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E:\work\Pycharm_Projection\eCommerce_v4\"/>
    </mc:Choice>
  </mc:AlternateContent>
  <xr:revisionPtr revIDLastSave="0" documentId="13_ncr:1_{E1F36D75-E7C5-4104-91F8-A8E7CFC69D17}" xr6:coauthVersionLast="47" xr6:coauthVersionMax="47" xr10:uidLastSave="{00000000-0000-0000-0000-000000000000}"/>
  <bookViews>
    <workbookView xWindow="-110" yWindow="-110" windowWidth="38620" windowHeight="21100" activeTab="1" xr2:uid="{00000000-000D-0000-FFFF-FFFF00000000}"/>
  </bookViews>
  <sheets>
    <sheet name="千牛数据" sheetId="8" r:id="rId1"/>
    <sheet name="指标统计" sheetId="2" r:id="rId2"/>
    <sheet name="余额核对" sheetId="15" r:id="rId3"/>
    <sheet name="拍单" sheetId="14" r:id="rId4"/>
    <sheet name="单品站内推广数据" sheetId="9" r:id="rId5"/>
    <sheet name="站外结款表" sheetId="7" r:id="rId6"/>
    <sheet name="站外推广表" sheetId="3" r:id="rId7"/>
    <sheet name="BI看板" sheetId="6" r:id="rId8"/>
    <sheet name="商品成本表" sheetId="4" r:id="rId9"/>
    <sheet name="博主库" sheetId="1" r:id="rId10"/>
    <sheet name="BI_发文进度表" sheetId="10" r:id="rId11"/>
    <sheet name="BI_工作进度表" sheetId="11" r:id="rId12"/>
    <sheet name="BI_投产报表" sheetId="12" r:id="rId13"/>
    <sheet name="BI_店铺数据" sheetId="13" r:id="rId14"/>
  </sheets>
  <externalReferences>
    <externalReference r:id="rId15"/>
  </externalReferences>
  <definedNames>
    <definedName name="_xlnm._FilterDatabase" localSheetId="9" hidden="1">博主库!$A$1:$AO$303</definedName>
    <definedName name="_xlnm._FilterDatabase" localSheetId="6" hidden="1">站外推广表!$A$1:$AO$5880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2" i="10" l="1"/>
  <c r="N42" i="10"/>
  <c r="M42" i="10"/>
  <c r="L42" i="10"/>
  <c r="K42" i="10"/>
  <c r="J42" i="10"/>
  <c r="I42" i="10"/>
  <c r="H42" i="10"/>
  <c r="G42" i="10"/>
  <c r="O41" i="10"/>
  <c r="N41" i="10"/>
  <c r="M41" i="10"/>
  <c r="L41" i="10"/>
  <c r="K41" i="10"/>
  <c r="J41" i="10"/>
  <c r="I41" i="10"/>
  <c r="H41" i="10"/>
  <c r="G41" i="10"/>
  <c r="O40" i="10"/>
  <c r="N40" i="10"/>
  <c r="M40" i="10"/>
  <c r="L40" i="10"/>
  <c r="K40" i="10"/>
  <c r="J40" i="10"/>
  <c r="I40" i="10"/>
  <c r="H40" i="10"/>
  <c r="G40" i="10"/>
  <c r="O39" i="10"/>
  <c r="N39" i="10"/>
  <c r="M39" i="10"/>
  <c r="L39" i="10"/>
  <c r="K39" i="10"/>
  <c r="J39" i="10"/>
  <c r="I39" i="10"/>
  <c r="H39" i="10"/>
  <c r="G39" i="10"/>
  <c r="O38" i="10"/>
  <c r="N38" i="10"/>
  <c r="M38" i="10"/>
  <c r="L38" i="10"/>
  <c r="K38" i="10"/>
  <c r="J38" i="10"/>
  <c r="I38" i="10"/>
  <c r="H38" i="10"/>
  <c r="G38" i="10"/>
  <c r="O37" i="10"/>
  <c r="N37" i="10"/>
  <c r="M37" i="10"/>
  <c r="L37" i="10"/>
  <c r="K37" i="10"/>
  <c r="J37" i="10"/>
  <c r="I37" i="10"/>
  <c r="H37" i="10"/>
  <c r="G37" i="10"/>
  <c r="O36" i="10"/>
  <c r="N36" i="10"/>
  <c r="M36" i="10"/>
  <c r="L36" i="10"/>
  <c r="K36" i="10"/>
  <c r="J36" i="10"/>
  <c r="I36" i="10"/>
  <c r="H36" i="10"/>
  <c r="G36" i="10"/>
  <c r="O34" i="10"/>
  <c r="L34" i="10"/>
  <c r="K34" i="10"/>
  <c r="M34" i="10" s="1"/>
  <c r="J34" i="10"/>
  <c r="N34" i="10" s="1"/>
  <c r="I34" i="10"/>
  <c r="H34" i="10"/>
  <c r="G34" i="10"/>
  <c r="F34" i="10"/>
  <c r="O33" i="10"/>
  <c r="L33" i="10"/>
  <c r="K33" i="10"/>
  <c r="M33" i="10" s="1"/>
  <c r="J33" i="10"/>
  <c r="I33" i="10"/>
  <c r="H33" i="10"/>
  <c r="N33" i="10" s="1"/>
  <c r="G33" i="10"/>
  <c r="F33" i="10"/>
  <c r="O32" i="10"/>
  <c r="L32" i="10"/>
  <c r="K32" i="10"/>
  <c r="M32" i="10" s="1"/>
  <c r="J32" i="10"/>
  <c r="N32" i="10" s="1"/>
  <c r="I32" i="10"/>
  <c r="H32" i="10"/>
  <c r="G32" i="10"/>
  <c r="F32" i="10"/>
  <c r="O31" i="10"/>
  <c r="L31" i="10"/>
  <c r="K31" i="10"/>
  <c r="J31" i="10"/>
  <c r="N31" i="10" s="1"/>
  <c r="I31" i="10"/>
  <c r="H31" i="10"/>
  <c r="G31" i="10"/>
  <c r="F31" i="10"/>
  <c r="M31" i="10" s="1"/>
  <c r="O30" i="10"/>
  <c r="N30" i="10"/>
  <c r="L30" i="10"/>
  <c r="K30" i="10"/>
  <c r="M30" i="10" s="1"/>
  <c r="J30" i="10"/>
  <c r="I30" i="10"/>
  <c r="H30" i="10"/>
  <c r="G30" i="10"/>
  <c r="F30" i="10"/>
  <c r="O29" i="10"/>
  <c r="L29" i="10"/>
  <c r="K29" i="10"/>
  <c r="M29" i="10" s="1"/>
  <c r="J29" i="10"/>
  <c r="N29" i="10" s="1"/>
  <c r="I29" i="10"/>
  <c r="H29" i="10"/>
  <c r="G29" i="10"/>
  <c r="F29" i="10"/>
  <c r="O28" i="10"/>
  <c r="L28" i="10"/>
  <c r="K28" i="10"/>
  <c r="M28" i="10" s="1"/>
  <c r="J28" i="10"/>
  <c r="N28" i="10" s="1"/>
  <c r="I28" i="10"/>
  <c r="H28" i="10"/>
  <c r="G28" i="10"/>
  <c r="F28" i="10"/>
  <c r="O27" i="10"/>
  <c r="L27" i="10"/>
  <c r="K27" i="10"/>
  <c r="M27" i="10" s="1"/>
  <c r="J27" i="10"/>
  <c r="N27" i="10" s="1"/>
  <c r="I27" i="10"/>
  <c r="H27" i="10"/>
  <c r="G27" i="10"/>
  <c r="F27" i="10"/>
  <c r="O26" i="10"/>
  <c r="L26" i="10"/>
  <c r="K26" i="10"/>
  <c r="M26" i="10" s="1"/>
  <c r="J26" i="10"/>
  <c r="N26" i="10" s="1"/>
  <c r="I26" i="10"/>
  <c r="H26" i="10"/>
  <c r="G26" i="10"/>
  <c r="F26" i="10"/>
  <c r="E25" i="10" a="1"/>
  <c r="E25" i="10" s="1"/>
  <c r="H24" i="10"/>
  <c r="F24" i="10"/>
  <c r="H23" i="10"/>
  <c r="F23" i="10"/>
  <c r="K22" i="10"/>
  <c r="H22" i="10"/>
  <c r="K21" i="10"/>
  <c r="H21" i="10"/>
  <c r="K20" i="10"/>
  <c r="H20" i="10"/>
  <c r="K19" i="10"/>
  <c r="H19" i="10"/>
  <c r="E19" i="10"/>
  <c r="AK303" i="1"/>
  <c r="AJ303" i="1"/>
  <c r="AO303" i="1" s="1"/>
  <c r="AI303" i="1"/>
  <c r="AN303" i="1" s="1"/>
  <c r="AH303" i="1"/>
  <c r="AG303" i="1"/>
  <c r="AM303" i="1" s="1"/>
  <c r="AF303" i="1"/>
  <c r="AL303" i="1" s="1"/>
  <c r="W303" i="1"/>
  <c r="V303" i="1"/>
  <c r="U303" i="1"/>
  <c r="T303" i="1"/>
  <c r="AO302" i="1"/>
  <c r="AN302" i="1"/>
  <c r="AK302" i="1"/>
  <c r="AJ302" i="1"/>
  <c r="AI302" i="1"/>
  <c r="AH302" i="1"/>
  <c r="AG302" i="1"/>
  <c r="AM302" i="1" s="1"/>
  <c r="AF302" i="1"/>
  <c r="AL302" i="1" s="1"/>
  <c r="V302" i="1"/>
  <c r="U302" i="1"/>
  <c r="T302" i="1"/>
  <c r="W302" i="1" s="1"/>
  <c r="AO301" i="1"/>
  <c r="AN301" i="1"/>
  <c r="AM301" i="1"/>
  <c r="AL301" i="1"/>
  <c r="AK301" i="1"/>
  <c r="AJ301" i="1"/>
  <c r="AI301" i="1"/>
  <c r="AH301" i="1"/>
  <c r="AG301" i="1"/>
  <c r="AF301" i="1"/>
  <c r="V301" i="1"/>
  <c r="U301" i="1"/>
  <c r="T301" i="1"/>
  <c r="W301" i="1" s="1"/>
  <c r="AO300" i="1"/>
  <c r="AN300" i="1"/>
  <c r="AM300" i="1"/>
  <c r="AL300" i="1"/>
  <c r="AK300" i="1"/>
  <c r="AJ300" i="1"/>
  <c r="AI300" i="1"/>
  <c r="AH300" i="1"/>
  <c r="AG300" i="1"/>
  <c r="AF300" i="1"/>
  <c r="V300" i="1" s="1"/>
  <c r="U300" i="1"/>
  <c r="T300" i="1"/>
  <c r="W300" i="1" s="1"/>
  <c r="AM299" i="1"/>
  <c r="AL299" i="1"/>
  <c r="AK299" i="1"/>
  <c r="AJ299" i="1"/>
  <c r="AO299" i="1" s="1"/>
  <c r="AI299" i="1"/>
  <c r="AN299" i="1" s="1"/>
  <c r="AH299" i="1"/>
  <c r="V299" i="1" s="1"/>
  <c r="AG299" i="1"/>
  <c r="AF299" i="1"/>
  <c r="W299" i="1"/>
  <c r="U299" i="1"/>
  <c r="T299" i="1"/>
  <c r="AK298" i="1"/>
  <c r="AJ298" i="1"/>
  <c r="AO298" i="1" s="1"/>
  <c r="AI298" i="1"/>
  <c r="AN298" i="1" s="1"/>
  <c r="AH298" i="1"/>
  <c r="V298" i="1" s="1"/>
  <c r="AG298" i="1"/>
  <c r="AM298" i="1" s="1"/>
  <c r="AF298" i="1"/>
  <c r="AL298" i="1" s="1"/>
  <c r="U298" i="1"/>
  <c r="T298" i="1"/>
  <c r="W298" i="1" s="1"/>
  <c r="AK297" i="1"/>
  <c r="AJ297" i="1"/>
  <c r="AO297" i="1" s="1"/>
  <c r="AI297" i="1"/>
  <c r="AN297" i="1" s="1"/>
  <c r="AH297" i="1"/>
  <c r="V297" i="1" s="1"/>
  <c r="AG297" i="1"/>
  <c r="AF297" i="1"/>
  <c r="AL297" i="1" s="1"/>
  <c r="W297" i="1"/>
  <c r="U297" i="1"/>
  <c r="T297" i="1"/>
  <c r="AK296" i="1"/>
  <c r="AJ296" i="1"/>
  <c r="AO296" i="1" s="1"/>
  <c r="AI296" i="1"/>
  <c r="AN296" i="1" s="1"/>
  <c r="AH296" i="1"/>
  <c r="AG296" i="1"/>
  <c r="AM296" i="1" s="1"/>
  <c r="AF296" i="1"/>
  <c r="W296" i="1"/>
  <c r="U296" i="1"/>
  <c r="T296" i="1"/>
  <c r="AK295" i="1"/>
  <c r="AJ295" i="1"/>
  <c r="AO295" i="1" s="1"/>
  <c r="AI295" i="1"/>
  <c r="AN295" i="1" s="1"/>
  <c r="AH295" i="1"/>
  <c r="AG295" i="1"/>
  <c r="AM295" i="1" s="1"/>
  <c r="AF295" i="1"/>
  <c r="AL295" i="1" s="1"/>
  <c r="W295" i="1"/>
  <c r="V295" i="1"/>
  <c r="U295" i="1"/>
  <c r="T295" i="1"/>
  <c r="AO294" i="1"/>
  <c r="AN294" i="1"/>
  <c r="AK294" i="1"/>
  <c r="AJ294" i="1"/>
  <c r="AI294" i="1"/>
  <c r="AH294" i="1"/>
  <c r="AG294" i="1"/>
  <c r="AM294" i="1" s="1"/>
  <c r="AF294" i="1"/>
  <c r="AL294" i="1" s="1"/>
  <c r="V294" i="1"/>
  <c r="U294" i="1"/>
  <c r="T294" i="1"/>
  <c r="W294" i="1" s="1"/>
  <c r="AO293" i="1"/>
  <c r="AN293" i="1"/>
  <c r="AM293" i="1"/>
  <c r="AL293" i="1"/>
  <c r="AK293" i="1"/>
  <c r="AJ293" i="1"/>
  <c r="AI293" i="1"/>
  <c r="AH293" i="1"/>
  <c r="AG293" i="1"/>
  <c r="AF293" i="1"/>
  <c r="V293" i="1"/>
  <c r="U293" i="1"/>
  <c r="T293" i="1"/>
  <c r="W293" i="1" s="1"/>
  <c r="AO292" i="1"/>
  <c r="AN292" i="1"/>
  <c r="AM292" i="1"/>
  <c r="AL292" i="1"/>
  <c r="AK292" i="1"/>
  <c r="AJ292" i="1"/>
  <c r="AI292" i="1"/>
  <c r="AH292" i="1"/>
  <c r="AG292" i="1"/>
  <c r="AF292" i="1"/>
  <c r="V292" i="1"/>
  <c r="U292" i="1"/>
  <c r="T292" i="1"/>
  <c r="W292" i="1" s="1"/>
  <c r="AM291" i="1"/>
  <c r="AL291" i="1"/>
  <c r="AK291" i="1"/>
  <c r="AJ291" i="1"/>
  <c r="AI291" i="1"/>
  <c r="AN291" i="1" s="1"/>
  <c r="AH291" i="1"/>
  <c r="V291" i="1" s="1"/>
  <c r="AG291" i="1"/>
  <c r="AF291" i="1"/>
  <c r="W291" i="1"/>
  <c r="U291" i="1"/>
  <c r="T291" i="1"/>
  <c r="AK290" i="1"/>
  <c r="AJ290" i="1"/>
  <c r="AO290" i="1" s="1"/>
  <c r="AI290" i="1"/>
  <c r="AN290" i="1" s="1"/>
  <c r="AH290" i="1"/>
  <c r="V290" i="1" s="1"/>
  <c r="AG290" i="1"/>
  <c r="AM290" i="1" s="1"/>
  <c r="AF290" i="1"/>
  <c r="AL290" i="1" s="1"/>
  <c r="U290" i="1"/>
  <c r="T290" i="1"/>
  <c r="W290" i="1" s="1"/>
  <c r="AK289" i="1"/>
  <c r="AJ289" i="1"/>
  <c r="AO289" i="1" s="1"/>
  <c r="AI289" i="1"/>
  <c r="AN289" i="1" s="1"/>
  <c r="AH289" i="1"/>
  <c r="V289" i="1" s="1"/>
  <c r="AG289" i="1"/>
  <c r="AF289" i="1"/>
  <c r="AL289" i="1" s="1"/>
  <c r="W289" i="1"/>
  <c r="U289" i="1"/>
  <c r="T289" i="1"/>
  <c r="AK288" i="1"/>
  <c r="AJ288" i="1"/>
  <c r="AO288" i="1" s="1"/>
  <c r="AI288" i="1"/>
  <c r="AN288" i="1" s="1"/>
  <c r="AH288" i="1"/>
  <c r="AG288" i="1"/>
  <c r="AM288" i="1" s="1"/>
  <c r="AF288" i="1"/>
  <c r="W288" i="1"/>
  <c r="U288" i="1"/>
  <c r="T288" i="1"/>
  <c r="AK287" i="1"/>
  <c r="AJ287" i="1"/>
  <c r="AO287" i="1" s="1"/>
  <c r="AI287" i="1"/>
  <c r="AN287" i="1" s="1"/>
  <c r="AH287" i="1"/>
  <c r="AM287" i="1" s="1"/>
  <c r="AG287" i="1"/>
  <c r="AF287" i="1"/>
  <c r="AL287" i="1" s="1"/>
  <c r="W287" i="1"/>
  <c r="V287" i="1"/>
  <c r="U287" i="1"/>
  <c r="T287" i="1"/>
  <c r="AO286" i="1"/>
  <c r="AN286" i="1"/>
  <c r="AK286" i="1"/>
  <c r="AJ286" i="1"/>
  <c r="AI286" i="1"/>
  <c r="AH286" i="1"/>
  <c r="AG286" i="1"/>
  <c r="AM286" i="1" s="1"/>
  <c r="AF286" i="1"/>
  <c r="AL286" i="1" s="1"/>
  <c r="V286" i="1"/>
  <c r="U286" i="1"/>
  <c r="T286" i="1"/>
  <c r="W286" i="1" s="1"/>
  <c r="AO285" i="1"/>
  <c r="AN285" i="1"/>
  <c r="AM285" i="1"/>
  <c r="AL285" i="1"/>
  <c r="AK285" i="1"/>
  <c r="AJ285" i="1"/>
  <c r="AI285" i="1"/>
  <c r="AH285" i="1"/>
  <c r="AG285" i="1"/>
  <c r="AF285" i="1"/>
  <c r="V285" i="1"/>
  <c r="U285" i="1"/>
  <c r="T285" i="1"/>
  <c r="W285" i="1" s="1"/>
  <c r="AO284" i="1"/>
  <c r="AN284" i="1"/>
  <c r="AM284" i="1"/>
  <c r="AL284" i="1"/>
  <c r="AK284" i="1"/>
  <c r="AJ284" i="1"/>
  <c r="AI284" i="1"/>
  <c r="AH284" i="1"/>
  <c r="AG284" i="1"/>
  <c r="V284" i="1" s="1"/>
  <c r="AF284" i="1"/>
  <c r="U284" i="1"/>
  <c r="T284" i="1"/>
  <c r="W284" i="1" s="1"/>
  <c r="AM283" i="1"/>
  <c r="AL283" i="1"/>
  <c r="AK283" i="1"/>
  <c r="AJ283" i="1"/>
  <c r="AO283" i="1" s="1"/>
  <c r="AI283" i="1"/>
  <c r="AH283" i="1"/>
  <c r="V283" i="1" s="1"/>
  <c r="AG283" i="1"/>
  <c r="AF283" i="1"/>
  <c r="W283" i="1"/>
  <c r="U283" i="1"/>
  <c r="T283" i="1"/>
  <c r="AK282" i="1"/>
  <c r="AJ282" i="1"/>
  <c r="AO282" i="1" s="1"/>
  <c r="AI282" i="1"/>
  <c r="AN282" i="1" s="1"/>
  <c r="AH282" i="1"/>
  <c r="V282" i="1" s="1"/>
  <c r="AG282" i="1"/>
  <c r="AM282" i="1" s="1"/>
  <c r="AF282" i="1"/>
  <c r="AL282" i="1" s="1"/>
  <c r="U282" i="1"/>
  <c r="T282" i="1"/>
  <c r="W282" i="1" s="1"/>
  <c r="AK281" i="1"/>
  <c r="AJ281" i="1"/>
  <c r="AO281" i="1" s="1"/>
  <c r="AI281" i="1"/>
  <c r="AN281" i="1" s="1"/>
  <c r="AH281" i="1"/>
  <c r="V281" i="1" s="1"/>
  <c r="AG281" i="1"/>
  <c r="AM281" i="1" s="1"/>
  <c r="AF281" i="1"/>
  <c r="AL281" i="1" s="1"/>
  <c r="W281" i="1"/>
  <c r="U281" i="1"/>
  <c r="T281" i="1"/>
  <c r="AK280" i="1"/>
  <c r="AJ280" i="1"/>
  <c r="AO280" i="1" s="1"/>
  <c r="AI280" i="1"/>
  <c r="AN280" i="1" s="1"/>
  <c r="AH280" i="1"/>
  <c r="AG280" i="1"/>
  <c r="AM280" i="1" s="1"/>
  <c r="AF280" i="1"/>
  <c r="AL280" i="1" s="1"/>
  <c r="W280" i="1"/>
  <c r="V280" i="1"/>
  <c r="U280" i="1"/>
  <c r="T280" i="1"/>
  <c r="AK279" i="1"/>
  <c r="AJ279" i="1"/>
  <c r="AO279" i="1" s="1"/>
  <c r="AI279" i="1"/>
  <c r="AN279" i="1" s="1"/>
  <c r="AH279" i="1"/>
  <c r="AM279" i="1" s="1"/>
  <c r="AG279" i="1"/>
  <c r="AF279" i="1"/>
  <c r="AL279" i="1" s="1"/>
  <c r="W279" i="1"/>
  <c r="V279" i="1"/>
  <c r="U279" i="1"/>
  <c r="T279" i="1"/>
  <c r="AO278" i="1"/>
  <c r="AN278" i="1"/>
  <c r="AK278" i="1"/>
  <c r="AJ278" i="1"/>
  <c r="AI278" i="1"/>
  <c r="AH278" i="1"/>
  <c r="AG278" i="1"/>
  <c r="AM278" i="1" s="1"/>
  <c r="AF278" i="1"/>
  <c r="AL278" i="1" s="1"/>
  <c r="V278" i="1"/>
  <c r="U278" i="1"/>
  <c r="T278" i="1"/>
  <c r="W278" i="1" s="1"/>
  <c r="AO277" i="1"/>
  <c r="AN277" i="1"/>
  <c r="AM277" i="1"/>
  <c r="AL277" i="1"/>
  <c r="AK277" i="1"/>
  <c r="AJ277" i="1"/>
  <c r="AI277" i="1"/>
  <c r="AH277" i="1"/>
  <c r="AG277" i="1"/>
  <c r="AF277" i="1"/>
  <c r="V277" i="1"/>
  <c r="U277" i="1"/>
  <c r="T277" i="1"/>
  <c r="W277" i="1" s="1"/>
  <c r="AO276" i="1"/>
  <c r="AN276" i="1"/>
  <c r="AM276" i="1"/>
  <c r="AL276" i="1"/>
  <c r="AK276" i="1"/>
  <c r="AJ276" i="1"/>
  <c r="AI276" i="1"/>
  <c r="AH276" i="1"/>
  <c r="AG276" i="1"/>
  <c r="AF276" i="1"/>
  <c r="V276" i="1" s="1"/>
  <c r="U276" i="1"/>
  <c r="T276" i="1"/>
  <c r="W276" i="1" s="1"/>
  <c r="AM275" i="1"/>
  <c r="AL275" i="1"/>
  <c r="AK275" i="1"/>
  <c r="AJ275" i="1"/>
  <c r="AO275" i="1" s="1"/>
  <c r="AI275" i="1"/>
  <c r="AN275" i="1" s="1"/>
  <c r="AH275" i="1"/>
  <c r="V275" i="1" s="1"/>
  <c r="AG275" i="1"/>
  <c r="AF275" i="1"/>
  <c r="W275" i="1"/>
  <c r="U275" i="1"/>
  <c r="T275" i="1"/>
  <c r="AK274" i="1"/>
  <c r="AJ274" i="1"/>
  <c r="AO274" i="1" s="1"/>
  <c r="AI274" i="1"/>
  <c r="AN274" i="1" s="1"/>
  <c r="AH274" i="1"/>
  <c r="V274" i="1" s="1"/>
  <c r="AG274" i="1"/>
  <c r="AM274" i="1" s="1"/>
  <c r="AF274" i="1"/>
  <c r="AL274" i="1" s="1"/>
  <c r="U274" i="1"/>
  <c r="T274" i="1"/>
  <c r="W274" i="1" s="1"/>
  <c r="AK273" i="1"/>
  <c r="AJ273" i="1"/>
  <c r="AO273" i="1" s="1"/>
  <c r="AI273" i="1"/>
  <c r="AN273" i="1" s="1"/>
  <c r="AH273" i="1"/>
  <c r="V273" i="1" s="1"/>
  <c r="AG273" i="1"/>
  <c r="AF273" i="1"/>
  <c r="W273" i="1"/>
  <c r="U273" i="1"/>
  <c r="T273" i="1"/>
  <c r="AK272" i="1"/>
  <c r="AJ272" i="1"/>
  <c r="AO272" i="1" s="1"/>
  <c r="AI272" i="1"/>
  <c r="AN272" i="1" s="1"/>
  <c r="AH272" i="1"/>
  <c r="AG272" i="1"/>
  <c r="AM272" i="1" s="1"/>
  <c r="AF272" i="1"/>
  <c r="AL272" i="1" s="1"/>
  <c r="W272" i="1"/>
  <c r="V272" i="1"/>
  <c r="U272" i="1"/>
  <c r="T272" i="1"/>
  <c r="AK271" i="1"/>
  <c r="AJ271" i="1"/>
  <c r="AO271" i="1" s="1"/>
  <c r="AI271" i="1"/>
  <c r="AN271" i="1" s="1"/>
  <c r="AH271" i="1"/>
  <c r="AM271" i="1" s="1"/>
  <c r="AG271" i="1"/>
  <c r="AF271" i="1"/>
  <c r="AL271" i="1" s="1"/>
  <c r="W271" i="1"/>
  <c r="V271" i="1"/>
  <c r="U271" i="1"/>
  <c r="T271" i="1"/>
  <c r="AO270" i="1"/>
  <c r="AN270" i="1"/>
  <c r="AK270" i="1"/>
  <c r="AJ270" i="1"/>
  <c r="AI270" i="1"/>
  <c r="AH270" i="1"/>
  <c r="AG270" i="1"/>
  <c r="AM270" i="1" s="1"/>
  <c r="AF270" i="1"/>
  <c r="AL270" i="1" s="1"/>
  <c r="V270" i="1"/>
  <c r="U270" i="1"/>
  <c r="T270" i="1"/>
  <c r="W270" i="1" s="1"/>
  <c r="AO269" i="1"/>
  <c r="AN269" i="1"/>
  <c r="AM269" i="1"/>
  <c r="AL269" i="1"/>
  <c r="AK269" i="1"/>
  <c r="AJ269" i="1"/>
  <c r="AI269" i="1"/>
  <c r="AH269" i="1"/>
  <c r="AG269" i="1"/>
  <c r="AF269" i="1"/>
  <c r="V269" i="1"/>
  <c r="U269" i="1"/>
  <c r="T269" i="1"/>
  <c r="W269" i="1" s="1"/>
  <c r="AO268" i="1"/>
  <c r="AN268" i="1"/>
  <c r="AM268" i="1"/>
  <c r="AL268" i="1"/>
  <c r="AK268" i="1"/>
  <c r="AJ268" i="1"/>
  <c r="AI268" i="1"/>
  <c r="AH268" i="1"/>
  <c r="AG268" i="1"/>
  <c r="AF268" i="1"/>
  <c r="V268" i="1" s="1"/>
  <c r="U268" i="1"/>
  <c r="T268" i="1"/>
  <c r="W268" i="1" s="1"/>
  <c r="AM267" i="1"/>
  <c r="AL267" i="1"/>
  <c r="AK267" i="1"/>
  <c r="AJ267" i="1"/>
  <c r="AI267" i="1"/>
  <c r="AH267" i="1"/>
  <c r="V267" i="1" s="1"/>
  <c r="AG267" i="1"/>
  <c r="AF267" i="1"/>
  <c r="W267" i="1"/>
  <c r="U267" i="1"/>
  <c r="T267" i="1"/>
  <c r="AK266" i="1"/>
  <c r="AJ266" i="1"/>
  <c r="AO266" i="1" s="1"/>
  <c r="AI266" i="1"/>
  <c r="AN266" i="1" s="1"/>
  <c r="AH266" i="1"/>
  <c r="V266" i="1" s="1"/>
  <c r="AG266" i="1"/>
  <c r="AM266" i="1" s="1"/>
  <c r="AF266" i="1"/>
  <c r="AL266" i="1" s="1"/>
  <c r="U266" i="1"/>
  <c r="T266" i="1"/>
  <c r="W266" i="1" s="1"/>
  <c r="AK265" i="1"/>
  <c r="AJ265" i="1"/>
  <c r="AO265" i="1" s="1"/>
  <c r="AI265" i="1"/>
  <c r="AN265" i="1" s="1"/>
  <c r="AH265" i="1"/>
  <c r="V265" i="1" s="1"/>
  <c r="AG265" i="1"/>
  <c r="AF265" i="1"/>
  <c r="W265" i="1"/>
  <c r="U265" i="1"/>
  <c r="T265" i="1"/>
  <c r="AO264" i="1"/>
  <c r="AK264" i="1"/>
  <c r="AJ264" i="1"/>
  <c r="AI264" i="1"/>
  <c r="AN264" i="1" s="1"/>
  <c r="AH264" i="1"/>
  <c r="AG264" i="1"/>
  <c r="AM264" i="1" s="1"/>
  <c r="AF264" i="1"/>
  <c r="AL264" i="1" s="1"/>
  <c r="W264" i="1"/>
  <c r="V264" i="1"/>
  <c r="U264" i="1"/>
  <c r="T264" i="1"/>
  <c r="AM263" i="1"/>
  <c r="AK263" i="1"/>
  <c r="AJ263" i="1"/>
  <c r="AO263" i="1" s="1"/>
  <c r="AI263" i="1"/>
  <c r="AN263" i="1" s="1"/>
  <c r="AH263" i="1"/>
  <c r="AG263" i="1"/>
  <c r="AF263" i="1"/>
  <c r="AL263" i="1" s="1"/>
  <c r="W263" i="1"/>
  <c r="V263" i="1"/>
  <c r="U263" i="1"/>
  <c r="T263" i="1"/>
  <c r="AO262" i="1"/>
  <c r="AN262" i="1"/>
  <c r="AK262" i="1"/>
  <c r="AJ262" i="1"/>
  <c r="AI262" i="1"/>
  <c r="AH262" i="1"/>
  <c r="AG262" i="1"/>
  <c r="AM262" i="1" s="1"/>
  <c r="AF262" i="1"/>
  <c r="AL262" i="1" s="1"/>
  <c r="V262" i="1"/>
  <c r="U262" i="1"/>
  <c r="T262" i="1"/>
  <c r="W262" i="1" s="1"/>
  <c r="AO261" i="1"/>
  <c r="AN261" i="1"/>
  <c r="AM261" i="1"/>
  <c r="AL261" i="1"/>
  <c r="AK261" i="1"/>
  <c r="AJ261" i="1"/>
  <c r="AI261" i="1"/>
  <c r="AH261" i="1"/>
  <c r="AG261" i="1"/>
  <c r="AF261" i="1"/>
  <c r="V261" i="1"/>
  <c r="U261" i="1"/>
  <c r="T261" i="1"/>
  <c r="W261" i="1" s="1"/>
  <c r="AO260" i="1"/>
  <c r="AN260" i="1"/>
  <c r="AM260" i="1"/>
  <c r="AL260" i="1"/>
  <c r="AK260" i="1"/>
  <c r="AJ260" i="1"/>
  <c r="AI260" i="1"/>
  <c r="AH260" i="1"/>
  <c r="AG260" i="1"/>
  <c r="AF260" i="1"/>
  <c r="V260" i="1" s="1"/>
  <c r="U260" i="1"/>
  <c r="T260" i="1"/>
  <c r="W260" i="1" s="1"/>
  <c r="AM259" i="1"/>
  <c r="AL259" i="1"/>
  <c r="AK259" i="1"/>
  <c r="AJ259" i="1"/>
  <c r="AO259" i="1" s="1"/>
  <c r="AI259" i="1"/>
  <c r="AN259" i="1" s="1"/>
  <c r="AH259" i="1"/>
  <c r="V259" i="1" s="1"/>
  <c r="AG259" i="1"/>
  <c r="AF259" i="1"/>
  <c r="W259" i="1"/>
  <c r="U259" i="1"/>
  <c r="T259" i="1"/>
  <c r="AK258" i="1"/>
  <c r="AJ258" i="1"/>
  <c r="AO258" i="1" s="1"/>
  <c r="AI258" i="1"/>
  <c r="AN258" i="1" s="1"/>
  <c r="AH258" i="1"/>
  <c r="V258" i="1" s="1"/>
  <c r="AG258" i="1"/>
  <c r="AM258" i="1" s="1"/>
  <c r="AF258" i="1"/>
  <c r="AL258" i="1" s="1"/>
  <c r="U258" i="1"/>
  <c r="T258" i="1"/>
  <c r="W258" i="1" s="1"/>
  <c r="AK257" i="1"/>
  <c r="AJ257" i="1"/>
  <c r="AO257" i="1" s="1"/>
  <c r="AI257" i="1"/>
  <c r="AN257" i="1" s="1"/>
  <c r="AH257" i="1"/>
  <c r="V257" i="1" s="1"/>
  <c r="AG257" i="1"/>
  <c r="AM257" i="1" s="1"/>
  <c r="AF257" i="1"/>
  <c r="AL257" i="1" s="1"/>
  <c r="W257" i="1"/>
  <c r="U257" i="1"/>
  <c r="T257" i="1"/>
  <c r="AO256" i="1"/>
  <c r="AK256" i="1"/>
  <c r="AN256" i="1" s="1"/>
  <c r="AJ256" i="1"/>
  <c r="AI256" i="1"/>
  <c r="AH256" i="1"/>
  <c r="AG256" i="1"/>
  <c r="AM256" i="1" s="1"/>
  <c r="AF256" i="1"/>
  <c r="AL256" i="1" s="1"/>
  <c r="W256" i="1"/>
  <c r="V256" i="1"/>
  <c r="U256" i="1"/>
  <c r="T256" i="1"/>
  <c r="AM255" i="1"/>
  <c r="AK255" i="1"/>
  <c r="AJ255" i="1"/>
  <c r="AO255" i="1" s="1"/>
  <c r="AI255" i="1"/>
  <c r="AN255" i="1" s="1"/>
  <c r="AH255" i="1"/>
  <c r="AG255" i="1"/>
  <c r="AF255" i="1"/>
  <c r="AL255" i="1" s="1"/>
  <c r="W255" i="1"/>
  <c r="V255" i="1"/>
  <c r="U255" i="1"/>
  <c r="T255" i="1"/>
  <c r="AO254" i="1"/>
  <c r="AN254" i="1"/>
  <c r="AK254" i="1"/>
  <c r="AJ254" i="1"/>
  <c r="AI254" i="1"/>
  <c r="AH254" i="1"/>
  <c r="AG254" i="1"/>
  <c r="AM254" i="1" s="1"/>
  <c r="AF254" i="1"/>
  <c r="AL254" i="1" s="1"/>
  <c r="V254" i="1"/>
  <c r="U254" i="1"/>
  <c r="T254" i="1"/>
  <c r="W254" i="1" s="1"/>
  <c r="AO253" i="1"/>
  <c r="AN253" i="1"/>
  <c r="AM253" i="1"/>
  <c r="AL253" i="1"/>
  <c r="AK253" i="1"/>
  <c r="AJ253" i="1"/>
  <c r="AI253" i="1"/>
  <c r="AH253" i="1"/>
  <c r="AG253" i="1"/>
  <c r="AF253" i="1"/>
  <c r="V253" i="1"/>
  <c r="U253" i="1"/>
  <c r="T253" i="1"/>
  <c r="W253" i="1" s="1"/>
  <c r="AO252" i="1"/>
  <c r="AN252" i="1"/>
  <c r="AM252" i="1"/>
  <c r="AL252" i="1"/>
  <c r="AK252" i="1"/>
  <c r="AJ252" i="1"/>
  <c r="AI252" i="1"/>
  <c r="AH252" i="1"/>
  <c r="AG252" i="1"/>
  <c r="AF252" i="1"/>
  <c r="V252" i="1" s="1"/>
  <c r="U252" i="1"/>
  <c r="T252" i="1"/>
  <c r="W252" i="1" s="1"/>
  <c r="AM251" i="1"/>
  <c r="AL251" i="1"/>
  <c r="AK251" i="1"/>
  <c r="AJ251" i="1"/>
  <c r="AO251" i="1" s="1"/>
  <c r="AI251" i="1"/>
  <c r="AN251" i="1" s="1"/>
  <c r="AH251" i="1"/>
  <c r="V251" i="1" s="1"/>
  <c r="AG251" i="1"/>
  <c r="AF251" i="1"/>
  <c r="W251" i="1"/>
  <c r="U251" i="1"/>
  <c r="T251" i="1"/>
  <c r="AK250" i="1"/>
  <c r="AJ250" i="1"/>
  <c r="AO250" i="1" s="1"/>
  <c r="AI250" i="1"/>
  <c r="AN250" i="1" s="1"/>
  <c r="AH250" i="1"/>
  <c r="V250" i="1" s="1"/>
  <c r="AG250" i="1"/>
  <c r="AM250" i="1" s="1"/>
  <c r="AF250" i="1"/>
  <c r="AL250" i="1" s="1"/>
  <c r="U250" i="1"/>
  <c r="T250" i="1"/>
  <c r="W250" i="1" s="1"/>
  <c r="AK249" i="1"/>
  <c r="AJ249" i="1"/>
  <c r="AO249" i="1" s="1"/>
  <c r="AI249" i="1"/>
  <c r="AN249" i="1" s="1"/>
  <c r="AH249" i="1"/>
  <c r="V249" i="1" s="1"/>
  <c r="AG249" i="1"/>
  <c r="AF249" i="1"/>
  <c r="W249" i="1"/>
  <c r="U249" i="1"/>
  <c r="T249" i="1"/>
  <c r="AO248" i="1"/>
  <c r="AK248" i="1"/>
  <c r="AN248" i="1" s="1"/>
  <c r="AJ248" i="1"/>
  <c r="AI248" i="1"/>
  <c r="AH248" i="1"/>
  <c r="AG248" i="1"/>
  <c r="AM248" i="1" s="1"/>
  <c r="AF248" i="1"/>
  <c r="W248" i="1"/>
  <c r="U248" i="1"/>
  <c r="T248" i="1"/>
  <c r="AM247" i="1"/>
  <c r="AK247" i="1"/>
  <c r="AJ247" i="1"/>
  <c r="AO247" i="1" s="1"/>
  <c r="AI247" i="1"/>
  <c r="AN247" i="1" s="1"/>
  <c r="AH247" i="1"/>
  <c r="AG247" i="1"/>
  <c r="AF247" i="1"/>
  <c r="AL247" i="1" s="1"/>
  <c r="W247" i="1"/>
  <c r="V247" i="1"/>
  <c r="U247" i="1"/>
  <c r="T247" i="1"/>
  <c r="AO246" i="1"/>
  <c r="AN246" i="1"/>
  <c r="AK246" i="1"/>
  <c r="AJ246" i="1"/>
  <c r="AI246" i="1"/>
  <c r="AH246" i="1"/>
  <c r="AG246" i="1"/>
  <c r="AM246" i="1" s="1"/>
  <c r="AF246" i="1"/>
  <c r="AL246" i="1" s="1"/>
  <c r="V246" i="1"/>
  <c r="U246" i="1"/>
  <c r="T246" i="1"/>
  <c r="W246" i="1" s="1"/>
  <c r="AO245" i="1"/>
  <c r="AN245" i="1"/>
  <c r="AM245" i="1"/>
  <c r="AL245" i="1"/>
  <c r="AK245" i="1"/>
  <c r="AJ245" i="1"/>
  <c r="AI245" i="1"/>
  <c r="AH245" i="1"/>
  <c r="AG245" i="1"/>
  <c r="AF245" i="1"/>
  <c r="V245" i="1"/>
  <c r="U245" i="1"/>
  <c r="T245" i="1"/>
  <c r="W245" i="1" s="1"/>
  <c r="AO244" i="1"/>
  <c r="AN244" i="1"/>
  <c r="AM244" i="1"/>
  <c r="AL244" i="1"/>
  <c r="AK244" i="1"/>
  <c r="AJ244" i="1"/>
  <c r="AI244" i="1"/>
  <c r="AH244" i="1"/>
  <c r="AG244" i="1"/>
  <c r="AF244" i="1"/>
  <c r="V244" i="1"/>
  <c r="U244" i="1"/>
  <c r="T244" i="1"/>
  <c r="W244" i="1" s="1"/>
  <c r="AM243" i="1"/>
  <c r="AL243" i="1"/>
  <c r="AK243" i="1"/>
  <c r="AJ243" i="1"/>
  <c r="AO243" i="1" s="1"/>
  <c r="AI243" i="1"/>
  <c r="AN243" i="1" s="1"/>
  <c r="AH243" i="1"/>
  <c r="V243" i="1" s="1"/>
  <c r="AG243" i="1"/>
  <c r="AF243" i="1"/>
  <c r="W243" i="1"/>
  <c r="U243" i="1"/>
  <c r="T243" i="1"/>
  <c r="AK242" i="1"/>
  <c r="AJ242" i="1"/>
  <c r="AO242" i="1" s="1"/>
  <c r="AI242" i="1"/>
  <c r="AN242" i="1" s="1"/>
  <c r="AH242" i="1"/>
  <c r="V242" i="1" s="1"/>
  <c r="AG242" i="1"/>
  <c r="AM242" i="1" s="1"/>
  <c r="AF242" i="1"/>
  <c r="AL242" i="1" s="1"/>
  <c r="U242" i="1"/>
  <c r="T242" i="1"/>
  <c r="W242" i="1" s="1"/>
  <c r="AK241" i="1"/>
  <c r="AJ241" i="1"/>
  <c r="AO241" i="1" s="1"/>
  <c r="AI241" i="1"/>
  <c r="AN241" i="1" s="1"/>
  <c r="AH241" i="1"/>
  <c r="AG241" i="1"/>
  <c r="AM241" i="1" s="1"/>
  <c r="AF241" i="1"/>
  <c r="AL241" i="1" s="1"/>
  <c r="W241" i="1"/>
  <c r="U241" i="1"/>
  <c r="T241" i="1"/>
  <c r="AO240" i="1"/>
  <c r="AK240" i="1"/>
  <c r="AN240" i="1" s="1"/>
  <c r="AJ240" i="1"/>
  <c r="AI240" i="1"/>
  <c r="AH240" i="1"/>
  <c r="AG240" i="1"/>
  <c r="AM240" i="1" s="1"/>
  <c r="AF240" i="1"/>
  <c r="AL240" i="1" s="1"/>
  <c r="W240" i="1"/>
  <c r="V240" i="1"/>
  <c r="U240" i="1"/>
  <c r="T240" i="1"/>
  <c r="AM239" i="1"/>
  <c r="AK239" i="1"/>
  <c r="AJ239" i="1"/>
  <c r="AO239" i="1" s="1"/>
  <c r="AI239" i="1"/>
  <c r="AN239" i="1" s="1"/>
  <c r="AH239" i="1"/>
  <c r="AG239" i="1"/>
  <c r="AF239" i="1"/>
  <c r="AL239" i="1" s="1"/>
  <c r="W239" i="1"/>
  <c r="V239" i="1"/>
  <c r="U239" i="1"/>
  <c r="T239" i="1"/>
  <c r="AO238" i="1"/>
  <c r="AN238" i="1"/>
  <c r="AK238" i="1"/>
  <c r="AJ238" i="1"/>
  <c r="AI238" i="1"/>
  <c r="AH238" i="1"/>
  <c r="AG238" i="1"/>
  <c r="AM238" i="1" s="1"/>
  <c r="AF238" i="1"/>
  <c r="AL238" i="1" s="1"/>
  <c r="V238" i="1"/>
  <c r="U238" i="1"/>
  <c r="T238" i="1"/>
  <c r="W238" i="1" s="1"/>
  <c r="AO237" i="1"/>
  <c r="AN237" i="1"/>
  <c r="AM237" i="1"/>
  <c r="AL237" i="1"/>
  <c r="AK237" i="1"/>
  <c r="AJ237" i="1"/>
  <c r="AI237" i="1"/>
  <c r="AH237" i="1"/>
  <c r="AG237" i="1"/>
  <c r="AF237" i="1"/>
  <c r="V237" i="1"/>
  <c r="U237" i="1"/>
  <c r="T237" i="1"/>
  <c r="W237" i="1" s="1"/>
  <c r="AO236" i="1"/>
  <c r="AN236" i="1"/>
  <c r="AM236" i="1"/>
  <c r="AL236" i="1"/>
  <c r="AK236" i="1"/>
  <c r="AJ236" i="1"/>
  <c r="AI236" i="1"/>
  <c r="AH236" i="1"/>
  <c r="AG236" i="1"/>
  <c r="AF236" i="1"/>
  <c r="V236" i="1" s="1"/>
  <c r="U236" i="1"/>
  <c r="T236" i="1"/>
  <c r="W236" i="1" s="1"/>
  <c r="AM235" i="1"/>
  <c r="AL235" i="1"/>
  <c r="AK235" i="1"/>
  <c r="AJ235" i="1"/>
  <c r="AO235" i="1" s="1"/>
  <c r="AI235" i="1"/>
  <c r="AH235" i="1"/>
  <c r="V235" i="1" s="1"/>
  <c r="AG235" i="1"/>
  <c r="AF235" i="1"/>
  <c r="W235" i="1"/>
  <c r="U235" i="1"/>
  <c r="T235" i="1"/>
  <c r="AK234" i="1"/>
  <c r="AJ234" i="1"/>
  <c r="AI234" i="1"/>
  <c r="AH234" i="1"/>
  <c r="V234" i="1" s="1"/>
  <c r="AG234" i="1"/>
  <c r="AM234" i="1" s="1"/>
  <c r="AF234" i="1"/>
  <c r="AL234" i="1" s="1"/>
  <c r="U234" i="1"/>
  <c r="T234" i="1"/>
  <c r="W234" i="1" s="1"/>
  <c r="AK233" i="1"/>
  <c r="AJ233" i="1"/>
  <c r="AO233" i="1" s="1"/>
  <c r="AI233" i="1"/>
  <c r="AN233" i="1" s="1"/>
  <c r="AH233" i="1"/>
  <c r="V233" i="1" s="1"/>
  <c r="AG233" i="1"/>
  <c r="AM233" i="1" s="1"/>
  <c r="AF233" i="1"/>
  <c r="AL233" i="1" s="1"/>
  <c r="W233" i="1"/>
  <c r="U233" i="1"/>
  <c r="T233" i="1"/>
  <c r="AO232" i="1"/>
  <c r="AK232" i="1"/>
  <c r="AN232" i="1" s="1"/>
  <c r="AJ232" i="1"/>
  <c r="AI232" i="1"/>
  <c r="AH232" i="1"/>
  <c r="AG232" i="1"/>
  <c r="AM232" i="1" s="1"/>
  <c r="AF232" i="1"/>
  <c r="W232" i="1"/>
  <c r="U232" i="1"/>
  <c r="T232" i="1"/>
  <c r="AM231" i="1"/>
  <c r="AK231" i="1"/>
  <c r="AJ231" i="1"/>
  <c r="AO231" i="1" s="1"/>
  <c r="AI231" i="1"/>
  <c r="AN231" i="1" s="1"/>
  <c r="AH231" i="1"/>
  <c r="AG231" i="1"/>
  <c r="AF231" i="1"/>
  <c r="AL231" i="1" s="1"/>
  <c r="W231" i="1"/>
  <c r="V231" i="1"/>
  <c r="U231" i="1"/>
  <c r="T231" i="1"/>
  <c r="AO230" i="1"/>
  <c r="AN230" i="1"/>
  <c r="AK230" i="1"/>
  <c r="AJ230" i="1"/>
  <c r="AI230" i="1"/>
  <c r="AH230" i="1"/>
  <c r="AG230" i="1"/>
  <c r="AM230" i="1" s="1"/>
  <c r="AF230" i="1"/>
  <c r="AL230" i="1" s="1"/>
  <c r="V230" i="1"/>
  <c r="U230" i="1"/>
  <c r="T230" i="1"/>
  <c r="W230" i="1" s="1"/>
  <c r="AO229" i="1"/>
  <c r="AN229" i="1"/>
  <c r="AM229" i="1"/>
  <c r="AL229" i="1"/>
  <c r="AK229" i="1"/>
  <c r="AJ229" i="1"/>
  <c r="AI229" i="1"/>
  <c r="AH229" i="1"/>
  <c r="AG229" i="1"/>
  <c r="AF229" i="1"/>
  <c r="V229" i="1"/>
  <c r="U229" i="1"/>
  <c r="T229" i="1"/>
  <c r="W229" i="1" s="1"/>
  <c r="AO228" i="1"/>
  <c r="AN228" i="1"/>
  <c r="AM228" i="1"/>
  <c r="AL228" i="1"/>
  <c r="AK228" i="1"/>
  <c r="AJ228" i="1"/>
  <c r="AI228" i="1"/>
  <c r="AH228" i="1"/>
  <c r="AG228" i="1"/>
  <c r="AF228" i="1"/>
  <c r="V228" i="1"/>
  <c r="U228" i="1"/>
  <c r="T228" i="1"/>
  <c r="W228" i="1" s="1"/>
  <c r="AM227" i="1"/>
  <c r="AL227" i="1"/>
  <c r="AK227" i="1"/>
  <c r="AJ227" i="1"/>
  <c r="AO227" i="1" s="1"/>
  <c r="AI227" i="1"/>
  <c r="AN227" i="1" s="1"/>
  <c r="AH227" i="1"/>
  <c r="V227" i="1" s="1"/>
  <c r="AG227" i="1"/>
  <c r="AF227" i="1"/>
  <c r="W227" i="1"/>
  <c r="U227" i="1"/>
  <c r="T227" i="1"/>
  <c r="AK226" i="1"/>
  <c r="AJ226" i="1"/>
  <c r="AI226" i="1"/>
  <c r="AH226" i="1"/>
  <c r="V226" i="1" s="1"/>
  <c r="AG226" i="1"/>
  <c r="AM226" i="1" s="1"/>
  <c r="AF226" i="1"/>
  <c r="AL226" i="1" s="1"/>
  <c r="U226" i="1"/>
  <c r="T226" i="1"/>
  <c r="W226" i="1" s="1"/>
  <c r="AK225" i="1"/>
  <c r="AJ225" i="1"/>
  <c r="AO225" i="1" s="1"/>
  <c r="AI225" i="1"/>
  <c r="AN225" i="1" s="1"/>
  <c r="AH225" i="1"/>
  <c r="AG225" i="1"/>
  <c r="AM225" i="1" s="1"/>
  <c r="AF225" i="1"/>
  <c r="AL225" i="1" s="1"/>
  <c r="W225" i="1"/>
  <c r="U225" i="1"/>
  <c r="T225" i="1"/>
  <c r="AO224" i="1"/>
  <c r="AK224" i="1"/>
  <c r="AN224" i="1" s="1"/>
  <c r="AJ224" i="1"/>
  <c r="AI224" i="1"/>
  <c r="AH224" i="1"/>
  <c r="AG224" i="1"/>
  <c r="AM224" i="1" s="1"/>
  <c r="AF224" i="1"/>
  <c r="W224" i="1"/>
  <c r="U224" i="1"/>
  <c r="T224" i="1"/>
  <c r="AM223" i="1"/>
  <c r="AK223" i="1"/>
  <c r="AJ223" i="1"/>
  <c r="AO223" i="1" s="1"/>
  <c r="AI223" i="1"/>
  <c r="AN223" i="1" s="1"/>
  <c r="AH223" i="1"/>
  <c r="AG223" i="1"/>
  <c r="AF223" i="1"/>
  <c r="AL223" i="1" s="1"/>
  <c r="W223" i="1"/>
  <c r="V223" i="1"/>
  <c r="U223" i="1"/>
  <c r="T223" i="1"/>
  <c r="AO222" i="1"/>
  <c r="AN222" i="1"/>
  <c r="AK222" i="1"/>
  <c r="AJ222" i="1"/>
  <c r="AI222" i="1"/>
  <c r="AH222" i="1"/>
  <c r="AG222" i="1"/>
  <c r="AM222" i="1" s="1"/>
  <c r="AF222" i="1"/>
  <c r="AL222" i="1" s="1"/>
  <c r="V222" i="1"/>
  <c r="U222" i="1"/>
  <c r="T222" i="1"/>
  <c r="W222" i="1" s="1"/>
  <c r="AO221" i="1"/>
  <c r="AN221" i="1"/>
  <c r="AM221" i="1"/>
  <c r="AL221" i="1"/>
  <c r="AK221" i="1"/>
  <c r="AJ221" i="1"/>
  <c r="AI221" i="1"/>
  <c r="AH221" i="1"/>
  <c r="AG221" i="1"/>
  <c r="AF221" i="1"/>
  <c r="V221" i="1"/>
  <c r="U221" i="1"/>
  <c r="T221" i="1"/>
  <c r="W221" i="1" s="1"/>
  <c r="AO220" i="1"/>
  <c r="AN220" i="1"/>
  <c r="AM220" i="1"/>
  <c r="AL220" i="1"/>
  <c r="AK220" i="1"/>
  <c r="AJ220" i="1"/>
  <c r="AI220" i="1"/>
  <c r="AH220" i="1"/>
  <c r="AG220" i="1"/>
  <c r="AF220" i="1"/>
  <c r="V220" i="1"/>
  <c r="U220" i="1"/>
  <c r="T220" i="1"/>
  <c r="W220" i="1" s="1"/>
  <c r="AM219" i="1"/>
  <c r="AL219" i="1"/>
  <c r="AK219" i="1"/>
  <c r="AJ219" i="1"/>
  <c r="AI219" i="1"/>
  <c r="AH219" i="1"/>
  <c r="V219" i="1" s="1"/>
  <c r="AG219" i="1"/>
  <c r="AF219" i="1"/>
  <c r="W219" i="1"/>
  <c r="U219" i="1"/>
  <c r="T219" i="1"/>
  <c r="AK218" i="1"/>
  <c r="AJ218" i="1"/>
  <c r="AI218" i="1"/>
  <c r="AH218" i="1"/>
  <c r="V218" i="1" s="1"/>
  <c r="AG218" i="1"/>
  <c r="AM218" i="1" s="1"/>
  <c r="AF218" i="1"/>
  <c r="AL218" i="1" s="1"/>
  <c r="U218" i="1"/>
  <c r="T218" i="1"/>
  <c r="W218" i="1" s="1"/>
  <c r="AK217" i="1"/>
  <c r="AJ217" i="1"/>
  <c r="AO217" i="1" s="1"/>
  <c r="AI217" i="1"/>
  <c r="AN217" i="1" s="1"/>
  <c r="AH217" i="1"/>
  <c r="AG217" i="1"/>
  <c r="AM217" i="1" s="1"/>
  <c r="AF217" i="1"/>
  <c r="W217" i="1"/>
  <c r="U217" i="1"/>
  <c r="T217" i="1"/>
  <c r="AO216" i="1"/>
  <c r="AK216" i="1"/>
  <c r="AN216" i="1" s="1"/>
  <c r="AJ216" i="1"/>
  <c r="AI216" i="1"/>
  <c r="AH216" i="1"/>
  <c r="AG216" i="1"/>
  <c r="AM216" i="1" s="1"/>
  <c r="AF216" i="1"/>
  <c r="W216" i="1"/>
  <c r="U216" i="1"/>
  <c r="T216" i="1"/>
  <c r="AM215" i="1"/>
  <c r="AK215" i="1"/>
  <c r="AJ215" i="1"/>
  <c r="AO215" i="1" s="1"/>
  <c r="AI215" i="1"/>
  <c r="AN215" i="1" s="1"/>
  <c r="AH215" i="1"/>
  <c r="AG215" i="1"/>
  <c r="AF215" i="1"/>
  <c r="AL215" i="1" s="1"/>
  <c r="W215" i="1"/>
  <c r="V215" i="1"/>
  <c r="U215" i="1"/>
  <c r="T215" i="1"/>
  <c r="AO214" i="1"/>
  <c r="AN214" i="1"/>
  <c r="AK214" i="1"/>
  <c r="AJ214" i="1"/>
  <c r="AI214" i="1"/>
  <c r="AH214" i="1"/>
  <c r="AG214" i="1"/>
  <c r="AM214" i="1" s="1"/>
  <c r="AF214" i="1"/>
  <c r="AL214" i="1" s="1"/>
  <c r="V214" i="1"/>
  <c r="U214" i="1"/>
  <c r="T214" i="1"/>
  <c r="W214" i="1" s="1"/>
  <c r="AO213" i="1"/>
  <c r="AN213" i="1"/>
  <c r="AM213" i="1"/>
  <c r="AL213" i="1"/>
  <c r="AK213" i="1"/>
  <c r="AJ213" i="1"/>
  <c r="AI213" i="1"/>
  <c r="AH213" i="1"/>
  <c r="AG213" i="1"/>
  <c r="AF213" i="1"/>
  <c r="V213" i="1"/>
  <c r="U213" i="1"/>
  <c r="T213" i="1"/>
  <c r="W213" i="1" s="1"/>
  <c r="AO212" i="1"/>
  <c r="AN212" i="1"/>
  <c r="AM212" i="1"/>
  <c r="AL212" i="1"/>
  <c r="AK212" i="1"/>
  <c r="AJ212" i="1"/>
  <c r="AI212" i="1"/>
  <c r="AH212" i="1"/>
  <c r="AG212" i="1"/>
  <c r="AF212" i="1"/>
  <c r="V212" i="1"/>
  <c r="U212" i="1"/>
  <c r="T212" i="1"/>
  <c r="W212" i="1" s="1"/>
  <c r="AM211" i="1"/>
  <c r="AL211" i="1"/>
  <c r="AK211" i="1"/>
  <c r="AJ211" i="1"/>
  <c r="AO211" i="1" s="1"/>
  <c r="AI211" i="1"/>
  <c r="AN211" i="1" s="1"/>
  <c r="AH211" i="1"/>
  <c r="V211" i="1" s="1"/>
  <c r="AG211" i="1"/>
  <c r="AF211" i="1"/>
  <c r="W211" i="1"/>
  <c r="U211" i="1"/>
  <c r="T211" i="1"/>
  <c r="AK210" i="1"/>
  <c r="AJ210" i="1"/>
  <c r="AO210" i="1" s="1"/>
  <c r="AI210" i="1"/>
  <c r="AN210" i="1" s="1"/>
  <c r="AH210" i="1"/>
  <c r="V210" i="1" s="1"/>
  <c r="AG210" i="1"/>
  <c r="AM210" i="1" s="1"/>
  <c r="AF210" i="1"/>
  <c r="AL210" i="1" s="1"/>
  <c r="U210" i="1"/>
  <c r="T210" i="1"/>
  <c r="W210" i="1" s="1"/>
  <c r="AK209" i="1"/>
  <c r="AJ209" i="1"/>
  <c r="AO209" i="1" s="1"/>
  <c r="AI209" i="1"/>
  <c r="AN209" i="1" s="1"/>
  <c r="AH209" i="1"/>
  <c r="AG209" i="1"/>
  <c r="AM209" i="1" s="1"/>
  <c r="AF209" i="1"/>
  <c r="AL209" i="1" s="1"/>
  <c r="W209" i="1"/>
  <c r="U209" i="1"/>
  <c r="T209" i="1"/>
  <c r="AO208" i="1"/>
  <c r="AK208" i="1"/>
  <c r="AN208" i="1" s="1"/>
  <c r="AJ208" i="1"/>
  <c r="AI208" i="1"/>
  <c r="AH208" i="1"/>
  <c r="AG208" i="1"/>
  <c r="AM208" i="1" s="1"/>
  <c r="AF208" i="1"/>
  <c r="AL208" i="1" s="1"/>
  <c r="W208" i="1"/>
  <c r="V208" i="1"/>
  <c r="U208" i="1"/>
  <c r="T208" i="1"/>
  <c r="AM207" i="1"/>
  <c r="AK207" i="1"/>
  <c r="AJ207" i="1"/>
  <c r="AO207" i="1" s="1"/>
  <c r="AI207" i="1"/>
  <c r="AN207" i="1" s="1"/>
  <c r="AH207" i="1"/>
  <c r="AG207" i="1"/>
  <c r="AF207" i="1"/>
  <c r="AL207" i="1" s="1"/>
  <c r="W207" i="1"/>
  <c r="V207" i="1"/>
  <c r="U207" i="1"/>
  <c r="T207" i="1"/>
  <c r="AO206" i="1"/>
  <c r="AN206" i="1"/>
  <c r="AK206" i="1"/>
  <c r="AJ206" i="1"/>
  <c r="AI206" i="1"/>
  <c r="AH206" i="1"/>
  <c r="AG206" i="1"/>
  <c r="AM206" i="1" s="1"/>
  <c r="AF206" i="1"/>
  <c r="AL206" i="1" s="1"/>
  <c r="V206" i="1"/>
  <c r="U206" i="1"/>
  <c r="T206" i="1"/>
  <c r="W206" i="1" s="1"/>
  <c r="AO205" i="1"/>
  <c r="AN205" i="1"/>
  <c r="AM205" i="1"/>
  <c r="AL205" i="1"/>
  <c r="AK205" i="1"/>
  <c r="AJ205" i="1"/>
  <c r="AI205" i="1"/>
  <c r="AH205" i="1"/>
  <c r="AG205" i="1"/>
  <c r="AF205" i="1"/>
  <c r="V205" i="1"/>
  <c r="U205" i="1"/>
  <c r="T205" i="1"/>
  <c r="W205" i="1" s="1"/>
  <c r="AM204" i="1"/>
  <c r="AL204" i="1"/>
  <c r="AK204" i="1"/>
  <c r="AO204" i="1" s="1"/>
  <c r="AJ204" i="1"/>
  <c r="AI204" i="1"/>
  <c r="AH204" i="1"/>
  <c r="AG204" i="1"/>
  <c r="AF204" i="1"/>
  <c r="V204" i="1" s="1"/>
  <c r="U204" i="1"/>
  <c r="T204" i="1"/>
  <c r="W204" i="1" s="1"/>
  <c r="AM203" i="1"/>
  <c r="AL203" i="1"/>
  <c r="AK203" i="1"/>
  <c r="AJ203" i="1"/>
  <c r="AI203" i="1"/>
  <c r="AH203" i="1"/>
  <c r="V203" i="1" s="1"/>
  <c r="AG203" i="1"/>
  <c r="AF203" i="1"/>
  <c r="W203" i="1"/>
  <c r="U203" i="1"/>
  <c r="T203" i="1"/>
  <c r="AK202" i="1"/>
  <c r="AJ202" i="1"/>
  <c r="AI202" i="1"/>
  <c r="AN202" i="1" s="1"/>
  <c r="AH202" i="1"/>
  <c r="V202" i="1" s="1"/>
  <c r="AG202" i="1"/>
  <c r="AM202" i="1" s="1"/>
  <c r="AF202" i="1"/>
  <c r="AL202" i="1" s="1"/>
  <c r="U202" i="1"/>
  <c r="T202" i="1"/>
  <c r="W202" i="1" s="1"/>
  <c r="AK201" i="1"/>
  <c r="AJ201" i="1"/>
  <c r="AO201" i="1" s="1"/>
  <c r="AI201" i="1"/>
  <c r="AN201" i="1" s="1"/>
  <c r="AH201" i="1"/>
  <c r="V201" i="1" s="1"/>
  <c r="AG201" i="1"/>
  <c r="AF201" i="1"/>
  <c r="W201" i="1"/>
  <c r="U201" i="1"/>
  <c r="T201" i="1"/>
  <c r="AO200" i="1"/>
  <c r="AK200" i="1"/>
  <c r="AN200" i="1" s="1"/>
  <c r="AJ200" i="1"/>
  <c r="AI200" i="1"/>
  <c r="AH200" i="1"/>
  <c r="AG200" i="1"/>
  <c r="AM200" i="1" s="1"/>
  <c r="AF200" i="1"/>
  <c r="AL200" i="1" s="1"/>
  <c r="W200" i="1"/>
  <c r="V200" i="1"/>
  <c r="U200" i="1"/>
  <c r="T200" i="1"/>
  <c r="AM199" i="1"/>
  <c r="AK199" i="1"/>
  <c r="AJ199" i="1"/>
  <c r="AO199" i="1" s="1"/>
  <c r="AI199" i="1"/>
  <c r="AN199" i="1" s="1"/>
  <c r="AH199" i="1"/>
  <c r="AG199" i="1"/>
  <c r="AF199" i="1"/>
  <c r="AL199" i="1" s="1"/>
  <c r="W199" i="1"/>
  <c r="V199" i="1"/>
  <c r="U199" i="1"/>
  <c r="T199" i="1"/>
  <c r="AO198" i="1"/>
  <c r="AN198" i="1"/>
  <c r="AK198" i="1"/>
  <c r="AJ198" i="1"/>
  <c r="AI198" i="1"/>
  <c r="AH198" i="1"/>
  <c r="AG198" i="1"/>
  <c r="AM198" i="1" s="1"/>
  <c r="AF198" i="1"/>
  <c r="AL198" i="1" s="1"/>
  <c r="V198" i="1"/>
  <c r="U198" i="1"/>
  <c r="T198" i="1"/>
  <c r="W198" i="1" s="1"/>
  <c r="AO197" i="1"/>
  <c r="AN197" i="1"/>
  <c r="AM197" i="1"/>
  <c r="AL197" i="1"/>
  <c r="AK197" i="1"/>
  <c r="AJ197" i="1"/>
  <c r="AI197" i="1"/>
  <c r="AH197" i="1"/>
  <c r="AG197" i="1"/>
  <c r="AF197" i="1"/>
  <c r="V197" i="1"/>
  <c r="U197" i="1"/>
  <c r="T197" i="1"/>
  <c r="W197" i="1" s="1"/>
  <c r="AM196" i="1"/>
  <c r="AL196" i="1"/>
  <c r="AK196" i="1"/>
  <c r="AO196" i="1" s="1"/>
  <c r="AJ196" i="1"/>
  <c r="AI196" i="1"/>
  <c r="AH196" i="1"/>
  <c r="AG196" i="1"/>
  <c r="AF196" i="1"/>
  <c r="V196" i="1"/>
  <c r="U196" i="1"/>
  <c r="T196" i="1"/>
  <c r="W196" i="1" s="1"/>
  <c r="AM195" i="1"/>
  <c r="AL195" i="1"/>
  <c r="AK195" i="1"/>
  <c r="AJ195" i="1"/>
  <c r="AI195" i="1"/>
  <c r="AH195" i="1"/>
  <c r="V195" i="1" s="1"/>
  <c r="AG195" i="1"/>
  <c r="AF195" i="1"/>
  <c r="W195" i="1"/>
  <c r="U195" i="1"/>
  <c r="T195" i="1"/>
  <c r="AK194" i="1"/>
  <c r="AJ194" i="1"/>
  <c r="AI194" i="1"/>
  <c r="AH194" i="1"/>
  <c r="V194" i="1" s="1"/>
  <c r="AG194" i="1"/>
  <c r="AM194" i="1" s="1"/>
  <c r="AF194" i="1"/>
  <c r="AL194" i="1" s="1"/>
  <c r="U194" i="1"/>
  <c r="T194" i="1"/>
  <c r="W194" i="1" s="1"/>
  <c r="AK193" i="1"/>
  <c r="AJ193" i="1"/>
  <c r="AO193" i="1" s="1"/>
  <c r="AI193" i="1"/>
  <c r="AN193" i="1" s="1"/>
  <c r="AH193" i="1"/>
  <c r="V193" i="1" s="1"/>
  <c r="AG193" i="1"/>
  <c r="AF193" i="1"/>
  <c r="AL193" i="1" s="1"/>
  <c r="W193" i="1"/>
  <c r="U193" i="1"/>
  <c r="T193" i="1"/>
  <c r="AO192" i="1"/>
  <c r="AN192" i="1"/>
  <c r="AK192" i="1"/>
  <c r="AJ192" i="1"/>
  <c r="AI192" i="1"/>
  <c r="AH192" i="1"/>
  <c r="AG192" i="1"/>
  <c r="AM192" i="1" s="1"/>
  <c r="AF192" i="1"/>
  <c r="W192" i="1"/>
  <c r="U192" i="1"/>
  <c r="T192" i="1"/>
  <c r="AM191" i="1"/>
  <c r="AK191" i="1"/>
  <c r="AJ191" i="1"/>
  <c r="AO191" i="1" s="1"/>
  <c r="AI191" i="1"/>
  <c r="AN191" i="1" s="1"/>
  <c r="AH191" i="1"/>
  <c r="AG191" i="1"/>
  <c r="AF191" i="1"/>
  <c r="AL191" i="1" s="1"/>
  <c r="W191" i="1"/>
  <c r="V191" i="1"/>
  <c r="U191" i="1"/>
  <c r="T191" i="1"/>
  <c r="AO190" i="1"/>
  <c r="AN190" i="1"/>
  <c r="AK190" i="1"/>
  <c r="AJ190" i="1"/>
  <c r="AI190" i="1"/>
  <c r="AH190" i="1"/>
  <c r="AG190" i="1"/>
  <c r="AM190" i="1" s="1"/>
  <c r="AF190" i="1"/>
  <c r="AL190" i="1" s="1"/>
  <c r="V190" i="1"/>
  <c r="U190" i="1"/>
  <c r="T190" i="1"/>
  <c r="W190" i="1" s="1"/>
  <c r="AO189" i="1"/>
  <c r="AN189" i="1"/>
  <c r="AM189" i="1"/>
  <c r="AL189" i="1"/>
  <c r="AK189" i="1"/>
  <c r="AJ189" i="1"/>
  <c r="AI189" i="1"/>
  <c r="AH189" i="1"/>
  <c r="AG189" i="1"/>
  <c r="AF189" i="1"/>
  <c r="V189" i="1"/>
  <c r="U189" i="1"/>
  <c r="T189" i="1"/>
  <c r="W189" i="1" s="1"/>
  <c r="AO188" i="1"/>
  <c r="AN188" i="1"/>
  <c r="AM188" i="1"/>
  <c r="AL188" i="1"/>
  <c r="AK188" i="1"/>
  <c r="AJ188" i="1"/>
  <c r="AI188" i="1"/>
  <c r="AH188" i="1"/>
  <c r="AG188" i="1"/>
  <c r="AF188" i="1"/>
  <c r="V188" i="1" s="1"/>
  <c r="U188" i="1"/>
  <c r="T188" i="1"/>
  <c r="W188" i="1" s="1"/>
  <c r="AM187" i="1"/>
  <c r="AL187" i="1"/>
  <c r="AK187" i="1"/>
  <c r="AJ187" i="1"/>
  <c r="AI187" i="1"/>
  <c r="AH187" i="1"/>
  <c r="V187" i="1" s="1"/>
  <c r="AG187" i="1"/>
  <c r="AF187" i="1"/>
  <c r="W187" i="1"/>
  <c r="U187" i="1"/>
  <c r="T187" i="1"/>
  <c r="AK186" i="1"/>
  <c r="AJ186" i="1"/>
  <c r="AO186" i="1" s="1"/>
  <c r="AI186" i="1"/>
  <c r="AN186" i="1" s="1"/>
  <c r="AH186" i="1"/>
  <c r="V186" i="1" s="1"/>
  <c r="AG186" i="1"/>
  <c r="AF186" i="1"/>
  <c r="AL186" i="1" s="1"/>
  <c r="U186" i="1"/>
  <c r="T186" i="1"/>
  <c r="W186" i="1" s="1"/>
  <c r="AK185" i="1"/>
  <c r="AJ185" i="1"/>
  <c r="AO185" i="1" s="1"/>
  <c r="AI185" i="1"/>
  <c r="AN185" i="1" s="1"/>
  <c r="AH185" i="1"/>
  <c r="AG185" i="1"/>
  <c r="AF185" i="1"/>
  <c r="AL185" i="1" s="1"/>
  <c r="W185" i="1"/>
  <c r="U185" i="1"/>
  <c r="T185" i="1"/>
  <c r="AO184" i="1"/>
  <c r="AN184" i="1"/>
  <c r="AK184" i="1"/>
  <c r="AJ184" i="1"/>
  <c r="AI184" i="1"/>
  <c r="AH184" i="1"/>
  <c r="AG184" i="1"/>
  <c r="AM184" i="1" s="1"/>
  <c r="AF184" i="1"/>
  <c r="AL184" i="1" s="1"/>
  <c r="W184" i="1"/>
  <c r="V184" i="1"/>
  <c r="U184" i="1"/>
  <c r="T184" i="1"/>
  <c r="AM183" i="1"/>
  <c r="AK183" i="1"/>
  <c r="AJ183" i="1"/>
  <c r="AO183" i="1" s="1"/>
  <c r="AI183" i="1"/>
  <c r="AN183" i="1" s="1"/>
  <c r="AH183" i="1"/>
  <c r="AG183" i="1"/>
  <c r="AF183" i="1"/>
  <c r="AL183" i="1" s="1"/>
  <c r="V183" i="1"/>
  <c r="U183" i="1"/>
  <c r="T183" i="1"/>
  <c r="W183" i="1" s="1"/>
  <c r="AO182" i="1"/>
  <c r="AN182" i="1"/>
  <c r="AK182" i="1"/>
  <c r="AJ182" i="1"/>
  <c r="AI182" i="1"/>
  <c r="AH182" i="1"/>
  <c r="AG182" i="1"/>
  <c r="AM182" i="1" s="1"/>
  <c r="AF182" i="1"/>
  <c r="AL182" i="1" s="1"/>
  <c r="V182" i="1"/>
  <c r="U182" i="1"/>
  <c r="T182" i="1"/>
  <c r="W182" i="1" s="1"/>
  <c r="AO181" i="1"/>
  <c r="AN181" i="1"/>
  <c r="AM181" i="1"/>
  <c r="AL181" i="1"/>
  <c r="AK181" i="1"/>
  <c r="AJ181" i="1"/>
  <c r="AI181" i="1"/>
  <c r="AH181" i="1"/>
  <c r="AG181" i="1"/>
  <c r="AF181" i="1"/>
  <c r="V181" i="1"/>
  <c r="U181" i="1"/>
  <c r="T181" i="1"/>
  <c r="W181" i="1" s="1"/>
  <c r="AN180" i="1"/>
  <c r="AM180" i="1"/>
  <c r="AL180" i="1"/>
  <c r="AK180" i="1"/>
  <c r="AO180" i="1" s="1"/>
  <c r="AJ180" i="1"/>
  <c r="AI180" i="1"/>
  <c r="AH180" i="1"/>
  <c r="AG180" i="1"/>
  <c r="AF180" i="1"/>
  <c r="V180" i="1"/>
  <c r="U180" i="1"/>
  <c r="T180" i="1"/>
  <c r="W180" i="1" s="1"/>
  <c r="AM179" i="1"/>
  <c r="AL179" i="1"/>
  <c r="AK179" i="1"/>
  <c r="AJ179" i="1"/>
  <c r="AI179" i="1"/>
  <c r="AN179" i="1" s="1"/>
  <c r="AH179" i="1"/>
  <c r="V179" i="1" s="1"/>
  <c r="AG179" i="1"/>
  <c r="AF179" i="1"/>
  <c r="W179" i="1"/>
  <c r="U179" i="1"/>
  <c r="T179" i="1"/>
  <c r="AK178" i="1"/>
  <c r="AJ178" i="1"/>
  <c r="AO178" i="1" s="1"/>
  <c r="AI178" i="1"/>
  <c r="AN178" i="1" s="1"/>
  <c r="AH178" i="1"/>
  <c r="V178" i="1" s="1"/>
  <c r="AG178" i="1"/>
  <c r="AF178" i="1"/>
  <c r="U178" i="1"/>
  <c r="T178" i="1"/>
  <c r="W178" i="1" s="1"/>
  <c r="AK177" i="1"/>
  <c r="AJ177" i="1"/>
  <c r="AO177" i="1" s="1"/>
  <c r="AI177" i="1"/>
  <c r="AN177" i="1" s="1"/>
  <c r="AH177" i="1"/>
  <c r="V177" i="1" s="1"/>
  <c r="AG177" i="1"/>
  <c r="AF177" i="1"/>
  <c r="W177" i="1"/>
  <c r="U177" i="1"/>
  <c r="T177" i="1"/>
  <c r="AO176" i="1"/>
  <c r="AN176" i="1"/>
  <c r="AK176" i="1"/>
  <c r="AJ176" i="1"/>
  <c r="AI176" i="1"/>
  <c r="AH176" i="1"/>
  <c r="AG176" i="1"/>
  <c r="AM176" i="1" s="1"/>
  <c r="AF176" i="1"/>
  <c r="AL176" i="1" s="1"/>
  <c r="W176" i="1"/>
  <c r="V176" i="1"/>
  <c r="U176" i="1"/>
  <c r="T176" i="1"/>
  <c r="AM175" i="1"/>
  <c r="AK175" i="1"/>
  <c r="AJ175" i="1"/>
  <c r="AO175" i="1" s="1"/>
  <c r="AI175" i="1"/>
  <c r="AN175" i="1" s="1"/>
  <c r="AH175" i="1"/>
  <c r="AG175" i="1"/>
  <c r="AF175" i="1"/>
  <c r="AL175" i="1" s="1"/>
  <c r="V175" i="1"/>
  <c r="U175" i="1"/>
  <c r="T175" i="1"/>
  <c r="W175" i="1" s="1"/>
  <c r="AO174" i="1"/>
  <c r="AN174" i="1"/>
  <c r="AK174" i="1"/>
  <c r="AJ174" i="1"/>
  <c r="AI174" i="1"/>
  <c r="AH174" i="1"/>
  <c r="AG174" i="1"/>
  <c r="AM174" i="1" s="1"/>
  <c r="AF174" i="1"/>
  <c r="AL174" i="1" s="1"/>
  <c r="V174" i="1"/>
  <c r="U174" i="1"/>
  <c r="T174" i="1"/>
  <c r="W174" i="1" s="1"/>
  <c r="AO173" i="1"/>
  <c r="AN173" i="1"/>
  <c r="AM173" i="1"/>
  <c r="AL173" i="1"/>
  <c r="AK173" i="1"/>
  <c r="AJ173" i="1"/>
  <c r="AI173" i="1"/>
  <c r="AH173" i="1"/>
  <c r="AG173" i="1"/>
  <c r="AF173" i="1"/>
  <c r="V173" i="1"/>
  <c r="U173" i="1"/>
  <c r="T173" i="1"/>
  <c r="W173" i="1" s="1"/>
  <c r="AO172" i="1"/>
  <c r="AN172" i="1"/>
  <c r="AM172" i="1"/>
  <c r="AL172" i="1"/>
  <c r="AK172" i="1"/>
  <c r="AJ172" i="1"/>
  <c r="AI172" i="1"/>
  <c r="AH172" i="1"/>
  <c r="AG172" i="1"/>
  <c r="AF172" i="1"/>
  <c r="V172" i="1" s="1"/>
  <c r="U172" i="1"/>
  <c r="T172" i="1"/>
  <c r="W172" i="1" s="1"/>
  <c r="AM171" i="1"/>
  <c r="AL171" i="1"/>
  <c r="AK171" i="1"/>
  <c r="AJ171" i="1"/>
  <c r="AO171" i="1" s="1"/>
  <c r="AI171" i="1"/>
  <c r="AN171" i="1" s="1"/>
  <c r="AH171" i="1"/>
  <c r="V171" i="1" s="1"/>
  <c r="AG171" i="1"/>
  <c r="AF171" i="1"/>
  <c r="W171" i="1"/>
  <c r="U171" i="1"/>
  <c r="T171" i="1"/>
  <c r="AK170" i="1"/>
  <c r="AJ170" i="1"/>
  <c r="AI170" i="1"/>
  <c r="AN170" i="1" s="1"/>
  <c r="AH170" i="1"/>
  <c r="V170" i="1" s="1"/>
  <c r="AG170" i="1"/>
  <c r="AM170" i="1" s="1"/>
  <c r="AF170" i="1"/>
  <c r="U170" i="1"/>
  <c r="T170" i="1"/>
  <c r="W170" i="1" s="1"/>
  <c r="AK169" i="1"/>
  <c r="AJ169" i="1"/>
  <c r="AO169" i="1" s="1"/>
  <c r="AI169" i="1"/>
  <c r="AN169" i="1" s="1"/>
  <c r="AH169" i="1"/>
  <c r="V169" i="1" s="1"/>
  <c r="AG169" i="1"/>
  <c r="AF169" i="1"/>
  <c r="W169" i="1"/>
  <c r="U169" i="1"/>
  <c r="T169" i="1"/>
  <c r="AO168" i="1"/>
  <c r="AN168" i="1"/>
  <c r="AK168" i="1"/>
  <c r="AJ168" i="1"/>
  <c r="AI168" i="1"/>
  <c r="AH168" i="1"/>
  <c r="AG168" i="1"/>
  <c r="AM168" i="1" s="1"/>
  <c r="AF168" i="1"/>
  <c r="AL168" i="1" s="1"/>
  <c r="W168" i="1"/>
  <c r="V168" i="1"/>
  <c r="U168" i="1"/>
  <c r="T168" i="1"/>
  <c r="AM167" i="1"/>
  <c r="AK167" i="1"/>
  <c r="AJ167" i="1"/>
  <c r="AO167" i="1" s="1"/>
  <c r="AI167" i="1"/>
  <c r="AN167" i="1" s="1"/>
  <c r="AH167" i="1"/>
  <c r="AG167" i="1"/>
  <c r="AF167" i="1"/>
  <c r="AL167" i="1" s="1"/>
  <c r="V167" i="1"/>
  <c r="U167" i="1"/>
  <c r="T167" i="1"/>
  <c r="W167" i="1" s="1"/>
  <c r="AO166" i="1"/>
  <c r="AN166" i="1"/>
  <c r="AK166" i="1"/>
  <c r="AJ166" i="1"/>
  <c r="AI166" i="1"/>
  <c r="AH166" i="1"/>
  <c r="AG166" i="1"/>
  <c r="AM166" i="1" s="1"/>
  <c r="AF166" i="1"/>
  <c r="AL166" i="1" s="1"/>
  <c r="V166" i="1"/>
  <c r="U166" i="1"/>
  <c r="T166" i="1"/>
  <c r="W166" i="1" s="1"/>
  <c r="AO165" i="1"/>
  <c r="AN165" i="1"/>
  <c r="AM165" i="1"/>
  <c r="AL165" i="1"/>
  <c r="AK165" i="1"/>
  <c r="AJ165" i="1"/>
  <c r="AI165" i="1"/>
  <c r="AH165" i="1"/>
  <c r="AG165" i="1"/>
  <c r="AF165" i="1"/>
  <c r="V165" i="1"/>
  <c r="U165" i="1"/>
  <c r="T165" i="1"/>
  <c r="W165" i="1" s="1"/>
  <c r="AN164" i="1"/>
  <c r="AM164" i="1"/>
  <c r="AL164" i="1"/>
  <c r="AK164" i="1"/>
  <c r="AJ164" i="1"/>
  <c r="AO164" i="1" s="1"/>
  <c r="AI164" i="1"/>
  <c r="AH164" i="1"/>
  <c r="AG164" i="1"/>
  <c r="AF164" i="1"/>
  <c r="V164" i="1"/>
  <c r="U164" i="1"/>
  <c r="T164" i="1"/>
  <c r="W164" i="1" s="1"/>
  <c r="AL163" i="1"/>
  <c r="AK163" i="1"/>
  <c r="AJ163" i="1"/>
  <c r="AI163" i="1"/>
  <c r="AN163" i="1" s="1"/>
  <c r="AH163" i="1"/>
  <c r="V163" i="1" s="1"/>
  <c r="AG163" i="1"/>
  <c r="AF163" i="1"/>
  <c r="W163" i="1"/>
  <c r="U163" i="1"/>
  <c r="T163" i="1"/>
  <c r="AK162" i="1"/>
  <c r="AJ162" i="1"/>
  <c r="AO162" i="1" s="1"/>
  <c r="AI162" i="1"/>
  <c r="AN162" i="1" s="1"/>
  <c r="AH162" i="1"/>
  <c r="V162" i="1" s="1"/>
  <c r="AG162" i="1"/>
  <c r="AF162" i="1"/>
  <c r="U162" i="1"/>
  <c r="T162" i="1"/>
  <c r="W162" i="1" s="1"/>
  <c r="AK161" i="1"/>
  <c r="AJ161" i="1"/>
  <c r="AO161" i="1" s="1"/>
  <c r="AI161" i="1"/>
  <c r="AN161" i="1" s="1"/>
  <c r="AH161" i="1"/>
  <c r="AG161" i="1"/>
  <c r="AF161" i="1"/>
  <c r="W161" i="1"/>
  <c r="V161" i="1"/>
  <c r="U161" i="1"/>
  <c r="T161" i="1"/>
  <c r="AO160" i="1"/>
  <c r="AN160" i="1"/>
  <c r="AK160" i="1"/>
  <c r="AJ160" i="1"/>
  <c r="AI160" i="1"/>
  <c r="AH160" i="1"/>
  <c r="AG160" i="1"/>
  <c r="AM160" i="1" s="1"/>
  <c r="AF160" i="1"/>
  <c r="AL160" i="1" s="1"/>
  <c r="V160" i="1"/>
  <c r="U160" i="1"/>
  <c r="T160" i="1"/>
  <c r="W160" i="1" s="1"/>
  <c r="AM159" i="1"/>
  <c r="AK159" i="1"/>
  <c r="AJ159" i="1"/>
  <c r="AO159" i="1" s="1"/>
  <c r="AI159" i="1"/>
  <c r="AN159" i="1" s="1"/>
  <c r="AH159" i="1"/>
  <c r="AG159" i="1"/>
  <c r="AF159" i="1"/>
  <c r="AL159" i="1" s="1"/>
  <c r="V159" i="1"/>
  <c r="U159" i="1"/>
  <c r="T159" i="1"/>
  <c r="W159" i="1" s="1"/>
  <c r="AK158" i="1"/>
  <c r="AO158" i="1" s="1"/>
  <c r="AJ158" i="1"/>
  <c r="AI158" i="1"/>
  <c r="AH158" i="1"/>
  <c r="AG158" i="1"/>
  <c r="AM158" i="1" s="1"/>
  <c r="AF158" i="1"/>
  <c r="AL158" i="1" s="1"/>
  <c r="V158" i="1"/>
  <c r="U158" i="1"/>
  <c r="T158" i="1"/>
  <c r="W158" i="1" s="1"/>
  <c r="AO157" i="1"/>
  <c r="AM157" i="1"/>
  <c r="AL157" i="1"/>
  <c r="AK157" i="1"/>
  <c r="AJ157" i="1"/>
  <c r="AI157" i="1"/>
  <c r="AN157" i="1" s="1"/>
  <c r="AH157" i="1"/>
  <c r="AG157" i="1"/>
  <c r="AF157" i="1"/>
  <c r="V157" i="1"/>
  <c r="U157" i="1"/>
  <c r="T157" i="1"/>
  <c r="W157" i="1" s="1"/>
  <c r="AO156" i="1"/>
  <c r="AN156" i="1"/>
  <c r="AL156" i="1"/>
  <c r="AK156" i="1"/>
  <c r="AJ156" i="1"/>
  <c r="AI156" i="1"/>
  <c r="AH156" i="1"/>
  <c r="AG156" i="1"/>
  <c r="AM156" i="1" s="1"/>
  <c r="AF156" i="1"/>
  <c r="U156" i="1"/>
  <c r="T156" i="1"/>
  <c r="W156" i="1" s="1"/>
  <c r="AK155" i="1"/>
  <c r="AJ155" i="1"/>
  <c r="AI155" i="1"/>
  <c r="AH155" i="1"/>
  <c r="V155" i="1" s="1"/>
  <c r="AG155" i="1"/>
  <c r="AF155" i="1"/>
  <c r="W155" i="1"/>
  <c r="U155" i="1"/>
  <c r="T155" i="1"/>
  <c r="AK154" i="1"/>
  <c r="AJ154" i="1"/>
  <c r="AO154" i="1" s="1"/>
  <c r="AI154" i="1"/>
  <c r="AN154" i="1" s="1"/>
  <c r="AH154" i="1"/>
  <c r="V154" i="1" s="1"/>
  <c r="AG154" i="1"/>
  <c r="AF154" i="1"/>
  <c r="U154" i="1"/>
  <c r="T154" i="1"/>
  <c r="W154" i="1" s="1"/>
  <c r="AK153" i="1"/>
  <c r="AJ153" i="1"/>
  <c r="AO153" i="1" s="1"/>
  <c r="AI153" i="1"/>
  <c r="AN153" i="1" s="1"/>
  <c r="AH153" i="1"/>
  <c r="AG153" i="1"/>
  <c r="AF153" i="1"/>
  <c r="W153" i="1"/>
  <c r="V153" i="1"/>
  <c r="U153" i="1"/>
  <c r="T153" i="1"/>
  <c r="AO152" i="1"/>
  <c r="AN152" i="1"/>
  <c r="AK152" i="1"/>
  <c r="AJ152" i="1"/>
  <c r="AI152" i="1"/>
  <c r="AH152" i="1"/>
  <c r="AG152" i="1"/>
  <c r="AM152" i="1" s="1"/>
  <c r="AF152" i="1"/>
  <c r="AL152" i="1" s="1"/>
  <c r="W152" i="1"/>
  <c r="U152" i="1"/>
  <c r="T152" i="1"/>
  <c r="AM151" i="1"/>
  <c r="AK151" i="1"/>
  <c r="AJ151" i="1"/>
  <c r="AO151" i="1" s="1"/>
  <c r="AI151" i="1"/>
  <c r="AN151" i="1" s="1"/>
  <c r="AH151" i="1"/>
  <c r="AG151" i="1"/>
  <c r="AF151" i="1"/>
  <c r="AL151" i="1" s="1"/>
  <c r="V151" i="1"/>
  <c r="U151" i="1"/>
  <c r="T151" i="1"/>
  <c r="W151" i="1" s="1"/>
  <c r="AO150" i="1"/>
  <c r="AN150" i="1"/>
  <c r="AK150" i="1"/>
  <c r="AJ150" i="1"/>
  <c r="AI150" i="1"/>
  <c r="AH150" i="1"/>
  <c r="AG150" i="1"/>
  <c r="AM150" i="1" s="1"/>
  <c r="AF150" i="1"/>
  <c r="AL150" i="1" s="1"/>
  <c r="V150" i="1"/>
  <c r="U150" i="1"/>
  <c r="T150" i="1"/>
  <c r="W150" i="1" s="1"/>
  <c r="AO149" i="1"/>
  <c r="AM149" i="1"/>
  <c r="AL149" i="1"/>
  <c r="AK149" i="1"/>
  <c r="AJ149" i="1"/>
  <c r="AI149" i="1"/>
  <c r="AN149" i="1" s="1"/>
  <c r="AH149" i="1"/>
  <c r="AG149" i="1"/>
  <c r="AF149" i="1"/>
  <c r="V149" i="1"/>
  <c r="U149" i="1"/>
  <c r="T149" i="1"/>
  <c r="W149" i="1" s="1"/>
  <c r="AM148" i="1"/>
  <c r="AL148" i="1"/>
  <c r="AK148" i="1"/>
  <c r="AO148" i="1" s="1"/>
  <c r="AJ148" i="1"/>
  <c r="AI148" i="1"/>
  <c r="AH148" i="1"/>
  <c r="AG148" i="1"/>
  <c r="AF148" i="1"/>
  <c r="V148" i="1"/>
  <c r="U148" i="1"/>
  <c r="T148" i="1"/>
  <c r="W148" i="1" s="1"/>
  <c r="AK147" i="1"/>
  <c r="AJ147" i="1"/>
  <c r="AO147" i="1" s="1"/>
  <c r="AI147" i="1"/>
  <c r="AN147" i="1" s="1"/>
  <c r="AH147" i="1"/>
  <c r="V147" i="1" s="1"/>
  <c r="AG147" i="1"/>
  <c r="AF147" i="1"/>
  <c r="W147" i="1"/>
  <c r="U147" i="1"/>
  <c r="T147" i="1"/>
  <c r="AK146" i="1"/>
  <c r="AJ146" i="1"/>
  <c r="AI146" i="1"/>
  <c r="AH146" i="1"/>
  <c r="AG146" i="1"/>
  <c r="AM146" i="1" s="1"/>
  <c r="AF146" i="1"/>
  <c r="AL146" i="1" s="1"/>
  <c r="U146" i="1"/>
  <c r="T146" i="1"/>
  <c r="W146" i="1" s="1"/>
  <c r="AK145" i="1"/>
  <c r="AJ145" i="1"/>
  <c r="AO145" i="1" s="1"/>
  <c r="AI145" i="1"/>
  <c r="AN145" i="1" s="1"/>
  <c r="AH145" i="1"/>
  <c r="AG145" i="1"/>
  <c r="AM145" i="1" s="1"/>
  <c r="AF145" i="1"/>
  <c r="AL145" i="1" s="1"/>
  <c r="W145" i="1"/>
  <c r="V145" i="1"/>
  <c r="U145" i="1"/>
  <c r="T145" i="1"/>
  <c r="AO144" i="1"/>
  <c r="AN144" i="1"/>
  <c r="AK144" i="1"/>
  <c r="AJ144" i="1"/>
  <c r="AI144" i="1"/>
  <c r="AH144" i="1"/>
  <c r="AG144" i="1"/>
  <c r="AM144" i="1" s="1"/>
  <c r="AF144" i="1"/>
  <c r="AL144" i="1" s="1"/>
  <c r="W144" i="1"/>
  <c r="U144" i="1"/>
  <c r="T144" i="1"/>
  <c r="AM143" i="1"/>
  <c r="AK143" i="1"/>
  <c r="AJ143" i="1"/>
  <c r="AO143" i="1" s="1"/>
  <c r="AI143" i="1"/>
  <c r="AN143" i="1" s="1"/>
  <c r="AH143" i="1"/>
  <c r="AG143" i="1"/>
  <c r="AF143" i="1"/>
  <c r="AL143" i="1" s="1"/>
  <c r="V143" i="1"/>
  <c r="U143" i="1"/>
  <c r="T143" i="1"/>
  <c r="W143" i="1" s="1"/>
  <c r="AO142" i="1"/>
  <c r="AN142" i="1"/>
  <c r="AK142" i="1"/>
  <c r="AJ142" i="1"/>
  <c r="AI142" i="1"/>
  <c r="AH142" i="1"/>
  <c r="AG142" i="1"/>
  <c r="AM142" i="1" s="1"/>
  <c r="AF142" i="1"/>
  <c r="AL142" i="1" s="1"/>
  <c r="V142" i="1"/>
  <c r="U142" i="1"/>
  <c r="T142" i="1"/>
  <c r="W142" i="1" s="1"/>
  <c r="AO141" i="1"/>
  <c r="AM141" i="1"/>
  <c r="AL141" i="1"/>
  <c r="AK141" i="1"/>
  <c r="AJ141" i="1"/>
  <c r="AI141" i="1"/>
  <c r="AN141" i="1" s="1"/>
  <c r="AH141" i="1"/>
  <c r="AG141" i="1"/>
  <c r="V141" i="1" s="1"/>
  <c r="AF141" i="1"/>
  <c r="U141" i="1"/>
  <c r="T141" i="1"/>
  <c r="W141" i="1" s="1"/>
  <c r="AO140" i="1"/>
  <c r="AN140" i="1"/>
  <c r="AL140" i="1"/>
  <c r="AK140" i="1"/>
  <c r="AJ140" i="1"/>
  <c r="AI140" i="1"/>
  <c r="AH140" i="1"/>
  <c r="AG140" i="1"/>
  <c r="AM140" i="1" s="1"/>
  <c r="AF140" i="1"/>
  <c r="V140" i="1"/>
  <c r="U140" i="1"/>
  <c r="T140" i="1"/>
  <c r="W140" i="1" s="1"/>
  <c r="AM139" i="1"/>
  <c r="AL139" i="1"/>
  <c r="AK139" i="1"/>
  <c r="AJ139" i="1"/>
  <c r="AO139" i="1" s="1"/>
  <c r="AI139" i="1"/>
  <c r="AN139" i="1" s="1"/>
  <c r="AH139" i="1"/>
  <c r="V139" i="1" s="1"/>
  <c r="AG139" i="1"/>
  <c r="AF139" i="1"/>
  <c r="W139" i="1"/>
  <c r="U139" i="1"/>
  <c r="T139" i="1"/>
  <c r="AK138" i="1"/>
  <c r="AJ138" i="1"/>
  <c r="AI138" i="1"/>
  <c r="AN138" i="1" s="1"/>
  <c r="AH138" i="1"/>
  <c r="AG138" i="1"/>
  <c r="AM138" i="1" s="1"/>
  <c r="AF138" i="1"/>
  <c r="AL138" i="1" s="1"/>
  <c r="U138" i="1"/>
  <c r="T138" i="1"/>
  <c r="W138" i="1" s="1"/>
  <c r="AK137" i="1"/>
  <c r="AJ137" i="1"/>
  <c r="AO137" i="1" s="1"/>
  <c r="AI137" i="1"/>
  <c r="AN137" i="1" s="1"/>
  <c r="AH137" i="1"/>
  <c r="AG137" i="1"/>
  <c r="AM137" i="1" s="1"/>
  <c r="AF137" i="1"/>
  <c r="AL137" i="1" s="1"/>
  <c r="W137" i="1"/>
  <c r="U137" i="1"/>
  <c r="T137" i="1"/>
  <c r="AO136" i="1"/>
  <c r="AN136" i="1"/>
  <c r="AK136" i="1"/>
  <c r="AJ136" i="1"/>
  <c r="AI136" i="1"/>
  <c r="AH136" i="1"/>
  <c r="AG136" i="1"/>
  <c r="AM136" i="1" s="1"/>
  <c r="AF136" i="1"/>
  <c r="AL136" i="1" s="1"/>
  <c r="U136" i="1"/>
  <c r="T136" i="1"/>
  <c r="W136" i="1" s="1"/>
  <c r="AM135" i="1"/>
  <c r="AK135" i="1"/>
  <c r="AJ135" i="1"/>
  <c r="AO135" i="1" s="1"/>
  <c r="AI135" i="1"/>
  <c r="AN135" i="1" s="1"/>
  <c r="AH135" i="1"/>
  <c r="AG135" i="1"/>
  <c r="AF135" i="1"/>
  <c r="AL135" i="1" s="1"/>
  <c r="V135" i="1"/>
  <c r="U135" i="1"/>
  <c r="T135" i="1"/>
  <c r="W135" i="1" s="1"/>
  <c r="AO134" i="1"/>
  <c r="AN134" i="1"/>
  <c r="AK134" i="1"/>
  <c r="AJ134" i="1"/>
  <c r="AI134" i="1"/>
  <c r="AH134" i="1"/>
  <c r="AG134" i="1"/>
  <c r="AM134" i="1" s="1"/>
  <c r="AF134" i="1"/>
  <c r="AL134" i="1" s="1"/>
  <c r="V134" i="1"/>
  <c r="U134" i="1"/>
  <c r="T134" i="1"/>
  <c r="W134" i="1" s="1"/>
  <c r="AO133" i="1"/>
  <c r="AN133" i="1"/>
  <c r="AM133" i="1"/>
  <c r="AL133" i="1"/>
  <c r="AK133" i="1"/>
  <c r="AJ133" i="1"/>
  <c r="AI133" i="1"/>
  <c r="AH133" i="1"/>
  <c r="AG133" i="1"/>
  <c r="AF133" i="1"/>
  <c r="V133" i="1"/>
  <c r="U133" i="1"/>
  <c r="T133" i="1"/>
  <c r="W133" i="1" s="1"/>
  <c r="AN132" i="1"/>
  <c r="AL132" i="1"/>
  <c r="AK132" i="1"/>
  <c r="AJ132" i="1"/>
  <c r="AO132" i="1" s="1"/>
  <c r="AI132" i="1"/>
  <c r="AH132" i="1"/>
  <c r="AG132" i="1"/>
  <c r="AM132" i="1" s="1"/>
  <c r="AF132" i="1"/>
  <c r="V132" i="1"/>
  <c r="U132" i="1"/>
  <c r="T132" i="1"/>
  <c r="W132" i="1" s="1"/>
  <c r="AK131" i="1"/>
  <c r="AJ131" i="1"/>
  <c r="AO131" i="1" s="1"/>
  <c r="AI131" i="1"/>
  <c r="AN131" i="1" s="1"/>
  <c r="AH131" i="1"/>
  <c r="V131" i="1" s="1"/>
  <c r="AG131" i="1"/>
  <c r="AF131" i="1"/>
  <c r="W131" i="1"/>
  <c r="U131" i="1"/>
  <c r="T131" i="1"/>
  <c r="AK130" i="1"/>
  <c r="AJ130" i="1"/>
  <c r="AO130" i="1" s="1"/>
  <c r="AI130" i="1"/>
  <c r="AN130" i="1" s="1"/>
  <c r="AH130" i="1"/>
  <c r="AG130" i="1"/>
  <c r="AF130" i="1"/>
  <c r="AL130" i="1" s="1"/>
  <c r="U130" i="1"/>
  <c r="T130" i="1"/>
  <c r="W130" i="1" s="1"/>
  <c r="AK129" i="1"/>
  <c r="AJ129" i="1"/>
  <c r="AO129" i="1" s="1"/>
  <c r="AI129" i="1"/>
  <c r="AN129" i="1" s="1"/>
  <c r="AH129" i="1"/>
  <c r="V129" i="1" s="1"/>
  <c r="AG129" i="1"/>
  <c r="AF129" i="1"/>
  <c r="W129" i="1"/>
  <c r="U129" i="1"/>
  <c r="T129" i="1"/>
  <c r="AO128" i="1"/>
  <c r="AN128" i="1"/>
  <c r="AK128" i="1"/>
  <c r="AJ128" i="1"/>
  <c r="AI128" i="1"/>
  <c r="AH128" i="1"/>
  <c r="AG128" i="1"/>
  <c r="AF128" i="1"/>
  <c r="V128" i="1"/>
  <c r="U128" i="1"/>
  <c r="T128" i="1"/>
  <c r="W128" i="1" s="1"/>
  <c r="AM127" i="1"/>
  <c r="AK127" i="1"/>
  <c r="AJ127" i="1"/>
  <c r="AO127" i="1" s="1"/>
  <c r="AI127" i="1"/>
  <c r="AN127" i="1" s="1"/>
  <c r="AH127" i="1"/>
  <c r="AG127" i="1"/>
  <c r="AF127" i="1"/>
  <c r="AL127" i="1" s="1"/>
  <c r="W127" i="1"/>
  <c r="V127" i="1"/>
  <c r="U127" i="1"/>
  <c r="T127" i="1"/>
  <c r="AK126" i="1"/>
  <c r="AO126" i="1" s="1"/>
  <c r="AJ126" i="1"/>
  <c r="AI126" i="1"/>
  <c r="AH126" i="1"/>
  <c r="AG126" i="1"/>
  <c r="AM126" i="1" s="1"/>
  <c r="AF126" i="1"/>
  <c r="AL126" i="1" s="1"/>
  <c r="V126" i="1"/>
  <c r="U126" i="1"/>
  <c r="T126" i="1"/>
  <c r="W126" i="1" s="1"/>
  <c r="AO125" i="1"/>
  <c r="AN125" i="1"/>
  <c r="AM125" i="1"/>
  <c r="AL125" i="1"/>
  <c r="AK125" i="1"/>
  <c r="AJ125" i="1"/>
  <c r="AI125" i="1"/>
  <c r="AH125" i="1"/>
  <c r="AG125" i="1"/>
  <c r="AF125" i="1"/>
  <c r="V125" i="1"/>
  <c r="U125" i="1"/>
  <c r="T125" i="1"/>
  <c r="W125" i="1" s="1"/>
  <c r="AL124" i="1"/>
  <c r="AK124" i="1"/>
  <c r="AN124" i="1" s="1"/>
  <c r="AJ124" i="1"/>
  <c r="AO124" i="1" s="1"/>
  <c r="AI124" i="1"/>
  <c r="AH124" i="1"/>
  <c r="AG124" i="1"/>
  <c r="AM124" i="1" s="1"/>
  <c r="AF124" i="1"/>
  <c r="U124" i="1"/>
  <c r="T124" i="1"/>
  <c r="W124" i="1" s="1"/>
  <c r="AN123" i="1"/>
  <c r="AM123" i="1"/>
  <c r="AK123" i="1"/>
  <c r="AJ123" i="1"/>
  <c r="AO123" i="1" s="1"/>
  <c r="AI123" i="1"/>
  <c r="AH123" i="1"/>
  <c r="V123" i="1" s="1"/>
  <c r="AG123" i="1"/>
  <c r="AF123" i="1"/>
  <c r="W123" i="1"/>
  <c r="U123" i="1"/>
  <c r="T123" i="1"/>
  <c r="AK122" i="1"/>
  <c r="AJ122" i="1"/>
  <c r="AO122" i="1" s="1"/>
  <c r="AI122" i="1"/>
  <c r="AN122" i="1" s="1"/>
  <c r="AH122" i="1"/>
  <c r="V122" i="1" s="1"/>
  <c r="AG122" i="1"/>
  <c r="AM122" i="1" s="1"/>
  <c r="AF122" i="1"/>
  <c r="U122" i="1"/>
  <c r="T122" i="1"/>
  <c r="W122" i="1" s="1"/>
  <c r="AK121" i="1"/>
  <c r="AJ121" i="1"/>
  <c r="AO121" i="1" s="1"/>
  <c r="AI121" i="1"/>
  <c r="AN121" i="1" s="1"/>
  <c r="AH121" i="1"/>
  <c r="AG121" i="1"/>
  <c r="AF121" i="1"/>
  <c r="AL121" i="1" s="1"/>
  <c r="W121" i="1"/>
  <c r="V121" i="1"/>
  <c r="U121" i="1"/>
  <c r="T121" i="1"/>
  <c r="AO120" i="1"/>
  <c r="AN120" i="1"/>
  <c r="AK120" i="1"/>
  <c r="AJ120" i="1"/>
  <c r="AI120" i="1"/>
  <c r="AH120" i="1"/>
  <c r="AG120" i="1"/>
  <c r="AM120" i="1" s="1"/>
  <c r="AF120" i="1"/>
  <c r="AL120" i="1" s="1"/>
  <c r="V120" i="1"/>
  <c r="U120" i="1"/>
  <c r="T120" i="1"/>
  <c r="W120" i="1" s="1"/>
  <c r="AM119" i="1"/>
  <c r="AK119" i="1"/>
  <c r="AJ119" i="1"/>
  <c r="AO119" i="1" s="1"/>
  <c r="AI119" i="1"/>
  <c r="AN119" i="1" s="1"/>
  <c r="AH119" i="1"/>
  <c r="AG119" i="1"/>
  <c r="AF119" i="1"/>
  <c r="AL119" i="1" s="1"/>
  <c r="U119" i="1"/>
  <c r="T119" i="1"/>
  <c r="W119" i="1" s="1"/>
  <c r="AK118" i="1"/>
  <c r="AO118" i="1" s="1"/>
  <c r="AJ118" i="1"/>
  <c r="AI118" i="1"/>
  <c r="AH118" i="1"/>
  <c r="AG118" i="1"/>
  <c r="AM118" i="1" s="1"/>
  <c r="AF118" i="1"/>
  <c r="AL118" i="1" s="1"/>
  <c r="V118" i="1"/>
  <c r="U118" i="1"/>
  <c r="T118" i="1"/>
  <c r="W118" i="1" s="1"/>
  <c r="AO117" i="1"/>
  <c r="AM117" i="1"/>
  <c r="AL117" i="1"/>
  <c r="AK117" i="1"/>
  <c r="AJ117" i="1"/>
  <c r="AI117" i="1"/>
  <c r="AN117" i="1" s="1"/>
  <c r="AH117" i="1"/>
  <c r="V117" i="1" s="1"/>
  <c r="AG117" i="1"/>
  <c r="AF117" i="1"/>
  <c r="U117" i="1"/>
  <c r="T117" i="1"/>
  <c r="W117" i="1" s="1"/>
  <c r="AN116" i="1"/>
  <c r="AM116" i="1"/>
  <c r="AL116" i="1"/>
  <c r="AK116" i="1"/>
  <c r="AO116" i="1" s="1"/>
  <c r="AJ116" i="1"/>
  <c r="AI116" i="1"/>
  <c r="AH116" i="1"/>
  <c r="AG116" i="1"/>
  <c r="AF116" i="1"/>
  <c r="V116" i="1"/>
  <c r="U116" i="1"/>
  <c r="T116" i="1"/>
  <c r="W116" i="1" s="1"/>
  <c r="AN115" i="1"/>
  <c r="AK115" i="1"/>
  <c r="AJ115" i="1"/>
  <c r="AO115" i="1" s="1"/>
  <c r="AI115" i="1"/>
  <c r="AH115" i="1"/>
  <c r="V115" i="1" s="1"/>
  <c r="AG115" i="1"/>
  <c r="AF115" i="1"/>
  <c r="W115" i="1"/>
  <c r="U115" i="1"/>
  <c r="T115" i="1"/>
  <c r="AK114" i="1"/>
  <c r="AJ114" i="1"/>
  <c r="AO114" i="1" s="1"/>
  <c r="AI114" i="1"/>
  <c r="AN114" i="1" s="1"/>
  <c r="AH114" i="1"/>
  <c r="V114" i="1" s="1"/>
  <c r="AG114" i="1"/>
  <c r="AF114" i="1"/>
  <c r="AL114" i="1" s="1"/>
  <c r="U114" i="1"/>
  <c r="T114" i="1"/>
  <c r="W114" i="1" s="1"/>
  <c r="AK113" i="1"/>
  <c r="AJ113" i="1"/>
  <c r="AO113" i="1" s="1"/>
  <c r="AI113" i="1"/>
  <c r="AN113" i="1" s="1"/>
  <c r="AH113" i="1"/>
  <c r="AG113" i="1"/>
  <c r="AF113" i="1"/>
  <c r="AL113" i="1" s="1"/>
  <c r="W113" i="1"/>
  <c r="V113" i="1"/>
  <c r="U113" i="1"/>
  <c r="T113" i="1"/>
  <c r="AO112" i="1"/>
  <c r="AN112" i="1"/>
  <c r="AK112" i="1"/>
  <c r="AJ112" i="1"/>
  <c r="AI112" i="1"/>
  <c r="AH112" i="1"/>
  <c r="V112" i="1" s="1"/>
  <c r="AG112" i="1"/>
  <c r="AF112" i="1"/>
  <c r="W112" i="1"/>
  <c r="U112" i="1"/>
  <c r="T112" i="1"/>
  <c r="AM111" i="1"/>
  <c r="AK111" i="1"/>
  <c r="AJ111" i="1"/>
  <c r="AO111" i="1" s="1"/>
  <c r="AI111" i="1"/>
  <c r="AN111" i="1" s="1"/>
  <c r="AH111" i="1"/>
  <c r="AG111" i="1"/>
  <c r="AF111" i="1"/>
  <c r="AL111" i="1" s="1"/>
  <c r="V111" i="1"/>
  <c r="U111" i="1"/>
  <c r="T111" i="1"/>
  <c r="W111" i="1" s="1"/>
  <c r="AO110" i="1"/>
  <c r="AK110" i="1"/>
  <c r="AJ110" i="1"/>
  <c r="AI110" i="1"/>
  <c r="AN110" i="1" s="1"/>
  <c r="AH110" i="1"/>
  <c r="AM110" i="1" s="1"/>
  <c r="AG110" i="1"/>
  <c r="AF110" i="1"/>
  <c r="AL110" i="1" s="1"/>
  <c r="V110" i="1"/>
  <c r="U110" i="1"/>
  <c r="T110" i="1"/>
  <c r="W110" i="1" s="1"/>
  <c r="AO109" i="1"/>
  <c r="AN109" i="1"/>
  <c r="AM109" i="1"/>
  <c r="AL109" i="1"/>
  <c r="AK109" i="1"/>
  <c r="AJ109" i="1"/>
  <c r="AI109" i="1"/>
  <c r="AH109" i="1"/>
  <c r="AG109" i="1"/>
  <c r="AF109" i="1"/>
  <c r="V109" i="1"/>
  <c r="U109" i="1"/>
  <c r="T109" i="1"/>
  <c r="W109" i="1" s="1"/>
  <c r="AN108" i="1"/>
  <c r="AL108" i="1"/>
  <c r="AK108" i="1"/>
  <c r="AJ108" i="1"/>
  <c r="AO108" i="1" s="1"/>
  <c r="AI108" i="1"/>
  <c r="AH108" i="1"/>
  <c r="AG108" i="1"/>
  <c r="AM108" i="1" s="1"/>
  <c r="AF108" i="1"/>
  <c r="V108" i="1"/>
  <c r="U108" i="1"/>
  <c r="T108" i="1"/>
  <c r="W108" i="1" s="1"/>
  <c r="AM107" i="1"/>
  <c r="AK107" i="1"/>
  <c r="AJ107" i="1"/>
  <c r="AI107" i="1"/>
  <c r="AN107" i="1" s="1"/>
  <c r="AH107" i="1"/>
  <c r="AL107" i="1" s="1"/>
  <c r="AG107" i="1"/>
  <c r="AF107" i="1"/>
  <c r="W107" i="1"/>
  <c r="V107" i="1"/>
  <c r="U107" i="1"/>
  <c r="T107" i="1"/>
  <c r="AL106" i="1"/>
  <c r="AK106" i="1"/>
  <c r="AJ106" i="1"/>
  <c r="AI106" i="1"/>
  <c r="AN106" i="1" s="1"/>
  <c r="AH106" i="1"/>
  <c r="AG106" i="1"/>
  <c r="AM106" i="1" s="1"/>
  <c r="AF106" i="1"/>
  <c r="U106" i="1"/>
  <c r="T106" i="1"/>
  <c r="W106" i="1" s="1"/>
  <c r="AO105" i="1"/>
  <c r="AL105" i="1"/>
  <c r="AK105" i="1"/>
  <c r="AJ105" i="1"/>
  <c r="AI105" i="1"/>
  <c r="AN105" i="1" s="1"/>
  <c r="AH105" i="1"/>
  <c r="AG105" i="1"/>
  <c r="AM105" i="1" s="1"/>
  <c r="AF105" i="1"/>
  <c r="V105" i="1" s="1"/>
  <c r="W105" i="1"/>
  <c r="U105" i="1"/>
  <c r="T105" i="1"/>
  <c r="AN104" i="1"/>
  <c r="AK104" i="1"/>
  <c r="AJ104" i="1"/>
  <c r="AO104" i="1" s="1"/>
  <c r="AI104" i="1"/>
  <c r="AH104" i="1"/>
  <c r="V104" i="1" s="1"/>
  <c r="AG104" i="1"/>
  <c r="AM104" i="1" s="1"/>
  <c r="AF104" i="1"/>
  <c r="U104" i="1"/>
  <c r="T104" i="1"/>
  <c r="W104" i="1" s="1"/>
  <c r="AK103" i="1"/>
  <c r="AO103" i="1" s="1"/>
  <c r="AJ103" i="1"/>
  <c r="AI103" i="1"/>
  <c r="AH103" i="1"/>
  <c r="AM103" i="1" s="1"/>
  <c r="AG103" i="1"/>
  <c r="AF103" i="1"/>
  <c r="AL103" i="1" s="1"/>
  <c r="W103" i="1"/>
  <c r="U103" i="1"/>
  <c r="T103" i="1"/>
  <c r="AK102" i="1"/>
  <c r="AJ102" i="1"/>
  <c r="AO102" i="1" s="1"/>
  <c r="AI102" i="1"/>
  <c r="AN102" i="1" s="1"/>
  <c r="AH102" i="1"/>
  <c r="AG102" i="1"/>
  <c r="AM102" i="1" s="1"/>
  <c r="AF102" i="1"/>
  <c r="AL102" i="1" s="1"/>
  <c r="U102" i="1"/>
  <c r="T102" i="1"/>
  <c r="W102" i="1" s="1"/>
  <c r="AO101" i="1"/>
  <c r="AN101" i="1"/>
  <c r="AM101" i="1"/>
  <c r="AL101" i="1"/>
  <c r="AK101" i="1"/>
  <c r="AJ101" i="1"/>
  <c r="AI101" i="1"/>
  <c r="AH101" i="1"/>
  <c r="AG101" i="1"/>
  <c r="AF101" i="1"/>
  <c r="V101" i="1"/>
  <c r="U101" i="1"/>
  <c r="T101" i="1"/>
  <c r="W101" i="1" s="1"/>
  <c r="AM100" i="1"/>
  <c r="AL100" i="1"/>
  <c r="AK100" i="1"/>
  <c r="AN100" i="1" s="1"/>
  <c r="AJ100" i="1"/>
  <c r="AO100" i="1" s="1"/>
  <c r="AI100" i="1"/>
  <c r="AH100" i="1"/>
  <c r="AG100" i="1"/>
  <c r="AF100" i="1"/>
  <c r="V100" i="1" s="1"/>
  <c r="W100" i="1"/>
  <c r="U100" i="1"/>
  <c r="T100" i="1"/>
  <c r="AN99" i="1"/>
  <c r="AK99" i="1"/>
  <c r="AJ99" i="1"/>
  <c r="AO99" i="1" s="1"/>
  <c r="AI99" i="1"/>
  <c r="AH99" i="1"/>
  <c r="V99" i="1" s="1"/>
  <c r="AG99" i="1"/>
  <c r="AF99" i="1"/>
  <c r="W99" i="1"/>
  <c r="U99" i="1"/>
  <c r="T99" i="1"/>
  <c r="AN98" i="1"/>
  <c r="AK98" i="1"/>
  <c r="AJ98" i="1"/>
  <c r="AO98" i="1" s="1"/>
  <c r="AI98" i="1"/>
  <c r="AH98" i="1"/>
  <c r="V98" i="1" s="1"/>
  <c r="AG98" i="1"/>
  <c r="AF98" i="1"/>
  <c r="AL98" i="1" s="1"/>
  <c r="U98" i="1"/>
  <c r="T98" i="1"/>
  <c r="W98" i="1" s="1"/>
  <c r="AO97" i="1"/>
  <c r="AL97" i="1"/>
  <c r="AK97" i="1"/>
  <c r="AJ97" i="1"/>
  <c r="AI97" i="1"/>
  <c r="AN97" i="1" s="1"/>
  <c r="AH97" i="1"/>
  <c r="AG97" i="1"/>
  <c r="AM97" i="1" s="1"/>
  <c r="AF97" i="1"/>
  <c r="W97" i="1"/>
  <c r="V97" i="1"/>
  <c r="U97" i="1"/>
  <c r="T97" i="1"/>
  <c r="AN96" i="1"/>
  <c r="AK96" i="1"/>
  <c r="AJ96" i="1"/>
  <c r="AO96" i="1" s="1"/>
  <c r="AI96" i="1"/>
  <c r="AH96" i="1"/>
  <c r="V96" i="1" s="1"/>
  <c r="AG96" i="1"/>
  <c r="AF96" i="1"/>
  <c r="U96" i="1"/>
  <c r="T96" i="1"/>
  <c r="W96" i="1" s="1"/>
  <c r="AM95" i="1"/>
  <c r="AK95" i="1"/>
  <c r="AJ95" i="1"/>
  <c r="AI95" i="1"/>
  <c r="AH95" i="1"/>
  <c r="AG95" i="1"/>
  <c r="AF95" i="1"/>
  <c r="AL95" i="1" s="1"/>
  <c r="W95" i="1"/>
  <c r="V95" i="1"/>
  <c r="U95" i="1"/>
  <c r="T95" i="1"/>
  <c r="AK94" i="1"/>
  <c r="AJ94" i="1"/>
  <c r="AO94" i="1" s="1"/>
  <c r="AI94" i="1"/>
  <c r="AN94" i="1" s="1"/>
  <c r="AH94" i="1"/>
  <c r="AG94" i="1"/>
  <c r="AM94" i="1" s="1"/>
  <c r="AF94" i="1"/>
  <c r="AL94" i="1" s="1"/>
  <c r="V94" i="1"/>
  <c r="U94" i="1"/>
  <c r="T94" i="1"/>
  <c r="W94" i="1" s="1"/>
  <c r="AO93" i="1"/>
  <c r="AN93" i="1"/>
  <c r="AM93" i="1"/>
  <c r="AK93" i="1"/>
  <c r="AJ93" i="1"/>
  <c r="AI93" i="1"/>
  <c r="AH93" i="1"/>
  <c r="AL93" i="1" s="1"/>
  <c r="AG93" i="1"/>
  <c r="AF93" i="1"/>
  <c r="V93" i="1"/>
  <c r="U93" i="1"/>
  <c r="T93" i="1"/>
  <c r="W93" i="1" s="1"/>
  <c r="AM92" i="1"/>
  <c r="AL92" i="1"/>
  <c r="AK92" i="1"/>
  <c r="AN92" i="1" s="1"/>
  <c r="AJ92" i="1"/>
  <c r="AO92" i="1" s="1"/>
  <c r="AI92" i="1"/>
  <c r="AH92" i="1"/>
  <c r="AG92" i="1"/>
  <c r="AF92" i="1"/>
  <c r="V92" i="1" s="1"/>
  <c r="U92" i="1"/>
  <c r="T92" i="1"/>
  <c r="W92" i="1" s="1"/>
  <c r="AM91" i="1"/>
  <c r="AK91" i="1"/>
  <c r="AJ91" i="1"/>
  <c r="AI91" i="1"/>
  <c r="AN91" i="1" s="1"/>
  <c r="AH91" i="1"/>
  <c r="V91" i="1" s="1"/>
  <c r="AG91" i="1"/>
  <c r="AF91" i="1"/>
  <c r="W91" i="1"/>
  <c r="U91" i="1"/>
  <c r="T91" i="1"/>
  <c r="AK90" i="1"/>
  <c r="AJ90" i="1"/>
  <c r="AI90" i="1"/>
  <c r="AN90" i="1" s="1"/>
  <c r="AH90" i="1"/>
  <c r="V90" i="1" s="1"/>
  <c r="AG90" i="1"/>
  <c r="AM90" i="1" s="1"/>
  <c r="AF90" i="1"/>
  <c r="AL90" i="1" s="1"/>
  <c r="U90" i="1"/>
  <c r="T90" i="1"/>
  <c r="W90" i="1" s="1"/>
  <c r="AO89" i="1"/>
  <c r="AL89" i="1"/>
  <c r="AK89" i="1"/>
  <c r="AJ89" i="1"/>
  <c r="AI89" i="1"/>
  <c r="AN89" i="1" s="1"/>
  <c r="AH89" i="1"/>
  <c r="V89" i="1" s="1"/>
  <c r="AG89" i="1"/>
  <c r="AF89" i="1"/>
  <c r="W89" i="1"/>
  <c r="U89" i="1"/>
  <c r="T89" i="1"/>
  <c r="AN88" i="1"/>
  <c r="AM88" i="1"/>
  <c r="AK88" i="1"/>
  <c r="AJ88" i="1"/>
  <c r="AO88" i="1" s="1"/>
  <c r="AI88" i="1"/>
  <c r="AH88" i="1"/>
  <c r="AG88" i="1"/>
  <c r="AF88" i="1"/>
  <c r="AL88" i="1" s="1"/>
  <c r="V88" i="1"/>
  <c r="U88" i="1"/>
  <c r="T88" i="1"/>
  <c r="W88" i="1" s="1"/>
  <c r="AK87" i="1"/>
  <c r="AJ87" i="1"/>
  <c r="AO87" i="1" s="1"/>
  <c r="AI87" i="1"/>
  <c r="AN87" i="1" s="1"/>
  <c r="AH87" i="1"/>
  <c r="V87" i="1" s="1"/>
  <c r="AG87" i="1"/>
  <c r="AF87" i="1"/>
  <c r="W87" i="1"/>
  <c r="U87" i="1"/>
  <c r="T87" i="1"/>
  <c r="AK86" i="1"/>
  <c r="AJ86" i="1"/>
  <c r="AO86" i="1" s="1"/>
  <c r="AI86" i="1"/>
  <c r="AN86" i="1" s="1"/>
  <c r="AH86" i="1"/>
  <c r="AG86" i="1"/>
  <c r="AM86" i="1" s="1"/>
  <c r="AF86" i="1"/>
  <c r="AL86" i="1" s="1"/>
  <c r="V86" i="1"/>
  <c r="U86" i="1"/>
  <c r="T86" i="1"/>
  <c r="W86" i="1" s="1"/>
  <c r="AO85" i="1"/>
  <c r="AN85" i="1"/>
  <c r="AK85" i="1"/>
  <c r="AJ85" i="1"/>
  <c r="AI85" i="1"/>
  <c r="AH85" i="1"/>
  <c r="AL85" i="1" s="1"/>
  <c r="AG85" i="1"/>
  <c r="AM85" i="1" s="1"/>
  <c r="AF85" i="1"/>
  <c r="V85" i="1"/>
  <c r="U85" i="1"/>
  <c r="T85" i="1"/>
  <c r="W85" i="1" s="1"/>
  <c r="AN84" i="1"/>
  <c r="AM84" i="1"/>
  <c r="AL84" i="1"/>
  <c r="AK84" i="1"/>
  <c r="AO84" i="1" s="1"/>
  <c r="AJ84" i="1"/>
  <c r="AI84" i="1"/>
  <c r="AH84" i="1"/>
  <c r="AG84" i="1"/>
  <c r="AF84" i="1"/>
  <c r="V84" i="1"/>
  <c r="U84" i="1"/>
  <c r="T84" i="1"/>
  <c r="W84" i="1" s="1"/>
  <c r="AK83" i="1"/>
  <c r="AJ83" i="1"/>
  <c r="AI83" i="1"/>
  <c r="AN83" i="1" s="1"/>
  <c r="AH83" i="1"/>
  <c r="V83" i="1" s="1"/>
  <c r="AG83" i="1"/>
  <c r="AF83" i="1"/>
  <c r="W83" i="1"/>
  <c r="U83" i="1"/>
  <c r="T83" i="1"/>
  <c r="AK82" i="1"/>
  <c r="AJ82" i="1"/>
  <c r="AI82" i="1"/>
  <c r="AN82" i="1" s="1"/>
  <c r="AH82" i="1"/>
  <c r="V82" i="1" s="1"/>
  <c r="AG82" i="1"/>
  <c r="AM82" i="1" s="1"/>
  <c r="AF82" i="1"/>
  <c r="AL82" i="1" s="1"/>
  <c r="U82" i="1"/>
  <c r="T82" i="1"/>
  <c r="W82" i="1" s="1"/>
  <c r="AK81" i="1"/>
  <c r="AJ81" i="1"/>
  <c r="AO81" i="1" s="1"/>
  <c r="AI81" i="1"/>
  <c r="AN81" i="1" s="1"/>
  <c r="AH81" i="1"/>
  <c r="AG81" i="1"/>
  <c r="AM81" i="1" s="1"/>
  <c r="AF81" i="1"/>
  <c r="AL81" i="1" s="1"/>
  <c r="W81" i="1"/>
  <c r="V81" i="1"/>
  <c r="U81" i="1"/>
  <c r="T81" i="1"/>
  <c r="AO80" i="1"/>
  <c r="AN80" i="1"/>
  <c r="AM80" i="1"/>
  <c r="AK80" i="1"/>
  <c r="AJ80" i="1"/>
  <c r="AI80" i="1"/>
  <c r="AH80" i="1"/>
  <c r="AG80" i="1"/>
  <c r="AF80" i="1"/>
  <c r="AL80" i="1" s="1"/>
  <c r="V80" i="1"/>
  <c r="U80" i="1"/>
  <c r="T80" i="1"/>
  <c r="W80" i="1" s="1"/>
  <c r="AK79" i="1"/>
  <c r="AJ79" i="1"/>
  <c r="AO79" i="1" s="1"/>
  <c r="AI79" i="1"/>
  <c r="AN79" i="1" s="1"/>
  <c r="AH79" i="1"/>
  <c r="V79" i="1" s="1"/>
  <c r="AG79" i="1"/>
  <c r="AM79" i="1" s="1"/>
  <c r="AF79" i="1"/>
  <c r="U79" i="1"/>
  <c r="T79" i="1"/>
  <c r="W79" i="1" s="1"/>
  <c r="AN78" i="1"/>
  <c r="AK78" i="1"/>
  <c r="AJ78" i="1"/>
  <c r="AO78" i="1" s="1"/>
  <c r="AI78" i="1"/>
  <c r="AH78" i="1"/>
  <c r="V78" i="1" s="1"/>
  <c r="AG78" i="1"/>
  <c r="AM78" i="1" s="1"/>
  <c r="AF78" i="1"/>
  <c r="W78" i="1"/>
  <c r="U78" i="1"/>
  <c r="T78" i="1"/>
  <c r="AN77" i="1"/>
  <c r="AK77" i="1"/>
  <c r="AJ77" i="1"/>
  <c r="AO77" i="1" s="1"/>
  <c r="AI77" i="1"/>
  <c r="AH77" i="1"/>
  <c r="AG77" i="1"/>
  <c r="AM77" i="1" s="1"/>
  <c r="AF77" i="1"/>
  <c r="AL77" i="1" s="1"/>
  <c r="W77" i="1"/>
  <c r="U77" i="1"/>
  <c r="T77" i="1"/>
  <c r="AK76" i="1"/>
  <c r="AJ76" i="1"/>
  <c r="AO76" i="1" s="1"/>
  <c r="AI76" i="1"/>
  <c r="AN76" i="1" s="1"/>
  <c r="AH76" i="1"/>
  <c r="AM76" i="1" s="1"/>
  <c r="AG76" i="1"/>
  <c r="AF76" i="1"/>
  <c r="AL76" i="1" s="1"/>
  <c r="V76" i="1"/>
  <c r="U76" i="1"/>
  <c r="T76" i="1"/>
  <c r="W76" i="1" s="1"/>
  <c r="AO75" i="1"/>
  <c r="AK75" i="1"/>
  <c r="AJ75" i="1"/>
  <c r="AI75" i="1"/>
  <c r="AN75" i="1" s="1"/>
  <c r="AH75" i="1"/>
  <c r="AG75" i="1"/>
  <c r="AM75" i="1" s="1"/>
  <c r="AF75" i="1"/>
  <c r="AL75" i="1" s="1"/>
  <c r="V75" i="1"/>
  <c r="U75" i="1"/>
  <c r="T75" i="1"/>
  <c r="W75" i="1" s="1"/>
  <c r="AO74" i="1"/>
  <c r="AN74" i="1"/>
  <c r="AM74" i="1"/>
  <c r="AK74" i="1"/>
  <c r="AJ74" i="1"/>
  <c r="AI74" i="1"/>
  <c r="AH74" i="1"/>
  <c r="AG74" i="1"/>
  <c r="AF74" i="1"/>
  <c r="AL74" i="1" s="1"/>
  <c r="V74" i="1"/>
  <c r="U74" i="1"/>
  <c r="T74" i="1"/>
  <c r="W74" i="1" s="1"/>
  <c r="AN73" i="1"/>
  <c r="AM73" i="1"/>
  <c r="AL73" i="1"/>
  <c r="AK73" i="1"/>
  <c r="AO73" i="1" s="1"/>
  <c r="AJ73" i="1"/>
  <c r="AI73" i="1"/>
  <c r="AH73" i="1"/>
  <c r="AG73" i="1"/>
  <c r="AF73" i="1"/>
  <c r="V73" i="1"/>
  <c r="U73" i="1"/>
  <c r="T73" i="1"/>
  <c r="W73" i="1" s="1"/>
  <c r="AM72" i="1"/>
  <c r="AL72" i="1"/>
  <c r="AK72" i="1"/>
  <c r="AJ72" i="1"/>
  <c r="AO72" i="1" s="1"/>
  <c r="AI72" i="1"/>
  <c r="AN72" i="1" s="1"/>
  <c r="AH72" i="1"/>
  <c r="AG72" i="1"/>
  <c r="AF72" i="1"/>
  <c r="V72" i="1"/>
  <c r="U72" i="1"/>
  <c r="T72" i="1"/>
  <c r="W72" i="1" s="1"/>
  <c r="AN71" i="1"/>
  <c r="AK71" i="1"/>
  <c r="AJ71" i="1"/>
  <c r="AO71" i="1" s="1"/>
  <c r="AI71" i="1"/>
  <c r="AH71" i="1"/>
  <c r="V71" i="1" s="1"/>
  <c r="AG71" i="1"/>
  <c r="AM71" i="1" s="1"/>
  <c r="AF71" i="1"/>
  <c r="U71" i="1"/>
  <c r="T71" i="1"/>
  <c r="W71" i="1" s="1"/>
  <c r="AN70" i="1"/>
  <c r="AK70" i="1"/>
  <c r="AJ70" i="1"/>
  <c r="AO70" i="1" s="1"/>
  <c r="AI70" i="1"/>
  <c r="AH70" i="1"/>
  <c r="V70" i="1" s="1"/>
  <c r="AG70" i="1"/>
  <c r="AM70" i="1" s="1"/>
  <c r="AF70" i="1"/>
  <c r="W70" i="1"/>
  <c r="U70" i="1"/>
  <c r="T70" i="1"/>
  <c r="AN69" i="1"/>
  <c r="AK69" i="1"/>
  <c r="AJ69" i="1"/>
  <c r="AO69" i="1" s="1"/>
  <c r="AI69" i="1"/>
  <c r="AH69" i="1"/>
  <c r="AG69" i="1"/>
  <c r="AM69" i="1" s="1"/>
  <c r="AF69" i="1"/>
  <c r="AL69" i="1" s="1"/>
  <c r="W69" i="1"/>
  <c r="U69" i="1"/>
  <c r="T69" i="1"/>
  <c r="AK68" i="1"/>
  <c r="AJ68" i="1"/>
  <c r="AO68" i="1" s="1"/>
  <c r="AI68" i="1"/>
  <c r="AN68" i="1" s="1"/>
  <c r="AH68" i="1"/>
  <c r="AM68" i="1" s="1"/>
  <c r="AG68" i="1"/>
  <c r="AF68" i="1"/>
  <c r="AL68" i="1" s="1"/>
  <c r="V68" i="1"/>
  <c r="U68" i="1"/>
  <c r="T68" i="1"/>
  <c r="W68" i="1" s="1"/>
  <c r="AO67" i="1"/>
  <c r="AK67" i="1"/>
  <c r="AJ67" i="1"/>
  <c r="AI67" i="1"/>
  <c r="AN67" i="1" s="1"/>
  <c r="AH67" i="1"/>
  <c r="AG67" i="1"/>
  <c r="AM67" i="1" s="1"/>
  <c r="AF67" i="1"/>
  <c r="AL67" i="1" s="1"/>
  <c r="V67" i="1"/>
  <c r="U67" i="1"/>
  <c r="T67" i="1"/>
  <c r="W67" i="1" s="1"/>
  <c r="AO66" i="1"/>
  <c r="AN66" i="1"/>
  <c r="AM66" i="1"/>
  <c r="AK66" i="1"/>
  <c r="AJ66" i="1"/>
  <c r="AI66" i="1"/>
  <c r="AH66" i="1"/>
  <c r="AG66" i="1"/>
  <c r="AF66" i="1"/>
  <c r="AL66" i="1" s="1"/>
  <c r="V66" i="1"/>
  <c r="U66" i="1"/>
  <c r="T66" i="1"/>
  <c r="W66" i="1" s="1"/>
  <c r="AN65" i="1"/>
  <c r="AM65" i="1"/>
  <c r="AL65" i="1"/>
  <c r="AK65" i="1"/>
  <c r="AO65" i="1" s="1"/>
  <c r="AJ65" i="1"/>
  <c r="AI65" i="1"/>
  <c r="AH65" i="1"/>
  <c r="AG65" i="1"/>
  <c r="AF65" i="1"/>
  <c r="V65" i="1"/>
  <c r="U65" i="1"/>
  <c r="T65" i="1"/>
  <c r="W65" i="1" s="1"/>
  <c r="AM64" i="1"/>
  <c r="AL64" i="1"/>
  <c r="AK64" i="1"/>
  <c r="AJ64" i="1"/>
  <c r="AO64" i="1" s="1"/>
  <c r="AI64" i="1"/>
  <c r="AN64" i="1" s="1"/>
  <c r="AH64" i="1"/>
  <c r="AG64" i="1"/>
  <c r="AF64" i="1"/>
  <c r="V64" i="1"/>
  <c r="U64" i="1"/>
  <c r="T64" i="1"/>
  <c r="W64" i="1" s="1"/>
  <c r="AN63" i="1"/>
  <c r="AK63" i="1"/>
  <c r="AJ63" i="1"/>
  <c r="AO63" i="1" s="1"/>
  <c r="AI63" i="1"/>
  <c r="AH63" i="1"/>
  <c r="V63" i="1" s="1"/>
  <c r="AG63" i="1"/>
  <c r="AM63" i="1" s="1"/>
  <c r="AF63" i="1"/>
  <c r="U63" i="1"/>
  <c r="T63" i="1"/>
  <c r="W63" i="1" s="1"/>
  <c r="AN62" i="1"/>
  <c r="AK62" i="1"/>
  <c r="AJ62" i="1"/>
  <c r="AO62" i="1" s="1"/>
  <c r="AI62" i="1"/>
  <c r="AH62" i="1"/>
  <c r="V62" i="1" s="1"/>
  <c r="AG62" i="1"/>
  <c r="AM62" i="1" s="1"/>
  <c r="AF62" i="1"/>
  <c r="W62" i="1"/>
  <c r="U62" i="1"/>
  <c r="T62" i="1"/>
  <c r="AN61" i="1"/>
  <c r="AK61" i="1"/>
  <c r="AJ61" i="1"/>
  <c r="AO61" i="1" s="1"/>
  <c r="AI61" i="1"/>
  <c r="AH61" i="1"/>
  <c r="AG61" i="1"/>
  <c r="AM61" i="1" s="1"/>
  <c r="AF61" i="1"/>
  <c r="AL61" i="1" s="1"/>
  <c r="W61" i="1"/>
  <c r="V61" i="1"/>
  <c r="U61" i="1"/>
  <c r="T61" i="1"/>
  <c r="AK60" i="1"/>
  <c r="AJ60" i="1"/>
  <c r="AO60" i="1" s="1"/>
  <c r="AI60" i="1"/>
  <c r="AN60" i="1" s="1"/>
  <c r="AH60" i="1"/>
  <c r="AM60" i="1" s="1"/>
  <c r="AG60" i="1"/>
  <c r="AF60" i="1"/>
  <c r="AL60" i="1" s="1"/>
  <c r="V60" i="1"/>
  <c r="U60" i="1"/>
  <c r="T60" i="1"/>
  <c r="W60" i="1" s="1"/>
  <c r="AO59" i="1"/>
  <c r="AK59" i="1"/>
  <c r="AJ59" i="1"/>
  <c r="AI59" i="1"/>
  <c r="AN59" i="1" s="1"/>
  <c r="AH59" i="1"/>
  <c r="AG59" i="1"/>
  <c r="AM59" i="1" s="1"/>
  <c r="AF59" i="1"/>
  <c r="AL59" i="1" s="1"/>
  <c r="U59" i="1"/>
  <c r="T59" i="1"/>
  <c r="W59" i="1" s="1"/>
  <c r="AO58" i="1"/>
  <c r="AN58" i="1"/>
  <c r="AM58" i="1"/>
  <c r="AK58" i="1"/>
  <c r="AJ58" i="1"/>
  <c r="AI58" i="1"/>
  <c r="AH58" i="1"/>
  <c r="AG58" i="1"/>
  <c r="AF58" i="1"/>
  <c r="AL58" i="1" s="1"/>
  <c r="V58" i="1"/>
  <c r="U58" i="1"/>
  <c r="T58" i="1"/>
  <c r="W58" i="1" s="1"/>
  <c r="AN57" i="1"/>
  <c r="AM57" i="1"/>
  <c r="AL57" i="1"/>
  <c r="AK57" i="1"/>
  <c r="AO57" i="1" s="1"/>
  <c r="AJ57" i="1"/>
  <c r="AI57" i="1"/>
  <c r="AH57" i="1"/>
  <c r="AG57" i="1"/>
  <c r="AF57" i="1"/>
  <c r="V57" i="1"/>
  <c r="U57" i="1"/>
  <c r="T57" i="1"/>
  <c r="W57" i="1" s="1"/>
  <c r="AM56" i="1"/>
  <c r="AL56" i="1"/>
  <c r="AK56" i="1"/>
  <c r="AJ56" i="1"/>
  <c r="AO56" i="1" s="1"/>
  <c r="AI56" i="1"/>
  <c r="AN56" i="1" s="1"/>
  <c r="AH56" i="1"/>
  <c r="AG56" i="1"/>
  <c r="AF56" i="1"/>
  <c r="V56" i="1"/>
  <c r="U56" i="1"/>
  <c r="T56" i="1"/>
  <c r="W56" i="1" s="1"/>
  <c r="AN55" i="1"/>
  <c r="AK55" i="1"/>
  <c r="AJ55" i="1"/>
  <c r="AO55" i="1" s="1"/>
  <c r="AI55" i="1"/>
  <c r="AH55" i="1"/>
  <c r="V55" i="1" s="1"/>
  <c r="AG55" i="1"/>
  <c r="AM55" i="1" s="1"/>
  <c r="AF55" i="1"/>
  <c r="U55" i="1"/>
  <c r="T55" i="1"/>
  <c r="W55" i="1" s="1"/>
  <c r="AN54" i="1"/>
  <c r="AK54" i="1"/>
  <c r="AJ54" i="1"/>
  <c r="AO54" i="1" s="1"/>
  <c r="AI54" i="1"/>
  <c r="AH54" i="1"/>
  <c r="V54" i="1" s="1"/>
  <c r="AG54" i="1"/>
  <c r="AM54" i="1" s="1"/>
  <c r="AF54" i="1"/>
  <c r="W54" i="1"/>
  <c r="U54" i="1"/>
  <c r="T54" i="1"/>
  <c r="AN53" i="1"/>
  <c r="AK53" i="1"/>
  <c r="AJ53" i="1"/>
  <c r="AO53" i="1" s="1"/>
  <c r="AI53" i="1"/>
  <c r="AH53" i="1"/>
  <c r="AG53" i="1"/>
  <c r="AM53" i="1" s="1"/>
  <c r="AF53" i="1"/>
  <c r="AL53" i="1" s="1"/>
  <c r="W53" i="1"/>
  <c r="U53" i="1"/>
  <c r="T53" i="1"/>
  <c r="AK52" i="1"/>
  <c r="AJ52" i="1"/>
  <c r="AO52" i="1" s="1"/>
  <c r="AI52" i="1"/>
  <c r="AN52" i="1" s="1"/>
  <c r="AH52" i="1"/>
  <c r="AM52" i="1" s="1"/>
  <c r="AG52" i="1"/>
  <c r="AF52" i="1"/>
  <c r="AL52" i="1" s="1"/>
  <c r="V52" i="1"/>
  <c r="U52" i="1"/>
  <c r="T52" i="1"/>
  <c r="W52" i="1" s="1"/>
  <c r="AO51" i="1"/>
  <c r="AK51" i="1"/>
  <c r="AJ51" i="1"/>
  <c r="AI51" i="1"/>
  <c r="AN51" i="1" s="1"/>
  <c r="AH51" i="1"/>
  <c r="AG51" i="1"/>
  <c r="AM51" i="1" s="1"/>
  <c r="AF51" i="1"/>
  <c r="AL51" i="1" s="1"/>
  <c r="U51" i="1"/>
  <c r="T51" i="1"/>
  <c r="W51" i="1" s="1"/>
  <c r="AO50" i="1"/>
  <c r="AN50" i="1"/>
  <c r="AM50" i="1"/>
  <c r="AK50" i="1"/>
  <c r="AJ50" i="1"/>
  <c r="AI50" i="1"/>
  <c r="AH50" i="1"/>
  <c r="AG50" i="1"/>
  <c r="AF50" i="1"/>
  <c r="AL50" i="1" s="1"/>
  <c r="V50" i="1"/>
  <c r="U50" i="1"/>
  <c r="T50" i="1"/>
  <c r="W50" i="1" s="1"/>
  <c r="AN49" i="1"/>
  <c r="AM49" i="1"/>
  <c r="AL49" i="1"/>
  <c r="AK49" i="1"/>
  <c r="AO49" i="1" s="1"/>
  <c r="AJ49" i="1"/>
  <c r="AI49" i="1"/>
  <c r="AH49" i="1"/>
  <c r="AG49" i="1"/>
  <c r="AF49" i="1"/>
  <c r="V49" i="1"/>
  <c r="U49" i="1"/>
  <c r="T49" i="1"/>
  <c r="W49" i="1" s="1"/>
  <c r="AM48" i="1"/>
  <c r="AL48" i="1"/>
  <c r="AK48" i="1"/>
  <c r="AJ48" i="1"/>
  <c r="AO48" i="1" s="1"/>
  <c r="AI48" i="1"/>
  <c r="AN48" i="1" s="1"/>
  <c r="AH48" i="1"/>
  <c r="AG48" i="1"/>
  <c r="AF48" i="1"/>
  <c r="V48" i="1"/>
  <c r="U48" i="1"/>
  <c r="T48" i="1"/>
  <c r="W48" i="1" s="1"/>
  <c r="AN47" i="1"/>
  <c r="AK47" i="1"/>
  <c r="AJ47" i="1"/>
  <c r="AO47" i="1" s="1"/>
  <c r="AI47" i="1"/>
  <c r="AH47" i="1"/>
  <c r="V47" i="1" s="1"/>
  <c r="AG47" i="1"/>
  <c r="AM47" i="1" s="1"/>
  <c r="AF47" i="1"/>
  <c r="U47" i="1"/>
  <c r="T47" i="1"/>
  <c r="W47" i="1" s="1"/>
  <c r="AN46" i="1"/>
  <c r="AK46" i="1"/>
  <c r="AJ46" i="1"/>
  <c r="AO46" i="1" s="1"/>
  <c r="AI46" i="1"/>
  <c r="AH46" i="1"/>
  <c r="V46" i="1" s="1"/>
  <c r="AG46" i="1"/>
  <c r="AM46" i="1" s="1"/>
  <c r="AF46" i="1"/>
  <c r="W46" i="1"/>
  <c r="U46" i="1"/>
  <c r="T46" i="1"/>
  <c r="AN45" i="1"/>
  <c r="AK45" i="1"/>
  <c r="AJ45" i="1"/>
  <c r="AO45" i="1" s="1"/>
  <c r="AI45" i="1"/>
  <c r="AH45" i="1"/>
  <c r="AG45" i="1"/>
  <c r="AM45" i="1" s="1"/>
  <c r="AF45" i="1"/>
  <c r="AL45" i="1" s="1"/>
  <c r="W45" i="1"/>
  <c r="V45" i="1"/>
  <c r="U45" i="1"/>
  <c r="T45" i="1"/>
  <c r="AK44" i="1"/>
  <c r="AJ44" i="1"/>
  <c r="AO44" i="1" s="1"/>
  <c r="AI44" i="1"/>
  <c r="AN44" i="1" s="1"/>
  <c r="AH44" i="1"/>
  <c r="AM44" i="1" s="1"/>
  <c r="AG44" i="1"/>
  <c r="AF44" i="1"/>
  <c r="AL44" i="1" s="1"/>
  <c r="V44" i="1"/>
  <c r="U44" i="1"/>
  <c r="T44" i="1"/>
  <c r="W44" i="1" s="1"/>
  <c r="AO43" i="1"/>
  <c r="AK43" i="1"/>
  <c r="AJ43" i="1"/>
  <c r="AI43" i="1"/>
  <c r="AN43" i="1" s="1"/>
  <c r="AH43" i="1"/>
  <c r="V43" i="1" s="1"/>
  <c r="AG43" i="1"/>
  <c r="AM43" i="1" s="1"/>
  <c r="AF43" i="1"/>
  <c r="AL43" i="1" s="1"/>
  <c r="U43" i="1"/>
  <c r="T43" i="1"/>
  <c r="W43" i="1" s="1"/>
  <c r="AO42" i="1"/>
  <c r="AN42" i="1"/>
  <c r="AM42" i="1"/>
  <c r="AK42" i="1"/>
  <c r="AJ42" i="1"/>
  <c r="AI42" i="1"/>
  <c r="AH42" i="1"/>
  <c r="AG42" i="1"/>
  <c r="AF42" i="1"/>
  <c r="AL42" i="1" s="1"/>
  <c r="V42" i="1"/>
  <c r="U42" i="1"/>
  <c r="T42" i="1"/>
  <c r="W42" i="1" s="1"/>
  <c r="AN41" i="1"/>
  <c r="AM41" i="1"/>
  <c r="AL41" i="1"/>
  <c r="AK41" i="1"/>
  <c r="AO41" i="1" s="1"/>
  <c r="AJ41" i="1"/>
  <c r="AI41" i="1"/>
  <c r="AH41" i="1"/>
  <c r="AG41" i="1"/>
  <c r="AF41" i="1"/>
  <c r="V41" i="1"/>
  <c r="U41" i="1"/>
  <c r="T41" i="1"/>
  <c r="W41" i="1" s="1"/>
  <c r="AM40" i="1"/>
  <c r="AL40" i="1"/>
  <c r="AK40" i="1"/>
  <c r="AJ40" i="1"/>
  <c r="AO40" i="1" s="1"/>
  <c r="AI40" i="1"/>
  <c r="AN40" i="1" s="1"/>
  <c r="AH40" i="1"/>
  <c r="AG40" i="1"/>
  <c r="AF40" i="1"/>
  <c r="V40" i="1"/>
  <c r="U40" i="1"/>
  <c r="T40" i="1"/>
  <c r="W40" i="1" s="1"/>
  <c r="AN39" i="1"/>
  <c r="AK39" i="1"/>
  <c r="AJ39" i="1"/>
  <c r="AO39" i="1" s="1"/>
  <c r="AI39" i="1"/>
  <c r="AH39" i="1"/>
  <c r="V39" i="1" s="1"/>
  <c r="AG39" i="1"/>
  <c r="AM39" i="1" s="1"/>
  <c r="AF39" i="1"/>
  <c r="U39" i="1"/>
  <c r="T39" i="1"/>
  <c r="W39" i="1" s="1"/>
  <c r="AN38" i="1"/>
  <c r="AK38" i="1"/>
  <c r="AJ38" i="1"/>
  <c r="AO38" i="1" s="1"/>
  <c r="AI38" i="1"/>
  <c r="AH38" i="1"/>
  <c r="V38" i="1" s="1"/>
  <c r="AG38" i="1"/>
  <c r="AM38" i="1" s="1"/>
  <c r="AF38" i="1"/>
  <c r="W38" i="1"/>
  <c r="U38" i="1"/>
  <c r="T38" i="1"/>
  <c r="AN37" i="1"/>
  <c r="AK37" i="1"/>
  <c r="AJ37" i="1"/>
  <c r="AO37" i="1" s="1"/>
  <c r="AI37" i="1"/>
  <c r="AH37" i="1"/>
  <c r="AG37" i="1"/>
  <c r="AM37" i="1" s="1"/>
  <c r="AF37" i="1"/>
  <c r="AL37" i="1" s="1"/>
  <c r="W37" i="1"/>
  <c r="V37" i="1"/>
  <c r="U37" i="1"/>
  <c r="T37" i="1"/>
  <c r="AK36" i="1"/>
  <c r="AJ36" i="1"/>
  <c r="AO36" i="1" s="1"/>
  <c r="AI36" i="1"/>
  <c r="AN36" i="1" s="1"/>
  <c r="AH36" i="1"/>
  <c r="AM36" i="1" s="1"/>
  <c r="AG36" i="1"/>
  <c r="AF36" i="1"/>
  <c r="AL36" i="1" s="1"/>
  <c r="V36" i="1"/>
  <c r="U36" i="1"/>
  <c r="T36" i="1"/>
  <c r="W36" i="1" s="1"/>
  <c r="AO35" i="1"/>
  <c r="AK35" i="1"/>
  <c r="AJ35" i="1"/>
  <c r="AI35" i="1"/>
  <c r="AN35" i="1" s="1"/>
  <c r="AH35" i="1"/>
  <c r="V35" i="1" s="1"/>
  <c r="AG35" i="1"/>
  <c r="AM35" i="1" s="1"/>
  <c r="AF35" i="1"/>
  <c r="AL35" i="1" s="1"/>
  <c r="U35" i="1"/>
  <c r="T35" i="1"/>
  <c r="W35" i="1" s="1"/>
  <c r="AO34" i="1"/>
  <c r="AN34" i="1"/>
  <c r="AM34" i="1"/>
  <c r="AK34" i="1"/>
  <c r="AJ34" i="1"/>
  <c r="AI34" i="1"/>
  <c r="AH34" i="1"/>
  <c r="AG34" i="1"/>
  <c r="AF34" i="1"/>
  <c r="AL34" i="1" s="1"/>
  <c r="V34" i="1"/>
  <c r="U34" i="1"/>
  <c r="T34" i="1"/>
  <c r="W34" i="1" s="1"/>
  <c r="AN33" i="1"/>
  <c r="AM33" i="1"/>
  <c r="AL33" i="1"/>
  <c r="AK33" i="1"/>
  <c r="AO33" i="1" s="1"/>
  <c r="AJ33" i="1"/>
  <c r="AI33" i="1"/>
  <c r="AH33" i="1"/>
  <c r="AG33" i="1"/>
  <c r="AF33" i="1"/>
  <c r="V33" i="1"/>
  <c r="U33" i="1"/>
  <c r="T33" i="1"/>
  <c r="W33" i="1" s="1"/>
  <c r="AM32" i="1"/>
  <c r="AL32" i="1"/>
  <c r="AK32" i="1"/>
  <c r="AJ32" i="1"/>
  <c r="AO32" i="1" s="1"/>
  <c r="AI32" i="1"/>
  <c r="AN32" i="1" s="1"/>
  <c r="AH32" i="1"/>
  <c r="AG32" i="1"/>
  <c r="AF32" i="1"/>
  <c r="V32" i="1"/>
  <c r="U32" i="1"/>
  <c r="T32" i="1"/>
  <c r="W32" i="1" s="1"/>
  <c r="AN31" i="1"/>
  <c r="AK31" i="1"/>
  <c r="AJ31" i="1"/>
  <c r="AO31" i="1" s="1"/>
  <c r="AI31" i="1"/>
  <c r="AH31" i="1"/>
  <c r="V31" i="1" s="1"/>
  <c r="AG31" i="1"/>
  <c r="AM31" i="1" s="1"/>
  <c r="AF31" i="1"/>
  <c r="U31" i="1"/>
  <c r="T31" i="1"/>
  <c r="W31" i="1" s="1"/>
  <c r="AN30" i="1"/>
  <c r="AK30" i="1"/>
  <c r="AJ30" i="1"/>
  <c r="AO30" i="1" s="1"/>
  <c r="AI30" i="1"/>
  <c r="AH30" i="1"/>
  <c r="V30" i="1" s="1"/>
  <c r="AG30" i="1"/>
  <c r="AM30" i="1" s="1"/>
  <c r="AF30" i="1"/>
  <c r="W30" i="1"/>
  <c r="U30" i="1"/>
  <c r="T30" i="1"/>
  <c r="AN29" i="1"/>
  <c r="AK29" i="1"/>
  <c r="AJ29" i="1"/>
  <c r="AO29" i="1" s="1"/>
  <c r="AI29" i="1"/>
  <c r="AH29" i="1"/>
  <c r="AG29" i="1"/>
  <c r="AM29" i="1" s="1"/>
  <c r="AF29" i="1"/>
  <c r="AL29" i="1" s="1"/>
  <c r="W29" i="1"/>
  <c r="U29" i="1"/>
  <c r="T29" i="1"/>
  <c r="AK28" i="1"/>
  <c r="AJ28" i="1"/>
  <c r="AO28" i="1" s="1"/>
  <c r="AI28" i="1"/>
  <c r="AN28" i="1" s="1"/>
  <c r="AH28" i="1"/>
  <c r="AM28" i="1" s="1"/>
  <c r="AG28" i="1"/>
  <c r="AF28" i="1"/>
  <c r="AL28" i="1" s="1"/>
  <c r="V28" i="1"/>
  <c r="U28" i="1"/>
  <c r="T28" i="1"/>
  <c r="W28" i="1" s="1"/>
  <c r="AO27" i="1"/>
  <c r="AK27" i="1"/>
  <c r="AJ27" i="1"/>
  <c r="AI27" i="1"/>
  <c r="AN27" i="1" s="1"/>
  <c r="AH27" i="1"/>
  <c r="V27" i="1" s="1"/>
  <c r="AG27" i="1"/>
  <c r="AM27" i="1" s="1"/>
  <c r="AF27" i="1"/>
  <c r="AL27" i="1" s="1"/>
  <c r="U27" i="1"/>
  <c r="T27" i="1"/>
  <c r="W27" i="1" s="1"/>
  <c r="AO26" i="1"/>
  <c r="AN26" i="1"/>
  <c r="AM26" i="1"/>
  <c r="AK26" i="1"/>
  <c r="AJ26" i="1"/>
  <c r="AI26" i="1"/>
  <c r="AH26" i="1"/>
  <c r="AG26" i="1"/>
  <c r="AF26" i="1"/>
  <c r="AL26" i="1" s="1"/>
  <c r="V26" i="1"/>
  <c r="U26" i="1"/>
  <c r="T26" i="1"/>
  <c r="W26" i="1" s="1"/>
  <c r="AN25" i="1"/>
  <c r="AM25" i="1"/>
  <c r="AL25" i="1"/>
  <c r="AK25" i="1"/>
  <c r="AO25" i="1" s="1"/>
  <c r="AJ25" i="1"/>
  <c r="AI25" i="1"/>
  <c r="AH25" i="1"/>
  <c r="AG25" i="1"/>
  <c r="AF25" i="1"/>
  <c r="V25" i="1"/>
  <c r="U25" i="1"/>
  <c r="T25" i="1"/>
  <c r="W25" i="1" s="1"/>
  <c r="AM24" i="1"/>
  <c r="AL24" i="1"/>
  <c r="AK24" i="1"/>
  <c r="AJ24" i="1"/>
  <c r="AO24" i="1" s="1"/>
  <c r="AI24" i="1"/>
  <c r="AN24" i="1" s="1"/>
  <c r="AH24" i="1"/>
  <c r="AG24" i="1"/>
  <c r="AF24" i="1"/>
  <c r="V24" i="1"/>
  <c r="U24" i="1"/>
  <c r="T24" i="1"/>
  <c r="W24" i="1" s="1"/>
  <c r="AN23" i="1"/>
  <c r="AK23" i="1"/>
  <c r="AJ23" i="1"/>
  <c r="AO23" i="1" s="1"/>
  <c r="AI23" i="1"/>
  <c r="AH23" i="1"/>
  <c r="V23" i="1" s="1"/>
  <c r="AG23" i="1"/>
  <c r="AM23" i="1" s="1"/>
  <c r="AF23" i="1"/>
  <c r="U23" i="1"/>
  <c r="T23" i="1"/>
  <c r="W23" i="1" s="1"/>
  <c r="AN22" i="1"/>
  <c r="AK22" i="1"/>
  <c r="AJ22" i="1"/>
  <c r="AO22" i="1" s="1"/>
  <c r="AI22" i="1"/>
  <c r="AH22" i="1"/>
  <c r="V22" i="1" s="1"/>
  <c r="AG22" i="1"/>
  <c r="AM22" i="1" s="1"/>
  <c r="AF22" i="1"/>
  <c r="W22" i="1"/>
  <c r="U22" i="1"/>
  <c r="T22" i="1"/>
  <c r="AN21" i="1"/>
  <c r="AK21" i="1"/>
  <c r="AJ21" i="1"/>
  <c r="AO21" i="1" s="1"/>
  <c r="AI21" i="1"/>
  <c r="AH21" i="1"/>
  <c r="AG21" i="1"/>
  <c r="AM21" i="1" s="1"/>
  <c r="AF21" i="1"/>
  <c r="AL21" i="1" s="1"/>
  <c r="W21" i="1"/>
  <c r="V21" i="1"/>
  <c r="U21" i="1"/>
  <c r="T21" i="1"/>
  <c r="AK20" i="1"/>
  <c r="AJ20" i="1"/>
  <c r="AO20" i="1" s="1"/>
  <c r="AI20" i="1"/>
  <c r="AN20" i="1" s="1"/>
  <c r="AH20" i="1"/>
  <c r="AM20" i="1" s="1"/>
  <c r="AG20" i="1"/>
  <c r="AF20" i="1"/>
  <c r="AL20" i="1" s="1"/>
  <c r="V20" i="1"/>
  <c r="U20" i="1"/>
  <c r="T20" i="1"/>
  <c r="W20" i="1" s="1"/>
  <c r="AO19" i="1"/>
  <c r="AK19" i="1"/>
  <c r="AJ19" i="1"/>
  <c r="AI19" i="1"/>
  <c r="AN19" i="1" s="1"/>
  <c r="AH19" i="1"/>
  <c r="V19" i="1" s="1"/>
  <c r="AG19" i="1"/>
  <c r="AM19" i="1" s="1"/>
  <c r="AF19" i="1"/>
  <c r="AL19" i="1" s="1"/>
  <c r="U19" i="1"/>
  <c r="T19" i="1"/>
  <c r="W19" i="1" s="1"/>
  <c r="AO18" i="1"/>
  <c r="AN18" i="1"/>
  <c r="AM18" i="1"/>
  <c r="AK18" i="1"/>
  <c r="AJ18" i="1"/>
  <c r="AI18" i="1"/>
  <c r="AH18" i="1"/>
  <c r="AG18" i="1"/>
  <c r="AF18" i="1"/>
  <c r="AL18" i="1" s="1"/>
  <c r="V18" i="1"/>
  <c r="U18" i="1"/>
  <c r="T18" i="1"/>
  <c r="W18" i="1" s="1"/>
  <c r="AN17" i="1"/>
  <c r="AM17" i="1"/>
  <c r="AL17" i="1"/>
  <c r="AK17" i="1"/>
  <c r="AO17" i="1" s="1"/>
  <c r="AJ17" i="1"/>
  <c r="AI17" i="1"/>
  <c r="AH17" i="1"/>
  <c r="AG17" i="1"/>
  <c r="AF17" i="1"/>
  <c r="V17" i="1"/>
  <c r="U17" i="1"/>
  <c r="T17" i="1"/>
  <c r="W17" i="1" s="1"/>
  <c r="AM16" i="1"/>
  <c r="AL16" i="1"/>
  <c r="AK16" i="1"/>
  <c r="AJ16" i="1"/>
  <c r="AO16" i="1" s="1"/>
  <c r="AI16" i="1"/>
  <c r="AN16" i="1" s="1"/>
  <c r="AH16" i="1"/>
  <c r="AG16" i="1"/>
  <c r="AF16" i="1"/>
  <c r="V16" i="1"/>
  <c r="U16" i="1"/>
  <c r="T16" i="1"/>
  <c r="W16" i="1" s="1"/>
  <c r="AN15" i="1"/>
  <c r="AK15" i="1"/>
  <c r="AJ15" i="1"/>
  <c r="AO15" i="1" s="1"/>
  <c r="AI15" i="1"/>
  <c r="AH15" i="1"/>
  <c r="V15" i="1" s="1"/>
  <c r="AG15" i="1"/>
  <c r="AM15" i="1" s="1"/>
  <c r="AF15" i="1"/>
  <c r="U15" i="1"/>
  <c r="T15" i="1"/>
  <c r="W15" i="1" s="1"/>
  <c r="AN14" i="1"/>
  <c r="AL14" i="1"/>
  <c r="AK14" i="1"/>
  <c r="AJ14" i="1"/>
  <c r="AO14" i="1" s="1"/>
  <c r="AI14" i="1"/>
  <c r="AH14" i="1"/>
  <c r="V14" i="1" s="1"/>
  <c r="AG14" i="1"/>
  <c r="AM14" i="1" s="1"/>
  <c r="AF14" i="1"/>
  <c r="W14" i="1"/>
  <c r="U14" i="1"/>
  <c r="T14" i="1"/>
  <c r="AN13" i="1"/>
  <c r="AK13" i="1"/>
  <c r="AJ13" i="1"/>
  <c r="AO13" i="1" s="1"/>
  <c r="AI13" i="1"/>
  <c r="AH13" i="1"/>
  <c r="AG13" i="1"/>
  <c r="AM13" i="1" s="1"/>
  <c r="AF13" i="1"/>
  <c r="AL13" i="1" s="1"/>
  <c r="W13" i="1"/>
  <c r="U13" i="1"/>
  <c r="T13" i="1"/>
  <c r="AK12" i="1"/>
  <c r="AJ12" i="1"/>
  <c r="AO12" i="1" s="1"/>
  <c r="AI12" i="1"/>
  <c r="AN12" i="1" s="1"/>
  <c r="AH12" i="1"/>
  <c r="AM12" i="1" s="1"/>
  <c r="AG12" i="1"/>
  <c r="AF12" i="1"/>
  <c r="AL12" i="1" s="1"/>
  <c r="U12" i="1"/>
  <c r="T12" i="1"/>
  <c r="W12" i="1" s="1"/>
  <c r="AO11" i="1"/>
  <c r="AK11" i="1"/>
  <c r="AJ11" i="1"/>
  <c r="AI11" i="1"/>
  <c r="AN11" i="1" s="1"/>
  <c r="AH11" i="1"/>
  <c r="V11" i="1" s="1"/>
  <c r="AG11" i="1"/>
  <c r="AM11" i="1" s="1"/>
  <c r="AF11" i="1"/>
  <c r="AL11" i="1" s="1"/>
  <c r="U11" i="1"/>
  <c r="T11" i="1"/>
  <c r="W11" i="1" s="1"/>
  <c r="AO10" i="1"/>
  <c r="AN10" i="1"/>
  <c r="AM10" i="1"/>
  <c r="AK10" i="1"/>
  <c r="AJ10" i="1"/>
  <c r="AI10" i="1"/>
  <c r="AH10" i="1"/>
  <c r="AG10" i="1"/>
  <c r="AF10" i="1"/>
  <c r="AL10" i="1" s="1"/>
  <c r="V10" i="1"/>
  <c r="U10" i="1"/>
  <c r="T10" i="1"/>
  <c r="W10" i="1" s="1"/>
  <c r="AN9" i="1"/>
  <c r="AM9" i="1"/>
  <c r="AL9" i="1"/>
  <c r="AK9" i="1"/>
  <c r="AO9" i="1" s="1"/>
  <c r="AJ9" i="1"/>
  <c r="AI9" i="1"/>
  <c r="AH9" i="1"/>
  <c r="AG9" i="1"/>
  <c r="AF9" i="1"/>
  <c r="V9" i="1"/>
  <c r="U9" i="1"/>
  <c r="T9" i="1"/>
  <c r="W9" i="1" s="1"/>
  <c r="AM8" i="1"/>
  <c r="AL8" i="1"/>
  <c r="AK8" i="1"/>
  <c r="AJ8" i="1"/>
  <c r="AO8" i="1" s="1"/>
  <c r="AI8" i="1"/>
  <c r="AN8" i="1" s="1"/>
  <c r="AH8" i="1"/>
  <c r="AG8" i="1"/>
  <c r="AF8" i="1"/>
  <c r="V8" i="1"/>
  <c r="U8" i="1"/>
  <c r="T8" i="1"/>
  <c r="W8" i="1" s="1"/>
  <c r="AN7" i="1"/>
  <c r="AK7" i="1"/>
  <c r="AJ7" i="1"/>
  <c r="AO7" i="1" s="1"/>
  <c r="AI7" i="1"/>
  <c r="AH7" i="1"/>
  <c r="V7" i="1" s="1"/>
  <c r="AG7" i="1"/>
  <c r="AM7" i="1" s="1"/>
  <c r="AF7" i="1"/>
  <c r="U7" i="1"/>
  <c r="T7" i="1"/>
  <c r="W7" i="1" s="1"/>
  <c r="AN6" i="1"/>
  <c r="AL6" i="1"/>
  <c r="AK6" i="1"/>
  <c r="AJ6" i="1"/>
  <c r="AO6" i="1" s="1"/>
  <c r="AI6" i="1"/>
  <c r="AH6" i="1"/>
  <c r="V6" i="1" s="1"/>
  <c r="AG6" i="1"/>
  <c r="AM6" i="1" s="1"/>
  <c r="AF6" i="1"/>
  <c r="W6" i="1"/>
  <c r="U6" i="1"/>
  <c r="T6" i="1"/>
  <c r="AN5" i="1"/>
  <c r="AK5" i="1"/>
  <c r="AJ5" i="1"/>
  <c r="AO5" i="1" s="1"/>
  <c r="AI5" i="1"/>
  <c r="AH5" i="1"/>
  <c r="AG5" i="1"/>
  <c r="AM5" i="1" s="1"/>
  <c r="AF5" i="1"/>
  <c r="AL5" i="1" s="1"/>
  <c r="W5" i="1"/>
  <c r="U5" i="1"/>
  <c r="T5" i="1"/>
  <c r="AK4" i="1"/>
  <c r="AJ4" i="1"/>
  <c r="AO4" i="1" s="1"/>
  <c r="AI4" i="1"/>
  <c r="AN4" i="1" s="1"/>
  <c r="AH4" i="1"/>
  <c r="AM4" i="1" s="1"/>
  <c r="AG4" i="1"/>
  <c r="AF4" i="1"/>
  <c r="AL4" i="1" s="1"/>
  <c r="U4" i="1"/>
  <c r="T4" i="1"/>
  <c r="W4" i="1" s="1"/>
  <c r="AO3" i="1"/>
  <c r="AK3" i="1"/>
  <c r="AJ3" i="1"/>
  <c r="AI3" i="1"/>
  <c r="AN3" i="1" s="1"/>
  <c r="AH3" i="1"/>
  <c r="V3" i="1" s="1"/>
  <c r="AG3" i="1"/>
  <c r="AM3" i="1" s="1"/>
  <c r="AF3" i="1"/>
  <c r="AL3" i="1" s="1"/>
  <c r="U3" i="1"/>
  <c r="T3" i="1"/>
  <c r="W3" i="1" s="1"/>
  <c r="AO2" i="1"/>
  <c r="AN2" i="1"/>
  <c r="AM2" i="1"/>
  <c r="AK2" i="1"/>
  <c r="AJ2" i="1"/>
  <c r="AI2" i="1"/>
  <c r="AH2" i="1"/>
  <c r="AG2" i="1"/>
  <c r="AF2" i="1"/>
  <c r="AL2" i="1" s="1"/>
  <c r="V2" i="1"/>
  <c r="U2" i="1"/>
  <c r="T2" i="1"/>
  <c r="W2" i="1" s="1"/>
  <c r="AO146" i="1" l="1"/>
  <c r="AL296" i="1"/>
  <c r="V296" i="1"/>
  <c r="V5" i="1"/>
  <c r="V13" i="1"/>
  <c r="V29" i="1"/>
  <c r="V53" i="1"/>
  <c r="V69" i="1"/>
  <c r="V77" i="1"/>
  <c r="V103" i="1"/>
  <c r="AL112" i="1"/>
  <c r="AL129" i="1"/>
  <c r="AN155" i="1"/>
  <c r="AN187" i="1"/>
  <c r="AN218" i="1"/>
  <c r="AO83" i="1"/>
  <c r="AM112" i="1"/>
  <c r="AM129" i="1"/>
  <c r="AO155" i="1"/>
  <c r="AO187" i="1"/>
  <c r="V209" i="1"/>
  <c r="AO218" i="1"/>
  <c r="AL224" i="1"/>
  <c r="V224" i="1"/>
  <c r="V4" i="1"/>
  <c r="V12" i="1"/>
  <c r="AL83" i="1"/>
  <c r="AO91" i="1"/>
  <c r="AM96" i="1"/>
  <c r="V124" i="1"/>
  <c r="AN126" i="1"/>
  <c r="AL155" i="1"/>
  <c r="AM193" i="1"/>
  <c r="AL248" i="1"/>
  <c r="V248" i="1"/>
  <c r="AL7" i="1"/>
  <c r="AL15" i="1"/>
  <c r="AL23" i="1"/>
  <c r="AL31" i="1"/>
  <c r="AL39" i="1"/>
  <c r="AL47" i="1"/>
  <c r="V51" i="1"/>
  <c r="AL55" i="1"/>
  <c r="V59" i="1"/>
  <c r="AL63" i="1"/>
  <c r="AL71" i="1"/>
  <c r="AL79" i="1"/>
  <c r="AM83" i="1"/>
  <c r="AN95" i="1"/>
  <c r="AL115" i="1"/>
  <c r="AL122" i="1"/>
  <c r="AL128" i="1"/>
  <c r="AL154" i="1"/>
  <c r="AM155" i="1"/>
  <c r="AL161" i="1"/>
  <c r="AL177" i="1"/>
  <c r="AO82" i="1"/>
  <c r="AL91" i="1"/>
  <c r="AO95" i="1"/>
  <c r="AM98" i="1"/>
  <c r="V102" i="1"/>
  <c r="AN103" i="1"/>
  <c r="AO107" i="1"/>
  <c r="AM114" i="1"/>
  <c r="AM115" i="1"/>
  <c r="AM128" i="1"/>
  <c r="V138" i="1"/>
  <c r="V144" i="1"/>
  <c r="AM154" i="1"/>
  <c r="AM161" i="1"/>
  <c r="AL170" i="1"/>
  <c r="AM177" i="1"/>
  <c r="AM186" i="1"/>
  <c r="AO202" i="1"/>
  <c r="AL217" i="1"/>
  <c r="AN235" i="1"/>
  <c r="AN283" i="1"/>
  <c r="AM289" i="1"/>
  <c r="AL22" i="1"/>
  <c r="AL30" i="1"/>
  <c r="AL38" i="1"/>
  <c r="AL46" i="1"/>
  <c r="AL54" i="1"/>
  <c r="AL62" i="1"/>
  <c r="AL70" i="1"/>
  <c r="AL78" i="1"/>
  <c r="AL87" i="1"/>
  <c r="AL99" i="1"/>
  <c r="AN195" i="1"/>
  <c r="AN196" i="1"/>
  <c r="AN226" i="1"/>
  <c r="AM87" i="1"/>
  <c r="AO90" i="1"/>
  <c r="AM99" i="1"/>
  <c r="V106" i="1"/>
  <c r="AM121" i="1"/>
  <c r="AO138" i="1"/>
  <c r="AN148" i="1"/>
  <c r="V156" i="1"/>
  <c r="AN158" i="1"/>
  <c r="AL192" i="1"/>
  <c r="V192" i="1"/>
  <c r="AO195" i="1"/>
  <c r="V217" i="1"/>
  <c r="AO226" i="1"/>
  <c r="AL232" i="1"/>
  <c r="V232" i="1"/>
  <c r="AL131" i="1"/>
  <c r="AO106" i="1"/>
  <c r="AN118" i="1"/>
  <c r="AM130" i="1"/>
  <c r="AM131" i="1"/>
  <c r="V137" i="1"/>
  <c r="AO163" i="1"/>
  <c r="AO170" i="1"/>
  <c r="AO179" i="1"/>
  <c r="AL201" i="1"/>
  <c r="AN219" i="1"/>
  <c r="V241" i="1"/>
  <c r="AL265" i="1"/>
  <c r="AO291" i="1"/>
  <c r="AM297" i="1"/>
  <c r="AM89" i="1"/>
  <c r="V130" i="1"/>
  <c r="AL147" i="1"/>
  <c r="AM201" i="1"/>
  <c r="AO219" i="1"/>
  <c r="AM265" i="1"/>
  <c r="AM147" i="1"/>
  <c r="AL216" i="1"/>
  <c r="V216" i="1"/>
  <c r="AL288" i="1"/>
  <c r="V288" i="1"/>
  <c r="AL153" i="1"/>
  <c r="AL162" i="1"/>
  <c r="AM163" i="1"/>
  <c r="AL178" i="1"/>
  <c r="AN204" i="1"/>
  <c r="AN234" i="1"/>
  <c r="AL96" i="1"/>
  <c r="AM113" i="1"/>
  <c r="V119" i="1"/>
  <c r="V136" i="1"/>
  <c r="V146" i="1"/>
  <c r="AM153" i="1"/>
  <c r="AM162" i="1"/>
  <c r="AL169" i="1"/>
  <c r="AM178" i="1"/>
  <c r="AM185" i="1"/>
  <c r="AN194" i="1"/>
  <c r="AN203" i="1"/>
  <c r="V225" i="1"/>
  <c r="AO234" i="1"/>
  <c r="AL249" i="1"/>
  <c r="AN267" i="1"/>
  <c r="AL273" i="1"/>
  <c r="AL104" i="1"/>
  <c r="AL123" i="1"/>
  <c r="AN146" i="1"/>
  <c r="V152" i="1"/>
  <c r="AM169" i="1"/>
  <c r="V185" i="1"/>
  <c r="AO194" i="1"/>
  <c r="AO203" i="1"/>
  <c r="AM249" i="1"/>
  <c r="AO267" i="1"/>
  <c r="AM2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86180</author>
  </authors>
  <commentList>
    <comment ref="G19" authorId="0" shapeId="0" xr:uid="{367EFB8F-315D-474B-B10A-6FF3CD8B97D9}">
      <text>
        <r>
          <rPr>
            <sz val="9"/>
            <rFont val="宋体"/>
            <family val="3"/>
            <charset val="134"/>
          </rPr>
          <t>这个上面是总的约篇金额 约篇量等数据</t>
        </r>
      </text>
    </comment>
    <comment ref="J23" authorId="0" shapeId="0" xr:uid="{FE15C863-1EE3-476E-A2DB-D84F3D92C6A0}">
      <text>
        <r>
          <rPr>
            <sz val="9"/>
            <rFont val="宋体"/>
            <family val="3"/>
            <charset val="134"/>
          </rPr>
          <t>需要生成一个总的加购成本的看板</t>
        </r>
      </text>
    </comment>
    <comment ref="E35" authorId="0" shapeId="0" xr:uid="{87563B9C-F3FD-4390-8E62-7F1AD7191557}">
      <text>
        <r>
          <rPr>
            <sz val="9"/>
            <rFont val="宋体"/>
            <family val="3"/>
            <charset val="134"/>
          </rPr>
          <t>最好可以通过时间维度，去对数据进行一个筛选，同时也加几个固定的看板</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<sst xmlns="http://schemas.openxmlformats.org/spreadsheetml/2006/main" count="124734" uniqueCount="11430">
  <si>
    <t>联系人</t>
  </si>
  <si>
    <t>小红书昵称</t>
  </si>
  <si>
    <t>小红书ID</t>
  </si>
  <si>
    <t>邮箱(联系上的可不填)</t>
  </si>
  <si>
    <t>微信号</t>
  </si>
  <si>
    <t>报价</t>
  </si>
  <si>
    <t>粉丝量</t>
  </si>
  <si>
    <t>3篇阅读量</t>
  </si>
  <si>
    <t>3篇点赞数</t>
  </si>
  <si>
    <t>3篇收藏数</t>
  </si>
  <si>
    <t>3篇评论数</t>
  </si>
  <si>
    <t>7篇阅读量</t>
  </si>
  <si>
    <t>7篇点赞数</t>
  </si>
  <si>
    <t>7篇收藏数</t>
  </si>
  <si>
    <t>7篇评论数</t>
  </si>
  <si>
    <t>14篇阅读量</t>
  </si>
  <si>
    <t>14篇点赞数</t>
  </si>
  <si>
    <t>14篇收藏数</t>
  </si>
  <si>
    <t>14篇评论数</t>
  </si>
  <si>
    <t>收藏赞比</t>
  </si>
  <si>
    <t>近期数据涨的博主</t>
  </si>
  <si>
    <t>是否假号</t>
  </si>
  <si>
    <t>活跃粉丝数</t>
  </si>
  <si>
    <t>阅读粉丝数</t>
  </si>
  <si>
    <t>粉丝画像</t>
  </si>
  <si>
    <t>粉丝占比</t>
  </si>
  <si>
    <t>主要年龄</t>
  </si>
  <si>
    <t>粉丝赞藏比</t>
  </si>
  <si>
    <t>笔记数</t>
  </si>
  <si>
    <t>爆文率</t>
  </si>
  <si>
    <t>3天平均阅读</t>
  </si>
  <si>
    <t>7天平均阅读</t>
  </si>
  <si>
    <t>3天平均点赞</t>
  </si>
  <si>
    <t>7天平均点赞</t>
  </si>
  <si>
    <t>14天平均点赞</t>
  </si>
  <si>
    <t>3天阅读涨跌</t>
  </si>
  <si>
    <t>7天阅读涨跌</t>
  </si>
  <si>
    <t>3天点赞涨跌</t>
  </si>
  <si>
    <t>7天点赞涨跌</t>
  </si>
  <si>
    <t>jing</t>
  </si>
  <si>
    <t>155的瑶瑶阿</t>
  </si>
  <si>
    <t>ly516442426@qq.com</t>
  </si>
  <si>
    <t>17.90w</t>
  </si>
  <si>
    <t>--|--</t>
  </si>
  <si>
    <t>女性</t>
  </si>
  <si>
    <t>25-34岁|48.4%</t>
  </si>
  <si>
    <t>113</t>
  </si>
  <si>
    <t>果片</t>
  </si>
  <si>
    <t>丰腴幼软</t>
  </si>
  <si>
    <t>abeedoo@163.com</t>
  </si>
  <si>
    <t>16.53w</t>
  </si>
  <si>
    <t>25-34岁|53.2%</t>
  </si>
  <si>
    <t>20</t>
  </si>
  <si>
    <t>-coin88</t>
  </si>
  <si>
    <t>coin88@foxmail.com</t>
  </si>
  <si>
    <t>8.12w</t>
  </si>
  <si>
    <t>18-24岁|53.8%</t>
  </si>
  <si>
    <t>42</t>
  </si>
  <si>
    <t>沙琪奶芙</t>
  </si>
  <si>
    <t>1693199450@qq.com</t>
  </si>
  <si>
    <t>HaHa120</t>
  </si>
  <si>
    <t>3.88w</t>
  </si>
  <si>
    <t>18-24岁|55.9%</t>
  </si>
  <si>
    <t>23</t>
  </si>
  <si>
    <t>XN</t>
  </si>
  <si>
    <t>D子别买了</t>
  </si>
  <si>
    <t>137338755@qq.com</t>
  </si>
  <si>
    <t>2,346|98.20%</t>
  </si>
  <si>
    <t>18-24岁|46.8%</t>
  </si>
  <si>
    <t>16</t>
  </si>
  <si>
    <t>淡淡的绿</t>
  </si>
  <si>
    <t>palegreenbody@yeah.net</t>
  </si>
  <si>
    <t>2.14w</t>
  </si>
  <si>
    <t>18-24岁|64.6%</t>
  </si>
  <si>
    <t>22</t>
  </si>
  <si>
    <t>HTG</t>
  </si>
  <si>
    <t>1404975999@qq.com</t>
  </si>
  <si>
    <t>15.36w</t>
  </si>
  <si>
    <t>18-24岁|67.2%</t>
  </si>
  <si>
    <t>36</t>
  </si>
  <si>
    <t>果仁儿曦</t>
  </si>
  <si>
    <t>745980776@qq.com</t>
  </si>
  <si>
    <t>wn11197689730</t>
  </si>
  <si>
    <t>14.57w</t>
  </si>
  <si>
    <t>6.57w|45.09%</t>
  </si>
  <si>
    <t>18-24岁|63.0%</t>
  </si>
  <si>
    <t>邪恶的00</t>
  </si>
  <si>
    <t>cutedoggy@yeah.net</t>
  </si>
  <si>
    <t>19.76w</t>
  </si>
  <si>
    <t>18-24岁|52.1%</t>
  </si>
  <si>
    <t>35</t>
  </si>
  <si>
    <t>睡觉了</t>
  </si>
  <si>
    <t>2251253964@qq.com</t>
  </si>
  <si>
    <t>Z7-23037</t>
  </si>
  <si>
    <t>7.50w</t>
  </si>
  <si>
    <t>18-24岁|52.0%</t>
  </si>
  <si>
    <t>好甜</t>
  </si>
  <si>
    <t>844150173@qq.com</t>
  </si>
  <si>
    <t>11.63w</t>
  </si>
  <si>
    <t>18-24岁|71.3%</t>
  </si>
  <si>
    <t>30</t>
  </si>
  <si>
    <t>小朋友</t>
  </si>
  <si>
    <t>xiaobudib</t>
  </si>
  <si>
    <t>1126534121@qq.com</t>
  </si>
  <si>
    <t>5.06w</t>
  </si>
  <si>
    <t>18-24岁|64.3%</t>
  </si>
  <si>
    <t>21</t>
  </si>
  <si>
    <t>发财小段</t>
  </si>
  <si>
    <t>dsl2001</t>
  </si>
  <si>
    <t>2949912425@qq.com</t>
  </si>
  <si>
    <t>18-24岁|57.3%</t>
  </si>
  <si>
    <t>8</t>
  </si>
  <si>
    <t>就是姜子</t>
  </si>
  <si>
    <t>981010979@qq.com</t>
  </si>
  <si>
    <t>1,199|100%</t>
  </si>
  <si>
    <t>18-24岁|62.5%</t>
  </si>
  <si>
    <t>13</t>
  </si>
  <si>
    <t>hetao_</t>
  </si>
  <si>
    <t>1352783397@qq.com</t>
  </si>
  <si>
    <t>1.14w</t>
  </si>
  <si>
    <t>1.09w|95.30%</t>
  </si>
  <si>
    <t>18-24岁|53.4%</t>
  </si>
  <si>
    <t>anti函涵</t>
  </si>
  <si>
    <t>1347736080@qq.com</t>
  </si>
  <si>
    <t>3.95w</t>
  </si>
  <si>
    <t>3.53w|89.40%</t>
  </si>
  <si>
    <t>18-24岁|60.3%</t>
  </si>
  <si>
    <t>43</t>
  </si>
  <si>
    <t>Xx.</t>
  </si>
  <si>
    <t>Starcookies</t>
  </si>
  <si>
    <t>xinxin01_19@qq.com</t>
  </si>
  <si>
    <t>1.03w</t>
  </si>
  <si>
    <t>9,172|89.10%</t>
  </si>
  <si>
    <t>18-24岁|60.7%</t>
  </si>
  <si>
    <t>38</t>
  </si>
  <si>
    <t>久久</t>
  </si>
  <si>
    <t>cq_3336412769@sina.cn</t>
  </si>
  <si>
    <t>7.34w</t>
  </si>
  <si>
    <t>18-24岁|68.9%</t>
  </si>
  <si>
    <t>又又敏</t>
  </si>
  <si>
    <t>1220269116@qq.com</t>
  </si>
  <si>
    <t>5.74w</t>
  </si>
  <si>
    <t>18-24岁|72.4%</t>
  </si>
  <si>
    <t>19</t>
  </si>
  <si>
    <t>一只考拉</t>
  </si>
  <si>
    <t>2318262804@qq.com</t>
  </si>
  <si>
    <t>7,849|96.20%</t>
  </si>
  <si>
    <t>18-24岁|70.3%</t>
  </si>
  <si>
    <t>4</t>
  </si>
  <si>
    <t>quqookicu</t>
  </si>
  <si>
    <t>quqooooook@163.com</t>
  </si>
  <si>
    <t>18.79w</t>
  </si>
  <si>
    <t>18-24岁|71.1%</t>
  </si>
  <si>
    <t>31</t>
  </si>
  <si>
    <t>之一</t>
  </si>
  <si>
    <t>aa_3336412769@sina.com</t>
  </si>
  <si>
    <t>4.92w</t>
  </si>
  <si>
    <t>18-24岁|58.4%</t>
  </si>
  <si>
    <t>是PiP鸭</t>
  </si>
  <si>
    <t>IPP25899</t>
  </si>
  <si>
    <t>2257074781@qq.com</t>
  </si>
  <si>
    <t>11.22w</t>
  </si>
  <si>
    <t>18-24岁|57.6%</t>
  </si>
  <si>
    <t>12</t>
  </si>
  <si>
    <t>小猪胖胖</t>
  </si>
  <si>
    <t>pigpp123@qq.com</t>
  </si>
  <si>
    <t>10.67w</t>
  </si>
  <si>
    <t>8.77w|82.20%</t>
  </si>
  <si>
    <t>18-24岁|55.8%</t>
  </si>
  <si>
    <t>佼佼牛奶</t>
  </si>
  <si>
    <t>JiaoJiaoMilk</t>
  </si>
  <si>
    <t>7.60w</t>
  </si>
  <si>
    <t>6.28w|82.60%</t>
  </si>
  <si>
    <t>18-24岁|66.1%</t>
  </si>
  <si>
    <t>先赚一百万</t>
  </si>
  <si>
    <t>1076422075@qq.com</t>
  </si>
  <si>
    <t>4.38w</t>
  </si>
  <si>
    <t>3.70w|84.50%</t>
  </si>
  <si>
    <t>18-24岁|49.4%</t>
  </si>
  <si>
    <t>27</t>
  </si>
  <si>
    <t>曼妥思二世</t>
  </si>
  <si>
    <t>870977177@qq.com</t>
  </si>
  <si>
    <t>yxloo33</t>
  </si>
  <si>
    <t>38.88w</t>
  </si>
  <si>
    <t>18-24岁|54.9%</t>
  </si>
  <si>
    <t>吐司椰ye🍞</t>
  </si>
  <si>
    <t>Cliosk_kk</t>
  </si>
  <si>
    <t>1,273|96.90%</t>
  </si>
  <si>
    <t>18-24岁|54.4%</t>
  </si>
  <si>
    <t>帕恰小鱼</t>
  </si>
  <si>
    <t>PPYYQX</t>
  </si>
  <si>
    <t>爱吃蛋糕</t>
  </si>
  <si>
    <t>zjf892855902</t>
  </si>
  <si>
    <t>xz123470@qq.com</t>
  </si>
  <si>
    <t>Twang709</t>
  </si>
  <si>
    <t>2,149|72.00%</t>
  </si>
  <si>
    <t>18-24岁|59.6%</t>
  </si>
  <si>
    <t>15</t>
  </si>
  <si>
    <t>懒懒_</t>
  </si>
  <si>
    <t>you_you0203</t>
  </si>
  <si>
    <t>liuweijianqueen@163.com</t>
  </si>
  <si>
    <t>2.15w</t>
  </si>
  <si>
    <t>1.92w|89.30%</t>
  </si>
  <si>
    <t>18-24岁|48.6%</t>
  </si>
  <si>
    <t>25</t>
  </si>
  <si>
    <t>阿咩</t>
  </si>
  <si>
    <t>王雨桐</t>
  </si>
  <si>
    <t>swhzzx2025@163.com</t>
  </si>
  <si>
    <t>1.10w</t>
  </si>
  <si>
    <t>1.10w|99.40%</t>
  </si>
  <si>
    <t>18-24岁|62.6%</t>
  </si>
  <si>
    <t>一芝</t>
  </si>
  <si>
    <t>651093200@qq.com</t>
  </si>
  <si>
    <t>2.91w</t>
  </si>
  <si>
    <t>男性</t>
  </si>
  <si>
    <t>25-34岁|49.3%</t>
  </si>
  <si>
    <t>zrfeiaaaaa</t>
  </si>
  <si>
    <t>zrfei966@qq.com</t>
  </si>
  <si>
    <t>1.09w</t>
  </si>
  <si>
    <t>25-34岁|43.8%</t>
  </si>
  <si>
    <t>波点稳</t>
  </si>
  <si>
    <t>iambodian</t>
  </si>
  <si>
    <t>492717850@qq.com</t>
  </si>
  <si>
    <t>1.55w</t>
  </si>
  <si>
    <t>1.20w|77.70%</t>
  </si>
  <si>
    <t>18-24岁|52.7%</t>
  </si>
  <si>
    <t>17</t>
  </si>
  <si>
    <t>小杜一米五三</t>
  </si>
  <si>
    <t>694647101@qq.com</t>
  </si>
  <si>
    <t>1.66w</t>
  </si>
  <si>
    <t>1.57w|94.40%</t>
  </si>
  <si>
    <t>UU</t>
  </si>
  <si>
    <t>wswsm@8155.com</t>
  </si>
  <si>
    <t>25-34岁|48.9%</t>
  </si>
  <si>
    <t>14</t>
  </si>
  <si>
    <t>盎司</t>
  </si>
  <si>
    <t>3920615728@qq.com</t>
  </si>
  <si>
    <t>2.95w</t>
  </si>
  <si>
    <t>2.69w|91.30%</t>
  </si>
  <si>
    <t>25-34岁|43.5%</t>
  </si>
  <si>
    <t>5</t>
  </si>
  <si>
    <t>rima曲扎</t>
  </si>
  <si>
    <t>6,591|99.90%</t>
  </si>
  <si>
    <t>25-34岁|50.1%</t>
  </si>
  <si>
    <t>7</t>
  </si>
  <si>
    <t>Selennna</t>
  </si>
  <si>
    <t>itselenaxx</t>
  </si>
  <si>
    <t>itselenaxx@qq.com</t>
  </si>
  <si>
    <t>2.68w</t>
  </si>
  <si>
    <t>18-24岁|64.9%</t>
  </si>
  <si>
    <t>黑边角色</t>
  </si>
  <si>
    <t>6666668S</t>
  </si>
  <si>
    <t xml:space="preserve"> Blushhaunt</t>
  </si>
  <si>
    <t>2.32w</t>
  </si>
  <si>
    <t>18-24岁|54.3%</t>
  </si>
  <si>
    <t>Zora</t>
  </si>
  <si>
    <t>2788678902@qq.com</t>
  </si>
  <si>
    <t>8,257|91.00%</t>
  </si>
  <si>
    <t>18-24岁|53.3%</t>
  </si>
  <si>
    <t>anmongsil</t>
  </si>
  <si>
    <t>anmongsil_</t>
  </si>
  <si>
    <t>anmon9sil@icloud.com</t>
  </si>
  <si>
    <t>320|2.06%</t>
  </si>
  <si>
    <t>18-24岁|64.8%</t>
  </si>
  <si>
    <t>11</t>
  </si>
  <si>
    <t>橙子好好吃</t>
  </si>
  <si>
    <t>fann1226</t>
  </si>
  <si>
    <t>1983725759@qq.com</t>
  </si>
  <si>
    <t>2.48w</t>
  </si>
  <si>
    <t>18-24岁|68.4%</t>
  </si>
  <si>
    <t>雅雯赵</t>
  </si>
  <si>
    <t>402019713@qq.com</t>
  </si>
  <si>
    <t>2.69w</t>
  </si>
  <si>
    <t>25-34岁|63.7%</t>
  </si>
  <si>
    <t>kiwi</t>
  </si>
  <si>
    <t>756754278@qq.com</t>
  </si>
  <si>
    <t>6.91w|85.10%</t>
  </si>
  <si>
    <t>18-24岁|44.5%</t>
  </si>
  <si>
    <t>Losely3</t>
  </si>
  <si>
    <t>--</t>
  </si>
  <si>
    <t>|--</t>
  </si>
  <si>
    <t>呼叫林林</t>
  </si>
  <si>
    <t>xaqemm</t>
  </si>
  <si>
    <t>6,010|93.90%</t>
  </si>
  <si>
    <t>18-24岁|58.6%</t>
  </si>
  <si>
    <t>66</t>
  </si>
  <si>
    <t>月月不亮🌙</t>
  </si>
  <si>
    <t>2326291306@qq.com</t>
  </si>
  <si>
    <t>3.02w</t>
  </si>
  <si>
    <t>25-34岁|46.3%</t>
  </si>
  <si>
    <t>小猫碎冰冰～</t>
  </si>
  <si>
    <t>o3omary3</t>
  </si>
  <si>
    <t>3116577108@qq.com</t>
  </si>
  <si>
    <t>2.31w</t>
  </si>
  <si>
    <t>1.87w|80.90%</t>
  </si>
  <si>
    <t>25-34岁|78.9%</t>
  </si>
  <si>
    <t>24</t>
  </si>
  <si>
    <t>今天没有吃早餐</t>
  </si>
  <si>
    <t>wxt123123</t>
  </si>
  <si>
    <t>tongdadasiv@qq.com</t>
  </si>
  <si>
    <t>3.31w</t>
  </si>
  <si>
    <t>2.13w|64.30%</t>
  </si>
  <si>
    <t>18-24岁|57.9%</t>
  </si>
  <si>
    <t>18</t>
  </si>
  <si>
    <t>馒头</t>
  </si>
  <si>
    <t>蜡</t>
  </si>
  <si>
    <t>y1127_617</t>
  </si>
  <si>
    <t>2399923059@qq.com</t>
  </si>
  <si>
    <t>12.59w</t>
  </si>
  <si>
    <t>0</t>
  </si>
  <si>
    <t>小橙别吃了</t>
  </si>
  <si>
    <t>2125936615@qq.com</t>
  </si>
  <si>
    <t>18-24岁|66.0%</t>
  </si>
  <si>
    <t>亲亲</t>
  </si>
  <si>
    <t>zhenzhen21</t>
  </si>
  <si>
    <t>Oiiinzien</t>
  </si>
  <si>
    <t>10</t>
  </si>
  <si>
    <t>值小妹</t>
  </si>
  <si>
    <t>cerasus02</t>
  </si>
  <si>
    <t>978413875@qq.com</t>
  </si>
  <si>
    <t>1.02w</t>
  </si>
  <si>
    <t>4,059|39.66%</t>
  </si>
  <si>
    <t>18-24岁|42.1%</t>
  </si>
  <si>
    <t>宅宅</t>
  </si>
  <si>
    <t>JenC3QWQ</t>
  </si>
  <si>
    <t>1135041305@qq.com</t>
  </si>
  <si>
    <t>1.13w</t>
  </si>
  <si>
    <t>18-24岁|62.7%</t>
  </si>
  <si>
    <t>w</t>
  </si>
  <si>
    <t>807553596@qq.com</t>
  </si>
  <si>
    <t>4.30w</t>
  </si>
  <si>
    <t>4.15w|96.40%</t>
  </si>
  <si>
    <t>18-24岁|60.0%</t>
  </si>
  <si>
    <t>hxcf_</t>
  </si>
  <si>
    <t>2507913267@gq.com</t>
  </si>
  <si>
    <t>3,621|92.60%</t>
  </si>
  <si>
    <t>Rico</t>
  </si>
  <si>
    <t>lilacqgg</t>
  </si>
  <si>
    <t>iamg1an@163.com</t>
  </si>
  <si>
    <t>铈柿</t>
  </si>
  <si>
    <t>1002563788@qq.com</t>
  </si>
  <si>
    <t>1.78w</t>
  </si>
  <si>
    <t>18-24岁|48.0%</t>
  </si>
  <si>
    <t>yuni</t>
  </si>
  <si>
    <t>feimi30@163.com</t>
  </si>
  <si>
    <t>1.29w</t>
  </si>
  <si>
    <t>1.15w|89.10%</t>
  </si>
  <si>
    <t>18-24岁|39.4%</t>
  </si>
  <si>
    <t>d</t>
  </si>
  <si>
    <t>吃什么好呢</t>
  </si>
  <si>
    <t>762106332@qq.com</t>
  </si>
  <si>
    <t>4,914|90.60%</t>
  </si>
  <si>
    <t>25-34岁|44.9%</t>
  </si>
  <si>
    <t>燎禾</t>
  </si>
  <si>
    <t>Liaohe826</t>
  </si>
  <si>
    <t>15099716@qq.com</t>
  </si>
  <si>
    <t>屎粑烟儿</t>
  </si>
  <si>
    <t>1337934240@qq.com</t>
  </si>
  <si>
    <t>5.60w</t>
  </si>
  <si>
    <t>18-24岁|68.2%</t>
  </si>
  <si>
    <t>一罐蜜</t>
  </si>
  <si>
    <t>yiguanmi01</t>
  </si>
  <si>
    <t>18-24岁|64.0%</t>
  </si>
  <si>
    <t>那羊饲养员</t>
  </si>
  <si>
    <t>1610076348@qq.com</t>
  </si>
  <si>
    <t>4.91w</t>
  </si>
  <si>
    <t>4.33w|88.20%</t>
  </si>
  <si>
    <t>18-24岁|77.2%</t>
  </si>
  <si>
    <t>豹纹芭比儿</t>
  </si>
  <si>
    <t>tobeyourbarbie</t>
  </si>
  <si>
    <t>18-24岁|63.3%</t>
  </si>
  <si>
    <t>32</t>
  </si>
  <si>
    <t>Chlxy</t>
  </si>
  <si>
    <t>1459874198@qq.com</t>
  </si>
  <si>
    <t>1.88w</t>
  </si>
  <si>
    <t>25-34岁|45.3%</t>
  </si>
  <si>
    <t>阿头吃胖了</t>
  </si>
  <si>
    <t>atouaat@163.com</t>
  </si>
  <si>
    <t>13.25w</t>
  </si>
  <si>
    <t>18-24岁|69.4%</t>
  </si>
  <si>
    <t>6</t>
  </si>
  <si>
    <t>是大美女耶</t>
  </si>
  <si>
    <t>xu20040607</t>
  </si>
  <si>
    <t>KinSoymilk</t>
  </si>
  <si>
    <t>1287257853@qq.com</t>
  </si>
  <si>
    <t>yangkaki</t>
  </si>
  <si>
    <t>ykkkaki@qq.com</t>
  </si>
  <si>
    <t>2,531|90.00%</t>
  </si>
  <si>
    <t>是yyy啊</t>
  </si>
  <si>
    <t>1440288307@qq.com</t>
  </si>
  <si>
    <t>5,857|84.80%</t>
  </si>
  <si>
    <t>18-24岁|65.9%</t>
  </si>
  <si>
    <t>3</t>
  </si>
  <si>
    <t>半条枪</t>
  </si>
  <si>
    <t>FanYL_</t>
  </si>
  <si>
    <t>2747670756@qq.com</t>
  </si>
  <si>
    <t>1.67w</t>
  </si>
  <si>
    <t>1.56w|93.40%</t>
  </si>
  <si>
    <t>18-24岁|74.5%</t>
  </si>
  <si>
    <t>三雯鱼</t>
  </si>
  <si>
    <t>dokizoe</t>
  </si>
  <si>
    <t>xyhy691@qq.com</t>
  </si>
  <si>
    <t>777a-</t>
  </si>
  <si>
    <t>1064411756@qq.com</t>
  </si>
  <si>
    <t>2.20w</t>
  </si>
  <si>
    <t>18-24岁|62.1%</t>
  </si>
  <si>
    <t>林林洞</t>
  </si>
  <si>
    <t>LinC25</t>
  </si>
  <si>
    <t>2869516563@qq.com</t>
  </si>
  <si>
    <t>1.97w</t>
  </si>
  <si>
    <t>1.49w|75.90%</t>
  </si>
  <si>
    <t>18-24岁|55.3%</t>
  </si>
  <si>
    <t>lsabeeau</t>
  </si>
  <si>
    <t>Snowykiis</t>
  </si>
  <si>
    <t>17|1.80%</t>
  </si>
  <si>
    <t>18-24岁|56.5%</t>
  </si>
  <si>
    <t>果汁脸脸</t>
  </si>
  <si>
    <t>Sayong_1010</t>
  </si>
  <si>
    <t>YLOET_1010</t>
  </si>
  <si>
    <t>3,311|85.40%</t>
  </si>
  <si>
    <t>18-24岁|66.9%</t>
  </si>
  <si>
    <t>1vvvLucy</t>
  </si>
  <si>
    <t>hi1vvvlucy_163</t>
  </si>
  <si>
    <t>hilvvvlucy@qq.com</t>
  </si>
  <si>
    <t>10.62w</t>
  </si>
  <si>
    <t>涵宝 Plus</t>
  </si>
  <si>
    <t>h99420025</t>
  </si>
  <si>
    <t>5,451|73.10%</t>
  </si>
  <si>
    <t>18-24岁|73.1%</t>
  </si>
  <si>
    <t>Kiiiiiiii.</t>
  </si>
  <si>
    <t>hongstarchan</t>
  </si>
  <si>
    <t>fangyao_0@qq.com</t>
  </si>
  <si>
    <t>3.75w</t>
  </si>
  <si>
    <t>18-24岁|51.9%</t>
  </si>
  <si>
    <t>aaalinlinyo</t>
  </si>
  <si>
    <t xml:space="preserve">Eruilin0116@163.com </t>
  </si>
  <si>
    <t>1</t>
  </si>
  <si>
    <t>让小菲再睡会</t>
  </si>
  <si>
    <t>Lovemewant_</t>
  </si>
  <si>
    <t>fywh8@qq.com</t>
  </si>
  <si>
    <t>5.80w</t>
  </si>
  <si>
    <t>18-24岁|65.5%</t>
  </si>
  <si>
    <t>19thth</t>
  </si>
  <si>
    <t>jamjam1e@163.com</t>
  </si>
  <si>
    <t>18-24岁|47.6%</t>
  </si>
  <si>
    <t>2woTuTu</t>
  </si>
  <si>
    <t>1902762280@qq.com</t>
  </si>
  <si>
    <t>想要心变轻</t>
  </si>
  <si>
    <t>bianer_zhang@163.com</t>
  </si>
  <si>
    <t>1.57w</t>
  </si>
  <si>
    <t>18-24岁|53.2%</t>
  </si>
  <si>
    <t>yunas8</t>
  </si>
  <si>
    <t>19880818x</t>
  </si>
  <si>
    <t>yunas880818@163.com</t>
  </si>
  <si>
    <t>18-24岁|51.0%</t>
  </si>
  <si>
    <t>小葉寺久</t>
  </si>
  <si>
    <t>akane49</t>
  </si>
  <si>
    <t>496552086@163.com</t>
  </si>
  <si>
    <t>25-34岁|50.5%</t>
  </si>
  <si>
    <t>肉肉崽</t>
  </si>
  <si>
    <t>893037284@qq.com</t>
  </si>
  <si>
    <t>5.01w</t>
  </si>
  <si>
    <t>3.27w|65.20%</t>
  </si>
  <si>
    <t>18-24岁|52.9%</t>
  </si>
  <si>
    <t>26</t>
  </si>
  <si>
    <t>莓莓不餓</t>
  </si>
  <si>
    <t>sweetberry</t>
  </si>
  <si>
    <t>1669656422@qq.com</t>
  </si>
  <si>
    <t>10.97w</t>
  </si>
  <si>
    <t>8.81w|80.30%</t>
  </si>
  <si>
    <t>35-44岁|32.7%</t>
  </si>
  <si>
    <t>shellyllehs</t>
  </si>
  <si>
    <t>qmzzmzmf</t>
  </si>
  <si>
    <t>shellyllehs08@163.com</t>
  </si>
  <si>
    <t>yyiin</t>
  </si>
  <si>
    <t>2266y788</t>
  </si>
  <si>
    <t>1474524844@qq.com</t>
  </si>
  <si>
    <t>一坨老头</t>
  </si>
  <si>
    <t>xialulu666@qq.com</t>
  </si>
  <si>
    <t>9.04w</t>
  </si>
  <si>
    <t>18-24岁|62.3%</t>
  </si>
  <si>
    <t>hanni-</t>
  </si>
  <si>
    <t>1134005471@gq.com</t>
  </si>
  <si>
    <t>2.96w</t>
  </si>
  <si>
    <t>18-24岁|73.2%</t>
  </si>
  <si>
    <t>爱吃葡萄</t>
  </si>
  <si>
    <t>3236793754@qq.com</t>
  </si>
  <si>
    <t>1,892|99.50%</t>
  </si>
  <si>
    <t>18-24岁|68.6%</t>
  </si>
  <si>
    <t>VaKKK1</t>
  </si>
  <si>
    <t>onlyifuask2cme</t>
  </si>
  <si>
    <t xml:space="preserve"> vakkk11@163.com</t>
  </si>
  <si>
    <t>2.86w</t>
  </si>
  <si>
    <t>Lifhope</t>
  </si>
  <si>
    <t>Lifhope@163.com</t>
  </si>
  <si>
    <t>3.12w</t>
  </si>
  <si>
    <t>2.65w|85.00%</t>
  </si>
  <si>
    <t>18-24岁|64.2%</t>
  </si>
  <si>
    <t>49</t>
  </si>
  <si>
    <t>Quanmuffin</t>
  </si>
  <si>
    <t>muffindodo@qq.com</t>
  </si>
  <si>
    <t>18-24岁|51.6%</t>
  </si>
  <si>
    <t>小卡不卡</t>
  </si>
  <si>
    <t>1442327987@qq.com</t>
  </si>
  <si>
    <t>6,652|71.10%</t>
  </si>
  <si>
    <t>18-24岁|70.1%</t>
  </si>
  <si>
    <t>GoOdGoOdNotbad</t>
  </si>
  <si>
    <t>PPYOUDONTKNOW</t>
  </si>
  <si>
    <t>2.99w</t>
  </si>
  <si>
    <t>2.90w|97.10%</t>
  </si>
  <si>
    <t>18-24岁|45.5%</t>
  </si>
  <si>
    <t>iutoufeng</t>
  </si>
  <si>
    <t>3203844226@qq.com</t>
  </si>
  <si>
    <t>1.61w</t>
  </si>
  <si>
    <t>粥粥粥女士</t>
  </si>
  <si>
    <t>9.73w</t>
  </si>
  <si>
    <t>誰偷了我的電子娃</t>
  </si>
  <si>
    <t>2961751854@qq.com</t>
  </si>
  <si>
    <t>2</t>
  </si>
  <si>
    <t>SsSS</t>
  </si>
  <si>
    <t>wuyang52077</t>
  </si>
  <si>
    <t>seethemoon-533</t>
  </si>
  <si>
    <t>1.83w</t>
  </si>
  <si>
    <t>18-24岁|61.8%</t>
  </si>
  <si>
    <t>奶白旺-</t>
  </si>
  <si>
    <t>1099234944@qq.com</t>
  </si>
  <si>
    <t>6.49w</t>
  </si>
  <si>
    <t>18-24岁|52.3%</t>
  </si>
  <si>
    <t>uulyaaa</t>
  </si>
  <si>
    <t>2601316018@qq.com</t>
  </si>
  <si>
    <t>1.46w</t>
  </si>
  <si>
    <t>18-24岁|58.0%</t>
  </si>
  <si>
    <t>加多堡</t>
  </si>
  <si>
    <t>clouds11111@163.com</t>
  </si>
  <si>
    <t>1.63w</t>
  </si>
  <si>
    <t>18-24岁|71.7%</t>
  </si>
  <si>
    <t>山狗</t>
  </si>
  <si>
    <t>1021267614@qq.com</t>
  </si>
  <si>
    <t>4.72w</t>
  </si>
  <si>
    <t>3.73w|79.00%</t>
  </si>
  <si>
    <t>18-24岁|59.9%</t>
  </si>
  <si>
    <t>苦米</t>
  </si>
  <si>
    <t>2950750183@qq.com</t>
  </si>
  <si>
    <t>2.29w|78.70%</t>
  </si>
  <si>
    <t>18-24岁|72.0%</t>
  </si>
  <si>
    <t>theorigin.</t>
  </si>
  <si>
    <t>352533124@qq.com</t>
  </si>
  <si>
    <t>13.44w</t>
  </si>
  <si>
    <t>47</t>
  </si>
  <si>
    <t>神童六六</t>
  </si>
  <si>
    <t>2290578528@qq.com</t>
  </si>
  <si>
    <t>6.27w</t>
  </si>
  <si>
    <t>4.83w|77.00%</t>
  </si>
  <si>
    <t>25-34岁|47.4%</t>
  </si>
  <si>
    <t>做梦专业户</t>
  </si>
  <si>
    <t>3133675983@qq.com</t>
  </si>
  <si>
    <t>8,956|92.30%</t>
  </si>
  <si>
    <t>kiyu-i</t>
  </si>
  <si>
    <t>jia_iia</t>
  </si>
  <si>
    <t>1915326315@qq.com</t>
  </si>
  <si>
    <t>18-24岁|54.7%</t>
  </si>
  <si>
    <t>lilith</t>
  </si>
  <si>
    <t>kiiss113at163</t>
  </si>
  <si>
    <t>kiiss113@163.com</t>
  </si>
  <si>
    <t>18-24岁|45.6%</t>
  </si>
  <si>
    <t>好好好开心</t>
  </si>
  <si>
    <t>3076157785@qq.com</t>
  </si>
  <si>
    <t>1.40w</t>
  </si>
  <si>
    <t>18-24岁|62.8%</t>
  </si>
  <si>
    <t>28</t>
  </si>
  <si>
    <t>loretta</t>
  </si>
  <si>
    <t>E116923622</t>
  </si>
  <si>
    <t>1.31w</t>
  </si>
  <si>
    <t>1.23w|93.80%</t>
  </si>
  <si>
    <t>Jinnn5_</t>
  </si>
  <si>
    <t>479657865@qq.com</t>
  </si>
  <si>
    <t>Carrierubyzell</t>
  </si>
  <si>
    <t>Zjjia0301</t>
  </si>
  <si>
    <t>yitaioni1</t>
  </si>
  <si>
    <t>小号的扣子</t>
  </si>
  <si>
    <t xml:space="preserve">3375959797@qq.com </t>
  </si>
  <si>
    <t>18-24岁|76.7%</t>
  </si>
  <si>
    <t xml:space="preserve">月亮 </t>
  </si>
  <si>
    <t>718400460@qq.com</t>
  </si>
  <si>
    <t>5.92w</t>
  </si>
  <si>
    <t>4.32w|73.00%</t>
  </si>
  <si>
    <t>25-34岁|54.3%</t>
  </si>
  <si>
    <t>肯肯大王</t>
  </si>
  <si>
    <t>cupid668899</t>
  </si>
  <si>
    <t>1,183|99.80%</t>
  </si>
  <si>
    <t>壮壮 Zz-</t>
  </si>
  <si>
    <t>izz1999@163.com</t>
  </si>
  <si>
    <t>1.00w</t>
  </si>
  <si>
    <t>9,972|99.40%</t>
  </si>
  <si>
    <t>18-24岁|73.4%</t>
  </si>
  <si>
    <t>煮土豆儿</t>
  </si>
  <si>
    <t>tudou22759</t>
  </si>
  <si>
    <t>22.97w</t>
  </si>
  <si>
    <t>18-24岁|59.7%</t>
  </si>
  <si>
    <t>小狗吼</t>
  </si>
  <si>
    <t>1.54w|92.00%</t>
  </si>
  <si>
    <t>18-24岁|68.7%</t>
  </si>
  <si>
    <t>44</t>
  </si>
  <si>
    <t>小鳄鱼皮面包干</t>
  </si>
  <si>
    <t>1592337699@qq.com</t>
  </si>
  <si>
    <t>1.75w|88.70%</t>
  </si>
  <si>
    <t>圆仔</t>
  </si>
  <si>
    <t>yi0929_</t>
  </si>
  <si>
    <t>1308581645@qq.com</t>
  </si>
  <si>
    <t>13.23w</t>
  </si>
  <si>
    <t>10.54w|79.70%</t>
  </si>
  <si>
    <t>25-34岁|74.8%</t>
  </si>
  <si>
    <t>朴春粟子suziii_</t>
  </si>
  <si>
    <t>suziiio@163.com</t>
  </si>
  <si>
    <t>1.01w</t>
  </si>
  <si>
    <t>9,046|90.00%</t>
  </si>
  <si>
    <t>18-24岁|63.9%</t>
  </si>
  <si>
    <t>xishuwenong</t>
  </si>
  <si>
    <t>xishuwenong@gmail.com</t>
  </si>
  <si>
    <t>5.89w</t>
  </si>
  <si>
    <t>18-24岁|59.2%</t>
  </si>
  <si>
    <t>BLINDNINE99</t>
  </si>
  <si>
    <t>mmmie67@163.com</t>
  </si>
  <si>
    <t>2.27w</t>
  </si>
  <si>
    <t>25-34岁|47.7%</t>
  </si>
  <si>
    <t>奇诺比斐</t>
  </si>
  <si>
    <t>f483719</t>
  </si>
  <si>
    <t>1830642075@qq.com</t>
  </si>
  <si>
    <t>5,065|87.30%</t>
  </si>
  <si>
    <t>37</t>
  </si>
  <si>
    <t>南昭子</t>
  </si>
  <si>
    <t>NiiLEE</t>
  </si>
  <si>
    <t>1249767354@qq.com</t>
  </si>
  <si>
    <t>2.36w</t>
  </si>
  <si>
    <t>2.07w|87.90%</t>
  </si>
  <si>
    <t>25-34岁|57.9%</t>
  </si>
  <si>
    <t>甜番茄炒蛋</t>
  </si>
  <si>
    <t>2801490643@qq.com</t>
  </si>
  <si>
    <t>1,814|95.10%</t>
  </si>
  <si>
    <t>25-34岁|77.2%</t>
  </si>
  <si>
    <t>小名叫小小</t>
  </si>
  <si>
    <t>wangzi_0509@qq.com</t>
  </si>
  <si>
    <t>18-24岁|69.8%</t>
  </si>
  <si>
    <t>2251253964@gq.com</t>
  </si>
  <si>
    <t>瞌睡丸</t>
  </si>
  <si>
    <t>Havehaoyun7</t>
  </si>
  <si>
    <t>2,312|99.00%</t>
  </si>
  <si>
    <t>18-24岁|61.2%</t>
  </si>
  <si>
    <t>Xua12_8nn</t>
  </si>
  <si>
    <t>1829045461@qq.com</t>
  </si>
  <si>
    <t>7,153|89.40%</t>
  </si>
  <si>
    <t>18-24岁|62.0%</t>
  </si>
  <si>
    <t>Fairy fairy</t>
  </si>
  <si>
    <t>Fairyzhouzhouzhou</t>
  </si>
  <si>
    <t>5.99w</t>
  </si>
  <si>
    <t>18-24岁|67.9%</t>
  </si>
  <si>
    <t>39</t>
  </si>
  <si>
    <t>爱吃大便的猪</t>
  </si>
  <si>
    <t>Doonesbest_toPG</t>
  </si>
  <si>
    <t>1599638399@qq.com</t>
  </si>
  <si>
    <t>18-24岁|72.3%</t>
  </si>
  <si>
    <t>yuiiiiinika</t>
  </si>
  <si>
    <t>yuiiiiinika@gq.com</t>
  </si>
  <si>
    <t>6.86w</t>
  </si>
  <si>
    <t>18-24岁|55.6%</t>
  </si>
  <si>
    <t>庆紫</t>
  </si>
  <si>
    <t>850774174@qq.com</t>
  </si>
  <si>
    <t>1.48w|65.30%</t>
  </si>
  <si>
    <t>25-34岁|50.8%</t>
  </si>
  <si>
    <t>Karen 凌道玉</t>
  </si>
  <si>
    <t>Zerolll</t>
  </si>
  <si>
    <t>karenling2025@qq.com</t>
  </si>
  <si>
    <t>30.49w</t>
  </si>
  <si>
    <t>18-24岁|46.5%</t>
  </si>
  <si>
    <t>Go4mi</t>
  </si>
  <si>
    <t>WaveEe7</t>
  </si>
  <si>
    <t>29.93w</t>
  </si>
  <si>
    <t>26.85w|89.70%</t>
  </si>
  <si>
    <t>25-34岁|56.9%</t>
  </si>
  <si>
    <t>62</t>
  </si>
  <si>
    <t>Carol.</t>
  </si>
  <si>
    <t>carol11</t>
  </si>
  <si>
    <t>1152127095@qq.com</t>
  </si>
  <si>
    <t>11.21w</t>
  </si>
  <si>
    <t>18-24岁|45.1%</t>
  </si>
  <si>
    <t>橙大仔</t>
  </si>
  <si>
    <t>867872851@qq.com</t>
  </si>
  <si>
    <t>4,658|81.90%</t>
  </si>
  <si>
    <t>18-24岁|56.8%</t>
  </si>
  <si>
    <t>葱油面</t>
  </si>
  <si>
    <t>ymmm0916</t>
  </si>
  <si>
    <t>5.31w</t>
  </si>
  <si>
    <t>18-24岁|76.3%</t>
  </si>
  <si>
    <t>oocookiesu</t>
  </si>
  <si>
    <t>894048457@gq.com</t>
  </si>
  <si>
    <t>27.18w</t>
  </si>
  <si>
    <t>23.40w|86.10%</t>
  </si>
  <si>
    <t>fa'cai菠萝汁</t>
  </si>
  <si>
    <t>Shamans626628</t>
  </si>
  <si>
    <t>2.81w</t>
  </si>
  <si>
    <t>18-24岁|57.2%</t>
  </si>
  <si>
    <t>9</t>
  </si>
  <si>
    <t>戒不了甜</t>
  </si>
  <si>
    <t xml:space="preserve">3672129079@qq.com </t>
  </si>
  <si>
    <t>1.62w</t>
  </si>
  <si>
    <t>1.55w|96.10%</t>
  </si>
  <si>
    <t>18-24岁|65.1%</t>
  </si>
  <si>
    <t>一粒丸</t>
  </si>
  <si>
    <t>1297631630@qq.com</t>
  </si>
  <si>
    <t>33.41w</t>
  </si>
  <si>
    <t>乐贰阿</t>
  </si>
  <si>
    <t>1360712122@qq.com</t>
  </si>
  <si>
    <t>2.33w|86.60%</t>
  </si>
  <si>
    <t>18-24岁|47.7%</t>
  </si>
  <si>
    <t>我的猫呢</t>
  </si>
  <si>
    <t>fengjixuchui</t>
  </si>
  <si>
    <t>oohbravo@126.com</t>
  </si>
  <si>
    <t>14.96w</t>
  </si>
  <si>
    <t>10.73w|71.70%</t>
  </si>
  <si>
    <t>星川泡饭</t>
  </si>
  <si>
    <t>zxy09221105</t>
  </si>
  <si>
    <t>35.93w</t>
  </si>
  <si>
    <t>18-24岁|46.9%</t>
  </si>
  <si>
    <t>Fairychen</t>
  </si>
  <si>
    <t>1206864478@qq.com</t>
  </si>
  <si>
    <t>6.50w</t>
  </si>
  <si>
    <t>5.21w|80.10%</t>
  </si>
  <si>
    <t>25-34岁|69.5%</t>
  </si>
  <si>
    <t>53</t>
  </si>
  <si>
    <t>莓莓今天不上班</t>
  </si>
  <si>
    <t>Cnnzi_eenk</t>
  </si>
  <si>
    <t>603|42.16%</t>
  </si>
  <si>
    <t>18-24岁|58.5%</t>
  </si>
  <si>
    <t>莓u烦恼</t>
  </si>
  <si>
    <t>Kitty040608</t>
  </si>
  <si>
    <t>1.71w</t>
  </si>
  <si>
    <t>1.57w|91.80%</t>
  </si>
  <si>
    <t>18-24岁|71.0%</t>
  </si>
  <si>
    <t>叮叮是我</t>
  </si>
  <si>
    <t>ALIKEM7</t>
  </si>
  <si>
    <t>62|3.03%</t>
  </si>
  <si>
    <t>白灼虾</t>
  </si>
  <si>
    <t>Liujing050814</t>
  </si>
  <si>
    <t>阿丹不黑</t>
  </si>
  <si>
    <t>FXDan-Dec1214</t>
  </si>
  <si>
    <t>18-24岁|75.9%</t>
  </si>
  <si>
    <t>方便面</t>
  </si>
  <si>
    <t>XissT_orb</t>
  </si>
  <si>
    <t>fbm04004</t>
  </si>
  <si>
    <t>5.42w</t>
  </si>
  <si>
    <t>18-24岁|65.6%</t>
  </si>
  <si>
    <t>汉包宝</t>
  </si>
  <si>
    <t>zshblj11</t>
  </si>
  <si>
    <t>4.35w</t>
  </si>
  <si>
    <t>3.98w|91.50%</t>
  </si>
  <si>
    <t>18-24岁|74.8%</t>
  </si>
  <si>
    <t>玲仔今天穿什么</t>
  </si>
  <si>
    <t>lingzaiootd00_</t>
  </si>
  <si>
    <t>7.74w</t>
  </si>
  <si>
    <t>18-24岁|70.6%</t>
  </si>
  <si>
    <t>豆乳盒子</t>
  </si>
  <si>
    <t>DRHZQJZ</t>
  </si>
  <si>
    <t>4.75w</t>
  </si>
  <si>
    <t>比奇堡小蟹📔</t>
  </si>
  <si>
    <t>Xzz_Caq25</t>
  </si>
  <si>
    <t>2.98w</t>
  </si>
  <si>
    <t>2.23w|74.70%</t>
  </si>
  <si>
    <t>18-24岁|40.6%</t>
  </si>
  <si>
    <t>霹雳山羊</t>
  </si>
  <si>
    <t>1137070849@qq.com</t>
  </si>
  <si>
    <t>1.28w</t>
  </si>
  <si>
    <t>1.27w|99.30%</t>
  </si>
  <si>
    <t>18-24岁|61.3%</t>
  </si>
  <si>
    <t>小椰不耶</t>
  </si>
  <si>
    <t>1207750859@qq.com</t>
  </si>
  <si>
    <t>2.54w</t>
  </si>
  <si>
    <t>18-24岁|70.7%</t>
  </si>
  <si>
    <t>姜饼小葵</t>
  </si>
  <si>
    <t>urd33@qq.com</t>
  </si>
  <si>
    <t>1.75w</t>
  </si>
  <si>
    <t>1.61w|92.20%</t>
  </si>
  <si>
    <t>小鱼汤里</t>
  </si>
  <si>
    <t>18-24岁|69.5%</t>
  </si>
  <si>
    <t>一滴雨</t>
  </si>
  <si>
    <t>575860438@qq.com</t>
  </si>
  <si>
    <t>3.78w</t>
  </si>
  <si>
    <t>60</t>
  </si>
  <si>
    <t>FFannn_</t>
  </si>
  <si>
    <t>1404346156@qq.com</t>
  </si>
  <si>
    <t>2.43w</t>
  </si>
  <si>
    <t>敲极蛋黄酥</t>
  </si>
  <si>
    <t>1626745991@qq.com</t>
  </si>
  <si>
    <t>1.32w</t>
  </si>
  <si>
    <t>1.27w|96.30%</t>
  </si>
  <si>
    <t>18-24岁|55.2%</t>
  </si>
  <si>
    <t>伍贝儿</t>
  </si>
  <si>
    <t>A-wbe8</t>
  </si>
  <si>
    <t>2.40w</t>
  </si>
  <si>
    <t>18-24岁|72.9%</t>
  </si>
  <si>
    <t>阿幸</t>
  </si>
  <si>
    <t>lkiterudakedeai</t>
  </si>
  <si>
    <t>zhangruiqi1123@gmail.com</t>
  </si>
  <si>
    <t>揭同学哇</t>
  </si>
  <si>
    <t>0131mmmm</t>
  </si>
  <si>
    <t>cba22551973</t>
  </si>
  <si>
    <t>18-24岁|75.0%</t>
  </si>
  <si>
    <t>炸毛小7</t>
  </si>
  <si>
    <t>LQiLQi0522</t>
  </si>
  <si>
    <t>2998338011@gq.com</t>
  </si>
  <si>
    <t>2.45w</t>
  </si>
  <si>
    <t>2.23w|91.10%</t>
  </si>
  <si>
    <t>18-24岁|62.4%</t>
  </si>
  <si>
    <t>1,471|100%</t>
  </si>
  <si>
    <t>18-24岁|58.8%</t>
  </si>
  <si>
    <t>小葵zz_</t>
  </si>
  <si>
    <t>小羊呆住了</t>
  </si>
  <si>
    <t>b71_2024@qq.com</t>
  </si>
  <si>
    <t>2,253|99.50%</t>
  </si>
  <si>
    <t>18-24岁|58.3%</t>
  </si>
  <si>
    <t>给我o泡</t>
  </si>
  <si>
    <t>Xxx071</t>
  </si>
  <si>
    <t>Yuue7711</t>
  </si>
  <si>
    <t>18-24岁|49.9%</t>
  </si>
  <si>
    <t>没事多睡觉</t>
  </si>
  <si>
    <t>G2839567808</t>
  </si>
  <si>
    <t>2839567808@qq.com</t>
  </si>
  <si>
    <t>8,506|85.60%</t>
  </si>
  <si>
    <t>18-24岁|66.7%</t>
  </si>
  <si>
    <t>小羊松饼</t>
  </si>
  <si>
    <t>znunu0713@qq.com</t>
  </si>
  <si>
    <t>小小咩_</t>
  </si>
  <si>
    <t>Ya848ya</t>
  </si>
  <si>
    <t>13|2.34%</t>
  </si>
  <si>
    <t>babyyao</t>
  </si>
  <si>
    <t>810495777@qq.com</t>
  </si>
  <si>
    <t>10.47w</t>
  </si>
  <si>
    <t>25-34岁|63.8%</t>
  </si>
  <si>
    <t>29</t>
  </si>
  <si>
    <t>不吃胡萝卜</t>
  </si>
  <si>
    <t>806527955@qq.com</t>
  </si>
  <si>
    <t>6.45w</t>
  </si>
  <si>
    <t>5.79w|89.80%</t>
  </si>
  <si>
    <t>25-34岁|55.7%</t>
  </si>
  <si>
    <t>41</t>
  </si>
  <si>
    <t>树</t>
  </si>
  <si>
    <t>China_K4</t>
  </si>
  <si>
    <t>5,899|74.50%</t>
  </si>
  <si>
    <t>18-24岁|58.2%</t>
  </si>
  <si>
    <t>小牛吨吨</t>
  </si>
  <si>
    <t>Xiaoniudundun_</t>
  </si>
  <si>
    <t>3,443|95.90%</t>
  </si>
  <si>
    <t>18-24岁|68.5%</t>
  </si>
  <si>
    <t>tkooo</t>
  </si>
  <si>
    <t>huilin.qin@qq.com</t>
  </si>
  <si>
    <t>4,897|90.60%</t>
  </si>
  <si>
    <t>心态放平平.</t>
  </si>
  <si>
    <t>3211202727@qq.com</t>
  </si>
  <si>
    <t>4.18w</t>
  </si>
  <si>
    <t>小虾米同学</t>
  </si>
  <si>
    <t>xmi050416</t>
  </si>
  <si>
    <t>2849064002@qq.com</t>
  </si>
  <si>
    <t>鲷鱼烧</t>
  </si>
  <si>
    <t>2958852693@qq.com</t>
  </si>
  <si>
    <t>1,557|99.90%</t>
  </si>
  <si>
    <t>高冷 TT</t>
  </si>
  <si>
    <t>xtt061220</t>
  </si>
  <si>
    <t>XuTongTong119</t>
  </si>
  <si>
    <t>6,456|79.90%</t>
  </si>
  <si>
    <t>18-24岁|50.6%</t>
  </si>
  <si>
    <t>91</t>
  </si>
  <si>
    <t>小小万</t>
  </si>
  <si>
    <t>1004940261@qq.com</t>
  </si>
  <si>
    <t>9,641|94.80%</t>
  </si>
  <si>
    <t>18-24岁|47.8%</t>
  </si>
  <si>
    <t>面面我爱吃</t>
  </si>
  <si>
    <t>2912759314@gq.com</t>
  </si>
  <si>
    <t>3.84w</t>
  </si>
  <si>
    <t>3.47w|90.40%</t>
  </si>
  <si>
    <t>18-24岁|67.3%</t>
  </si>
  <si>
    <t>熟了</t>
  </si>
  <si>
    <t>aa55348565@qq.com</t>
  </si>
  <si>
    <t>3.68w</t>
  </si>
  <si>
    <t>泡芙猪猪</t>
  </si>
  <si>
    <t>lueluewo</t>
  </si>
  <si>
    <t>diandian</t>
  </si>
  <si>
    <t>5.20w|89.60%</t>
  </si>
  <si>
    <t>25-34岁|55.4%</t>
  </si>
  <si>
    <t>是叮当呀</t>
  </si>
  <si>
    <t>XDY003</t>
  </si>
  <si>
    <t>2095974045@qq.com</t>
  </si>
  <si>
    <t>12.61w</t>
  </si>
  <si>
    <t>25-34岁|47.9%</t>
  </si>
  <si>
    <t>haha+</t>
  </si>
  <si>
    <t>害羞薄荷</t>
  </si>
  <si>
    <t>Haixboh</t>
  </si>
  <si>
    <t>9|0.91%</t>
  </si>
  <si>
    <t>绿绿的牙-</t>
  </si>
  <si>
    <t>yaya325130@163.com</t>
  </si>
  <si>
    <t>1.84w</t>
  </si>
  <si>
    <t>1.33w|72.50%</t>
  </si>
  <si>
    <t>18-24岁|61.7%</t>
  </si>
  <si>
    <t>酱酱爱犯困.</t>
  </si>
  <si>
    <t>kun70910@qq.com</t>
  </si>
  <si>
    <t>一勺芍</t>
  </si>
  <si>
    <t>yishao0317@163.com</t>
  </si>
  <si>
    <t>3.90w</t>
  </si>
  <si>
    <t>3.20w|82.00%</t>
  </si>
  <si>
    <t>18-24岁|49.1%</t>
  </si>
  <si>
    <t>小羊被吃掉惹!</t>
  </si>
  <si>
    <t>yang16150@qq.com</t>
  </si>
  <si>
    <t>1,891|91.60%</t>
  </si>
  <si>
    <t>罗露露</t>
  </si>
  <si>
    <t>3492740231@qq.com</t>
  </si>
  <si>
    <t>1.54w</t>
  </si>
  <si>
    <t>我不吃辣谢谢</t>
  </si>
  <si>
    <t>228255131@qq.com</t>
  </si>
  <si>
    <t>4,658|99.90%</t>
  </si>
  <si>
    <t>18-24岁|50.0%</t>
  </si>
  <si>
    <t>鹿一</t>
  </si>
  <si>
    <t>1787310279@qq.com</t>
  </si>
  <si>
    <t>1,982|89.50%</t>
  </si>
  <si>
    <t>18-24岁|60.8%</t>
  </si>
  <si>
    <t>再来一碗饭!</t>
  </si>
  <si>
    <t>WQiiinio25</t>
  </si>
  <si>
    <t>8,132|91.10%</t>
  </si>
  <si>
    <t>18-24岁|57.1%</t>
  </si>
  <si>
    <t>歪梨小一</t>
  </si>
  <si>
    <t>Upupyeah1</t>
  </si>
  <si>
    <t>5,195|81.00%</t>
  </si>
  <si>
    <t>披萨塔塔</t>
  </si>
  <si>
    <t>tata510m</t>
  </si>
  <si>
    <t>3,915|96.50%</t>
  </si>
  <si>
    <t>18-24岁|53.6%</t>
  </si>
  <si>
    <t>zi滋滋</t>
  </si>
  <si>
    <t>1147947567@qq.com</t>
  </si>
  <si>
    <t>5.26w</t>
  </si>
  <si>
    <t>佳音滴</t>
  </si>
  <si>
    <t>Yinin0802</t>
  </si>
  <si>
    <t>2090604250@qq.com</t>
  </si>
  <si>
    <t>2.16w</t>
  </si>
  <si>
    <t>1.67w|77.20%</t>
  </si>
  <si>
    <t>18-24岁|68.1%</t>
  </si>
  <si>
    <t>芝士小盐</t>
  </si>
  <si>
    <t>1467886307@gq.com</t>
  </si>
  <si>
    <t>7,679|90.50%</t>
  </si>
  <si>
    <t>18岁以下|46.7%</t>
  </si>
  <si>
    <t>糕冷小美</t>
  </si>
  <si>
    <t>xhhh98986</t>
  </si>
  <si>
    <t>我的肚子好饿 0.o</t>
  </si>
  <si>
    <t>lryyy_220620</t>
  </si>
  <si>
    <t>2,401|99.90%</t>
  </si>
  <si>
    <t>18-24岁|68.3%</t>
  </si>
  <si>
    <t>Aynuozz</t>
  </si>
  <si>
    <t>Nov08_YNi07yA</t>
  </si>
  <si>
    <t>Niy-7Aia1108</t>
  </si>
  <si>
    <t>1.21w|76.90%</t>
  </si>
  <si>
    <t>18岁以下|54.8%</t>
  </si>
  <si>
    <t>肉古茶</t>
  </si>
  <si>
    <t>1735509332@qq.com</t>
  </si>
  <si>
    <t>18.50w</t>
  </si>
  <si>
    <t>18-24岁|51.1%</t>
  </si>
  <si>
    <t>椰汁芒狗</t>
  </si>
  <si>
    <t>387874945@qq.com</t>
  </si>
  <si>
    <t>梨窝安安</t>
  </si>
  <si>
    <t>liwoanan</t>
  </si>
  <si>
    <t>2223782676@qq.com</t>
  </si>
  <si>
    <t>7,262|97.40%</t>
  </si>
  <si>
    <t>18-24岁|46.3%</t>
  </si>
  <si>
    <t>小小ooo</t>
  </si>
  <si>
    <t>2229084822t</t>
  </si>
  <si>
    <t>tt-io00@qq.com</t>
  </si>
  <si>
    <t>6,109|88.40%</t>
  </si>
  <si>
    <t>18-24岁|56.3%</t>
  </si>
  <si>
    <t>Kkk93</t>
  </si>
  <si>
    <t>Kkone57</t>
  </si>
  <si>
    <t>1.07w</t>
  </si>
  <si>
    <t>18-24岁|63.8%</t>
  </si>
  <si>
    <t>小小潜水艇</t>
  </si>
  <si>
    <t>Kitschartist</t>
  </si>
  <si>
    <t>5.96w</t>
  </si>
  <si>
    <t>5.20w|87.30%</t>
  </si>
  <si>
    <t>18-24岁|53.7%</t>
  </si>
  <si>
    <t>邢殊言</t>
  </si>
  <si>
    <t>LLUSOT</t>
  </si>
  <si>
    <t>2715315756@qq.com</t>
  </si>
  <si>
    <t>11.34w</t>
  </si>
  <si>
    <t>11好运来</t>
  </si>
  <si>
    <t>1871172416@qq.com</t>
  </si>
  <si>
    <t>7.30w</t>
  </si>
  <si>
    <t>25-34岁|65.1%</t>
  </si>
  <si>
    <t>周小娜</t>
  </si>
  <si>
    <t>2669600236@qq.com</t>
  </si>
  <si>
    <t>4,911|90.30%</t>
  </si>
  <si>
    <t>没有酸菜</t>
  </si>
  <si>
    <t>xxxjune3</t>
  </si>
  <si>
    <t>1477305593@qq.com</t>
  </si>
  <si>
    <t>18-24岁|66.2%</t>
  </si>
  <si>
    <t>小静香</t>
  </si>
  <si>
    <t>jm021010</t>
  </si>
  <si>
    <t>1902765225@qq.com</t>
  </si>
  <si>
    <t>3.82w</t>
  </si>
  <si>
    <t>吃肉三岁宁</t>
  </si>
  <si>
    <t>1015916213@qq.com</t>
  </si>
  <si>
    <t>27.87w</t>
  </si>
  <si>
    <t>18-24岁|46.6%</t>
  </si>
  <si>
    <t>小熊椰椰</t>
  </si>
  <si>
    <t>1339426529@qq.com</t>
  </si>
  <si>
    <t>1.77w</t>
  </si>
  <si>
    <t>1.63w|92.10%</t>
  </si>
  <si>
    <t>想吃捞海底</t>
  </si>
  <si>
    <t>Haidilao</t>
  </si>
  <si>
    <t>2196901431@qq.com</t>
  </si>
  <si>
    <t>4.39w</t>
  </si>
  <si>
    <t>18-24岁|72.2%</t>
  </si>
  <si>
    <t>小雨天气</t>
  </si>
  <si>
    <t>sss051488@qq.com</t>
  </si>
  <si>
    <t>1,916|97.90%</t>
  </si>
  <si>
    <t>18-24岁|50.4%</t>
  </si>
  <si>
    <t>🍎瑶好运</t>
  </si>
  <si>
    <t>𝟏𝟑𝟎𝟗𝟓𝟒𝟕𝟎𝟕𝟔@𝓺𝓺.𝓬𝓸𝓶</t>
  </si>
  <si>
    <t>1.76w</t>
  </si>
  <si>
    <t>1.74w|98.90%</t>
  </si>
  <si>
    <t>好困了妮</t>
  </si>
  <si>
    <t>Ricco_11</t>
  </si>
  <si>
    <t>2391611280@qq.com</t>
  </si>
  <si>
    <t>2.74w</t>
  </si>
  <si>
    <t>18-24岁|55.4%</t>
  </si>
  <si>
    <t>淡水零</t>
  </si>
  <si>
    <t>KiyoLee_0</t>
  </si>
  <si>
    <t>3,304|96.40%</t>
  </si>
  <si>
    <t>蓝蓝 Leomi</t>
  </si>
  <si>
    <t>Lm0417520</t>
  </si>
  <si>
    <t>1967306217@qq.com</t>
  </si>
  <si>
    <t>4.73w</t>
  </si>
  <si>
    <t>蛋挞鯊手</t>
  </si>
  <si>
    <t>LYS20201202023</t>
  </si>
  <si>
    <t>1.22w</t>
  </si>
  <si>
    <t>18-24岁|63.6%</t>
  </si>
  <si>
    <t>芽芽的牙</t>
  </si>
  <si>
    <t>8.63w</t>
  </si>
  <si>
    <t>18-24岁|70.9%</t>
  </si>
  <si>
    <t>猪脚饭阿</t>
  </si>
  <si>
    <t>xiaoging23</t>
  </si>
  <si>
    <t>zjf2005228</t>
  </si>
  <si>
    <t>蛋蛋 chen_</t>
  </si>
  <si>
    <t>ddc1003dc</t>
  </si>
  <si>
    <t>Cyy437yy</t>
  </si>
  <si>
    <t>小贝壳</t>
  </si>
  <si>
    <t>beike-221@gq.com</t>
  </si>
  <si>
    <t>1.08w</t>
  </si>
  <si>
    <t>1.00w|92.80%</t>
  </si>
  <si>
    <t>小d.睡醒了</t>
  </si>
  <si>
    <t>xiaod.01@qq.com</t>
  </si>
  <si>
    <t>6.89w|90.70%</t>
  </si>
  <si>
    <t>OGUUUU</t>
  </si>
  <si>
    <t>OGUUUU00</t>
  </si>
  <si>
    <t>13.14w</t>
  </si>
  <si>
    <t>18-24岁|61.0%</t>
  </si>
  <si>
    <t>菠菠萝</t>
  </si>
  <si>
    <t>2.52w</t>
  </si>
  <si>
    <t>2.13w|84.80%</t>
  </si>
  <si>
    <t>Nana</t>
  </si>
  <si>
    <t>Comecloser</t>
  </si>
  <si>
    <t>18-24岁|65.4%</t>
  </si>
  <si>
    <t>恬不甜</t>
  </si>
  <si>
    <t>tbt085207475</t>
  </si>
  <si>
    <t>wst085207475</t>
  </si>
  <si>
    <t>2,765|92.20%</t>
  </si>
  <si>
    <t>18岁以下|44.3%</t>
  </si>
  <si>
    <t>巴小嘎</t>
  </si>
  <si>
    <t>yzcheng0313@qq.com</t>
  </si>
  <si>
    <t>9,116|91.50%</t>
  </si>
  <si>
    <t>18-24岁|65.0%</t>
  </si>
  <si>
    <t>oii</t>
  </si>
  <si>
    <t>HAN2336182064</t>
  </si>
  <si>
    <t>3.03w</t>
  </si>
  <si>
    <t>圆脸周ya</t>
  </si>
  <si>
    <t>158zhouzhou</t>
  </si>
  <si>
    <t>Oct-UOHZ</t>
  </si>
  <si>
    <t>5.62w</t>
  </si>
  <si>
    <t>Liuu009</t>
  </si>
  <si>
    <t>dlwlrma</t>
  </si>
  <si>
    <t>1,150|92.90%</t>
  </si>
  <si>
    <t>小叉大王</t>
  </si>
  <si>
    <t>okxc111</t>
  </si>
  <si>
    <t>1.50w|92.90%</t>
  </si>
  <si>
    <t>帅气糕少</t>
  </si>
  <si>
    <t>hiiZz7</t>
  </si>
  <si>
    <t>2747776918@qq.com</t>
  </si>
  <si>
    <t>1.79w|76.20%</t>
  </si>
  <si>
    <t>34</t>
  </si>
  <si>
    <t>小刘今天也很开心0</t>
  </si>
  <si>
    <t>xiaoliuniuniu@qq.com</t>
  </si>
  <si>
    <t>1.44w</t>
  </si>
  <si>
    <t>18-24岁|47.9%</t>
  </si>
  <si>
    <t>旺仔小豆芽</t>
  </si>
  <si>
    <t>1035917921@qq.com</t>
  </si>
  <si>
    <t>8.14w</t>
  </si>
  <si>
    <t>18-24岁|46.1%</t>
  </si>
  <si>
    <t>Ya.Ya</t>
  </si>
  <si>
    <t>3299759845@qq.com</t>
  </si>
  <si>
    <t>2.56w</t>
  </si>
  <si>
    <t>付零零</t>
  </si>
  <si>
    <t>TWXFLhhh</t>
  </si>
  <si>
    <t>9.14w</t>
  </si>
  <si>
    <t>7.69w|84.10%</t>
  </si>
  <si>
    <t>18-24岁|64.5%</t>
  </si>
  <si>
    <t>不装乖y</t>
  </si>
  <si>
    <t>wuwug2217@163.com</t>
  </si>
  <si>
    <t>2,424|95.20%</t>
  </si>
  <si>
    <t>18-24岁|72.6%</t>
  </si>
  <si>
    <t>萱子的穿搭~</t>
  </si>
  <si>
    <t>1670167@uab.cat</t>
  </si>
  <si>
    <t>2.77w</t>
  </si>
  <si>
    <t>2.59w|93.50%</t>
  </si>
  <si>
    <t>18-24岁|81.1%</t>
  </si>
  <si>
    <t>瘦不下来的恬酱</t>
  </si>
  <si>
    <t>1069157588@qq.com</t>
  </si>
  <si>
    <t>19.82w</t>
  </si>
  <si>
    <t>小妹呀</t>
  </si>
  <si>
    <t>2353324374@qq.com</t>
  </si>
  <si>
    <t>40.56w</t>
  </si>
  <si>
    <t>18-24岁|67.4%</t>
  </si>
  <si>
    <t>我吃不饱</t>
  </si>
  <si>
    <t>2757858636@qq.com</t>
  </si>
  <si>
    <t>12.23w</t>
  </si>
  <si>
    <t>10.47w|85.60%</t>
  </si>
  <si>
    <t>18-24岁|55.0%</t>
  </si>
  <si>
    <t>咚咚咚</t>
  </si>
  <si>
    <t>2207058306@qq.com</t>
  </si>
  <si>
    <t>17.40w</t>
  </si>
  <si>
    <t>pikagiuww</t>
  </si>
  <si>
    <t>pikaqiuwwww@163.com</t>
  </si>
  <si>
    <t>13.09w</t>
  </si>
  <si>
    <t>25-34岁|52.5%</t>
  </si>
  <si>
    <t>芳心纵火饭</t>
  </si>
  <si>
    <t>594271806@qq.com</t>
  </si>
  <si>
    <t>6.03w</t>
  </si>
  <si>
    <t>多肉honey</t>
  </si>
  <si>
    <t>1695895298@qq.com</t>
  </si>
  <si>
    <t>4.13w</t>
  </si>
  <si>
    <t>18-24岁|64.1%</t>
  </si>
  <si>
    <t>00不犯困</t>
  </si>
  <si>
    <t>1163705361@qq.com</t>
  </si>
  <si>
    <t>6.35w</t>
  </si>
  <si>
    <t>18-24岁|71.8%</t>
  </si>
  <si>
    <t>犯困的 00</t>
  </si>
  <si>
    <t>3102440048@qq.com</t>
  </si>
  <si>
    <t>悲伤土豆丫</t>
  </si>
  <si>
    <t>2062375261@qq.com</t>
  </si>
  <si>
    <t>11.80w</t>
  </si>
  <si>
    <t>10.02w|84.90%</t>
  </si>
  <si>
    <t>Camilla^</t>
  </si>
  <si>
    <t>nnn962</t>
  </si>
  <si>
    <t>763254479@qq.com</t>
  </si>
  <si>
    <t>5.38w</t>
  </si>
  <si>
    <t>18-24岁|71.4%</t>
  </si>
  <si>
    <t>晴子呀</t>
  </si>
  <si>
    <t>WhWs2021</t>
  </si>
  <si>
    <t>7.14w</t>
  </si>
  <si>
    <t>25-34岁|52.3%</t>
  </si>
  <si>
    <t>召唤小庄</t>
  </si>
  <si>
    <t>z335898450</t>
  </si>
  <si>
    <t>Zhxz2002</t>
  </si>
  <si>
    <t>4.10w</t>
  </si>
  <si>
    <t>18-24岁|59.1%</t>
  </si>
  <si>
    <t>谭瓶瓶y</t>
  </si>
  <si>
    <t>tanpp914@163.com</t>
  </si>
  <si>
    <t>4.03w</t>
  </si>
  <si>
    <t>小羊咩咩</t>
  </si>
  <si>
    <t>oylhKitty_7</t>
  </si>
  <si>
    <t>1,899|83.80%</t>
  </si>
  <si>
    <t>18-24岁|48.9%</t>
  </si>
  <si>
    <t>我是璐米</t>
  </si>
  <si>
    <t>liulu2015230</t>
  </si>
  <si>
    <t>3208414346@qq.com</t>
  </si>
  <si>
    <t>18-24岁|59.0%</t>
  </si>
  <si>
    <t>你的小C</t>
  </si>
  <si>
    <t>5,666|81.00%</t>
  </si>
  <si>
    <t>讨厌雨天一万遍</t>
  </si>
  <si>
    <t>vi_lvv0814@163.com</t>
  </si>
  <si>
    <t>6.89w</t>
  </si>
  <si>
    <t>6.28w|91.20%</t>
  </si>
  <si>
    <t>18-24岁|73.3%</t>
  </si>
  <si>
    <t>5uoii</t>
  </si>
  <si>
    <t>2.35w</t>
  </si>
  <si>
    <t>2.30w|97.90%</t>
  </si>
  <si>
    <t>土豆丝好好吃</t>
  </si>
  <si>
    <t>ohhnn333</t>
  </si>
  <si>
    <t>nn323511@qq.com</t>
  </si>
  <si>
    <t>6.37w</t>
  </si>
  <si>
    <t>5.88w|92.20%</t>
  </si>
  <si>
    <t>18-24岁|77.7%</t>
  </si>
  <si>
    <t>炸炸爱偷懒</t>
  </si>
  <si>
    <t>2194656667@qq.com</t>
  </si>
  <si>
    <t>2.84w</t>
  </si>
  <si>
    <t>2.53w|88.90%</t>
  </si>
  <si>
    <t>Oorange</t>
  </si>
  <si>
    <t>3149336176@qq.com</t>
  </si>
  <si>
    <t>6.63w</t>
  </si>
  <si>
    <t>6.05w|91.30%</t>
  </si>
  <si>
    <t>18-24岁|72.8%</t>
  </si>
  <si>
    <t>禾宛零</t>
  </si>
  <si>
    <t>810417154@qq.com</t>
  </si>
  <si>
    <t>21.98w</t>
  </si>
  <si>
    <t>一麻袋橙子</t>
  </si>
  <si>
    <t>AnAnn3333</t>
  </si>
  <si>
    <t>1403976468@qq.com</t>
  </si>
  <si>
    <t>7.09w</t>
  </si>
  <si>
    <t>18-24岁|59.8%</t>
  </si>
  <si>
    <t>番茄锅锅</t>
  </si>
  <si>
    <t>g20030903</t>
  </si>
  <si>
    <t>1370593472@qq.com</t>
  </si>
  <si>
    <t>5.15w</t>
  </si>
  <si>
    <t>4.07w|78.90%</t>
  </si>
  <si>
    <t>果冻零零七</t>
  </si>
  <si>
    <t>Guodong_007hz</t>
  </si>
  <si>
    <t>13.34w</t>
  </si>
  <si>
    <t>18-24岁|66.5%</t>
  </si>
  <si>
    <t>晚间秋瞳</t>
  </si>
  <si>
    <t>qiutongww@163.com</t>
  </si>
  <si>
    <t>23.10w</t>
  </si>
  <si>
    <t>素汉堡包</t>
  </si>
  <si>
    <t>Xhbb_9</t>
  </si>
  <si>
    <t>18.29w</t>
  </si>
  <si>
    <t>18-24岁|57.8%</t>
  </si>
  <si>
    <t>冉冉好饿啊</t>
  </si>
  <si>
    <t>1781424512@qq.com</t>
  </si>
  <si>
    <t>6.30w</t>
  </si>
  <si>
    <t>18-24岁|49.6%</t>
  </si>
  <si>
    <t>小恩lze</t>
  </si>
  <si>
    <t>lizhien_icw</t>
  </si>
  <si>
    <t>4.78w</t>
  </si>
  <si>
    <t>吉吉国王</t>
  </si>
  <si>
    <t>CZsarangYC</t>
  </si>
  <si>
    <t>1455126589@gq.com</t>
  </si>
  <si>
    <t>24.13w</t>
  </si>
  <si>
    <t>18-24岁|54.8%</t>
  </si>
  <si>
    <t>爱穿裙裙子.</t>
  </si>
  <si>
    <t>2074722561@gq.com</t>
  </si>
  <si>
    <t>402|43.00%</t>
  </si>
  <si>
    <t>18-24岁|56.4%</t>
  </si>
  <si>
    <t>2uu-</t>
  </si>
  <si>
    <t>NumberC137</t>
  </si>
  <si>
    <t>4,387|91.30%</t>
  </si>
  <si>
    <t>18-24岁|75.1%</t>
  </si>
  <si>
    <t>45</t>
  </si>
  <si>
    <t>黄小嗯</t>
  </si>
  <si>
    <t>siuEnEn</t>
  </si>
  <si>
    <t>诀别诗</t>
  </si>
  <si>
    <t>yttkxttkxy</t>
  </si>
  <si>
    <t>4,438|98.20%</t>
  </si>
  <si>
    <t>18-24岁|66.4%</t>
  </si>
  <si>
    <t>52</t>
  </si>
  <si>
    <t>川沙妲己</t>
  </si>
  <si>
    <t>ttuus1</t>
  </si>
  <si>
    <t>1.96w</t>
  </si>
  <si>
    <t>鼻屎挖掘机</t>
  </si>
  <si>
    <t>Iamruiii77</t>
  </si>
  <si>
    <t>1,669|96.30%</t>
  </si>
  <si>
    <t>18-24岁|76.8%</t>
  </si>
  <si>
    <t>兜里有羊</t>
  </si>
  <si>
    <t>DG66375</t>
  </si>
  <si>
    <t>5.03w</t>
  </si>
  <si>
    <t>阅读点赞比（3+7+14的点赞阅读比）</t>
    <phoneticPr fontId="3" type="noConversion"/>
  </si>
  <si>
    <t>收藏赞比（同阅读）</t>
    <phoneticPr fontId="3" type="noConversion"/>
  </si>
  <si>
    <t>14天平均阅读（14篇阅读量/14）</t>
    <phoneticPr fontId="3" type="noConversion"/>
  </si>
  <si>
    <t>列名</t>
    <phoneticPr fontId="3" type="noConversion"/>
  </si>
  <si>
    <t>字段类型</t>
    <phoneticPr fontId="3" type="noConversion"/>
  </si>
  <si>
    <t>数据来源</t>
    <phoneticPr fontId="3" type="noConversion"/>
  </si>
  <si>
    <t>源数据</t>
    <phoneticPr fontId="3" type="noConversion"/>
  </si>
  <si>
    <t>爬虫</t>
    <phoneticPr fontId="3" type="noConversion"/>
  </si>
  <si>
    <t>影刀</t>
    <phoneticPr fontId="3" type="noConversion"/>
  </si>
  <si>
    <t>指标</t>
    <phoneticPr fontId="3" type="noConversion"/>
  </si>
  <si>
    <t>阅读点赞比</t>
    <phoneticPr fontId="3" type="noConversion"/>
  </si>
  <si>
    <t>收藏赞比</t>
    <phoneticPr fontId="3" type="noConversion"/>
  </si>
  <si>
    <t>3+7+14的点赞/阅读</t>
    <phoneticPr fontId="3" type="noConversion"/>
  </si>
  <si>
    <t>3+7+14的收藏/点赞</t>
    <phoneticPr fontId="3" type="noConversion"/>
  </si>
  <si>
    <t>14天平均阅读</t>
    <phoneticPr fontId="3" type="noConversion"/>
  </si>
  <si>
    <t>14篇阅读量/14</t>
    <phoneticPr fontId="3" type="noConversion"/>
  </si>
  <si>
    <t>序号</t>
    <phoneticPr fontId="3" type="noConversion"/>
  </si>
  <si>
    <t>3篇阅读量/3</t>
    <phoneticPr fontId="3" type="noConversion"/>
  </si>
  <si>
    <t>7篇阅读量/7</t>
    <phoneticPr fontId="3" type="noConversion"/>
  </si>
  <si>
    <t>3篇点赞量/3</t>
    <phoneticPr fontId="3" type="noConversion"/>
  </si>
  <si>
    <t>7篇点赞量/7</t>
    <phoneticPr fontId="3" type="noConversion"/>
  </si>
  <si>
    <t>14篇点赞量/14</t>
    <phoneticPr fontId="3" type="noConversion"/>
  </si>
  <si>
    <t>3-7-14的趋势，单边上涨为涨，单边下跌为跌，其他为波动</t>
    <phoneticPr fontId="3" type="noConversion"/>
  </si>
  <si>
    <t>人工</t>
    <phoneticPr fontId="3" type="noConversion"/>
  </si>
  <si>
    <t>阅读点赞比超过10%为True</t>
    <phoneticPr fontId="3" type="noConversion"/>
  </si>
  <si>
    <t>3天平均阅读/14天平均阅读</t>
    <phoneticPr fontId="3" type="noConversion"/>
  </si>
  <si>
    <t>7天平均阅读/14天平均阅读</t>
    <phoneticPr fontId="3" type="noConversion"/>
  </si>
  <si>
    <t>表</t>
    <phoneticPr fontId="3" type="noConversion"/>
  </si>
  <si>
    <t>博主库</t>
    <phoneticPr fontId="3" type="noConversion"/>
  </si>
  <si>
    <t>重复后是否双平台</t>
  </si>
  <si>
    <t>检查是否重复</t>
  </si>
  <si>
    <t>负责PR</t>
  </si>
  <si>
    <t>品名</t>
  </si>
  <si>
    <t>货号</t>
  </si>
  <si>
    <t>打单地址</t>
  </si>
  <si>
    <t>发货单号</t>
  </si>
  <si>
    <t>发货时间（填了发货单号的时间）</t>
  </si>
  <si>
    <t>合作平台</t>
  </si>
  <si>
    <t>博主id</t>
  </si>
  <si>
    <t xml:space="preserve">合作日期       </t>
  </si>
  <si>
    <t>送达时间（发货时间+3天）</t>
  </si>
  <si>
    <t xml:space="preserve">预定发布日期       </t>
  </si>
  <si>
    <t xml:space="preserve">线上填订单号，线下填线下  </t>
  </si>
  <si>
    <t xml:space="preserve">素人&lt;1W粉丝KOC&lt;10W粉丝KOL&gt;10W粉丝 </t>
  </si>
  <si>
    <t>微信</t>
  </si>
  <si>
    <t>是否催发 自动生成</t>
  </si>
  <si>
    <t>是否召回</t>
  </si>
  <si>
    <t>寄回单号</t>
  </si>
  <si>
    <t>合作方式</t>
  </si>
  <si>
    <t>合作形式</t>
  </si>
  <si>
    <t>是否发布</t>
  </si>
  <si>
    <t>发布日期</t>
  </si>
  <si>
    <t>发布链接</t>
  </si>
  <si>
    <t>点赞量（发布7天后统计）</t>
  </si>
  <si>
    <t>收藏数</t>
  </si>
  <si>
    <t>评论数</t>
  </si>
  <si>
    <t>爆文（点赞过千）</t>
  </si>
  <si>
    <t>博主风格</t>
  </si>
  <si>
    <t>买家秀发布（截图）</t>
  </si>
  <si>
    <t>是否报价过千</t>
  </si>
  <si>
    <t>约篇月份</t>
  </si>
  <si>
    <t>合作月份</t>
  </si>
  <si>
    <t>发布剩余时间</t>
  </si>
  <si>
    <t>总成本</t>
  </si>
  <si>
    <t xml:space="preserve">颜色 </t>
  </si>
  <si>
    <t>去重后点赞量</t>
  </si>
  <si>
    <t>去重后实际点赞量（抖音➗️10）</t>
  </si>
  <si>
    <t>单件点赞成本</t>
  </si>
  <si>
    <t/>
  </si>
  <si>
    <t>蝙蝠袖斗篷毛衣</t>
  </si>
  <si>
    <t>MY009</t>
  </si>
  <si>
    <t>小红书</t>
  </si>
  <si>
    <t>黄少女</t>
  </si>
  <si>
    <t>KOC</t>
  </si>
  <si>
    <t>h567890hmq</t>
  </si>
  <si>
    <t>已发布</t>
  </si>
  <si>
    <t>送拍</t>
  </si>
  <si>
    <t>单篇</t>
  </si>
  <si>
    <t>https://www.xiaohongshu.com/explore/696b5a20000000000a03d064?app_platform=ios&amp;app_version=9.17.2&amp;share_from_user_hidden=true&amp;xsec_source=app_share&amp;type=video&amp;xsec_token=CBFldL_OMXOwswTGgZbj6KsIgXJbeS8hg0wSCkm_tnb0k=&amp;author_share=1&amp;xhsshare=WeixinSession&amp;shareRedId=N0g5MTdKPUI9TDg2Oj4wNjY0T0w3RzZC&amp;apptime=1768718833&amp;share_id=96fb87b468194b09b1c57db6b48c5eda&amp;wechatWid=197de0b9528d9f3a75eac472a6e2009c&amp;wechatOrigin=menu</t>
  </si>
  <si>
    <t>否</t>
  </si>
  <si>
    <t>羊羊YaYa</t>
  </si>
  <si>
    <t>HHH----223</t>
  </si>
  <si>
    <t>https://www.xiaohongshu.com/explore/697632d5000000001a02fc4b?app_platform=ios&amp;app_version=8.96&amp;share_from_user_hidden=true&amp;xsec_source=app_share&amp;type=video&amp;xsec_token=CBA0XdCrYahctWpco8ncxTEMtsiaJ8Bwbvw1h4z0Tptds=&amp;author_share=1&amp;xhsshare=WeixinSession&amp;shareRedId=N0kyN0Y8Nko2NzUyOTgwNjY5OTdFSzw7&amp;apptime=1769750935&amp;share_id=315629117c4b46598640f848aeebc2a1&amp;wechatWid=197de0b9528d9f3a75eac472a6e2009c&amp;wechatOrigin=menu</t>
  </si>
  <si>
    <t>七十七</t>
  </si>
  <si>
    <t>shinidexin77-</t>
  </si>
  <si>
    <t>https://www.xiaohongshu.com/explore/697207bb0000000022031daa?app_platform=ios&amp;app_version=9.18&amp;share_from_user_hidden=true&amp;xsec_source=app_share&amp;type=video&amp;xsec_token=CB3lWiW-Bv9Bqwc5iO3xg9qfRlf5dMjDZ5PwCJr23Bvp4=&amp;author_share=1&amp;xhsshare=CopyLink&amp;shareRedId=N0k2MjhHSjs2NzUyOTgwNjY6OTk6SUg7&amp;apptime=1769085065&amp;share_id=938763bacfb141f08f37b9d226b880b6&amp;wechatWid=197de0b9528d9f3a75eac472a6e2009c&amp;wechatOrigin=menu</t>
  </si>
  <si>
    <t>觉觉来啦</t>
  </si>
  <si>
    <t>l3037078775</t>
  </si>
  <si>
    <t>超时</t>
  </si>
  <si>
    <t>召回中</t>
  </si>
  <si>
    <t>寄拍</t>
  </si>
  <si>
    <t>未发布</t>
  </si>
  <si>
    <t>噜噜脸脸</t>
  </si>
  <si>
    <t>i23ei000</t>
  </si>
  <si>
    <t>已取消</t>
  </si>
  <si>
    <t>一号</t>
  </si>
  <si>
    <t>苹果会流泪</t>
  </si>
  <si>
    <t>素人</t>
  </si>
  <si>
    <t>Aaa-igkk</t>
  </si>
  <si>
    <t>https://www.xiaohongshu.com/explore/697482b1000000002200bd31?xsec_token=ABNKYId53aAOxDQ1KrrvvKfO47wi7ADGPswPDLTyxdbN4=&amp;xsec_source=pc_search&amp;source=unknown</t>
  </si>
  <si>
    <t>觉觉</t>
  </si>
  <si>
    <t>Mar8Lik</t>
  </si>
  <si>
    <t>https://www.xiaohongshu.com/explore/6970b51b000000000d009490?xsec_token=ABQ9CSL5fdIq1LBmq5wrrJlSJ9I9bLNu53vAn-EGGeiPw=&amp;xsec_source=pc_user</t>
  </si>
  <si>
    <t>小yuan</t>
  </si>
  <si>
    <t>Ynunoo</t>
  </si>
  <si>
    <t>抖音</t>
  </si>
  <si>
    <t>nunu</t>
  </si>
  <si>
    <t>HE</t>
  </si>
  <si>
    <t>心机小兔</t>
  </si>
  <si>
    <t>Pana  po-o.</t>
  </si>
  <si>
    <t>召回成功</t>
  </si>
  <si>
    <t>435084462564235</t>
  </si>
  <si>
    <t>一碗毛豆豆</t>
  </si>
  <si>
    <t>fang52376_</t>
  </si>
  <si>
    <t>https://www.xiaohongshu.com/discovery/item/697f5b47000000001a0302fd?source=webshare&amp;xhsshare=pc_web&amp;xsec_token=CBbYxb4ZjJm1U45pm8qoAKvKb1zB14Y8YMHMdy4lLbgPs=&amp;xsec_source=pc_share</t>
  </si>
  <si>
    <t>重复</t>
  </si>
  <si>
    <t>heee</t>
  </si>
  <si>
    <t>小椿</t>
  </si>
  <si>
    <t>jk-tgg</t>
  </si>
  <si>
    <t>https://www.xiaohongshu.com/discovery/item/69787683000000002202c0b2?source=webshare&amp;xhsshare=pc_web&amp;xsec_token=CB5Q-rMwICBzbAyCZvKs-OPKt9bKyekUMOJJ2j_2-Ykes=&amp;xsec_source=pc_share</t>
  </si>
  <si>
    <t>双平台</t>
  </si>
  <si>
    <t>https://www.douyin.com/video/7599963588359433457</t>
  </si>
  <si>
    <t>六六</t>
  </si>
  <si>
    <t>困困小羊🐑</t>
  </si>
  <si>
    <t>XxxG9979</t>
  </si>
  <si>
    <t xml:space="preserve">http://xhslink.com/o/4LossZv3VCc </t>
  </si>
  <si>
    <t>哈哈哈哈哈哈</t>
  </si>
  <si>
    <t>C8hhhhhh</t>
  </si>
  <si>
    <t>73702314135674</t>
  </si>
  <si>
    <t>士多啤梨</t>
  </si>
  <si>
    <t>Baek9256228</t>
  </si>
  <si>
    <t>https://www.xiaohongshu.com/explore/69832333000000000c035522?xsec_token=AB5igdeLMql91sqonf9GH-81JWVQu5wwR3AWqQV-fD83Y=&amp;xsec_source=pc_user</t>
  </si>
  <si>
    <t>猫七饭</t>
  </si>
  <si>
    <t>Vvid111008</t>
  </si>
  <si>
    <t>https://www.xiaohongshu.com/explore/6978be760000000028022ca2?xsec_token=ABqYVZb48CQnp3wWiE5ImEibKnxPgop-tO7x-XdxGNJ8Q=&amp;xsec_source=pc_user</t>
  </si>
  <si>
    <t>西梅白巧</t>
  </si>
  <si>
    <t>xmbqqbt</t>
  </si>
  <si>
    <t>312955823892528</t>
  </si>
  <si>
    <t>合集</t>
  </si>
  <si>
    <t>https://www.xiaohongshu.com/explore/698479c8000000001a022ccf?xsec_token=ABmU3r7_eoBvrRzQvhn5Ezyh0OT2f38RfWe3G4p92QLwA=&amp;xsec_source=pc_user</t>
  </si>
  <si>
    <t>绮妹妹耶</t>
  </si>
  <si>
    <t>sqt10086-</t>
  </si>
  <si>
    <t>https://www.xiaohongshu.com/explore/696e00590000000021029ecb?xsec_token=AB5f2w3yj1n0_eW4nenS17PKtAe48jUMSJ_2DPaUVjutE=&amp;xsec_source=pc_user</t>
  </si>
  <si>
    <t>https://www.douyin.com/user/MS4wLjABAAAAXaatiYW7e2TgCxXEro0nJ1FXy4up_glLSVtu9E_Awxs?from_tab_name=main&amp;modal_id=7597010025479451569</t>
  </si>
  <si>
    <t>是</t>
  </si>
  <si>
    <t>啵总麻麻</t>
  </si>
  <si>
    <t>syywyhjh</t>
  </si>
  <si>
    <t>https://www.xiaohongshu.com/explore/69820052000000000b009280?app_platform=ios&amp;app_version=9.19.2&amp;share_from_user_hidden=true&amp;xsec_source=app_share&amp;type=video&amp;xsec_token=CBM9fVWf41AqRtb08dp4Qtcled53AQPVfcwUZlzxnBzns=&amp;author_share=1&amp;xhsshare=WeixinSession&amp;shareRedId=ODwyRkU4Rjw2NzUyOTgwNjY6OTc6SEo6&amp;apptime=1770224362&amp;share_id=4b85ab78a6ab4f6089535a7deb1a4594&amp;wechatWid=f7c29764c15365e43d0a80e5f8790bf2&amp;wechatOrigin=menu</t>
  </si>
  <si>
    <t>厘子</t>
  </si>
  <si>
    <t>__fiky</t>
  </si>
  <si>
    <t>https://www.xiaohongshu.com/explore/696f74bd000000000a032c8b?app_platform=ios&amp;app_version=9.17.2&amp;share_from_user_hidden=true&amp;xsec_source=app_share&amp;type=video&amp;xsec_token=CBFoF_ZhUQE_Y9rmrkN6cNPMCTsoBy4w5GG51YMjRUHAg=&amp;author_share=1&amp;xhsshare=WeixinSession&amp;shareRedId=ODc4RTVKOk02NzUyOTgwNjY1OThFN0w_&amp;apptime=1768996894&amp;share_id=9b3b1916647841f8b8033118e67144a5&amp;wechatWid=197de0b9528d9f3a75eac472a6e2009c&amp;wechatOrigin=menu</t>
  </si>
  <si>
    <t>小蛋蛋</t>
  </si>
  <si>
    <t>_4springinging</t>
  </si>
  <si>
    <t>意子仔仔</t>
  </si>
  <si>
    <t>cwy891668307</t>
  </si>
  <si>
    <t>小Y炸毛了.</t>
  </si>
  <si>
    <t>KOL</t>
  </si>
  <si>
    <t>Ggxy200302</t>
  </si>
  <si>
    <t>小樢</t>
  </si>
  <si>
    <t>xiaomuxiaomu77</t>
  </si>
  <si>
    <t>https://www.xiaohongshu.com/discovery/item/696a1bf1000000001a0228ec?source=webshare&amp;xhsshare=pc_web&amp;xsec_token=ABwk_QwoAUwN-jhnnD3jg7LBHCRGEzvuAyKVWHd_mbfP8=&amp;xsec_source=pc_share</t>
  </si>
  <si>
    <t>小糊涂仙儿</t>
  </si>
  <si>
    <t>Boomxxn233</t>
  </si>
  <si>
    <t>https://www.xiaohongshu.com/discovery/item/69786e07000000000e00c6e6?source=webshare&amp;xhsshare=pc_web&amp;xsec_token=CBOLAOsatAiWUxYMP6K8C5btvRqGIbN0AJx5wFm8OyEg4=&amp;xsec_source=pc_share</t>
  </si>
  <si>
    <t>19_</t>
  </si>
  <si>
    <t>K_whiper_</t>
  </si>
  <si>
    <t>https://www.xiaohongshu.com/explore/69886f07000000001a0267a1?xsec_token=ABk8bEsi_JKNEY8-30TjyP4bH8rh0fsneLndSrdQkFRmw=&amp;xsec_source=pc_user</t>
  </si>
  <si>
    <t>我爱吃饭</t>
  </si>
  <si>
    <t>fyq101972</t>
  </si>
  <si>
    <t>https://www.xiaohongshu.com/explore/6970e8e3000000000a02d7cb?app_platform=ios&amp;app_version=9.18&amp;share_from_user_hidden=true&amp;xsec_source=app_share&amp;type=video&amp;xsec_token=CBNESIxXRhOZPJ-iOHjFD1VCPbdfhTBMtHwjlQfX49bIQ=&amp;author_share=1&amp;xhsshare=CopyLink&amp;shareRedId=N0g0QkQ8PUE6TEZFSkoyTDpGOks9OzxO&amp;apptime=1769145125&amp;share_id=6c26c4ed2b8e4357b3bfc85e684582ab&amp;wechatWid=197de0b9528d9f3a75eac472a6e2009c&amp;wechatOrigin=menu</t>
  </si>
  <si>
    <t>卷心菜不想卷</t>
  </si>
  <si>
    <t>Sco32-N</t>
  </si>
  <si>
    <t>73592815811243</t>
  </si>
  <si>
    <t>https://www.xiaohongshu.com/discovery/item/6971fbef00000000220388c0?app_platform=ios&amp;app_version=9.18.3&amp;share_from_user_hidden=true&amp;xsec_source=app_share&amp;type=video&amp;xsec_token=CBzMDlwFBIN0RyDpJpLM9IatGRL9Qh5ok95S_nueF1je0=&amp;author_share=1&amp;xhsshare=WeixinSession&amp;shareRedId=ODtENjQ7Ojw2NzUyOTgwNjZIOTk6NjdK&amp;apptime=1769341691&amp;share_id=84b5020c64e6403da25fc12ee02a4a88</t>
  </si>
  <si>
    <t>波点花边长袖</t>
  </si>
  <si>
    <t>香瓜</t>
  </si>
  <si>
    <t>chenyalilili530</t>
  </si>
  <si>
    <t>YT7606245064588</t>
  </si>
  <si>
    <t>https://www.xiaohongshu.com/discovery/item/69a52adb000000000e00e423?source=webshare&amp;xhsshare=pc_web&amp;xsec_token=CB6Vc3xgzzHveK-R77pmEjiRUDU7WHWoQMgRWcO2AkcKU=&amp;xsec_source=pc_share</t>
  </si>
  <si>
    <t>DayAaYy</t>
  </si>
  <si>
    <t>https://www.xiaohongshu.com/explore/69730d69000000001a0213a0?app_platform=ios&amp;app_version=9.19.1&amp;share_from_user_hidden=true&amp;xsec_source=app_share&amp;type=normal&amp;xsec_token=CB5a9VEIGPOfYfcCUzNN5s2uxfUAM-B96YGH12na7CeiE=&amp;author_share=1&amp;xhsshare=CopyLink&amp;shareRedId=N0c7NTk7NDo3OEdHOjg2PTlJOkk5PDo_&amp;apptime=1769749988&amp;share_id=18e99e9bbe214f77876ebeefc4f9b56a&amp;wechatWid=197de0b9528d9f3a75eac472a6e2009c&amp;wechatOrigin=menu</t>
  </si>
  <si>
    <t>73595405696398</t>
  </si>
  <si>
    <t>https://www.xiaohongshu.com/explore/697dd3fe000000002202fdce?xsec_token=ABuh7xpnGTI4_t2a2DfdJJ7Md471mh7nbxqZN5etKfhDo=&amp;xsec_source=pc_search&amp;source=web_user_page</t>
  </si>
  <si>
    <t>小菲</t>
  </si>
  <si>
    <t>starkkouo</t>
  </si>
  <si>
    <t>631145913681840</t>
  </si>
  <si>
    <t>https://www.xiaohongshu.com/discovery/item/697b1759000000000b0094ff?source=webshare&amp;xhsshare=pc_web&amp;xsec_token=CBvzAbl1tZbY36Fuq3DTS4O1ABD53N_N4q59IjQ3kOueo=&amp;xsec_source=pc_share</t>
  </si>
  <si>
    <t>rollin</t>
  </si>
  <si>
    <t>freberry0123</t>
  </si>
  <si>
    <t>773410849043025</t>
  </si>
  <si>
    <t>已召回</t>
  </si>
  <si>
    <t xml:space="preserve"> rollin</t>
  </si>
  <si>
    <t>臭脾气</t>
  </si>
  <si>
    <t>xiaoliucc01</t>
  </si>
  <si>
    <t>https://www.xiaohongshu.com/explore/697779c1000000002203324e?app_platform=ios&amp;app_version=9.18&amp;share_from_user_hidden=true&amp;xsec_source=app_share&amp;type=video&amp;xsec_token=CB3DWojt8g-S6lcNp_lDIa7GVPsOgOELlDWj7BvsLlCO8=&amp;author_share=1&amp;xhsshare=CopyLink&amp;shareRedId=ODY3MTo7SE82NzUyOTgwNjY0OTc3Ozk8&amp;apptime=1769492642&amp;share_id=0a2646041b574de9a0021a312af6a426&amp;wechatWid=f7c29764c15365e43d0a80e5f8790bf2&amp;wechatOrigin=menu</t>
  </si>
  <si>
    <t>mmxxi_</t>
  </si>
  <si>
    <t>usanz19888</t>
  </si>
  <si>
    <t>https://www.xiaohongshu.com/explore/69a26efc000000001b0172c2?xsec_token=ABubiqXo_tch4gQNPWt1mLhgYRW2veaqXMGtGDGiIsU8U=&amp;xsec_source=pc_user</t>
  </si>
  <si>
    <t>奇妙小0</t>
  </si>
  <si>
    <t>FulvgOct6_</t>
  </si>
  <si>
    <t>https://www.xiaohongshu.com/explore/6974b357000000000c03458f?xsec_token=ABpkYKLr5pJSk4S-wSznWbTBYSotTKzlbGZex153J_-aA=&amp;xsec_source=pc_user</t>
  </si>
  <si>
    <t>家里有只大猪猫</t>
  </si>
  <si>
    <t>Xiyexie89</t>
  </si>
  <si>
    <t>https://www.xiaohongshu.com/explore/69a2dd8a000000001b0150ff?xsec_token=ABubiqXo_tch4gQNPWt1mLhjgu81XJuXaf-16zQOrcDvI=&amp;xsec_source=pc_user</t>
  </si>
  <si>
    <t>烨小雨</t>
  </si>
  <si>
    <t>https://www.xiaohongshu.com/explore/69a58a11000000001a027835?xsec_token=ABzH-4J8Tdd-M8RiUAVX0nF5B9m3ZI_mgpPU86wF34Ib4=&amp;xsec_source=pc_user</t>
  </si>
  <si>
    <t>不开心豆沙了</t>
  </si>
  <si>
    <t>QiQsad</t>
  </si>
  <si>
    <t>https://www.xiaohongshu.com/explore/69a80f79000000001a02c2f7?app_platform=ios&amp;app_version=9.19.5&amp;share_from_user_hidden=true&amp;xsec_source=app_share&amp;type=video&amp;xsec_token=CBQkPxk2SVd693TqVOgDzpiruytGN1eVWXZb86vX1daAw=&amp;author_share=1&amp;xhsshare=WeixinSession&amp;shareRedId=ODxEODw9Nk82NzUyOTgwNjdHOTo0O0dP&amp;apptime=1772629757&amp;share_id=1e25e5ca8a5649e1839630ac456cb3cf</t>
  </si>
  <si>
    <t>oo</t>
  </si>
  <si>
    <t>https://www.xiaohongshu.com/explore/69873814000000001a027fc8?app_platform=ios&amp;app_version=8.74&amp;share_from_user_hidden=true&amp;xsec_source=app_share&amp;type=normal&amp;xsec_token=CB6USSE_CdkRUsqcq_YsHEAnwoTFSCYhhBUtga5cQ-9Zc=&amp;author_share=1&amp;xhsshare=CopyLink&amp;shareRedId=N0tFQjxINT82NzUyOTgwNjY0OTc4Ojg6&amp;apptime=1771215255&amp;share_id=ae5b1c28e5b84dc4904588ba2c9404e4&amp;wechatWid=197de0b9528d9f3a75eac472a6e2009c&amp;wechatOrigin=menu</t>
  </si>
  <si>
    <t>ccc-1w</t>
  </si>
  <si>
    <t>https://www.xiaohongshu.com/explore/6981f0f9000000002801eaca?app_platform=ios&amp;app_version=9.12&amp;share_from_user_hidden=true&amp;xsec_source=app_share&amp;type=video&amp;xsec_token=CB3MDpSjqXufbfN3juMbjaqBgWD_NFJ0UuismBoGcXj7M=&amp;author_share=1&amp;xhsshare=CopyLink&amp;shareRedId=ODY4QjM1NDs2NzUyOTgwNjY0OTc1SDtL&amp;apptime=1770385004&amp;share_id=274a4ea91bd44f768af3a5ce7c937d79&amp;wechatWid=b37ad64fb63a7ba76dadf895ab6d55ec&amp;wechatOrigin=menu</t>
  </si>
  <si>
    <t>邮寄雷兔</t>
  </si>
  <si>
    <t>leitu1118</t>
  </si>
  <si>
    <t>https://www.xiaohongshu.com/explore/698b0c6f00000000280085df?xsec_token=AB1EjlnLDnyfYmfVJLwNUYkhrmCbv6-mSOOv6G5W-UU4k=&amp;xsec_source=pc_user</t>
  </si>
  <si>
    <t>睡个好觉</t>
  </si>
  <si>
    <t>https://www.xiaohongshu.com/explore/69820ea600000000210328b8?xsec_token=ABTL933vaxelAD25oyqctMv-fYDji9BqCoCnuggGTdiKE=&amp;xsec_source=pc_user</t>
  </si>
  <si>
    <t xml:space="preserve"> 邮寄雷兔 </t>
  </si>
  <si>
    <t>6./ Z@z.TY 九龙公园的紫色喷泉⛲️ https://v.douyin.com/uJY28CwTyyQ/ 复制此链接，打开Dou音搜索，直接观看视频！</t>
  </si>
  <si>
    <t>咖喱</t>
  </si>
  <si>
    <t>Zjklbqqfk</t>
  </si>
  <si>
    <t>https://www.xiaohongshu.com/explore/69b8d76e000000001a0288f0?xsec_token=ABb4RHsxCzabRP3ngRWJgAKlOK5H5Mc0By8BuqSNaB20M=&amp;xsec_source=pc_user</t>
  </si>
  <si>
    <t>七七得二</t>
  </si>
  <si>
    <t>https://www.douyin.com/user/MS4wLjABAAAAG5vbPSplcf-XNukG70a6mFtMHZZfMDGNdrazbVXhEYc?from_tab_name=main&amp;modal_id=7618073917891423333</t>
  </si>
  <si>
    <t>小堇挞挞</t>
  </si>
  <si>
    <t>Jinjin_nd</t>
  </si>
  <si>
    <t>https://www.xiaohongshu.com/explore/69a0404300000000150202b4?xsec_token=AB_CzEEYAad6J4-r6rYkhuz6oCgkK4hb01I3b1SIgGmq8=&amp;xsec_source=pc_search&amp;source=web_search_result_notes</t>
  </si>
  <si>
    <t>只有鱼</t>
  </si>
  <si>
    <t>Zzy_3641</t>
  </si>
  <si>
    <t>https://www.xiaohongshu.com/explore/6979cb18000000000a028749?xsec_token=ABXBRH6shm9DZGytpZ1DbnEkKO8UMy_mmyh6Tm1REYNKY=&amp;xsec_source=pc_user</t>
  </si>
  <si>
    <t>猫有常青树</t>
  </si>
  <si>
    <t>hkl99665</t>
  </si>
  <si>
    <t>https://www.xiaohongshu.com/explore/69b163a2000000000600f734?xsec_token=ABoxbejMrbZ9oKl-Kp5rpfoAw5RXnVUkhhb_Z7TQQGlPs=&amp;xsec_source=pc_search&amp;source=web_search_result_notes</t>
  </si>
  <si>
    <t>https://www.douyin.com/user/MS4wLjABAAAAXHJUSOfAt6CE4xFHC73Qpd391S_NhtMXUg-DUgwoLRI/search/%E7%8C%AB%E6%9C%89%E5%B8%B8%E9%9D%92%E6%A0%91?aid=f9c125d3-8de3-46cb-954a-19d60322e901&amp;modal_id=7615979580986144869&amp;type=general</t>
  </si>
  <si>
    <t>無梨头</t>
  </si>
  <si>
    <t>heheheo-</t>
  </si>
  <si>
    <t>https://www.xiaohongshu.com/explore/69821b0e00000000220232c3?xsec_token=ABAC32fhS3mFq-btQcnaymsnRf078R1kGxnT7bXabbv50=&amp;xsec_source=pc_user</t>
  </si>
  <si>
    <t>小Q仔仔</t>
  </si>
  <si>
    <t>Cos66a88</t>
  </si>
  <si>
    <t>https://www.xiaohongshu.com/explore/6984387e000000001a032164?xsec_token=ABrs70eG1AetFSIoypaAvFbWT6seP6VMdRkN7fJMNxl4A=&amp;xsec_source=pc_user</t>
  </si>
  <si>
    <t>ANNA</t>
  </si>
  <si>
    <t>ootd2023-314</t>
  </si>
  <si>
    <t>https://www.xiaohongshu.com/explore/69831a39000000001a032968?xsec_token=AB7wizEajGfIPIH-F-asH96zEk9zaME_A_Z2eHXPApvug=&amp;xsec_source=pc_search&amp;source=web_user_page</t>
  </si>
  <si>
    <t>叶叶紫</t>
  </si>
  <si>
    <t>Ruyiye09016</t>
  </si>
  <si>
    <t>https://www.xiaohongshu.com/explore/69c3d5610000000023005bd5?xsec_token=ABFtfGVUpcxePsYDXgZqMpl4Cd4dnWVGwdFWnvsAeqqb4=&amp;xsec_source=pc_user</t>
  </si>
  <si>
    <t>Ww_kitty</t>
  </si>
  <si>
    <t>wry03425</t>
  </si>
  <si>
    <t>https://www.xiaohongshu.com/explore/69a179530000000022033d89?xsec_token=AB7o7usy_Ugom945sEaElPf6bkoYPKu0Z4O9sBkCX853I=&amp;xsec_source=pc_user</t>
  </si>
  <si>
    <t>不知名秃头美女小孙</t>
  </si>
  <si>
    <t>Novi0703</t>
  </si>
  <si>
    <t>https://www.xiaohongshu.com/explore/69c3c5b9000000002200fd63?xsec_token=ABgpmdhQs1Gfgby0zHOpfE-7zbcKEIYilHnIxT5YVQmbs=&amp;xsec_source=pc_search&amp;source=web_user_page</t>
  </si>
  <si>
    <t>热心市民小孙</t>
  </si>
  <si>
    <t>https://www.douyin.com/jingxuan/search/%E7%83%AD%E5%BF%83%E5%B8%82%E6%B0%91%E5%B0%8F%E5%AD%99?aid=0fa7c57d-ff99-4d45-93b8-631d95a58911&amp;modal_id=7621153572034197706&amp;type=general</t>
  </si>
  <si>
    <t>一口猪包</t>
  </si>
  <si>
    <t>Cihee_ki</t>
  </si>
  <si>
    <t>772056819305513</t>
  </si>
  <si>
    <t>https://www.xiaohongshu.com/explore/69a2420c00000000150316f5?xsec_token=ABPFjPWkfKCo_Qykn5IEFsI0ahpdUqfioBWf9x8A1a_QY=&amp;xsec_source=pc_user</t>
  </si>
  <si>
    <t>Zzz-</t>
  </si>
  <si>
    <t>Witly0-0</t>
  </si>
  <si>
    <t>猫森森</t>
  </si>
  <si>
    <t>Mssenwork</t>
  </si>
  <si>
    <t>https://www.xiaohongshu.com/discovery/item/69b286730000000028009bf7?source=webshare&amp;xhsshare=pc_web&amp;xsec_token=CBGmdidyM_X1UxFo79DjUggSseBidV_0B4zKWlzWKOTLk=&amp;xsec_source=pc_share</t>
  </si>
  <si>
    <t>https://www.xiaohongshu.com/discovery/item/699d9e0f000000001600acfe?source=webshare&amp;xhsshare=pc_web&amp;xsec_token=ABoPDwM64cPuIBlG-iu7CgoXV2r5qMTn2KoG6x3vOxHV0=&amp;xsec_source=pc_share</t>
  </si>
  <si>
    <t>碳水脑袋</t>
  </si>
  <si>
    <t>Flipped_uum</t>
  </si>
  <si>
    <t>YT2538348518622</t>
  </si>
  <si>
    <t>Krystal✨闪闪</t>
  </si>
  <si>
    <t>StarHealer_</t>
  </si>
  <si>
    <t>https://www.xiaohongshu.com/explore/6980868f000000002202ce6d?app_platform=ios&amp;app_version=9.19.1&amp;share_from_user_hidden=true&amp;xsec_source=app_share&amp;type=video&amp;xsec_token=CBzoVSAQrBrl56m8Whsfsjsk8yVNDZQ-W5hh7stWMlRPY=&amp;author_share=1&amp;xhsshare=CopyLink&amp;shareRedId=ODZDM0dKSkE2NzUyOTgwNjY0OTc4SEg_&amp;apptime=1770037774&amp;share_id=ef3a111c39ae4b59a610ae9e5b084395&amp;wechatWid=197de0b9528d9f3a75eac472a6e2009c&amp;wechatOrigin=menu</t>
  </si>
  <si>
    <t>不是小耶</t>
  </si>
  <si>
    <t>Eon_y1018</t>
  </si>
  <si>
    <t>置换</t>
  </si>
  <si>
    <t>https://www.xiaohongshu.com/explore/697de05c000000000a02b761?app_platform=ios&amp;app_version=9.25&amp;share_from_user_hidden=true&amp;xsec_source=app_share&amp;type=normal&amp;xsec_token=CBxPyqPlEK8-iCuXKPn5hFd_TmZY4s0bR_Az8bo-fieNw=&amp;author_share=1&amp;xhsshare=CopyLink&amp;shareRedId=ODc3NDw4N0s2NzUyOTgwNjY1OTk5PTpL&amp;apptime=1776059188&amp;share_id=74a1d6e37fc341f69b83395e87ee1822&amp;wechatWid=197de0b9528d9f3a75eac472a6e2009c&amp;wechatOrigin=menu</t>
  </si>
  <si>
    <t>小佳在星球</t>
  </si>
  <si>
    <t>ilulay2002</t>
  </si>
  <si>
    <t>https://www.xiaohongshu.com/explore/69ac08f40000000015023801?app_platform=ios&amp;app_version=9.20&amp;share_from_user_hidden=true&amp;xsec_source=app_share&amp;type=video&amp;xsec_token=CBe1RylxOvZYpEYzkpvc5EJkttTnim_8IOV5ZNCpdxhTw=&amp;author_share=1&amp;xhsshare=CopyLink&amp;shareRedId=N0c5QzY5NEw6TEZFSkowNz41QT47RjdA&amp;apptime=1772937711&amp;share_id=d6318c79bde542c38f8f224db110f0bb&amp;wechatWid=f7c29764c15365e43d0a80e5f8790bf2&amp;wechatOrigin=menu</t>
  </si>
  <si>
    <t>波点棉服</t>
  </si>
  <si>
    <t>青青草原最可爱的小羊</t>
  </si>
  <si>
    <t>YPP_719</t>
  </si>
  <si>
    <t>https://www.xiaohongshu.com/explore/69746211000000000b0083e9?app_platform=ios&amp;app_version=9.16.1&amp;apptime=1769234965&amp;share_from_user_hidden=true&amp;type=video&amp;appuid=5f3f754a000000000100bb9b&amp;author_share=1&amp;xsec_token=DBg9jaDZrlbmUWKLtu4KOAla-nu9CUQKiXKBub00FgMrY=&amp;xsec_source=app_share&amp;xhsshare=WeixinSession&amp;shareRedId=N0w1Rjo6OEo2NzUyOTgwNjY0OTdGRz9L&amp;share_id=0e3ac9be3a904da8bacc5c2e0c1675c5&amp;wechatWid=197de0b9528d9f3a75eac472a6e2009c&amp;wechatOrigin=menu</t>
  </si>
  <si>
    <t>尼妹宝宝</t>
  </si>
  <si>
    <t>hinitty</t>
  </si>
  <si>
    <t>Yecal：）</t>
  </si>
  <si>
    <t>lxdgzzhhhh</t>
  </si>
  <si>
    <t>https://www.xiaohongshu.com/discovery/item/696deb22000000002203b021?app_platform=ios&amp;app_version=9.17.2&amp;share_from_user_hidden=true&amp;xsec_source=app_share&amp;type=video&amp;xsec_token=CBdIZ1lkBlmz5Hb6KVFfwGf9VoP_BL_1OdGaqt8thnSJI=&amp;author_share=1&amp;xhsshare=CopyLink&amp;shareRedId=ODtEODw8NDo2NzUyOTgwNjZHOThJPkxC&amp;apptime=1768811302&amp;share_id=416a268e060e49318697bdbb7d46f1d4</t>
  </si>
  <si>
    <t>鱼籽大王</t>
  </si>
  <si>
    <t>yuzidawang409</t>
  </si>
  <si>
    <t>https://www.xiaohongshu.com/explore/696dc923000000002202dd8b?xsec_token=ABSYmXGY4HkBdanZQ0QMlBIrFBDfJWdA7fLLj2Px1pURU=&amp;xsec_source=pc_user</t>
  </si>
  <si>
    <t>Xsj1929a</t>
  </si>
  <si>
    <t>虾卷小小酥</t>
  </si>
  <si>
    <t>wqp37407</t>
  </si>
  <si>
    <t>https://www.xiaohongshu.com/explore/694fa5cd000000002200aca1?app_platform=ios&amp;app_version=9.14.2&amp;share_from_user_hidden=true&amp;xsec_source=app_share&amp;type=video&amp;xsec_token=CBcNcLm7J0tecMjkP838oOAFkXTRU06bN_IyeF4w36duQ=&amp;author_share=1&amp;xhsshare=CopyLink&amp;shareRedId=N0hENUU9R0BKOTxITDkwNjY0PD1GNzpL&amp;apptime=1767160103&amp;share_id=c49f6f1f518147a09091fc79d63fb0f1&amp;wechatWid=7c498bc84909c9f8a83db319d76650db&amp;wechatOrigin=menu</t>
  </si>
  <si>
    <t>Luoyingx071219</t>
  </si>
  <si>
    <t>73597710320166</t>
  </si>
  <si>
    <t>扑拉蛾子</t>
  </si>
  <si>
    <t>OK-ono</t>
  </si>
  <si>
    <t>https://www.xiaohongshu.com/explore/695f6975000000001a031c2c?xsec_token=ABpUQ077kxR3ufrYK2r37m2gtJlyNUdTJsuSGt_-E2CrU=&amp;xsec_source=pc_search&amp;source=unknown</t>
  </si>
  <si>
    <t>https://www.xiaohongshu.com/explore/6968ec98000000000a03c167?xsec_token=ABZlpAejPSmdrcUBEh8GP2cTF27K9cq6RbXDkHjiNhta0=&amp;xsec_source=pc_user</t>
  </si>
  <si>
    <t>TuTxin</t>
  </si>
  <si>
    <t>i-Xin1218</t>
  </si>
  <si>
    <t>鲸鱼鱼鱼</t>
  </si>
  <si>
    <t>whale345</t>
  </si>
  <si>
    <t>ieedem</t>
  </si>
  <si>
    <t>张张包不吃了</t>
  </si>
  <si>
    <t>baobaopig66</t>
  </si>
  <si>
    <t>再睡一会_</t>
  </si>
  <si>
    <t>huang005518</t>
  </si>
  <si>
    <t>https://www.xiaohongshu.com/discovery/item/6946a3cf000000001e00d97e?source=webshare&amp;xhsshare=pc_web&amp;xsec_token=ABKFeB8rKx4m3-AwdLmVNgqlva6jze2JyQZus4BD5hryY=&amp;xsec_source=pc_share</t>
  </si>
  <si>
    <t>锤锤</t>
  </si>
  <si>
    <t>www111-b</t>
  </si>
  <si>
    <t>https://www.xiaohongshu.com/explore/69735ec3000000000a0299b7?xsec_token=ABk6oZc3KASfkbB959-9i-PC-ZlAFnKxGbOqbczqqHgLw=&amp;xsec_source=pc_user</t>
  </si>
  <si>
    <t>hkl99667</t>
  </si>
  <si>
    <t xml:space="preserve"> 猫有常青树</t>
  </si>
  <si>
    <t>hkl99668</t>
  </si>
  <si>
    <t>倒霉煎蛋</t>
  </si>
  <si>
    <t>K525626-</t>
  </si>
  <si>
    <t>773397138054525</t>
  </si>
  <si>
    <t>https://www.xiaohongshu.com/explore/69435545000000001e026448?app_platform=ios&amp;app_version=9.13&amp;share_from_user_hidden=true&amp;xsec_source=app_share&amp;type=normal&amp;xsec_token=CB3xFpli20SU-vcLsI_fke1lm4HDn-otJtT8x-oBIFQMw=&amp;author_share=1&amp;xhsshare=CopyLink&amp;shareRedId=ODtIN0c8OTk2NzUyOTgwNjY5OTdJNkg7&amp;apptime=1766157972&amp;share_id=a17f10650d1440bc89e23062768cd17a&amp;wechatWid=f7c29764c15365e43d0a80e5f8790bf2&amp;wechatOrigin=menu</t>
  </si>
  <si>
    <t>不七不气</t>
  </si>
  <si>
    <t>hmr878787</t>
  </si>
  <si>
    <t>妞子zi</t>
  </si>
  <si>
    <t>koihhz888</t>
  </si>
  <si>
    <t>ymy019520</t>
  </si>
  <si>
    <t>https://www.xiaohongshu.com/explore/6968b4b10000000021031d6a?app_platform=ios&amp;app_version=9.17.2&amp;share_from_user_hidden=true&amp;xsec_source=app_share&amp;type=normal&amp;xsec_token=CBwgcYqyF1-goO-51eB4LS-K_sGvIFqAb4m7RyI_hHCvg=&amp;author_share=1&amp;xhsshare=WeixinSession&amp;shareRedId=Nz9ENDw1OE87TD05Tj8zOkw3Tjw2PktB&amp;apptime=1768469694&amp;share_id=05f79a170f2e492d9b4101f8015a3d48&amp;wechatWid=197de0b9528d9f3a75eac472a6e2009c&amp;wechatOrigin=menu</t>
  </si>
  <si>
    <t>https://www.douyin.com/note/7595519902653545807</t>
  </si>
  <si>
    <t>汉堡晕晕</t>
  </si>
  <si>
    <t>jmgz-1</t>
  </si>
  <si>
    <t>苦苦儿</t>
  </si>
  <si>
    <t>wq2002kuku</t>
  </si>
  <si>
    <t>773405396562812</t>
  </si>
  <si>
    <t>猛男爱学习</t>
  </si>
  <si>
    <t>Znzrznn</t>
  </si>
  <si>
    <t>吃什么土豆</t>
  </si>
  <si>
    <t>grain2803</t>
  </si>
  <si>
    <t>https://www.xiaohongshu.com/discovery/item/69490b0a000000001e00c5cf?source=webshare&amp;xhsshare=pc_web&amp;xsec_token=CBLEL9BX7BIxnDveBvmdfJXTCareu36djtcrrVeBTQoE4=&amp;xsec_source=pc_share</t>
  </si>
  <si>
    <t>https://www.douyin.com/video/7586609709089361190</t>
  </si>
  <si>
    <t>偷喝你的奶盖</t>
  </si>
  <si>
    <t>YyrHyc_0722</t>
  </si>
  <si>
    <t>https://www.xiaohongshu.com/discovery/item/697b8121000000000c03495b?source=webshare&amp;xhsshare=pc_web&amp;xsec_token=CBo72XnRMLSlNnzY46ajpBjAhfZAyc8_1tsN-sWBqI2G4=&amp;xsec_source=pc_share</t>
  </si>
  <si>
    <t>兔总和她的小达</t>
  </si>
  <si>
    <t>ijd2004816</t>
  </si>
  <si>
    <t>https://www.xiaohongshu.com/explore/6971457f000000002202defc?xsec_token=ABjDBKXbT4_Ydd367xjssFRThBfReS9kaBXQ7w1tVkZ7I=&amp;xsec_source=pc_search&amp;source=unknown</t>
  </si>
  <si>
    <t>书意爱睡觉（12月底长白山）</t>
  </si>
  <si>
    <t>iaishuyi21</t>
  </si>
  <si>
    <t>78970318038832</t>
  </si>
  <si>
    <t>https://www.xiaohongshu.com/discovery/item/696b82ef000000002103255e?source=webshare&amp;xhsshare=pc_web&amp;xsec_token=CB9Z9-LBhU4w8NDVDXvKy6KuuOHq4PGHlYCJjdZ5HIRmg=&amp;xsec_source=pc_share</t>
  </si>
  <si>
    <t>xxuane</t>
  </si>
  <si>
    <t>Xyrich31</t>
  </si>
  <si>
    <t>一份小狗布丁</t>
  </si>
  <si>
    <t>dyx113234</t>
  </si>
  <si>
    <t>青苔小盐</t>
  </si>
  <si>
    <t>cqscx0509</t>
  </si>
  <si>
    <t>165的屁屁</t>
  </si>
  <si>
    <t>没发货</t>
  </si>
  <si>
    <t>爆烤鱿鱼</t>
  </si>
  <si>
    <t>Leo186128</t>
  </si>
  <si>
    <t>https://www.xiaohongshu.com/explore/69be7f1600000000220293af?xsec_token=ABGNCD79iECvW4Y949rEREIKLPK1DdrcrkVQbIBE5Kt-w=&amp;xsec_source=pc_user</t>
  </si>
  <si>
    <t>迷你肉粽</t>
  </si>
  <si>
    <t>WQ354205779</t>
  </si>
  <si>
    <t>631145861874526</t>
  </si>
  <si>
    <t>水_</t>
  </si>
  <si>
    <t>SL8080422</t>
  </si>
  <si>
    <t>https://www.xiaohongshu.com/explore/694feee5000000001e00d504?xsec_token=ABWJgLmKbcSVX5HB8GGgeB-cXg9kWzQES7NyhKG9Ca8-M=&amp;xsec_source=pc_user</t>
  </si>
  <si>
    <t>包包别熬夜</t>
  </si>
  <si>
    <t>KEAIDERENAAA</t>
  </si>
  <si>
    <t>https://www.xiaohongshu.com/explore/696f884a000000000e03fc7f?xsec_token=ABbJj1BS_Y3yGyLwbfQuobKs40bKU_lBV23eFK9Plud7o=&amp;xsec_source=pc_user</t>
  </si>
  <si>
    <t>笑榕船长</t>
  </si>
  <si>
    <t>woshichuanzhanger</t>
  </si>
  <si>
    <t>https://www.xiaohongshu.com/explore/694a180a000000001e00dc3a?xsec_token=ABGf6OwyBg3meHUzseB4QoxPGuoJnvsJaltUNQclmJdYY=&amp;xsec_source=pc_user</t>
  </si>
  <si>
    <t>435030602844479</t>
  </si>
  <si>
    <t>小术</t>
  </si>
  <si>
    <t>羊羊</t>
  </si>
  <si>
    <t>ysl3454039466</t>
  </si>
  <si>
    <t>https://www.xiaohongshu.com/explore/695d1938000000002202c17b?xsec_token=ABSi1Bz7dFvv6M7dtiQC1u5y3MWfmpF02O-Jn4xZwRBRM=&amp;xsec_source=pc_user</t>
  </si>
  <si>
    <t>小橙橙陈o</t>
  </si>
  <si>
    <t>biubiu33-77</t>
  </si>
  <si>
    <t>435005911165685</t>
  </si>
  <si>
    <t>y228255131</t>
  </si>
  <si>
    <t>Miffy酱</t>
  </si>
  <si>
    <t>s8888w6</t>
  </si>
  <si>
    <t>78976017235496</t>
  </si>
  <si>
    <t>https://www.xiaohongshu.com/discovery/item/6961056c000000001a02d16b?source=webshare&amp;xhsshare=pc_web&amp;xsec_token=ABQgGg2A0SGTCsBaKqwuTkbWTmLkZb8Cp-ViorhfCQ_Sw=&amp;xsec_source=pc_share</t>
  </si>
  <si>
    <t>可乐薯条</t>
  </si>
  <si>
    <t>QaQ77o-iii</t>
  </si>
  <si>
    <t>https://www.xiaohongshu.com/discovery/item/695fb49000000000220307c8?source=webshare&amp;xhsshare=pc_web&amp;xsec_token=CBoennYTXvPkfGTLkJ5QSZJpfRfwOsyio9jWuhvgqO8iE=&amp;xsec_source=pc_share</t>
  </si>
  <si>
    <t>WAWA-</t>
  </si>
  <si>
    <t>WAWA-0409</t>
  </si>
  <si>
    <t>https://www.xiaohongshu.com/explore/6978ab5f000000000a0336e5?app_platform=ios&amp;app_version=9.18.3&amp;share_from_user_hidden=true&amp;xsec_source=app_share&amp;type=video&amp;xsec_token=CBegfAxGN9mk8tqq-24PoRIMV5nxYYWZPCbAZtoSSCSrk=&amp;author_share=1&amp;xhsshare=CopyLink&amp;shareRedId=Nz9INkZLSjk3OEdHOjgxOUtFOjk5STZC&amp;apptime=1769598355&amp;share_id=70195c63236041d6a8e83ddf2fe19a6d&amp;wechatWid=85d114d08435c44f4e91220525476006&amp;wechatOrigin=menu</t>
  </si>
  <si>
    <t>吃一口三角饭团</t>
  </si>
  <si>
    <t>cyksjft</t>
  </si>
  <si>
    <t xml:space="preserve">http://xhslink.com/o/9z151h82hnj </t>
  </si>
  <si>
    <t>条纹羊羔毛</t>
  </si>
  <si>
    <t>甜长ovo</t>
  </si>
  <si>
    <t>chenH9633</t>
  </si>
  <si>
    <t>https://www.xiaohongshu.com/explore/6981a46f000000000e03e823?xsec_token=ABZovcMrb5ou3gGPNwP9UKcW2RVwDvfQ8ewOgfBNjpoIw=&amp;xsec_source=pc_user</t>
  </si>
  <si>
    <t>七七</t>
  </si>
  <si>
    <t>ff-xiao7</t>
  </si>
  <si>
    <t>https://www.douyin.com/user/MS4wLjABAAAAfMqxOZ0QNy9iC7xel3F0vCLDcZ9XLbaDbNpN9FVcJEqvMZq_pfMfctd8JB0SIaRu?from_tab_name=main&amp;modal_id=7604881779464737017</t>
  </si>
  <si>
    <t>波点羊羔毛外套</t>
  </si>
  <si>
    <t>困觉觉</t>
  </si>
  <si>
    <t>https://www.xiaohongshu.com/explore/69736ab0000000000a029e63?app_platform=ios&amp;app_version=9.18&amp;share_from_user_hidden=true&amp;xsec_source=app_share&amp;type=video&amp;xsec_token=CBIamCdnzmrncaswNMuQNLx59pwsqqM9F87rPZLgJLTD8=&amp;author_share=1&amp;xhsshare=CopyLink&amp;shareRedId=N0g4RDNLOEBISko5OT4wNjY0SzpFOzxC&amp;apptime=1769171637&amp;share_id=1862be64178e4d738885b788d5fc8ada&amp;wechatWid=197de0b9528d9f3a75eac472a6e2009c&amp;wechatOrigin=menu</t>
  </si>
  <si>
    <t>https://www.xiaohongshu.com/explore/697633d2000000000a02c44a?app_platform=ios&amp;app_version=9.12.2&amp;share_from_user_hidden=true&amp;xsec_source=app_share&amp;type=video&amp;xsec_token=CBjs-mQFdQCWLTsCzqh0IkOwx3LS5AIpX_WGcwqm3zXcg=&amp;author_share=1&amp;xhsshare=WeixinSession&amp;shareRedId=ODs0NEZGNEI2NzUyOTgwNjhFOTc0OTZL&amp;apptime=1769359049&amp;share_id=42f4d15f5326441c9a0366a57f188fc9&amp;wechatWid=f7c29764c15365e43d0a80e5f8790bf2&amp;wechatOrigin=menu</t>
  </si>
  <si>
    <t>娃娃丢</t>
  </si>
  <si>
    <t>Ruyiye0916</t>
  </si>
  <si>
    <t xml:space="preserve">http://xhslink.com/o/6UuI8QG2D89 </t>
  </si>
  <si>
    <t xml:space="preserve">https://v.douyin.com/CuaAc3rp7zU/ X@z.go 01/13 iPx:/ </t>
  </si>
  <si>
    <t>小水一米五</t>
  </si>
  <si>
    <t>xsgz0102</t>
  </si>
  <si>
    <t>http://xhslink.com/o/4zDzlWmkkPE</t>
  </si>
  <si>
    <t>徐大囍Nancy</t>
  </si>
  <si>
    <t>xx19981207xx</t>
  </si>
  <si>
    <t>公主米妮https://www.douyin.com/user/MS4wLjABAAAAoou7Hi7Iy7A3xfTEDzZUKGK_r4c0xKxbmJ1i6rHd6Sy-qDboTgdhKlDkt5-_Jwv-?previous_page=app_code_link</t>
  </si>
  <si>
    <t>gongzhumini</t>
  </si>
  <si>
    <t>435003627228281</t>
  </si>
  <si>
    <t>煎饼兔子</t>
  </si>
  <si>
    <t>Rababeit030</t>
  </si>
  <si>
    <t>435024987336839</t>
  </si>
  <si>
    <t>https://www.xiaohongshu.com/explore/6979c009000000002103fafc?xsec_token=ABXBRH6shm9DZGytpZ1DbnEnoxPwPxoMrqDAl1Ai0_A7g=&amp;xsec_source=pc_user</t>
  </si>
  <si>
    <t>面包大人</t>
  </si>
  <si>
    <t>Mianbaodaren0831</t>
  </si>
  <si>
    <t>631149970828673</t>
  </si>
  <si>
    <t>小瑜和点点</t>
  </si>
  <si>
    <t>xiaoyu03-OvO</t>
  </si>
  <si>
    <t>https://www.xiaohongshu.com/explore/6981c829000000002102af09?app_platform=ios&amp;app_version=9.19.1&amp;share_from_user_hidden=true&amp;xsec_source=app_share&amp;type=video&amp;xsec_token=CBypdWg1mHXbuLtw6HJtf94VWe14Uxl_HdjUsNVqsRL2A=&amp;author_share=1&amp;xhsshare=CopyLink&amp;shareRedId=ODs3Qkc4SDk2NzUyOTgwNjY7OTlJODxO&amp;apptime=1770113223&amp;share_id=c9c3b96c553d4079a1edf05a1ef569b1&amp;wechatWid=8d2a013ac041196ea1c1f416fe08f08a&amp;wechatOrigin=menu</t>
  </si>
  <si>
    <t>hseehun</t>
  </si>
  <si>
    <t>sleep_atoo</t>
  </si>
  <si>
    <t>脸脸小饼干</t>
  </si>
  <si>
    <t>lld-lucky</t>
  </si>
  <si>
    <t>蒋不听150🙉</t>
  </si>
  <si>
    <t>jqyjqy6666</t>
  </si>
  <si>
    <t>悲伤番茄</t>
  </si>
  <si>
    <t>o19802190</t>
  </si>
  <si>
    <t>https://www.xiaohongshu.com/explore/697caf5c0000000022020c5b?xsec_token=AB11u2Q9S7i0z7dBAjuflQyWrRkzscE5oEGWe99Q-p1oc=&amp;xsec_source=pc_user</t>
  </si>
  <si>
    <t>邵邵</t>
  </si>
  <si>
    <t>Sweetyy8899</t>
  </si>
  <si>
    <t>https://www.xiaohongshu.com/explore/69675bad000000001a02cc16?xsec_token=AB9TcvhvuQdxb6NNc_9GG4qhYT9W6FcFnR1jckzb_P49U=&amp;xsec_source=pc_user</t>
  </si>
  <si>
    <t>邵邵爱吃火锅</t>
  </si>
  <si>
    <t>https://www.douyin.com/user/MS4wLjABAAAAdeJ-P-AZDnwtk18I6Gv_3ibhdjWLpOrcllMl22UD_vJvq4g3YSpcjFZG8Xx_IMGe?from_tab_name=main&amp;modal_id=7595129182364766632</t>
  </si>
  <si>
    <t>小小壹yo</t>
  </si>
  <si>
    <t>https://www.xiaohongshu.com/explore/69514960000000001d03a47b?app_platform=ios&amp;app_version=9.15.1&amp;share_from_user_hidden=true&amp;xsec_source=app_share&amp;type=video&amp;xsec_token=CBH81Go7gvwRMJxQbs_0VnEPGgxNo7gKhEfobaiAagTIo=&amp;author_share=1&amp;xhsshare=CopyLink&amp;shareRedId=ODhHNUhIR0E2NzUyOTgwNjdIOThIOjc7&amp;apptime=1767337412&amp;share_id=73c3a1ad1ac048239812ec23f3474403&amp;wechatWid=7c498bc84909c9f8a83db319d76650db&amp;wechatOrigin=menu</t>
  </si>
  <si>
    <t>https://www.douyin.com/video/7589151361863500145</t>
  </si>
  <si>
    <t>妮坨</t>
  </si>
  <si>
    <t>Luckni77</t>
  </si>
  <si>
    <t>https://www.xiaohongshu.com/explore/696b06df000000002102bad0?app_platform=ios&amp;app_version=9.17.2&amp;share_from_user_hidden=true&amp;xsec_source=app_share&amp;type=video&amp;xsec_token=CB4Prfsi_ntCSmFxfTbYPKvVi8weqQskALvP7GrRvzr3c=&amp;author_share=1&amp;xhsshare=CopyLink&amp;shareRedId=ODlIMTo4NDw2NzUyOTgwNjZJOTg2PTk_&amp;apptime=1768973847&amp;share_id=a0ba9f0e728549a4b3c6cb06cfe3ee2b&amp;wechatWid=197de0b9528d9f3a75eac472a6e2009c&amp;wechatOrigin=menu</t>
  </si>
  <si>
    <t>OvO-gaogao</t>
  </si>
  <si>
    <t>https://www.xiaohongshu.com/explore/696c83f4000000000a02d3b0?xsec_token=ABbkWl-856MNIFkI9R5L6ojsS9Axx5x3mJ5A6bPnkEhj8=&amp;xsec_source=pc_user</t>
  </si>
  <si>
    <t>https://www.douyin.com/jingxuan/search/%E5%B8%85%E6%B0%94%E7%B3%95%E5%B0%91?aid=4e9c368d-9c57-4ea9-afb0-66285ef79ff1&amp;modal_id=7596592007334635429&amp;type=general</t>
  </si>
  <si>
    <t>巴巴斯克</t>
  </si>
  <si>
    <t>Zz_Zz_1022</t>
  </si>
  <si>
    <t>https://www.xiaohongshu.com/explore/697b2923000000000a03c267?xsec_token=ABPXxiBhJ3A7pO6dIdjCA8mkwEwXgpobVxpU7RPiUQY_c=&amp;xsec_source=pc_user</t>
  </si>
  <si>
    <t>风结</t>
  </si>
  <si>
    <t>HAN0031120</t>
  </si>
  <si>
    <t>kitty77.</t>
  </si>
  <si>
    <t>SQ7777777888zsq</t>
  </si>
  <si>
    <t>776103853352425</t>
  </si>
  <si>
    <t>小丸子🍡</t>
  </si>
  <si>
    <t>Sina66a88</t>
  </si>
  <si>
    <t>支葵</t>
  </si>
  <si>
    <t>zz_0517_zz</t>
  </si>
  <si>
    <t>甜甜圈</t>
  </si>
  <si>
    <t>yetao19701025</t>
  </si>
  <si>
    <t>https://www.xiaohongshu.com/explore/697f31ed000000002801e48b?xsec_token=ABcAKRAF2Bj6fv0IR9vzpggk-0Kg-fNip4F-nTStSeKe4=&amp;xsec_source=pc_user</t>
  </si>
  <si>
    <t>酉月十四白</t>
  </si>
  <si>
    <t>LM-Gentie</t>
  </si>
  <si>
    <t>芽芽吃饭了吗</t>
  </si>
  <si>
    <t>bcdylty123</t>
  </si>
  <si>
    <t>https://www.xiaohongshu.com/explore/69789693000000001a029ab9?xsec_token=AB20y1z9oYwU0Dw6T3uUnWJaFRv_QZ0NnErrZoFW8rUY4=&amp;xsec_source=pc_user</t>
  </si>
  <si>
    <t>小居羊</t>
  </si>
  <si>
    <t>luzymieie</t>
  </si>
  <si>
    <t>蓬蓬吊带连衣裙</t>
  </si>
  <si>
    <t>曾丸子梦女</t>
  </si>
  <si>
    <t>Mone104</t>
  </si>
  <si>
    <t>https://www.xiaohongshu.com/explore/69b688580000000021038331?xsec_token=ABffjeIkLo0KH10h1JXr0B9LG8MDGlk97cEii_sohBIjc=&amp;xsec_source=pc_search&amp;source=web_explore_feed</t>
  </si>
  <si>
    <t>小怡小朋友</t>
  </si>
  <si>
    <t>Bxi202047</t>
  </si>
  <si>
    <t>一粒曲奇</t>
  </si>
  <si>
    <t>YLQQ0527</t>
  </si>
  <si>
    <t>漫谕雾</t>
  </si>
  <si>
    <t>Ariyu_u</t>
  </si>
  <si>
    <t>糖心温泉蛋</t>
  </si>
  <si>
    <t>Luckysweetheart</t>
  </si>
  <si>
    <t>米糕</t>
  </si>
  <si>
    <t>salalazi</t>
  </si>
  <si>
    <t>https://www.xiaohongshu.com/explore/6977774b0000000022039932?xsec_token=ABiWnBUlISjGVEIl159lvru2GR2jbunFIDZ2I47WfwdSI=&amp;xsec_source=pc_user</t>
  </si>
  <si>
    <t xml:space="preserve">我不吃辣谢谢
</t>
  </si>
  <si>
    <t>一棵银杏</t>
  </si>
  <si>
    <t>t1000110</t>
  </si>
  <si>
    <t>是圆脸考拉</t>
  </si>
  <si>
    <t>Ykoalaa</t>
  </si>
  <si>
    <t>波点中裙</t>
  </si>
  <si>
    <t>ABC-duo0828</t>
  </si>
  <si>
    <t>https://www.xiaohongshu.com/discovery/item/69730d69000000001a0213a0?app_platform=ios&amp;app_version=9.19.1&amp;share_from_user_hidden=true&amp;xsec_source=app_share&amp;type=normal&amp;xsec_token=CB5a9VEIGPOfYfcCUzNN5s2uxfUAM-B96YGH12na7CeiE=&amp;author_share=1&amp;xhsshare=CopyLink&amp;shareRedId=N0c7NTk7NDo3OEdHOjg2PTlJOkk5PDo_&amp;apptime=1769749988&amp;share_id=18e99e9bbe214f77876ebeefc4f9b56a</t>
  </si>
  <si>
    <t>Yecal:)</t>
  </si>
  <si>
    <t>鸡马唔</t>
  </si>
  <si>
    <t>luaqi97</t>
  </si>
  <si>
    <t>https://www.xiaohongshu.com/explore/699daccd000000000a03f7ad?xsec_token=ABKEiFl36GhWsfygk6qbjDJlUZAzDv3u3j-G5QY2ZzWv0=&amp;xsec_source=pc_search&amp;source=web_search_result_notes</t>
  </si>
  <si>
    <t>https://www.xiaohongshu.com/explore/697de05c000000000a02b761?app_platform=ios&amp;app_version=9.24&amp;share_from_user_hidden=true&amp;xsec_source=app_share&amp;type=normal&amp;xsec_token=CBxPyqPlEK8-iCuXKPn5hFd7nUu8J6pUFuBRNXMpKU9Ig=&amp;author_share=1&amp;xhsshare=CopyLink&amp;shareRedId=ODc3NDw4N0s2NzUyOTgwNjY1OTk5PTpL&amp;apptime=1775530759&amp;share_id=40ca010563c94827b035094b824880f4&amp;wechatWid=197de0b9528d9f3a75eac472a6e2009c&amp;wechatOrigin=menu</t>
  </si>
  <si>
    <t>大翻领皮草（卡其）</t>
  </si>
  <si>
    <t>Xxxi</t>
  </si>
  <si>
    <t>Xxxi788_</t>
  </si>
  <si>
    <t>https://www.xiaohongshu.com/discovery/item/695e446c000000000d00971d?source=webshare&amp;xhsshare=pc_web&amp;xsec_token=CBWJB6o68FGAySN5q-1EUUSZj120239msFjuAftTGljN8=&amp;xsec_source=pc_share</t>
  </si>
  <si>
    <t>九九鸭～</t>
  </si>
  <si>
    <t>NINETY9t1</t>
  </si>
  <si>
    <t>https://www.xiaohongshu.com/explore/6953ac10000000001e01650a?xsec_token=ABGAS1m_tmRwmXXUo9NEWcEAJtzOn9vd4jgELqNVnDbvc=&amp;xsec_source=pc_user</t>
  </si>
  <si>
    <t>想再长高5厘米</t>
  </si>
  <si>
    <t>Sadgirlluvmoney-</t>
  </si>
  <si>
    <t>https://www.xiaohongshu.com/explore/69719829000000001a031d75?xsec_token=ABMmcYxxGv7rw0jVjmIGyj_drw4sX-xfvEGxQuk0GYIuE=&amp;xsec_source=pc_user</t>
  </si>
  <si>
    <t>SYMmmm3</t>
  </si>
  <si>
    <t>https://www.xiaohongshu.com/explore/69637aea000000000c0367af?app_platform=ios&amp;app_version=9.16.1&amp;share_from_user_hidden=true&amp;xsec_source=app_share&amp;type=normal&amp;xsec_token=CB7uBxr9ur5Dpimi5uO0uBLzGkOpT-7M384Lk1oJicDuI=&amp;author_share=1&amp;xhsshare=WeixinSession&amp;shareRedId=Nz80QTdKNE4-OUpFPEEySkk4Tk01OzxN&amp;apptime=1768205524&amp;share_id=85bac91c69ed487bba39e4b0108468b8&amp;wechatWid=197de0b9528d9f3a75eac472a6e2009c&amp;wechatOrigin=menu</t>
  </si>
  <si>
    <t>小零</t>
  </si>
  <si>
    <t>linoo0610</t>
  </si>
  <si>
    <t>https://www.xiaohongshu.com/explore/6938c72a000000000d03963f?app_platform=android&amp;ignoreEngage=true&amp;app_version=8.83.0&amp;share_from_user_hidden=true&amp;xsec_source=app_share&amp;type=normal&amp;xsec_token=CBiOrPYsr00n7eyMAXHW_hSHKuC7NYT6Yzfo_9tJ31BGo=&amp;author_share=1&amp;xhsshare=CopyLink&amp;shareRedId=ODtHMDY-RkA2NzUyOTgwNjZHOTk7Rks8&amp;apptime=1765332562&amp;share_id=b537e6c511654d25ac36f16da9e91e17&amp;share_channel=copy_link&amp;wechatWid=e7c997ae832bd7891d55704f237a0ae4&amp;wechatOrigin=menu</t>
  </si>
  <si>
    <t>凌十七</t>
  </si>
  <si>
    <t>dlrb13079072219</t>
  </si>
  <si>
    <t>https://www.xiaohongshu.com/explore/6947be75000000001b026967?app_platform=ios&amp;app_version=9.13&amp;share_from_user_hidden=true&amp;xsec_source=app_share&amp;type=video&amp;xsec_token=CBP_L8EDu1T9I875SnMxA4CoXAiOG0OufalxMleBVTYWk=&amp;author_share=1&amp;xhsshare=WeixinSession&amp;shareRedId=ODdERkZGRTk2NzUyOTgwNjczOTdGO0g8&amp;apptime=1766309791&amp;share_id=4bfd0c2294bc4f2a843cb13da54a9854&amp;wechatWid=e7c997ae832bd7891d55704f237a0ae4&amp;wechatOrigin=menu</t>
  </si>
  <si>
    <t>档期内</t>
  </si>
  <si>
    <t xml:space="preserve"> 1vvvLucy</t>
  </si>
  <si>
    <t>P-LucY1022</t>
  </si>
  <si>
    <t xml:space="preserve"> # ins # 圣诞树 https://v.douyin.com/</t>
  </si>
  <si>
    <t>https://www.xiaohongshu.com/explore/694ef7f4000000001e008464?app_platform=ios&amp;app_version=9.10&amp;share_from_user_hidden=true&amp;xsec_source=app_share&amp;type=normal&amp;xsec_token=CBU5nx7Sq3RjZPgfLMXbEyk95WgNqe1g5mJsUlrCJTEFA=&amp;author_share=1&amp;xhsshare=CopyLink&amp;shareRedId=N0s3Q0k4O0E2NzUyOTgwNjY0OTc4SkxM&amp;apptime=1767025578&amp;share_id=2022db28ebe441ddb26c75b5a78258b0&amp;wechatWid=f7c29764c15365e43d0a80e5f8790bf2&amp;wechatOrigin=menu</t>
  </si>
  <si>
    <t xml:space="preserve">鳞Lin.
</t>
  </si>
  <si>
    <t>tssn610_3157</t>
  </si>
  <si>
    <t>https://www.xiaohongshu.com/explore/69587ef0000000001d03defa?app_platform=ios&amp;app_version=9.15.1&amp;share_from_user_hidden=true&amp;xsec_source=app_share&amp;type=video&amp;xsec_token=CBNNr6y9WyAX4f4sZ43VszYwq18d_x2w13d2AYvbtrxXo=&amp;author_share=1&amp;xhsshare=CopyLink&amp;shareRedId=N0g4RDNLOEBISko5OT4wNjY0SzpFOzxC&amp;apptime=1767412397&amp;share_id=820e3075451c400889a313ee1579e490&amp;wechatWid=7c498bc84909c9f8a83db319d76650db&amp;wechatOrigin=menu</t>
  </si>
  <si>
    <t>五加一</t>
  </si>
  <si>
    <t>Wikq9704</t>
  </si>
  <si>
    <t>siusiu_</t>
  </si>
  <si>
    <t>Xinnbysep_</t>
  </si>
  <si>
    <t>https://www.xiaohongshu.com/explore/696f75910000000022033a48?app_platform=ios&amp;app_version=9.17.2&amp;share_from_user_hidden=true&amp;xsec_source=app_share&amp;type=video&amp;xsec_token=CBwYbuL1d1tmyDyhEjGc7IOfmBHsGNnKxt6o7by1d7M58=&amp;author_share=1&amp;xhsshare=CopyLink&amp;shareRedId=N0s4RUY9Rjw2NzUyOTgwNjY0OTc3RklL&amp;apptime=1768927210&amp;share_id=2f71ca180543432daded60671f4cf988&amp;wechatWid=197de0b9528d9f3a75eac472a6e2009c&amp;wechatOrigin=menu</t>
  </si>
  <si>
    <t>Joy早点睡觉</t>
  </si>
  <si>
    <t>Splendid-joy</t>
  </si>
  <si>
    <t>芝士张</t>
  </si>
  <si>
    <t>zdzy8889</t>
  </si>
  <si>
    <t>https://www.xiaohongshu.com/explore/6944c0ed000000001e034bf3?xsec_token=ABV4VcErubfY__WklX4Mznjr6fWOkM3DdgI-tmW81w4NM=&amp;xsec_source=pc_user</t>
  </si>
  <si>
    <t>是卞不是汴</t>
  </si>
  <si>
    <t>kaorou24</t>
  </si>
  <si>
    <t>https://www.xiaohongshu.com/explore/693d44ac000000001f005968?app_platform=ios&amp;app_version=9.12.2&amp;share_from_user_hidden=true&amp;xsec_source=app_share&amp;type=video&amp;xsec_token=CBVNVbiXdMtSj40sQ2uHWNEj5i6IZp78Am_bx7XboMafc=&amp;author_share=1&amp;xhsshare=CopyLink&amp;shareRedId=N0s2Rkc6O0w2NzUyOTgwNjY0OTc7O0hO&amp;apptime=1765803089&amp;share_id=1826f86fe8824795bda916edd20df690&amp;wechatWid=f7c29764c15365e43d0a80e5f8790bf2&amp;wechatOrigin=menu</t>
  </si>
  <si>
    <t>不吃香菜</t>
  </si>
  <si>
    <t>Nahayz-0102</t>
  </si>
  <si>
    <t>莓莓小土豆</t>
  </si>
  <si>
    <t>ZJMEIP7</t>
  </si>
  <si>
    <t>https://www.xiaohongshu.com/explore/6950ab56000000001e00ee47?xsec_token=ABkuoKb8aDdXfKZPxnUqxKr2iCvaXGGYqJ5LP1QtSDJS0=&amp;xsec_source=pc_user</t>
  </si>
  <si>
    <t>海盗船長（努力做穿搭版）</t>
  </si>
  <si>
    <t>JwaNdmY0208</t>
  </si>
  <si>
    <t>酷酷鲨</t>
  </si>
  <si>
    <t>Angel_1E</t>
  </si>
  <si>
    <t>https://www.xiaohongshu.com/explore/695bc9670000000022030348?xsec_token=ABg8eESWfeXD-HGBfBvCdkczd1908LqyiHlLSF_kmwFjw=&amp;xsec_source=pc_user</t>
  </si>
  <si>
    <t>Zhui55.</t>
  </si>
  <si>
    <t>https://www.xiaohongshu.com/explore/696df3db000000000d00bbca?xsec_token=ABziGlt3WLs05-X_mGrVbICoL3XIPE-Q7dYEowhpkY8vs=&amp;xsec_source=pc_user</t>
  </si>
  <si>
    <t>73592328702448</t>
  </si>
  <si>
    <t>好好酱</t>
  </si>
  <si>
    <t>hhjhhj88521</t>
  </si>
  <si>
    <t xml:space="preserve"> http://xhslink.com/o/74rlV1cO7wA </t>
  </si>
  <si>
    <t>https://www.xiaohongshu.com/explore/6951486a000000001e024d37?xsec_token=ABvTgmTpYmKGSDqOjW_llao6gmB83kE9CWzcUOR04u6QQ=&amp;xsec_source=pc_search&amp;source=unknown</t>
  </si>
  <si>
    <t>https://www.douyin.com/jingxuan/search/%E7%B3%96%E5%BF%83%E6%B8%A9%E6%B3%89%E8%9B%8B?aid=ae55d136-2cf9-4fc4-ac02-d812caf299af&amp;modal_id=7589148159286218971&amp;type=general</t>
  </si>
  <si>
    <t>菲奥娜棉服</t>
  </si>
  <si>
    <t>https://www.xiaohongshu.com/explore/695a3bbd0000000022022989?app_platform=ios&amp;app_version=9.15.1&amp;share_from_user_hidden=true&amp;xsec_source=app_share&amp;type=video&amp;xsec_token=CBB_DFxDGufKsnRW8YU_4-3_7p4n0oIT2sTPxbjqLEmSg=&amp;author_share=1&amp;xhsshare=WeixinSession&amp;shareRedId=ODdERkZGRTk2NzUyOTgwNjczOTdGO0g8&amp;apptime=1767770194&amp;share_id=d4c0e5cfed0042eb9b0bd6d80f48d20f&amp;wechatWid=7c498bc84909c9f8a83db319d76650db&amp;wechatOrigin=menu</t>
  </si>
  <si>
    <t>叫我帅哥</t>
  </si>
  <si>
    <t>rrr3022</t>
  </si>
  <si>
    <t>https://www.xiaohongshu.com/explore/696b804f000000000a02a322?app_platform=android&amp;ignoreEngage=true&amp;app_version=9.16.0&amp;share_from_user_hidden=true&amp;xsec_source=app_share&amp;type=video&amp;xsec_token=CBAU-IrSnglKhdOGZcTT_MuMKpv6pOtj8UL80fCRo7lp8=&amp;author_share=1&amp;xhsshare=&amp;shareRedId=ODpHOUk4ODw2NzUyOTgwNjY0OTc4OjZL&amp;apptime=1768738779&amp;share_id=7edb47367b094236a7d56ba9e736c2de&amp;share_channel=wechat&amp;wechatWid=f7c29764c15365e43d0a80e5f8790bf2&amp;wechatOrigin=menu</t>
  </si>
  <si>
    <t>芙芙日记</t>
  </si>
  <si>
    <t>Xiaopaofufu0821</t>
  </si>
  <si>
    <t>https://www.xiaohongshu.com/explore/69a42fbe000000002203ac37?xsec_token=ABnwlYRZxk3mgC3gWnFCOvk3c9dZAMphRtu2z0LxNrXNE=&amp;xsec_source=pc_user</t>
  </si>
  <si>
    <t>https://www.xiaohongshu.com/explore/6947d4c4000000001e03b3c2?xsec_token=ABFlHFoHRVmHVJXAM8cFlN3RF6MgtS5OzLdEN2BewZJxU=&amp;xsec_source=pc_user</t>
  </si>
  <si>
    <t>可爱的欣然🍉</t>
  </si>
  <si>
    <t>hxr110622</t>
  </si>
  <si>
    <t>小胡</t>
  </si>
  <si>
    <t>owrpgfkmdwegru</t>
  </si>
  <si>
    <t>631152487224515</t>
  </si>
  <si>
    <t>小兮</t>
  </si>
  <si>
    <t>v_v778n_n</t>
  </si>
  <si>
    <t>https://www.xiaohongshu.com/discovery/item/696daf3e000000000b00a657?source=webshare&amp;xhsshare=pc_web&amp;xsec_token=ABubgEQE2XDzTrEXbkCLSew0tET2NGYgoSzEABkFbiIqQ=&amp;xsec_source=pc_share</t>
  </si>
  <si>
    <t xml:space="preserve">https://v.douyin.com/LP9fqQXi6bY/ </t>
  </si>
  <si>
    <t>小福猪猪</t>
  </si>
  <si>
    <t>imkittyss</t>
  </si>
  <si>
    <t>https://www.xiaohongshu.com/explore/695672f8000000001e03b04d?xsec_token=AB6qXQyim1iC3tgD_Ct4-6TA5lBwXKYatlo74SFzMRy1w=&amp;xsec_source=pc_user</t>
  </si>
  <si>
    <t>比奇堡堡主</t>
  </si>
  <si>
    <t>YYL0509YYL</t>
  </si>
  <si>
    <t>https://www.xiaohongshu.com/explore/696a3a28000000000e03c4a4?xsec_token=ABVKnrNrloHmp0K2jGGNWsjikzxcx9INMOlivbBSVGRlo=&amp;xsec_source=pc_user</t>
  </si>
  <si>
    <t>https://www.xiaohongshu.com/explore/695e3625000000000e03c228?xsec_token=AB9FF-NTARjQzXbuhZs92xfs3HnNYa0CPAF9w-2u1vtxk=&amp;xsec_source=pc_user</t>
  </si>
  <si>
    <t>彼方尚有荣光在</t>
  </si>
  <si>
    <t>S-ylviaa</t>
  </si>
  <si>
    <t>https://www.xiaohongshu.com/discovery/item/6980cd10000000002102ad31?source=webshare&amp;xhsshare=pc_web&amp;xsec_token=CBE1Bvuv9_vejdK-Ani3CQcbgKUceCB_iNaDC5RPRWeak=&amp;xsec_source=pc_share</t>
  </si>
  <si>
    <t>https://www.xiaohongshu.com/explore/697060eb000000001a022cd6?xsec_token=AB_oNs7x44NAQFrxZnHYsUyjnU3DRJ1iJk8EoukAdeVi0=&amp;xsec_source=pc_search&amp;source=unknown</t>
  </si>
  <si>
    <t>MLuuu</t>
  </si>
  <si>
    <t>dhxj721</t>
  </si>
  <si>
    <t>http://xhslink.com/o/dH6gE5O6vE</t>
  </si>
  <si>
    <t>https://www.xiaohongshu.com/explore/697351ea000000001a03181f?app_platform=ios&amp;app_version=9.18&amp;share_from_user_hidden=true&amp;xsec_source=app_share&amp;type=video&amp;xsec_token=CBauGQJvQtER76joXGe4Zz4G9SXcOhWxb-W23KpP0WtNw=&amp;author_share=1&amp;xhsshare=CopyLink&amp;shareRedId=N0cyNTU9PUA6TEZFSkozTDg1OUBJNjpN&amp;apptime=1769179897&amp;share_id=463c8b93051d4ea6b3f4c3db3e557103&amp;wechatWid=f7c29764c15365e43d0a80e5f8790bf2&amp;wechatOrigin=menu</t>
  </si>
  <si>
    <t>我要改名小张</t>
  </si>
  <si>
    <t>zhangzhangxx829</t>
  </si>
  <si>
    <t>https://www.xiaohongshu.com/explore/697a0a98000000002102aed7?xsec_token=ABJkk6da0OIdoxrwhpQe0ltTyu3Lmj3T--bJJkCwEbqug=&amp;xsec_source=pc_search&amp;source=web_user_page</t>
  </si>
  <si>
    <t>Bears-0417</t>
  </si>
  <si>
    <t>李晨珂的小红书</t>
  </si>
  <si>
    <t>happykek</t>
  </si>
  <si>
    <t>https://www.xiaohongshu.com/explore/695ce478000000000e03da28?xsec_token=ABh7lJ6lXedMsYdJL19Q6jbaYXvCIAlJYUyR9JpB7PKQ0=&amp;xsec_source=pc_search&amp;source=unknown</t>
  </si>
  <si>
    <t>费尔岛毛衣（红）</t>
  </si>
  <si>
    <t>https://www.xiaohongshu.com/explore/699fddde000000001a02fbe4?app_platform=ios&amp;app_version=9.19.4&amp;share_from_user_hidden=true&amp;xsec_source=app_share&amp;type=normal&amp;xsec_token=CBtSQBB5jjpKPMAuziDWMpx-CBvVKCP1tKMvf4IoxEIYg=&amp;author_share=1&amp;xhsshare=WeixinSession&amp;shareRedId=N0k4QTlJOz42NzUyOTgwNjc0OTc4Sz1O&amp;apptime=1772173302&amp;share_id=04a998cda4254c458adf46e456e6c4f9&amp;wechatWid=f7c29764c15365e43d0a80e5f8790bf2&amp;wechatOrigin=menu</t>
  </si>
  <si>
    <t>不点</t>
  </si>
  <si>
    <t>2026/2/31</t>
  </si>
  <si>
    <t>BNka8282</t>
  </si>
  <si>
    <t>https://www.xiaohongshu.com/explore/69aad4d70000000015023d47?app_platform=ios&amp;app_version=9.20&amp;share_from_user_hidden=true&amp;xsec_source=app_share&amp;type=video&amp;xsec_token=CB7db6iL7JaNRTBjSXhc0ZRQZN1V0C7TA-YxxUpRNVxzs=&amp;author_share=1&amp;xhsshare=CopyLink&amp;shareRedId=ODg7Rkk2Nz42NzUyOTgwNjc8OTk9NztB&amp;apptime=1773119939&amp;share_id=4c9da81682ed4c83b1a951943ecab9c8&amp;wechatWid=b37ad64fb63a7ba76dadf895ab6d55ec&amp;wechatOrigin=menu</t>
  </si>
  <si>
    <t>如果有尾巴就好了</t>
  </si>
  <si>
    <t>OvO511oo</t>
  </si>
  <si>
    <t xml:space="preserve">小猫饼
</t>
  </si>
  <si>
    <t>早春雪gin</t>
  </si>
  <si>
    <t>ygtm555</t>
  </si>
  <si>
    <t>费尔岛毛衣(红)</t>
  </si>
  <si>
    <t>和梭子蟹不共戴天</t>
  </si>
  <si>
    <t>Hhhzt1122</t>
  </si>
  <si>
    <t>Gyuee</t>
  </si>
  <si>
    <t>Gyuee000</t>
  </si>
  <si>
    <t>https://www.xiaohongshu.com/explore/69855ff1000000002103d2ea?app_platform=ios&amp;app_version=9.19.3&amp;share_from_user_hidden=true&amp;xsec_source=app_share&amp;type=normal&amp;xsec_token=CBr65i7AJVjlTA5rOIgjJbgEqGLneBAiwg7d8LYUkJKaI=&amp;author_share=1&amp;xhsshare=CopyLink&amp;shareRedId=ODc0REY5PT82NzUyOTgwNjY0OTc7OTo_&amp;apptime=1770444080&amp;share_id=3cba102dbad444b4978132bbfce6d9c4&amp;wechatWid=b37ad64fb63a7ba76dadf895ab6d55ec&amp;wechatOrigin=menu</t>
  </si>
  <si>
    <t>费尔岛毛衣(蓝灰)</t>
  </si>
  <si>
    <t>朝五晚十一</t>
  </si>
  <si>
    <t>xiaoye111111_</t>
  </si>
  <si>
    <t>wohaoe</t>
  </si>
  <si>
    <t>FYJ_00614</t>
  </si>
  <si>
    <t>皮卡kitty喵</t>
  </si>
  <si>
    <t>Chai0312zi</t>
  </si>
  <si>
    <t>sevenn</t>
  </si>
  <si>
    <t>糖小钰</t>
  </si>
  <si>
    <t>txy1105txy</t>
  </si>
  <si>
    <t>费尔岛毛衣（蓝灰）</t>
  </si>
  <si>
    <t>https://www.xiaohongshu.com/discovery/item/69871c4f000000001a02429e?source=webshare&amp;xhsshare=pc_web&amp;xsec_token=ABMOHuAtg6CjJLDwgVUuiGxuJZ_Q7lq8zwGvU9Kot5sLs=&amp;xsec_source=pc_share</t>
  </si>
  <si>
    <t>ldld0027</t>
  </si>
  <si>
    <t>费尔岛棉服</t>
  </si>
  <si>
    <t>https://www.xiaohongshu.com/discovery/item/6971da28000000000903ad88?source=webshare&amp;xhsshare=pc_web&amp;xsec_token=CBcTouzhOrdcMhV9WkVaGq2hVrPdbsSunD1uCO2H0kT2k=&amp;xsec_source=pc_share</t>
  </si>
  <si>
    <t>圆圆不呆噜</t>
  </si>
  <si>
    <t>wwffee08</t>
  </si>
  <si>
    <t>https://www.xiaohongshu.com/discovery/item/6974d940000000001a01cfa0?source=webshare&amp;xhsshare=pc_web&amp;xsec_token=CBPvsQc63YeEHeOsuwtchVbwi9boIJP1kPqSLiuk2jfIw=&amp;xsec_source=pc_share</t>
  </si>
  <si>
    <t>http://xhslink.com/o/AhP3JxWULVb</t>
  </si>
  <si>
    <t>lakayhg</t>
  </si>
  <si>
    <t>https://www.xiaohongshu.com/explore/6975fd1b000000000d009c83?xsec_token=AB1rzmR9oRDG1IjTQcCKu0hNnOnJCZxBO4jiV5szWnP8U=&amp;xsec_source=pc_search&amp;source=unknown</t>
  </si>
  <si>
    <t>巫巫的菜</t>
  </si>
  <si>
    <t>WsL-0012</t>
  </si>
  <si>
    <t>快乐小心</t>
  </si>
  <si>
    <t>L1iiowo_127</t>
  </si>
  <si>
    <t>https://www.xiaohongshu.com/explore/697466090000000022021fda?app_platform=ios&amp;app_version=9.18&amp;share_from_user_hidden=true&amp;xsec_source=app_share&amp;type=normal&amp;xsec_token=CBOzI6Tci-jCeEDXmsuutx8gQAVfKJwaWuShBxD2dAMFg=&amp;author_share=1&amp;xhsshare=CopyLink&amp;shareRedId=N0hIMjY3NUw_Pko0Sk4wNjY0QUhISEhK&amp;apptime=1769241434&amp;share_id=c60827fadbba482d8798ed98e4412652&amp;wechatWid=197de0b9528d9f3a75eac472a6e2009c&amp;wechatOrigin=menu</t>
  </si>
  <si>
    <t>https://www.xiaohongshu.com/discovery/item/6971da28000000000903ad88?source=webshare&amp;xhsshare=pc_web&amp;xsec_token=CBcTouzhOrdcMhV9WkVaGq2jyJ8yrQlc44jEsUwTumMWw=&amp;xsec_source=pc_share</t>
  </si>
  <si>
    <t>https://www.xiaohongshu.com/explore/696dc8850000000022020860?xsec_token=ABziGlt3WLs05-X_mGrVbICq3LB0WadAt-XFn8itxVJDY=&amp;xsec_source=pc_user</t>
  </si>
  <si>
    <t>https://www.douyin.com/user/MS4wLjABAAAAoa4uNtnfL6qP5O82a9aFTPLgslEU3kBRnXPti_wDBPy1qKPcCu65mnhBDDgDr9yn?from_tab_name=main&amp;modal_id=7596941622147920315</t>
  </si>
  <si>
    <t>https://www.xiaohongshu.com/discovery/item/697389a9000000000a031fde?source=webshare&amp;xhsshare=pc_web&amp;xsec_token=CBTJEpQVcXXrsCpjJyVCJ23iPgMzTbAKEdmswAkY5DeLs=&amp;xsec_source=pc_share</t>
  </si>
  <si>
    <t>wxy20039260</t>
  </si>
  <si>
    <t>https://www.xiaohongshu.com/explore/69736982000000000b00bfc3?app_platform=ios&amp;app_version=8.94.2&amp;share_from_user_hidden=true&amp;xsec_source=app_share&amp;type=video&amp;xsec_token=CB3EDLApNGylSsuVAxk-IdNWRL62lD-V0Vcgfmk3B5G9Y=&amp;author_share=1&amp;xhsshare=CopyLink&amp;shareRedId=ODw0QkU2Rko2NzUyOTgwNjY6OTc4SEtP&amp;apptime=1769846363&amp;share_id=54a0cc0d0fa14b2e8d04c3c145c76d40&amp;wechatWid=b37ad64fb63a7ba76dadf895ab6d55ec&amp;wechatOrigin=menu</t>
  </si>
  <si>
    <t>Romantic.</t>
  </si>
  <si>
    <t>Romantic2816</t>
  </si>
  <si>
    <t>https://www.xiaohongshu.com/discovery/item/6970774d000000000b00a37c?source=webshare&amp;xhsshare=pc_web&amp;xsec_token=CBdxet0JgzWhkyt0zV_ox7pyRuYCPUCHgSsesBgThCERE=&amp;xsec_source=pc_share</t>
  </si>
  <si>
    <t>珍珍oO</t>
  </si>
  <si>
    <t>luozhihaoyuwo</t>
  </si>
  <si>
    <t>https://www.xiaohongshu.com/discovery/item/6977672200000000090396e3?source=webshare&amp;xhsshare=pc_web&amp;xsec_token=CBSSfQ56uhelctnhY9frFFwX2y8lC7Wm5L-cKpTrXD_lY=&amp;xsec_source=pc_share</t>
  </si>
  <si>
    <t>Kostüm</t>
  </si>
  <si>
    <t>CGNE_7</t>
  </si>
  <si>
    <t>https://www.xiaohongshu.com/explore/697c10270000000022030b84?xsec_token=AB11u2Q9S7i0z7dBAjuflQyciMxJL8VV9tg0sV9GfpBOU=&amp;xsec_source=pc_user</t>
  </si>
  <si>
    <t>https://www.xiaohongshu.com/explore/6969fb7900000000090389e7?app_platform=ios&amp;app_version=9.17.2&amp;share_from_user_hidden=true&amp;xsec_source=app_share&amp;type=video&amp;xsec_token=CBSJ683uHqD7KvUpK5JS7nxNVy34FLWa0_lZgI3r1qEuk=&amp;author_share=1&amp;xhsshare=WeixinSession&amp;shareRedId=OD4yMTRGRj82NzUyOTgwNjdFOTc9ODc_&amp;apptime=1768553776&amp;share_id=641422840e5b40f5bf9a2a1134f2ef19&amp;wechatWid=197de0b9528d9f3a75eac472a6e2009c&amp;wechatOrigin=menu</t>
  </si>
  <si>
    <t>anna101525</t>
  </si>
  <si>
    <t>粉色毛领大衣</t>
  </si>
  <si>
    <t>枳枳啊喂</t>
  </si>
  <si>
    <t>zhizhia420</t>
  </si>
  <si>
    <t>https://www.xiaohongshu.com/explore/695ba524000000000a02cc4d?xsec_token=ABge0uw3JyDIDkSTFZJvlpwl8M51l1Fu5bbRwHiA-RCK4=&amp;xsec_source=pc_user</t>
  </si>
  <si>
    <t xml:space="preserve"> 枳枳啊喂</t>
  </si>
  <si>
    <t xml:space="preserve">4https://v.douyin.com/e4P2j8hlKMU/ </t>
  </si>
  <si>
    <t>皮蛋大王</t>
  </si>
  <si>
    <t>L01194-</t>
  </si>
  <si>
    <t>https://www.xiaohongshu.com/explore/6970882a000000001a036bfd?app_platform=ios&amp;app_version=9.18&amp;share_from_user_hidden=true&amp;xsec_source=app_share&amp;type=video&amp;xsec_token=CBULHCfNJgDmuHiWehP1HWFsut8h3QelJaeWHOohS_EwQ=&amp;author_share=1&amp;xhsshare=CopyLink&amp;shareRedId=Nz5IQjo2Nj88SDtDP0EyPEc4Tz9HSDpN&amp;apptime=1768984756&amp;share_id=0d7748c2c5604074ba5ef842476044ec&amp;wechatWid=197de0b9528d9f3a75eac472a6e2009c&amp;wechatOrigin=menu</t>
  </si>
  <si>
    <t>MongMong</t>
  </si>
  <si>
    <t>mongmong311</t>
  </si>
  <si>
    <t>https://www.xiaohongshu.com/explore/69538dee000000001e033699?xsec_token=ABebWpQ3oeZuhhg4bWjvw3vzIGC7NHvCvUUPCpkIgtskA=&amp;xsec_source=pc_user</t>
  </si>
  <si>
    <t>我是其琪呀-</t>
  </si>
  <si>
    <t>Yolo-77ii</t>
  </si>
  <si>
    <t>https://www.xiaohongshu.com/explore/6954e13b000000002102b1ed?xsec_token=ABknWDGdNOkPFxL2VgqmrpN0LCkMJadtng8JaZtxaiwrw=&amp;xsec_source=pc_user</t>
  </si>
  <si>
    <t>无忧煎蛋</t>
  </si>
  <si>
    <t>djj09250</t>
  </si>
  <si>
    <t>https://www.xiaohongshu.com/explore/696264650000000021029797?xsec_token=ABHz_mrMYm41C7nafpSCjcNwBvGyUdBnAqWpMAXovDdek=&amp;xsec_source=pc_search&amp;source=web_search_result_notes</t>
  </si>
  <si>
    <t>好想吃虾滑-</t>
  </si>
  <si>
    <t>xiahua0822_</t>
  </si>
  <si>
    <t>西西肉丸</t>
  </si>
  <si>
    <t>xixi258211</t>
  </si>
  <si>
    <t>https://www.xiaohongshu.com/explore/696b6ff4000000001a02f882?xsec_token=ABxgjaSC7vt77m70YX6vISYczSu97s5evCzPAeIhH9jKo=&amp;xsec_source=pc_user</t>
  </si>
  <si>
    <t>https://www.xiaohongshu.com/explore/697858b3000000002200aca3?xsec_token=ABT98X0-Zk88p6PCYdQavHFr1DRX4ny8KQ9yH0PTz9zzA=&amp;xsec_source=pc_search&amp;source=unknown</t>
  </si>
  <si>
    <t>https://www.xiaohongshu.com/explore/697b0e140000000022020f4f?xsec_token=ABPXxiBhJ3A7pO6dIdjCA8mkudlLueV4EEyCghgAn5Hu0=&amp;xsec_source=pc_user</t>
  </si>
  <si>
    <t>https://www.xiaohongshu.com/explore/694fe2c1000000001e02f16c?app_platform=ios&amp;app_version=9.14.2&amp;share_from_user_hidden=true&amp;xsec_source=app_share&amp;type=video&amp;xsec_token=CB2-Vt3ZjZi_WCkO5PRQsZWg3IyBG7qBvEyoJiTeWmov8=&amp;author_share=1&amp;xhsshare=CopyLink&amp;shareRedId=N0s7ODc6Rj82NzUyOTgwNjY0OTdFNUc-&amp;apptime=1766856164&amp;share_id=680411d4607c44d5b5f0aaf1a52e6173&amp;wechatWid=f7c29764c15365e43d0a80e5f8790bf2&amp;wechatOrigin=menu</t>
  </si>
  <si>
    <t>hkl99666</t>
  </si>
  <si>
    <t xml:space="preserve"> 穿搭推荐 https://v.douyin.com/Wj6kKa</t>
  </si>
  <si>
    <t>屎粑烟儿https://www.douyin.com/user/MS4wLjABAAAA4LkipRWUgUIvVClNpvVI8tUKiDcPo3U9ugdeLzjKVxE?previous_page=app_code_link</t>
  </si>
  <si>
    <t>熊儿</t>
  </si>
  <si>
    <t>FbearDomhell</t>
  </si>
  <si>
    <t>https://www.xiaohongshu.com/discovery/item/6950ec16000000001e029b8b?source=webshare&amp;xhsshare=pc_web&amp;xsec_token=CBSgKf_41zTMgdiJNWnloQ1qP5GVGg3sx48wgAvEVNQw8=&amp;xsec_source=pc_share</t>
  </si>
  <si>
    <t>张憨憨</t>
  </si>
  <si>
    <t>GZ1000506</t>
  </si>
  <si>
    <t>https://www.xiaohongshu.com/discovery/item/695667aa000000001e023b90?source=webshare&amp;xhsshare=pc_web&amp;xsec_token=CB9ljvv35bT4idfeqLDlrpDu3TjoIk666q8DZ7WIJ2BVQ=&amp;xsec_source=pc_share</t>
  </si>
  <si>
    <t>咖啡瞌睡虫</t>
  </si>
  <si>
    <t>Li972y</t>
  </si>
  <si>
    <t>玲兰骨</t>
  </si>
  <si>
    <t>Yeoiiox-</t>
  </si>
  <si>
    <t>https://www.xiaohongshu.com/explore/6964a46e000000002203100e?xsec_token=ABmLi3Jna52PRNFYeJl3v8zJaBN_dVQkL_-urMPTsabzA=&amp;xsec_source=pc_user</t>
  </si>
  <si>
    <t>kassy</t>
  </si>
  <si>
    <t>NLXQZXXZJ</t>
  </si>
  <si>
    <t>773385903356340</t>
  </si>
  <si>
    <t>papar槡i</t>
  </si>
  <si>
    <t>Qw1ko_ljl</t>
  </si>
  <si>
    <t>313001874965192</t>
  </si>
  <si>
    <t>https://www.xiaohongshu.com/discovery/item/695f3c7f000000002203b818?source=webshare&amp;xhsshare=pc_web&amp;xsec_token=CBGP5VyjAvso_JfSKZZzTHj8hLQ_RU1nO_GHl185Ca54A=&amp;xsec_source=pc_share</t>
  </si>
  <si>
    <t>YT7606708331938</t>
  </si>
  <si>
    <t>https://www.xiaohongshu.com/explore/6968d9ac000000001a02f45b?xsec_token=AB06t-EWv4bUVyfqRvLBNaNUKuztJ6Mpex7KAvZ5qXBjc=&amp;xsec_source=pc_user</t>
  </si>
  <si>
    <t>猫猫环游星空</t>
  </si>
  <si>
    <t>ccat-ww</t>
  </si>
  <si>
    <t>https://www.xiaohongshu.com/explore/694e6349000000001e017cd6?xsec_token=ABD7TZlYhbtPdI4KYW8RoGPm2h-yQNDemuv66Q4cGL9Xo=&amp;xsec_source=pc_user</t>
  </si>
  <si>
    <t>藏青色小香风</t>
  </si>
  <si>
    <t>2023010</t>
  </si>
  <si>
    <t>S-yiviaa</t>
  </si>
  <si>
    <t>https://www.xiaohongshu.com/explore/69b5828c0000000022000563?xsec_token=AB-bayT-lX5EWo4WJjFZS66m5C_zKRuSpmNoETuUnJ8UI=&amp;xsec_source=pc_search&amp;source=web_search_result_notes</t>
  </si>
  <si>
    <t>条纹衬衫</t>
  </si>
  <si>
    <t>2023008</t>
  </si>
  <si>
    <t>琴琴吐泡泡</t>
  </si>
  <si>
    <t>qinqintupaopao</t>
  </si>
  <si>
    <t>https://www.xiaohongshu.com/explore/69419c25000000001f00a99b?xsec_token=ABl3_rRx1ohYuMvj2UjqjF_fiZcjEAtZXSD2xpXbDzy6I=&amp;xsec_source=pc_search&amp;source=unknown</t>
  </si>
  <si>
    <t>双下巴可爱</t>
  </si>
  <si>
    <t>nsc050727</t>
  </si>
  <si>
    <t>https://www.kdocs.cn/l/cbc1Tpl9DwG3</t>
  </si>
  <si>
    <t>猫猫条</t>
  </si>
  <si>
    <t>xiaoju921679</t>
  </si>
  <si>
    <t>https://www.xiaohongshu.com/explore/696862b3000000000d00a9db?app_platform=ios&amp;app_version=9.17.2&amp;share_from_user_hidden=true&amp;xsec_source=app_share&amp;type=video&amp;xsec_token=CBz7aNHfX2Lu8NdOCvryJniamDauzFxMFi2l-psjDgC4Q=&amp;author_share=1&amp;xhsshare=CopyLink&amp;shareRedId=ODc5QTs5NT02NzUyOTgwNjY1OTk0Sjc9&amp;apptime=1768448708&amp;share_id=d76bc3f2b4e442dba1d2ef95e08e85f8&amp;wechatWid=f7c29764c15365e43d0a80e5f8790bf2&amp;wechatOrigin=menu</t>
  </si>
  <si>
    <t>幸运小佳</t>
  </si>
  <si>
    <t>Goodlike1214</t>
  </si>
  <si>
    <t>https://www.xiaohongshu.com/explore/696e5490000000000d008ce1?app_platform=ios&amp;app_version=9.19.1&amp;share_from_user_hidden=true&amp;xsec_source=app_share&amp;type=video&amp;xsec_token=CBR8qNj41n1ch3z7_zIKZDzf199JLmQjx9X3PlUde4-CE=&amp;author_share=1&amp;xhsshare=CopyLink&amp;shareRedId=ODg4M0hHRzk2NzUyOTgwNjczOTdIRj0_&amp;apptime=1770038951&amp;share_id=ce70209d1d7a4f6e93a02a5209761c91&amp;wechatWid=197de0b9528d9f3a75eac472a6e2009c&amp;wechatOrigin=menu</t>
  </si>
  <si>
    <t>煜子子子</t>
  </si>
  <si>
    <t>OwOjiujiu</t>
  </si>
  <si>
    <t>依克斯球丝咪</t>
  </si>
  <si>
    <t>zhao2500116966</t>
  </si>
  <si>
    <t>冻冻荔</t>
  </si>
  <si>
    <t>_xxxzxl</t>
  </si>
  <si>
    <t>https://www.xiaohongshu.com/explore/695b8273000000002202d02f?xsec_token=ABknhCBMuF1LJiRWy3Gr8BrVjZ0KIIjqe2k0a_KtWKXLc=&amp;xsec_source=pc_user</t>
  </si>
  <si>
    <t>皮卡丘de小阔爱</t>
  </si>
  <si>
    <t>MMyhx_</t>
  </si>
  <si>
    <t>773406334193778</t>
  </si>
  <si>
    <t>圣女果煎鸡蛋</t>
  </si>
  <si>
    <t>Xii300123</t>
  </si>
  <si>
    <t>http://xhslink.com/o/1O2o9NtIrYx</t>
  </si>
  <si>
    <t>https://www.xiaohongshu.com/explore/6953dc3a0000000022030de7?xsec_token=ABTX1Kczz_Q9_Cza7mkMsZ0x3cSyVEbcmPGRX7sDClCM8=&amp;xsec_source=pc_user</t>
  </si>
  <si>
    <t>https://www.xiaohongshu.com/explore/695d1c0b000000001a024ecc?xsec_token=AB7xHKCSdIg1mrWvk1jcppbbeKfCJcfEeHCnLCpmIcjQU=&amp;xsec_source=pc_search&amp;source=unknown</t>
  </si>
  <si>
    <t>琵琶有点皮</t>
  </si>
  <si>
    <t>zyhbqy</t>
  </si>
  <si>
    <t>https://www.xiaohongshu.com/explore/695504a3000000001f005dd1?xsec_token=ABsNj7qXhThUjFk51PJV-NP1Ba-Y5HbJawnxD188jMY_0=&amp;xsec_source=pc_user</t>
  </si>
  <si>
    <t>蛋麻薯</t>
  </si>
  <si>
    <t>danmashu6688233</t>
  </si>
  <si>
    <t>https://www.xiaohongshu.com/explore/6963ab3c000000001a02e296?xsec_token=ABlj-3ituT8Opkp6pisrqSIZDaDPzKOelguF3ZeO9BJ7Q=&amp;xsec_source=pc_user</t>
  </si>
  <si>
    <t>萝卜腿酱</t>
  </si>
  <si>
    <t>flyenen07</t>
  </si>
  <si>
    <t>王田田</t>
  </si>
  <si>
    <t>wangtt200100</t>
  </si>
  <si>
    <t>https://www.xiaohongshu.com/explore/6948e6ec000000001e036847?xsec_token=ABOL-WrWwUTWHaLnlFu-qpouMoA7nZ1egTS4IFwotKbuc=&amp;xsec_source=pc_user</t>
  </si>
  <si>
    <t>臭美蛋蛋</t>
  </si>
  <si>
    <t>fxr_20020402</t>
  </si>
  <si>
    <t>https://www.xiaohongshu.com/explore/695914aa000000002103c740?xsec_token=ABx-F7KaAEO2nEa8CvoMjKZbknPUGJbePRGMM7s0mUH-M=&amp;xsec_source=pc_search&amp;source=unknown</t>
  </si>
  <si>
    <t>甜甜不困咯</t>
  </si>
  <si>
    <t>qa77550qa</t>
  </si>
  <si>
    <t>aka咩咩羊</t>
  </si>
  <si>
    <t>yy2109903705</t>
  </si>
  <si>
    <t>https://www.xiaohongshu.com/discovery/item/696cfef3000000000a03d9fe?source=webshare&amp;xhsshare=pc_web&amp;xsec_token=CBmOgfkoZdqsXgECS7eFC2VyMdfv1f5OHQ7ToAFsMgkq4=&amp;xsec_source=pc_share</t>
  </si>
  <si>
    <t>78980602543616</t>
  </si>
  <si>
    <t>小不点</t>
  </si>
  <si>
    <t>xixi-oi22</t>
  </si>
  <si>
    <t>https://www.xiaohongshu.com/discovery/item/696b07e1000000001a036b87?source=webshare&amp;xhsshare=pc_web&amp;xsec_token=CB6laceZMEj8rxK1B-FlcxnHffXfC5tCESSITseOpv4aU=&amp;xsec_source=pc_share</t>
  </si>
  <si>
    <t>1eeiyore</t>
  </si>
  <si>
    <t>Niine19y</t>
  </si>
  <si>
    <t>435033129983670</t>
  </si>
  <si>
    <t xml:space="preserve"> 1eeiyore</t>
  </si>
  <si>
    <t xml:space="preserve">http://xhslink.com/o/5q1okOHQ7OW </t>
  </si>
  <si>
    <t>再程一晚饭吧</t>
  </si>
  <si>
    <t>csy27911</t>
  </si>
  <si>
    <t xml:space="preserve">http://xhslink.com/o/49PLhGhWcuP </t>
  </si>
  <si>
    <t>双子星</t>
  </si>
  <si>
    <t>szs20070803</t>
  </si>
  <si>
    <t>773404219097233</t>
  </si>
  <si>
    <t>http://xhslink.com/o/6N8JCsAnnjs</t>
  </si>
  <si>
    <t>https://www.xiaohongshu.com/explore/6958e6280000000021031ef1?xsec_token=ABCbEnQcpYqL6PemWFmt2oUh2eYNMUFjqKgF3g2DC18mc=&amp;xsec_source=pc_search&amp;source=unknown</t>
  </si>
  <si>
    <t>https://www.douyin.com/jingxuan/search/%E7%BB%AE%E5%A6%B9%E5%A6%B9%E8%80%B6?aid=4ba8f38d-650f-4a96-8f12-3f6c77ae1d2d&amp;modal_id=7591070400625551537&amp;type=general</t>
  </si>
  <si>
    <t xml:space="preserve"> 咸鱼不想翻身 </t>
  </si>
  <si>
    <t>JinSR_0330</t>
  </si>
  <si>
    <t>https://v.douyin.com/-y_05GjKuBg/ E@u.FH</t>
  </si>
  <si>
    <t>春卷</t>
  </si>
  <si>
    <t>izzwanton</t>
  </si>
  <si>
    <t>JT3148972700214</t>
  </si>
  <si>
    <t>https://www.xiaohongshu.com/explore/6959db55000000002200bdcf?app_platform=ios&amp;app_version=9.15.1&amp;share_from_user_hidden=true&amp;xsec_source=app_share&amp;type=normal&amp;xsec_token=CBHQPPO4GczujfthrSsP7qpSWX3-g25qPsBBtYH1X-7OE=&amp;author_share=1&amp;xhsshare=WeixinSession&amp;shareRedId=N0pEQTY2NU42NzUyOTgwNjY0OTdGS0hA&amp;apptime=1767496546&amp;share_id=891e88f58b5f4e609cbd0da63f13afad&amp;wechatWid=7c498bc84909c9f8a83db319d76650db&amp;wechatOrigin=menu</t>
  </si>
  <si>
    <t>里绘</t>
  </si>
  <si>
    <t>M_Ljune00</t>
  </si>
  <si>
    <t>https://www.xiaohongshu.com/discovery/item/697f4198000000000c036fb7?source=webshare&amp;xhsshare=pc_web&amp;xsec_token=CBuHr2oZtjaUP3XFOQgo3i3tfw6CRcsWi9ko-MKrDdPH8=&amp;xsec_source=pc_share</t>
  </si>
  <si>
    <t>浆水鱼鱼</t>
  </si>
  <si>
    <t>gyoku_u</t>
  </si>
  <si>
    <t>https://www.xiaohongshu.com/explore/6954ecf1000000001f0076d5?xsec_token=ABknWDGdNOkPFxL2VgqmrpN8IGxB8xQmCp9uxeXDEEbNU=&amp;xsec_source=pc_user</t>
  </si>
  <si>
    <t>吾百万</t>
  </si>
  <si>
    <t>woxg99</t>
  </si>
  <si>
    <t>https://www.xiaohongshu.com/discovery/item/694e8891000000001d03d87e?source=webshare&amp;xhsshare=pc_web&amp;xsec_token=CBuc1uAYysmm-6zJvlhrHx9Tb-K6RcX2FtLZemeadNY_0=&amp;xsec_source=pc_share</t>
  </si>
  <si>
    <t>痛痛</t>
  </si>
  <si>
    <t>na_061115</t>
  </si>
  <si>
    <t>435022838369334</t>
  </si>
  <si>
    <t>https://www.xiaohongshu.com/discovery/item/697d9c6c000000000e00fb4f?source=webshare&amp;xhsshare=pc_web&amp;xsec_token=CBRiBNx2koltWljnA6zfYI6jjOlvnr1P3SPfPrLWHLgFU=&amp;xsec_source=pc_share</t>
  </si>
  <si>
    <t>na_061116</t>
  </si>
  <si>
    <t>https://www.douyin.com/video/7601005394405065334</t>
  </si>
  <si>
    <t>LDsoda</t>
  </si>
  <si>
    <t>weiqx979</t>
  </si>
  <si>
    <t>疏芙蕾_</t>
  </si>
  <si>
    <t>Kittyuu_1212</t>
  </si>
  <si>
    <t>73593954791434</t>
  </si>
  <si>
    <t>https://www.xiaohongshu.com/discovery/item/697a21530000000022022fcb?source=webshare&amp;xhsshare=pc_web&amp;xsec_token=ABgRJbA67yg1PJmpRAPesjd0shsFBEj9W9C6ZegRth31U=&amp;xsec_source=pc_share</t>
  </si>
  <si>
    <t>慢慢</t>
  </si>
  <si>
    <t>MX22770624</t>
  </si>
  <si>
    <t>77205731119073</t>
  </si>
  <si>
    <t>少女与温柔</t>
  </si>
  <si>
    <t>meimeiya0415</t>
  </si>
  <si>
    <t>77340931495932</t>
  </si>
  <si>
    <t>貓屁蛋子</t>
  </si>
  <si>
    <t>LOvovoccgh</t>
  </si>
  <si>
    <t>https://www.xiaohongshu.com/discovery/item/697385f200000000220206ce?source=webshare&amp;xhsshare=pc_web&amp;xsec_token=CBLdQChvGi5k8rP-otTws6nHYHiA6cA5nbxxPS1l3PO5s=&amp;xsec_source=pc_share</t>
  </si>
  <si>
    <t xml:space="preserve">满怀
</t>
  </si>
  <si>
    <t>Lilbettyooo</t>
  </si>
  <si>
    <t>https://www.xiaohongshu.com/explore/694a0dac000000000d00c064?app_platform=ios&amp;app_version=9.17.2&amp;share_from_user_hidden=true&amp;xsec_source=app_share&amp;type=video&amp;xsec_token=CBumhxCgdAPKs9VqP9UIeueapNOvxZNazyKJDb5-LHvgM=&amp;author_share=1&amp;xhsshare=CopyLink&amp;shareRedId=ODpEREhLOzk2NzUyOTgwNjg4OTo6S0lP&amp;apptime=1768669627&amp;share_id=b430bd6a5b6345a786924544271e2190&amp;wechatWid=197de0b9528d9f3a75eac472a6e2009c&amp;wechatOrigin=menu</t>
  </si>
  <si>
    <t>浮雕卫衣</t>
  </si>
  <si>
    <t>小钮饿得快</t>
  </si>
  <si>
    <t>jxyh4431</t>
  </si>
  <si>
    <t>企鹅</t>
  </si>
  <si>
    <t>qisiwoledoubeiyongle</t>
  </si>
  <si>
    <t>姜姜好困</t>
  </si>
  <si>
    <t>joy18923</t>
  </si>
  <si>
    <t>蝠袖斗篷毛衣</t>
  </si>
  <si>
    <t>https://www.xiaohongshu.com/explore/69732e79000000001a02d3c5?app_platform=ios&amp;app_version=8.74&amp;share_from_user_hidden=true&amp;xsec_source=app_share&amp;type=normal&amp;xsec_token=CBgS6Mp2707x_OB_6s81U4BYL9haTYjdvoZRc6hNawwT4=&amp;author_share=1&amp;xhsshare=CopyLink&amp;shareRedId=N0tFQjxINT82NzUyOTgwNjY0OTc4Ojg6&amp;apptime=1769216214&amp;share_id=7b7df2e87be847048d3c27abcff14028</t>
  </si>
  <si>
    <t>横条小白裙</t>
  </si>
  <si>
    <t>菜菜</t>
  </si>
  <si>
    <t>Zzz-Mmm-Cm77</t>
  </si>
  <si>
    <t>西红狮狮</t>
  </si>
  <si>
    <t>Plices1102</t>
  </si>
  <si>
    <t>https://www.xiaohongshu.com/explore/69b94c32000000002200c69d?app_platform=ios&amp;app_version=9.21&amp;share_from_user_hidden=true&amp;xsec_source=app_share&amp;type=video&amp;xsec_token=CBVL7J0DbRF1t3uG9nLOLc_KHs1L6GL1THcMVQA2ITeAo=&amp;author_share=1&amp;xhsshare=CopyLink&amp;shareRedId=ODdFNjlIOEE2NzUyOTgwNjczOTdKOEw6&amp;apptime=1773758963&amp;share_id=e7e5df9f54a04699b1ce274144128eb3&amp;wechatWid=f7c29764c15365e43d0a80e5f8790bf2&amp;wechatOrigin=menu</t>
  </si>
  <si>
    <t>早川秋</t>
  </si>
  <si>
    <t>Qiu1184L</t>
  </si>
  <si>
    <t>Chillil-</t>
  </si>
  <si>
    <t>GiveyouBluegalaxy</t>
  </si>
  <si>
    <t xml:space="preserve"> M@w.Fh https://v.douyin.com/6qq8ixEVG7c/ </t>
  </si>
  <si>
    <t>https://www.xiaohongshu.com/explore/69a9726c000000002603239e?app_platform=ios&amp;app_version=9.19.5&amp;share_from_user_hidden=true&amp;xsec_source=app_share&amp;type=normal&amp;xsec_token=CB0lprE0qmzu6qnQ1XkVDoVNl8sPule_z0rp2rrtSVHCg=&amp;author_share=1&amp;xhsshare=CopyLink&amp;shareRedId=N0tFRTM7PTw2NzUyOTgwNjY0OThINjlC&amp;apptime=1772789685&amp;share_id=09eb657397ba466fa3a23ef6bf513b5b&amp;wechatWid=85d114d08435c44f4e91220525476006&amp;wechatOrigin=menu</t>
  </si>
  <si>
    <t>解结</t>
  </si>
  <si>
    <t>zovor02</t>
  </si>
  <si>
    <t>你的糖糖</t>
  </si>
  <si>
    <t>Yolo-020904</t>
  </si>
  <si>
    <t>631151833472411</t>
  </si>
  <si>
    <t>https://www.xiaohongshu.com/explore/69b2bf300000000005032c09?app_platform=ios&amp;app_version=9.21&amp;share_from_user_hidden=true&amp;xsec_source=app_share&amp;type=video&amp;xsec_token=CBa6pKu6m2kk2RuAEm9i847yKe857IWwX_8qLqXPW9erA=&amp;author_share=1&amp;xhsshare=CopyLink&amp;shareRedId=N0tIQTxGOkE2NzUyOTgwNjY0OTc3SUxK&amp;apptime=1773374161&amp;share_id=ee92fe192b87415aa5c9cc2e8d4ed982&amp;wechatWid=b37ad64fb63a7ba76dadf895ab6d55ec&amp;wechatOrigin=menu</t>
  </si>
  <si>
    <t>椰丝兔咪</t>
  </si>
  <si>
    <t>Katherine7180</t>
  </si>
  <si>
    <t>风铃晚</t>
  </si>
  <si>
    <t>winter5t5</t>
  </si>
  <si>
    <t>YT7608389140539</t>
  </si>
  <si>
    <t>雨雪霏霏</t>
  </si>
  <si>
    <t>F41705</t>
  </si>
  <si>
    <t>横条小自裙</t>
  </si>
  <si>
    <t>哈哈</t>
  </si>
  <si>
    <t>Kitten_noioo</t>
  </si>
  <si>
    <t>78583432666332</t>
  </si>
  <si>
    <t>基础棉服（黑）</t>
  </si>
  <si>
    <t>carrierubyzell</t>
  </si>
  <si>
    <t>rubyzell</t>
  </si>
  <si>
    <t>631150021992479</t>
  </si>
  <si>
    <t>吃一颗鱼丸</t>
  </si>
  <si>
    <t>kki3894</t>
  </si>
  <si>
    <t>312954291694839</t>
  </si>
  <si>
    <t>https://www.xiaohongshu.com/discovery/item/697b3dbb000000002103d491?source=webshare&amp;xhsshare=pc_web&amp;xsec_token=CBOlPHuhFEnvgo6sZmHDDz85hr0KSkbW48137PvNu0nwA=&amp;xsec_source=pc_share</t>
  </si>
  <si>
    <t>dim--</t>
  </si>
  <si>
    <t>dimmmm__</t>
  </si>
  <si>
    <t>YT2536299314056</t>
  </si>
  <si>
    <t>https://www.xiaohongshu.com/discovery/item/69625aa10000000022021cbd?source=webshare&amp;xhsshare=pc_web&amp;xsec_token=CBM9PeQyC3ryUsH7iWSO9w205zYH68dsBURZd6r1NTzss=&amp;xsec_source=pc_share</t>
  </si>
  <si>
    <t>https://www.xiaohongshu.com/discovery/item/6953e55b000000002103dd8a?source=webshare&amp;xhsshare=pc_web&amp;xsec_token=ABOw3qZeaKo7gNk9m8IfrN4mBHcj6BtoF2B57B2VWjq2g=&amp;xsec_source=pc_share</t>
  </si>
  <si>
    <t>不白学</t>
  </si>
  <si>
    <t>Sw1eety</t>
  </si>
  <si>
    <t>https://www.xiaohongshu.com/explore/695a8582000000001e000c94?xsec_token=ABLXhhnK3j57y2wb-sxQ0SWv91CmP6eq0bClyxLJ0t1fs=&amp;xsec_source=pc_user</t>
  </si>
  <si>
    <t>单小吖</t>
  </si>
  <si>
    <t>ciwei88811</t>
  </si>
  <si>
    <t>78582533311273</t>
  </si>
  <si>
    <t>https://www.xiaohongshu.com/explore/696edde8000000001a02d105?app_platform=ios&amp;app_version=9.17.2&amp;share_from_user_hidden=true&amp;xsec_source=app_share&amp;type=video&amp;xsec_token=CBiXCD216BuM7DXVDSfFB0RPC7lAHIrJzP898G2apeRns=&amp;author_share=1&amp;xhsshare=WeixinSession&amp;shareRedId=Nzw6QTU4Njw-O0pGTEw2Pkk2PE04NzdC&amp;apptime=1768908498&amp;share_id=c09d870b04b9430fa8059aafe783d544&amp;wechatWid=f7c29764c15365e43d0a80e5f8790bf2&amp;wechatOrigin=menu</t>
  </si>
  <si>
    <t>卡其风衣</t>
  </si>
  <si>
    <t>78583089277417</t>
  </si>
  <si>
    <t>三角糖包</t>
  </si>
  <si>
    <t>PANZHENI2003ya</t>
  </si>
  <si>
    <t>https://www.xiaohongshu.com/discovery/item/699edb49000000001d013f00?app_platform=ios&amp;app_version=9.19.4&amp;apptime=1772018508&amp;share_from_user_hidden=true&amp;type=video&amp;appuid=644f6fb700000000100281f0&amp;author_share=1&amp;xsec_token=DBhCfaZpc2zpEaRL55dTdb0qZ77XA4YuoBgoAX2K6lym0=&amp;xsec_source=app_share&amp;xhsshare=WeixinSession&amp;shareRedId=ODo2RjlLRkA2NzUyOTgwNjczOTk8Nkw5&amp;share_id=58b36856b3044e209bbb8e1bb233c0d0</t>
  </si>
  <si>
    <t>小片葉</t>
  </si>
  <si>
    <t>CheniiiChenG</t>
  </si>
  <si>
    <t>https://www.xiaohongshu.com/explore/697c6ffe000000000e00f735?xsec_token=ABoA9tLTQTmZukkJ_DP2cY9vFgxc79IESnU2CqNH-0a9k=&amp;xsec_source=pc_user</t>
  </si>
  <si>
    <t xml:space="preserve"> Coconu7</t>
  </si>
  <si>
    <t>https://v.douyin.com/qWnqnm9QavA/</t>
  </si>
  <si>
    <t>https://www.xiaohongshu.com/explore/69821a580000000021031b87?app_platform=ios&amp;app_version=9.19.3&amp;share_from_user_hidden=true&amp;xsec_source=app_share&amp;type=video&amp;xsec_token=CBVrR0CQyWvCvPUO59kfOtBxUDgdhM44gEaPD9ZkNDtto=&amp;author_share=1&amp;xhsshare=CopyLink&amp;shareRedId=N0g2QjU1PUFLP0ZFO0oxO0dHQE08SUlB&amp;apptime=1770188567&amp;share_id=8f6d2d167d6c48f3bf2e7093f45cec38&amp;wechatWid=f7c29764c15365e43d0a80e5f8790bf2&amp;wechatOrigin=menu</t>
  </si>
  <si>
    <t>https://v.douyin.com/F6dqrcLCpkE/</t>
  </si>
  <si>
    <t>祝我好运</t>
  </si>
  <si>
    <t>xf-99214</t>
  </si>
  <si>
    <t>https://www.xiaohongshu.com/explore/696d98570000000022020c4a?xsec_token=ABziGlt3WLs05-X_mGrVbICrJ9OoFH2s1P0OBJ1YpZFEA=&amp;xsec_source=pc_user</t>
  </si>
  <si>
    <t>631152519556248</t>
  </si>
  <si>
    <t>漫漫</t>
  </si>
  <si>
    <t>YuuiiTnT</t>
  </si>
  <si>
    <t>https://www.xiaohongshu.com/explore/6974c5ad000000000d00a669?app_platform=ios&amp;app_version=9.7.3&amp;share_from_user_hidden=true&amp;xsec_source=app_share&amp;type=video&amp;xsec_token=CBC0fjeb5SpbWKVPV9-PqmFVBkWUuJS0cWKimWK44sCEA=&amp;author_share=1&amp;xhsshare=CopyLink&amp;shareRedId=OD81MTxLNEs2NzUyOTgwNjk7OThKRjxP&amp;apptime=1769270087&amp;share_id=76592f20ac7343d58eece8a390c0f64d&amp;wechatWid=197de0b9528d9f3a75eac472a6e2009c&amp;wechatOrigin=menu</t>
  </si>
  <si>
    <t>周大小姐</t>
  </si>
  <si>
    <t>zd719875337</t>
  </si>
  <si>
    <t>https://www.xiaohongshu.com/explore/696dcd7f000000002202234d?xsec_token=ABziGlt3WLs05-X_mGrVbICnxs2y5N15CIiUOxEa4qbrM=&amp;xsec_source=pc_user</t>
  </si>
  <si>
    <t>梦夢_</t>
  </si>
  <si>
    <t>YT1212928583385</t>
  </si>
  <si>
    <t>https://www.xiaohongshu.com/discovery/item/697703ab000000002102885f?source=webshare&amp;xhsshare=pc_web&amp;xsec_token=CBRF_TL21W53R0z0nyBbIvmqmsgk745r1YwDW3VRk1k98=&amp;xsec_source=pc_share</t>
  </si>
  <si>
    <t>https://www.xiaohongshu.com/explore/69773445000000002200a1c8?xsec_token=ABzy_S-bKs3kJzhXlkxyh-7R4TbzxKDigXZzLb5YsxsaE=&amp;xsec_source=pc_search&amp;source=unknown</t>
  </si>
  <si>
    <t>https://www.xiaohongshu.com/discovery/item/697a081a0000000022021f80?source=webshare&amp;xhsshare=pc_web&amp;xsec_token=ABgRJbA67yg1PJmpRAPesjd5YrLRTE2TiQHzqNR26-kJI=&amp;xsec_source=pc_share</t>
  </si>
  <si>
    <t>https://www.xiaohongshu.com/explore/6980c381000000000b0096e5?xsec_token=ABi0SXvEgG7_haUKC97iHW1F7ayr64ghezXdY4l42v8jU=&amp;xsec_source=pc_user</t>
  </si>
  <si>
    <t>毛领棉服（蓝）</t>
  </si>
  <si>
    <t>https://www.xiaohongshu.com/discovery/item/693bce9d000000001e0387e6?source=webshare&amp;xhsshare=pc_web&amp;xsec_token=CB8hkm2a4qP-0KmhByY8PlyDP2fmHyLbBuPHawdYc2K1g=&amp;xsec_source=pc_share</t>
  </si>
  <si>
    <t>https://www.xiaohongshu.com/explore/693e0d5c000000000d03b444?app_platform=ios&amp;app_version=9.3.1&amp;share_from_user_hidden=true&amp;xsec_source=app_share&amp;type=normal&amp;xsec_token=CBzuPudiO-AyJJh2ctcSkzma_Zr2ugAJwKUU7d1Zrp8FU=&amp;author_share=1&amp;xhsshare=CopyLink&amp;shareRedId=N0szRUg1Nz02NzUyOTgwNjY0OTdFSjw7&amp;apptime=1765715923&amp;share_id=95eff3b036d7414d989639c9e81a0ca9&amp;wechatWid=e7c997ae832bd7891d55704f237a0ae4&amp;wechatOrigin=menu</t>
  </si>
  <si>
    <t>困困小雯</t>
  </si>
  <si>
    <t>zw295979</t>
  </si>
  <si>
    <t>https://www.xiaohongshu.com/explore/69803d01000000001a028f2a?app_platform=ios&amp;app_version=9.19.1&amp;share_from_user_hidden=true&amp;xsec_source=app_share&amp;type=video&amp;xsec_token=CBgj71BkNNpde2i6kAgiWjwxEriAy8e19gFedseka4mek=&amp;author_share=1&amp;xhsshare=CopyLink&amp;shareRedId=ODhDMDg1O0I2NzUyOTgwNjdFOTk9PUxM&amp;apptime=1770086371&amp;share_id=9ef41fb057a348c1be18ba0579bdacb5&amp;wechatWid=f7c29764c15365e43d0a80e5f8790bf2&amp;wechatOrigin=menu</t>
  </si>
  <si>
    <t xml:space="preserve">困困在梦游 </t>
  </si>
  <si>
    <t>土豆泥拌饭</t>
  </si>
  <si>
    <t>kokorind02</t>
  </si>
  <si>
    <t>姚姚</t>
  </si>
  <si>
    <t>YFJ22HHP</t>
  </si>
  <si>
    <t>奶黄卷</t>
  </si>
  <si>
    <t>LXH1581901</t>
  </si>
  <si>
    <t>https://www.xiaohongshu.com/discovery/item/6942c81f000000001b023aab?source=webshare&amp;xhsshare=pc_web&amp;xsec_token=ABdCyZ_Qq5AF73YiZk0HnhD-nEZ1iY7Y369TnPjBK81Ds=&amp;xsec_source=pc_share</t>
  </si>
  <si>
    <t>毛织棉服</t>
  </si>
  <si>
    <t>梅有瑙子</t>
  </si>
  <si>
    <t>woshieleartxx</t>
  </si>
  <si>
    <t>木耳边棉服</t>
  </si>
  <si>
    <t>https://www.xiaohongshu.com/explore/69508ca8000000001e00bf75?xsec_token=ABn2TwFc0-wEQsgmGNR3QNmORyWMcvE7FMSKuox7UkZ5E=&amp;xsec_source=pc_user</t>
  </si>
  <si>
    <t>78977614893525</t>
  </si>
  <si>
    <t>https://www.xiaohongshu.com/explore/697491b4000000001a02ce68?app_platform=ios&amp;app_version=9.15.1&amp;share_from_user_hidden=true&amp;xsec_source=app_share&amp;type=video&amp;xsec_token=CBRJCxVH6e8kaUHG2jyUFNwvlkAOMp8t0eKf4RarFFXzU=&amp;author_share=1&amp;xhsshare=CopyLink&amp;shareRedId=OD00ODg2Nz42NzUyOTgwNjdHOTlINT05&amp;apptime=1769247911&amp;share_id=eebae76976954c93b8bf812146f52a31&amp;wechatWid=197de0b9528d9f3a75eac472a6e2009c&amp;wechatOrigin=menu</t>
  </si>
  <si>
    <t>1月10号</t>
  </si>
  <si>
    <t>https://www.xiaohongshu.com/explore/69626462000000000b008ca9?xsec_token=ABIIiOJm6pLT2m-2kbxcKKIPz14wR5lMLXOCr8HkvSNCo=&amp;xsec_source=pc_user&amp;wechatWid=f7c29764c15365e43d0a80e5f8790bf2&amp;wechatOrigin=menu</t>
  </si>
  <si>
    <t>给你小鱼干</t>
  </si>
  <si>
    <t>XCXS2020</t>
  </si>
  <si>
    <t>73598877709831</t>
  </si>
  <si>
    <t>is茶不思</t>
  </si>
  <si>
    <t>g05061</t>
  </si>
  <si>
    <t>73600148861552</t>
  </si>
  <si>
    <t>https://www.xiaohongshu.com/discovery/item/696ca797000000000e00f642?source=webshare&amp;xhsshare=pc_web&amp;xsec_token=ABf04aCi-ydAB26iSDwhXekmhdvSXa5AZf53qC1vLnrz4=&amp;xsec_source=pc_share</t>
  </si>
  <si>
    <t>https://www.xiaohongshu.com/explore/6982dd7d0000000022008860?xsec_token=ABSM9rLAwkHyMa2og9sS1H6RvGL7gOi6rlvREqoYz5CVo=&amp;xsec_source=pc_user</t>
  </si>
  <si>
    <t>发财小蟹</t>
  </si>
  <si>
    <t>facaixiexl</t>
  </si>
  <si>
    <t>https://www.xiaohongshu.com/explore/6978d8c0000000000a029c61?xsec_token=ABqYVZb48CQnp3wWiE5ImEiUbwAJ8fntMFuk13RPWQACM=&amp;xsec_source=pc_user</t>
  </si>
  <si>
    <t>夹薪饼饼🐰</t>
  </si>
  <si>
    <t>bdrr0120</t>
  </si>
  <si>
    <t>https://www.xiaohongshu.com/explore/697cbc9b00000000210299a9?xsec_token=AB11u2Q9S7i0z7dBAjuflQyXVFdiiwNX2KIi9kGQZVpk0=&amp;xsec_source=pc_user</t>
  </si>
  <si>
    <t>小z大王</t>
  </si>
  <si>
    <t>ZL52646</t>
  </si>
  <si>
    <t>小盘超会买</t>
  </si>
  <si>
    <t>Grandma_Mom</t>
  </si>
  <si>
    <t>https://www.xiaohongshu.com/explore/695e624c0000000022031402?xsec_token=ABnwN6hdtDDAkhHHOS_I3vixDyB8maR3Nj4Daw1YvW_Rc=&amp;xsec_source=pc_user</t>
  </si>
  <si>
    <t>8831620530850</t>
  </si>
  <si>
    <t>https://www.xiaohongshu.com/explore/696649f5000000001a025b2b?xsec_token=ABfbR-0Drsw0H2au8I4Emmhm5Wab9E76Tr3_mu8aQrjWE=&amp;xsec_source=pc_user</t>
  </si>
  <si>
    <t>Juan_omner</t>
  </si>
  <si>
    <t>https://www.xiaohongshu.com/discovery/item/694cfcb6000000002102adef?source=webshare&amp;xhsshare=pc_web&amp;xsec_token=CBt_rdoDp6upgn2IhrzYrGySRnWKypd8bp22TU5W4RLQY=&amp;xsec_source=pc_share</t>
  </si>
  <si>
    <t>小王在这er</t>
  </si>
  <si>
    <t>wsxwzze_</t>
  </si>
  <si>
    <t>https://www.xiaohongshu.com/explore/6963c480000000001a02918e?xsec_token=ABlj-3ituT8Opkp6pisrqSIbiL-Xvy9sOdLeqHVuWJqq8=&amp;xsec_source=pc_user</t>
  </si>
  <si>
    <t>鱼鱼YY</t>
  </si>
  <si>
    <t>y18753082586</t>
  </si>
  <si>
    <t>773401528707704</t>
  </si>
  <si>
    <t>https://www.xiaohongshu.com/discovery/item/6964d29b000000000e03e802?source=webshare&amp;xhsshare=pc_web&amp;xsec_token=CBRhOKYb8NJCX5TVDlQuIOuP0MWFwrwzykp_v6o9c1m5s=&amp;xsec_source=pc_share</t>
  </si>
  <si>
    <t>https://www.xiaohongshu.com/discovery/item/697e2b160000000022020b05?source=webshare&amp;xhsshare=pc_web&amp;xsec_token=CBNUvhFgqu6mhsHoJOkA5ATf5TMzrQb1c-wxnC1ZSQicE=&amp;xsec_source=pc_share</t>
  </si>
  <si>
    <t>锦宝包的mama</t>
  </si>
  <si>
    <t>就叫小章鱼o</t>
  </si>
  <si>
    <t>xzy00636</t>
  </si>
  <si>
    <t>YT2584299644079</t>
  </si>
  <si>
    <t>https://www.xiaohongshu.com/explore/69b3bf79000000002102f189?xsec_token=AB6eVK-US_10swpXwYhcaQ2Mm_jCYuYdiMuBEMvXk76aw=&amp;xsec_source=pc_search&amp;source=web_user_page</t>
  </si>
  <si>
    <t>小张屁屁</t>
  </si>
  <si>
    <t>JM_November27</t>
  </si>
  <si>
    <t>https://www.xiaohongshu.com/explore/695762ec00000000220082cc?xsec_token=ABoBkYD3bEE7QkBEJqlCAIFRooznxtunveFJCGCGXUafE=&amp;xsec_source=pc_user</t>
  </si>
  <si>
    <t>_807</t>
  </si>
  <si>
    <t>pxy_807005</t>
  </si>
  <si>
    <t>双排扣外套</t>
  </si>
  <si>
    <t>黑白</t>
  </si>
  <si>
    <t>https://www.xiaohongshu.com/explore/695f9b33000000000b00b062?app_platform=ios&amp;app_version=9.16.1&amp;share_from_user_hidden=true&amp;xsec_source=app_share&amp;type=video&amp;xsec_token=CBZoOqijCZEISzaJPEz0gwzF0Jb6okVs82MtwZreALyKs=&amp;author_share=1&amp;xhsshare=CopyLink&amp;shareRedId=Nz07QjU5RkA7N0g2SzwzPEg3Oko9Rzg6&amp;apptime=1767888943&amp;share_id=28c6f694a42b4fb497f54710ceda3798&amp;wechatWid=197de0b9528d9f3a75eac472a6e2009c&amp;wechatOrigin=menu</t>
  </si>
  <si>
    <t>https://www.douyin.com/user/MS4wLjABAAAAXSV-0sma6XEC4YgZR65McuW_OxwLd5zZfAqJKJ8CP5E</t>
  </si>
  <si>
    <t>https://www.douyin.com/video/7592958053265455345</t>
  </si>
  <si>
    <t>https://www.xiaohongshu.com/explore/696a490d0000000022008a61?app_platform=ios&amp;app_version=9.17.2&amp;share_from_user_hidden=true&amp;xsec_source=app_share&amp;type=video&amp;xsec_token=CBT4rWZgHn9704R4tlK0bic679r1HCAdFhCGr16ecEWes=&amp;author_share=1&amp;xhsshare=CopyLink&amp;shareRedId=ODtEODw8NDo2NzUyOTgwNjZHOThJPkxC&amp;apptime=1768617822&amp;share_id=7ce22e42c4754fa6ab48585a2dfeaad8&amp;wechatWid=197de0b9528d9f3a75eac472a6e2009c&amp;wechatOrigin=menu</t>
  </si>
  <si>
    <t>多喝玉米汁</t>
  </si>
  <si>
    <t>oTvT1k</t>
  </si>
  <si>
    <t>https://www.xiaohongshu.com/explore/695ba1be000000001a0306b3?app_platform=ios&amp;app_version=9.15.1&amp;share_from_user_hidden=true&amp;xsec_source=app_share&amp;type=normal&amp;xsec_token=CBgrTQ8vZ_AiWUyG5im6Ic7O18bQ6ychQ9zeQHj8LxSz8=&amp;author_share=1&amp;xhsshare=CopyLink&amp;shareRedId=Nz86RDk3RU07TD05Tj8wPkc3Qks8ST49&amp;apptime=1767767852&amp;share_id=275d600b014a4744b4fbeb8b9bee7388&amp;wechatWid=f7c29764c15365e43d0a80e5f8790bf2&amp;wechatOrigin=menu</t>
  </si>
  <si>
    <t xml:space="preserve"> 多喝玉米汁</t>
  </si>
  <si>
    <t xml:space="preserve">https://v.douyin.com/4kslDRHf-Wc/ </t>
  </si>
  <si>
    <t>https://www.xiaohongshu.com/explore/6974e188000000002200b977?xsec_token=ABpkYKLr5pJSk4S-wSznWbTEKiArI_-1AerNe_L8PUVU4=&amp;xsec_source=pc_user</t>
  </si>
  <si>
    <t>https://www.xiaohongshu.com/explore/697442a0000000001a031250?app_platform=ios&amp;app_version=9.18&amp;share_from_user_hidden=true&amp;xsec_source=app_share&amp;type=video&amp;xsec_token=CBg4wRwE3XT-tYGp6nczbM0svsIJS5ALfbIqGzv4koTqY=&amp;author_share=1&amp;xhsshare=CopyLink&amp;shareRedId=Nz5IQjo2Nj88SDtDP0EyPEc4Tz9HSDpN&amp;apptime=1769244591&amp;share_id=39fd6c55d6ad4de6852cbb619734fc63&amp;wechatWid=197de0b9528d9f3a75eac472a6e2009c&amp;wechatOrigin=menu</t>
  </si>
  <si>
    <t>费尔岛毛衣（蓝）</t>
  </si>
  <si>
    <t>草莓酱果</t>
  </si>
  <si>
    <t>rdbz1203</t>
  </si>
  <si>
    <t>https://www.xiaohongshu.com/explore/69909313000000001a030cb9?xsec_token=ABpFsit6CUbqoejCJbm__BIW9saKE-EnUHKYJO55Pd2_w=&amp;xsec_source=pc_search&amp;source=web_user_page</t>
  </si>
  <si>
    <t>奶香椰子</t>
  </si>
  <si>
    <t>eeab88</t>
  </si>
  <si>
    <t>笨笨➕➕</t>
  </si>
  <si>
    <t>Jia_5420</t>
  </si>
  <si>
    <t>https://www.xiaohongshu.com/explore/6950909a00000000220302fd?xsec_token=ABn2TwFc0-wEQsgmGNR3QNmGtuB5u6yPW-tpkDBfbrsMM=&amp;xsec_source=pc_user</t>
  </si>
  <si>
    <t>解树</t>
  </si>
  <si>
    <t>IIikxxx</t>
  </si>
  <si>
    <t>https://www.iesdouyin.com/share/user/MS4wLjABAAAAcn83RLLIwn-KWLJVj4nvjjMpsc_klUKwxiVlb4Us0HM?iid=MS4wLjABAAAAXKh6t4JlFnV4SVXJL004IGRQUsRxiUGH0NKINvu-HdavmPYhb6YYTE3SKO6V58Cs&amp;life_share_ext=%7B%22life_share_id%22:%22513413f3c5f742ffadf6d3837d0a80ce%22,%22enter_from%22:%22others_homepage%22,%22personal_enter_method%22:%22%22,%22personal_enter_page%22:%22%22,%22from_user_id%22:2595321002332781%7D&amp;utm_source=copy&amp;from_ssr=1&amp;tt_from=copy&amp;sec_uid=MS4wLjABAAAAcn83RLLIwn-KWLJVj4nvjjMpsc_klUKwxiVlb4Us0HM&amp;utm_medium=ios&amp;with_sec_did=1&amp;ug_share_id=883F0A3DEA044EFC96BB688392E94761&amp;utm_campaign=client_share&amp;u_code=2gel4k945fg3&amp;from_aid=1128&amp;did=MS4wLjABAAAAw4QR6DU1UpvNGBthdUBISv-LTuT8u320V5aVBwtYU5HTaVIlvvvcQ1rYf1yKNrjg&amp;app=aweme&amp;activity_info=%7B%22social_share_time%22:%221764741930%22,%22social_author_id%22:%2256195799050%22,%22social_share_id%22:%222595321002332781_1764741930%22,%22social_share_user_id%22:%222595321002332781%22%7D&amp;ecom_share_track_params=%7B%22secuid%22:%22MS4wLjABAAAA9FHjFvbRrTgaaASC-GWMhVFHRod2R1PajmULII7mx_FEJvyAwp3nAQq5ni8A2tz2%22,%22is_ec_shopping%22:%221%22%7D</t>
  </si>
  <si>
    <t>https://www.xiaohongshu.com/explore/696a3c23000000000c0340b8?app_platform=ios&amp;app_version=9.12.2&amp;share_from_user_hidden=true&amp;xsec_source=app_share&amp;type=video&amp;xsec_token=CBVGIPTIX17gY7I16Z2AJC_D-bqP6OoIT7p1cIw-crFWs=&amp;author_share=1&amp;xhsshare=WeixinSession&amp;shareRedId=ODs0NEZGNEI2NzUyOTgwNjhFOTc0OTZL&amp;apptime=1768577077&amp;share_id=9d0edd10a35f4026bdf457cd7192511c&amp;wechatWid=f7c29764c15365e43d0a80e5f8790bf2&amp;wechatOrigin=menu</t>
  </si>
  <si>
    <t>thisfeeling</t>
  </si>
  <si>
    <t>qcbb1127</t>
  </si>
  <si>
    <t>https://www.xiaohongshu.com/explore/696b233e000000001a01daee?app_platform=ios&amp;app_version=9.18&amp;share_from_user_hidden=true&amp;xsec_source=app_share&amp;type=video&amp;xsec_token=CB_xtgwBE54zkTPjLL53CgjYPifpHCfYeloPE8WeD9bcQ=&amp;author_share=1&amp;xhsshare=CopyLink&amp;shareRedId=ODc3NDw4N0s2NzUyOTgwNjY1OTk5PTpL&amp;apptime=1769157594&amp;share_id=eb5baac012e2485ab38f81155b593aea&amp;wechatWid=197de0b9528d9f3a75eac472a6e2009c&amp;wechatOrigin=menu</t>
  </si>
  <si>
    <t>https://www.xiaohongshu.com/discovery/item/69637a73000000002103f215?source=webshare&amp;xhsshare=pc_web&amp;xsec_token=CBgdM2nz9AgErqK5y2NLsECwimw2ijyN5kTVun_tphHps=&amp;xsec_source=pc_share</t>
  </si>
  <si>
    <t>https://www.xiaohongshu.com/explore/696e1f58000000000a03cbd4?xsec_token=AB5f2w3yj1n0_eW4nenS17PJVGpnnCkKlCgCknHGHMsFg=&amp;xsec_source=pc_user</t>
  </si>
  <si>
    <t>https://www.xiaohongshu.com/explore/69720b18000000001a0318bd?xsec_token=ABZndpm4wurjOpuleKYTcIYT48GyU4OQrEKhVzNMV-LBI=&amp;xsec_source=pc_user</t>
  </si>
  <si>
    <t>77340651221815</t>
  </si>
  <si>
    <t>YT2580386108619</t>
  </si>
  <si>
    <t>https://www.xiaohongshu.com/explore/69689f47000000002200995b?app_platform=ios&amp;app_version=9.17.2&amp;share_from_user_hidden=true&amp;xsec_source=app_share&amp;type=normal&amp;xsec_token=CBRRcIVMfuGy-8kHJBg9fhURkqE5M65PxZBjiOL0HJkrc=&amp;author_share=1&amp;xhsshare=WeixinSession&amp;shareRedId=ODo0NTo4OkA2NzUyOTgwNjhEOTc9S0hB&amp;apptime=1768475061&amp;share_id=4929bee483534453a7c72cb7ba31f480&amp;wechatWid=197de0b9528d9f3a75eac472a6e2009c&amp;wechatOrigin=menu</t>
  </si>
  <si>
    <t>https://www.xiaohongshu.com/explore/6960d889000000002103e569?app_platform=ios&amp;app_version=9.16.1&amp;share_from_user_hidden=true&amp;xsec_source=app_share&amp;type=video&amp;xsec_token=CBuRT-KhRcbs9tFx0-H18X_NJTBYLqW4jEhJzqyGEpMTY=&amp;author_share=1&amp;xhsshare=CopyLink&amp;shareRedId=ODo0QUc2NU82NzUyOTgwNjc0OTk3Nj9K&amp;apptime=1767955502&amp;share_id=c6fdfb9432c84631be336d806b359505&amp;wechatWid=f7c29764c15365e43d0a80e5f8790bf2&amp;wechatOrigin=menu</t>
  </si>
  <si>
    <t>耙耙柑</t>
  </si>
  <si>
    <t>Papaganr</t>
  </si>
  <si>
    <t>https://www.xiaohongshu.com/explore/6947788f000000001e0334cd?app_platform=ios&amp;app_version=9.10&amp;share_from_user_hidden=true&amp;xsec_source=app_share&amp;type=video&amp;xsec_token=CBxY0ZJ3omBd_7AmVhjpxN05LErk_Q6sF2o1RJkDAr270=&amp;author_share=1&amp;xhsshare=WeixinSession&amp;shareRedId=N0g4RDc3Nk5KSkk3PUkwNjY0SkhHN0hB&amp;apptime=1766295961&amp;share_id=1910e3483a204c34b267074df20cf1fd&amp;wechatWid=e7c997ae832bd7891d55704f237a0ae4&amp;wechatOrigin=menu</t>
  </si>
  <si>
    <t>猫形雨印</t>
  </si>
  <si>
    <t>zuzu_721</t>
  </si>
  <si>
    <t>YT2580686997157</t>
  </si>
  <si>
    <t>https://www.xiaohongshu.com/explore/6971e8e1000000000e00ecb8?app_platform=ios&amp;app_version=9.17.2&amp;share_from_user_hidden=true&amp;xsec_source=app_share&amp;type=normal&amp;xsec_token=CBmr9WyUvowZ81st-g8KUNMlkY8L7HHQcBtuK_wCpeP7c=&amp;author_share=1&amp;xhsshare=CopyLink&amp;shareRedId=Nz45OEU6PTk-OUpFPEE2STg6SjhJSTdP&amp;apptime=1769074113&amp;share_id=0c3e2dee62404e65b228deecae78c7f3&amp;wechatWid=197de0b9528d9f3a75eac472a6e2009c&amp;wechatOrigin=menu</t>
  </si>
  <si>
    <t>https://www.douyin.com/user/MS4wLjABAAAAKCwi1SDUI1Vn9tqyn8IBQq_U68XDGv714B8fsdCFEoBcu7gSp1usNH_BxjCVPB7L</t>
  </si>
  <si>
    <t xml:space="preserve">6.10 复制打开抖音，看看【猫形雨印的图文作品】那张很皱很皱的纸 我不想再打开了 当太阳再次升起 ... https://v.douyin.com/5JotOtxaiqM/ 04/10 VlP:/ n@d.NW </t>
  </si>
  <si>
    <t>https://www.xiaohongshu.com/explore/695b53dc000000000d00bad8?xsec_token=ABg8eESWfeXD-HGBfBvCdkc9RwEr7nrdpqW_mLMhFj66c=&amp;xsec_source=pc_user</t>
  </si>
  <si>
    <t>https://www.xiaohongshu.com/explore/696c7e97000000001a023f69?xsec_token=ABqY-KwJP-J611k5kW5GB2jCHU-NliQVLKR7E0ZVqK0-c=&amp;xsec_source=pc_search&amp;source=unknown</t>
  </si>
  <si>
    <t>黑脸咪咪</t>
  </si>
  <si>
    <t>mimioni01</t>
  </si>
  <si>
    <t>https://www.xiaohongshu.com/explore/695e2671000000001a035709?xsec_token=ABnwN6hdtDDAkhHHOS_I3vi_sG7LJDhVZcX4Zimrr3pak=&amp;xsec_source=pc_user</t>
  </si>
  <si>
    <t>https://www.douyin.com/jingxuan/search/%E9%82%B5%E9%82%B5%E7%88%B1%E5%90%83%E7%81%AB%E9%94%85?aid=b7575e8d-6716-426f-a77e-51506fc72bd4&amp;modal_id=7592547265375610100&amp;type=general</t>
  </si>
  <si>
    <t>155的歪歪</t>
  </si>
  <si>
    <t>jjcc88803</t>
  </si>
  <si>
    <t>https://www.xiaohongshu.com/discovery/item/695281010000000021029da2?source=webshare&amp;xhsshare=pc_web&amp;xsec_token=CB24eBEWoidZe8ZGiwMQXlZUjB4xf_4edkN08iwaDHlMA=&amp;xsec_source=pc_share</t>
  </si>
  <si>
    <t>https://www.xiaohongshu.com/discovery/item/696873e4000000002103f4bb?source=webshare&amp;xhsshare=pc_web&amp;xsec_token=CB4VZpu5p3ozq77kHqbxYp48CfRLVwD5EVLMtaa1yyFvM=&amp;xsec_source=pc_share</t>
  </si>
  <si>
    <t>空大姐姐</t>
  </si>
  <si>
    <t>W18225865706</t>
  </si>
  <si>
    <t>https://www.xiaohongshu.com/explore/69551e1b000000001e02f5d9?xsec_token=ABsNj7qXhThUjFk51PJV-NP_VUHe5IZxraID_04ic3CRQ=&amp;xsec_source=pc_user</t>
  </si>
  <si>
    <t>被小帅骗走250万</t>
  </si>
  <si>
    <t>Miumiu5_12</t>
  </si>
  <si>
    <t>https://www.xiaohongshu.com/explore/694ca23d00000000190242aa?xsec_token=ABFtWro4HrnZ-74VKgH-2BjhMhuOH0vLt1JC24Zfwck38=&amp;xsec_source=pc_user</t>
  </si>
  <si>
    <t>腮红小宅</t>
  </si>
  <si>
    <t>CHENZai_0919</t>
  </si>
  <si>
    <t>https://www.xiaohongshu.com/explore/695baffc000000000c037b9f?xsec_token=AB8Mlp_MLeJA8DrifYlVZxDxmK2saMKq6AL3NuQ5uamRQ=&amp;xsec_source=pc_search&amp;source=unknown</t>
  </si>
  <si>
    <t>泡面</t>
  </si>
  <si>
    <t>NunberC137</t>
  </si>
  <si>
    <t>https://www.xiaohongshu.com/explore/6943b439000000001e005cea?xsec_token=AB-HdgnUcPIRhgbumXa_3gUxkbjwXshCuAQpZkMnHWIW4=&amp;xsec_source=pc_user</t>
  </si>
  <si>
    <t>https://www.xiaohongshu.com/explore/69bc18df00000000210132c3?xsec_token=ABgTgYDi3YrR4pRnLJqK4HukFHeB7cSLDcrwqoeNjC1gE=&amp;xsec_source=pc_user</t>
  </si>
  <si>
    <t>_xx77</t>
  </si>
  <si>
    <t>DeC18_xixiAmm</t>
  </si>
  <si>
    <t>https://www.xiaohongshu.com/explore/697380df000000002801e4d5?xsec_token=ABnboJPeQxnoR4A9rd1C2FxCJmx_m03W4bTzCiVu4eQfI=&amp;xsec_source=pc_search&amp;source=unknown</t>
  </si>
  <si>
    <t>晓ting</t>
  </si>
  <si>
    <t>wxt13534281567</t>
  </si>
  <si>
    <t>https://www.douyin.com/user/MS4wLjABAAAA508-qvo8obF6BE-o5NTYOLU6q3YYuERAeqq6e7KycSs?modal_id=7587740267252911402</t>
  </si>
  <si>
    <t>今天的我也不知悔改</t>
  </si>
  <si>
    <t>Auro106</t>
  </si>
  <si>
    <t>https://www.xiaohongshu.com/explore/6967a58a000000000b0122bb?app_platform=ios&amp;app_version=9.11&amp;share_from_user_hidden=true&amp;xsec_source=app_share&amp;type=video&amp;xsec_token=CBuu06s4xQFeEamWKLE4tc3WpbNZG__1_tJWLieD7P7Cc=&amp;author_share=1&amp;xhsshare=WeixinSession&amp;shareRedId=ODZEMUlKPD42NzUyOTgwNjY0OTdGSktA&amp;apptime=1768451450&amp;share_id=35949502c5e945be9b99f26b4b1cecba&amp;wechatWid=f7c29764c15365e43d0a80e5f8790bf2&amp;wechatOrigin=menu</t>
  </si>
  <si>
    <t>镶钻一字肩</t>
  </si>
  <si>
    <t>MY012</t>
  </si>
  <si>
    <t>番茄酱酱</t>
  </si>
  <si>
    <t>2026/2/30</t>
  </si>
  <si>
    <t>TZXHAAAAA</t>
  </si>
  <si>
    <t>https://www.xiaohongshu.com/explore/696fa3e4000000001a02b830?app_platform=ios&amp;app_version=9.19.1&amp;share_from_user_hidden=true&amp;xsec_source=app_share&amp;type=video&amp;xsec_token=CB543Y5f9P8SIXmIglX9YG-P08njLrp6DdQ-Mxf8-LEWk=&amp;author_share=1&amp;xhsshare=CopyLink&amp;shareRedId=ODg4M0hHRzk2NzUyOTgwNjczOTdIRj0_&amp;apptime=1770038958&amp;share_id=171cad8b2fc34911b91df42295165335&amp;wechatWid=197de0b9528d9f3a75eac472a6e2009c&amp;wechatOrigin=menu</t>
  </si>
  <si>
    <t>https://www.xiaohongshu.com/explore/69525925000000001e022a38?xsec_token=ABZnFGnk3Ki97aCTuB6GOZMamTGJjzUppJJblXelQGoaA=&amp;xsec_source=pc_search&amp;source=unknown</t>
  </si>
  <si>
    <t>双排扣小香外套</t>
  </si>
  <si>
    <t>悲伤小蛙</t>
  </si>
  <si>
    <t>beishangxiaowa88</t>
  </si>
  <si>
    <t>小鱼仔儿</t>
  </si>
  <si>
    <t>xpgem0912</t>
  </si>
  <si>
    <t>yammm</t>
  </si>
  <si>
    <t>Pinkpepper3</t>
  </si>
  <si>
    <t>bing90530</t>
  </si>
  <si>
    <t>https://www.xiaohongshu.com/explore/696e206f000000000b009e0e?xsec_token=AB5f2w3yj1n0_eW4nenS17POHVFsZkYUcCYvTN5wmRGv8=&amp;xsec_source=pc_user</t>
  </si>
  <si>
    <t>黑白辣</t>
  </si>
  <si>
    <t>https://www.douyin.com/user/MS4wLjABAAAAXSV-0sma6XEC4YgZR65McuW_OxwLd5zZfAqJKJ8CP5E?from_tab_name=main&amp;modal_id=7597045617614358949</t>
  </si>
  <si>
    <t>小媛</t>
  </si>
  <si>
    <t>Xy27h8</t>
  </si>
  <si>
    <t>435068451013134</t>
  </si>
  <si>
    <t>不卖火柴的水冰月</t>
  </si>
  <si>
    <t>iseturaiiii</t>
  </si>
  <si>
    <t>新疆在逃大盘鸡</t>
  </si>
  <si>
    <t>-Ruiyi----</t>
  </si>
  <si>
    <t>Uu231224-</t>
  </si>
  <si>
    <t>73600179993930</t>
  </si>
  <si>
    <t>https://www.xiaohongshu.com/explore/69a31012000000002202fa56?xsec_token=ABD83terjtCA1HLZaP5QgEWmJdA7xPT0TDUyY95YDl_HY=&amp;xsec_source=pc_user</t>
  </si>
  <si>
    <t>兔毛卫衣</t>
  </si>
  <si>
    <t>斜襟棉服</t>
  </si>
  <si>
    <t>小王小王</t>
  </si>
  <si>
    <t>Vcc-hq</t>
  </si>
  <si>
    <t>瓜瓜</t>
  </si>
  <si>
    <t>y147690238</t>
  </si>
  <si>
    <t>一只莓莓</t>
  </si>
  <si>
    <t>csn-0811</t>
  </si>
  <si>
    <t>ice</t>
  </si>
  <si>
    <t>mj116ice</t>
  </si>
  <si>
    <t>多吃饭</t>
  </si>
  <si>
    <t>pkqzxw</t>
  </si>
  <si>
    <t>JIN6</t>
  </si>
  <si>
    <t>XHN17QNX21</t>
  </si>
  <si>
    <t>吃饱就想翻脸</t>
  </si>
  <si>
    <t>y0001228y</t>
  </si>
  <si>
    <t>汤阿苏苏</t>
  </si>
  <si>
    <t>kuoziqing412</t>
  </si>
  <si>
    <t>可爱的Kitty妹</t>
  </si>
  <si>
    <t>酱汁</t>
  </si>
  <si>
    <t>JiangZhi-11</t>
  </si>
  <si>
    <t>苞谷粑粑</t>
  </si>
  <si>
    <t>Wonderland1173</t>
  </si>
  <si>
    <t>汉堡王</t>
  </si>
  <si>
    <t>s1370149103</t>
  </si>
  <si>
    <t>黄金菠萝</t>
  </si>
  <si>
    <t>鱼丸起司</t>
  </si>
  <si>
    <t>swqswq321123</t>
  </si>
  <si>
    <t>秋刀鱼占占</t>
  </si>
  <si>
    <t>zy2206237</t>
  </si>
  <si>
    <t>开心挂面汤</t>
  </si>
  <si>
    <t>HaoYunQi-WYQ</t>
  </si>
  <si>
    <t>羊绒圈小香风</t>
  </si>
  <si>
    <t>十八亿</t>
  </si>
  <si>
    <t>lycom181_</t>
  </si>
  <si>
    <t>https://www.xiaohongshu.com/explore/69368fd5000000001e000863?xsec_token=ABU8j5RabEsaG6eWfND-EkbOoiXCl8nMHlvToADuulQfo=&amp;xsec_source=pc_user</t>
  </si>
  <si>
    <t>肉宋小贝^</t>
  </si>
  <si>
    <t>Ye_zi7203</t>
  </si>
  <si>
    <t>https://www.xiaohongshu.com/explore/6946a4e0000000001e030db2?xsec_token=ABeXQoYFFGikP_rj_8T0yHNznC9Oo7RbODAFX89x1SuoA=&amp;xsec_source=pc_user</t>
  </si>
  <si>
    <t>一字肩针织连衣裙</t>
  </si>
  <si>
    <t>章鱼烧屁屁</t>
  </si>
  <si>
    <t>ppwanzi21</t>
  </si>
  <si>
    <t>https://www.xiaohongshu.com/explore/697459920000000022008d6a?xsec_token=ABMtOhb5IJNo5uFTU9k99xNptnnXzVeGKVAwWtFMS9Q34=&amp;xsec_source=pc_cfeed</t>
  </si>
  <si>
    <t>https://www.xiaohongshu.com/explore/698050a9000000001a032c62?xsec_token=AB0sdi1nBXLYQdogBix52xVOnWocoel1NU1k6idcIzhgk=&amp;xsec_source=pc_user</t>
  </si>
  <si>
    <t>https://www.xiaohongshu.com/explore/697b25e40000000028022778?xsec_token=ABAjUgOCe-9RzTz_2vpi14LgNHhoXhJIVCZnoo0Zy3lr8=&amp;xsec_source=pc_user</t>
  </si>
  <si>
    <t>yuanyuan</t>
  </si>
  <si>
    <t>https://www.xiaohongshu.com/explore/69870c82000000000e00ea6e?xsec_token=ABUFW-APkBx1UbhplONP5b-2YhkRKENZpM5eLOTkfbAJI=&amp;xsec_source=pc_user</t>
  </si>
  <si>
    <t>SL8080421</t>
  </si>
  <si>
    <t>https://www.xiaohongshu.com/discovery/item/69799447000000000b0083d9?source=webshare&amp;xhsshare=pc_web&amp;xsec_token=AB0IVujnM9oxlJM2bG2RWXxY50ARAspT7iGCzdYMgGevo=&amp;xsec_source=pc_share</t>
  </si>
  <si>
    <t>https://www.xiaohongshu.com/explore/6985bb48000000001a021d8c?xsec_token=AB_D4VvQ0AzfShIEVyH229zLbG5peBSoQlJMwejkzAmWk=&amp;xsec_source=pc_user</t>
  </si>
  <si>
    <t>直筒大衣</t>
  </si>
  <si>
    <t>姜镜</t>
  </si>
  <si>
    <t>jingjing233239</t>
  </si>
  <si>
    <t>772054761096017</t>
  </si>
  <si>
    <t xml:space="preserve">冰红茶杀手
</t>
  </si>
  <si>
    <t>rris7x</t>
  </si>
  <si>
    <t>小潘想躺平🍔</t>
  </si>
  <si>
    <t>Auryora-Ying</t>
  </si>
  <si>
    <t>https://www.xiaohongshu.com/user/profile/62c7fe58000000000303d739?xsec_token=YBbDLmKFIa_nD57rmzIieSTbqxsFjD-frUspw6ZlpoBRM=&amp;xsec_source=app_share&amp;xhsshare=CopyLink&amp;shareRedId=ODhFN0lKOUE2NzUyOTgwNjY2OTpIPDlC&amp;apptime=1762832886&amp;share_id=9379f11a717e4e2092af94c1424a734d&amp;wechatWid=f7c29764c15365e43d0a80e5f8790bf2&amp;wechatOrigin=menu</t>
  </si>
  <si>
    <t>X14-121</t>
  </si>
  <si>
    <t>饱嗝荔</t>
  </si>
  <si>
    <t>klmr94li</t>
  </si>
  <si>
    <t>小葵</t>
  </si>
  <si>
    <t>773410536312959</t>
  </si>
  <si>
    <t>zhangzhangxx830</t>
  </si>
  <si>
    <t>毛衣马甲</t>
  </si>
  <si>
    <t>小狗</t>
  </si>
  <si>
    <t>ZQ357899</t>
  </si>
  <si>
    <t>木耳边打底</t>
  </si>
  <si>
    <t>ZQ357900</t>
  </si>
  <si>
    <t>luoziqing412</t>
  </si>
  <si>
    <t>卖萌被肘击</t>
  </si>
  <si>
    <t>miao8888030</t>
  </si>
  <si>
    <t>https://www.xiaohongshu.com/explore/69ac17cb000000000e00c038?xsec_token=ABBSD4GC2lVk5MJ_aolsr13b6tLkpCNZ5l6vkjuCNEXks=&amp;xsec_source=pc_user</t>
  </si>
  <si>
    <t>米杏绞花针织外套</t>
  </si>
  <si>
    <t>是大橘</t>
  </si>
  <si>
    <t>SNO998</t>
  </si>
  <si>
    <t>是咩咩咩</t>
  </si>
  <si>
    <t>Koeei-0209</t>
  </si>
  <si>
    <t>撞色针织上衣</t>
  </si>
  <si>
    <t>JT0022476042281</t>
  </si>
  <si>
    <t xml:space="preserve"> </t>
  </si>
  <si>
    <t>https://www.xiaohongshu.com/explore/699fa0660000000016009951?xsec_token=ABV_enZ1eEc6jRgSO-NvERUQSJDqkaFRT-5RtningyGus=&amp;xsec_source=pc_user</t>
  </si>
  <si>
    <t>772057881332860</t>
  </si>
  <si>
    <t>棕色毛呢外套</t>
  </si>
  <si>
    <t>小熙</t>
  </si>
  <si>
    <t>C672C0</t>
  </si>
  <si>
    <t>诺布婷</t>
  </si>
  <si>
    <t>Nbt5658</t>
  </si>
  <si>
    <t>一条小黄鱼</t>
  </si>
  <si>
    <t>lxqqq000aa</t>
  </si>
  <si>
    <t>爱穿裙裙子</t>
  </si>
  <si>
    <t>wxid_2hvpt2eldqc522</t>
  </si>
  <si>
    <t>https://www.xiaohongshu.com/explore/69454f2d000000001d03ee6a?xsec_token=ABrqNyEpyjPS9NlVrcspYoROrFbctXxzDRRIcpEhHGP7Q=&amp;xsec_source=pc_user</t>
  </si>
  <si>
    <t>5A唯</t>
  </si>
  <si>
    <t>-5AWI000</t>
  </si>
  <si>
    <t>YT2539933192520</t>
  </si>
  <si>
    <t>https://www.xiaohongshu.com/discovery/item/695a39e10000000022008c78?source=webshare&amp;xhsshare=pc_web&amp;xsec_token=ABKm7OIdxSzj58dAAqTUWFtJdlpRS-R68L66IMiETmtBg=&amp;xsec_source=pc_share</t>
  </si>
  <si>
    <t>爱喝纯牛奶</t>
  </si>
  <si>
    <t>Cnn515206</t>
  </si>
  <si>
    <t>流量不好寄回</t>
  </si>
  <si>
    <t>https://www.xiaohongshu.com/discovery/item/6990a064000000001502022f?source=webshare&amp;xhsshare=pc_web&amp;xsec_token=AB5x_Em1Ad7-PmmkyAug88P6lFblaBstp3zP4bmdbzAvM=&amp;xsec_source=pc_share</t>
  </si>
  <si>
    <t>干脆小饼饼</t>
  </si>
  <si>
    <t>fcxz0902</t>
  </si>
  <si>
    <t>https://www.xiaohongshu.com/discovery/item/697a0cb7000000001a028882?source=webshare&amp;xhsshare=pc_web&amp;xsec_token=CBWs75HeMACXX2K79If22eV0cR7USS1vG6d6Tir2YwnwM=&amp;xsec_source=pc_share</t>
  </si>
  <si>
    <t>yyy.</t>
  </si>
  <si>
    <t>ii_1379</t>
  </si>
  <si>
    <t>清水柚月</t>
  </si>
  <si>
    <t>Qo_andqo</t>
  </si>
  <si>
    <t>EN</t>
  </si>
  <si>
    <t>美女爱吃芥末</t>
  </si>
  <si>
    <t>GDWHF0219</t>
  </si>
  <si>
    <t>https://www.xiaohongshu.com/explore/696b3ccb0000000022032301?xsec_token=ABNFMtqJ5oJyAVPjdgp6gb00kxMdG_0-WzlfNDOkFeZ-8=&amp;xsec_source=pc_search&amp;source=unknown</t>
  </si>
  <si>
    <t>莓莓</t>
  </si>
  <si>
    <t>zqy2368867110</t>
  </si>
  <si>
    <t>JT3156109886720</t>
  </si>
  <si>
    <t>_西多士</t>
  </si>
  <si>
    <t>unparalleled-7</t>
  </si>
  <si>
    <t>https://www.xiaohongshu.com/explore/6981e27c0000000022020750?xsec_token=ABZovcMrb5ou3gGPNwP9UKcVKak5XNbOuZSk06ml1zAZU=&amp;xsec_source=pc_user</t>
  </si>
  <si>
    <t>皮蛋</t>
  </si>
  <si>
    <t>HPD050123</t>
  </si>
  <si>
    <t>https://www.xiaohongshu.com/explore/6988ac810000000009038379?xsec_token=AB1Ybh55l1c05OdrKeFGks5yD5RvjATBNdCsqJIEphmsg=&amp;xsec_source=pc_user</t>
  </si>
  <si>
    <t>https://www.xiaohongshu.com/explore/69861255000000000a02aeeb?xsec_token=AB2YbSJGnnxnJe-StiXw9sQwJLiSvN4SKhu88kcD7qvY8=&amp;xsec_source=pc_user</t>
  </si>
  <si>
    <t>蜗牛爱洗澡</t>
  </si>
  <si>
    <t>lulu_4xm</t>
  </si>
  <si>
    <t>312961775423060</t>
  </si>
  <si>
    <t>粉棕一字肩</t>
  </si>
  <si>
    <t>木竹</t>
  </si>
  <si>
    <t>Givemefivecm</t>
  </si>
  <si>
    <t>https://www.xiaohongshu.com/explore/6980a086000000000d008f87?xsec_token=ABi0SXvEgG7_haUKC97iHW1GOtvH2TRuXS1DNOAQVgDZQ=&amp;xsec_source=pc_user</t>
  </si>
  <si>
    <t>Ao-9zz</t>
  </si>
  <si>
    <t>https://www.xiaohongshu.com/explore/69a58be4000000001d025c4b?xsec_token=ABBYFMclKvcmQk479chGJtrtHBv5kZgvEtjKWp4PdRC6o=&amp;xsec_source=pc_user</t>
  </si>
  <si>
    <t>https://www.douyin.com/jingxuan/search/%2B1%25?aid=55530ae3-46af-4f60-8a04-6e4f6e44a4c9&amp;modal_id=7615645575022818545&amp;type=general</t>
  </si>
  <si>
    <t>布丁挞</t>
  </si>
  <si>
    <t>BlueH618</t>
  </si>
  <si>
    <t>冷酷的布丁狗</t>
  </si>
  <si>
    <t>ppengg8</t>
  </si>
  <si>
    <t>https://www.xiaohongshu.com/explore/6988474c000000001a034764?xsec_token=ABk8bEsi_JKNEY8-30TjyP4aUjcUz7EhousbL-tLzI4tQ=&amp;xsec_source=pc_user</t>
  </si>
  <si>
    <t>小屿心情</t>
  </si>
  <si>
    <t>StrAwberRys777</t>
  </si>
  <si>
    <t>https://www.xiaohongshu.com/explore/697cac09000000002102b854?xsec_token=AB11u2Q9S7i0z7dBAjuflQyRLJBQCQa21lo1S9Ikw5yWQ=&amp;xsec_source=pc_user</t>
  </si>
  <si>
    <t>看点赞</t>
  </si>
  <si>
    <t>你要这么说我就不困了</t>
  </si>
  <si>
    <t>https://www.douyin.com/user/MS4wLjABAAAAHlB09hQusxSvAiH-ux_n6WjxF0sQcr4-AbUym6GjC7-IF2uDebMenI14L1t9F4k6?from_tab_name=main&amp;modal_id=7601892711558848249</t>
  </si>
  <si>
    <t>https://www.xiaohongshu.com/explore/6970813d000000000b012420?xsec_token=AB9gVyYsAu1ONqQWNgQ1Vw3T4KP_CNhb2FuhtTA7ysvfw=&amp;xsec_source=pc_user</t>
  </si>
  <si>
    <t>呆呆欣</t>
  </si>
  <si>
    <t>_biubiux_</t>
  </si>
  <si>
    <t>https://www.xiaohongshu.com/explore/69a265b8000000001a0355d0?xsec_token=AB0va5podgzmwvpH9gi98Pj_Q1sRp1XXXGWoy3_Zwa5ts=&amp;xsec_source=pc_search&amp;source=web_search_result_notes</t>
  </si>
  <si>
    <t>https://www.xiaohongshu.com/explore/69841066000000002800b0b8?xsec_token=ABrs70eG1AetFSIoypaAvFbbVsVduza-B3zOt2_rZxuYQ=&amp;xsec_source=pc_user</t>
  </si>
  <si>
    <t>吃粒vc</t>
  </si>
  <si>
    <t>y1762275036</t>
  </si>
  <si>
    <t>https://www.xiaohongshu.com/explore/6974c4a0000000000b0089ef?xsec_token=ABNKYId53aAOxDQ1KrrvvKfOwpVXH6pEXp1KupLMzEZWc=&amp;xsec_source=pc_search&amp;source=unknown</t>
  </si>
  <si>
    <t>别吵我睡觉</t>
  </si>
  <si>
    <t>jiuxiangfacai_</t>
  </si>
  <si>
    <t>https://www.xiaohongshu.com/explore/698601ce000000001b01437e?xsec_token=ABjShDE3tjDVaGIJ4hLi20McPTl_NSIZ8z9TGzidG4QMw=&amp;xsec_source=pc_user</t>
  </si>
  <si>
    <t>莫娣</t>
  </si>
  <si>
    <t>yping091000</t>
  </si>
  <si>
    <t>https://www.xiaohongshu.com/explore/697a272b000000002801f513?xsec_token=ABCv1jV2unOGc5oZh8adRAKQnbsiYDIF0H2x5NAHtd5kE=&amp;xsec_source=pc_user</t>
  </si>
  <si>
    <t>散装小狗</t>
  </si>
  <si>
    <t>usagi770604</t>
  </si>
  <si>
    <t>一只憨憨</t>
  </si>
  <si>
    <t>xhhan1122</t>
  </si>
  <si>
    <t>https://www.xiaohongshu.com/explore/6985ebf9000000000a033a85?app_platform=ios&amp;app_version=9.4&amp;share_from_user_hidden=true&amp;xsec_source=app_share&amp;type=video&amp;xsec_token=CBIqFa0oBaFKnUfhcN3w_hP4FgK7pYKY1N-jXi4jP9QJM=&amp;author_share=1&amp;xhsshare=CopyLink&amp;shareRedId=OD1EREhKNzk2NzUyOTgwNjZIOTg0STtO&amp;apptime=1772280794&amp;share_id=dd8fb1587329459cbe0c97a7b03dd465</t>
  </si>
  <si>
    <t>GEIWOOPAO1208</t>
  </si>
  <si>
    <t>野生小池ovo</t>
  </si>
  <si>
    <t>xmm1324367</t>
  </si>
  <si>
    <t>涵宝Plus</t>
  </si>
  <si>
    <t>Hanyux9m</t>
  </si>
  <si>
    <t>新芽海</t>
  </si>
  <si>
    <t>全智羊</t>
  </si>
  <si>
    <t>soSmart-yy-</t>
  </si>
  <si>
    <t>l0613th</t>
  </si>
  <si>
    <t>芝麻开开</t>
  </si>
  <si>
    <t>Elena0810-</t>
  </si>
  <si>
    <t xml:space="preserve"> 芝麻开开</t>
  </si>
  <si>
    <t>每天想你八百次</t>
  </si>
  <si>
    <t>eve-R-lasting</t>
  </si>
  <si>
    <t>435078620217290</t>
  </si>
  <si>
    <t xml:space="preserve"> 大吃一口香菜</t>
  </si>
  <si>
    <t>ab0212-</t>
  </si>
  <si>
    <t>https://www.xiaohongshu.com/explore/69a19ec4000000001d025c56?app_platform=ios&amp;app_version=9.19.4&amp;share_from_user_hidden=true&amp;xsec_source=app_share&amp;type=video&amp;xsec_token=CBps9Lp9GUBEdNNS36Yic8sx8b_jnb2CErEEjXbJ_zoXw=&amp;author_share=1&amp;xhsshare=CopyLink&amp;shareRedId=ODlHRUk4NTo2NzUyOTgwNjczOThIRjg_&amp;apptime=1772279379&amp;share_id=883a504931fc403280bdfef212fcabc5&amp;wechatWid=f138757cab5fd485e3d1b6be61cb12ad&amp;wechatOrigin=menu</t>
  </si>
  <si>
    <t>https://www.xiaohongshu.com/discovery/item/698ad78a0000000015039946?source=webshare&amp;xhsshare=pc_web&amp;xsec_token=ABRC0HivkgQ_NXaJWrf-aVE3DZVlM6AioUwIGGr6LvK-k=&amp;xsec_source=pc_share</t>
  </si>
  <si>
    <t>波点花边短袖</t>
  </si>
  <si>
    <t>https://www.xiaohongshu.com/discovery/item/69ba1c030000000022001cb6?source=webshare&amp;xhsshare=pc_web&amp;xsec_token=CBvoc_qOKVra8DCPbW6Jhkz_by-L6_UvTOa9SlIUlqTDU=&amp;xsec_source=pc_share</t>
  </si>
  <si>
    <t>Nahayz-0103</t>
  </si>
  <si>
    <t>https://www.xiaohongshu.com/discovery/item/69ba1c030000000022001cb6?source=webshare&amp;xhsshare=pc_web&amp;xsec_token=CBvoc_qOKVra8DCPbW6Jhkz-atClJMfcbzGhnyjshZDy8=&amp;xsec_source=pc_share</t>
  </si>
  <si>
    <t>hahahahahahahaha</t>
  </si>
  <si>
    <t>CCXXLL42</t>
  </si>
  <si>
    <t>https://www.xiaohongshu.com/discovery/item/698705470000000028021c2d?source=webshare&amp;xhsshare=pc_web&amp;xsec_token=CBYBk9DkAtSlIfKn7csFuQzG6QUNPiJrp0Ud5xtvYjssE=&amp;xsec_source=pc_share</t>
  </si>
  <si>
    <t>https://www.xiaohongshu.com/explore/69b2984800000000080300d3?app_platform=ios&amp;app_version=9.16.1&amp;share_from_user_hidden=true&amp;xsec_source=app_share&amp;type=video&amp;xsec_token=CBEpFXUuLvSEVZkKSnVhw73F41USbBhH5nzwzb0D0ZSlY=&amp;author_share=1&amp;xhsshare=CopyLink&amp;shareRedId=ODtFRUk9NU42NzUyOTgwNjY3OThKNjg9&amp;apptime=1773312076&amp;share_id=c985b59a153442349c3c64500242370b&amp;wechatWid=b37ad64fb63a7ba76dadf895ab6d55ec&amp;wechatOrigin=menu</t>
  </si>
  <si>
    <t>温兔岁</t>
  </si>
  <si>
    <t>sdrc02</t>
  </si>
  <si>
    <t>https://www.xiaohongshu.com/explore/697af745000000001a023a6a?app_platform=android&amp;ignoreEngage=true&amp;app_version=8.90.1&amp;share_from_user_hidden=true&amp;xsec_source=app_share&amp;type=video&amp;xsec_token=CB8ieRYFlr2bT4if7CuzO0nwknB-dyRknvVrbRBj3wpAU=&amp;author_share=1&amp;xhsshare=&amp;shareRedId=ODw3NTY7OT42NzUyOTgwNjY2OTo2N0w-&amp;apptime=1769670348&amp;share_id=f06cb34448444216a79ecf54ccc1edce&amp;share_channel=wechat&amp;wechatWid=b37ad64fb63a7ba76dadf895ab6d55ec&amp;wechatOrigin=menu</t>
  </si>
  <si>
    <t xml:space="preserve">47ioo </t>
  </si>
  <si>
    <t>_471sqy471</t>
  </si>
  <si>
    <t>么 https://v.douyin.com/D81jp9dn3G4/</t>
  </si>
  <si>
    <t xml:space="preserve"> 明喜小橘子 </t>
  </si>
  <si>
    <t>Fudieee</t>
  </si>
  <si>
    <t>氧气泡泡</t>
  </si>
  <si>
    <t>Bbbbbb0226-</t>
  </si>
  <si>
    <t>https://www.xiaohongshu.com/explore/69b386eb00000000080324fd?app_platform=ios&amp;app_version=9.21&amp;share_from_user_hidden=true&amp;xsec_source=app_share&amp;type=normal&amp;xsec_token=CBtkJdUPh96Qej1-eIkWMUS4_3v0kLkSpxaIn4yOTv8kY=&amp;author_share=1&amp;xhsshare=CopyLink&amp;shareRedId=N0lHQklLOj82NzUyOTgwNjczOTo7NTxB&amp;apptime=1773394990&amp;share_id=5f099f90be0a465b9d5218a3db9249e6&amp;wechatWid=f7c29764c15365e43d0a80e5f8790bf2&amp;wechatOrigin=menu</t>
  </si>
  <si>
    <t>uu-</t>
  </si>
  <si>
    <t>Plutolly11</t>
  </si>
  <si>
    <t>https://www.xiaohongshu.com/explore/69a17d87000000001a028808?app_platform=ios&amp;app_version=9.19.4&amp;share_from_user_hidden=true&amp;xsec_source=app_share&amp;type=normal&amp;xsec_token=CB4IJSHyfIc90I_A5VMhwkJyq5AiFHA98g7q8lL85Wv8A=&amp;author_share=1&amp;xhsshare=CopyLink&amp;shareRedId=ODk2OEdGOjs2NzUyOTgwNjc8OThHST1P&amp;apptime=1772191120&amp;share_id=99e62c53a2be4fedb4122cae1110d46a&amp;wechatWid=f7c29764c15365e43d0a80e5f8790bf2&amp;wechatOrigin=menu</t>
  </si>
  <si>
    <t xml:space="preserve"> uu-</t>
  </si>
  <si>
    <t>.58 10/可以全身而退 对吗 https://v.douyin.com/ae</t>
  </si>
  <si>
    <t>435113465398848</t>
  </si>
  <si>
    <t>https://www.xiaohongshu.com/explore/69a6fa16000000000e00d9d0?xsec_token=AB5JevMLElvJE1z0THyWQbyOcpLQR3G437JG6xfj3_T8g=&amp;xsec_source=pc_user</t>
  </si>
  <si>
    <t>https://www.xiaohongshu.com/explore/69b1763a0000000006031ea8?xsec_token=ABxmC6uuXigV_MX5cstDlgqncMzLVz_EaUYpAgLpKZozY=&amp;xsec_source=pc_user</t>
  </si>
  <si>
    <t>再吃是猪</t>
  </si>
  <si>
    <t>carrieyuet</t>
  </si>
  <si>
    <t xml:space="preserve"> 白雪呢.</t>
  </si>
  <si>
    <t xml:space="preserve"> C@h.Bt https://v.douyin.com/QMP6y9Mum7o/ </t>
  </si>
  <si>
    <t>kt</t>
  </si>
  <si>
    <t>kiiiit_qzkkkkk</t>
  </si>
  <si>
    <t>茄子我啃啃啃啃啃</t>
  </si>
  <si>
    <t>脆脆小欧包_</t>
  </si>
  <si>
    <t>oo11356</t>
  </si>
  <si>
    <t>快乐加贝🐝</t>
  </si>
  <si>
    <t>-Lucky55555-</t>
  </si>
  <si>
    <t>https://www.xiaohongshu.com/explore/69ae9f1b000000001d026a9a?xsec_token=ABCioR0XFOirzJLbt-iG3Otkteg6zDBjmMx0Gw6qeqOEY=&amp;xsec_source=pc_user</t>
  </si>
  <si>
    <t>https://www.douyin.com/jingxuan/search/%E8%8E%93%E8%8E%93?aid=bac4c0b4-bd78-42b0-b816-1756adde40b5&amp;modal_id=7615197299253762148&amp;type=general</t>
  </si>
  <si>
    <t>Gezellogheid</t>
  </si>
  <si>
    <t>Keke_xco</t>
  </si>
  <si>
    <t>开罐即食</t>
  </si>
  <si>
    <t>Mochi5th</t>
  </si>
  <si>
    <t>2580961946856</t>
  </si>
  <si>
    <t>萝一胖</t>
  </si>
  <si>
    <t>LYP51066</t>
  </si>
  <si>
    <t>https://www.xiaohongshu.com/explore/69b29612000000001d0123e5?xsec_token=ABQwNDFc4jTSScRzm8pbRkmX26HVE6GFBHcy5gQOhjjRg=&amp;xsec_source=pc_search&amp;source=web_user_page</t>
  </si>
  <si>
    <t>猫堡王</t>
  </si>
  <si>
    <t>Biu-KTiTiTY</t>
  </si>
  <si>
    <t>https://www.xiaohongshu.com/explore/6981ca12000000000e03e6ab?xsec_token=ABZovcMrb5ou3gGPNwP9UKcerXSzy80xMmsRsb-UooxfU=&amp;xsec_source=pc_user</t>
  </si>
  <si>
    <t>https://www.xiaohongshu.com/explore/6979e72a000000001a02d82c?xsec_token=ABXBRH6shm9DZGytpZ1DbnEn7nbwgBKlZl7O5VUVb3MqM=&amp;xsec_source=pc_user</t>
  </si>
  <si>
    <t>iueaa</t>
  </si>
  <si>
    <t>iueaah</t>
  </si>
  <si>
    <t>饭团妹妹</t>
  </si>
  <si>
    <t>king2765568532</t>
  </si>
  <si>
    <t>https://www.xiaohongshu.com/explore/695b7f8c000000002103e819?xsec_token=ABg8eESWfeXD-HGBfBvCdkc4k56g-W2QvDKrRHTW_Iu2k=&amp;xsec_source=pc_user</t>
  </si>
  <si>
    <t>小鼠</t>
  </si>
  <si>
    <t>sweet24330</t>
  </si>
  <si>
    <t>631145193396033</t>
  </si>
  <si>
    <t>https://www.xiaohongshu.com/explore/696a420b000000001a025b38?xsec_token=ABfzS8PAnpuNEFjxFESXehtzQ1xoSpJPJux2TFBgwGdYQ=&amp;xsec_source=pc_user</t>
  </si>
  <si>
    <t>Yane.cc</t>
  </si>
  <si>
    <t>chenmotong938</t>
  </si>
  <si>
    <t>红白条斜肩上衣</t>
  </si>
  <si>
    <t>曲奇</t>
  </si>
  <si>
    <t>dokidokiyo0</t>
  </si>
  <si>
    <t>https://www.xiaohongshu.com/explore/697dc3dc000000001a0304c0?xsec_token=ABgzt6DNYC4UMVH6gYYAbcYQiLcNoOYFusmp3mDys9OMY=&amp;xsec_source=pc_user</t>
  </si>
  <si>
    <t>老坛酸菜</t>
  </si>
  <si>
    <t>Lyy00311q</t>
  </si>
  <si>
    <t>73598016352979</t>
  </si>
  <si>
    <t>嘻嘻嘻</t>
  </si>
  <si>
    <t>kaoyu103000</t>
  </si>
  <si>
    <t>圆滚滚的仓鼠</t>
  </si>
  <si>
    <t>yokoko888</t>
  </si>
  <si>
    <t>https://www.xiaohongshu.com/explore/6982cd20000000002800b865?xsec_token=ABAC32fhS3mFq-btQcnaymshKNA--vB2NDR_8tVuT1wMk=&amp;xsec_source=pc_user</t>
  </si>
  <si>
    <t>621244003738273</t>
  </si>
  <si>
    <t>http://xhslink.com/o/46xcYmux5Jz</t>
  </si>
  <si>
    <t xml:space="preserve">http://xhslink.com/o/5O03ldRxrM8 </t>
  </si>
  <si>
    <t>https://www.xiaohongshu.com/explore/6989e04f000000001a035630?xsec_token=ABsC-4cg4Xx7P6W-ZiXPHKlqf9OTgvYTQP9OMWkagt1Lg=&amp;xsec_source=pc_user</t>
  </si>
  <si>
    <t xml:space="preserve"> 一棵银杏</t>
  </si>
  <si>
    <t xml:space="preserve"> Q@x.Fu 07/17 开春这样穿也太好看啦！！# 日常穿搭 # 开衫 # o https://v.douyin.com/1QeX1z-uyVs/ </t>
  </si>
  <si>
    <t>vinn_</t>
  </si>
  <si>
    <t>vinnvinn33</t>
  </si>
  <si>
    <t>https://www.xiaohongshu.com/explore/69a2e19d000000001a031638?xsec_token=ABubiqXo_tch4gQNPWt1mLhm3Le5yc1jElawaVv2UwPXE=&amp;xsec_source=pc_user</t>
  </si>
  <si>
    <t xml:space="preserve"> wann_</t>
  </si>
  <si>
    <t xml:space="preserve"> N@w.SY https://v.douyin.com/-SxLY9RrfQg/ </t>
  </si>
  <si>
    <t>蕊77</t>
  </si>
  <si>
    <t>rui77102</t>
  </si>
  <si>
    <t>https://www.xiaohongshu.com/explore/697b61ba000000001a02c0fa?app_platform=ios&amp;app_version=9.19.1&amp;share_from_user_hidden=true&amp;xsec_source=app_share&amp;type=normal&amp;xsec_token=CBMRtw9yupmDsxp6huW8qLzavNS4XaLdart8iwqfFIJ_U=&amp;author_share=1&amp;xhsshare=CopyLink&amp;shareRedId=N0dFNkg6OjpLP0ZFO0oxOTc7Qk1KO0o7&amp;apptime=1769774883&amp;share_id=8f597cd23cb74b619506225650ebe3c0&amp;wechatWid=f7c29764c15365e43d0a80e5f8790bf2&amp;wechatOrigin=menu</t>
  </si>
  <si>
    <t>https://www.xiaohongshu.com/explore/699faf8b000000001a01e008?app_platform=ios&amp;app_version=9.19.5&amp;share_from_user_hidden=true&amp;xsec_source=app_share&amp;type=video&amp;xsec_token=CBlahQyC78boG6vWXWYKYAcBiIuOU_wNVWde2QOnzoApM=&amp;author_share=1&amp;xhsshare=CopyLink&amp;shareRedId=N0dFNkg6OjpLP0ZFO0oxOTc7Qk1KO0o7&amp;apptime=1772787649&amp;share_id=593055ea70a849d5aed9f67eea5f1e9d&amp;wechatWid=f7c29764c15365e43d0a80e5f8790bf2&amp;wechatOrigin=menu</t>
  </si>
  <si>
    <t>rui77103</t>
  </si>
  <si>
    <t>https://www.xiaohongshu.com/explore/6974e5c0000000000b010c81?xsec_token=ABpkYKLr5pJSk4S-wSznWbTFeO4afy3VHDpFVvBALusPU=&amp;xsec_source=pc_user</t>
  </si>
  <si>
    <t>勇敢斯嘉丽</t>
  </si>
  <si>
    <t>Hyx_051220</t>
  </si>
  <si>
    <t>https://www.xiaohongshu.com/explore/698f25630000000015039c5c?xsec_token=ABMqBU5_JRbxAjKiUjw_Vvk-OYKZcHted_a5ciR2Qw2rI=&amp;xsec_source=pc_user</t>
  </si>
  <si>
    <t xml:space="preserve"> 斯嘉丽</t>
  </si>
  <si>
    <t xml:space="preserve"> s@R.Kw https://v.douyin.com/TYX6roH1k8M/ </t>
  </si>
  <si>
    <t>https://www.xiaohongshu.com/explore/69a65b9f000000001d024b3c?xsec_token=AB5JevMLElvJE1z0THyWQbyLYf8_jMU26lCoYYFHeKufs=&amp;xsec_source=pc_user</t>
  </si>
  <si>
    <t>w@s.Eh 的舒适圈🩶 # 韩系 https://v.douyin.com/</t>
  </si>
  <si>
    <t>ov3huii</t>
  </si>
  <si>
    <t>ov3ii1</t>
  </si>
  <si>
    <t>435087483959189</t>
  </si>
  <si>
    <t>小菠</t>
  </si>
  <si>
    <t>ermeng0325</t>
  </si>
  <si>
    <t>https://www.xiaohongshu.com/explore/6989ab22000000000b0096c4?app_platform=ios&amp;app_version=9.1.2&amp;share_from_user_hidden=true&amp;xsec_source=app_share&amp;type=normal&amp;xsec_token=CBw9Rmijh9Un0hOUSXrSlipTkmbTjZb5fwo5ARI-3cXLY=&amp;author_share=1&amp;xhsshare=WeixinSession&amp;shareRedId=N0hDODw7OExKPTczSjkwNjY0OklJSjo_&amp;apptime=1770687420&amp;share_id=9e17bea2225546db8ba59b55f6a443b9&amp;wechatWid=197de0b9528d9f3a75eac472a6e2009c&amp;wechatOrigin=menu</t>
  </si>
  <si>
    <t>凭什么就我胖</t>
  </si>
  <si>
    <t>Z_04zhong</t>
  </si>
  <si>
    <t xml:space="preserve"> http://xhslink.com/o/1sdlWmvuYMc</t>
  </si>
  <si>
    <t xml:space="preserve">http://xhslink.com/o/5NGXLa5gzGg </t>
  </si>
  <si>
    <t xml:space="preserve"> http://xhslink.com/o/3W751g7os4V</t>
  </si>
  <si>
    <t>張張好啦</t>
  </si>
  <si>
    <t>zzcheung-</t>
  </si>
  <si>
    <t>http://xhslink.com/o/9p9WDwgWywM</t>
  </si>
  <si>
    <t>天天</t>
  </si>
  <si>
    <t>ovowina</t>
  </si>
  <si>
    <t>http://xhslink.com/o/41Q8hlvqgt7</t>
  </si>
  <si>
    <t>土豆豆豆子</t>
  </si>
  <si>
    <t>zhoul285</t>
  </si>
  <si>
    <t xml:space="preserve">http://xhslink.com/o/3fbCKLcjtaf </t>
  </si>
  <si>
    <t>幼不过你</t>
  </si>
  <si>
    <t>TaKk0220</t>
  </si>
  <si>
    <t xml:space="preserve">http://xhslink.com/o/2uRhCwcSl7N </t>
  </si>
  <si>
    <t xml:space="preserve">http://xhslink.com/o/3odzp79yb1F </t>
  </si>
  <si>
    <t>mqy</t>
  </si>
  <si>
    <t>hello1miku</t>
  </si>
  <si>
    <t>西西</t>
  </si>
  <si>
    <t>Hifccc</t>
  </si>
  <si>
    <t xml:space="preserve">http://xhslink.com/o/1C5KAlP4gsx </t>
  </si>
  <si>
    <t>631152606675231</t>
  </si>
  <si>
    <t>wxy20039261</t>
  </si>
  <si>
    <t>想吃好多顿火锅</t>
  </si>
  <si>
    <t>wsfxw123hh</t>
  </si>
  <si>
    <t>https://www.xiaohongshu.com/explore/694e7406000000001e029ce1?xsec_token=ABylynbSOymfodLb3Wy0B9nT8LODMp0Mzt4lwLKbk8plE=&amp;xsec_source=pc_search&amp;source=unknown</t>
  </si>
  <si>
    <t>知世者的神</t>
  </si>
  <si>
    <t>Butte2flyL1tter_1</t>
  </si>
  <si>
    <t>https://www.xiaohongshu.com/explore/698ec8390000000009038716?app_platform=ios&amp;app_version=9.19.4&amp;share_from_user_hidden=true&amp;xsec_source=app_share&amp;type=video&amp;xsec_token=CBuDQgsvybydzZehrlMhEJIe1Y5S0FsnGH1TaxU39p1LM=&amp;author_share=1&amp;xhsshare=WeixinSession&amp;shareRedId=ODlIRjw1N0I2NzUyOTgwNjZJOTg2ODY6&amp;apptime=1771257219&amp;share_id=06ebaacaac2a41c3893b009292fa9eca&amp;wechatWid=197de0b9528d9f3a75eac472a6e2009c&amp;wechatOrigin=menu</t>
  </si>
  <si>
    <t>https://weixin110.qq.com/cgi-bin/mmspamsupport-bin/newredirectconfirmcgi?click=6e88d59daf0b4efc14c40bbdd4d13c8f&amp;bankey=1ad204af26c6b4d4f23b88add46f995b&amp;midpagecode=e2faa0ee03e19e6efecf869b7f9ca0522c68d4854df6fbfa04376e4e5a76fb68051eaf8948fea39790a1cd7df4a64a26&amp;bancode=f1a0e95e1f127ef431e6eb22a48348dfb74553bb6e8bb8bfcbeb5d99325c4cca961f9d48851306721bc9de7384f91d5cc6f02710262e90b0b3e6e3b54e5fee0d92c2ccf4d505aaf8026178073905dfbe70456d1a8bdd19e80b015db67fce87028b9dae7fcc0ce55aeab060af2ab540dc55c23b2b9ae8180e6348f169ab4361c66493c4c0ede9fed2058c006b31ffd43cfac1868471e7327e12b367701111b750482461e7b7cf014d6cd896927f8a0118dc07522a4241108d4191db898bcdd0c7f907180284ff01eb63272dbd398c29429433946c26908e196e5dcd4e1676d1a35a7e544d819ea4dbd24975a17ee5ca6ba220b3474891a0c575c13324f1be69d5eb56acb034960f1b23054440b94f4f58fb27963122711e2e787b070f09717b64a23c2ccfca88d81bce7227e94db7b76a3739de8849752b2954c9efdc860fd1a60578f03d463cff4e230a574d329f328dd4b3e4529a4fef36304d9a68ff2c11d7ed0ace15f3bde537b4d30e1645d5c6895c47430c2bbf16459813d43afc18661d3c072241082d7fb1d95b70f90dcab260d4f003b7aed4981714842b1625bb985ef0774c88399f1a281d3a5f716f0d51f6127d340db417a0d4f3571f6ddb0757a37dccdba7d6a91b4af34452b25115432a9761efd64aba91af62987969c030f1810935e4162c90e55ea82ea748c52781e2051801f921c3c168abdd1e988b47d58070aa140fec0abd684a2ead9011ffc08c5e55f8dc16e2fb4ebccbfa79de8f59a7ce1375dfd777bbcf0f118978b11c5a48be94ced826eb250878dbd739521eb7f5ba3c5dcef7341bd4258fcdcfd9d8ae0a2c729c6b91e1ada100225e26fd9eac5bce9f6b4edad8315c26e2b36225a8b2243a816d70cdcddc9f2aabceac5c2de89dc41f061b6586352afd83fbc7e9946ca2f92749dda3850718f2bb4e8a9291ee77a5c4d096625caa0e879caef9b826b433a37d17b77e839738ff362bfb5e2dc6736649cf69b1514349a86ba8113d5521b188698c0e659abd8486d61075e63f89c39893be96567f10a8cc95158f345ce706f1338a109c179911b1ea22441dfece700c8f890728f27281a00067530aacd2b29a90b9b7d4d61b3c584565c292d76bebbf955852df2d9add0f2107455bd3847d16ae454edcd4b450c23754f3c6ba5a8905fa67cc04ad5e1810e22759b98decad</t>
  </si>
  <si>
    <t>小早川桃汁</t>
  </si>
  <si>
    <t>Taylor-11-</t>
  </si>
  <si>
    <t>https://www.xiaohongshu.com/discovery/item/6970dbd8000000000a03e2f0?source=webshare&amp;xhsshare=pc_web&amp;xsec_token=CBS15DUmIEA0656QrqB9nBNWWPTZgHvRPhKiThVx-E6W0=&amp;xsec_source=pc_share</t>
  </si>
  <si>
    <t>起司</t>
  </si>
  <si>
    <t>XXTY091</t>
  </si>
  <si>
    <t>https://www.xiaohongshu.com/discovery/item/6981f884000000002802306a?source=webshare&amp;xhsshare=pc_web&amp;xsec_token=ABNkkVO7uzZ923ADrp-t7jHhHB3JdM720ye5sSyl2oS2k=&amp;xsec_source=pc_share</t>
  </si>
  <si>
    <t>https://www.xiaohongshu.com/discovery/item/69aa9c97000000001600bf88?source=webshare&amp;xhsshare=pc_web&amp;xsec_token=CBsHwN6N84KVj9PTqbqJ9srPIyrlvlqAYWNSvCZLD5wY0=&amp;xsec_source=pc_share</t>
  </si>
  <si>
    <t>雅雅很困</t>
  </si>
  <si>
    <t>hyl939378735</t>
  </si>
  <si>
    <t>YT2537426643014</t>
  </si>
  <si>
    <t>早川夏纪</t>
  </si>
  <si>
    <t>dvd_0404</t>
  </si>
  <si>
    <t>https://www.xiaohongshu.com/discovery/item/696b602f000000000e00fff6?source=webshare&amp;xhsshare=pc_web&amp;xsec_token=CByHxZdgQPGuASBzU8JB0RNrukfpCbandrHL2GQ0qvXwA=&amp;xsec_source=pc_share</t>
  </si>
  <si>
    <t>我的肚子好饿0.o</t>
  </si>
  <si>
    <t>YT2537787932509</t>
  </si>
  <si>
    <t>https://www.xiaohongshu.com/discovery/item/69a28839000000002202d7ef?source=webshare&amp;xhsshare=pc_web&amp;xsec_token=CBo8lQor6xi4hHDZ7li9P2tTBdhHb5XfmFxiEQCSMUd7w=&amp;xsec_source=pc_share</t>
  </si>
  <si>
    <t>心动</t>
  </si>
  <si>
    <t>haoy9728</t>
  </si>
  <si>
    <t>https://www.xiaohongshu.com/explore/696e1001000000000a02ec92?app_platform=ios&amp;app_version=9.17.2&amp;share_from_user_hidden=true&amp;xsec_source=app_share&amp;type=video&amp;xsec_token=CBU6R48i5wk5oTsPaB-AXYNQwYconxnqkllQF-mRdLbsQ=&amp;author_share=1&amp;xhsshare=CopyLink&amp;shareRedId=N0c1OTNJR0pLP0ZFO0ozPDc3Pkk9ODs-&amp;apptime=1768836091&amp;share_id=c0ea183818b34edd9f08a7a110bc60c0&amp;wechatWid=197de0b9528d9f3a75eac472a6e2009c&amp;wechatOrigin=menu</t>
  </si>
  <si>
    <t>https://www.xiaohongshu.com/discovery/item/69886c96000000001a036bc5?source=webshare&amp;xhsshare=pc_web&amp;xsec_token=CBMADCqTWNzwassLnm7ub9XwtaEnEpViGcWhx_4FE68gw=&amp;xsec_source=pc_share</t>
  </si>
  <si>
    <t>一粒小粟子</t>
  </si>
  <si>
    <t>ssy031007</t>
  </si>
  <si>
    <t>https://www.xiaohongshu.com/explore/69a56f3d00000000150237f0?app_platform=android&amp;ignoreEngage=true&amp;app_version=9.19.5&amp;share_from_user_hidden=true&amp;xsec_source=app_share&amp;type=video&amp;xsec_token=CBbxLXuuFkvuPZ0BS6V5FREk-NxD17CwFp81Y6svP-uPY=&amp;author_share=1&amp;shareRedId=ODw7QjdJRko2NzUyOTgwNjZFOTo0R0tN&amp;apptime=1772453212&amp;share_id=fa793bd46d9c4ebbbb03c3c9e902eeee&amp;share_channel=copy_link&amp;appuid=669b4dba000000000b030bed&amp;xhsshare=CopyLink&amp;wechatWid=f138757cab5fd485e3d1b6be61cb12ad&amp;wechatOrigin=menu</t>
  </si>
  <si>
    <t>芝麦麦</t>
  </si>
  <si>
    <t>Tenyuansun</t>
  </si>
  <si>
    <t>https://www.xiaohongshu.com/explore/69a67a7a000000001a024bcd?app_platform=ios&amp;app_version=9.20&amp;share_from_user_hidden=true&amp;xsec_source=app_share&amp;type=video&amp;xsec_token=CBTrhgPbDNLKiTIUk4s9ySVFpReB2fGfeb8SJSjn3PC_g=&amp;author_share=1&amp;xhsshare=CopyLink&amp;shareRedId=Nz9ENEg-OTs7TD05Tj8ySzhGQT9GRzZB&amp;apptime=1772777038&amp;share_id=687ef14a8250438c8b84a27fda12200e&amp;wechatWid=85d114d08435c44f4e91220525476006&amp;wechatOrigin=menu</t>
  </si>
  <si>
    <t>雪瑶🌸</t>
  </si>
  <si>
    <t>hongbabyoo</t>
  </si>
  <si>
    <t>78980831183776</t>
  </si>
  <si>
    <t>Meme分享日记📓</t>
  </si>
  <si>
    <t>Rabbit_5iukoi7725</t>
  </si>
  <si>
    <t>https://www.xiaohongshu.com/discovery/item/698c38b5000000001a03248c?source=webshare&amp;xhsshare=pc_web&amp;xsec_token=CBlSlfOGE6X3FqboMBqAITv2wWmGz0VBRr-X3bhonBR90=&amp;xsec_source=pc_share</t>
  </si>
  <si>
    <t>兔子日记本</t>
  </si>
  <si>
    <t>vincy-2207</t>
  </si>
  <si>
    <t>https://www.xiaohongshu.com/explore/6961074a000000000e03f3f1?app_platform=ios&amp;app_version=9.16.1&amp;share_from_user_hidden=true&amp;xsec_source=app_share&amp;type=video&amp;xsec_token=CBf25wmfpAjZtCZhOb6XXuJUbteOrx3wxQMggPNuJr7NY=&amp;author_share=1&amp;xhsshare=CopyLink&amp;shareRedId=ODc3NDw4N0s2NzUyOTgwNjY1OTk5PTpL&amp;apptime=1768017474&amp;share_id=5d2820f599044ea198a394715f7c2295&amp;wechatWid=7c498bc84909c9f8a83db319d76650db&amp;wechatOrigin=menu</t>
  </si>
  <si>
    <t>桃桃居</t>
  </si>
  <si>
    <t>HJ_9618</t>
  </si>
  <si>
    <t>631152510073866</t>
  </si>
  <si>
    <t>https://www.xiaohongshu.com/explore/69b9020b000000001a034b46?app_platform=ios&amp;app_version=9.23&amp;share_from_user_hidden=true&amp;xsec_source=app_share&amp;type=normal&amp;xsec_token=CBA2fb5h_Op0nYs-KbGiCyff-ZDZU43HFJ_TYJ4ID_mjY=&amp;author_share=1&amp;xhsshare=WeixinSession&amp;shareRedId=N0c6MDQ-RTs3OEdHOjg0OUpIPjc0PDtN&amp;apptime=1774602714&amp;share_id=9e21fc0b5cf64bbd99097123f8f7b6fe&amp;wechatWid=197de0b9528d9f3a75eac472a6e2009c&amp;wechatOrigin=menu</t>
  </si>
  <si>
    <t>波点短裙</t>
  </si>
  <si>
    <t>车厘子🍒</t>
  </si>
  <si>
    <t>yyaoyao1168</t>
  </si>
  <si>
    <t>甜美</t>
  </si>
  <si>
    <t>YuAn-OvO_025</t>
  </si>
  <si>
    <t>https://www.xiaohongshu.com/explore/696f756c000000000a02f1a0?app_platform=ios&amp;app_version=9.17.2&amp;share_from_user_hidden=true&amp;xsec_source=app_share&amp;type=video&amp;xsec_token=CBJbLm8_DVYrdWiDD0ElHsYVklI2av2ZHYOnFPzvinOO8=&amp;author_share=1&amp;xhsshare=CopyLink&amp;shareRedId=N0o1Njs6SEA2NzUyOTgwNjc0OTk3OjdP&amp;apptime=1768969531&amp;share_id=be418a83e4c647369fb6b621e9e51507&amp;wechatWid=197de0b9528d9f3a75eac472a6e2009c&amp;wechatOrigin=menu</t>
  </si>
  <si>
    <t>https://www.xiaohongshu.com/explore/69736daa000000000b0122e3?app_platform=ios&amp;app_version=9.18&amp;share_from_user_hidden=true&amp;xsec_source=app_share&amp;type=video&amp;xsec_token=CBXGZVBw1RrIkjekNABoQtHizeXvIgzrzY3vRqeIabASk=&amp;author_share=1&amp;xhsshare=CopyLink&amp;shareRedId=N0o1Njs6SEA2NzUyOTgwNjc0OTk3OjdP&amp;apptime=1769235010&amp;share_id=f22eebe5dbe84528a45d22382b531d7c&amp;wechatWid=197de0b9528d9f3a75eac472a6e2009c&amp;wechatOrigin=menu</t>
  </si>
  <si>
    <t>发呆小芋圆</t>
  </si>
  <si>
    <t>Taroballooo</t>
  </si>
  <si>
    <t>https://www.xiaohongshu.com/explore/696fccd6000000000903b460?app_platform=ios&amp;app_version=9.18&amp;share_from_user_hidden=true&amp;xsec_source=app_share&amp;type=normal&amp;xsec_token=CBuyRJGsSxJv1iszJ1VQYerg-98WsGjA5UcRc2H07Np4g=&amp;author_share=1&amp;xhsshare=CopyLink&amp;shareRedId=N0lHMTU9Nzk2NzUyOTgwNjc5OTk6PT1C&amp;apptime=1769100756&amp;share_id=d0b2a82d4461415ea0ed8995a8dfe9af&amp;wechatWid=197de0b9528d9f3a75eac472a6e2009c&amp;wechatOrigin=menu</t>
  </si>
  <si>
    <t>Begin Anew</t>
  </si>
  <si>
    <t>hsy533479</t>
  </si>
  <si>
    <t>https://www.xiaohongshu.com/explore/6981c7cd0000000009038836?app_platform=ios&amp;app_version=9.14.2&amp;share_from_user_hidden=true&amp;xsec_source=app_share&amp;type=video&amp;xsec_token=CBEywIoYDyCdB1MSkXaSViwQj8g-D3uifMFg6turT73SQ=&amp;author_share=1&amp;xhsshare=CopyLink&amp;shareRedId=OD05MjNIOj82NzUyOTgwNjc7OTg4OTY6&amp;apptime=1770132168&amp;share_id=027dbccd8e0549e2b98431d758735a10&amp;wechatWid=197de0b9528d9f3a75eac472a6e2009c&amp;wechatOrigin=menu</t>
  </si>
  <si>
    <t>理理</t>
  </si>
  <si>
    <t>L3497955</t>
  </si>
  <si>
    <t>https://www.xiaohongshu.com/explore/69b660530000000023016a69?xsec_token=ABYT8eHsVBpHEXBh3L5-_Y3ux3Ffo0ZNLUUo9dE_1L_HU=&amp;xsec_source=pc_user</t>
  </si>
  <si>
    <t>https://www.xiaohongshu.com/explore/69b413b0000000001a025e5a?xsec_token=AB7CnMoosgz6GkYtkvNFnGkO74eur6wmpg3fZwyDgq1hE=&amp;xsec_source=pc_user</t>
  </si>
  <si>
    <t>1mo玉米</t>
  </si>
  <si>
    <t>wangzaixiaolaotou</t>
  </si>
  <si>
    <t>https://www.xiaohongshu.com/explore/69b034cf000000001b01e91c?xsec_token=ABEwM7e-f_IG8LBYGT59SwTYuDeFtlBUVgHkGN9IPYuGk=&amp;xsec_source=pc_search&amp;source=web_user_page</t>
  </si>
  <si>
    <t>烤地瓜是我的最爱</t>
  </si>
  <si>
    <t>https://www.douyin.com/user/MS4wLjABAAAAGsnMxCn9tWdRO2wjCQQVQ1quBgKfgTr2-NFqKvINKMlbz3-4GfL8dsJC7vqHdq_z/search/%E7%83%A4%E5%9C%B0%E7%93%9C%E6%98%AF%E6%88%91%E7%9A%84%E6%9C%80%E7%88%B1?aid=510f453a-394d-462a-958d-ad981d4b60d6&amp;modal_id=7615645565904971483&amp;type=general</t>
  </si>
  <si>
    <t>菜菜要多吃</t>
  </si>
  <si>
    <t>Awuwu180</t>
  </si>
  <si>
    <t>YT7606679765046</t>
  </si>
  <si>
    <t>牙疼多吃小蛋糕</t>
  </si>
  <si>
    <t>Yaaacake</t>
  </si>
  <si>
    <t>https://www.xiaohongshu.com/explore/69a99daf0000000015020339?xsec_token=ABKHCNrx_BaE--npGyACV8l3N5VI4Z4c62MbEnRoNW1Cs=&amp;xsec_source=pc_user</t>
  </si>
  <si>
    <t>qiiiu</t>
  </si>
  <si>
    <t>qiiiuqiiiu</t>
  </si>
  <si>
    <t>蝴蝶鱼</t>
  </si>
  <si>
    <t>Wwwintter_</t>
  </si>
  <si>
    <t>631150292950986</t>
  </si>
  <si>
    <t>https://www.xiaohongshu.com/explore/69a0518b000000001a02299a?xsec_token=ABcJJlLJAm7HE_jjEJpE5eTrs-mAt0GKJxq8sdI4VkdZQ=&amp;xsec_source=pc_user</t>
  </si>
  <si>
    <t>系kiki呀</t>
  </si>
  <si>
    <t>m905582395</t>
  </si>
  <si>
    <t>https://www.xiaohongshu.com/discovery/item/69a43a680000000015031fb2?source=webshare&amp;xhsshare=pc_web&amp;xsec_token=CB2mxMsplPihvhxY5s-gKHtSx6gjxyTSOZfoeyVA2txUE=&amp;xsec_source=pc_share</t>
  </si>
  <si>
    <t>73599048431923</t>
  </si>
  <si>
    <t>https://www.xiaohongshu.com/discovery/item/69b29f2f0000000008032137?source=webshare&amp;xhsshare=pc_web&amp;xsec_token=CBtffx9_CAlOsPQDsHrvnBUU2oIdR2iMngL0vgWfFiulg=&amp;xsec_source=pc_share</t>
  </si>
  <si>
    <t>圆茄小面</t>
  </si>
  <si>
    <t>Mu-yai17</t>
  </si>
  <si>
    <t>https://www.xiaohongshu.com/discovery/item/6968b854000000000a03d2eb?source=webshare&amp;xhsshare=pc_web&amp;xsec_token=CBzIFwyupl9b09s_C9rnqe6eruF_9P398xLIaPWMbE8xc=&amp;xsec_source=pc_share</t>
  </si>
  <si>
    <t>https://www.xiaohongshu.com/discovery/item/699d83ad000000000e03e525?source=webshare&amp;xhsshare=pc_web&amp;xsec_token=CBYUVZb5DKu7xVDCjw4coNni28gUg43rwdpeGYpIXacPc=&amp;xsec_source=pc_share</t>
  </si>
  <si>
    <t>773410482584517</t>
  </si>
  <si>
    <t>ulsss</t>
  </si>
  <si>
    <t>Ssy02l</t>
  </si>
  <si>
    <t>https://www.xiaohongshu.com/explore/69a000d400000000220200f2?app_platform=ios&amp;app_version=9.19.5&amp;share_from_user_hidden=true&amp;xsec_source=app_share&amp;type=normal&amp;xsec_token=CBTXUaNZ8_wb1eJDlkE1qoRz-bYNnwEFrMSIQP7pZQGz4=&amp;author_share=1&amp;xhsshare=CopyLink&amp;shareRedId=N0kzNjNHSj02NzUyOTgwNjY5OThJN0k9&amp;apptime=1772182486&amp;share_id=ef249cd0d89c49beba6d4ce42ed493a1&amp;wechatWid=f7c29764c15365e43d0a80e5f8790bf2&amp;wechatOrigin=menu</t>
  </si>
  <si>
    <t xml:space="preserve"> ulsss</t>
  </si>
  <si>
    <t>Ssy03l</t>
  </si>
  <si>
    <t xml:space="preserve"> V@Y.Mj  https://v.douyin.com/9TtQYgPUKs8/ </t>
  </si>
  <si>
    <t>https://www.xiaohongshu.com/explore/6989427d000000002800ba08?xsec_token=ABsC-4cg4Xx7P6W-ZiXPHKlkOEi7A2njPjaDQhT9ZSBvA=&amp;xsec_source=pc_user</t>
  </si>
  <si>
    <t xml:space="preserve"> 雨雪霏霏 </t>
  </si>
  <si>
    <t xml:space="preserve"> y@G.vs CUY:/ 衣服上的钻闪到我了！ # ootd穿搭 # 今天穿什么https://v.douyin.com/fvDzddRxNp4/ </t>
  </si>
  <si>
    <t>https://www.xiaohongshu.com/explore/69a1518500000000230392fe?xsec_token=ABJ_qlvCWOirAdvcHK-2B8XZBkRk-QQvS-Ra1bmGIV2aw=&amp;xsec_source=pc_user</t>
  </si>
  <si>
    <t xml:space="preserve"> x@S.YM 白菜跳舞笑！# ootd # 每日穿搭# 今天穿什么 # 千金 ht://v.douyin.com/1sYJ8WtUceA/ </t>
  </si>
  <si>
    <t>https://www.xiaohongshu.com/explore/69a3c23f000000002203a1e4?xsec_token=ABsCYTg-1siESu2EAL67WcIbioBRBC5_Egjlk9HlAqnR0=&amp;xsec_source=pc_user&amp;wechatWid=f7c29764c15365e43d0a80e5f8790bf2&amp;wechatOrigin=menu</t>
  </si>
  <si>
    <t xml:space="preserve"> i@c.aA 什么 https://v.douyin.com/84Aypbj</t>
  </si>
  <si>
    <t>Mercuri</t>
  </si>
  <si>
    <t>July-08x</t>
  </si>
  <si>
    <t>YT7601291900569</t>
  </si>
  <si>
    <t xml:space="preserve"> 0椰</t>
  </si>
  <si>
    <t>ooiooc_05</t>
  </si>
  <si>
    <t>北北</t>
  </si>
  <si>
    <t>Zbei1211</t>
  </si>
  <si>
    <t>YT7608781263557</t>
  </si>
  <si>
    <t>grey</t>
  </si>
  <si>
    <t>minigrey1</t>
  </si>
  <si>
    <t>https://www.xiaohongshu.com/explore/69860183000000000903baf7?app_platform=ios&amp;app_version=9.19.2&amp;share_from_user_hidden=true&amp;xsec_source=app_share&amp;type=video&amp;xsec_token=CBHYxc3kuHbE2q0nEKDej_TuCyu_4GtWSAhI-_oc5JumQ=&amp;author_share=1&amp;xhsshare=CopyLink&amp;shareRedId=ODhDRUVHSko2NzUyOTgwNjdFOTk4OjY9&amp;apptime=1770395329&amp;share_id=7a493e02803b4cde8fc1535e8b6aceaa&amp;wechatWid=197de0b9528d9f3a75eac472a6e2009c&amp;wechatOrigin=menu</t>
  </si>
  <si>
    <t>https://www.xiaohongshu.com/explore/696b9bc80000000009039d7f?app_platform=ios&amp;app_version=9.17.2&amp;share_from_user_hidden=true&amp;xsec_source=app_share&amp;type=video&amp;xsec_token=CBfyCpUI5TAnKj7KKJBPZbn6MZumyRdXhEsmc9h529_uM=&amp;author_share=1&amp;xhsshare=CopyLink&amp;shareRedId=ODcyOTRIR002NzUyOTgwNjY0OTc5SEhN&amp;apptime=1768664997&amp;share_id=92d300ababae45c4a2cd5c2d059bd778&amp;wechatWid=197de0b9528d9f3a75eac472a6e2009c&amp;wechatOrigin=menu</t>
  </si>
  <si>
    <t>http://xhslink.com/o/7LqdXe1q4tg</t>
  </si>
  <si>
    <t xml:space="preserve">https://v.douyin.com/hQYmv00TUMg/ mQK:/ C@U.yt 11/19 </t>
  </si>
  <si>
    <t xml:space="preserve">http://xhslink.com/o/3qKo42RN5pf </t>
  </si>
  <si>
    <t xml:space="preserve">https://v.douyin.com/sADHmyeZVEA/ yGI:/ W@m.Dh 03/05 </t>
  </si>
  <si>
    <t>娜恩Naen</t>
  </si>
  <si>
    <t>Naennnnn</t>
  </si>
  <si>
    <t xml:space="preserve">https://v.douyin.com/sldrznzmtug/ 01/28 ZMj:/ Z@z.Gi </t>
  </si>
  <si>
    <t xml:space="preserve">https://v.douyin.com/YQ510nA215U/ m@D.uS 09/05 vSy:/ </t>
  </si>
  <si>
    <t>荔枝大王</t>
  </si>
  <si>
    <t>HelloLitchii</t>
  </si>
  <si>
    <t>吃不饱的荔枝</t>
  </si>
  <si>
    <t>2542219989741</t>
  </si>
  <si>
    <t>小竹</t>
  </si>
  <si>
    <t>blue-204</t>
  </si>
  <si>
    <t>http://xhslink.com/o/3ZJjsfvbaud</t>
  </si>
  <si>
    <t>小甜包吖</t>
  </si>
  <si>
    <t>Yzaidamie9</t>
  </si>
  <si>
    <t xml:space="preserve">http://xhslink.com/o/AEuZPkaQckw </t>
  </si>
  <si>
    <t>https://v.douyin.com/wYwAata1GHY/ x@s.EH</t>
  </si>
  <si>
    <t>https://www.xiaohongshu.com/explore/695a7d0f000000002103db02?xsec_token=AB-eDNA5p7vDJejE7OxzEA8ClJQgu6vuQeAK92Wu43GDo=&amp;xsec_source=pc_user</t>
  </si>
  <si>
    <t>彭幸福</t>
  </si>
  <si>
    <t>PP-ioioi3i</t>
  </si>
  <si>
    <t>小猫梨梨</t>
  </si>
  <si>
    <t>w_yyy1026</t>
  </si>
  <si>
    <t>https://www.xiaohongshu.com/explore/6970d8ef000000001a021e88?app_platform=ios&amp;app_version=9.11.2&amp;share_from_user_hidden=true&amp;xsec_source=app_share&amp;type=video&amp;xsec_token=CBOB2t2pmHljq7zRYZO1o0aucXUNSqZ42e907g915yWMY=&amp;author_share=1&amp;xhsshare=CopyLink&amp;shareRedId=ODwzNTY2STo2NzUyOTgwNjY2OTo1N0pL&amp;apptime=1769070480&amp;share_id=d88ca6324d984d13bb1fd2ef314ec40e&amp;wechatWid=197de0b9528d9f3a75eac472a6e2009c&amp;wechatOrigin=menu</t>
  </si>
  <si>
    <t>https://www.xiaohongshu.com/explore/6969b478000000000e00d462?app_platform=ios&amp;app_version=9.11.2&amp;share_from_user_hidden=true&amp;xsec_source=app_share&amp;type=video&amp;xsec_token=CBQ5xHU_hN_Y5MtwCo75rYml35GbnNY5uhZAMa0gUl1ts=&amp;author_share=1&amp;xhsshare=CopyLink&amp;shareRedId=ODwzNTY2STo2NzUyOTgwNjY2OTo1N0pL&amp;apptime=1768620019&amp;share_id=2ecf47d2dcc84e04a3efe92627ae68f4&amp;wechatWid=197de0b9528d9f3a75eac472a6e2009c&amp;wechatOrigin=menu</t>
  </si>
  <si>
    <t>臭屁只</t>
  </si>
  <si>
    <t>-117riches</t>
  </si>
  <si>
    <t>泥好哇哇</t>
  </si>
  <si>
    <t>nihaowaar</t>
  </si>
  <si>
    <t>https://www.douyin.com/note/7610751206269289866</t>
  </si>
  <si>
    <t>金石</t>
  </si>
  <si>
    <t>Z-RX916</t>
  </si>
  <si>
    <t>https://www.xiaohongshu.com/explore/69a7f4a8000000001a02be56?app_platform=ios&amp;app_version=9.19.4&amp;share_from_user_hidden=true&amp;xsec_source=app_share&amp;type=video&amp;xsec_token=CBcVemXkrgprU0eRWDP_8M_aNJ5Ldady2SzqPPaRNuH3E=&amp;author_share=1&amp;xhsshare=CopyLink&amp;shareRedId=N0dERTY9SD46TEZFSko3Nj9IOjg3RztP&amp;apptime=1772718114&amp;share_id=e3356d6bf343414e942c5506daa361c5&amp;wechatWid=197de0b9528d9f3a75eac472a6e2009c&amp;wechatOrigin=menu</t>
  </si>
  <si>
    <t>绒栗</t>
  </si>
  <si>
    <t>An77_0</t>
  </si>
  <si>
    <t>一桶coffee</t>
  </si>
  <si>
    <t>Ci_Ciono</t>
  </si>
  <si>
    <t>晕染花卉毛衣</t>
  </si>
  <si>
    <t>ovo31</t>
  </si>
  <si>
    <t>Diandian05075</t>
  </si>
  <si>
    <t>x_xkaa</t>
  </si>
  <si>
    <t>hamikk77</t>
  </si>
  <si>
    <t>https://www.xiaohongshu.com/discovery/item/695e5684000000001a02f6d8?source=webshare&amp;xhsshare=pc_web&amp;xsec_token=CBlapH5e-ODCP4VdDw_ZCq97v91Se_fsQKmSUReUG2ajw=&amp;xsec_source=pc_share</t>
  </si>
  <si>
    <t>Kk</t>
  </si>
  <si>
    <t>Ruuuxk</t>
  </si>
  <si>
    <t>https://www.xiaohongshu.com/discovery/item/69b42dbf0000000022029543?source=webshare&amp;xhsshare=pc_web&amp;xsec_token=CBIETdlR_glzK4yiZdIta5aySm6XSryB9j5xZ5eL3ETDk=&amp;xsec_source=pc_share</t>
  </si>
  <si>
    <t>https://www.xiaohongshu.com/discovery/item/69731ee5000000002102ae45?source=webshare&amp;xhsshare=pc_web&amp;xsec_token=CBtUz7YLAoVQV-1nqLWec1C6Vun8kWZ3SizqBTks0cNHk=&amp;xsec_source=pc_share</t>
  </si>
  <si>
    <t>https://www.douyin.com/video/7598456480001639665</t>
  </si>
  <si>
    <t>https://www.xiaohongshu.com/user/profile/63514feb000000001901c1e1?channel_type=web_note_detail_r10&amp;xsec_token=ABjq2PtDkF1GXK04ktSzGFRYf3MkQ80UPW1uqgXQb93O8=&amp;xsec_source=pc_note&amp;wechatWid=b37ad64fb63a7ba76dadf895ab6d55ec&amp;wechatOrigin=menu</t>
  </si>
  <si>
    <t>贝壳毛衣</t>
  </si>
  <si>
    <t>2024874</t>
  </si>
  <si>
    <t>咕噜北北</t>
  </si>
  <si>
    <t>Nannnn</t>
  </si>
  <si>
    <t>https://www.xiaohongshu.com/discovery/item/69b2ce7f000000002603dd8a?source=webshare&amp;xhsshare=pc_web&amp;xsec_token=AB8lblnEcWKbNTH87IxotKcNYmP_yLf20ADIfOWWFLzzU=&amp;xsec_source=pc_share</t>
  </si>
  <si>
    <t>https://www.xiaohongshu.com/discovery/item/6970c4ce000000000a0312f8?source=webshare&amp;xhsshare=pc_web&amp;xsec_token=AB1v0_cKiWhsNW5PibiYGcBS6C-f85vmoCvMQZvNcCTaE=&amp;xsec_source=pc_share</t>
  </si>
  <si>
    <t>小冰圆圆</t>
  </si>
  <si>
    <t>ZXQSunny1008</t>
  </si>
  <si>
    <t>https://www.xiaohongshu.com/discovery/item/6970a56b000000001a037579?source=webshare&amp;xhsshare=pc_web&amp;xsec_token=AB1v0_cKiWhsNW5PibiYGcBb96y23nsUVB61aB3mzBJdk=&amp;xsec_source=pc_share</t>
  </si>
  <si>
    <t>162的糕糕</t>
  </si>
  <si>
    <t>F8578575</t>
  </si>
  <si>
    <t>松饼饼饼子</t>
  </si>
  <si>
    <t>Zjl11219</t>
  </si>
  <si>
    <t>https://www.xiaohongshu.com/discovery/item/696e23ca000000000e03f570?source=webshare&amp;xhsshare=pc_web&amp;xsec_token=ABaAsH1btAODa0Fo_gNXevyqhzDNKGSDPbCSEC5GewBPc=&amp;xsec_source=pc_share</t>
  </si>
  <si>
    <t>糖炒小金豆</t>
  </si>
  <si>
    <t>YSZ3306</t>
  </si>
  <si>
    <t>https://www.xiaohongshu.com/explore/69a03dac000000001b01e9cb?app_platform=ios&amp;app_version=9.19.4&amp;share_from_user_hidden=true&amp;xsec_source=app_share&amp;type=normal&amp;xsec_token=CBQn-X74IsP9BXzYN8gFI1Qr8SiGVtyrqFHGEngtjlzrg=&amp;author_share=1&amp;xhsshare=CopyLink&amp;shareRedId=ODs0N0VKO002NzUyOTgwNjhEOTg9NUs_&amp;apptime=1772114624&amp;share_id=30aae2652eee4d629fed0f07cc2cc979&amp;wechatWid=b37ad64fb63a7ba76dadf895ab6d55ec&amp;wechatOrigin=menu</t>
  </si>
  <si>
    <t>YSZ3307</t>
  </si>
  <si>
    <t>奶油猫</t>
  </si>
  <si>
    <t>Kitty-L51</t>
  </si>
  <si>
    <t>https://www.xiaohongshu.com/discovery/item/69a01944000000002801dfcf?source=webshare&amp;xhsshare=pc_web&amp;xsec_token=CB--_0m2rCQtg817RJG41FryLaK0Xnsq53cWkfBmk4Hvo=&amp;xsec_source=pc_share</t>
  </si>
  <si>
    <t>Kitty-L52</t>
  </si>
  <si>
    <t>多栋栋脑</t>
  </si>
  <si>
    <t>OOO2ou</t>
  </si>
  <si>
    <t>https://www.xiaohongshu.com/explore/698b215e000000000c037a6a?xsec_token=AB_3z1l60hOz2g5NMZ7a7Y3f2BiK8VAtmbRRlTfDPuS4c=&amp;xsec_source=pc_user</t>
  </si>
  <si>
    <t>我的猫叫瞧不起</t>
  </si>
  <si>
    <t>_LAPIN_</t>
  </si>
  <si>
    <t>https://www.xiaohongshu.com/explore/699e960f000000000d008c6d?xsec_token=AB8fEMQVeekrU6h3_Z4rF9NqyNoX4XCREPaI42WqIGPuU=&amp;xsec_source=pc_user</t>
  </si>
  <si>
    <t>瞧小猫</t>
  </si>
  <si>
    <t>https://www.douyin.com/user/MS4wLjABAAAAjNkus8_3izPMMy22qL_kqmbyhjqVi6qgDYbmJWFRGgao62WgZLutOnPRNb6yKX2I?from_tab_name=main&amp;modal_id=7610699467880435621</t>
  </si>
  <si>
    <t>明天不熬夜</t>
  </si>
  <si>
    <t>Y2361844300y</t>
  </si>
  <si>
    <t>JT3155229899366</t>
  </si>
  <si>
    <t>773401563874576</t>
  </si>
  <si>
    <t>https://www.xiaohongshu.com/explore/697344de000000002200adf4?xsec_token=ABk6oZc3KASfkbB959-9i-PDoGSPy-JaeQMsO6mArCKJw=&amp;xsec_source=pc_user</t>
  </si>
  <si>
    <t>鱼干肉丝</t>
  </si>
  <si>
    <t>Yyl00303</t>
  </si>
  <si>
    <t>https://www.xiaohongshu.com/explore/69837141000000002203047e?xsec_token=AB5igdeLMql91sqonf9GH-8279AhzJZF0AYhQ3MvvCqag=&amp;xsec_source=pc_user</t>
  </si>
  <si>
    <t>https://www.douyin.com/user/MS4wLjABAAAAudTazRNAiBsAfCuJHHrVZkxikNenkoqUTWTTt49K8Rs?from_tab_name=main&amp;modal_id=7603335686906216550</t>
  </si>
  <si>
    <t>小饼福了哇</t>
  </si>
  <si>
    <t>fufu7219</t>
  </si>
  <si>
    <t>https://www.xiaohongshu.com/explore/698b4349000000001d026f14?xsec_token=ABmu6fNTVZwZzrmKwHVg04LxRTOJStdinCqAlmoqdNrkE=&amp;xsec_source=pc_user</t>
  </si>
  <si>
    <t>TaKk</t>
  </si>
  <si>
    <t>https://www.xiaohongshu.com/explore/6985ea8d000000000c0361f3?xsec_token=ABeyLesgjLyhWAu_cikSKRDX3nhCuI-jqHL4K14zcLVFk=&amp;xsec_source=pc_user</t>
  </si>
  <si>
    <t>圈筌荃</t>
  </si>
  <si>
    <t>yyhyy2157</t>
  </si>
  <si>
    <t>https://www.xiaohongshu.com/explore/6981c728000000000d009832?xsec_token=ABZovcMrb5ou3gGPNwP9UKcdfXhOoTLgdTIs-26Zvsivw=&amp;xsec_source=pc_user</t>
  </si>
  <si>
    <t>吃不饱睡不够</t>
  </si>
  <si>
    <t>lily-1nini</t>
  </si>
  <si>
    <t>https://www.xiaohongshu.com/explore/698311e2000000002801ef66?xsec_token=AB5igdeLMql91sqonf9GH-8-1d37Yct1efV5_QDFKUqgk=&amp;xsec_source=pc_user</t>
  </si>
  <si>
    <t>https://www.xiaohongshu.com/explore/69789734000000001a029db5?xsec_token=ABT98X0-Zk88p6PCYdQavHFhe-f_JwC4WgXvFsWrRtUx4=&amp;xsec_source=pc_search&amp;source=unknown</t>
  </si>
  <si>
    <t>lwq020106</t>
  </si>
  <si>
    <t>今天吃波利海苔</t>
  </si>
  <si>
    <t>xyttkxhhh</t>
  </si>
  <si>
    <t>https://www.xiaohongshu.com/explore/69a979c90000000015030bd3?xsec_token=ABTgx12MaWFUwMru2WRwJgOm3_WyQVsfTahrqlz4fAMpY=&amp;xsec_source=pc_search&amp;source=unknown</t>
  </si>
  <si>
    <t>https://www.xiaohongshu.com/explore/6987fd5d000000001502075d?xsec_token=ABUFW-APkBx1UbhplONP5b--cYt_hnDg588lLcsh949yQ=&amp;xsec_source=pc_user</t>
  </si>
  <si>
    <t>一颗</t>
  </si>
  <si>
    <t>-1KE29W</t>
  </si>
  <si>
    <t>少女阿渣</t>
  </si>
  <si>
    <t>Kuaile0830_</t>
  </si>
  <si>
    <t>https://www.xiaohongshu.com/explore/6985fe36000000002801cad7?app_platform=ios&amp;app_version=9.11.2&amp;share_from_user_hidden=true&amp;xsec_source=app_share&amp;type=video&amp;xsec_token=CBt6uuJIM8pZnce-D5iaBd9BvzHCtge6iPXKSXpHHA2vY=&amp;author_share=1&amp;xhsshare=CopyLink&amp;shareRedId=ODwzNTY2STo2NzUyOTgwNjY2OTo1N0pL&amp;apptime=1770460451&amp;share_id=76e8942907fa46df998738b635c81f9c&amp;wechatWid=85d114d08435c44f4e91220525476006&amp;wechatOrigin=menu</t>
  </si>
  <si>
    <t>AoMioo</t>
  </si>
  <si>
    <t>几分呆</t>
  </si>
  <si>
    <t>iaa550imm</t>
  </si>
  <si>
    <t>73599067598174</t>
  </si>
  <si>
    <t>双排小香外套</t>
  </si>
  <si>
    <t>乖乖-</t>
  </si>
  <si>
    <t>GQ-t060220</t>
  </si>
  <si>
    <t>https://www.xiaohongshu.com/discovery/item/69a02b9a00000000260327b0?source=webshare&amp;xhsshare=pc_web&amp;xsec_token=CBJo1UEhzObFBjQj-V43Z_pP42csbzbtyH9qofXjjv1ck=&amp;xsec_source=pc_share</t>
  </si>
  <si>
    <t>是个小憨包</t>
  </si>
  <si>
    <t>BZffff-3</t>
  </si>
  <si>
    <t>https://www.xiaohongshu.com/explore/697e2cb80000000028023c93?app_platform=ios&amp;app_version=9.19.1&amp;share_from_user_hidden=true&amp;xsec_source=app_share&amp;type=video&amp;xsec_token=CB8UpFP1KTvAxQkXWyoKbx3LYqmbyI24GuzriRAjh4ZFo=&amp;author_share=1&amp;xhsshare=CopyLink&amp;shareRedId=Nz87ODc8PDo-OUpFPEE3PUgzQU1GS0tK&amp;apptime=1769878370&amp;share_id=10d096b04c7f4a8b8b4a7c51f6a8eb0d&amp;wechatWid=b37ad64fb63a7ba76dadf895ab6d55ec&amp;wechatOrigin=menu</t>
  </si>
  <si>
    <t>板栗小掌柜</t>
  </si>
  <si>
    <t>p041012q</t>
  </si>
  <si>
    <t>YT7601983754366</t>
  </si>
  <si>
    <t>TT丸蛋了</t>
  </si>
  <si>
    <t>O_oTT616</t>
  </si>
  <si>
    <t>_Luckysweetheart</t>
  </si>
  <si>
    <t>https://www.xiaohongshu.com/explore/69a42ead0000000028021750?app_platform=ios&amp;app_version=9.15.1&amp;share_from_user_hidden=true&amp;xsec_source=app_share&amp;type=video&amp;xsec_token=CBUgB9jspM1dLmCwrc5SFc1S1LBUUTbKW87_rHxrhAGAI=&amp;author_share=1&amp;xhsshare=CopyLink&amp;shareRedId=Nz46NzQ1NEs7N0g2SzwxPktGTjlJSEk6&amp;apptime=1772494153&amp;share_id=df3ada4ccb654a72ad789e076e5646c2&amp;wechatWid=f7c29764c15365e43d0a80e5f8790bf2&amp;wechatOrigin=menu</t>
  </si>
  <si>
    <t>小屎求求</t>
  </si>
  <si>
    <t>y2388544467</t>
  </si>
  <si>
    <t>巴黎山次次</t>
  </si>
  <si>
    <t>Molasses126</t>
  </si>
  <si>
    <t>773410129068186</t>
  </si>
  <si>
    <t>么么呆</t>
  </si>
  <si>
    <t>Nan200068</t>
  </si>
  <si>
    <t>https://www.xiaohongshu.com/explore/69a2fdbe0000000028008781?app_platform=ios&amp;app_version=9.19.5&amp;share_from_user_hidden=true&amp;xsec_source=app_share&amp;type=video&amp;xsec_token=CBCnXAclCiO00Cvb3n6OA1Skr8VApxC5SwKIndnVcDq0s=&amp;author_share=1&amp;xhsshare=CopyLink&amp;shareRedId=N0g6Rkc6SjlISzxETTowNjY0Tks4OT9A&amp;apptime=1772801777&amp;share_id=11441d4d245e45ea8fd97c2a41b900d2&amp;wechatWid=f7c29764c15365e43d0a80e5f8790bf2&amp;wechatOrigin=menu</t>
  </si>
  <si>
    <t>cyksjf</t>
  </si>
  <si>
    <t>73596024259888</t>
  </si>
  <si>
    <t>https://www.xiaohongshu.com/explore/69888601000000000e00fd89?xsec_token=ABysOp2GlSxM0Dh_5JU_S_LkF60OXgo2PpqjddQODUOfU=&amp;xsec_source=pc_user</t>
  </si>
  <si>
    <t xml:space="preserve"> cyksjft </t>
  </si>
  <si>
    <t xml:space="preserve"> https://v.douyin.com/chY239kzz1Q/Dou</t>
  </si>
  <si>
    <t>于一高分少女</t>
  </si>
  <si>
    <t>https://www.xiaohongshu.com/explore/697b30aa0000000021032a9f?app_platform=ios&amp;app_version=9.19.1&amp;share_from_user_hidden=true&amp;xsec_source=app_share&amp;type=video&amp;xsec_token=CBiyulSiaIN4EHjgQGRiwF4D1PhxRidqAjwc2S3A01Z5Q=&amp;author_share=1&amp;xhsshare=CopyLink&amp;shareRedId=ODhDNjNKRUA2NzUyOTgwNjg0OTlFNzc-&amp;apptime=1769780176&amp;share_id=6bc3d9ff664c4ff0935539395284a47e&amp;wechatWid=f7c29764c15365e43d0a80e5f8790bf2&amp;wechatOrigin=menu</t>
  </si>
  <si>
    <t xml:space="preserve"> 于一</t>
  </si>
  <si>
    <t xml:space="preserve"> 秋崽很芒</t>
  </si>
  <si>
    <t>Han-So-hee809</t>
  </si>
  <si>
    <t>碳烤小花呀</t>
  </si>
  <si>
    <t>plh040811</t>
  </si>
  <si>
    <t>https://www.xiaohongshu.com/explore/69ac42a30000000015039ae2?app_platform=ios&amp;app_version=9.21&amp;share_from_user_hidden=true&amp;xsec_source=app_share&amp;type=video&amp;xsec_token=CBDXtl9ka5tbJq67L4fRaXEzK88NiEJbzcPkEpOG9e_xA=&amp;author_share=1&amp;xhsshare=CopyLink&amp;shareRedId=ODo7Njs4RT02NzUyOTgwNjc1OTo7PDlO&amp;apptime=1773215107&amp;share_id=549b2dbe7869420eae7449f95ad6e52f&amp;wechatWid=b37ad64fb63a7ba76dadf895ab6d55ec&amp;wechatOrigin=menu</t>
  </si>
  <si>
    <t>晕晕小咩🐑</t>
  </si>
  <si>
    <t>linyubei6</t>
  </si>
  <si>
    <t>Anqi</t>
  </si>
  <si>
    <t>paqjzwm</t>
  </si>
  <si>
    <t>喷嚏大王</t>
  </si>
  <si>
    <t>lmj051030</t>
  </si>
  <si>
    <t>https://www.xiaohongshu.com/explore/69b37b1d000000000b034923?xsec_token=AB6eVK-US_10swpXwYhcaQ2KeJ2T1jZWT9nXbNVYoF60U=&amp;xsec_source=pc_search&amp;source=web_search_result_notes</t>
  </si>
  <si>
    <t>小帕</t>
  </si>
  <si>
    <t>yi20020126</t>
  </si>
  <si>
    <t>香猪李</t>
  </si>
  <si>
    <t>Pis-3L</t>
  </si>
  <si>
    <t>只想睡觉</t>
  </si>
  <si>
    <t>zxy10008y</t>
  </si>
  <si>
    <t>在雪山捞星星</t>
  </si>
  <si>
    <t>xx18090288</t>
  </si>
  <si>
    <t>https://www.xiaohongshu.com/explore/69a6c3db0000000028021e1d?xsec_token=ABFDEJJ9eRnZpvrNpe0wcYtk_Oe7wUT4ENK5EVsWBKOFQ=&amp;xsec_source=pc_search&amp;source=web_user_page</t>
  </si>
  <si>
    <t>https://www.xiaohongshu.com/explore/697f378f000000002801fe60?xsec_token=ABNQZUHwH75iGqxXIZmFr50gHYJ8fwvKyLSdr7w13hmdw=&amp;xsec_source=pc_search&amp;source=web_user_page</t>
  </si>
  <si>
    <t>吃不吃炸鸡</t>
  </si>
  <si>
    <t>Scoly_1023</t>
  </si>
  <si>
    <t>https://www.xiaohongshu.com/explore/696e52100000000022023102?xsec_token=AB5f2w3yj1n0_eW4nenS17PDJ-Yn5545zYj1eYpFPaqJo=&amp;xsec_source=pc_user</t>
  </si>
  <si>
    <t>张张张大脸</t>
  </si>
  <si>
    <t>Rose_Zz9</t>
  </si>
  <si>
    <t>姒似</t>
  </si>
  <si>
    <t>ttkxin1123</t>
  </si>
  <si>
    <t>73598893898543</t>
  </si>
  <si>
    <t>咕叽芋圆</t>
  </si>
  <si>
    <t>Yyanht123</t>
  </si>
  <si>
    <t xml:space="preserve">http://xhslink.com/o/7hVD0Q4Fq4L </t>
  </si>
  <si>
    <t>Akiimoto</t>
  </si>
  <si>
    <t>Akiimoto-</t>
  </si>
  <si>
    <t>http://xhslink.com/o/926dmN7aEpD</t>
  </si>
  <si>
    <t>8.1kg</t>
  </si>
  <si>
    <t>Augbobo2</t>
  </si>
  <si>
    <t>hanqwq323</t>
  </si>
  <si>
    <t>南南尽</t>
  </si>
  <si>
    <t>zy66652846</t>
  </si>
  <si>
    <t xml:space="preserve">http://xhslink.com/o/7t0mA6BUDrC </t>
  </si>
  <si>
    <t>Romantic1628</t>
  </si>
  <si>
    <t xml:space="preserve">http://xhslink.com/o/3zdUrstW3Kv </t>
  </si>
  <si>
    <t xml:space="preserve">https://v.douyin.com/ImFfq04oiBI/ q@R.KJ Bte:/ 04/30 </t>
  </si>
  <si>
    <t>jennie奈何</t>
  </si>
  <si>
    <t>xianaier29</t>
  </si>
  <si>
    <t>https://www.xiaohongshu.com/explore/69a05e80000000001a032c09?app_platform=ios&amp;app_version=9.19.5&amp;share_from_user_hidden=true&amp;xsec_source=app_share&amp;type=video&amp;xsec_token=CBaNc4FdyqSMC2aXZLBI_Cm1PofjQsFdeBuznIwI6CCYE=&amp;author_share=1&amp;xhsshare=CopyLink&amp;shareRedId=Nz80RklGOko9TUg3S0AwSjw7S0w2Nj47&amp;apptime=1772289094&amp;share_id=d17b915b376c4de782a802ed0ae37c32&amp;wechatWid=f7c29764c15365e43d0a80e5f8790bf2&amp;wechatOrigin=menu</t>
  </si>
  <si>
    <t>雨仔爱臭美</t>
  </si>
  <si>
    <t>tt88772012</t>
  </si>
  <si>
    <t>JT3151982109645</t>
  </si>
  <si>
    <t>https://www.xiaohongshu.com/explore/6989df32000000000b012919?app_platform=ios&amp;app_version=9.19.4&amp;share_from_user_hidden=true&amp;xsec_source=app_share&amp;type=video&amp;xsec_token=CBQUoqy4eE8mwe-ll414w3kIQJ3q_ntnLPpea94VEWd7k=&amp;author_share=1&amp;xhsshare=CopyLink&amp;shareRedId=Nz1EM0c4Oks8SDtDP0EyRztFPzo7SUhC&amp;apptime=1771904341&amp;share_id=fee9786e9aee4cf1bd300a64bca005c5&amp;wechatWid=197de0b9528d9f3a75eac472a6e2009c&amp;wechatOrigin=menu</t>
  </si>
  <si>
    <t>Tloml-Xiedongshan</t>
  </si>
  <si>
    <t>无袖花苞长裙（黄）</t>
  </si>
  <si>
    <t>https://www.xiaohongshu.com/discovery/item/69b2bd17000000002800a4bc?source=webshare&amp;xhsshare=pc_web&amp;xsec_token=CBlOF_IlsxxrM0JKHT79GpGd70iNUB6fPODIXaXG7lnIo=&amp;xsec_source=pc_share</t>
  </si>
  <si>
    <t>YU</t>
  </si>
  <si>
    <t>MUFB111</t>
  </si>
  <si>
    <t>https://www.xiaohongshu.com/explore/69ad30b2000000001d010be9?app_platform=ios&amp;app_version=9.17.2&amp;share_from_user_hidden=true&amp;xsec_source=app_share&amp;type=normal&amp;xsec_token=CBnL-Sk3wUlIkJjeyozx4bV6v-I36YvtcW-BJCDrPcmfo=&amp;author_share=1&amp;xhsshare=WeixinSession&amp;shareRedId=OD84Njg-ND82NzUyOTgwNjk6OTc4O0pM&amp;apptime=1772976089&amp;share_id=4705cf3146c24ed0b0654f0caf2bf8fe&amp;wechatWid=197de0b9528d9f3a75eac472a6e2009c&amp;wechatOrigin=menu</t>
  </si>
  <si>
    <t>喜欢星期六</t>
  </si>
  <si>
    <t>Ruri147</t>
  </si>
  <si>
    <t>https://www.xiaohongshu.com/explore/699af12b000000001b01ef03?app_platform=ios&amp;app_version=9.19.4&amp;share_from_user_hidden=true&amp;xsec_source=app_share&amp;type=video&amp;xsec_token=CBnPldbqNlPqHI5dn7pf3x4MRFYwV3pxfvtnkvLwUXSdM=&amp;author_share=1&amp;xhsshare=CopyLink&amp;shareRedId=ODc3NDw4N0s2NzUyOTgwNjY1OTk5PTpL&amp;apptime=1771999154&amp;share_id=3fad877573f549c29e25d5890863c155&amp;wechatWid=197de0b9528d9f3a75eac472a6e2009c&amp;wechatOrigin=menu</t>
  </si>
  <si>
    <t>小小雷mm</t>
  </si>
  <si>
    <t>xyxxoiio</t>
  </si>
  <si>
    <t>铃兰骨</t>
  </si>
  <si>
    <t>https://www.xiaohongshu.com/discovery/item/69a13581000000001600b70e?source=webshare&amp;xhsshare=pc_web&amp;xsec_token=CBRkAKTAbM_owuGWwoADbnpmaqaEI_F85b1NmfTs927E4=&amp;xsec_source=pc_share</t>
  </si>
  <si>
    <t>哇仔errr</t>
  </si>
  <si>
    <t>ooonlyblue</t>
  </si>
  <si>
    <t>https://www.xiaohongshu.com/discovery/item/699c6d7b000000001d026222?source=webshare&amp;xhsshare=pc_web&amp;xsec_token=CBPYsidJIKSrF8dZwhIuhZxfQsAZxz0pBJg8zudVJWxSE=&amp;xsec_source=pc_share</t>
  </si>
  <si>
    <t>不是小徐</t>
  </si>
  <si>
    <t>Joy1e0809</t>
  </si>
  <si>
    <t>https://www.xiaohongshu.com/discovery/item/69a2e909000000001a02fbb1?source=webshare&amp;xhsshare=pc_web&amp;xsec_token=DBK4IdGJDagVMCq3Wav-UDbK0SwMcbxJ--3vjG_GyBbvA=&amp;xsec_source=pc_share</t>
  </si>
  <si>
    <t>https://www.douyin.com/video/7611906495564158888</t>
  </si>
  <si>
    <t>晕染花卉毛衣 </t>
  </si>
  <si>
    <t>明天不上班！</t>
  </si>
  <si>
    <t>Lyuyi-</t>
  </si>
  <si>
    <t>被小帅骗走251万</t>
  </si>
  <si>
    <t>https://www.xiaohongshu.com/discovery/item/69b41345000000001b021158?source=webshare&amp;xhsshare=pc_web&amp;xsec_token=CBQJ03PhuBdHsDxiGgU_ZJHPeDx4UZqWDQqKw8-7IyR7A=&amp;xsec_source=pc_share</t>
  </si>
  <si>
    <t>y0001229y</t>
  </si>
  <si>
    <t>https://www.xiaohongshu.com/discovery/item/6983369a000000000e03d0bd?source=webshare&amp;xhsshare=pc_web&amp;xsec_token=CBAEAtAY-4Ab1T0V4yh2yYIB02pFLF468MflVZamephuQ=&amp;xsec_source=pc_share</t>
  </si>
  <si>
    <t>cuozii</t>
  </si>
  <si>
    <t>https://www.xiaohongshu.com/explore/698a04160000000028022225?app_platform=ios&amp;app_version=9.19.3&amp;share_from_user_hidden=true&amp;xsec_source=app_share&amp;type=video&amp;xsec_token=CB3ghr5CEblpW9jGEq-lW63SUQbKXuIoiiU4_ncQ91YXg=&amp;author_share=1&amp;xhsshare=CopyLink&amp;shareRedId=ODg7NDs4Oz02NzUyOTgwNjg0OTk5Rjk_&amp;apptime=1770658548&amp;share_id=1de0072bc68946dfa55f992e086ff19b&amp;wechatWid=cff6dcb9773d2fb957869d8905d6e733&amp;wechatOrigin=menu</t>
  </si>
  <si>
    <t>偏偏不在</t>
  </si>
  <si>
    <t>JAY-7301</t>
  </si>
  <si>
    <t>https://www.xiaohongshu.com/explore/69b6a737000000001a029617?app_platform=ios&amp;app_version=9.21&amp;share_from_user_hidden=true&amp;xsec_source=app_share&amp;type=normal&amp;xsec_token=CBLHRLZWDKXwGvCNZs8bRvWJ27esseXqlKIaSKU7RfvNU=&amp;author_share=1&amp;xhsshare=CopyLink&amp;shareRedId=N0c7NTRGR09LP0ZFO0o0PDc5Ozw7Oz5A&amp;apptime=1773667037&amp;share_id=88a11de6ebaf462e82c64b9807948a3e&amp;wechatWid=197de0b9528d9f3a75eac472a6e2009c&amp;wechatOrigin=menu</t>
  </si>
  <si>
    <t>RǕIII_</t>
  </si>
  <si>
    <t>乖乖一一.</t>
  </si>
  <si>
    <t>Yangyiyi20240823</t>
  </si>
  <si>
    <t>https://www.xiaohongshu.com/explore/69816631000000002202db8a?app_platform=ios&amp;app_version=9.19.3&amp;share_from_user_hidden=true&amp;xsec_source=app_share&amp;type=video&amp;xsec_token=CBTVaEzI5Gy0379irqt37Dt5YSBdB63q87x53EFwQ4UN8=&amp;author_share=1&amp;xhsshare=CopyLink&amp;shareRedId=OD4yNjNHOUA2NzUyOTgwNjZEOTpJSTc7&amp;apptime=1770125760&amp;share_id=d711706289b9458f8b8d7830178f9119&amp;wechatWid=197de0b9528d9f3a75eac472a6e2009c&amp;wechatOrigin=menu</t>
  </si>
  <si>
    <t>召唤鲨鲨</t>
  </si>
  <si>
    <t>772056928098636</t>
  </si>
  <si>
    <t>https://www.xiaohongshu.com/explore/699ed07600000000260330c1?xsec_token=AB8fEMQVeekrU6h3_Z4rF9NqA2Xs_ECUH_WclONBHyt00=&amp;xsec_source=pc_user</t>
  </si>
  <si>
    <t>栗子味的日常</t>
  </si>
  <si>
    <t>_SJXSJX1004</t>
  </si>
  <si>
    <t>https://www.xiaohongshu.com/explore/69b1026c000000002603e70a?xsec_token=ABoxbejMrbZ9oKl-Kp5rpfoEc_6ZmLhYED5laba232kiI=&amp;xsec_source=pc_search&amp;source=web_search_result_notes</t>
  </si>
  <si>
    <t>散步乌冬</t>
  </si>
  <si>
    <t>iiibanah</t>
  </si>
  <si>
    <t>https://www.xiaohongshu.com/explore/69a17287000000002800bfbe?xsec_token=AB7o7usy_Ugom945sEaElPf65-3JL070uKagab0fDlGqs=&amp;xsec_source=pc_user</t>
  </si>
  <si>
    <t>https://www.xiaohongshu.com/explore/69b126fc000000001d024330?xsec_token=ABigWk38JR0QC7c499HpGicg3c1MVphThDKhrpB6XJQvY=&amp;xsec_source=pc_user</t>
  </si>
  <si>
    <t>https://www.xiaohongshu.com/explore/69ad4b83000000001b014fd0?xsec_token=ABfmIZogmug-Kr5yrk0oV8wnb7BKFEPNmY7j_VQH-3YzI=&amp;xsec_source=pc_user</t>
  </si>
  <si>
    <t>王奇子ice</t>
  </si>
  <si>
    <t>ak41354</t>
  </si>
  <si>
    <t>LM-Gentle</t>
  </si>
  <si>
    <t>https://www.xiaohongshu.com/explore/699da197000000001a02a3ef?xsec_token=ABKEiFl36GhWsfygk6qbjDJhwF0Rwrfm2OgnkKZgtntMs=&amp;xsec_source=pc_search&amp;source=web_user_page</t>
  </si>
  <si>
    <t>我就吃一口</t>
  </si>
  <si>
    <t>liyifanga-</t>
  </si>
  <si>
    <t>https://www.xiaohongshu.com/discovery/item/69985c09000000001600be78?source=webshare&amp;xhsshare=pc_web&amp;xsec_token=CBA93Ykn_FKZWJAPLTZZoe-2vKOAgckE0WZaeEkuFIU8I=&amp;xsec_source=pc_share</t>
  </si>
  <si>
    <t>https://www.xiaohongshu.com/discovery/item/69a83f3d000000001b015e74?source=webshare&amp;xhsshare=pc_web&amp;xsec_token=CB1kwgaPKRjw4QNIZpIV3k3QspueZdVJ1hzoFHvwv82Zw=&amp;xsec_source=pc_share</t>
  </si>
  <si>
    <t>https://www.xiaohongshu.com/discovery/item/69998404000000001a02c220?source=webshare&amp;xhsshare=pc_web&amp;xsec_token=CBhHpVMv9v-3dxiN28teJQFEovRG0SqDCrrltXwr0K6dQ=&amp;xsec_source=pc_share</t>
  </si>
  <si>
    <t>星河间</t>
  </si>
  <si>
    <t>cxx107710667</t>
  </si>
  <si>
    <t>https://www.xiaohongshu.com/explore/699fd12e000000002603cc1b?xsec_token=ABV_enZ1eEc6jRgSO-NvERUUQsFDMetDSUVbH_9kHmRDA=&amp;xsec_source=pc_user</t>
  </si>
  <si>
    <t>ss</t>
  </si>
  <si>
    <t>iwillbeok00</t>
  </si>
  <si>
    <t>https://www.xiaohongshu.com/explore/69a63a65000000002603eba7?xsec_token=ABsB9_oQemjmNFCESuY4mi6dqvy00DYwgL0tEEnPD3Jk8=&amp;xsec_source=pc_user</t>
  </si>
  <si>
    <t>格格子啊</t>
  </si>
  <si>
    <t>gegezi710</t>
  </si>
  <si>
    <t>https://www.xiaohongshu.com/explore/69a862a7000000002203b1b5?xsec_token=ABX1iVm2uCQbxU1BQmA9cdcmjWw24fxAvJ9syPLzuO_U4=&amp;xsec_source=pc_user</t>
  </si>
  <si>
    <t>米杏针织绞花针织外套</t>
  </si>
  <si>
    <t>这只猫怪黏人的</t>
  </si>
  <si>
    <t>xiaomidemama888</t>
  </si>
  <si>
    <t>https://www.xiaohongshu.com/explore/69887bfa000000000903b97a?xsec_token=ABWcgjQZZvFDqKrYeS-XyUbdPetspdettGhvDoEP0P3k0=&amp;xsec_source=pc_search&amp;source=web_note_detail_r10</t>
  </si>
  <si>
    <t>芽比小辛</t>
  </si>
  <si>
    <t>Ooo990-1</t>
  </si>
  <si>
    <t>https://www.xiaohongshu.com/explore/69a572e20000000015039a8f?app_platform=ios&amp;app_version=9.19.5&amp;share_from_user_hidden=true&amp;xsec_source=app_share&amp;type=video&amp;xsec_token=CBa3lmwpYH8IsSPk0lkmr4q0aMvPutOkhKhyBwP8LIvUM=&amp;author_share=1&amp;xhsshare=CopyLink&amp;shareRedId=OD8zNzQ8OEs2NzUyOTgwNjk6OTlKNzg9&amp;apptime=1772461022&amp;share_id=7f074b442a6740099052bda94b1e2fee&amp;wechatWid=f7c29764c15365e43d0a80e5f8790bf2&amp;wechatOrigin=menu</t>
  </si>
  <si>
    <t xml:space="preserve"> 早春雪gin</t>
  </si>
  <si>
    <t xml:space="preserve">:/ D@h.oq 报告! 今天超级超级想你˶˃ᵕ˂˶# 穿搭 # 卡点舞# 自学 https://v.douyin.com/O91RBQok5Vo/ </t>
  </si>
  <si>
    <t>772057411343865</t>
  </si>
  <si>
    <t>https://www.xiaohongshu.com/explore/69aba3da000000001d0139a6?app_platform=ios&amp;app_version=9.20&amp;share_from_user_hidden=true&amp;xsec_source=app_share&amp;type=video&amp;xsec_token=CBWzJQ6-Uk-kifqCEK29vqkFS9fElj18wvCHSpxNyAqgM=&amp;author_share=1&amp;xhsshare=CopyLink&amp;shareRedId=OD8zNzQ8OEs2NzUyOTgwNjk6OTlKNzg9&amp;apptime=1772865181&amp;share_id=58a712cc91ce4d13b0d9cdb6b1d19298&amp;wechatWid=f7c29764c15365e43d0a80e5f8790bf2&amp;wechatOrigin=menu</t>
  </si>
  <si>
    <t xml:space="preserve"> 早春雪gin </t>
  </si>
  <si>
    <t xml:space="preserve"> f@b.NW https://v.douyin.com/9eLjtd4AZOA/</t>
  </si>
  <si>
    <t>https://www.xiaohongshu.com/explore/69abff330000000015023f99?xsec_token=ABfWzMp6LdC8zaSXvkhHKmkhsN0HP-QCy5980kkqWjUrY=&amp;xsec_source=pc_user</t>
  </si>
  <si>
    <t>小 垃 圾cc</t>
  </si>
  <si>
    <t>puppy-cci</t>
  </si>
  <si>
    <t>https://www.xiaohongshu.com/explore/69b3b754000000002200d0e2?app_platform=ios&amp;app_version=9.21&amp;share_from_user_hidden=true&amp;xsec_source=app_share&amp;type=video&amp;xsec_token=CBfzIQ4S1zdRozKHobXTXnwyggRx4L_cOPsTx_gCMSWc8=&amp;author_share=1&amp;xhsshare=CopyLink&amp;shareRedId=N0wyMzc3RT82NzUyOTgwNjY0OTc6NTZL&amp;apptime=1773385649&amp;share_id=ff1c34545a2743b4bbf2c7f44d7683b1&amp;wechatWid=f7c29764c15365e43d0a80e5f8790bf2&amp;wechatOrigin=menu</t>
  </si>
  <si>
    <t>631152168395698</t>
  </si>
  <si>
    <t>想吃虾滑</t>
  </si>
  <si>
    <t>AXuan-Z</t>
  </si>
  <si>
    <t>https://www.xiaohongshu.com/explore/697353e6000000000a032fa3?xsec_token=ABk6oZc3KASfkbB959-9i-PDeP2tmMBDPrGWvpBZUY9j8=&amp;xsec_source=pc_user</t>
  </si>
  <si>
    <t>https://www.douyin.com/search/%E6%83%B3%E5%90%83%E8%99%BE%E6%BB%91?aid=c37d9dec-552b-4bc7-9ab2-983a13b9a603&amp;modal_id=7599647162943941866&amp;type=general</t>
  </si>
  <si>
    <t>胡小清</t>
  </si>
  <si>
    <t>biuu052500</t>
  </si>
  <si>
    <t>墩</t>
  </si>
  <si>
    <t>wxxhdddd</t>
  </si>
  <si>
    <t>https://www.xiaohongshu.com/explore/69a58854000000001a03202b?xsec_token=ABBYFMclKvcmQk479chGJtroiLNmQKTF9yjAv_RUiiW6c=&amp;xsec_source=pc_user</t>
  </si>
  <si>
    <t>https://www.xiaohongshu.com/explore/69b7f101000000001a020a0a?xsec_token=AB3kt32wkhNZv6e0AdLJT7WQv6X3jB-NDCZqTeoSss6MM=&amp;xsec_source=pc_user</t>
  </si>
  <si>
    <t>https://www.douyin.com/jingxuan/search/%E6%94%AF%E8%91%B5?aid=da8f03bf-a685-45c8-9a03-6f6e7ddea4da&amp;modal_id=7620066418146849178&amp;type=general</t>
  </si>
  <si>
    <t>川川</t>
  </si>
  <si>
    <t>Echo_Jxijw</t>
  </si>
  <si>
    <t>https://www.xiaohongshu.com/explore/69873368000000000e00da9c?xsec_token=ABUFW-APkBx1UbhplONP5b-1SypoBkPmlNB8kf9E1f5C0=&amp;xsec_source=pc_user</t>
  </si>
  <si>
    <t>https://www.xiaohongshu.com/explore/6991c602000000001a0374e6?xsec_token=ABgUqugp7aGclmLBpfnEVvW1NZKMcm4gemTBUm9Z_4iN0=&amp;xsec_source=pc_user</t>
  </si>
  <si>
    <t>圆脸啵啵</t>
  </si>
  <si>
    <t>z233_9</t>
  </si>
  <si>
    <t>肉肉肉不多哦</t>
  </si>
  <si>
    <t>LVYOUZI0112</t>
  </si>
  <si>
    <t>https://www.xiaohongshu.com/explore/6987187a000000001a03428c?xsec_token=ABUFW-APkBx1UbhplONP5b-xS1AsESp3k0miupB4XESbw=&amp;xsec_source=pc_user</t>
  </si>
  <si>
    <t>发际线1米7</t>
  </si>
  <si>
    <t>kkmmcc1234</t>
  </si>
  <si>
    <t>再程一碗饭吧</t>
  </si>
  <si>
    <t>773408041155558</t>
  </si>
  <si>
    <t>https://www.xiaohongshu.com/explore/69a2f916000000002202c511?xsec_token=ABtgGsvRauKeNEJ7lNQWUUqun-M5RPHI2UjtBvI6Ay7Q8=&amp;xsec_source=pc_search&amp;source=web_user_page</t>
  </si>
  <si>
    <t>初恋小白裙</t>
  </si>
  <si>
    <t>https://www.xiaohongshu.com/discovery/item/69c26a10000000001d01c487?source=webshare&amp;xhsshare=pc_web&amp;xsec_token=CB8ej6NlbCMZgZDBqanYPpftNOBAcMny6crBu1bVI6d1I=&amp;xsec_source=pc_share</t>
  </si>
  <si>
    <t>蠢一</t>
  </si>
  <si>
    <t>镂空拼接上衣</t>
  </si>
  <si>
    <t>爱吃串串香</t>
  </si>
  <si>
    <t>WanZibby</t>
  </si>
  <si>
    <t>https://www.xiaohongshu.com/discovery/item/69d11ec3000000002202abbd?source=webshare&amp;xhsshare=pc_web&amp;xsec_token=CBpMqWmeIYUfO_gz7hXX9nJT0__C86CyxfBJoZI71_5zo=&amp;xsec_source=pc_share</t>
  </si>
  <si>
    <t>雪纺鱼尾裙</t>
  </si>
  <si>
    <t>https://www.xiaohongshu.com/discovery/item/69aea94e0000000015022a41?source=webshare&amp;xhsshare=pc_web&amp;xsec_token=CBcNzFoZmrBShu6OsdxPo137rEqoy1JN-Yi9111WgvgXU=&amp;xsec_source=pc_share</t>
  </si>
  <si>
    <t>方巧不巧</t>
  </si>
  <si>
    <t>https://www.xiaohongshu.com/explore/69b23a0e000000002602eb66?app_platform=ios&amp;app_version=9.7.4&amp;share_from_user_hidden=true&amp;xsec_source=app_share&amp;type=video&amp;xsec_token=CBQ1bQWT8nl0n--iTF1dhgCjvjNT4tp_GtHNAF5aQqR2E=&amp;author_share=1&amp;xhsshare=CopyLink&amp;shareRedId=N0lDNzk2NkA2NzUyOTgwNjc6OTo9ODxK&amp;apptime=1774321350&amp;share_id=16f164cd41084a1aa858833477a8be20&amp;wechatWid=b37ad64fb63a7ba76dadf895ab6d55ec&amp;wechatOrigin=menu</t>
  </si>
  <si>
    <t>小何日记</t>
  </si>
  <si>
    <t>https://www.xiaohongshu.com/discovery/item/69831e55000000002103f755?source=webshare&amp;xhsshare=pc_web&amp;xsec_token=CBTmt7GsV2PN1C2_VL99t8GZL8VCKGT9gQeGH-0885XLk=&amp;xsec_source=pc_share</t>
  </si>
  <si>
    <t>小何的朋友圈</t>
  </si>
  <si>
    <t>https://www.douyin.com/video/7602967011669757425</t>
  </si>
  <si>
    <t>Suzy金儿</t>
  </si>
  <si>
    <t>Jungkookkk09</t>
  </si>
  <si>
    <t>yuiii</t>
  </si>
  <si>
    <t>TiiiT-YU</t>
  </si>
  <si>
    <t>芋圆不爱吃饭</t>
  </si>
  <si>
    <t>May_28taro</t>
  </si>
  <si>
    <t>巧克粒粒</t>
  </si>
  <si>
    <t>Agr52NUI</t>
  </si>
  <si>
    <t>黎饼银</t>
  </si>
  <si>
    <t>lcoinono</t>
  </si>
  <si>
    <t>https://www.xiaohongshu.com/explore/699ef3c1000000001a01ee9a?app_platform=ios&amp;app_version=9.3.2&amp;share_from_user_hidden=true&amp;xsec_source=app_share&amp;type=video&amp;xsec_token=CBKYMHVl7awbCiTLnKFovVTtxgg4KOMbpn2mC0YRF5EiA=&amp;author_share=1&amp;xhsshare=CopyLink&amp;shareRedId=ODkyOUk9Rko2NzUyOTgwNjZJOTc7Ojw9&amp;apptime=1772033211&amp;share_id=8ce597dc08c44114a94d2cf3067b7b29&amp;wechatWid=b37ad64fb63a7ba76dadf895ab6d55ec&amp;wechatOrigin=menu</t>
  </si>
  <si>
    <t>好Q</t>
  </si>
  <si>
    <t>qbaoo3o</t>
  </si>
  <si>
    <t>https://www.xiaohongshu.com/discovery/item/69c6888400000000200391c7?source=webshare&amp;xhsshare=pc_web&amp;xsec_token=CBMUDNLva2jLzo3Rp3jHYng7l4iwcOQR9kygM-uqziv14=&amp;xsec_source=pc_share</t>
  </si>
  <si>
    <t>绵绵冰ret</t>
  </si>
  <si>
    <t>xixi1445u</t>
  </si>
  <si>
    <t>https://www.xiaohongshu.com/discovery/item/6989bfe6000000001600b9ee?source=webshare&amp;xhsshare=pc_web&amp;xsec_token=CBzsDE3qOK76iCdXT66zsguliW01irEUgjDAVTn5d-tVI=&amp;xsec_source=pc_share</t>
  </si>
  <si>
    <t>kitty</t>
  </si>
  <si>
    <t>LXF20040406520</t>
  </si>
  <si>
    <t>https://www.xiaohongshu.com/discovery/item/69a19502000000001b01dc67?source=webshare&amp;xhsshare=pc_web&amp;xsec_token=CBy5uHEaH9h8VoG0Y6lnd7hhnybL1s-10N3prjoXV0Ba8=&amp;xsec_source=pc_share</t>
  </si>
  <si>
    <t>一字萌的</t>
  </si>
  <si>
    <t>xyy54777</t>
  </si>
  <si>
    <t>Iliiuuoo</t>
  </si>
  <si>
    <t>https://www.xiaohongshu.com/explore/69a2dad9000000002202cf33?xsec_token=ABubiqXo_tch4gQNPWt1mLhtlFoRZwLovpYFbbfxvVPbw=&amp;xsec_source=pc_user</t>
  </si>
  <si>
    <t xml:space="preserve"> 芝麦麦</t>
  </si>
  <si>
    <t>再来一碗饭！</t>
  </si>
  <si>
    <t>WQiiinIo25</t>
  </si>
  <si>
    <t>给早八来一拳</t>
  </si>
  <si>
    <t>Chibupang0528</t>
  </si>
  <si>
    <t>https://www.xiaohongshu.com/explore/69a7accf00000000280213ae?app_platform=android&amp;ignoreEngage=true&amp;app_version=9.19.5&amp;share_from_user_hidden=true&amp;xsec_source=app_share&amp;type=video&amp;xsec_token=CBjhqpqrf3X2OlkpwfsS5sWvwHxjdJwlaZUOWZzQVmYXo=&amp;author_share=1&amp;xhsshare=&amp;shareRedId=N0s7ODc6N0w2NzUyOTgwNjY0OTc1RjdL&amp;apptime=1772596891&amp;share_id=e33c79f727604cab93f69122e590ecd7&amp;share_channel=wechat&amp;wechatWid=197de0b9528d9f3a75eac472a6e2009c&amp;wechatOrigin=menu</t>
  </si>
  <si>
    <t>https://www.xiaohongshu.com/explore/69733ab0000000002103ff60?app_platform=ios&amp;app_version=9.18&amp;share_from_user_hidden=true&amp;xsec_source=app_share&amp;type=video&amp;xsec_token=CBwTxBCeDVfuViCETFm6VR-iOsyJ6Zco1_IVChS2sBFuo=&amp;author_share=1&amp;xhsshare=WeixinSession&amp;shareRedId=N0s2RDRIRT02NzUyOTgwNjY0OTc1SUc9&amp;apptime=1769234160&amp;share_id=b2c03b5ead964f9a9f552fa327287a92&amp;wechatWid=197de0b9528d9f3a75eac472a6e2009c&amp;wechatOrigin=menu</t>
  </si>
  <si>
    <t>藏青小香风</t>
  </si>
  <si>
    <t>https://www.xiaohongshu.com/explore/69806b270000000022033337?app_platform=ios&amp;app_version=9.19.1&amp;share_from_user_hidden=true&amp;xsec_source=app_share&amp;type=video&amp;xsec_token=CBem-0yOE2Y3p_zrvq8VWSONNgNL2qi4zyv5hP5yYuV7A=&amp;author_share=1&amp;xhsshare=WeixinSession&amp;shareRedId=N0s2RDRIRT02NzUyOTgwNjY0OTc1SUc9&amp;apptime=1770085382&amp;share_id=6484869ae4cd44e3a7a87a4de24e1c03&amp;wechatWid=197de0b9528d9f3a75eac472a6e2009c&amp;wechatOrigin=menu</t>
  </si>
  <si>
    <t>小番茄也叛逆</t>
  </si>
  <si>
    <t>Qwykoy-0304</t>
  </si>
  <si>
    <t>歪理小羊</t>
  </si>
  <si>
    <t>Koi_6Ya</t>
  </si>
  <si>
    <t>73599093523905</t>
  </si>
  <si>
    <t>https://www.douyin.com/note/7615976373589041763</t>
  </si>
  <si>
    <t>Dorami</t>
  </si>
  <si>
    <t>q221186</t>
  </si>
  <si>
    <t>https://www.xiaohongshu.com/explore/69a3a2940000000016008195?app_platform=ios&amp;app_version=9.19.5&amp;share_from_user_hidden=true&amp;xsec_source=app_share&amp;type=video&amp;xsec_token=CBjHWk9LPJnSwe7ehLyau1LynoqSWIK0VAXJbSyNINZOo=&amp;author_share=1&amp;xhsshare=CopyLink&amp;shareRedId=ODg0MDpISTk2NzUyOTgwNjY1OThHNUhL&amp;apptime=1772421724&amp;share_id=56599c39d3ce43089a81a42acd92fa08&amp;wechatWid=197de0b9528d9f3a75eac472a6e2009c&amp;wechatOrigin=menu</t>
  </si>
  <si>
    <t>https://www.xiaohongshu.com/explore/698b1053000000001d025256?app_platform=ios&amp;app_version=9.19.3&amp;apptime=1770721366&amp;share_from_user_hidden=true&amp;type=video&amp;appuid=5d28ca7300000000160008fb&amp;author_share=1&amp;xsec_token=DBLV2cJClyV9Ttjc--zFM39pNBY9a7zUQBnOf8UigyvXI=&amp;xsec_source=app_share&amp;xhsshare=WeixinSession&amp;shareRedId=N0o0OEZGOzw2NzUyOTgwNjc5OTc0PUxL&amp;share_id=a218627d769f462799debee7259e5fde&amp;wechatWid=197de0b9528d9f3a75eac472a6e2009c&amp;wechatOrigin=menu</t>
  </si>
  <si>
    <t>栗栗有点梨</t>
  </si>
  <si>
    <t>aliciawang1120</t>
  </si>
  <si>
    <t>73597586114074</t>
  </si>
  <si>
    <t>https://www.xiaohongshu.com/explore/698ac524000000001a02f726?xsec_token=ABLvdzPidoZSccYNoaFxPtZWnccieZK_kFyu9jUzSGe0w=&amp;xsec_source=pc_user</t>
  </si>
  <si>
    <t>Rr.</t>
  </si>
  <si>
    <t>PASS_NINE</t>
  </si>
  <si>
    <t>https://www.xiaohongshu.com/explore/699fc6d3000000002303baec?xsec_token=AB-2kPrDNMRP1XrMdelnxX8c5B_EcUX9EOHfI_VGhsgHE=&amp;xsec_source=pc_search&amp;source=web_user_page</t>
  </si>
  <si>
    <t>https://www.douyin.com/user/MS4wLjABAAAAoLLM2AkHn0Zty5vGQLnofdU-SpytSpytvVMVqkrvISO3L_z6fOmZD8iNHReEAysT/search/Passing909?aid=4118603d-8715-4908-9159-e6becd518ce8&amp;modal_id=7611020275274643023&amp;type=general</t>
  </si>
  <si>
    <t>苏茜</t>
  </si>
  <si>
    <t>zyxo1580</t>
  </si>
  <si>
    <t>https://www.xiaohongshu.com/explore/69a1a09d000000000e03feaa?xsec_token=ABvLnrs96YmhBpS1GI3ENTA8GfMdK_sRfAoJd_38Iohig=&amp;xsec_source=pc_user</t>
  </si>
  <si>
    <t>莹子</t>
  </si>
  <si>
    <t>Yy011029-</t>
  </si>
  <si>
    <t>https://www.xiaohongshu.com/explore/69a1a760000000001a01c602?xsec_token=ABvLnrs96YmhBpS1GI3ENTA0hQYGEVybeGo5co-FYP1OU=&amp;xsec_source=pc_user</t>
  </si>
  <si>
    <t>https://www.xiaohongshu.com/explore/69a59c54000000001a02fe7d?xsec_token=ABBYFMclKvcmQk479chGJtrsr90Ydf4HLQjgxhoO6Os2Q=&amp;xsec_source=pc_user</t>
  </si>
  <si>
    <t>冰冰兔Tutu</t>
  </si>
  <si>
    <t>ZZYuzai888</t>
  </si>
  <si>
    <t>https://www.xiaohongshu.com/explore/69a1aa84000000001b01db01?xsec_token=ABvLnrs96YmhBpS1GI3ENTA-ZRFwF0rQXSmPGIjxfffwE=&amp;xsec_source=pc_user</t>
  </si>
  <si>
    <t>https://www.xiaohongshu.com/explore/698ddef60000000016009a79?xsec_token=AB-WKuYO2VERnznueuCQY3xBn1djyJdydfA_WXlHdcmiY=&amp;xsec_source=pc_user</t>
  </si>
  <si>
    <t>肉松睡觉了</t>
  </si>
  <si>
    <t>mou202211</t>
  </si>
  <si>
    <t>https://www.xiaohongshu.com/explore/69aae0680000000015023f79?xsec_token=ABEkKZwKjZiOSzfJqB8Ikiw3DHEcPyznLZuQwBZ93rD98=&amp;xsec_source=pc_user</t>
  </si>
  <si>
    <t>小懒打瞌睡</t>
  </si>
  <si>
    <t>w800x33</t>
  </si>
  <si>
    <t>https://www.xiaohongshu.com/explore/69b6c4c60000000023015d29?xsec_token=ABffjeIkLo0KH10h1JXr0B9OqSHE2Izi_aNtrXoh5LZI0=&amp;xsec_source=pc_search&amp;source=web_search_result_notes</t>
  </si>
  <si>
    <t>https://www.xiaohongshu.com/explore/69bea92c000000002202473d?xsec_token=ABGNCD79iECvW4Y949rEREIJuOvOZmbhjZmLSkYYOqCsU=&amp;xsec_source=pc_user</t>
  </si>
  <si>
    <t>黑猫野也</t>
  </si>
  <si>
    <t>CDLL070707</t>
  </si>
  <si>
    <t>https://www.xiaohongshu.com/explore/69b2314d000000001b0157a5?xsec_token=ABQwNDFc4jTSScRzm8pbRkmfWFNPg73yP8vcXXuJSm5Ds=&amp;xsec_source=pc_search&amp;source=web_search_result_notes</t>
  </si>
  <si>
    <t>https://www.douyin.com/user/MS4wLjABAAAAXHJUSOfAt6CE4xFHC73Qpd391S_NhtMXUg-DUgwoLRI/search/%E9%BB%91%E7%8C%AB%E9%87%8E%E4%B9%9F?aid=0dd9b309-4d10-4c0e-8732-b3ba65cb6453&amp;modal_id=7616202741078429861&amp;type=general</t>
  </si>
  <si>
    <t>_一口一个梅梅子</t>
  </si>
  <si>
    <t>Gloomy1-1</t>
  </si>
  <si>
    <t>栗子饼</t>
  </si>
  <si>
    <t>CyanBin_n</t>
  </si>
  <si>
    <t>https://www.xiaohongshu.com/explore/699537e9000000000d00b28a?xsec_token=ABdhcv3SRcO2aOvc3CgYSdR5BzSj31FGH9UmQvQXYVJ-I=&amp;xsec_source=pc_user</t>
  </si>
  <si>
    <t>Jin_</t>
  </si>
  <si>
    <t>F546334_</t>
  </si>
  <si>
    <t>https://www.xiaohongshu.com/discovery/item/69a95ba40000000015021a37?source=webshare&amp;xhsshare=pc_web&amp;xsec_token=CB6wmxmTR1v1pOILg8u_vl7E5CoolQM_x866s0sTFrxgo=&amp;xsec_source=pc_share</t>
  </si>
  <si>
    <t>宋宋兜有米</t>
  </si>
  <si>
    <t>syy420531</t>
  </si>
  <si>
    <t>https://www.xiaohongshu.com/discovery/item/699dcc51000000002800be93?source=webshare&amp;xhsshare=pc_web&amp;xsec_token=CBk9rXondpVnVwIdhfRw86C3A6EYeb0CWKu7rYz8015SE=&amp;xsec_source=pc_share</t>
  </si>
  <si>
    <t>满满</t>
  </si>
  <si>
    <t>mmlike-milktea</t>
  </si>
  <si>
    <t>羊美女</t>
  </si>
  <si>
    <t>Sownsnd</t>
  </si>
  <si>
    <t>https://www.xiaohongshu.com/explore/697a27a500000000280212c6?xsec_token=ABJkk6da0OIdoxrwhpQe0ltSPg6zhm5680fe5Raocq83E=&amp;xsec_source=pc_search&amp;source=unknown</t>
  </si>
  <si>
    <t>是小李yeah</t>
  </si>
  <si>
    <t>wasd123ljh</t>
  </si>
  <si>
    <t>mx</t>
  </si>
  <si>
    <t>Cinnarolimoo</t>
  </si>
  <si>
    <t>背着金击球跑</t>
  </si>
  <si>
    <t>aJzx10311</t>
  </si>
  <si>
    <t>https://www.xiaohongshu.com/explore/699dc0bb0000000028023984?xsec_token=AB6ZBu75y7KKpjNXqTELgWYbNgPy6F3JxnQDu46G0Mgts=&amp;xsec_source=pc_user</t>
  </si>
  <si>
    <t xml:space="preserve"> 背着金击球跑</t>
  </si>
  <si>
    <t xml:space="preserve">M@J.vf https://v.douyin.com/kZh6iCruie4/ </t>
  </si>
  <si>
    <t>https://www.xiaohongshu.com/explore/69a816f7000000000e00ea25?xsec_token=AB4YqTk2kmbo7TwKtx6FThO8k5R3s5rqNROGTy4sDQ2Qc=&amp;xsec_source=pc_user</t>
  </si>
  <si>
    <t>ZFF004-</t>
  </si>
  <si>
    <t>铁血猛汉</t>
  </si>
  <si>
    <t>w21ToT</t>
  </si>
  <si>
    <t>菲菲猪</t>
  </si>
  <si>
    <t>ooaenen</t>
  </si>
  <si>
    <t>https://www.xiaohongshu.com/explore/69b020ed000000001b01ff8e?app_platform=ios&amp;app_version=9.20&amp;share_from_user_hidden=true&amp;xsec_source=app_share&amp;type=normal&amp;xsec_token=CBi_ccBARiBasPKrrPHQHOY4T_T_KNTlnZCIpyZwgRSbc=&amp;author_share=1&amp;xhsshare=WeixinSession&amp;shareRedId=ODpIQjNGOUw2NzUyOTgwNjY1OTg2OkhN&amp;apptime=1773194670&amp;share_id=13d5eb80371844c38e5e9b644dab5a98&amp;wechatWid=f7c29764c15365e43d0a80e5f8790bf2&amp;wechatOrigin=menu</t>
  </si>
  <si>
    <t>78988083426584</t>
  </si>
  <si>
    <t>78988370439846</t>
  </si>
  <si>
    <t>https://www.xiaohongshu.com/explore/69a6c488000000001d012d77?app_platform=ios&amp;app_version=9.3.1&amp;share_from_user_hidden=true&amp;xsec_source=app_share&amp;type=video&amp;xsec_token=CBTdhqSf8Zr2I7HBALA4PapH265pXVLVQKUrswCvdon8Y=&amp;author_share=1&amp;xhsshare=WeixinSession&amp;shareRedId=N0tHNzM6Rzw2NzUyOTgwNjY0OThKOztL&amp;apptime=1772540115&amp;share_id=e0c759a1587747e0996954a246e21ae2&amp;wechatWid=f7c29764c15365e43d0a80e5f8790bf2&amp;wechatOrigin=menu</t>
  </si>
  <si>
    <t xml:space="preserve"> 支葵 </t>
  </si>
  <si>
    <t>https://www.xiaohongshu.com/explore/69ab975b000000001a02d5b9?xsec_token=ABfWzMp6LdC8zaSXvkhHKmkqQXoXD0F91r6nsjsx1h9QU=&amp;xsec_source=pc_user</t>
  </si>
  <si>
    <t>半盒蓝莓</t>
  </si>
  <si>
    <t>ZorAny_</t>
  </si>
  <si>
    <t>773405964532163</t>
  </si>
  <si>
    <t>狗狗在哪</t>
  </si>
  <si>
    <t>wwwyyyeeee</t>
  </si>
  <si>
    <t>https://www.xiaohongshu.com/explore/69a8fceb000000001b01da9d?app_platform=ios&amp;app_version=9.19.5&amp;share_from_user_hidden=true&amp;xsec_source=app_share&amp;type=video&amp;xsec_token=CB0VHCy1JzfZ1wOye7PyKQ7t6GCASs4w8aqvnBAjbn5l0=&amp;author_share=1&amp;xhsshare=CopyLink&amp;shareRedId=ODk2NTRHRj82NzUyOTgwNjc7OTlHN0lN&amp;apptime=1772703112&amp;share_id=ba7b508e917b4d30bd4f9b52d99a08c8&amp;wechatWid=f7c29764c15365e43d0a80e5f8790bf2&amp;wechatOrigin=menu</t>
  </si>
  <si>
    <t xml:space="preserve"> ^ω^</t>
  </si>
  <si>
    <t xml:space="preserve"> k@p.qR 1https://v.douyin.com/GWO6GFWjaxQ/ </t>
  </si>
  <si>
    <t>https://www.xiaohongshu.com/explore/698db174000000000a0337bc?app_platform=ios&amp;app_version=9.19.4&amp;share_from_user_hidden=true&amp;xsec_source=app_share&amp;type=video&amp;xsec_token=CBtS-4ETnaWy4JBHCo541Y9drWSyXCO83E3-8ue3z_YnE=&amp;author_share=1&amp;xhsshare=CopyLink&amp;shareRedId=ODc3NDw4N0s2NzUyOTgwNjY1OTk5PTpL&amp;apptime=1771989508&amp;share_id=6394f411477f4f64a13f8c8b5e247b11&amp;wechatWid=197de0b9528d9f3a75eac472a6e2009c&amp;wechatOrigin=menu</t>
  </si>
  <si>
    <t>https://www.xiaohongshu.com/explore/697ade10000000000a02c789?app_platform=ios&amp;app_version=9.24&amp;share_from_user_hidden=true&amp;xsec_source=app_share&amp;type=video&amp;xsec_token=CByLOtzRZwg3pbDW00rIiDyND6zAha68vuN-sdDVwDLrU=&amp;author_share=1&amp;xhsshare=CopyLink&amp;shareRedId=ODc3NDw4N0s2NzUyOTgwNjY1OTk5PTpL&amp;apptime=1775530901&amp;share_id=63a32e0e7955484fbe82579e6f81c193&amp;wechatWid=197de0b9528d9f3a75eac472a6e2009c&amp;wechatOrigin=menu</t>
  </si>
  <si>
    <t>https://www.xiaohongshu.com/explore/6975c135000000001a0298de?app_platform=ios&amp;app_version=9.15.1&amp;share_from_user_hidden=true&amp;xsec_source=app_share&amp;type=video&amp;xsec_token=CBdhDBBJdrMBa7-1bYrkphZDYzStGw7Z4L4SaQDdkQhSo=&amp;author_share=1&amp;xhsshare=CopyLink&amp;shareRedId=OD00ODg2Nz42NzUyOTgwNjdHOTlINT05&amp;apptime=1769364717&amp;share_id=521e203751b74845bdf1516fba03aa7f&amp;wechatWid=197de0b9528d9f3a75eac472a6e2009c&amp;wechatOrigin=menu</t>
  </si>
  <si>
    <t>灰刺餶</t>
  </si>
  <si>
    <t>Echo_2768</t>
  </si>
  <si>
    <t>https://www.xiaohongshu.com/explore/69a98e71000000001503847b?app_platform=ios&amp;app_version=9.21&amp;share_from_user_hidden=true&amp;xsec_source=app_share&amp;type=video&amp;xsec_token=CBR1I8AJwtu1kF0KCu1B5rLBug7bQS5niEc-gR8-mK3fw=&amp;author_share=1&amp;xhsshare=CopyLink&amp;shareRedId=ODs7RDlGPTw2NzUyOTgwNjg1OTg7RzZB&amp;apptime=1773303361&amp;share_id=f3795603de6147ee944c8df9e55abec7&amp;wechatWid=197de0b9528d9f3a75eac472a6e2009c&amp;wechatOrigin=menu</t>
  </si>
  <si>
    <t xml:space="preserve">新疆在逃大盘鸡
</t>
  </si>
  <si>
    <t>小屁崽子</t>
  </si>
  <si>
    <t>JAIXNIQ00J</t>
  </si>
  <si>
    <t>https://www.xiaohongshu.com/discovery/item/6985cb66000000000a0305c1?source=webshare&amp;xhsshare=pc_web&amp;xsec_token=CBTuURlU1SHU8xTjM5QxDR30w18JaDF-luaUbQ3aS4SGs=&amp;xsec_source=pc_share</t>
  </si>
  <si>
    <t>发财小蛋糕</t>
  </si>
  <si>
    <t>fczn5201</t>
  </si>
  <si>
    <t>https://www.xiaohongshu.com/discovery/item/69aab07b0000000028009a5c?source=webshare&amp;xhsshare=pc_web&amp;xsec_token=CBSYK8x3VppIQOdRxzM0WUUYnVTbbcAqfWNFRpzko8i-0=&amp;xsec_source=pc_share</t>
  </si>
  <si>
    <t>Notherexuu</t>
  </si>
  <si>
    <t>Notherexxu</t>
  </si>
  <si>
    <t>https://www.xiaohongshu.com/discovery/item/69a67924000000001a01e214?source=webshare&amp;xhsshare=pc_web&amp;xsec_token=CB5xDxVIAYsN5WpTwX_rWVWwZszeajmjgGn-HD2LK2iog=&amp;xsec_source=pc_share</t>
  </si>
  <si>
    <t>https://www.xiaohongshu.com/explore/69a67924000000001a01e214?app_platform=ios&amp;app_version=9.19.5&amp;share_from_user_hidden=true&amp;xsec_source=app_share&amp;type=video&amp;xsec_token=CB5xDxVIAYsN5WpTwX_rWVWwZszeajmjgGn-HD2LK2iog=&amp;author_share=1&amp;xhsshare=CopyLink&amp;shareRedId=N0w5Rjk4PTw2NzUyOTgwNjY0OTc6PDk9&amp;apptime=1772782998&amp;share_id=04e0271389db45f5892e8c841486196d&amp;wechatWid=b37ad64fb63a7ba76dadf895ab6d55ec&amp;wechatOrigin=menu</t>
  </si>
  <si>
    <t xml:space="preserve">http://xhslink.com/o/4jf3SdSgdEv </t>
  </si>
  <si>
    <t>gegezi9710</t>
  </si>
  <si>
    <t xml:space="preserve">http://xhslink.com/o/7J0ngQZhxoY </t>
  </si>
  <si>
    <t>再来一杯奶茶</t>
  </si>
  <si>
    <t>kk33133</t>
  </si>
  <si>
    <t>小小煎蛋</t>
  </si>
  <si>
    <t>小馨</t>
  </si>
  <si>
    <t>Xinrui88888ye</t>
  </si>
  <si>
    <t xml:space="preserve">http://xhslink.com/o/5Zcvh5xm4r1 </t>
  </si>
  <si>
    <t>蛋黄派</t>
  </si>
  <si>
    <t>Danhuangpai33-</t>
  </si>
  <si>
    <t>http://xhslink.com/o/6AnZSh8jpE</t>
  </si>
  <si>
    <t>莓烦恼</t>
  </si>
  <si>
    <t>wik119911</t>
  </si>
  <si>
    <t xml:space="preserve">http://xhslink.com/o/6VdKXVvwg1B </t>
  </si>
  <si>
    <t xml:space="preserve">http://xhslink.com/o/3UVibMETUll </t>
  </si>
  <si>
    <t xml:space="preserve">http://xhslink.com/o/9i5IQox6w7q </t>
  </si>
  <si>
    <t>unikyy</t>
  </si>
  <si>
    <t>unikyy26</t>
  </si>
  <si>
    <t>http://xhslink.com/o/7qVv9D6yHPA</t>
  </si>
  <si>
    <t>https://www.xiaohongshu.com/explore/6967965a0000000022021fd5?xsec_token=ABJJfQRNYGqJxwSOfjsoNqLtqAZPEnv7RWhbemUS5VD0Q=&amp;xsec_source=pc_user</t>
  </si>
  <si>
    <t>吐司边角料</t>
  </si>
  <si>
    <t>iukoi77_ye</t>
  </si>
  <si>
    <t>https://www.xiaohongshu.com/explore/69a6bc040000000022020786?xsec_token=ABFDEJJ9eRnZpvrNpe0wcYtqq9GlCNMfEQ5QZCs5merNo=&amp;xsec_source=pc_search&amp;source=web_note_detail_r10</t>
  </si>
  <si>
    <t>https://www.xiaohongshu.com/explore/69a95c3c000000001600b31c?xsec_token=ABTgx12MaWFUwMru2WRwJgOp5rELbIKS4emFxbHCu_m-I=&amp;xsec_source=pc_search&amp;source=web_search_result_notes</t>
  </si>
  <si>
    <t>程月白</t>
  </si>
  <si>
    <t>https://www.xiaohongshu.com/explore/69bd4d50000000002200107a?xsec_token=ABOlOs-yVr6GOVnbPfva91ZURtk70OrMBgzHm4pGxn6js=&amp;xsec_source=pc_search&amp;source=web_search_result_notes</t>
  </si>
  <si>
    <t>https://www.douyin.com/user/MS4wLjABAAAA-mqe6UtLjeAB3_JVCh2o7cgRwmlSoiBLkk2K-MWof-c?from_tab_name=main&amp;modal_id=7619337086815284709</t>
  </si>
  <si>
    <t>八爪鱼鱼</t>
  </si>
  <si>
    <t>A15362158546</t>
  </si>
  <si>
    <t>https://www.xiaohongshu.com/explore/69a1a00f000000002203812c?xsec_token=ABvLnrs96YmhBpS1GI3ENTA06i19nLA9EHul_FVV2VUZs=&amp;xsec_source=pc_user</t>
  </si>
  <si>
    <t>危化小饼干</t>
  </si>
  <si>
    <t>isWeiWeio</t>
  </si>
  <si>
    <t>我睡着了</t>
  </si>
  <si>
    <t>FINOFJOEY</t>
  </si>
  <si>
    <t>https://www.xiaohongshu.com/explore/69a02462000000001a0343ff?xsec_token=AB4PkU4luXkkgC29bLq9NMmjxP5b78EwfQ2JV1f_0u88w=&amp;xsec_source=pc_user</t>
  </si>
  <si>
    <t>https://www.xiaohongshu.com/explore/69adb57b000000001600b368?xsec_token=ABfmIZogmug-Kr5yrk0oV8wtgHYBEKO323hjSH9HyND64=&amp;xsec_source=pc_user</t>
  </si>
  <si>
    <t>今天天气好好</t>
  </si>
  <si>
    <t>Tangs1s</t>
  </si>
  <si>
    <t>蕾丝防晒衬衫（蓝）</t>
  </si>
  <si>
    <t>小兔</t>
  </si>
  <si>
    <t>C19583725181</t>
  </si>
  <si>
    <t>憨憨爱吃螺蛳粉</t>
  </si>
  <si>
    <t>HLN1956311042</t>
  </si>
  <si>
    <t>吃米线大王</t>
  </si>
  <si>
    <t>椿屋小秋</t>
  </si>
  <si>
    <t>cwxq123456</t>
  </si>
  <si>
    <t xml:space="preserve"> 椿屋小秋</t>
  </si>
  <si>
    <t>螺蛳粉困了</t>
  </si>
  <si>
    <t>Ccx888yi</t>
  </si>
  <si>
    <t>https://www.xiaohongshu.com/explore/69a5af03000000002203973e?app_platform=ios&amp;app_version=9.19.5&amp;share_from_user_hidden=true&amp;xsec_source=app_share&amp;type=video&amp;xsec_token=CBk_uKyDLE6Ppk209ZmjmRUa3AYY4O9fHguDUff6_PGoU=&amp;author_share=1&amp;xhsshare=CopyLink&amp;shareRedId=OD1GQ0g4SDs2NzUyOTgwNjZEOTpINUpM&amp;apptime=1772516748&amp;share_id=d405a8510c3a4ffaa81e6b53d0ca45d7&amp;wechatWid=f7c29764c15365e43d0a80e5f8790bf2&amp;wechatOrigin=menu</t>
  </si>
  <si>
    <t>棠小樱</t>
  </si>
  <si>
    <t>ttkxccj_</t>
  </si>
  <si>
    <t>YT12 1302 2360 269</t>
  </si>
  <si>
    <t>颜西西</t>
  </si>
  <si>
    <t>yanxixivv</t>
  </si>
  <si>
    <t>https://www.xiaohongshu.com/explore/69aee33c000000002602d015?xsec_token=AB68xaSQXwUtr2yi0XsbKZoUPsmArMRI-WdiawYshlDZ4=&amp;xsec_source=pc_user</t>
  </si>
  <si>
    <t>UyillL</t>
  </si>
  <si>
    <t>Uyillloooppp</t>
  </si>
  <si>
    <t>https://www.xiaohongshu.com/explore/69bacd9700000000200385f3?xsec_token=AB0_ADXUVOOzV9vUNz3z9Q08fboRvb3PKtPUOGH64ZmqM=&amp;xsec_source=pc_user</t>
  </si>
  <si>
    <t>https://www.xiaohongshu.com/explore/697b54c3000000000b0107a4?xsec_token=ABN9E76jYCaa17dc-uvnw3B-KMC7AVBRju4BmuGbhIVqY=&amp;xsec_source=pc_user</t>
  </si>
  <si>
    <t>zhouyuruo321</t>
  </si>
  <si>
    <t>73702799074399</t>
  </si>
  <si>
    <t>沙茶酱大王</t>
  </si>
  <si>
    <t>Scjdw99</t>
  </si>
  <si>
    <t>https://www.xiaohongshu.com/explore/699d8c3a000000001d027359?xsec_token=ABNoJ0iD1GIFmqZfGlC8WE7TFoxCdPJFq-9Se-AclQcVM=&amp;xsec_source=pc_search&amp;source=web_search_result_notes</t>
  </si>
  <si>
    <t>豆蛋儿</t>
  </si>
  <si>
    <t>https://www.xiaohongshu.com/explore/69a02c2b0000000015032286?xsec_token=ABcJJlLJAm7HE_jjEJpE5eTm0N0W93JwJxp7ccxMkILYE=&amp;xsec_source=pc_user</t>
  </si>
  <si>
    <t>嘿嘿大王</t>
  </si>
  <si>
    <t>YanChen1052</t>
  </si>
  <si>
    <t>773412330813188</t>
  </si>
  <si>
    <t>https://www.xiaohongshu.com/explore/69b000b3000000001b01774d?xsec_token=ABxVHqZp28avQ8LLJv6J-ryM1Vj0mXMWrY97_LiOfRxJk=&amp;xsec_source=pc_user</t>
  </si>
  <si>
    <t>困告羊</t>
  </si>
  <si>
    <t>我要7薯片</t>
  </si>
  <si>
    <t>hanchenlioo</t>
  </si>
  <si>
    <t>贺贺哈嘿</t>
  </si>
  <si>
    <t>ttkx43993</t>
  </si>
  <si>
    <t>https://www.xiaohongshu.com/explore/69aed967000000001a01fd1a?xsec_token=AB8MzpnW5kWgrAa3JaZ-Y0C-eEfkwc52SCj4yrJ_zhzyk=&amp;xsec_source=pc_search&amp;source=web_explore_feed</t>
  </si>
  <si>
    <t>熊仔格</t>
  </si>
  <si>
    <t>Xiongzaige777</t>
  </si>
  <si>
    <t>https://www.xiaohongshu.com/explore/69a843aa000000001a01d96f?xsec_token=ABpPiN65Fqon1OEh761VPYJQgxJx4At6QuhOVADJUJXGk=&amp;xsec_source=pc_search&amp;source=web_search_result_notes</t>
  </si>
  <si>
    <t>吱吱</t>
  </si>
  <si>
    <t>_zizizz</t>
  </si>
  <si>
    <t>我不是开心铁锤</t>
  </si>
  <si>
    <t>Kaixintiechui777</t>
  </si>
  <si>
    <t>https://www.xiaohongshu.com/explore/69bd3ab9000000001d01b2c7?xsec_token=ABOlOs-yVr6GOVnbPfva91ZT7CBUcZTTZ9ukpot7ywccE=&amp;xsec_source=pc_search&amp;source=web_user_page</t>
  </si>
  <si>
    <t>开心铁锤</t>
  </si>
  <si>
    <t>https://www.douyin.com/user/MS4wLjABAAAApHWGXDO2sIBuKGXiS_wKQU3Xyt1TwZDVGiksIHvAQEM?from_tab_name=main&amp;modal_id=7619310243042120881</t>
  </si>
  <si>
    <t>困告羊🐑</t>
  </si>
  <si>
    <t>https://www.xiaohongshu.com/explore/69888350000000001a01d7ee?xsec_token=AB1Ybh55l1c05OdrKeFGks5_PYij5f3eitRHN3URwKHPs=&amp;xsec_source=pc_user</t>
  </si>
  <si>
    <t>https://www.xiaohongshu.com/discovery/item/69a6f24f000000000e03c22f?source=webshare&amp;xhsshare=pc_web&amp;xsec_token=CB-al8L3Ewun4m0aAMGj1HI9ExXcz4AcZGH9gLne7IeSI=&amp;xsec_source=pc_share</t>
  </si>
  <si>
    <t>g</t>
  </si>
  <si>
    <t>奈奈卉子</t>
  </si>
  <si>
    <t>Youziovo17</t>
  </si>
  <si>
    <t>https://www.xiaohongshu.com/discovery/item/69a3d8fc000000001d01032c?source=webshare&amp;xhsshare=pc_web&amp;xsec_token=CB4utXuH6A1t9zKlNg0o0V-jAYGo5QMmsUz6bmQFXGeRA=&amp;xsec_source=pc_share</t>
  </si>
  <si>
    <t>吃鸡蛋不吃黄</t>
  </si>
  <si>
    <t>syywy531</t>
  </si>
  <si>
    <t>https://www.xiaohongshu.com/discovery/item/699c7ac7000000000b00838a?source=webshare&amp;xhsshare=pc_web&amp;xsec_token=CBL__7hN_JjLYW1pP1LUTnbAIgc_xx0zohXNDW25UyBvY=&amp;xsec_source=pc_share</t>
  </si>
  <si>
    <t>晕宅</t>
  </si>
  <si>
    <t>imnotzzyttt</t>
  </si>
  <si>
    <t>就姜姜姜子</t>
  </si>
  <si>
    <t>JEO55667</t>
  </si>
  <si>
    <t>https://www.xiaohongshu.com/explore/69a599d4000000002801edcd?xsec_token=ABEMfhqZSRb01jjN2XvhbTJZ7kcL7cGcs50nS7WSQ0vok=&amp;xsec_source=pc_search&amp;source=web_search_result_notes</t>
  </si>
  <si>
    <t>冰荔枝</t>
  </si>
  <si>
    <t>https://www.douyin.com/user/MS4wLjABAAAAE3qYh3iSBXtHZg5SO8Vwo7mZwbPcKW6CDKVKttd_SSv24ovn98bSPm1n-gWGQZ2I?from_tab_name=main&amp;modal_id=7612662011110308857</t>
  </si>
  <si>
    <t>想吃泡芙呀</t>
  </si>
  <si>
    <t>Tt1206xy</t>
  </si>
  <si>
    <t>https://www.xiaohongshu.com/explore/69a2c1e5000000001a02b71b?app_platform=ios&amp;app_version=9.19.4&amp;share_from_user_hidden=true&amp;xsec_source=app_share&amp;type=video&amp;xsec_token=CB1TWD66fM-Evg4NJxEj56InDU-P5oKEBLU-8rKj7U9cw=&amp;author_share=1&amp;xhsshare=CopyLink&amp;shareRedId=N0xDRTw4ODw2NzUyOTgwNjY0OTdGPEdP&amp;apptime=1772340570&amp;share_id=675a58417dd04751a1fcdae9e3490ff1&amp;wechatWid=197de0b9528d9f3a75eac472a6e2009c&amp;wechatOrigin=menu</t>
  </si>
  <si>
    <t>435090187687889</t>
  </si>
  <si>
    <t>蕾丝防晒衬衫（粉）</t>
  </si>
  <si>
    <t>y1476960238</t>
  </si>
  <si>
    <t>https://www.xiaohongshu.com/explore/6986e7390000000015021d53?xsec_token=ABbT40sfMfdH3oS0VRv2zNRsPt93fmxcWuLnWReNZih90=&amp;xsec_source=pc_user</t>
  </si>
  <si>
    <t xml:space="preserve"> https://v.douyin.com/HTqv_U7sI5Q/ </t>
  </si>
  <si>
    <t>https://www.xiaohongshu.com/explore/69860781000000001b01dc91?xsec_token=ABbT40sfMfdH3oS0VRv2zNRoB36Ng6_LoaBDqZkXuuZ10=&amp;xsec_source=pc_user</t>
  </si>
  <si>
    <t>https://www.xiaohongshu.com/explore/699e8395000000001a02af9e?app_platform=ios&amp;app_version=9.19.4&amp;share_from_user_hidden=true&amp;xsec_source=app_share&amp;type=video&amp;xsec_token=CB7qg0jc3LHabXiPb1QgluXnI0M3YNvPfbRoxp1NYb0eU=&amp;author_share=1&amp;xhsshare=WeixinSession&amp;shareRedId=N0pIM0Q6SD02NzUyOTgwNjY0OTc8OjZK&amp;apptime=1771999155&amp;share_id=eb479826beb54a53b5555ca8f07e8c29&amp;wechatWid=f7c29764c15365e43d0a80e5f8790bf2&amp;wechatOrigin=menu</t>
  </si>
  <si>
    <t>零效率选手</t>
  </si>
  <si>
    <t>Zeroefficiency</t>
  </si>
  <si>
    <t>https://www.xiaohongshu.com/explore/69aecef2000000001a028e1d?app_platform=ios&amp;app_version=9.19.5&amp;share_from_user_hidden=true&amp;xsec_source=app_share&amp;type=video&amp;xsec_token=CBzakm2ot-WqlpVtpY8Gmb7WVTnMZTrHVyIwmA4aCAKos=&amp;author_share=1&amp;xhsshare=WeixinSession&amp;shareRedId=N0s3MjdJR002NzUyOTgwNjY0OTc9OTdL&amp;apptime=1773068054&amp;share_id=05204f339d6c4d79937f688121a3cde4&amp;wechatWid=f7c29764c15365e43d0a80e5f8790bf2&amp;wechatOrigin=menu</t>
  </si>
  <si>
    <t>773411177918421</t>
  </si>
  <si>
    <t>蕾丝吊带内搭</t>
  </si>
  <si>
    <t>水水</t>
  </si>
  <si>
    <t>ymdymdymdzyzs</t>
  </si>
  <si>
    <t>https://www.xiaohongshu.com/explore/69b4322a0000000023017c37?app_platform=ios&amp;app_version=9.21&amp;share_from_user_hidden=true&amp;xsec_source=app_share&amp;type=video&amp;xsec_token=CBQynnq-C-TgP9L2O3b-wTVlMhRgQuZf7aVGyIooET66w=&amp;author_share=1&amp;xhsshare=CopyLink&amp;shareRedId=N0lHMDc4SD42NzUyOTgwNjc5OTg1PjY_&amp;apptime=1773422092&amp;share_id=f431ae78f0a4458683e2ee18c24a1d4e&amp;wechatWid=f7c29764c15365e43d0a80e5f8790bf2&amp;wechatOrigin=menu</t>
  </si>
  <si>
    <t>https://www.xiaohongshu.com/explore/69afdb96000000001b01e9d7?app_platform=ios&amp;app_version=9.11&amp;share_from_user_hidden=true&amp;xsec_source=app_share&amp;type=normal&amp;xsec_token=CBUZ8QW3GoCiQKcOOEu5cDa9qOuLv-tIjR4CHSNPJ4MBg=&amp;author_share=1&amp;xhsshare=WeixinSession&amp;shareRedId=ODlFNERGSEs2NzUyOTgwNjg5OTc7NTs-&amp;apptime=1773154510&amp;share_id=056e36f57d94492e8b5b6fe9f1b36188&amp;wechatWid=f7c29764c15365e43d0a80e5f8790bf2&amp;wechatOrigin=menu</t>
  </si>
  <si>
    <t>https://www.xiaohongshu.com/user/profile/5d2052640000000011036ba8?channel_type=web_note_detail_r10&amp;xsec_token=ABVc2MosaLztRdBSF8SA1xxgYwsX3b4xu-tbcQLJZvFO4=&amp;xsec_source=pc_note&amp;wechatWid=85d114d08435c44f4e91220525476006&amp;wechatOrigin=menu</t>
  </si>
  <si>
    <t>YT2543229748223</t>
  </si>
  <si>
    <t>https://www.xiaohongshu.com/discovery/item/69a95b90000000002202365d?source=webshare&amp;xhsshare=pc_web&amp;xsec_token=CB_l6Dg4lDG-RUiW2xkZUH19UKHNloMEaxmiAmM7C81go=&amp;xsec_source=pc_share</t>
  </si>
  <si>
    <t>https://www.xiaohongshu.com/discovery/item/69b2bee40000000006031df2?source=webshare&amp;xhsshare=pc_web&amp;xsec_token=CBfM04Iq9_ABY0ZuKqN1ULbHoNqEoeiZdhHr-xQyNwIp0=&amp;xsec_source=pc_share</t>
  </si>
  <si>
    <t>一口绾绾</t>
  </si>
  <si>
    <t>HHFJ402iw</t>
  </si>
  <si>
    <t>https://www.xiaohongshu.com/discovery/item/69bbcded000000001f004faa?source=webshare&amp;xhsshare=pc_web&amp;xsec_token=CBegeFirsKFhjn-6MlSiigB-2S_phmee7MseupTGCuoQ4=&amp;xsec_source=pc_share</t>
  </si>
  <si>
    <t>HHFJ403iw</t>
  </si>
  <si>
    <t>https://www.xiaohongshu.com/discovery/item/69a2de56000000002303818b?source=webshare&amp;xhsshare=pc_web&amp;xsec_token=ABJhM0iK_fOiT41ZlVQUjQ8MP18-R8j-iHkJsq91rCXRU=&amp;xsec_source=pc_share</t>
  </si>
  <si>
    <t>ohhnn334</t>
  </si>
  <si>
    <t xml:space="preserve">西红柿大王
</t>
  </si>
  <si>
    <t>Star292395</t>
  </si>
  <si>
    <t>https://www.xiaohongshu.com/explore/69b69777000000001a023577?app_platform=ios&amp;app_version=9.21&amp;share_from_user_hidden=true&amp;xsec_source=app_share&amp;type=video&amp;xsec_token=CBOCu_QUx_88QAtEZKsAlpnmjgiIQKa-krAl_a9vXyHeM=&amp;author_share=1&amp;xhsshare=CopyLink&amp;shareRedId=ODk6Qjg3Nzw2NzUyOTgwNjdJOTg5Rjo-&amp;apptime=1773629148&amp;share_id=90a7618f541845929987fd3d04375eaf&amp;wechatWid=197de0b9528d9f3a75eac472a6e2009c&amp;wechatOrigin=menu</t>
  </si>
  <si>
    <t>卓舒茵</t>
  </si>
  <si>
    <t>HiY1131</t>
  </si>
  <si>
    <t>https://www.xiaohongshu.com/explore/69c915f5000000001a024138?app_platform=ios&amp;app_version=9.23&amp;share_from_user_hidden=true&amp;xsec_source=app_share&amp;type=video&amp;xsec_token=CBVX2PpH8cKcyRMG8e2c20elchmmSJQeFpOCpysJvOK-g=&amp;author_share=1&amp;xhsshare=CopyLink&amp;shareRedId=ODY7RTg5Nzk2NzUyOTgwNjY0OThJNTtN&amp;apptime=1774828517&amp;share_id=55f5f97f4d1e4f94bd7fe9d79e189e68&amp;wechatWid=197de0b9528d9f3a75eac472a6e2009c&amp;wechatOrigin=menu</t>
  </si>
  <si>
    <t>小则又沐风</t>
  </si>
  <si>
    <t>N_ykxbg</t>
  </si>
  <si>
    <t>https://www.xiaohongshu.com/explore/69b917df000000002202a06a?app_platform=ios&amp;app_version=9.19.4&amp;share_from_user_hidden=true&amp;xsec_source=app_share&amp;type=normal&amp;xsec_token=CBMxdjGrSNaMCCSyA8Cq-uSsq3XZMrvl6YOco5KqtF6Zk=&amp;author_share=1&amp;xhsshare=WeixinSession&amp;shareRedId=OD0zRjo-RTo2NzUyOTgwNjdHOTo3N0tA&amp;apptime=1774016321&amp;share_id=4717f4e7ca5b475e9a3d97023596fc8a&amp;wechatWid=197de0b9528d9f3a75eac472a6e2009c&amp;wechatOrigin=menu</t>
  </si>
  <si>
    <t>小笙儿</t>
  </si>
  <si>
    <t>S213WAN</t>
  </si>
  <si>
    <t>https://www.xiaohongshu.com/explore/6982c08f000000001a01f478?app_platform=ios&amp;app_version=9.19.1&amp;share_from_user_hidden=true&amp;xsec_source=app_share&amp;type=video&amp;xsec_token=CBYWGDNfA3mr4eeSeCdEfxGlzQu5_1dViRdIRa_st2Jeg=&amp;author_share=1&amp;xhsshare=CopyLink&amp;shareRedId=ODc3NDw4N0s2NzUyOTgwNjY1OTk5PTpL&amp;apptime=1770185696&amp;share_id=e359e0aff81349459263dda1804644f5&amp;wechatWid=197de0b9528d9f3a75eac472a6e2009c&amp;wechatOrigin=menu</t>
  </si>
  <si>
    <t>呆呆瓜</t>
  </si>
  <si>
    <t>anihaseiyou0701</t>
  </si>
  <si>
    <t>https://www.xiaohongshu.com/explore/69c10380000000001d01f8a9?xsec_token=ABQflhmjPSZ-bPMFJBbdXV2aKOWg4NfSuVTXZYp1s8sNo=&amp;xsec_source=pc_search&amp;source=web_user_page</t>
  </si>
  <si>
    <t>坎肩长袖（粉）</t>
  </si>
  <si>
    <t>香辣多甘梅杏鲍菇</t>
  </si>
  <si>
    <t>zcyyyyy0616</t>
  </si>
  <si>
    <t>YT2539098867040</t>
  </si>
  <si>
    <t>HoMM</t>
  </si>
  <si>
    <t>HoMMis7o0</t>
  </si>
  <si>
    <t>https://www.xiaohongshu.com/explore/69be904800000000280086d2?xsec_token=ABWnZ0CL8d58mcsV-74Bn18fID4rnxnBAtAcyGafcR_Ao=&amp;xsec_source=pc_search&amp;source=web_search_result_notes</t>
  </si>
  <si>
    <t>NinetoWu</t>
  </si>
  <si>
    <t>irojo925</t>
  </si>
  <si>
    <t>知更</t>
  </si>
  <si>
    <t>Haruaimama0214</t>
  </si>
  <si>
    <t>https://www.xiaohongshu.com/explore/69b532490000000023004289?xsec_token=ABFsghZyg5Oi2BuP4i0hJNVWPoYL8AuTWSLxWtQ0SR49g=&amp;xsec_source=pc_user</t>
  </si>
  <si>
    <t>知知知更</t>
  </si>
  <si>
    <t>https://www.douyin.com/jingxuan/search/%E7%9F%A5%E7%9F%A5%E7%9F%A5%E6%9B%B4?aid=f9a62638-b345-4ebe-97dc-538d0c4f1fd4&amp;modal_id=7617049160084854437&amp;type=general</t>
  </si>
  <si>
    <t>zhouyujun_</t>
  </si>
  <si>
    <t>UsQY99</t>
  </si>
  <si>
    <t>https://www.xiaohongshu.com/explore/69a30192000000001a01df47?xsec_token=AB_XqNZTVnSyavUuz5515Tct4BN1u4_B69eFZfU0TLg-A=&amp;xsec_source=pc_user</t>
  </si>
  <si>
    <t>Yuu1uu</t>
  </si>
  <si>
    <t>https://www.douyin.com/jingxuan/search/Yuu1uu?aid=7b73f855-8867-4564-a111-e5c00e4f8b9b&amp;modal_id=7611943580039342201&amp;type=general</t>
  </si>
  <si>
    <t>小憨包子</t>
  </si>
  <si>
    <t>facaixxl888</t>
  </si>
  <si>
    <t>https://www.xiaohongshu.com/explore/69b826420000000023013892?xsec_token=AB0ZtJDXWyXH2dfZJbBnFErTE0cLbGi_K6Jg_AyaPOeQQ=&amp;xsec_source=pc_search&amp;source=web_user_page</t>
  </si>
  <si>
    <t>https://www.xiaohongshu.com/explore/69a185890000000015038caa?xsec_token=AB7o7usy_Ugom945sEaElPf-3JQcgFOUBarMmLdv_SqDA=&amp;xsec_source=pc_user</t>
  </si>
  <si>
    <t>https://www.xiaohongshu.com/explore/699d876c000000001600b1ff?xsec_token=ABZi8l0qn20zOrAO9mJ8XmLCd7xKXiR1x7pTFhKftutmc=&amp;xsec_source=pc_user</t>
  </si>
  <si>
    <t>菜菜要早睡</t>
  </si>
  <si>
    <t>Y2917435565</t>
  </si>
  <si>
    <t>小小芝士</t>
  </si>
  <si>
    <t>zxhuahuapr</t>
  </si>
  <si>
    <t>772058009915455</t>
  </si>
  <si>
    <t>桑秋秋吖</t>
  </si>
  <si>
    <t>MOMO1999oo</t>
  </si>
  <si>
    <t>https://www.xiaohongshu.com/explore/69b809060000000023014cba?xsec_token=ABb4RHsxCzabRP3ngRWJgAKtK8PB7daOFSiI0GuajURWc=&amp;xsec_source=pc_user</t>
  </si>
  <si>
    <t>NoNo</t>
  </si>
  <si>
    <t>Lxxz403219986</t>
  </si>
  <si>
    <t>https://www.xiaohongshu.com/explore/69a2d26f0000000022032c01?xsec_token=ABdwCy4U4VYG6-9tE65Bdp8_r_Vt9Tl6tE7J18elpJ9x4=&amp;xsec_source=pc_user</t>
  </si>
  <si>
    <t>https://www.douyin.com/jingxuan/search/%E6%83%B3%E5%90%83%E8%99%BE%E6%BB%91?aid=0580cd40-bae3-4415-86f9-0d8461570196&amp;modal_id=7611878239624065705&amp;type=general</t>
  </si>
  <si>
    <t>系带麂皮外套</t>
  </si>
  <si>
    <t>日向HELIOS</t>
  </si>
  <si>
    <t>syyyy1216</t>
  </si>
  <si>
    <t>https://www.xiaohongshu.com/explore/694e8727000000002202dcdc?app_platform=ios&amp;app_version=9.14.2&amp;share_from_user_hidden=true&amp;xsec_source=app_share&amp;type=video&amp;xsec_token=CBb0ERK7Ic6wk4xIuKxwwF-VDiSlVizn-C3QUBzc625Zk=&amp;author_share=1&amp;xhsshare=CopyLink&amp;shareRedId=N0g0MUhKRT9LP0ZFO0o1Nko2T0pKRkw9&amp;apptime=1766761505&amp;share_id=2e435240a58a4fe1b4b9c556b2192403&amp;wechatWid=f7c29764c15365e43d0a80e5f8790bf2&amp;wechatOrigin=menu</t>
  </si>
  <si>
    <t>https://www.xiaohongshu.com/explore/69560633000000001e039bd2?xsec_token=AB6qXQyim1iC3tgD_Ct4-6TCMmowUL2w6QnJp2vO5DFwg=&amp;xsec_source=pc_user</t>
  </si>
  <si>
    <t xml:space="preserve"> +5</t>
  </si>
  <si>
    <t xml:space="preserve"> # 方圆脸 https://v.douyin.com/n3wc_</t>
  </si>
  <si>
    <t>https://www.xiaohongshu.com/explore/69cbd671000000001f007450?xsec_token=ABu7vQZP1VdMo3YQd6WXGBP7XA4b86_F1L04vVbCaJPIg=&amp;xsec_source=pc_search&amp;source=web_user_page</t>
  </si>
  <si>
    <t>https://www.douyin.com/video/7598546222529880054</t>
  </si>
  <si>
    <t>魚块酱</t>
  </si>
  <si>
    <t>Takemehandddd</t>
  </si>
  <si>
    <t>JT3155424366452</t>
  </si>
  <si>
    <t>网纱蓬蓬连衣裙</t>
  </si>
  <si>
    <t>https://www.xiaohongshu.com/discovery/item/69a4fb2c000000001b016f67?source=webshare&amp;xhsshare=pc_web&amp;xsec_token=ABfWAf9JDSvSKHYQKTL3G1ADdL8I16RR5LKTaVzO8bnQU=&amp;xsec_source=pc_share</t>
  </si>
  <si>
    <t>收腰礼裙</t>
  </si>
  <si>
    <t>柏方圆</t>
  </si>
  <si>
    <t>HHwwwyi</t>
  </si>
  <si>
    <t>https://www.xiaohongshu.com/discovery/item/69c5e79c0000000023016f4b?source=webshare&amp;xhsshare=pc_web&amp;xsec_token=CBrWj2xiSwmQ9Cnn2Y8mDRNEheE3RY87lRlVBzJrmX-bc=&amp;xsec_source=pc_share</t>
  </si>
  <si>
    <t>https://www.xiaohongshu.com/explore/69b3878c0000000022023247?app_platform=ios&amp;app_version=9.21&amp;share_from_user_hidden=true&amp;xsec_source=app_share&amp;type=video&amp;xsec_token=CBv_duSO9Fcpovc-aIWnyhD2yDoy5LltysAxH4I2tstoU=&amp;author_share=1&amp;xhsshare=CopyLink&amp;shareRedId=Nz85QTQ5PT07N0g2SzwyO0hJOz9KSzw_&amp;apptime=1773379739&amp;share_id=622bd537cf5346e2bc5ea2716c2d1f3e&amp;wechatWid=b37ad64fb63a7ba76dadf895ab6d55ec&amp;wechatOrigin=menu</t>
  </si>
  <si>
    <t>栀枳</t>
  </si>
  <si>
    <t>Wjtxqz25</t>
  </si>
  <si>
    <t>https://www.xiaohongshu.com/discovery/item/69b2df8200000000060099ab?source=webshare&amp;xhsshare=pc_web&amp;xsec_token=CBOLXaVUkSP4ZQb26JLLrTB08RSEkzj-YyCQXs9BhahFE=&amp;xsec_source=pc_share</t>
  </si>
  <si>
    <t>153的多多</t>
  </si>
  <si>
    <t>Dduo153</t>
  </si>
  <si>
    <t>https://www.xiaohongshu.com/explore/69b2816a0000000006032f2a?app_platform=ios&amp;app_version=9.10&amp;share_from_user_hidden=true&amp;xsec_source=app_share&amp;type=video&amp;xsec_token=CBxPsov3kQKi0EMnVHFu9KQq5wvHznxv4ZvtXCQMb3Fh8=&amp;author_share=1&amp;xhsshare=WeixinSession&amp;shareRedId=N0lEM0hKOkA2NzUyOTgwNjczOTk0S0hL&amp;apptime=1773308339&amp;share_id=a120890e6ff94ca4967523dc0e8a13bd&amp;wechatWid=b37ad64fb63a7ba76dadf895ab6d55ec&amp;wechatOrigin=menu</t>
  </si>
  <si>
    <t>154的多多</t>
  </si>
  <si>
    <t>收腰礼服</t>
  </si>
  <si>
    <t>救必应</t>
  </si>
  <si>
    <t>woaixiaozhuobao99</t>
  </si>
  <si>
    <t>詹詹想长高</t>
  </si>
  <si>
    <t>zy021198</t>
  </si>
  <si>
    <t>冫水冫水</t>
  </si>
  <si>
    <t>iceBudiig</t>
  </si>
  <si>
    <t>https://www.xiaohongshu.com/explore/69a6b1a5000000001d027013?app_platform=ios&amp;app_version=9.19.4&amp;share_from_user_hidden=true&amp;xsec_source=app_share&amp;type=video&amp;xsec_token=CBPujbmIhAqKQw_D5VBximNmanmO6tDKl4NcXpMg6Ql5I=&amp;author_share=1&amp;xhsshare=WeixinSession&amp;shareRedId=OD00REc2SDo2NzUyOTgwNjdGOTg8PUo7&amp;apptime=1772537027&amp;share_id=56131d0433da4af090986b2955179acc&amp;wechatWid=197de0b9528d9f3a75eac472a6e2009c&amp;wechatOrigin=menu</t>
  </si>
  <si>
    <t>鲨鱼小莹</t>
  </si>
  <si>
    <t>Vir00y</t>
  </si>
  <si>
    <t>https://www.xiaohongshu.com/explore/69d0c675000000001b0034c3?app_platform=ios&amp;app_version=9.24&amp;share_from_user_hidden=true&amp;xsec_source=app_share&amp;type=normal&amp;xsec_token=CB4QmhqWpcimw4GcZe_ERb7JNrAkXnwM8GX0cny3TIAQg=&amp;author_share=1&amp;xhsshare=CopyLink&amp;shareRedId=N0syQzZKOz82NzUyOTgwNjY0OTc9OT06&amp;apptime=1775543729&amp;share_id=7b78f118ee484546a11b9eb4c91823da&amp;wechatWid=197de0b9528d9f3a75eac472a6e2009c&amp;wechatOrigin=menu</t>
  </si>
  <si>
    <t>https://www.douyin.com/note/7624812562513317235?previous_page=app_code_link</t>
  </si>
  <si>
    <t>桥袋毛豆</t>
  </si>
  <si>
    <t>hsfs233333</t>
  </si>
  <si>
    <t>鳕鱼</t>
  </si>
  <si>
    <t>zxy619coco</t>
  </si>
  <si>
    <t xml:space="preserve">http://xhslink.com/o/4fLrnOzoqk7 </t>
  </si>
  <si>
    <t>小鱼泡泡</t>
  </si>
  <si>
    <t>yxsnmyn0313</t>
  </si>
  <si>
    <t>http://xhslink.com/o/60jWVCuHDSk</t>
  </si>
  <si>
    <t xml:space="preserve">http://xhslink.com/o/1xCFyGXHInA </t>
  </si>
  <si>
    <t>http://xhslink.com/o/79dTJYMZO8J</t>
  </si>
  <si>
    <t>繁花套装</t>
  </si>
  <si>
    <t>2026010 2026013</t>
  </si>
  <si>
    <t>催发</t>
  </si>
  <si>
    <t>冰糖sally</t>
  </si>
  <si>
    <t>Bengqiaqia00</t>
  </si>
  <si>
    <t>http://xhslink.com/o/2jlwRkREgjh</t>
  </si>
  <si>
    <t>http://xhslink.com/o/8Xe92QN8NVF</t>
  </si>
  <si>
    <t xml:space="preserve">http://xhslink.com/o/5YxiV5K80Qy </t>
  </si>
  <si>
    <t>多肉肥肥</t>
  </si>
  <si>
    <t>DR-FFei</t>
  </si>
  <si>
    <t>领带毛衣</t>
  </si>
  <si>
    <t>椿</t>
  </si>
  <si>
    <t>Cap11_28</t>
  </si>
  <si>
    <t>http://xhslink.com/o/Avmt9XcWh2m</t>
  </si>
  <si>
    <t>https://www.xiaohongshu.com/explore/69cfa631000000001a0330f9?app_platform=ios&amp;app_version=9.24&amp;share_from_user_hidden=true&amp;xsec_source=app_share&amp;type=normal&amp;xsec_token=CBNWZ2r9tYbfPgcgxKT7NVSZYzTsrRzAM0Utx-VWQswMk=&amp;author_share=1&amp;xhsshare=CopyLink&amp;shareRedId=ODw1RjZJNDw2NzUyOTgwNjdIOTc9R0tA&amp;apptime=1775299757&amp;share_id=737759936e79446d8553c909b2e5d98a</t>
  </si>
  <si>
    <t>柚子不喝碳酸</t>
  </si>
  <si>
    <t>ttsy1023</t>
  </si>
  <si>
    <t>https://www.xiaohongshu.com/discovery/item/699d40ea000000000e03ebc8?app_platform=ios&amp;app_version=8.92.3&amp;share_from_user_hidden=true&amp;xsec_source=app_share&amp;type=normal&amp;xsec_token=CBen5EET6CwuivPAc7xUPMYQPmcHlfQWYhP8HGvRM3riE=&amp;author_share=1&amp;xhsshare=CopyLink&amp;shareRedId=ODs6NzxJOTo2NzUyOTgwNjdGOTk7OkhC&amp;apptime=1772028388&amp;share_id=cd439c6e8e1f4b48b7c50c153fa6469f</t>
  </si>
  <si>
    <t>不爱喝汽水的薯条</t>
  </si>
  <si>
    <t>lkt1124</t>
  </si>
  <si>
    <t>悲伤小7</t>
  </si>
  <si>
    <t>twentyQ-</t>
  </si>
  <si>
    <t>波点短袖</t>
  </si>
  <si>
    <t>https://www.xiaohongshu.com/explore/69aad95b000000001a031557?app_platform=ios&amp;app_version=9.20&amp;share_from_user_hidden=true&amp;xsec_source=app_share&amp;type=video&amp;xsec_token=CBCv1JvgFP6MLKHdf5fNlOzIN-JSK4ArlINxGgfnmqCdU=&amp;author_share=1&amp;xhsshare=CopyLink&amp;shareRedId=N0w6Q0k2OTw2NzUyOTgwNjY0OTc8Nzg9&amp;apptime=1773023953&amp;share_id=731a1082aedf4dafa2e1ef5d9616fa29&amp;wechatWid=197de0b9528d9f3a75eac472a6e2009c&amp;wechatOrigin=menu</t>
  </si>
  <si>
    <t>绝世小豆豆</t>
  </si>
  <si>
    <t>Mao-douxxz</t>
  </si>
  <si>
    <t>http://xhslink.com/o/3ANVe5lRgE9</t>
  </si>
  <si>
    <t xml:space="preserve">http://xhslink.com/o/4UczTupHH0h </t>
  </si>
  <si>
    <t>西葫芦公主</t>
  </si>
  <si>
    <t>Z-G10-29</t>
  </si>
  <si>
    <t>https://www.xiaohongshu.com/explore/69d5b97d0000000022001728?app_platform=ios&amp;app_version=9.24&amp;share_from_user_hidden=true&amp;xsec_source=app_share&amp;type=video&amp;xsec_token=CBrGOrHCZj6O6nP3Lo5caHC6oz8PJ8lZxt3LeLD5ZnwOo=&amp;author_share=1&amp;xhsshare=CopyLink&amp;shareRedId=N0pEMTk5Ozw2NzUyOTgwNjY0OTdFPj5M&amp;apptime=1775623826&amp;share_id=6a05a426d3d84d02b092558eafe64de5</t>
  </si>
  <si>
    <t>小壹小壹</t>
  </si>
  <si>
    <t>小潘叽</t>
  </si>
  <si>
    <t>Hh_Sii3_uiui</t>
  </si>
  <si>
    <t>https://www.xiaohongshu.com/discovery/item/69d5c520000000001a02c529?app_platform=ios&amp;app_version=9.1.2&amp;share_from_user_hidden=true&amp;xsec_source=app_share&amp;type=normal&amp;xsec_token=CBiIQxIr1LgaLAp66wB7X3yyt3aOKuAo9oCPpDevpGWvk=&amp;author_share=1&amp;xhsshare=CopyLink&amp;shareRedId=N0xEN0Y3SEA2NzUyOTgwNjY0OTc6Rz1N&amp;apptime=1775975718&amp;share_id=97c664cf16be4aba82e99cf78870186a</t>
  </si>
  <si>
    <t>别叫我牛</t>
  </si>
  <si>
    <t>niu88llxx</t>
  </si>
  <si>
    <t>https://www.xiaohongshu.com/explore/69a7da84000000001a02040f?app_platform=ios&amp;app_version=9.21&amp;share_from_user_hidden=true&amp;xsec_source=app_share&amp;type=video&amp;xsec_token=CBqfrm_YWRelb7z_-QrgCq6j4ohTyk0A48P1N6BncCFGk=&amp;author_share=1&amp;xhsshare=CopyLink&amp;shareRedId=ODw4QkQ8Oz02NzUyOTgwNjY2OTo3Nks5&amp;apptime=1773666128&amp;share_id=f59cbe1ce6284e95a1957c5acc00eca9&amp;wechatWid=197de0b9528d9f3a75eac472a6e2009c&amp;wechatOrigin=menu</t>
  </si>
  <si>
    <t>重要催发</t>
  </si>
  <si>
    <t>https://www.xiaohongshu.com/discovery/item/69b68a45000000001a0228df?source=webshare&amp;xhsshare=pc_web&amp;xsec_token=CBSMCHAjC_kPhqgWtX2_cHe83H0sUiGbYzlyQwljDuw7w=&amp;xsec_source=pc_share</t>
  </si>
  <si>
    <t>屿汐</t>
  </si>
  <si>
    <t>Ysc1uck</t>
  </si>
  <si>
    <t>https://www.xiaohongshu.com/discovery/item/69b2aaf000000000260327d8?source=webshare&amp;xhsshare=pc_web&amp;xsec_token=CBX_CMmSXzYevMoQlYXmFndjsMziYz2ggLdBapphg_eeA=&amp;xsec_source=pc_share</t>
  </si>
  <si>
    <t>汪甜甜</t>
  </si>
  <si>
    <t>wl8019111</t>
  </si>
  <si>
    <t>https://www.xiaohongshu.com/explore/69a5328e0000000015039de1?app_platform=ios&amp;app_version=9.0.2&amp;share_from_user_hidden=true&amp;xsec_source=app_share&amp;type=video&amp;xsec_token=CBsU3nuaWFPsHJX0HCa42YW2-agt-PE9EFuoKn5n-9Ks0=&amp;author_share=1&amp;xhsshare=CopyLink&amp;shareRedId=ODw0NkQ3Sk82NzUyOTgwNjY6OTc7STg_&amp;apptime=1772440902&amp;share_id=68176a7aa37440b9abd9e66bc355c02f&amp;wechatWid=b37ad64fb63a7ba76dadf895ab6d55ec&amp;wechatOrigin=menu</t>
  </si>
  <si>
    <t>https://www.xiaohongshu.com/discovery/item/69a5328e0000000015039de1?source=webshare&amp;xhsshare=pc_web&amp;xsec_token=CBsU3nuaWFPsHJX0HCa42YW2-agt-PE9EFuoKn5n-9Ks0=&amp;xsec_source=pc_share</t>
  </si>
  <si>
    <t>九十</t>
  </si>
  <si>
    <t>Ajiushi909090</t>
  </si>
  <si>
    <t>https://www.xiaohongshu.com/discovery/item/69b5649c000000001b003160?source=webshare&amp;xhsshare=pc_web&amp;xsec_token=CBH6aLzEyJskaaetFTROX1D-zTq5yWGhiWK7A5E-h3HQs=&amp;xsec_source=pc_share</t>
  </si>
  <si>
    <t>wxid_vadfvf7cqimi22</t>
  </si>
  <si>
    <t>https://www.xiaohongshu.com/discovery/item/69a446a9000000002603150d?source=webshare&amp;xhsshare=pc_web&amp;xsec_token=ABfWAf9JDSvSKHYQKTL3G1AAc-A0OllUThXAm3n9ok7qw=&amp;xsec_source=pc_share</t>
  </si>
  <si>
    <t>QQ仔儿</t>
  </si>
  <si>
    <t>zz-zz7000</t>
  </si>
  <si>
    <t>772058732817114</t>
  </si>
  <si>
    <t>咕噜鱼</t>
  </si>
  <si>
    <t>www_lauQuQ</t>
  </si>
  <si>
    <t>https://www.xiaohongshu.com/explore/69a99390000000002203b2be?xsec_token=ABTgx12MaWFUwMru2WRwJgOujjoNmlwVM-W64_G-1gHvA=&amp;xsec_source=pc_search&amp;source=web_user_page</t>
  </si>
  <si>
    <t>吃了吗</t>
  </si>
  <si>
    <t>ooollllOOOllll000</t>
  </si>
  <si>
    <t>631150073088081</t>
  </si>
  <si>
    <t xml:space="preserve"> 寄拍</t>
  </si>
  <si>
    <t>https://www.xiaohongshu.com/explore/69a1a9ee000000001b015cc7?xsec_token=AB7o7usy_Ugom945sEaElPf9fd5NAL9H5qbNUhe7jT1Ug=&amp;xsec_source=pc_user</t>
  </si>
  <si>
    <t>小野困</t>
  </si>
  <si>
    <t>ldmn12345678</t>
  </si>
  <si>
    <t>YT2543230299383</t>
  </si>
  <si>
    <t>https://www.xiaohongshu.com/explore/69b18e380000000015031646?xsec_token=ABoxbejMrbZ9oKl-Kp5rpfoH8xC2ZeyILLgrx_O6dyH04=&amp;xsec_source=pc_search&amp;source=web_search_result_notes</t>
  </si>
  <si>
    <t>https://www.xiaohongshu.com/explore/69b18e380000000015031646?xsec_token=ABigWk38JR0QC7c499HpGicn6bCFB8bfPcfVdjHH5rZ4Y=&amp;xsec_source=pc_user</t>
  </si>
  <si>
    <t>野妹哦</t>
  </si>
  <si>
    <t>迷你蟹仔</t>
  </si>
  <si>
    <t>CominglnHot-1</t>
  </si>
  <si>
    <t>https://www.xiaohongshu.com/explore/69b8cb2f000000001d01d76f?xsec_token=ABb4RHsxCzabRP3ngRWJgAKlP1sM2I0gA4DZZfBOral6w=&amp;xsec_source=pc_user</t>
  </si>
  <si>
    <t>兔爱神</t>
  </si>
  <si>
    <t>tuaishenya</t>
  </si>
  <si>
    <t>https://www.xiaohongshu.com/explore/69a6b46f000000001a034885?xsec_token=ABFDEJJ9eRnZpvrNpe0wcYtmY3yuuMLPWawr0yHPr3kS4=&amp;xsec_source=pc_search&amp;source=web_user_page</t>
  </si>
  <si>
    <t>黑色礼裙</t>
  </si>
  <si>
    <t>liliy-1nini</t>
  </si>
  <si>
    <t>YT2544849011810</t>
  </si>
  <si>
    <t>碎花长裙</t>
  </si>
  <si>
    <t>野草莓</t>
  </si>
  <si>
    <t>say_hy123</t>
  </si>
  <si>
    <t>https://www.xiaohongshu.com/explore/69a2f970000000001a030c9b?xsec_token=ABdwCy4U4VYG6-9tE65Bdp86ZuQOegtqBnsXJ1tXTMjOs=&amp;xsec_source=pc_user</t>
  </si>
  <si>
    <t>https://www.xiaohongshu.com/explore/69a174ed00000000260320aa?xsec_token=AB7o7usy_Ugom945sEaElPf2ItEDrUjkx70sTAtfzbfHU=&amp;xsec_source=pc_user</t>
  </si>
  <si>
    <t>https://www.xiaohongshu.com/explore/69b40b65000000002302226a?xsec_token=AB7CnMoosgz6GkYtkvNFnGkPOSkt3T8eMSP4QGztcE2Rw=&amp;xsec_source=pc_user</t>
  </si>
  <si>
    <t>https://www.xiaohongshu.com/explore/699ee4de0000000015033a75?xsec_token=AB8fEMQVeekrU6h3_Z4rF9Nv_I6WAA1peTaaLjvi_lTqo=&amp;xsec_source=pc_user</t>
  </si>
  <si>
    <t>HYJ-899</t>
  </si>
  <si>
    <t>https://www.xiaohongshu.com/explore/69c65502000000001a0296ac?xsec_token=ABsszUXx0BS1keB3kDVo6gDfnjSEIhDeWvXaX8tKgVyD8=&amp;xsec_source=pc_user</t>
  </si>
  <si>
    <t>猫在放pee</t>
  </si>
  <si>
    <t>is1anders</t>
  </si>
  <si>
    <t>https://www.xiaohongshu.com/explore/69b91de70000000022024fcb?xsec_token=ABEJOOA2oLYJKa6KCOYCOBpvoecaYs6LhPFq8Eoi7bKto=&amp;xsec_source=pc_user</t>
  </si>
  <si>
    <t>https://www.xiaohongshu.com/explore/69bbc3bb0000000022028548?xsec_token=ABzi0QRaYXYAGbZ_ny6394nRVHAObHYXZOIcjK61Dl3is=&amp;xsec_source=pc_user</t>
  </si>
  <si>
    <t>小小甜</t>
  </si>
  <si>
    <t>seventeen3535</t>
  </si>
  <si>
    <t>圆圆不圆</t>
  </si>
  <si>
    <t>xwhcajxhdyz11</t>
  </si>
  <si>
    <t>https://www.xiaohongshu.com/explore/69b640d3000000002302383e?xsec_token=ABYT8eHsVBpHEXBh3L5-_Y3k7Ige66JkkVpzPKoRt-wOs=&amp;xsec_source=pc_user</t>
  </si>
  <si>
    <t>Xiaohe2</t>
  </si>
  <si>
    <t>https://www.xiaohongshu.com/explore/699ed2da000000001b01fa09?xsec_token=ABjOXpfEHGxfk80vSROQ7iPKY39gXIxVlUd5CuSGWPKCQ=&amp;xsec_source=pc_user</t>
  </si>
  <si>
    <t>https://www.douyin.com/jingxuan/search/%E5%B0%8F%E4%BD%95%E7%9A%84%E6%9C%8B%E5%8F%8B%E5%9C%88?aid=a366bc00-799e-4576-aa76-b0f645768c8d&amp;modal_id=7610765485914731953&amp;type=general</t>
  </si>
  <si>
    <t>蓉蓉日记</t>
  </si>
  <si>
    <t>R040620</t>
  </si>
  <si>
    <t>https://www.xiaohongshu.com/explore/69ae52c0000000002800934f?xsec_token=ABCioR0XFOirzJLbt-iG3OtmQjMjGynFvATHPxi8HwI3w=&amp;xsec_source=pc_user</t>
  </si>
  <si>
    <t>https://www.xiaohongshu.com/explore/69baa6030000000023007245?xsec_token=ABYtqGUwYHQt6aqUhTCDt60djbchH5vKNK2y_Kj8UcM2o=&amp;xsec_source=pc_user</t>
  </si>
  <si>
    <t>YT7605209389307</t>
  </si>
  <si>
    <t>https://www.xiaohongshu.com/explore/69a9562900000000150305eb?xsec_token=ABKHCNrx_BaE--npGyACV8l-U4wRQGAK2_r33CNcXrFio=&amp;xsec_source=pc_user</t>
  </si>
  <si>
    <t>爱穿厚底鞋</t>
  </si>
  <si>
    <t>junn_jun2</t>
  </si>
  <si>
    <t>https://www.xiaohongshu.com/explore/69cc732f0000000021038ccf?xsec_token=ABjzTuqLTPFQ-R8YKfencx5qZyG63boskUjaKVuNMViTY=&amp;xsec_source=pc_user</t>
  </si>
  <si>
    <t>sakuno.</t>
  </si>
  <si>
    <t>nanaselin</t>
  </si>
  <si>
    <t>https://www.xiaohongshu.com/explore/69aabc24000000002202fecd?app_platform=android&amp;ignoreEngage=true&amp;app_version=9.19.4&amp;share_from_user_hidden=true&amp;xsec_source=app_share&amp;type=video&amp;xsec_token=CBaD0TYqYbVXaxLAA3cCME7bi2ARR3QrGMFhH07GVjE6g=&amp;author_share=1&amp;shareRedId=ODlIQUg6Rjo2NzUyOTgwNjZJOTg3PDk6&amp;apptime=1772797321&amp;share_id=7f7b1899175a479fa5c3859a8e22b31b&amp;share_channel=copy_link&amp;appuid=63fae5b1000000000f013731&amp;xhsshare=CopyLink&amp;wechatWid=f7c29764c15365e43d0a80e5f8790bf2&amp;wechatOrigin=menu</t>
  </si>
  <si>
    <t xml:space="preserve"> 雨雪霏霏</t>
  </si>
  <si>
    <t>https://www.xiaohongshu.com/explore/69a7c1e9000000002202d821?xsec_token=ABbyiNe9EMRkQExXK5mWs3PTEjo5Nd5bs9_c08h09l9Uo=&amp;xsec_source=pc_user</t>
  </si>
  <si>
    <t>https://www.xiaohongshu.com/explore/69a84651000000002202025b?xsec_token=AB4YqTk2kmbo7TwKtx6FThO7jGFuk9rXxl7prrvGGVPiA=&amp;xsec_source=pc_user</t>
  </si>
  <si>
    <t>花刘鸿</t>
  </si>
  <si>
    <t>Hyymldr</t>
  </si>
  <si>
    <t>773411375691462</t>
  </si>
  <si>
    <t>https://www.xiaohongshu.com/explore/69a19d73000000002603fb6e?xsec_token=ABAI01tQl5CNGHImOwIkYVKVIMEAiX-RzAY7gm7yfjkpk=&amp;xsec_source=pc_user</t>
  </si>
  <si>
    <t>https://www.xiaohongshu.com/explore/69c2cc8e000000001a028759?xsec_token=ABSM2y1XL-fgS5enxEVLVvXuf2kSHc_g9Kq7noEocWLJo=&amp;xsec_source=pc_user</t>
  </si>
  <si>
    <t>https://www.xiaohongshu.com/explore/69c0cae2000000001a031e73?app_platform=ios&amp;app_version=9.22.1&amp;share_from_user_hidden=true&amp;xsec_source=app_share&amp;type=video&amp;xsec_token=CBeJ6PhWmMfqd8VadYL14n1Zta42GXMpe8c8r3YRNy0kE=&amp;author_share=1&amp;xhsshare=WeixinSession&amp;shareRedId=ODZHQ0dINjk2NzUyOTgwNjgzOTlIRz46&amp;apptime=1774253547&amp;share_id=9e7e82ce70244b2aa7d4593e2303303d&amp;wechatWid=f7c29764c15365e43d0a80e5f8790bf2&amp;wechatOrigin=menu</t>
  </si>
  <si>
    <t xml:space="preserve"> o@D.UY XZm:/ 好喜欢这条嘻嘻# 软妹裙 # 好看的小裙子 # 初恋裙  https://v.douyin.com/oGqUGNvLRSQ/ </t>
  </si>
  <si>
    <t>话梅呀呀</t>
  </si>
  <si>
    <t>HJZHJZ04</t>
  </si>
  <si>
    <t>https://www.xiaohongshu.com/explore/69a3d693000000002800a933?app_platform=ios&amp;app_version=9.19.5&amp;share_from_user_hidden=true&amp;xsec_source=app_share&amp;type=video&amp;xsec_token=CBQBu87jV8oI5QenqlIeR2uXKLync8gLkZLVgVMrWR6GI=&amp;author_share=1&amp;xhsshare=WeixinSession&amp;shareRedId=ODg1RUU8PD82NzUyOTgwNjczOTc5PTlL&amp;apptime=1772367978&amp;share_id=902e47017613435684d120bd086ae7dc&amp;wechatWid=f7c29764c15365e43d0a80e5f8790bf2&amp;wechatOrigin=menu</t>
  </si>
  <si>
    <t>https://www.xiaohongshu.com/explore/69a81521000000001d02439d?app_platform=ios&amp;app_version=9.9&amp;share_from_user_hidden=true&amp;xsec_source=app_share&amp;type=video&amp;xsec_token=CBieH0xwkYfDF8zoI2dj7tWPUTbfN-PEHbFQj9eUKP3G4=&amp;author_share=1&amp;xhsshare=WeixinSession&amp;shareRedId=ODc2NkhLST02NzUyOTgwNjY1OThHSTk-&amp;apptime=1772955655&amp;share_id=128c1da4ce174a5e8586f3e855dcabea&amp;wechatWid=f7c29764c15365e43d0a80e5f8790bf2&amp;wechatOrigin=menu</t>
  </si>
  <si>
    <t>https://www.xiaohongshu.com/explore/69aafce4000000001a028626?xsec_token=ABp1sILEbqDfVba_etLX1Afmdlgcmjdxq5t0sIpuOLZ4I=&amp;xsec_source=pc_user</t>
  </si>
  <si>
    <t>ff-xiao8</t>
  </si>
  <si>
    <t>https://www.xiaohongshu.com/explore/69b820d5000000001b021893?app_platform=ios&amp;app_version=9.22&amp;share_from_user_hidden=true&amp;xsec_source=app_share&amp;type=video&amp;xsec_token=CBx6h-LmPSxpQlLhRiE0Ci-Y8hKNCCKO6r_vPAke0G5wE=&amp;author_share=1&amp;xhsshare=CopyLink&amp;shareRedId=ODc5MDg7N082NzUyOTgwNjdJOTo7S0xA&amp;apptime=1773859074&amp;share_id=4ad1c9e71ecd426eba70d39f1499af3c&amp;wechatWid=f7c29764c15365e43d0a80e5f8790bf2&amp;wechatOrigin=menu</t>
  </si>
  <si>
    <t>https://www.xiaohongshu.com/explore/69bb99420000000028008a1d?xsec_token=ABT_VG1e8Gk9rK_4W7cCutDVAyWy-PMx_sa_9pdljquEc=&amp;xsec_source=pc_cfeed</t>
  </si>
  <si>
    <t>只会比耶</t>
  </si>
  <si>
    <t>https://www.xiaohongshu.com/explore/69c49a16000000002200da3c?app_platform=ios&amp;app_version=9.22.1&amp;share_from_user_hidden=true&amp;xsec_source=app_share&amp;type=video&amp;xsec_token=CByvxo1ys2B7op6_8Nj_E8eFo_xfoZOEIamj1O7uEHyLg=&amp;author_share=1&amp;xhsshare=CopyLink&amp;shareRedId=N0k3MTtLPDs2NzUyOTgwNjdEOTpGOD5A&amp;apptime=1774506150&amp;share_id=890251fa74454f7289d4800c565d7236&amp;wechatWid=f7c29764c15365e43d0a80e5f8790bf2&amp;wechatOrigin=menu</t>
  </si>
  <si>
    <t>435099532531636</t>
  </si>
  <si>
    <t>饼饼豆土</t>
  </si>
  <si>
    <t>lsqqq0203277</t>
  </si>
  <si>
    <t>https://www.xiaohongshu.com/explore/699fbbc3000000000e03ec1b?xsec_token=ABNlJjCkW_vU30Lk4TxAlkYwWSRpAUBmxsw3CdLtZYp-A=&amp;xsec_source=pc_user</t>
  </si>
  <si>
    <t>https://www.xiaohongshu.com/explore/69be72d10000000021010d7c?xsec_token=AB8qlQd_WV9ZwewOBSxTYqs2Yp5UnX-QE_OYwlBVIn66A=&amp;xsec_source=pc_user</t>
  </si>
  <si>
    <t>https://www.xiaohongshu.com/explore/69c384a600000000220016b1?app_platform=ios&amp;app_version=9.22.1&amp;share_from_user_hidden=true&amp;xsec_source=app_share&amp;type=video&amp;xsec_token=CBZOiPppCnNFZBSfpriKg9ODDu_kGyYYmhH_J0qMhhsAk=&amp;author_share=1&amp;xhsshare=CopyLink&amp;shareRedId=N0s6NTs4Oj02NzUyOTgwNjY0OTc7PTs8&amp;apptime=1774454663&amp;share_id=cf3e029aa1dc4c16a77ffdc949ece44a&amp;wechatWid=f7c29764c15365e43d0a80e5f8790bf2&amp;wechatOrigin=menu</t>
  </si>
  <si>
    <t>胡子喵</t>
  </si>
  <si>
    <t>huzimao220</t>
  </si>
  <si>
    <t>73702344053236</t>
  </si>
  <si>
    <t>https://www.xiaohongshu.com/explore/69bebf510000000022029a51?app_platform=ios&amp;app_version=9.22.1&amp;share_from_user_hidden=true&amp;xsec_source=app_share&amp;type=normal&amp;xsec_token=CBOZHS711as2lY0jtRNA2cdAZLFY1Z0tgBx06w0jK06Wo=&amp;author_share=1&amp;xhsshare=CopyLink&amp;shareRedId=N0g6M0ZINUpIP0lFSj0wNjY0QD9FSDc_&amp;apptime=1774195882&amp;share_id=3c6c4f0aed94401899447a8c34048425&amp;wechatWid=f7c29764c15365e43d0a80e5f8790bf2&amp;wechatOrigin=menu</t>
  </si>
  <si>
    <t>喵呜✨</t>
  </si>
  <si>
    <t>dickymiaouu</t>
  </si>
  <si>
    <t>https://www.xiaohongshu.com/explore/69aea7c1000000001b01d9be?app_platform=ios&amp;app_version=9.20&amp;share_from_user_hidden=true&amp;xsec_source=app_share&amp;type=video&amp;xsec_token=CB9uDg90-Ri3C04m_elQqGBS_tWUieyxqhPlEd0SrC6W8=&amp;author_share=1&amp;xhsshare=CopyLink&amp;shareRedId=N0c1MTU3Sk43OEdHOjgySkk1Sjc7NT8-&amp;apptime=1773138432&amp;share_id=318039626ddb45ba953d850f65bc7b35&amp;wechatWid=f7c29764c15365e43d0a80e5f8790bf2&amp;wechatOrigin=menu</t>
  </si>
  <si>
    <t>koi-gmj-0903</t>
  </si>
  <si>
    <t>https://www.xiaohongshu.com/explore/6989e2e5000000000d009826?xsec_token=ABsC-4cg4Xx7P6W-ZiXPHKlk1qo0Kfrtf_QR51svUfJ6w=&amp;xsec_source=pc_user</t>
  </si>
  <si>
    <t>YT2544884214027</t>
  </si>
  <si>
    <t>YT2543085285988</t>
  </si>
  <si>
    <t>https://www.xiaohongshu.com/discovery/item/69b6540b000000001d01973f?app_platform=ios&amp;app_version=9.21&amp;apptime=1773556749&amp;share_from_user_hidden=true&amp;type=video&amp;appuid=61dbd61d000000001000606d&amp;author_share=1&amp;xsec_token=DBV63csuxjJOv66fW9EzFrDcyoXL0UxJMf_GpC2KkjUo4=&amp;xsec_source=app_share&amp;xhsshare=WeixinSession&amp;shareRedId=ODdGQkc7NU02NzUyOTgwNjczOTc6NTxN&amp;share_id=4e761e4802b145629de6aa1cd511ae5a</t>
  </si>
  <si>
    <t xml:space="preserve"> 帅气糕少</t>
  </si>
  <si>
    <t xml:space="preserve"> W@Z.Z ₊˚⋆♡̷☆₊⁺꙳⊹꙳ https://v.douyin.c</t>
  </si>
  <si>
    <t>https://www.xiaohongshu.com/discovery/item/69c2407f0000000023025632?app_platform=ios&amp;app_version=9.22.1&amp;apptime=1774338178&amp;share_from_user_hidden=true&amp;type=video&amp;appuid=61dbd61d000000001000606d&amp;author_share=1&amp;xsec_token=DBcTi0W6mc_gJkL62fwSIM5SNdK5BHqglByk6Zn4HNbs4=&amp;xsec_source=app_share&amp;xhsshare=WeixinSession&amp;shareRedId=ODdGQkc7NU02NzUyOTgwNjczOTc6NTxN&amp;share_id=ee37817753f1492385d478c4f8d1f62f</t>
  </si>
  <si>
    <t xml:space="preserve">q@E.HV https://v.douyin.com/Yg6ROITOD5M/ </t>
  </si>
  <si>
    <t>https://www.xiaohongshu.com/explore/69cfafe10000000023014256?xsec_token=ABUuYG9FFg67dBb1svjnJoXbyAUx9WpSOSRMjKCH8xV9o=&amp;xsec_source=pc_user</t>
  </si>
  <si>
    <t>https://www.xiaohongshu.com/explore/69cd0892000000001e00fade?app_platform=ios&amp;app_version=9.19.3&amp;share_from_user_hidden=true&amp;xsec_source=app_share&amp;type=normal&amp;xsec_token=CBL3Y7erSolnTa1SeyqBoCIMlQd-2dEEEa4GIwKLgvXuQ=&amp;author_share=1&amp;xhsshare=CopyLink&amp;shareRedId=OD42QTpLNkI2NzUyOTgwNjdFOThFR0tO&amp;apptime=1775061754&amp;share_id=436a0c3e742842239e29b5d6b7403965&amp;wechatWid=f7c29764c15365e43d0a80e5f8790bf2&amp;wechatOrigin=menu</t>
  </si>
  <si>
    <t>https://www.xiaohongshu.com/explore/69aeaadb0000000023038396?app_platform=ios&amp;app_version=9.20&amp;share_from_user_hidden=true&amp;xsec_source=app_share&amp;type=video&amp;xsec_token=CBQHmU1bvdF52QlZEuncqMyUxPTqWqH_tg-q2vRHqAWpY=&amp;author_share=1&amp;xhsshare=CopyLink&amp;shareRedId=ODk3RUQ7RTo2NzUyOTgwNjc8OThHPkdA&amp;apptime=1773104407&amp;share_id=07c38cf0ff36460a9077353843d3fcb8&amp;wechatWid=197de0b9528d9f3a75eac472a6e2009c&amp;wechatOrigin=menu</t>
  </si>
  <si>
    <t>https://www.xiaohongshu.com/explore/69ac3f08000000002603e57a?app_platform=ios&amp;app_version=9.20&amp;share_from_user_hidden=true&amp;xsec_source=app_share&amp;type=video&amp;xsec_token=CB78KC2wk2XVpbajno5ASOIwuSCIWUv20aiZ8zvPkrKN8=&amp;author_share=1&amp;xhsshare=CopyLink&amp;shareRedId=N0g0QkQ8PUE6TEZFSkoyTDpGOks9OzxO&amp;apptime=1773031474&amp;share_id=93029596f66848a093802bd623bce10f&amp;wechatWid=197de0b9528d9f3a75eac472a6e2009c&amp;wechatOrigin=menu</t>
  </si>
  <si>
    <t>Hikoy</t>
  </si>
  <si>
    <t>lis-o_</t>
  </si>
  <si>
    <t>https://www.xiaohongshu.com/explore/69ccf5030000000020039e51?app_platform=ios&amp;app_version=9.23&amp;share_from_user_hidden=true&amp;xsec_source=app_share&amp;type=video&amp;xsec_token=CBOnxwu96rHyWgJ6uTeOJUDs7mKX3z3O1K-nOjlRurl7A=&amp;author_share=1&amp;xhsshare=CopyLink&amp;shareRedId=ODhHMzpHSk02NzUyOTgwNjdJOTc7SD5B&amp;apptime=1775046013&amp;share_id=f0cac83575104dd484ec9460bde58553</t>
  </si>
  <si>
    <t>肥猪靖仔子</t>
  </si>
  <si>
    <t>JINGZAIZI0729</t>
  </si>
  <si>
    <t>https://www.xiaohongshu.com/explore/69c51992000000001b023aba?xsec_token=ABOY4Y8cmhplLlYBQL6On2P5dm0qFBmoLdd_Zqjiqhwhk=&amp;xsec_source=pc_collect</t>
  </si>
  <si>
    <t>坎肩长袖（蓝）</t>
  </si>
  <si>
    <t>王淑女瘦了吗？</t>
  </si>
  <si>
    <t>4uu</t>
  </si>
  <si>
    <t>https://www.xiaohongshu.com/discovery/item/69c28cd100000000230043d4?source=webshare&amp;xhsshare=pc_web&amp;xsec_token=ABr_wlVMj1mk8vMXj2Inc72BxPb6wa8jwav4S-o_D92oA=&amp;xsec_source=pc_share</t>
  </si>
  <si>
    <t>sieoon</t>
  </si>
  <si>
    <t>Mietteiro-o</t>
  </si>
  <si>
    <t>https://www.xiaohongshu.com/explore/69c69c66000000001d01a063?app_platform=android&amp;ignoreEngage=true&amp;app_version=9.23.0&amp;share_from_user_hidden=true&amp;xsec_source=app_share&amp;type=video&amp;xsec_token=CBBoo2ckQdwjdbNR5UoQV-hFgSBuQJh3MWKe5AUfW9IAA=&amp;author_share=1&amp;shareRedId=OD02MDs1OTo2NzUyOTgwNjdHOTlJPktL&amp;apptime=1774678776&amp;share_id=67acf4c487b24baebad73ec24c5a992f&amp;share_channel=copy_link&amp;appuid=67408051000000001d02e9eb&amp;xhsshare=CopyLink&amp;wechatWid=b37ad64fb63a7ba76dadf895ab6d55ec&amp;wechatOrigin=menu</t>
  </si>
  <si>
    <t>奶兔糖</t>
  </si>
  <si>
    <t>wxid_tddrf4n5d40k22</t>
  </si>
  <si>
    <t>312964346373912</t>
  </si>
  <si>
    <t>https://www.xiaohongshu.com/discovery/item/69b019ca000000000b034460?source=webshare&amp;xhsshare=pc_web&amp;xsec_token=CBXsUAN0BMZ_zPcbonH7mbMEVymR3EiCsdMuxyMuJzbv0=&amp;xsec_source=pc_share</t>
  </si>
  <si>
    <t>今天也打瞌睡</t>
  </si>
  <si>
    <t>BUDGTA</t>
  </si>
  <si>
    <t>https://www.xiaohongshu.com/discovery/item/699dbef6000000002203315a?source=webshare&amp;xhsshare=pc_web&amp;xsec_token=CBrEoeokTBOcexI0Fot9BojjGSlQWlQ4o3-d8RsJAy_4Q=&amp;xsec_source=pc_share</t>
  </si>
  <si>
    <t>千千</t>
  </si>
  <si>
    <t>https://www.xiaohongshu.com/discovery/item/69c1f3310000000022025649?source=webshare&amp;xhsshare=pc_web&amp;xsec_token=ABnxBFimGeIAl72MvWe8R864o6FCSjHQlUhYfKwNRmKdg=&amp;xsec_source=pc_share</t>
  </si>
  <si>
    <t>樱奈</t>
  </si>
  <si>
    <t>Lgc7702</t>
  </si>
  <si>
    <t>https://www.xiaohongshu.com/discovery/item/69b936da000000001a02e21b?source=webshare&amp;xhsshare=pc_web&amp;xsec_token=ABUN7etkl7wlMqTWxqa3ZvEoXJMJ67oyFpz5mLPtLsevs=&amp;xsec_source=pc_share</t>
  </si>
  <si>
    <t>樱奈（订婚版</t>
  </si>
  <si>
    <t>https://www.douyin.com/user/MS4wLjABAAAAAyn6QrHZWX3baTxCHDgNVxy3_ZqkzfUGNHpCye_BVYA9G8vXUM-gJHob3xgMhA4o</t>
  </si>
  <si>
    <t>Puppy呀</t>
  </si>
  <si>
    <t>abc15681087817</t>
  </si>
  <si>
    <t>https://www.xiaohongshu.com/discovery/item/69c5126c0000000023004be5?source=webshare&amp;xhsshare=pc_web&amp;xsec_token=ABE428n7fgGRnX3lvbjh8zFjYkNqm58M7vaIc2tZaxT-A=&amp;xsec_source=pc_share</t>
  </si>
  <si>
    <t>https://www.xiaohongshu.com/explore/69b42163000000002003bf26?xsec_token=ABiuaWOmBQnWH3GnIb455-fuxxNw9fY7gUtcfrmjCwTrM=&amp;xsec_source=pc_user</t>
  </si>
  <si>
    <t>今天也好困</t>
  </si>
  <si>
    <t>w2977435236</t>
  </si>
  <si>
    <t>https://www.xiaohongshu.com/discovery/item/69b2bbd7000000000b034590?source=webshare&amp;xhsshare=pc_web&amp;xsec_token=AB8lblnEcWKbNTH87IxotKcPoj2Najnt2kH_qMnSBXNSs=&amp;xsec_source=pc_share</t>
  </si>
  <si>
    <t>xixi</t>
  </si>
  <si>
    <t>C_xi02</t>
  </si>
  <si>
    <t>https://www.xiaohongshu.com/explore/69b1893d000000001503020f?app_platform=ios&amp;app_version=9.21&amp;share_from_user_hidden=true&amp;xsec_source=app_share&amp;type=video&amp;xsec_token=CBJX3Lq2H42rpFgjDCS_Aj1TjvaNTRdselGflAz__2wG8=&amp;author_share=1&amp;xhsshare=CopyLink&amp;shareRedId=OD03NUQ9RkA2NzUyOTgwNjdHOTlKOzZC&amp;apptime=1773251826&amp;share_id=6b0a57a0f8b74bed87c9e41b460e8e6d&amp;wechatWid=b37ad64fb63a7ba76dadf895ab6d55ec&amp;wechatOrigin=menu</t>
  </si>
  <si>
    <t>发颠霹雳小猪</t>
  </si>
  <si>
    <t>Dsj1831188489</t>
  </si>
  <si>
    <t>YT2539235636980</t>
  </si>
  <si>
    <t>YT2583450906249</t>
  </si>
  <si>
    <t>https://www.xiaohongshu.com/explore/69b695b4000000001a02fcc0?xsec_token=ABffjeIkLo0KH10h1JXr0B9LGYJWW_aQyFzhRsbAaMV6c=&amp;xsec_source=pc_search&amp;source=web_user_page</t>
  </si>
  <si>
    <t>NN-N</t>
  </si>
  <si>
    <t>WeeChaltttLxy</t>
  </si>
  <si>
    <t>https://www.xiaohongshu.com/explore/69b58db9000000002003ab82?xsec_token=ABFsghZyg5Oi2BuP4i0hJNVS7f_iuDk9tbTFEWJwAqFqM=&amp;xsec_source=pc_user</t>
  </si>
  <si>
    <t>小灯os</t>
  </si>
  <si>
    <t>xiaodengos</t>
  </si>
  <si>
    <t>https://www.xiaohongshu.com/explore/69b3ffd10000000023006f4d?xsec_token=AB6eVK-US_10swpXwYhcaQ2BmLQ4rG6hjbbaZywVaxNA0=&amp;xsec_source=pc_search&amp;source=web_user_page</t>
  </si>
  <si>
    <t>purplepuppy</t>
  </si>
  <si>
    <t>lamlittlepurple</t>
  </si>
  <si>
    <t>https://www.xiaohongshu.com/explore/69a810bb000000002203aef7?xsec_token=ABX1iVm2uCQbxU1BQmA9cdcgClJMdSqFyvhyj70c3a3Ck=&amp;xsec_source=pc_user</t>
  </si>
  <si>
    <t>STUDY`Gks</t>
  </si>
  <si>
    <t>klbb3133</t>
  </si>
  <si>
    <t>https://www.xiaohongshu.com/explore/69a263be000000002202d249?xsec_token=ABdwCy4U4VYG6-9tE65Bdp81riaoSVOAv9OWARmu9AMng=&amp;xsec_source=pc_user</t>
  </si>
  <si>
    <t>covoixx</t>
  </si>
  <si>
    <t>xmvx1221</t>
  </si>
  <si>
    <t>https://www.xiaohongshu.com/explore/69a4017a000000001a02c23a?xsec_token=ABnwlYRZxk3mgC3gWnFCOvk3DJgRyNXhZgmOb7Mvmx1Is=&amp;xsec_source=pc_user</t>
  </si>
  <si>
    <t>一颗土豆</t>
  </si>
  <si>
    <t>jasmine-vienna</t>
  </si>
  <si>
    <t>https://www.xiaohongshu.com/explore/69b7aafa000000002103952b?xsec_token=AB3kt32wkhNZv6e0AdLJT7WfsoksJ4uy4CMBgo38-Lxys=&amp;xsec_source=pc_user</t>
  </si>
  <si>
    <t>https://www.xiaohongshu.com/explore/699d645b000000001b014e7e?xsec_token=ABZi8l0qn20zOrAO9mJ8XmLBFMNBcBbRIIVoJUTMMY7EA=&amp;xsec_source=pc_user</t>
  </si>
  <si>
    <t>不叫咕咕</t>
  </si>
  <si>
    <t>IOct_26</t>
  </si>
  <si>
    <t>https://www.xiaohongshu.com/explore/69b8087a000000001b022b67?xsec_token=ABb4RHsxCzabRP3ngRWJgAKv-ZpljUP1tMKzfens9N4wg=&amp;xsec_source=pc_user</t>
  </si>
  <si>
    <t>糖江bb</t>
  </si>
  <si>
    <t>Wwu00312</t>
  </si>
  <si>
    <t>https://www.xiaohongshu.com/explore/69c27d970000000022028f08?xsec_token=AB82Zd36qD4_E19_vd9SuRcxYB8AMDBBFpAr1oFiF7IJg=&amp;xsec_source=pc_search&amp;source=web_note_detail_r10</t>
  </si>
  <si>
    <t>https://www.xiaohongshu.com/explore/69b7fc14000000001a0348eb?xsec_token=ABHdyzu3G4Dl1gReeNb4aD2VWvFCXRDG73l61OcCmRFho=&amp;xsec_source=pc_search&amp;source=web_user_page</t>
  </si>
  <si>
    <t>止咳糖江女士</t>
  </si>
  <si>
    <t>https://www.douyin.com/user/MS4wLjABAAAA0D89cbj85J-Dqb1GihpA9w2Z9uxh27ojeeiXaxRXoyM?from_tab_name=main&amp;modal_id=7617836965061076970</t>
  </si>
  <si>
    <t>来份蛋挞</t>
  </si>
  <si>
    <t>Hienen1103</t>
  </si>
  <si>
    <t>https://www.xiaohongshu.com/explore/69ad277d000000002202dd02?xsec_token=ABLHtCnaSQKhIqwNt3eaSZvOZ8APWIn5jlLxORHojDhRI=&amp;xsec_source=pc_search&amp;source=web_user_page</t>
  </si>
  <si>
    <t>酸奶菌菌</t>
  </si>
  <si>
    <t>yogurt2047</t>
  </si>
  <si>
    <t>https://www.xiaohongshu.com/explore/69b142ad000000000c017b12?xsec_token=ABoxbejMrbZ9oKl-Kp5rpfoIP_XmXzv1__9TUFRB5sHok=&amp;xsec_source=pc_search&amp;source=unknown</t>
  </si>
  <si>
    <t>https://www.xiaohongshu.com/explore/69aaedfb000000002800ad9d?xsec_token=ABEkKZwKjZiOSzfJqB8Ikiw7pCuYptbgi5I59JAc-e0SE=&amp;xsec_source=pc_user</t>
  </si>
  <si>
    <t>无袖花苞长裙（蓝）</t>
  </si>
  <si>
    <t>https://www.xiaohongshu.com/explore/69bab7510000000023012872?xsec_token=ABYtqGUwYHQt6aqUhTCDt60R2nMHSkwCWxKlEJ1gcA-Z4=&amp;xsec_source=pc_user</t>
  </si>
  <si>
    <t>芝恩臻zZ</t>
  </si>
  <si>
    <t>dummydundun</t>
  </si>
  <si>
    <t>起起</t>
  </si>
  <si>
    <t>Suki_lyyl</t>
  </si>
  <si>
    <t>油画网纱连衣裙</t>
  </si>
  <si>
    <t>私下葱花香菜都来</t>
  </si>
  <si>
    <t>Jay7918y</t>
  </si>
  <si>
    <t>烤板栗鱼鱼</t>
  </si>
  <si>
    <t>YT2585292101828</t>
  </si>
  <si>
    <t>https://www.douyin.com/user/MS4wLjABAAAAthVAhGlovYpFC9N1fg2taZcLOPgThsBqXfmaXRGQnO2lircEl8gkqWLzgowqa8QS?from_tab_name=main&amp;modal_id=7621905379370227610</t>
  </si>
  <si>
    <t>YT2544017732422</t>
  </si>
  <si>
    <t>https://www.xiaohongshu.com/explore/69c3af9200000000230204e3?app_platform=ios&amp;app_version=9.23&amp;share_from_user_hidden=true&amp;xsec_source=app_share&amp;type=video&amp;xsec_token=CBZfI_c9KluL5UagXeLZlmuv4rX5iIEtROjacxJm_112c=&amp;author_share=1&amp;xhsshare=CopyLink&amp;shareRedId=OD5IQzk-NTo2NzUyOTgwNjk6OTc0PD8_&amp;apptime=1774602640&amp;share_id=6b1df20db80c46a2970aa6da1c753f17&amp;wechatWid=197de0b9528d9f3a75eac472a6e2009c&amp;wechatOrigin=menu</t>
  </si>
  <si>
    <t>歐阳靜</t>
  </si>
  <si>
    <t>Justin246790</t>
  </si>
  <si>
    <t>https://www.xiaohongshu.com/explore/69bd3b1f000000002102f633?app_platform=ios&amp;app_version=9.22.1&amp;share_from_user_hidden=true&amp;xsec_source=app_share&amp;type=video&amp;xsec_token=CBDDyk2rDd3EVev0oB_YkksyeQ_ffB1g262my8lWER4uE=&amp;author_share=1&amp;xhsshare=CopyLink&amp;shareRedId=N0tDM0U7Oks2NzUyOTgwNjY0OTc8N0tO&amp;apptime=1774326040&amp;share_id=6e53cbdf30c24d2481ffe648715f6574&amp;wechatWid=197de0b9528d9f3a75eac472a6e2009c&amp;wechatOrigin=menu</t>
  </si>
  <si>
    <t>https://www.xiaohongshu.com/explore/69c269d70000000022002dbd?app_platform=ios&amp;app_version=9.22.1&amp;share_from_user_hidden=true&amp;xsec_source=app_share&amp;type=video&amp;xsec_token=CBEpQVWj0c5543MlPEL5dT7WMTbKIeTbqFQN0mZQnEmqA=&amp;author_share=1&amp;xhsshare=CopyLink&amp;shareRedId=N0s6NTs4Oj02NzUyOTgwNjY0OTc7PTs8&amp;apptime=1774367581&amp;share_id=c6fb9ba850a34ed7b3320f0b13f9498f&amp;wechatWid=197de0b9528d9f3a75eac472a6e2009c&amp;wechatOrigin=menu</t>
  </si>
  <si>
    <t>不准跷二郎腿</t>
  </si>
  <si>
    <t>kitty0070c</t>
  </si>
  <si>
    <t>https://www.xiaohongshu.com/explore/69a83382000000001a01d23e?app_platform=ios&amp;app_version=9.16.1&amp;share_from_user_hidden=true&amp;xsec_source=app_share&amp;type=video&amp;xsec_token=CBj3OBNQy-yj2UwD8dZ779RxUDhzRz0yaq5nQNBrKZ4t4=&amp;author_share=1&amp;xhsshare=CopyLink&amp;shareRedId=ODZHOUg3NkE2NzUyOTgwNjgzOTlFOkhC&amp;apptime=1772851870&amp;share_id=db1603c1db2b461cb0ef3fca7ad2e2ac&amp;wechatWid=197de0b9528d9f3a75eac472a6e2009c&amp;wechatOrigin=menu</t>
  </si>
  <si>
    <t>https://www.douyin.com/video/7613391958266081765</t>
  </si>
  <si>
    <t>荷叶边沙滩裙</t>
  </si>
  <si>
    <t>大梨爱吃梨</t>
  </si>
  <si>
    <t>hrguan01</t>
  </si>
  <si>
    <t>https://www.xiaohongshu.com/explore/69c7e4b20000000022003a9c?app_platform=ios&amp;app_version=9.23&amp;share_from_user_hidden=true&amp;xsec_source=app_share&amp;type=video&amp;xsec_token=CBzHB3dNNO5lgoRiSdBfuPG53fe9gCv1WQo22h8ZPuh_Q=&amp;author_share=1&amp;xhsshare=CopyLink&amp;shareRedId=N0c7RjhGST43OEdHOjgxSzk6QDlJOkc6&amp;apptime=1774872978&amp;share_id=c30e4281de84485c8df6951a5b580523&amp;wechatWid=197de0b9528d9f3a75eac472a6e2009c&amp;wechatOrigin=menu</t>
  </si>
  <si>
    <t>双七</t>
  </si>
  <si>
    <t>ymm_sakura</t>
  </si>
  <si>
    <t>73599873114476</t>
  </si>
  <si>
    <t>mimimoo</t>
  </si>
  <si>
    <t>_Glooooowlikethat</t>
  </si>
  <si>
    <t>https://www.xiaohongshu.com/explore/69c1e3d1000000002301f637?app_platform=ios&amp;app_version=9.22.1&amp;apptime=1774314454&amp;share_from_user_hidden=true&amp;type=normal&amp;appuid=5f25779f000000000101fc25&amp;author_share=1&amp;xsec_token=DBEoFWJbH0A7iczfTdG4TbKBsSM8Khsv4AhRSlDYXd0dw=&amp;xsec_source=app_share&amp;xhsshare=WeixinSession&amp;shareRedId=N0w0NTo8PU82NzUyOTgwNjY0OThKSDg-&amp;share_id=c8778b8a6d55415385bddb0f141d4ee0&amp;wechatWid=197de0b9528d9f3a75eac472a6e2009c&amp;wechatOrigin=menu</t>
  </si>
  <si>
    <t>Yeeeppp</t>
  </si>
  <si>
    <t>February-24th-07</t>
  </si>
  <si>
    <t>https://www.xiaohongshu.com/explore/69c3b6e000000000230133c2?app_platform=ios&amp;app_version=9.24&amp;share_from_user_hidden=true&amp;xsec_source=app_share&amp;type=video&amp;xsec_token=CBvoLYjyM2ZPGOsuzxbLaM-3B2IN8Ijt7hKz9ik8y4O30=&amp;author_share=1&amp;xhsshare=CopyLink&amp;shareRedId=N0pGMDVJOU82NzUyOTgwNjY0OTc1SEdA&amp;apptime=1775531420&amp;share_id=8feb96c8673a4c13a498d5c8e414ab95&amp;wechatWid=197de0b9528d9f3a75eac472a6e2009c&amp;wechatOrigin=menu</t>
  </si>
  <si>
    <t>蛋蛋超人🥚</t>
  </si>
  <si>
    <t>https://www.douyin.com/video/7621135791595527268?previous_page=app_code_link</t>
  </si>
  <si>
    <t>https://www.xiaohongshu.com/explore/69d0e9730000000023023ce0?app_platform=ios&amp;app_version=9.24&amp;share_from_user_hidden=true&amp;xsec_source=app_share&amp;type=video&amp;xsec_token=CB2Kt2NUMM7Butf4hw5Im0k2sWw_t70-lxPceFyojxBWY=&amp;author_share=1&amp;xhsshare=CopyLink&amp;shareRedId=N0pGMDVJOU82NzUyOTgwNjY0OTc1SEdA&amp;apptime=1775531407&amp;share_id=f3f530e633b6476c9f55760dc3ec8cc7&amp;wechatWid=197de0b9528d9f3a75eac472a6e2009c&amp;wechatOrigin=menu</t>
  </si>
  <si>
    <t>https://www.douyin.com/video/7624850553659288170</t>
  </si>
  <si>
    <t>https://www.douyin.com/note/7622658572912970426?previous_page=app_code_link</t>
  </si>
  <si>
    <t>https://www.douyin.com/note/7623398721318037425?previous_page=app_code_link</t>
  </si>
  <si>
    <t>5u</t>
  </si>
  <si>
    <t>Cootmiao</t>
  </si>
  <si>
    <t>https://www.xiaohongshu.com/explore/69bab2300000000022025061?app_platform=ios&amp;app_version=9.24&amp;share_from_user_hidden=true&amp;xsec_source=app_share&amp;type=video&amp;xsec_token=CBjzYbsSKJ-lSQs0iRus3AcbjTc40XU9CkbjpwXc6bDNU=&amp;author_share=1&amp;xhsshare=CopyLink&amp;shareRedId=ODc3NDw4N0s2NzUyOTgwNjY1OTk5PTpL&amp;apptime=1775531333&amp;share_id=60b49a9f623147cbab45b7f5c672ce65&amp;wechatWid=197de0b9528d9f3a75eac472a6e2009c&amp;wechatOrigin=menu</t>
  </si>
  <si>
    <t>小羊呆呆</t>
  </si>
  <si>
    <t>xiaoyangdaidai124</t>
  </si>
  <si>
    <t>狂暴的土豆饼</t>
  </si>
  <si>
    <t>Kbdtdb888</t>
  </si>
  <si>
    <t>https://www.xiaohongshu.com/explore/69a2e82a0000000015039da7?xsec_token=ABPFjPWkfKCo_Qykn5IEFsI7Y5ei6TcagWgDO0i31H8mU=&amp;xsec_source=pc_user</t>
  </si>
  <si>
    <t>https://www.douyin.com/user/MS4wLjABAAAAT8te5QGpdyQkJDMgxfiT0ou3hhdy8hjKwmmGu4iqZJo?from_tab_name=main&amp;modal_id=7611901028971326827</t>
  </si>
  <si>
    <t>小金鱼</t>
  </si>
  <si>
    <t>Cgumxgbbvcfj</t>
  </si>
  <si>
    <t>https://www.xiaohongshu.com/explore/69b1481a0000000022030cbd?xsec_token=ABigWk38JR0QC7c499HpGicsD7pOV45RUm57ikj59d-QI=&amp;xsec_source=pc_user</t>
  </si>
  <si>
    <t>小小金鱼</t>
  </si>
  <si>
    <t>https://www.douyin.com/user/MS4wLjABAAAAXHJUSOfAt6CE4xFHC73Qpd391S_NhtMXUg-DUgwoLRI/search/%E5%B0%8F%E5%B0%8F%E9%87%91%E9%B1%BC?aid=e70ca959-d3b6-4d12-bd58-54f47b3da095&amp;modal_id=7615967422525703587&amp;type=general</t>
  </si>
  <si>
    <t>小久nn_</t>
  </si>
  <si>
    <t>NiNine9-</t>
  </si>
  <si>
    <t>8950212142001</t>
  </si>
  <si>
    <t>simjimal</t>
  </si>
  <si>
    <t>ishyongo</t>
  </si>
  <si>
    <t>https://www.xiaohongshu.com/explore/69a9184e0000000015021b07?xsec_token=ABKHCNrx_BaE--npGyACV8l21vZ1S5tEqe8l1sg6HwyJU=&amp;xsec_source=pc_user</t>
  </si>
  <si>
    <t>岛子同学</t>
  </si>
  <si>
    <t>ssss19780811</t>
  </si>
  <si>
    <t>https://www.xiaohongshu.com/explore/69cfb95f0000000022027f02?xsec_token=ABD4ppUT17_g7z8UXWO5C8aFgrT9fI1Y_yUqUJgVwtamE=&amp;xsec_source=pc_user</t>
  </si>
  <si>
    <t>薯薯oil</t>
  </si>
  <si>
    <t>Shubao9723</t>
  </si>
  <si>
    <t>https://www.xiaohongshu.com/explore/69a1672f000000001b01c823?xsec_token=AB7o7usy_Ugom945sEaElPf41dLBY_0l6Z3fGgx6e7LLY=&amp;xsec_source=pc_user</t>
  </si>
  <si>
    <t>https://www.xiaohongshu.com/explore/69a6b173000000001d026ee3?xsec_token=ABsB9_oQemjmNFCESuY4mi6Up2a18yDFMiKZH_9fy62DY=&amp;xsec_source=pc_user</t>
  </si>
  <si>
    <t>花藤连衣裙</t>
  </si>
  <si>
    <t>桃之之</t>
  </si>
  <si>
    <t>企业微信</t>
  </si>
  <si>
    <t>https://www.xiaohongshu.com/explore/69a4389b000000001a01f1ca?xsec_token=ABnwlYRZxk3mgC3gWnFCOvkx1uQCXM0ouRQtyO8c9s6fY=&amp;xsec_source=pc_user</t>
  </si>
  <si>
    <t>https://www.xiaohongshu.com/explore/69b1785b00000000060328bd?xsec_token=ABigWk38JR0QC7c499HpGicuLBMyoqj3nHKis444Fyh0g=&amp;xsec_source=pc_user</t>
  </si>
  <si>
    <t>石榴亿</t>
  </si>
  <si>
    <t>https://www.xiaohongshu.com/explore/69b2cbad000000002203bfbe?xsec_token=ABR8OeRKIQTWe8v3MEM1jmr1PPiqQjmt0KVnmejYWpY4s=&amp;xsec_source=pc_user</t>
  </si>
  <si>
    <t>https://www.xiaohongshu.com/discovery/item/69c5d0fa000000001a03214f?source=webshare&amp;xhsshare=pc_web&amp;xsec_token=CBKxxjAP1TGGBhSeXbxhLOS45umN2ifN3phHUY37w10tc=&amp;xsec_source=pc_share</t>
  </si>
  <si>
    <t>https://www.xiaohongshu.com/explore/69ae30730000000015032043?app_platform=ios&amp;app_version=9.20&amp;share_from_user_hidden=true&amp;xsec_source=app_share&amp;type=video&amp;xsec_token=CB2Cvq2GT96sqnZaJA30kX7TL6I0JnYGcXdAdqepHqsjY=&amp;author_share=1&amp;xhsshare=CopyLink&amp;shareRedId=ODk3MTdLSUs2NzUyOTgwNjc8OThHNks6&amp;apptime=1773024489&amp;share_id=9c6425f50d50495a831eaa4a3ae11819&amp;wechatWid=f138757cab5fd485e3d1b6be61cb12ad&amp;wechatOrigin=menu</t>
  </si>
  <si>
    <t>白米饭🍚</t>
  </si>
  <si>
    <t>lzp020703</t>
  </si>
  <si>
    <t>JT3155444341431</t>
  </si>
  <si>
    <t>https://www.xiaohongshu.com/discovery/item/69abd8c7000000002202c70e?source=webshare&amp;xhsshare=pc_web&amp;xsec_token=CBGPspuvBzk2p_d1_Vq4F9ZMhnOCojGDi4nha5NQDJshU=&amp;xsec_source=pc_share</t>
  </si>
  <si>
    <t>卷毛小泡面🍜</t>
  </si>
  <si>
    <t>Zxq1111234567</t>
  </si>
  <si>
    <t>776103940147735</t>
  </si>
  <si>
    <t>加个薄脆</t>
  </si>
  <si>
    <t>Cc2818733</t>
  </si>
  <si>
    <t>631151424494780</t>
  </si>
  <si>
    <t>https://www.xiaohongshu.com/discovery/item/69b958a2000000002301d5cd?source=webshare&amp;xhsshare=pc_web&amp;xsec_token=CBtgnDukORb2NuKfGpRSbq4QCf3uquyjbpkrFNIeGBuM8=&amp;xsec_source=pc_share</t>
  </si>
  <si>
    <t>麻烦让让</t>
  </si>
  <si>
    <t>xy-yfq</t>
  </si>
  <si>
    <t>https://www.xiaohongshu.com/discovery/item/69ba7983000000001d01d238?source=webshare&amp;xhsshare=pc_web&amp;xsec_token=CBA_KvLqFyz4pWK7Qc5r4W8J3tp539wqVZP-eWUq6PYkU=&amp;xsec_source=pc_share</t>
  </si>
  <si>
    <t>抱走海狸</t>
  </si>
  <si>
    <t>zkl95520</t>
  </si>
  <si>
    <t>https://www.xiaohongshu.com/discovery/item/69b15723000000001d0131f3?source=webshare&amp;xhsshare=pc_web&amp;xsec_token=AB9ErrqzG6ORF0ZWog9Qa6Fsz-mFVUa3OvHhB-v3SoDVE=&amp;xsec_source=pc_share</t>
  </si>
  <si>
    <t>https://www.xiaohongshu.com/discovery/item/69abeb150000000026030627?source=webshare&amp;xhsshare=pc_web&amp;xsec_token=CBZN2HS6Ma_P6rdnUqS3Eh7D3nIZex_E00vMnxmmEVecw=&amp;xsec_source=pc_share</t>
  </si>
  <si>
    <t>烤蹄子</t>
  </si>
  <si>
    <t>VaJen8888</t>
  </si>
  <si>
    <t>奇银晴</t>
  </si>
  <si>
    <t>ttctt33</t>
  </si>
  <si>
    <t>https://www.xiaohongshu.com/discovery/item/69be81ac000000001d018e5a?source=webshare&amp;xhsshare=pc_web&amp;xsec_token=AB330t8tZVb8DjAnOaC4s0PjELfbEO7KTkwCdGn8ViIkU=&amp;xsec_source=pc_share</t>
  </si>
  <si>
    <t>周杰伦大表妹</t>
  </si>
  <si>
    <t>https://www.xiaohongshu.com/discovery/item/69b408d6000000001a02a34b?source=webshare&amp;xhsshare=pc_web&amp;xsec_token=ABiuaWOmBQnWH3GnIb455-fvmwYvBuNsNiOYKU1bdfBmw=&amp;xsec_source=pc_share</t>
  </si>
  <si>
    <t>小温今天穿什么</t>
  </si>
  <si>
    <t>zz7278204</t>
  </si>
  <si>
    <t>https://www.xiaohongshu.com/discovery/item/69b1794b000000002603255b?source=webshare&amp;xhsshare=pc_web&amp;xsec_token=CBNaC5cCK70g8y7U8aTh-rmvNfvBrSJksfYZZrexq8gBw=&amp;xsec_source=pc_share</t>
  </si>
  <si>
    <t>435105875509149</t>
  </si>
  <si>
    <t>https://www.xiaohongshu.com/discovery/item/69c7d77b000000001b001abc?source=webshare&amp;xhsshare=pc_web&amp;xsec_token=CBmXtgoeq3eONWVyjYNn2O_MEJ9XcLm5sMHHmHYTmUtrI=&amp;xsec_source=pc_share</t>
  </si>
  <si>
    <t>柔柔</t>
  </si>
  <si>
    <t>TvTcatysa</t>
  </si>
  <si>
    <t>https://www.xiaohongshu.com/discovery/item/69c1ee46000000001b002133?source=webshare&amp;xhsshare=pc_web&amp;xsec_token=ABnxBFimGeIAl72MvWe8R8668IB__3IH6jY8OO345e7EA=&amp;xsec_source=pc_share</t>
  </si>
  <si>
    <t>好运降临的小柳</t>
  </si>
  <si>
    <t>ls18554232887</t>
  </si>
  <si>
    <t>312962963837516</t>
  </si>
  <si>
    <t>https://www.xiaohongshu.com/discovery/item/69a84068000000002603c23b?source=webshare&amp;xhsshare=pc_web&amp;xsec_token=CB4nr9che1AiDXEOmYBEYqtp5SYt5TnS6cfhGrtpcPH5E=&amp;xsec_source=pc_share</t>
  </si>
  <si>
    <t>哦椰🥥</t>
  </si>
  <si>
    <t>Lovelyx0618_</t>
  </si>
  <si>
    <t>YT2543324957782</t>
  </si>
  <si>
    <t>https://www.xiaohongshu.com/discovery/item/69aea3150000000028008273?source=webshare&amp;xhsshare=pc_web&amp;xsec_token=CBm40vHEdbJ8U_5AmWauEpYX1QfPwLk6Y1WGR0MycVh_Y=&amp;xsec_source=pc_share</t>
  </si>
  <si>
    <t>https://www.xiaohongshu.com/discovery/item/69b3f699000000002200cf8c?source=webshare&amp;xhsshare=pc_web&amp;xsec_token=CBbmpnRbyUicvZ2D00jQIahOqdgsxClU9XZWhslMOTPFY=&amp;xsec_source=pc_share</t>
  </si>
  <si>
    <t>631152939665873</t>
  </si>
  <si>
    <t>https://www.xiaohongshu.com/discovery/item/69b15655000000000902182c?source=webshare&amp;xhsshare=pc_web&amp;xsec_token=CBfxPtrn11wN5MtGSAN0bdozAxasRCCdA_mUS-L0jqsw4=&amp;xsec_source=pc_share</t>
  </si>
  <si>
    <t>https://www.xiaohongshu.com/discovery/item/69b25bc3000000001503843d?source=webshare&amp;xhsshare=pc_web&amp;xsec_token=CBuI-cZ9_dEBdU2KZs-lbkpK_3BGxVsOAANh3_tYMza_0=&amp;xsec_source=pc_share</t>
  </si>
  <si>
    <t>rloldl</t>
  </si>
  <si>
    <t>rloldloo</t>
  </si>
  <si>
    <t>刘梦梦</t>
  </si>
  <si>
    <t>n15584</t>
  </si>
  <si>
    <t>https://www.xiaohongshu.com/discovery/item/69b6d47e0000000023007534?source=webshare&amp;xhsshare=pc_web&amp;xsec_token=CBEGwIZUgeAZikG8kjTHgro4L9VMb7WXGj4BqKBYJSjmA=&amp;xsec_source=pc_share</t>
  </si>
  <si>
    <t>是南极惹^</t>
  </si>
  <si>
    <t>Putao61655</t>
  </si>
  <si>
    <t>https://www.xiaohongshu.com/discovery/item/69c3fa14000000002200ed1c?source=webshare&amp;xhsshare=pc_web&amp;xsec_token=CBKOqrKxnrtURW8Md0LRUbJdSlIJBpiABctnlal7t57NI=&amp;xsec_source=pc_share</t>
  </si>
  <si>
    <t>张鱼丸子🍡</t>
  </si>
  <si>
    <t>zsj030821</t>
  </si>
  <si>
    <t>73701220444931</t>
  </si>
  <si>
    <t>https://www.xiaohongshu.com/discovery/item/69c2888d000000002100716f?source=webshare&amp;xhsshare=pc_web&amp;xsec_token=ABr_wlVMj1mk8vMXj2Inc72NkDgdVbalPxcohckn5iWRw=&amp;xsec_source=pc_share</t>
  </si>
  <si>
    <t>雯雯爱吃猪蹄子</t>
  </si>
  <si>
    <t>wenjiashen6</t>
  </si>
  <si>
    <t>https://www.xiaohongshu.com/discovery/item/69b55802000000002003b00b?source=webshare&amp;xhsshare=pc_web&amp;xsec_token=CBM6xCHp7sIBXD4DNrlLgWnpsjrgqOZzkfaltJxMgFYSE=&amp;xsec_source=pc_share</t>
  </si>
  <si>
    <t>https://www.xiaohongshu.com/discovery/item/69bd529e000000001d01898b?source=webshare&amp;xhsshare=pc_web&amp;xsec_token=CBFo9GKzoZa_GpSQ8J3UYArwWCfkt7-2AIoqVsicGI6yI=&amp;xsec_source=pc_share</t>
  </si>
  <si>
    <t>点波点短裙</t>
  </si>
  <si>
    <t>软绵绵的大蝶</t>
  </si>
  <si>
    <t>beauty-die</t>
  </si>
  <si>
    <t xml:space="preserve">http://xhslink.com/o/9mdWVgKoeWg </t>
  </si>
  <si>
    <t>2583804704468</t>
  </si>
  <si>
    <t>http://xhslink.com/o/1hbjFeheIta</t>
  </si>
  <si>
    <t>https://v.douyin.com/yyjbYed6DKU/</t>
  </si>
  <si>
    <t>喝口水叭</t>
  </si>
  <si>
    <t>mo_9481</t>
  </si>
  <si>
    <t>http://xhslink.com/o/2gYP9hPROVY</t>
  </si>
  <si>
    <t>爱吃西红柿炒刀削</t>
  </si>
  <si>
    <t>_Loveeecat2</t>
  </si>
  <si>
    <t>http://xhslink.com/o/AbLwfHzx8Y</t>
  </si>
  <si>
    <t xml:space="preserve">http://xhslink.com/o/9CxETTLUMDx </t>
  </si>
  <si>
    <t xml:space="preserve">http://xhslink.com/o/Aia0qlL6tnH </t>
  </si>
  <si>
    <t>温脱</t>
  </si>
  <si>
    <t>sm-2022111</t>
  </si>
  <si>
    <t>http://xhslink.com/o/1aAS4GN1iCg</t>
  </si>
  <si>
    <t xml:space="preserve">http://xhslink.com/o/2cLTPUvN5OD </t>
  </si>
  <si>
    <t>沙沙吃个桃吧</t>
  </si>
  <si>
    <t>SHa7932222</t>
  </si>
  <si>
    <t xml:space="preserve">http://xhslink.com/o/XMp0yye3F5 </t>
  </si>
  <si>
    <t>咬口菜米子</t>
  </si>
  <si>
    <t>caisuchan1999612</t>
  </si>
  <si>
    <t>http://xhslink.com/o/hKXt9nS4il</t>
  </si>
  <si>
    <t xml:space="preserve">http://xhslink.com/o/6akH5rF6J4z </t>
  </si>
  <si>
    <t>http://xhslink.com/o/9W8q7hmn4ZU</t>
  </si>
  <si>
    <t>http://xhslink.com/o/PJhT2ZgVHk</t>
  </si>
  <si>
    <t xml:space="preserve">http://xhslink.com/o/3RBm1pNARrf </t>
  </si>
  <si>
    <t>小羊kisss</t>
  </si>
  <si>
    <t>xiaoQ77710</t>
  </si>
  <si>
    <t xml:space="preserve">http://xhslink.com/o/8ZXYOX922Zk </t>
  </si>
  <si>
    <t>https://v.douyin.com/lcBTfqaxZF0/</t>
  </si>
  <si>
    <t>http://xhslink.com/o/HV38X73lnf</t>
  </si>
  <si>
    <t xml:space="preserve">https://v.douyin.com/lcBTfqaxZF0/ </t>
  </si>
  <si>
    <t>云枝枝</t>
  </si>
  <si>
    <t>Bvemiyr</t>
  </si>
  <si>
    <t xml:space="preserve">http://xhslink.com/o/60dBkxI2pWp </t>
  </si>
  <si>
    <t xml:space="preserve">http://xhslink.com/o/189eeK7ldSa </t>
  </si>
  <si>
    <t>kunu困</t>
  </si>
  <si>
    <t>Pty9888888</t>
  </si>
  <si>
    <t>78995629899021</t>
  </si>
  <si>
    <t>https://www.xiaohongshu.com/discovery/item/69ddb0d5000000002200218a?app_platform=ios&amp;app_version=9.24&amp;share_from_user_hidden=true&amp;xsec_source=app_share&amp;type=normal&amp;xsec_token=CBspo-AtAbjziJardJTMDivD5lFOQZLvh14RDIj2gt28E=&amp;author_share=1&amp;xhsshare=CopyLink&amp;shareRedId=ODoyNTlHNzk2NzUyOTgwNjc3OTg3OjtB&amp;apptime=1776221757&amp;share_id=d67dff3831e54006b40fcc861287b19d</t>
  </si>
  <si>
    <t>https://www.xiaohongshu.com/explore/69a56deb000000001503bee6?app_platform=ios&amp;app_version=9.19.5&amp;share_from_user_hidden=true&amp;xsec_source=app_share&amp;type=normal&amp;xsec_token=CBE04xv_D1V1RqUKySBzO2igoOuV_qvrN1CesT6BJA2xk=&amp;author_share=1&amp;xhsshare=CopyLink&amp;shareRedId=ODpDOTg3SE42NzUyOTgwNjhFOTdGSj1N&amp;apptime=1772506932&amp;share_id=80017179245e4c81b5a01d2b4386bbcd&amp;wechatWid=197de0b9528d9f3a75eac472a6e2009c&amp;wechatOrigin=menu</t>
  </si>
  <si>
    <t>梦想成为吉赛尔</t>
  </si>
  <si>
    <t>772059020279710</t>
  </si>
  <si>
    <t>https://www.xiaohongshu.com/explore/69c66ab0000000001d01c01e?app_platform=ios&amp;app_version=9.22&amp;share_from_user_hidden=true&amp;xsec_source=app_share&amp;type=normal&amp;xsec_token=CB4VTXkMSzzKEYWBUke023kjYyTcDzz5noENswsxGd0XM=&amp;author_share=1&amp;xhsshare=WeixinSession&amp;shareRedId=N0wzMTZKNzk2NzUyOTgwNjY0OTc6Rkw5&amp;apptime=1774617177&amp;share_id=e47af348e03344c2b3878799315bd5a9</t>
  </si>
  <si>
    <t>https://www.xiaohongshu.com/explore/69bacb28000000001a02cb09?app_platform=ios&amp;app_version=9.3.1&amp;share_from_user_hidden=true&amp;xsec_source=app_share&amp;type=video&amp;xsec_token=CBAdX9KlBlGY3Hw0x0aTSVPYr0HUlN4sjo6z0iaWxXijw=&amp;author_share=1&amp;xhsshare=CopyLink&amp;shareRedId=ODxGMjQ1NT42NzUyOTgwNjdHOTk3Pj9P&amp;apptime=1773929973&amp;share_id=296be620af4a4819be23616535666f97&amp;wechatWid=197de0b9528d9f3a75eac472a6e2009c&amp;wechatOrigin=menu</t>
  </si>
  <si>
    <t>https://www.xiaohongshu.com/explore/69a2a242000000000e00ccc0?app_platform=ios&amp;app_version=9.3.1&amp;share_from_user_hidden=true&amp;xsec_source=app_share&amp;type=video&amp;xsec_token=CBL-xxlV_RIdXLI9zytzm02-bxrsYtNaZ_y0h3RFEXHG0=&amp;author_share=1&amp;xhsshare=CopyLink&amp;shareRedId=ODxGMjQ1NT42NzUyOTgwNjdHOTk3Pj9P&amp;apptime=1772331728&amp;share_id=2c5339d753fc41338beb401bc4e622f8&amp;wechatWid=197de0b9528d9f3a75eac472a6e2009c&amp;wechatOrigin=menu</t>
  </si>
  <si>
    <t>天降小雯酱</t>
  </si>
  <si>
    <t>https://www.xiaohongshu.com/explore/69cb80f90000000022001ae5?app_platform=ios&amp;app_version=9.23&amp;share_from_user_hidden=true&amp;xsec_source=app_share&amp;type=normal&amp;xsec_token=CBgBE53W03bo8Yob7WDPE0NG5EpvrvN180mwqYCxcQZl0=&amp;author_share=1&amp;xhsshare=CopyLink&amp;shareRedId=ODs4NTo8PTo2NzUyOTgwNjlGOTk2Sjg8&amp;apptime=1774978315&amp;share_id=2385a0798e4f43fa88d67ac107ba1e10</t>
  </si>
  <si>
    <t>https://www.xiaohongshu.com/explore/69ca02c6000000002102fbb2?app_platform=ios&amp;app_version=9.23&amp;share_from_user_hidden=true&amp;xsec_source=app_share&amp;type=normal&amp;xsec_token=CBy_8GHNDfKjlzkOHssrKAiD5eXLghdyEVYqyDPmSUkkU=&amp;author_share=1&amp;xhsshare=CopyLink&amp;shareRedId=ODs4NTo8PTo2NzUyOTgwNjlGOTk2Sjg8&amp;apptime=1774978302&amp;share_id=f677a275d2ae44ccb61d9c91a2368afc&amp;wechatWid=197de0b9528d9f3a75eac472a6e2009c&amp;wechatOrigin=menu</t>
  </si>
  <si>
    <t>奔跑的小猫</t>
  </si>
  <si>
    <t>Lyly001727</t>
  </si>
  <si>
    <t>776240989846943</t>
  </si>
  <si>
    <t>圆脸小饭</t>
  </si>
  <si>
    <t>Xmas999_</t>
  </si>
  <si>
    <t>https://www.xiaohongshu.com/explore/69c37937000000001d01d17a?xsec_token=ABgpmdhQs1Gfgby0zHOpfE-_XCozwACWB4UBdiHErMWps=&amp;xsec_source=pc_search&amp;source=web_user_page</t>
  </si>
  <si>
    <t>荷叶边沙滩上衣</t>
  </si>
  <si>
    <t>绿色连衣裙</t>
  </si>
  <si>
    <t>https://www.xiaohongshu.com/explore/69c0d1e9000000001d01e188?xsec_token=ABSDKpXm6eXSiZsoRKUGrvZmFZSBiUwx9UC1waf7UcDUw=&amp;xsec_source=pc_user</t>
  </si>
  <si>
    <t>https://www.xiaohongshu.com/explore/69c3d2ce000000002202a97e?xsec_token=ABFtfGVUpcxePsYDXgZqMpl8D2CSbs0Nuw6Hi7WWSoBXg=&amp;xsec_source=pc_user</t>
  </si>
  <si>
    <t>https://www.xiaohongshu.com/explore/69b8200c000000001d01f493?xsec_token=ABb4RHsxCzabRP3ngRWJgAKn04Q27pRi5YGe6Tt86EjSE=&amp;xsec_source=pc_user</t>
  </si>
  <si>
    <t>卯毛猫猫</t>
  </si>
  <si>
    <t>Nevers0206</t>
  </si>
  <si>
    <t>https://www.xiaohongshu.com/explore/69ca452b000000001a02b399?xsec_token=ABuH4NgviaXj86B20u0VQkby0QGQqxnUSojAHQngIq4Fc=&amp;xsec_source=pc_user</t>
  </si>
  <si>
    <t>KingBecky</t>
  </si>
  <si>
    <t>b14k0827</t>
  </si>
  <si>
    <t>https://www.xiaohongshu.com/explore/69ce59460000000021038dd5?xsec_token=ABLVqQqhISWPMcb16Cuf7f1xwazOFxTMIa61PTdq6RMLQ=&amp;xsec_source=pc_search&amp;source=web_search_result_notes</t>
  </si>
  <si>
    <t>https://www.xiaohongshu.com/explore/69a18188000000001a0348e4?xsec_token=ABvLnrs96YmhBpS1GI3ENTAw7rLy8bTujXJJLaUCqeM4A=&amp;xsec_source=pc_user</t>
  </si>
  <si>
    <t>艾菲</t>
  </si>
  <si>
    <t>Ayf220</t>
  </si>
  <si>
    <t>https://www.xiaohongshu.com/explore/69dba3c3000000001b0211db?app_platform=ios&amp;app_version=9.11.2&amp;share_from_user_hidden=true&amp;xsec_source=app_share&amp;type=video&amp;xsec_token=CBqVqCSJGYBdAI-yV3Lyul81DDhn4cPdn-w6ZswuTUNU8=&amp;author_share=1&amp;xhsshare=CopyLink&amp;shareRedId=ODwzNTY2STo2NzUyOTgwNjY2OTo1N0pL&amp;apptime=1776063479&amp;share_id=e615e702e86945f5830423974631bfaa</t>
  </si>
  <si>
    <t>11nove1ty</t>
  </si>
  <si>
    <t>zzsfs-11</t>
  </si>
  <si>
    <t>比奇堡小蟹</t>
  </si>
  <si>
    <t>Xzz_Cap25</t>
  </si>
  <si>
    <t>https://www.xiaohongshu.com/explore/69b16994000000000800f507?app_platform=ios&amp;app_version=9.21&amp;share_from_user_hidden=true&amp;xsec_source=app_share&amp;type=video&amp;xsec_token=CBQ2EBabQihb0QTHtzaPg-EccUEWOxpxijHVmX2AK2R2Y=&amp;author_share=1&amp;xhsshare=CopyLink&amp;shareRedId=ODc3NDw4N0s2NzUyOTgwNjY1OTk5PTpL&amp;apptime=1773302154&amp;share_id=284ee76215314dd49b5e2a77e9287afe&amp;wechatWid=197de0b9528d9f3a75eac472a6e2009c&amp;wechatOrigin=menu</t>
  </si>
  <si>
    <t>鱼圆k</t>
  </si>
  <si>
    <t>kk0727QvQ</t>
  </si>
  <si>
    <t>https://www.xiaohongshu.com/discovery/item/69b90cfd000000001a02a884?app_platform=ios&amp;app_version=9.3.1&amp;share_from_user_hidden=true&amp;xsec_source=app_share&amp;type=video&amp;xsec_token=CBsLi_ae65pZBRLQAtacU7XzhYu5i5RRoRXsBmgV2I6sw=&amp;author_share=1&amp;xhsshare=CopyLink&amp;shareRedId=N0w5N0k2PE42NzUyOTgwNjY0OTc5STk9&amp;apptime=1773759126&amp;share_id=a7e2e26827ca49508aef6ce6cc131893</t>
  </si>
  <si>
    <t>https://www.xiaohongshu.com/explore/69aec252000000001a030ffc?app_platform=ios&amp;app_version=9.19.3&amp;share_from_user_hidden=true&amp;xsec_source=app_share&amp;type=video&amp;xsec_token=CBBunB8b-4NkmWHtuxfDI59MhAd4hhqOKv5oXepOnzk-g=&amp;author_share=1&amp;xhsshare=CopyLink&amp;shareRedId=ODY4QjM1NDs2NzUyOTgwNjY0OTc1SDtL&amp;apptime=1773191731&amp;share_id=5030a458f6d646b9b9286695154d0028&amp;wechatWid=197de0b9528d9f3a75eac472a6e2009c&amp;wechatOrigin=menu</t>
  </si>
  <si>
    <t>彼得潘短袖</t>
  </si>
  <si>
    <t>https://www.xiaohongshu.com/explore/69cbc0d3000000001d01ff14?app_platform=ios&amp;app_version=9.23&amp;share_from_user_hidden=true&amp;xsec_source=app_share&amp;type=video&amp;xsec_token=CBgzi8O-SRm_J9yEWh67J2V9n-gWlVy2pSICw0U1on8ms=&amp;author_share=1&amp;xhsshare=CopyLink&amp;shareRedId=Nz1EM0c4Oks8SDtDP0EyRztFPzo7SUhC&amp;apptime=1775029169&amp;share_id=9de142f7ea8f4d3d8dfb1fd462d036c4&amp;wechatWid=197de0b9528d9f3a75eac472a6e2009c&amp;wechatOrigin=menu</t>
  </si>
  <si>
    <t>772059946928632</t>
  </si>
  <si>
    <t>https://www.xiaohongshu.com/explore/699e70ae000000001d012a89?app_platform=ios&amp;app_version=9.19.4&amp;share_from_user_hidden=true&amp;xsec_source=app_share&amp;type=video&amp;xsec_token=CBPzt0ACu5YExxdfjK98jc6XL_Kzdf93EUK2_s7NDKtwQ=&amp;author_share=1&amp;xhsshare=CopyLink&amp;shareRedId=OD8zNzQ8OEs2NzUyOTgwNjk6OTlKNzg9&amp;apptime=1771995593&amp;share_id=679e5baca888435994696ce2f5ee6ed8&amp;wechatWid=197de0b9528d9f3a75eac472a6e2009c&amp;wechatOrigin=menu</t>
  </si>
  <si>
    <t>https://www.xiaohongshu.com/explore/699fc5f1000000001b017a9a?app_platform=ios&amp;app_version=9.19.4&amp;share_from_user_hidden=true&amp;xsec_source=app_share&amp;type=video&amp;xsec_token=CBnOLl0G1j82oQTjo3c6C64scIVIFkbYdpNxBhdjpN0Mc=&amp;author_share=1&amp;xhsshare=CopyLink&amp;shareRedId=OD8zNzQ8OEs2NzUyOTgwNjk6OTlKNzg9&amp;apptime=1772084947&amp;share_id=eeb5212c9d3c4b2db3250971762dd467&amp;wechatWid=197de0b9528d9f3a75eac472a6e2009c&amp;wechatOrigin=menu</t>
  </si>
  <si>
    <t>https://www.xiaohongshu.com/explore/69d73ae30000000021013f73?app_platform=ios&amp;app_version=9.25&amp;share_from_user_hidden=true&amp;xsec_source=app_share&amp;type=video&amp;xsec_token=CBzADwitWyF3tfntRbxbtXpIJ81HMDGmScj-z1N487Qso=&amp;author_share=1&amp;xhsshare=CopyLink&amp;shareRedId=N0tDNjtKSk82NzUyOTgwNjY0OTc5NUlA&amp;apptime=1775724550&amp;share_id=cc438ecc00144581a2d0942f3b805cc2&amp;wechatWid=197de0b9528d9f3a75eac472a6e2009c&amp;wechatOrigin=menu</t>
  </si>
  <si>
    <t>https://www.xiaohongshu.com/explore/69c9f8c9000000001a022f70?app_platform=ios&amp;app_version=9.23&amp;share_from_user_hidden=true&amp;xsec_source=app_share&amp;type=video&amp;xsec_token=CBKDFNpopxyDXCcZrw_14QeSrzhdwdrCrBFMUaCtNhxJY=&amp;author_share=1&amp;xhsshare=CopyLink&amp;shareRedId=OD8zNzQ8OEs2NzUyOTgwNjk6OTlKNzg9&amp;apptime=1774850898&amp;share_id=cf47ce79e23f47aabd3d9cf7eae74fe6&amp;wechatWid=197de0b9528d9f3a75eac472a6e2009c&amp;wechatOrigin=menu</t>
  </si>
  <si>
    <t>小鱼晒干了</t>
  </si>
  <si>
    <t>xiaoyushaiganle123</t>
  </si>
  <si>
    <t>https://www.xiaohongshu.com/explore/69ddbaac0000000022029f8d?app_platform=ios&amp;app_version=9.25&amp;share_from_user_hidden=true&amp;xsec_source=app_share&amp;type=video&amp;xsec_token=CBLx4D-5N2UKjuWzp3NIbfGbmMKHG9IhQ5JAxsEr7ZEMY=&amp;author_share=1&amp;xhsshare=WeixinSession&amp;shareRedId=ODczQkdJRks2NzUyOTgwNjY0OTc3Sj07&amp;apptime=1776211685&amp;share_id=f5ceb1de23f74fec80d25acb1c251ebe&amp;wechatWid=197de0b9528d9f3a75eac472a6e2009c&amp;wechatOrigin=menu</t>
  </si>
  <si>
    <t>碎碎小鱼干</t>
  </si>
  <si>
    <t>koijun_6</t>
  </si>
  <si>
    <t>https://www.xiaohongshu.com/explore/69c2890c000000002301f073?app_platform=ios&amp;app_version=9.22.1&amp;share_from_user_hidden=true&amp;xsec_source=app_share&amp;type=normal&amp;xsec_token=CB-CW44M74Wqq3jTPYbEjZcLBP1RD7HfY_F7x5f5h0saw=&amp;author_share=1&amp;xhsshare=WeixinSession&amp;shareRedId=N0lFQUk3ODo2NzUyOTgwNjc0OTk6Pj48&amp;apptime=1775029689&amp;share_id=e92b7b3a0f084c9ba73f797e422a3e57&amp;wechatWid=197de0b9528d9f3a75eac472a6e2009c&amp;wechatOrigin=menu</t>
  </si>
  <si>
    <t>xiaomaizzz</t>
  </si>
  <si>
    <t>Tannn930</t>
  </si>
  <si>
    <t>https://www.xiaohongshu.com/explore/69d31e7f000000001b0000f2?app_platform=ios&amp;app_version=9.24&amp;share_from_user_hidden=true&amp;xsec_source=app_share&amp;type=video&amp;xsec_token=CBZA7XqJezg7klkR8QIrXGvq0iLQtjPlcwS0CqmiqX8Bk=&amp;author_share=1&amp;xhsshare=CopyLink&amp;shareRedId=N0w4RDw5OT42NzUyOTgwNjY0OTc7PEo_&amp;apptime=1775466233&amp;share_id=497061c8a1c142ddb10a44d4e122641a&amp;wechatWid=197de0b9528d9f3a75eac472a6e2009c&amp;wechatOrigin=menu</t>
  </si>
  <si>
    <t>https://www.xiaohongshu.com/discovery/item/69db026100000000210078f0?app_platform=ios&amp;app_version=9.25&amp;share_from_user_hidden=true&amp;xsec_source=app_share&amp;type=video&amp;xsec_token=CBsfVkqoQjvvuwv5Kd2IYH8gPW-aCPTZTEYVXzKMILho4=&amp;author_share=1&amp;xhsshare=CopyLink&amp;shareRedId=N0w4RDw5OT42NzUyOTgwNjY0OTc7PEo_&amp;apptime=1775974740&amp;share_id=a3ec5fad10c341b883435ace29313681</t>
  </si>
  <si>
    <t>酷儿虾</t>
  </si>
  <si>
    <t>https://www.xiaohongshu.com/explore/699ed3c20000000028023649?app_platform=ios&amp;app_version=9.21&amp;share_from_user_hidden=true&amp;xsec_source=app_share&amp;type=video&amp;xsec_token=CBfAtD_C2fUMElYegwvWqthM84orSUi5bJqfCV4OP6jTg=&amp;author_share=1&amp;xhsshare=CopyLink&amp;shareRedId=N0hENUU9R0BKOTxITDkwNjY0PD1GNzpL&amp;apptime=1773705734&amp;share_id=cf539f3cd9114d8ab2544f4310e2a4df</t>
  </si>
  <si>
    <t>https://www.xiaohongshu.com/discovery/item/69cdf89100000000200383d7?source=webshare&amp;xhsshare=pc_web&amp;xsec_token=CBLnRlidMPBJSfeQRiLriDQYXLeWCaE__5pkmb-A7y2hU=&amp;xsec_source=pc_share</t>
  </si>
  <si>
    <t>312965604010605</t>
  </si>
  <si>
    <t>鱼皮呀咚</t>
  </si>
  <si>
    <t>yp0602yo</t>
  </si>
  <si>
    <t>https://www.xiaohongshu.com/discovery/item/69b56296000000002102e82a?source=webshare&amp;xhsshare=pc_web&amp;xsec_token=ABABBJwGClbEMvJd1JtgNeWyelQkuwUjx2Zvg9viuddCk=&amp;xsec_source=pc_share</t>
  </si>
  <si>
    <t xml:space="preserve">鱼皮呀咚
</t>
  </si>
  <si>
    <t>435096527006717</t>
  </si>
  <si>
    <t>159的呆呆饼</t>
  </si>
  <si>
    <t>yuyiUR0</t>
  </si>
  <si>
    <t>纽结收腰长裙</t>
  </si>
  <si>
    <t>160的呆呆饼</t>
  </si>
  <si>
    <t>涂涂小兔</t>
  </si>
  <si>
    <t>https://www.xiaohongshu.com/discovery/item/69afef36000000000b037bb6?source=webshare&amp;xhsshare=pc_web&amp;xsec_token=AB846vOwySH6JfuFufylib6hNKPzs5uG2j5i161b_diVc=&amp;xsec_source=pc_share</t>
  </si>
  <si>
    <t>772058971983464</t>
  </si>
  <si>
    <t>https://www.xiaohongshu.com/discovery/item/69b2d165000000000600a4d2?source=webshare&amp;xhsshare=pc_web&amp;xsec_token=CBENym1fXtI8qFqw-odRVfwQQlXjtvofnjDCKSPiDBUO4=&amp;xsec_source=pc_share</t>
  </si>
  <si>
    <t>大侠不在</t>
  </si>
  <si>
    <t>w3211524605</t>
  </si>
  <si>
    <t>https://www.xiaohongshu.com/discovery/item/69ba882d000000001e00fedf?source=webshare&amp;xhsshare=pc_web&amp;xsec_token=CBf63oevUhz6EtvQ-kpXSHojKLbYhhmewvJmIPz0TLyho=&amp;xsec_source=pc_share</t>
  </si>
  <si>
    <t>https://www.xiaohongshu.com/discovery/item/69c546ee000000001e00ee62?source=webshare&amp;xhsshare=pc_web&amp;xsec_token=CBVZk1a_gzTeBuvVYIEW1jjwwcCpn01QNLdh-Y2wFx4pk=&amp;xsec_source=pc_share</t>
  </si>
  <si>
    <t>蟹味叉烧包</t>
  </si>
  <si>
    <t>Krry__1005</t>
  </si>
  <si>
    <t>https://www.xiaohongshu.com/explore/69ac37ac0000000015039fbc?app_platform=ios&amp;app_version=9.20&amp;share_from_user_hidden=true&amp;xsec_source=app_share&amp;type=video&amp;xsec_token=CB53QesmY2frNlrL5TxodR5hGBHZL2cbjmDZCvSsnq3bc=&amp;author_share=1&amp;xhsshare=CopyLink&amp;shareRedId=ODZDNjxJOT02NzUyOTgwNjY0OThKOD5M&amp;apptime=1772907012&amp;share_id=fde8643edc40474cb192c9add8b42a59&amp;wechatWid=197de0b9528d9f3a75eac472a6e2009c&amp;wechatOrigin=menu</t>
  </si>
  <si>
    <t>不圆</t>
  </si>
  <si>
    <t>YHWang2</t>
  </si>
  <si>
    <t>https://www.xiaohongshu.com/explore/69a537930000000015033da9?app_platform=ios&amp;app_version=9.19.5&amp;share_from_user_hidden=true&amp;xsec_source=app_share&amp;type=normal&amp;xsec_token=CBVG-MvSji6qwp728lPg_d3TSNeJL-zcBRFKkVTly97bA=&amp;author_share=1&amp;appuid=5a93856911be1065c11e02ec&amp;xhsshare=CopyLink</t>
  </si>
  <si>
    <t>椰卷小子</t>
  </si>
  <si>
    <t>Suzurann20st</t>
  </si>
  <si>
    <t>YT7609302487571</t>
  </si>
  <si>
    <t>73597761156790</t>
  </si>
  <si>
    <t>https://www.xiaohongshu.com/discovery/item/69a6a66f0000000023038305?source=webshare&amp;xhsshare=pc_web&amp;xsec_token=CBq8skbkZy9S41uwz-jZ60YznRXHHSaTkTleIGrTfjN-g=&amp;xsec_source=pc_share</t>
  </si>
  <si>
    <t>https://www.xiaohongshu.com/explore/69a6a66f0000000023038305?app_platform=ios&amp;app_version=9.19.5&amp;share_from_user_hidden=true&amp;xsec_source=app_share&amp;type=video&amp;xsec_token=CBq8skbkZy9S41uwz-jZ60YznRXHHSaTkTleIGrTfjN-g=&amp;author_share=1&amp;xhsshare=CopyLink&amp;shareRedId=ODhHM0Y6ODw2NzUyOTgwNjdIOThJOzs6&amp;apptime=1772529391&amp;share_id=36cbf8c4a7ce43f196edca48c3ed71b6&amp;wechatWid=85d114d08435c44f4e91220525476006&amp;wechatOrigin=menu</t>
  </si>
  <si>
    <t>十七棉花糖</t>
  </si>
  <si>
    <t>HelloPig_777</t>
  </si>
  <si>
    <t>https://www.xiaohongshu.com/explore/69a1876c000000000d008874?app_platform=ios&amp;app_version=9.19.5&amp;share_from_user_hidden=true&amp;xsec_source=app_share&amp;type=video&amp;xsec_token=CBlFN9edlM9Nj6gPgAG02zb_zFFWsAUsMeRxbmr-tf1js=&amp;author_share=1&amp;xhsshare=CopyLink&amp;shareRedId=N0pFMzQ1R0w2NzUyOTgwNjY0OTc1PEtA&amp;apptime=1772416525&amp;share_id=c6083ccbd8214575a115a102f2ed2788&amp;wechatWid=197de0b9528d9f3a75eac472a6e2009c&amp;wechatOrigin=menu</t>
  </si>
  <si>
    <t>https://www.xiaohongshu.com/explore/69bbe02f0000000021013545?xsec_token=ABEK4n8QybgsATKrYvuW9OJ-RBC3Q38JDthyNwTVGOem8=&amp;xsec_source=pc_user&amp;exSource=&amp;wechatWid=197de0b9528d9f3a75eac472a6e2009c&amp;wechatOrigin=menu</t>
  </si>
  <si>
    <t>薯条小汪</t>
  </si>
  <si>
    <t>ZZGbee11</t>
  </si>
  <si>
    <t>https://www.xiaohongshu.com/explore/69c21fac000000001a02bb3d?app_platform=ios&amp;app_version=9.22.1&amp;share_from_user_hidden=true&amp;xsec_source=app_share&amp;type=normal&amp;xsec_token=CBgdHoZND09zlHGNs81sr1gHgCfo62XEBqIXimMgDSZzU=&amp;author_share=1&amp;xhsshare=CopyLink&amp;shareRedId=N0hIMjY3NUw_Pko0Sk4wNjY0QUhISEhK&amp;apptime=1774337205&amp;share_id=e1ac486ce0b947479285add427d2c04f&amp;wechatWid=197de0b9528d9f3a75eac472a6e2009c&amp;wechatOrigin=menu</t>
  </si>
  <si>
    <t>春日祭</t>
  </si>
  <si>
    <t>Dou_FT</t>
  </si>
  <si>
    <t>wmhh_</t>
  </si>
  <si>
    <t>wmh_0075</t>
  </si>
  <si>
    <t>https://www.xiaohongshu.com/explore/69b571c8000000001b00039e?app_platform=ios&amp;app_version=9.21&amp;share_from_user_hidden=true&amp;xsec_source=app_share&amp;type=video&amp;xsec_token=CBnPIgVvaGe9pgpl3zpit_WFMuP7yyrRz9n0RNyDRN3D4=&amp;author_share=1&amp;xhsshare=CopyLink&amp;shareRedId=N0pGQTo1SUs2NzUyOTgwNjY0OTc6Oz9L&amp;apptime=1773500229&amp;share_id=f89b1306b9614c04a738e3986c3d25d6&amp;wechatWid=197de0b9528d9f3a75eac472a6e2009c&amp;wechatOrigin=menu</t>
  </si>
  <si>
    <t>https://www.douyin.com/video/7617118191642698075</t>
  </si>
  <si>
    <t>小煤</t>
  </si>
  <si>
    <t>Yy66okk</t>
  </si>
  <si>
    <t>https://www.xiaohongshu.com/explore/69a2b115000000001b017de2?app_platform=ios&amp;app_version=9.19.5&amp;share_from_user_hidden=true&amp;xsec_source=app_share&amp;type=normal&amp;xsec_token=CBE9-CR8arGWfLIqQ6um5RCI9Hmdx28ABMfhDQAG3xVks=&amp;author_share=1&amp;xhsshare=WeixinSession&amp;shareRedId=OD1FRTRKNDo2NzUyOTgwNjZIOTg2PEw8&amp;apptime=1772424327&amp;share_id=499b8adfb7f141cd9261a71e97850be4&amp;wechatWid=197de0b9528d9f3a75eac472a6e2009c&amp;wechatOrigin=menu</t>
  </si>
  <si>
    <t>https://www.xiaohongshu.com/explore/69c33fdb000000002102f363?app_platform=ios&amp;app_version=9.22.1&amp;share_from_user_hidden=true&amp;xsec_source=app_share&amp;type=normal&amp;xsec_token=CBgpIneoZkiI9kxVXNM3xgT0RiVhRfXmyC9xy3xrvO7tQ=&amp;author_share=1&amp;xhsshare=CopyLink&amp;shareRedId=OD1FRTRKNDo2NzUyOTgwNjZIOTg2PEw8&amp;apptime=1774403551&amp;share_id=9e00fd00d4f9490cbb38a1bb1f4edc0a&amp;wechatWid=197de0b9528d9f3a75eac472a6e2009c&amp;wechatOrigin=menu</t>
  </si>
  <si>
    <t>我的小猫是mimo</t>
  </si>
  <si>
    <t>mimoisll</t>
  </si>
  <si>
    <t>https://www.xiaohongshu.com/explore/69b621230000000021004744?app_platform=ios&amp;app_version=9.21&amp;share_from_user_hidden=true&amp;xsec_source=app_share&amp;type=normal&amp;xsec_token=CBKcFqL6wl1-F6hC10QXyP8nahPUlcXoxSIlbBjyBNvBg=&amp;author_share=1&amp;xhsshare=WeixinSession&amp;shareRedId=ODw2MDs1SUE2NzUyOTgwNjY2OTo1RzpA&amp;apptime=1773552929&amp;share_id=76caf06b7f934bb4a0e1679503beb0bf&amp;wechatWid=197de0b9528d9f3a75eac472a6e2009c&amp;wechatOrigin=menu</t>
  </si>
  <si>
    <t>https://www.xiaohongshu.com/discovery/item/69bd3fe00000000022003b80?source=webshare&amp;xhsshare=pc_web&amp;xsec_token=ABL5BkjbbTQfePf2xiFWqZtz5vwG2-n7TTYCIUEMCtKTU=&amp;xsec_source=pc_share</t>
  </si>
  <si>
    <t>彩色纱麻忒</t>
  </si>
  <si>
    <t>younapi</t>
  </si>
  <si>
    <t>https://www.xiaohongshu.com/discovery/item/69bfc20b0000000021012efd?source=webshare&amp;xhsshare=pc_web&amp;xsec_token=CBkS5UqdvUZ5fvFdgg6iMOai8UkdRg5A34HJKK-QqPW6w=&amp;xsec_source=pc_share</t>
  </si>
  <si>
    <t>https://www.xiaohongshu.com/discovery/item/69a5957f000000002602e2d0?source=webshare&amp;xhsshare=pc_web&amp;xsec_token=CBNd-ZNDu-JELN5ZLXduABw8tNO5dDF6gf1SYYklbLKGQ=&amp;xsec_source=pc_share</t>
  </si>
  <si>
    <t>https://www.xiaohongshu.com/explore/69b54f0a0000000023011450?app_platform=ios&amp;app_version=9.21&amp;share_from_user_hidden=true&amp;xsec_source=app_share&amp;type=normal&amp;xsec_token=CBYw59-nr7Q8isM8aXRdRqhBg3Vx3x395FMyiQoicFAV0=&amp;author_share=1&amp;xhsshare=CopyLink&amp;shareRedId=N0tFRTM7PTw2NzUyOTgwNjY0OThINjlC&amp;apptime=1773492531&amp;share_id=42cc7aad6b274d77a4b37a782871cacb&amp;wechatWid=f138757cab5fd485e3d1b6be61cb12ad&amp;wechatOrigin=menu</t>
  </si>
  <si>
    <t>https://www.xiaohongshu.com/discovery/item/69dba1ae000000002103a434?source=webshare&amp;xhsshare=pc_web&amp;xsec_token=CBPrriE9TFKSYGAfUYUd3YIwpBubGAPDkSUqF4GBEU7Uc=&amp;xsec_source=pc_share</t>
  </si>
  <si>
    <t>JT3155663006852</t>
  </si>
  <si>
    <t>月下松</t>
  </si>
  <si>
    <t>Fzy399wgg</t>
  </si>
  <si>
    <t>YT2542974443878</t>
  </si>
  <si>
    <t>https://www.xiaohongshu.com/explore/69a706130000000015038357?app_platform=ios&amp;app_version=9.19.5&amp;share_from_user_hidden=true&amp;xsec_source=app_share&amp;type=video&amp;xsec_token=CBfbNmD-nr1vrGakjZxhC1TLrWt661i8mglzG8xC8MlQc=&amp;author_share=1&amp;xhsshare=WeixinSession&amp;shareRedId=ODhIMTU8Oz42NzUyOTgwNjdJOTc5Nj5K&amp;apptime=1772560023&amp;share_id=e1203833f6144b44a931036b9532379a&amp;wechatWid=85d114d08435c44f4e91220525476006&amp;wechatOrigin=menu</t>
  </si>
  <si>
    <t>YT2585682067596</t>
  </si>
  <si>
    <t>https://www.xiaohongshu.com/discovery/item/69d4805800000000220031a0?source=webshare&amp;xhsshare=pc_web&amp;xsec_token=CBWUoDxsUWKfkTnbUZUpOZGMtD0JL1dckMWjUIRLwca14=&amp;xsec_source=pc_share</t>
  </si>
  <si>
    <t>C-two</t>
  </si>
  <si>
    <t>C-two02</t>
  </si>
  <si>
    <t>https://www.xiaohongshu.com/discovery/item/69c29fab0000000021038a6e?source=webshare&amp;xhsshare=pc_web&amp;xsec_token=CBH2MZqFlFDxg1He4Z-8UKj-hDi9itc-r1C-EimI5mBjI=&amp;xsec_source=pc_share</t>
  </si>
  <si>
    <t>晕染花卉毛衣  </t>
  </si>
  <si>
    <t>麦檬果</t>
  </si>
  <si>
    <t>haha12525</t>
  </si>
  <si>
    <t>https://www.xiaohongshu.com/discovery/item/69a99b6c000000001d0279f2?source=webshare&amp;xhsshare=pc_web&amp;xsec_token=AB8C4IPJP1JGoZQlL6GrtTpkSk5PEyaKriAUvSkPOjKo0=&amp;xsec_source=pc_share</t>
  </si>
  <si>
    <t>https://www.xiaohongshu.com/discovery/item/69a84ef2000000002800bdcd?source=webshare&amp;xhsshare=pc_web&amp;xsec_token=CBPfutVmoQD6BJ7fY8B-RGF5V5TldzkMUj7AuBP8hkCmM=&amp;xsec_source=pc_share</t>
  </si>
  <si>
    <t>https://www.xiaohongshu.com/explore/69bab7bb000000001b0217e2?app_platform=ios&amp;app_version=9.22.1&amp;share_from_user_hidden=true&amp;xsec_source=app_share&amp;type=video&amp;xsec_token=CBexj_C3nE1-ebKo0_khHBO10arKo3bbwBG-8Cdo74t5o=&amp;author_share=1&amp;xhsshare=CopyLink&amp;shareRedId=N0g7OEg8SkpJTDs1PE0wNjY0TjtKOTxB&amp;apptime=1774246929&amp;share_id=3ac346e46aa246dfaa7b8d6e028b3483&amp;wechatWid=85d114d08435c44f4e91220525476006&amp;wechatOrigin=menu</t>
  </si>
  <si>
    <t>麦小鼠</t>
  </si>
  <si>
    <t>aaid0710</t>
  </si>
  <si>
    <t>https://www.xiaohongshu.com/discovery/item/69b0e6e500000000060309de?source=webshare&amp;xhsshare=pc_web&amp;xsec_token=ABBbwocGqFbzNq5DbI2pv9kUHY7WwNtUdEtIkRGTaEdpw=&amp;xsec_source=pc_share</t>
  </si>
  <si>
    <t>秋刀鱼的小跟班</t>
  </si>
  <si>
    <t>YZRL212</t>
  </si>
  <si>
    <t>https://www.xiaohongshu.com/discovery/item/69a2d6d1000000001b01e511?source=webshare&amp;xhsshare=pc_web&amp;xsec_token=CB1q7gmmSPc8bBako4B5RkkVdX_N05KKx13uPLyd5Og68=&amp;xsec_source=pc_share</t>
  </si>
  <si>
    <t>小吕乱穿衣</t>
  </si>
  <si>
    <t>lhxabeautifulgirl</t>
  </si>
  <si>
    <t>https://www.xiaohongshu.com/discovery/item/69ac3142000000001a01ffb8?source=webshare&amp;xhsshare=pc_web&amp;xsec_token=CB7MZBc8LMcfaIK8ov7fUIq1kBGzRj5ykx_mI0E_wzz3o=&amp;xsec_source=pc_share</t>
  </si>
  <si>
    <t>https://www.xiaohongshu.com/discovery/item/69ac3142000000001a01ffb8?source=webshare&amp;xhsshare=pc_web&amp;xsec_token=ABowKWcqfXmJcrUu27XwI_6R6fIM83GZLhh0XNoZ7Rng4=&amp;xsec_source=pc_share</t>
  </si>
  <si>
    <t>蛋挞心^ ^</t>
  </si>
  <si>
    <t>Yiizf-068</t>
  </si>
  <si>
    <t>不爱吃苦瓜</t>
  </si>
  <si>
    <t>Htaogogogo</t>
  </si>
  <si>
    <t>林叙寻</t>
  </si>
  <si>
    <t>l_xx00000</t>
  </si>
  <si>
    <t>78985590329712</t>
  </si>
  <si>
    <t>https://www.xiaohongshu.com/discovery/item/69b02513000000002602e06b?source=webshare&amp;xhsshare=pc_web&amp;xsec_token=CBqbCvi9QZkVIBKXr-lO6R4XXH1-6DEIp91gurePfL2gE=&amp;xsec_source=pc_share</t>
  </si>
  <si>
    <t>现在几点</t>
  </si>
  <si>
    <t>Zn19355416016</t>
  </si>
  <si>
    <t>73598918979487</t>
  </si>
  <si>
    <t>YT7611141620954</t>
  </si>
  <si>
    <t>https://www.xiaohongshu.com/discovery/item/69cbd13a000000002200c1d3?source=webshare&amp;xhsshare=pc_web&amp;xsec_token=CBDK_QXV5JWcHf7YxtOWpJVQb8VpEpR208BZt8PWuS8ts=&amp;xsec_source=pc_share</t>
  </si>
  <si>
    <t>小李穿搭日记</t>
  </si>
  <si>
    <t>Dayuan0819</t>
  </si>
  <si>
    <t>https://www.xiaohongshu.com/discovery/item/69a57431000000001600b292?source=webshare&amp;xhsshare=pc_web&amp;xsec_token=CBEwcJnkBVyX_GNYh4S0ETjoL7n_BOjqq1luoYcAkAdz8=&amp;xsec_source=pc_share</t>
  </si>
  <si>
    <t>https://www.xiaohongshu.com/discovery/item/69b37504000000001d013a84?source=webshare&amp;xhsshare=pc_web&amp;xsec_token=ABEZoFhD2B6PR-0J233BBACey43nk4uySpeCUH9Bh4UBA=&amp;xsec_source=pc_share</t>
  </si>
  <si>
    <t>蒸的困噜</t>
  </si>
  <si>
    <t>Dewei11219</t>
  </si>
  <si>
    <t>https://www.xiaohongshu.com/discovery/item/69cd2a25000000001f006227?source=webshare&amp;xhsshare=pc_web&amp;xsec_token=CBs2_Zrx6ZfTtsLKwLQ-mpcHLIDvVIogPEq_AbqcmcXts=&amp;xsec_source=pc_share</t>
  </si>
  <si>
    <t>扭结收腰长裙</t>
  </si>
  <si>
    <t>取消</t>
  </si>
  <si>
    <t>也许是尼莫鱼呢</t>
  </si>
  <si>
    <t>https://www.xiaohongshu.com/explore/69b90c1c000000001d019c1e?xsec_token=ABJ4yTA5Oh-e3d1BypGMiBohGJeYcah0yq3S7ImTx1qiI=&amp;xsec_source=pc_cfeed</t>
  </si>
  <si>
    <t>假两件波点短袖</t>
  </si>
  <si>
    <t>茜茜子01</t>
  </si>
  <si>
    <t>https://www.xiaohongshu.com/explore/69c9e81e000000002100630a?app_platform=ios&amp;app_version=9.23&amp;share_from_user_hidden=true&amp;xsec_source=app_share&amp;type=video&amp;xsec_token=CBJXtVRdunAqeUIjvpVk3U-AW5eya1zfnYw9trAg9h2yI=&amp;author_share=1&amp;xhsshare=CopyLink&amp;shareRedId=ODk0MkhGNU82NzUyOTgwNjg2OTo9PTtL&amp;apptime=1774848788&amp;share_id=340dea0bce0e4d9cbfa882fc9c6b0d90&amp;wechatWid=f7c29764c15365e43d0a80e5f8790bf2&amp;wechatOrigin=menu</t>
  </si>
  <si>
    <t>73701805056919</t>
  </si>
  <si>
    <t>爱吃小饼干</t>
  </si>
  <si>
    <t>bu06200-</t>
  </si>
  <si>
    <t>脆皮鸡佳土豆泥a</t>
  </si>
  <si>
    <t>hellovoii</t>
  </si>
  <si>
    <t>https://www.xiaohongshu.com/explore/69be6e9c00000000210132db?app_platform=ios&amp;app_version=9.18.3&amp;share_from_user_hidden=true&amp;xsec_source=app_share&amp;type=video&amp;xsec_token=CB_YROgW3H7sBNWGR-QtQg0jwg-J5GyztSgfytUAmMM18=&amp;author_share=1&amp;xhsshare=CopyLink&amp;shareRedId=N0w0MDg-Oz42NzUyOTgwNjY0OThHPT9N&amp;apptime=1774170141&amp;share_id=f9f8c55a4843498e93071b34d29fadb6&amp;wechatWid=f7c29764c15365e43d0a80e5f8790bf2&amp;wechatOrigin=menu</t>
  </si>
  <si>
    <t>过期罐头</t>
  </si>
  <si>
    <t>Frnsco</t>
  </si>
  <si>
    <t>https://www.xiaohongshu.com/explore/69c011e0000000001a031865?app_platform=ios&amp;app_version=9.22.1&amp;share_from_user_hidden=true&amp;xsec_source=app_share&amp;type=video&amp;xsec_token=CBxA1ANn7sxPdyC6JO8gcddUV-1b8kKELnQ4_zrVuFSgA=&amp;author_share=1&amp;xhsshare=CopyLink&amp;shareRedId=N0g5N0c9Rk45QEg5PjwwNjY0QT48ODpK&amp;apptime=1774283209&amp;share_id=107e2001bc6642afa0526d48a93eb3e9&amp;wechatWid=f7c29764c15365e43d0a80e5f8790bf2&amp;wechatOrigin=menu</t>
  </si>
  <si>
    <t xml:space="preserve"> o@Q.KJhttps</t>
  </si>
  <si>
    <t>虾和鱼鱼</t>
  </si>
  <si>
    <t>https://www.xiaohongshu.com/explore/69c3f408000000002102c9b1?app_platform=ios&amp;app_version=9.22.1&amp;share_from_user_hidden=true&amp;xsec_source=app_share&amp;type=video&amp;xsec_token=CBoHJfbx2DMGo4qViF22RWQns-YjBUEwyGsefAKJAxskk=&amp;author_share=1&amp;xhsshare=CopyLink&amp;shareRedId=ODo6QkZKRj82NzUyOTgwNjdJOTc5N0k5&amp;apptime=1774506360&amp;share_id=d8a66c1751d04023b909ad9edfea45e6&amp;wechatWid=f7c29764c15365e43d0a80e5f8790bf2&amp;wechatOrigin=menu</t>
  </si>
  <si>
    <t>https://www.xiaohongshu.com/explore/69a0598e0000000015039e5c?app_platform=ios&amp;app_version=9.19.4&amp;share_from_user_hidden=true&amp;xsec_source=app_share&amp;type=video&amp;xsec_token=CBJ-hNk9B8s0K7ZDY_vZtMoAnse_Kq4R1VusJLEMWiFe0=&amp;author_share=1&amp;xhsshare=CopyLink&amp;shareRedId=ODo6QkZKRj82NzUyOTgwNjdJOTc5N0k5&amp;apptime=1772122751&amp;share_id=ba65e8fe6ba64c8abf0a7baea2a045db&amp;wechatWid=f7c29764c15365e43d0a80e5f8790bf2&amp;wechatOrigin=menu</t>
  </si>
  <si>
    <t>https://www.xiaohongshu.com/explore/69b024f10000000009021a20?app_platform=ios&amp;app_version=9.21&amp;share_from_user_hidden=true&amp;xsec_source=app_share&amp;type=video&amp;xsec_token=CB4H03OB-pSTbpZwOPtd4vCeuNRSJqyBah9azYqAvVZpM=&amp;author_share=1&amp;xhsshare=CopyLink&amp;shareRedId=OD1IMUhJOT42NzUyOTgwNjZIOTg0O0o_&amp;apptime=1773161458&amp;share_id=da08bb0bd8494363a6096e8d14e35c63&amp;wechatWid=f7c29764c15365e43d0a80e5f8790bf2&amp;wechatOrigin=menu</t>
  </si>
  <si>
    <t>玉玉今天穿什么</t>
  </si>
  <si>
    <t>Cccuu0611</t>
  </si>
  <si>
    <t>773412748072394</t>
  </si>
  <si>
    <t>SanKot</t>
  </si>
  <si>
    <t>sama2420638808</t>
  </si>
  <si>
    <t>https://www.xiaohongshu.com/explore/69bcf2130000000023016815?xsec_token=ABYgl5-dhdRv2gkQaHpmNXx0u40NiLmbfwSEySR5ja9Bc=&amp;xsec_source=pc_user</t>
  </si>
  <si>
    <t>https://www.xiaohongshu.com/explore/69c523880000000020038b0c?app_platform=ios&amp;app_version=9.22.1&amp;share_from_user_hidden=true&amp;xsec_source=app_share&amp;type=normal&amp;xsec_token=CBuEx3WlXjY6RsY_8HsbTNL-EHqdDIzsR9Mjvbil6EogY=&amp;author_share=1&amp;xhsshare=CopyLink&amp;shareRedId=N0dERjhISE06TEZFSkoxOTc3Pj9JPT1K&amp;apptime=1774602847&amp;share_id=5485dc1e12b947be95bcf6f193493ca5&amp;wechatWid=f7c29764c15365e43d0a80e5f8790bf2&amp;wechatOrigin=menu</t>
  </si>
  <si>
    <t xml:space="preserve"> SanKot</t>
  </si>
  <si>
    <t xml:space="preserve"> j@c.At outfit*黑白波点古早味 𓇼｡˚ # ootd穿搭 # 波点 https://v.douyin.com/OyQo6VsGwjY/ </t>
  </si>
  <si>
    <t xml:space="preserve"> h@O.XZ outfit*韩系少女感叠穿🥄 ⋆⁺₊ # 今天穿什么 # ootdhttps://v.douyin.com/Kvp9ospyrOs/ </t>
  </si>
  <si>
    <t>無。</t>
  </si>
  <si>
    <t>https://www.xiaohongshu.com/explore/69bbd47b000000001a02103f?app_platform=ios&amp;app_version=9.22.1&amp;share_from_user_hidden=true&amp;xsec_source=app_share&amp;type=normal&amp;xsec_token=CBXiN8WiXnQn-TZjgtUblffWmWR316ltcqz21acZBfgW8=&amp;author_share=1&amp;xhsshare=CopyLink&amp;shareRedId=N0pFRTdLN0A2NzUyOTgwNjY0OTc2PEw-&amp;apptime=1773980671&amp;share_id=bcf5783a2c944cba95983740aa473628&amp;wechatWid=f7c29764c15365e43d0a80e5f8790bf2&amp;wechatOrigin=menu</t>
  </si>
  <si>
    <t>https://www.xiaohongshu.com/explore/69d4e2f9000000001a0268cb?xsec_token=AB0k5lYRV63b_3xg7lyB_4GSWFNcO9AS26y2BI1M-JG44=&amp;xsec_source=pc_user</t>
  </si>
  <si>
    <t>https://www.xiaohongshu.com/explore/69bd519e000000001a03658f?xsec_token=ABh7QjRfPyvkrbhVEOTyILKTpa0I-_ZUeD5tV2bUP8AN4=&amp;xsec_source=pc_user</t>
  </si>
  <si>
    <t>芝士蛋糕</t>
  </si>
  <si>
    <t>爱吃蛋挞</t>
  </si>
  <si>
    <t>https://www.xiaohongshu.com/explore/69baaa800000000022001285?xsec_token=AB0_ADXUVOOzV9vUNz3z9Q0yC8d3ai0kzAEmN6_6PQ-9E=&amp;xsec_source=pc_user</t>
  </si>
  <si>
    <t>https://www.xiaohongshu.com/explore/69a59106000000001b01f66e?xsec_token=ABEvvCL7QLCCfKaOEaFlb_a1oYrXaxgwkXVusDcs0oO1M=&amp;xsec_source=pc_collect</t>
  </si>
  <si>
    <t>x小小丝瓜</t>
  </si>
  <si>
    <t>c03141111_</t>
  </si>
  <si>
    <t>1329941650633</t>
  </si>
  <si>
    <t>https://www.xiaohongshu.com/explore/69b419d2000000002103b263?app_platform=ios&amp;app_version=9.21&amp;share_from_user_hidden=true&amp;xsec_source=app_share&amp;type=video&amp;xsec_token=CBwvflQIG0bc03cr5UPmVG6OU6ESokCKEFr2zVUVU17yg=&amp;author_share=1&amp;xhsshare=CopyLink&amp;shareRedId=OD1INzc4OU42NzUyOTgwNjZIOTg2SUdP&amp;apptime=1773416240&amp;share_id=3257f44c5ba945cc8988c017d1c27419&amp;wechatWid=f7c29764c15365e43d0a80e5f8790bf2&amp;wechatOrigin=menu</t>
  </si>
  <si>
    <t>z233_g</t>
  </si>
  <si>
    <t>https://www.xiaohongshu.com/explore/69aed6ba000000001d026919?app_platform=ios&amp;app_version=9.20&amp;share_from_user_hidden=true&amp;xsec_source=app_share&amp;type=video&amp;xsec_token=CBU2GpVFbFXVSIByJDvi0HWDJxcGuNgSXpPK75yDFmqnw=&amp;author_share=1&amp;xhsshare=WeixinSession&amp;shareRedId=ODszNDg9Nks2NzUyOTgwNjg2OTk7Oz1A&amp;apptime=1773108537&amp;share_id=47a2b7087b9141239dac17a04353052f&amp;wechatWid=f7c29764c15365e43d0a80e5f8790bf2&amp;wechatOrigin=menu</t>
  </si>
  <si>
    <t>https://www.xiaohongshu.com/explore/69b7a76d000000001a021848?app_platform=ios&amp;app_version=9.21&amp;share_from_user_hidden=true&amp;xsec_source=app_share&amp;type=video&amp;xsec_token=CBH1E_wxG1EvefrhlPJfWV-rb89mFScxHvZLrQFD3sph0=&amp;author_share=1&amp;xhsshare=CopyLink&amp;shareRedId=ODc5RDk9Nz42NzUyOTgwNjdJOTpKPD8_&amp;apptime=1773648174&amp;share_id=955dcf4940524908bee66fabe1b4f7dd&amp;wechatWid=f7c29764c15365e43d0a80e5f8790bf2&amp;wechatOrigin=menu</t>
  </si>
  <si>
    <t>https://www.xiaohongshu.com/explore/69c607550000000023022507?app_platform=ios&amp;app_version=9.23&amp;share_from_user_hidden=true&amp;xsec_source=app_share&amp;type=video&amp;xsec_token=CBquHQVQ1gIufaW-f8-qV9iwyuBJ4gMqh0WUH8nJuXeho=&amp;author_share=1&amp;xhsshare=CopyLink&amp;shareRedId=ODhDQjdIRzw2NzUyOTgwNjdFOTk5NTlL&amp;apptime=1774603500&amp;share_id=9b83e642026b4d05b1db7960da370391&amp;wechatWid=f7c29764c15365e43d0a80e5f8790bf2&amp;wechatOrigin=menu</t>
  </si>
  <si>
    <t>梅友瑙子</t>
  </si>
  <si>
    <t>https://www.xiaohongshu.com/explore/69b40311000000001a0201af?app_platform=ios&amp;app_version=9.21&amp;share_from_user_hidden=true&amp;xsec_source=app_share&amp;type=video&amp;xsec_token=CBzkFTmoT0stghv2AA-pn6rosxb5YugiAvCyzr5QB6gig=&amp;author_share=1&amp;xhsshare=WeixinSession&amp;shareRedId=OD83OUlHOk42NzUyOTgwNjk6OTlGNz5M&amp;apptime=1773411588&amp;share_id=5f0834b0164b42f2b0114aba6c90e35c&amp;wechatWid=f7c29764c15365e43d0a80e5f8790bf2&amp;wechatOrigin=menu</t>
  </si>
  <si>
    <t>https://www.xiaohongshu.com/explore/69c1288b0000000023017f54?xsec_token=ABxIFArCpwzmMMe68gTA7aRzk4Ye8QMEoUCM_TChfaMoU=&amp;xsec_source=pc_user</t>
  </si>
  <si>
    <t>呆毛小夏</t>
  </si>
  <si>
    <t>Summer705_</t>
  </si>
  <si>
    <t>https://www.xiaohongshu.com/explore/69bfa746000000002301ec49?xsec_token=ABC8y1O7hjamR5OjGdVmItLS7_6oLCvkvq-R6tPNtFblQ=&amp;xsec_source=pc_user&amp;wechatWid=f7c29764c15365e43d0a80e5f8790bf2&amp;wechatOrigin=menu</t>
  </si>
  <si>
    <t>https://www.xiaohongshu.com/explore/69cce6e3000000001a034942?xsec_token=ABdxDAWKOEsTMia_ameLnDT95ivN1Ul0sf7MhgLYCrNYM=&amp;xsec_source=pc_user</t>
  </si>
  <si>
    <t>不吃饭了_</t>
  </si>
  <si>
    <t>fqj123654987</t>
  </si>
  <si>
    <t>631152630682933</t>
  </si>
  <si>
    <t>久菜和子</t>
  </si>
  <si>
    <t>Caicaifacai7</t>
  </si>
  <si>
    <t>73702832100707</t>
  </si>
  <si>
    <t>773409054079058</t>
  </si>
  <si>
    <t>小雅慧慧子</t>
  </si>
  <si>
    <t>cyh030510</t>
  </si>
  <si>
    <t>https://www.xiaohongshu.com/explore/69c7d912000000001a022398?xsec_token=ABd_e_s5c3n4bzkQqg5pRRVUQcPJuRn2hdvExTgQLJULg=&amp;xsec_source=pc_user</t>
  </si>
  <si>
    <t>https://www.xiaohongshu.com/explore/69ae3c8d0000000015039e5e?app_platform=ios&amp;app_version=9.19.5&amp;share_from_user_hidden=true&amp;xsec_source=app_share&amp;type=video&amp;xsec_token=CBrwxtWJxPmrTg9RfHu1kFN-rocZbEia3thDt8sNA_tvs=&amp;author_share=1&amp;xhsshare=CopyLink&amp;shareRedId=N0s2OTQ5PEA2NzUyOTgwNjY0OTc2PDdP&amp;apptime=1773027378&amp;share_id=0abb773250614ef298246cd577d6a668&amp;wechatWid=f7c29764c15365e43d0a80e5f8790bf2&amp;wechatOrigin=menu</t>
  </si>
  <si>
    <t>https://www.xiaohongshu.com/explore/69bdfc25000000001a026d8f?xsec_token=AB29lxo4L-SPC0PhNxdbwK31QCxEwZQnq7Tc6FsorBN-s=&amp;xsec_source=pc_user</t>
  </si>
  <si>
    <t>https://www.xiaohongshu.com/explore/69c71bd0000000001a020e0c?xsec_token=ABVp04rrw2Qp_RHDBu03dwWv965cf64GWbhFjAzuiVgcI=&amp;xsec_source=pc_search&amp;source=web_search_result_notes</t>
  </si>
  <si>
    <t>https://www.douyin.com/user/MS4wLjABAAAA0Vd3fqYzLMiV-MZyCU2SzMjezIIu61G-zOuOWhcn84TnNbnzG5JLPFwTm3kOGXg-?from_tab_name=main&amp;modal_id=7619293876276706810</t>
  </si>
  <si>
    <t>https://www.douyin.com/user/MS4wLjABAAAA0Vd3fqYzLMiV-MZyCU2SzMjezIIu61G-zOuOWhcn84TnNbnzG5JLPFwTm3kOGXg-?from_tab_name=main&amp;modal_id=7622143536875519867</t>
  </si>
  <si>
    <t>https://www.xiaohongshu.com/explore/69d5001f0000000022026ba9?xsec_token=ABc40NZd4VQaEG2duM-PVO788B5lAgqDNQDTbrbScnOyI=&amp;xsec_source=pc_search&amp;source=web_search_result_notes</t>
  </si>
  <si>
    <t>不搓</t>
  </si>
  <si>
    <t>https://www.douyin.com/jingxuan/search/%E4%B8%8D%E6%90%93?aid=8bdd0b6e-5836-4cf3-80ea-b942dd70ce1b&amp;modal_id=7625998042042515057&amp;type=general</t>
  </si>
  <si>
    <t>https://www.xiaohongshu.com/explore/69ce31c2000000001f0014c7?xsec_token=ABLVqQqhISWPMcb16Cuf7f10mAneKSNmc2thUOoVyQUPs=&amp;xsec_source=pc_search&amp;source=web_explore_feed</t>
  </si>
  <si>
    <t>https://www.douyin.com/jingxuan/search/%E5%86%B0%E8%8D%94%E6%9E%9D?aid=5bdf69ab-0175-4dca-a973-a3001dedb921&amp;modal_id=7624086425205507313&amp;type=general</t>
  </si>
  <si>
    <t>今天吃夜宵了吗</t>
  </si>
  <si>
    <t>ootd9029</t>
  </si>
  <si>
    <t>https://www.xiaohongshu.com/explore/69b67152000000001a033c94?xsec_token=ABffjeIkLo0KH10h1JXr0B9AZZ3HEWEcaSz8iL5pO1bB8=&amp;xsec_source=pc_search&amp;source=web_user_page</t>
  </si>
  <si>
    <t>https://www.xiaohongshu.com/explore/69c7aef1000000001b022ac3?xsec_token=ABVp04rrw2Qp_RHDBu03dwWlcmWh583_h04s_K6quLONk=&amp;xsec_source=pc_search&amp;source=web_user_page</t>
  </si>
  <si>
    <t>锦鲤大王</t>
  </si>
  <si>
    <t>X101388888888</t>
  </si>
  <si>
    <t>78994366046729</t>
  </si>
  <si>
    <t>https://www.xiaohongshu.com/explore/69d52ada000000002003ae0a?xsec_token=ABc40NZd4VQaEG2duM-PVO7zxPcEyw-1dBWt4rGA43LDs=&amp;xsec_source=pc_search&amp;source=web_explore_feed</t>
  </si>
  <si>
    <t>https://www.xiaohongshu.com/explore/69d7a543000000001a035e99?xsec_token=ABriiOIiJ7aCFyyWrK6ICyW6x6_dtni0rsN6ois-xuT6A=&amp;xsec_source=pc_search&amp;source=web_search_result_notes</t>
  </si>
  <si>
    <t>wangwanxin0509</t>
  </si>
  <si>
    <t>https://www.xiaohongshu.com/explore/69cd3db40000000022003cf5?xsec_token=ABWNchNayL1CfjFC1sAQ4jdBVPcK70_zVoUpfAKiZceUk=&amp;xsec_source=pc_search&amp;source=web_search_result_notes</t>
  </si>
  <si>
    <t>ivyrainy</t>
  </si>
  <si>
    <t>ivyrainy01</t>
  </si>
  <si>
    <t>神秘瑶</t>
  </si>
  <si>
    <t>TwT-0504</t>
  </si>
  <si>
    <t>https://www.xiaohongshu.com/explore/69c518c500000000200394c7?app_platform=ios&amp;app_version=9.23&amp;share_from_user_hidden=true&amp;xsec_source=app_share&amp;type=video&amp;xsec_token=CBESgAUpRKrn2_51lq3X_bb0MP5GuSC5Tgl9rcqxJ_Dzw=&amp;author_share=1&amp;xhsshare=CopyLink&amp;shareRedId=N0tDNzRLSEs2NzUyOTgwNjY0OTc2PUdB&amp;apptime=1774845968&amp;share_id=8bbfd9c8de7848c7832f99ab95375612&amp;wechatWid=197de0b9528d9f3a75eac472a6e2009c&amp;wechatOrigin=menu</t>
  </si>
  <si>
    <t>https://www.xiaohongshu.com/explore/69c7be81000000001f005190?app_platform=ios&amp;app_version=9.23&amp;share_from_user_hidden=true&amp;xsec_source=app_share&amp;type=video&amp;xsec_token=CBwYxk5xFe1FkP2N06Yd6nQIpwX8xyBPE30ZMyUqBtQLU=&amp;author_share=1&amp;xhsshare=CopyLink&amp;shareRedId=N0tDNzRLSEs2NzUyOTgwNjY0OTc2PUdB&amp;apptime=1774845958&amp;share_id=91f727f9fc7f4c07a5925c44aaec50b8&amp;wechatWid=197de0b9528d9f3a75eac472a6e2009c&amp;wechatOrigin=menu</t>
  </si>
  <si>
    <t>https://www.xiaohongshu.com/explore/69ca617c000000002102e457?app_platform=ios&amp;app_version=9.23&amp;share_from_user_hidden=true&amp;xsec_source=app_share&amp;type=video&amp;xsec_token=CBhnvSjsUjWiXLF7sPS9k534VZEV4ezfLXJUEhY8i1pv0=&amp;author_share=1&amp;xhsshare=WeixinSession&amp;shareRedId=ODw1Rjw8NUE2NzUyOTgwNjdGOTc1OEo9&amp;apptime=1774933528&amp;share_id=e51e2d899ec04716a1e16fb89b74d25f&amp;wechatWid=197de0b9528d9f3a75eac472a6e2009c&amp;wechatOrigin=menu</t>
  </si>
  <si>
    <t>小柿小柿</t>
  </si>
  <si>
    <t>oone_Q</t>
  </si>
  <si>
    <t>https://www.xiaohongshu.com/explore/699eb142000000002801c042?xsec_token=ABjOXpfEHGxfk80vSROQ7iPAUePG91sMTxe7tFhVHp2yk=&amp;xsec_source=pc_user</t>
  </si>
  <si>
    <t>https://www.xiaohongshu.com/explore/6985c46d000000001a036949?xsec_token=ABYQOW1iVDcXc3NooMc0wadXwR_RvvnSvKfJ7kj_Fr1SU=&amp;xsec_source=pc_user</t>
  </si>
  <si>
    <t>https://www.xiaohongshu.com/explore/69a16e4b000000001a01efb0?xsec_token=ABH7bht5jnC41nbubYrzwV6T8mEh6MADUBzaNpxw_PcM4=&amp;xsec_source=pc_search&amp;source=web_note_detail_r10</t>
  </si>
  <si>
    <t>小余又困了</t>
  </si>
  <si>
    <t>yyc235689</t>
  </si>
  <si>
    <t>https://www.xiaohongshu.com/explore/69a6b24b000000000e00ccde?xsec_token=ABsB9_oQemjmNFCESuY4mi6VrsDpNDQK9zk3J1hnDgTUY=&amp;xsec_source=pc_user</t>
  </si>
  <si>
    <t>地暖妹</t>
  </si>
  <si>
    <t>loveyuaoi</t>
  </si>
  <si>
    <t>https://www.xiaohongshu.com/explore/69c10922000000001a02c3a2?xsec_token=ABQflhmjPSZ-bPMFJBbdXV2algSaUj1I4nuhEcuzPlSSw=&amp;xsec_source=pc_search&amp;source=web_search_result_notes</t>
  </si>
  <si>
    <t>https://www.xiaohongshu.com/explore/69ce3c2b0000000020039151?xsec_token=ABLVqQqhISWPMcb16Cuf7f19fPS9ElWih89_8w4_JEHeU=&amp;xsec_source=pc_search&amp;source=web_search_result_notes</t>
  </si>
  <si>
    <t>https://www.douyin.com/user/MS4wLjABAAAAQPvQTaYuQ0q462GtqeVZVWoKy0AZRoc3CrVtQc59J3ERPaDuyhHhSFOKtRmphBAX/search/%E5%9C%B0%E6%9A%96%E5%A6%B9?aid=34f740cb-8cd8-4cae-80b2-357163121dac&amp;modal_id=7620382933802787450&amp;type=general</t>
  </si>
  <si>
    <t>https://www.douyin.com/jingxuan/search/%E5%9C%B0%E6%9A%96%E5%A6%B9?aid=55dfd40d-ef27-44ad-a57e-9d134c121f13&amp;modal_id=7624097931155003131&amp;type=general</t>
  </si>
  <si>
    <t>https://www.xiaohongshu.com/explore/69bad54b000000001a02e5c2?xsec_token=ABYtqGUwYHQt6aqUhTCDt60QhHoFDiwDhMh5GGLx_V8Hk=&amp;xsec_source=pc_user</t>
  </si>
  <si>
    <t>ljd2004816</t>
  </si>
  <si>
    <t>呼呼睡大觉</t>
  </si>
  <si>
    <t>lmfufuzzz</t>
  </si>
  <si>
    <t>https://www.xiaohongshu.com/explore/69a6990a0000000015021484?xsec_token=ABsB9_oQemjmNFCESuY4mi6fUZdlJYPgj5-OQnAMzFQeI=&amp;xsec_source=pc_user</t>
  </si>
  <si>
    <t>皂皂Zzao</t>
  </si>
  <si>
    <t>ZZzaoRich</t>
  </si>
  <si>
    <t>葡萄猫</t>
  </si>
  <si>
    <t>putaoMMMao</t>
  </si>
  <si>
    <t>https://www.xiaohongshu.com/explore/69a822f2000000000e03e4fd?xsec_token=ABX1iVm2uCQbxU1BQmA9cdciJ4OxZkA91jeym6eX05SDg=&amp;xsec_source=pc_user</t>
  </si>
  <si>
    <t>https://www.xiaohongshu.com/explore/69cbbd48000000002202ad82?xsec_token=ABkUbY9BygBtUysF4x5YdarP2PZTSGefggZ8ZBZQStUlI=&amp;xsec_source=pc_user</t>
  </si>
  <si>
    <t>猫猫碎了</t>
  </si>
  <si>
    <t>Vowo05031111</t>
  </si>
  <si>
    <t>https://www.xiaohongshu.com/explore/6994282c000000000a0300b5?xsec_token=AB2OuKkgd0ym5FP_GHtRKtqdGcELNI4gJEs0JA810PWxc=&amp;xsec_source=pc_user</t>
  </si>
  <si>
    <t>Sseuada_</t>
  </si>
  <si>
    <t>kekero_</t>
  </si>
  <si>
    <t>772058528173263</t>
  </si>
  <si>
    <t>https://www.xiaohongshu.com/explore/69c3d8b8000000001d018494?xsec_token=ABgpmdhQs1Gfgby0zHOpfE-8qYR47GF_Z6L0X83cmt4iI=&amp;xsec_source=pc_search&amp;source=web_search_result_notes</t>
  </si>
  <si>
    <t>我不会放弃做萌妹</t>
  </si>
  <si>
    <t>threet0712</t>
  </si>
  <si>
    <t>https://www.xiaohongshu.com/explore/69a1443d000000001b01691e?xsec_token=AB7o7usy_Ugom945sEaElPf3gzCIFWeHwB_pK8kXOSxSw=&amp;xsec_source=pc_user</t>
  </si>
  <si>
    <t>笨熊咕咕</t>
  </si>
  <si>
    <t>Cantin_125</t>
  </si>
  <si>
    <t>YT2542951459975</t>
  </si>
  <si>
    <t>https://www.xiaohongshu.com/explore/69afe85c000000001d010837?xsec_token=ABc1JxdkvaU9HoV1fR7MOl_tQMKH2ar2UFjq-PDq6Kct4=&amp;xsec_source=pc_user</t>
  </si>
  <si>
    <t>https://www.douyin.com/user/MS4wLjABAAAAGsnMxCn9tWdRO2wjCQQVQ1quBgKfgTr2-NFqKvINKMlbz3-4GfL8dsJC7vqHdq_z?from_tab_name=main&amp;modal_id=7615562741788946363</t>
  </si>
  <si>
    <t>懒狗阿琦</t>
  </si>
  <si>
    <t>lxq317137</t>
  </si>
  <si>
    <t>YT2544273161309</t>
  </si>
  <si>
    <t>https://www.xiaohongshu.com/explore/69c9dc4c000000001d01e86c?xsec_token=AB5DGon8_IHIfIt7PZz4ODbuMbLsKgN1YOu6VkIXPwYDM=&amp;xsec_source=pc_user</t>
  </si>
  <si>
    <t>https://www.xiaohongshu.com/discovery/item/69a1bbea000000002603dcaa?source=webshare&amp;xhsshare=pc_web&amp;xsec_token=DBw4WKcvhIKnUwjVExOczko4P83K03JnPUUZR4g1iZZts=&amp;xsec_source=pc_share</t>
  </si>
  <si>
    <t>水水小帝</t>
  </si>
  <si>
    <t>bobii0831</t>
  </si>
  <si>
    <t>https://www.xiaohongshu.com/discovery/item/69d4b9ac0000000023025c91?source=webshare&amp;xhsshare=pc_web&amp;xsec_token=DB6blhZ3trVE-3s3_FzMpwTPz7kxqhl0dTdUYvlKU27Rg=&amp;xsec_source=pc_share</t>
  </si>
  <si>
    <t>三加三是六</t>
  </si>
  <si>
    <t>XSCN3333</t>
  </si>
  <si>
    <t>YT7608867990388</t>
  </si>
  <si>
    <t>https://www.xiaohongshu.com/discovery/item/69b12fb0000000000601e93c?source=webshare&amp;xhsshare=pc_web&amp;xsec_token=CB8Zy2Yn98fo8_r_MKbQLvZnELg6wRVykcf8D86SRfuvQ=&amp;xsec_source=pc_share</t>
  </si>
  <si>
    <t>773412801059112</t>
  </si>
  <si>
    <t>https://www.xiaohongshu.com/discovery/item/69c25886000000001a0366b3?source=webshare&amp;xhsshare=pc_web&amp;xsec_token=CBL43vqB379UmrVi3fHeH5Td6fcA-MlMmnhLI83FpM0Rw=&amp;xsec_source=pc_share</t>
  </si>
  <si>
    <t>wxid_gm66hgsilumy41</t>
  </si>
  <si>
    <t>https://www.xiaohongshu.com/discovery/item/69a5a7f6000000000e00f33a?source=webshare&amp;xhsshare=pc_web&amp;xsec_token=ABJXiWNBtuROFIQgnGgpGYa5eCUuZtXjdvWfT3U657QXk=&amp;xsec_source=pc_share</t>
  </si>
  <si>
    <t>一只小胖</t>
  </si>
  <si>
    <t>y236170</t>
  </si>
  <si>
    <t>https://www.xiaohongshu.com/discovery/item/69c53139000000001a029152?source=webshare&amp;xhsshare=pc_web&amp;xsec_token=CBRRFgTkaCP7W43eZgAKeumYlO9w44xY6q5LipuLWK8Zs=&amp;xsec_source=pc_share</t>
  </si>
  <si>
    <t>LQiLQi_0522</t>
  </si>
  <si>
    <t>佳九</t>
  </si>
  <si>
    <t>lijiali2003912</t>
  </si>
  <si>
    <t>313003189050643</t>
  </si>
  <si>
    <t>https://www.xiaohongshu.com/discovery/item/69aa2fff000000000e03c8f6?source=webshare&amp;xhsshare=pc_web&amp;xsec_token=CByO7ZFS7RQKZxnVBKslMkPaNvdl1dalTR-K1Zj7VDJOA=&amp;xsec_source=pc_share</t>
  </si>
  <si>
    <t>万事顺意</t>
  </si>
  <si>
    <t>YT2585198342617</t>
  </si>
  <si>
    <t>https://www.xiaohongshu.com/discovery/item/69bfa5e6000000002302111c?source=webshare&amp;xhsshare=pc_web&amp;xsec_token=CB3LWKEdo6Tru_jGcfreWsiU1AdlR_UxL1v5JcyLf07Us=&amp;xsec_source=pc_share</t>
  </si>
  <si>
    <t>袖花苞裙（黄）</t>
  </si>
  <si>
    <t>https://www.xiaohongshu.com/discovery/item/69b6c723000000001a02f4ef?source=webshare&amp;xhsshare=pc_web&amp;xsec_token=ABUjKNZQNN0_CuRELdNLfCl6Z8gMBpB4kiLTb6LXjsWYQ=&amp;xsec_source=pc_share</t>
  </si>
  <si>
    <t>https://www.xiaohongshu.com/discovery/item/69c74e07000000001b00105d?source=webshare&amp;xhsshare=pc_web&amp;xsec_token=ABVEjJ3V7SmXzLhyq3_Irnf-o71vlDhMyG3uNTjvx4y5Y=&amp;xsec_source=pc_share</t>
  </si>
  <si>
    <t>金智烊</t>
  </si>
  <si>
    <t>G090299</t>
  </si>
  <si>
    <t>不吃葡萄酸</t>
  </si>
  <si>
    <t>Lggj1999</t>
  </si>
  <si>
    <t>https://www.xiaohongshu.com/explore/69a30254000000000e03fdb3?app_platform=ios&amp;app_version=9.19.5&amp;share_from_user_hidden=true&amp;xsec_source=app_share&amp;type=video&amp;xsec_token=CBrx31GoMq-aDJaUbwHzsifeTv7xqpvhf1U9iwuaz6t1U=&amp;author_share=1&amp;xhsshare=CopyLink&amp;shareRedId=ODo0NURKPTw2NzUyOTgwNjc1OTg3OT5L&amp;apptime=1772371701&amp;share_id=bd508c21167d41048fca139441134eef&amp;wechatWid=f138757cab5fd485e3d1b6be61cb12ad&amp;wechatOrigin=menu</t>
  </si>
  <si>
    <t>再来一碗</t>
  </si>
  <si>
    <t>azhengbu7</t>
  </si>
  <si>
    <t>https://www.xiaohongshu.com/discovery/item/69a588a3000000002202dcac?source=webshare&amp;xhsshare=pc_web&amp;xsec_token=CBxE3Qm1ZstO8RGe6OhQbed0o9aSoQZR4L1T0VWfmZ8Mw=&amp;xsec_source=pc_share</t>
  </si>
  <si>
    <t>https://www.xiaohongshu.com/explore/69b8b146000000002103a2af?xsec_token=ABrpW9C-UJXjqKLJj4VK6MI6GerOwZU-7O585fWtFAiFU=&amp;xsec_source=pc_user</t>
  </si>
  <si>
    <t>https://www.xiaohongshu.com/explore/69b94cdc0000000023017e61?xsec_token=ABhuAY3Ikl9bQAFzjIjlgj0-FlBKShtNL7XZZACFS59AE=&amp;xsec_source=pc_user</t>
  </si>
  <si>
    <t>https://www.xiaohongshu.com/explore/69d1f7030000000023012ef2?xsec_token=ABblS3EISv6XWCfxKXyfVgjBw8XISlEjEeoFARYT9v6b8=&amp;xsec_source=pc_user</t>
  </si>
  <si>
    <t>缺牙期</t>
  </si>
  <si>
    <t>_DNGGITGN_Z</t>
  </si>
  <si>
    <t>https://www.xiaohongshu.com/explore/69de2d66000000001a02bbaa?app_platform=ios&amp;app_version=9.17.2&amp;share_from_user_hidden=true&amp;xsec_source=app_share&amp;type=video&amp;xsec_token=CBRvU7dSr6FPitUelbjnvGOszhGJv1YONTmg2nqj6Ka4I=&amp;author_share=1&amp;xhsshare=CopyLink&amp;shareRedId=OD41RjRKSEw2NzUyOTgwNjdHOTg6Rks6&amp;apptime=1776170638&amp;share_id=d66ced4ef9be4a0398ebe877e45759ac&amp;wechatWid=f7c29764c15365e43d0a80e5f8790bf2&amp;wechatOrigin=menu</t>
  </si>
  <si>
    <t xml:space="preserve"> 缺牙期</t>
  </si>
  <si>
    <t xml:space="preserve"> V@l.cA evie桃子编舞 https://v.douyin.com/lHjf</t>
  </si>
  <si>
    <t>https://www.xiaohongshu.com/explore/69cbb7f600000000210107d6?app_platform=ios&amp;app_version=9.17.2&amp;share_from_user_hidden=true&amp;xsec_source=app_share&amp;type=video&amp;xsec_token=CBG5aC5rL1jwMQytBPsVDiTUnTElCN3CqLEEVz0i8Mzq4=&amp;author_share=1&amp;xhsshare=CopyLink&amp;shareRedId=OD41RjRKSEw2NzUyOTgwNjdHOTg6Rks6&amp;apptime=1774959100&amp;share_id=aac636ceffc94ecda695853b58dad4b1&amp;wechatWid=f7c29764c15365e43d0a80e5f8790bf2&amp;wechatOrigin=menu</t>
  </si>
  <si>
    <t xml:space="preserve"> e@o.DU  https://v.douyin.com/hR4j3vnRv6w/</t>
  </si>
  <si>
    <t>小今会开心</t>
  </si>
  <si>
    <t>Ccjxhny00</t>
  </si>
  <si>
    <t>https://www.xiaohongshu.com/discovery/item/69bbe227000000001a026056?app_platform=ios&amp;app_version=9.22.1&amp;apptime=1773920812&amp;share_from_user_hidden=true&amp;type=video&amp;appuid=5d03973f000000001601c4d3&amp;author_share=1&amp;xsec_token=DBJasJjGV_htyGNQvfXLadNNbrWKFbY7-Mlx-UJoTKgjc=&amp;xsec_source=app_share&amp;xhsshare=WeixinSession&amp;shareRedId=N0oyMzw8N082NzUyOTgwNjc5OThHOUo8&amp;share_id=166616f3ee0d44fc8506253979837b7d</t>
  </si>
  <si>
    <t xml:space="preserve"> 小今的穿搭日记</t>
  </si>
  <si>
    <t xml:space="preserve"> J@I.Vy 155｜千鸟格➕小白裙～韩系学院风少女感🎀穿搭 # 日常穿搭 # https://v.douyin.com/m00N9Bn2Ieo/ </t>
  </si>
  <si>
    <t>1346173681533ems</t>
  </si>
  <si>
    <t>https://www.xiaohongshu.com/discovery/item/69b68d1e000000001a02b9cd?app_platform=ios&amp;app_version=9.21&amp;apptime=1773571361&amp;share_from_user_hidden=true&amp;type=video&amp;appuid=5d03973f000000001601c4d3&amp;author_share=1&amp;xsec_token=DBs46l9nlbXD-l-d5xUIQZXDqj55MHi7gL-C4BJ4_Tsk0=&amp;xsec_source=app_share&amp;xhsshare=WeixinSession&amp;shareRedId=N0oyMzw8N082NzUyOTgwNjc5OThHOUo8&amp;share_id=26fee04a998b458fb54e129cb1869892</t>
  </si>
  <si>
    <t xml:space="preserve"> B@T.YM 1https://v.douyin.com/Xp9Ebsg2pu0/ </t>
  </si>
  <si>
    <t>羊洋阳</t>
  </si>
  <si>
    <t>VV18897991139</t>
  </si>
  <si>
    <t>https://www.xiaohongshu.com/explore/69c93e1100000000220251a2?app_platform=ios&amp;app_version=9.23&amp;share_from_user_hidden=true&amp;xsec_source=app_share&amp;type=video&amp;xsec_token=CB8a6mUuNRG0QzOd-8q7gecKPWFhlHgfQlLW1qBjcCktE=&amp;author_share=1&amp;xhsshare=CopyLink&amp;shareRedId=ODs2MzZKO0w2NzUyOTgwNjkzOTo1PTo6&amp;apptime=1774838583&amp;share_id=7ec7d60ce9704d409139e17bd03293f2&amp;wechatWid=f7c29764c15365e43d0a80e5f8790bf2&amp;wechatOrigin=menu</t>
  </si>
  <si>
    <t>芝士塔</t>
  </si>
  <si>
    <t>wzxqn9420</t>
  </si>
  <si>
    <t>https://www.xiaohongshu.com/explore/69bbf2fc000000002102e223?xsec_token=ABm332KPsl_Z59KggmdrAORl-KCPU1Z6k4Iia3KpoCUm4=&amp;xsec_source=pc_user</t>
  </si>
  <si>
    <t>iiiy09260</t>
  </si>
  <si>
    <t>小美阿姨</t>
  </si>
  <si>
    <t>_96_2464</t>
  </si>
  <si>
    <t>https://www.xiaohongshu.com/explore/69b4f917000000001a037e06?xsec_token=AB7CnMoosgz6GkYtkvNFnGkGN96_oqO87cwKFLhzpcQDg=&amp;xsec_source=pc_user</t>
  </si>
  <si>
    <t>小如如意</t>
  </si>
  <si>
    <t>破唢呐公主</t>
  </si>
  <si>
    <t>_7holik9</t>
  </si>
  <si>
    <t>https://www.xiaohongshu.com/explore/69c35f1e000000002101241e?xsec_token=ABgpmdhQs1Gfgby0zHOpfE-wwB3T2zbrsi_x3Tkj3SVRg=&amp;xsec_source=pc_search&amp;source=web_search_result_notes</t>
  </si>
  <si>
    <t>Shuu</t>
  </si>
  <si>
    <t>Cn7751</t>
  </si>
  <si>
    <t>https://www.xiaohongshu.com/explore/69c268d20000000022002789?xsec_token=AB82Zd36qD4_E19_vd9SuRcwLqbRsykTRHKcr25SrxO2M=&amp;xsec_source=pc_search&amp;source=web_user_page</t>
  </si>
  <si>
    <t>爱吃汉堡王</t>
  </si>
  <si>
    <t>li77q17</t>
  </si>
  <si>
    <t>https://www.xiaohongshu.com/explore/69b41205000000002102f277?xsec_token=AB7CnMoosgz6GkYtkvNFnGkL6g7HeMWFBHg2B19S47Qzs=&amp;xsec_source=pc_user</t>
  </si>
  <si>
    <t>屁话选手小甘</t>
  </si>
  <si>
    <t>Gan_Zy03</t>
  </si>
  <si>
    <t>https://www.xiaohongshu.com/explore/69df86f6000000001a0320b5?xsec_token=AB0t4T8usLuxyq3Km4DG_9JAQMmSsMLxB96TnpLBSP14A=&amp;xsec_source=pc_search&amp;source=web_search_result_notes</t>
  </si>
  <si>
    <t>幸子奈</t>
  </si>
  <si>
    <t>xingzinai</t>
  </si>
  <si>
    <t>https://www.xiaohongshu.com/explore/69d4b0c4000000001f0073ae?xsec_token=ABMLrYaxD56sBirDqjzaLKxwL0jfvBp6UBoKyflgGYnSw=&amp;xsec_source=pc_search&amp;source=web_search_result_notes</t>
  </si>
  <si>
    <t>https://www.xiaohongshu.com/explore/69c4ca6d000000001f004171?xsec_token=ABV7SnLa6b6GyptXa7cYQM512Ns7gDQgZZzruBASezE-8=&amp;xsec_source=pc_search&amp;source=web_search_result_notes</t>
  </si>
  <si>
    <t>不吃大象的猫</t>
  </si>
  <si>
    <t>mao95381385774</t>
  </si>
  <si>
    <t>YT2585399037480</t>
  </si>
  <si>
    <t>https://www.xiaohongshu.com/explore/69c76d9e000000002301662d?xsec_token=ABVp04rrw2Qp_RHDBu03dwWi-itYi4pkNmXsW7Zz1Q9Pc=&amp;xsec_source=pc_search&amp;source=web_note_detail_r10</t>
  </si>
  <si>
    <t>https://www.xiaohongshu.com/explore/69d096c2000000001f00576a?xsec_token=ABWbdgqM_OhmRtoXZ5x3ZtTplD3had8ZVML_3itfLUGwY=&amp;xsec_source=pc_search&amp;source=web_user_page</t>
  </si>
  <si>
    <t>https://www.xiaohongshu.com/explore/69bd13e8000000002302501b?xsec_token=AB29lxo4L-SPC0PhNxdbwK31JZrZznc8w3IQmfrYetTN4=&amp;xsec_source=pc_user</t>
  </si>
  <si>
    <t>鲤鱼一一</t>
  </si>
  <si>
    <t>gir202301</t>
  </si>
  <si>
    <t>https://www.xiaohongshu.com/explore/69c121f0000000001b002fc6?xsec_token=ABQflhmjPSZ-bPMFJBbdXV2RehO06imtlNYR7G2geEVpU=&amp;xsec_source=pc_search&amp;source=web_explore_feed</t>
  </si>
  <si>
    <t>https://www.xiaohongshu.com/explore/69b7e18d0000000023013aac?xsec_token=AB3kt32wkhNZv6e0AdLJT7Wa6CCzGPGmIFVpQPXrH1vwY=&amp;xsec_source=pc_user</t>
  </si>
  <si>
    <t>碳水星兔</t>
  </si>
  <si>
    <t>https://www.xiaohongshu.com/explore/69bbd509000000002102f182?xsec_token=ABzi0QRaYXYAGbZ_ny6394nTI7cOC1syozCRbnILAnA_E=&amp;xsec_source=pc_user</t>
  </si>
  <si>
    <t>休眠用户</t>
  </si>
  <si>
    <t>zZ-97905</t>
  </si>
  <si>
    <t>https://www.xiaohongshu.com/explore/69d0a5ad00000000210392d0?xsec_token=ABiqIZb6TzfUAwrbuMsWf4AQNSIw1mDAYv6D9BIgQ35Bk=&amp;xsec_source=pc_user</t>
  </si>
  <si>
    <t>你的用户正在休眠</t>
  </si>
  <si>
    <t>https://www.douyin.com/jingxuan/search/%E4%BD%A0%E7%9A%84%E7%94%A8%E6%88%B7%E6%AD%A3%E5%9C%A8%E4%BC%91%E7%9C%A0?aid=9627d23e-a2b8-4e7d-bad4-e767c59d45b6&amp;modal_id=7624498090179063225&amp;type=general</t>
  </si>
  <si>
    <t>https://www.xiaohongshu.com/explore/69c20e30000000001a0264f1?xsec_token=AB5wLDYDR2AI24Gz7TXJl0rEPU9Je33H40e5VGt2hady0=&amp;xsec_source=pc_user</t>
  </si>
  <si>
    <t>娜子小姐</t>
  </si>
  <si>
    <t>Tbnanazi</t>
  </si>
  <si>
    <t>ksnoo_jayp</t>
  </si>
  <si>
    <t>Tokkyts</t>
  </si>
  <si>
    <t>https://www.xiaohongshu.com/explore/69c60a3e000000002800a1e8?xsec_token=ABM-85bMoUr5N-frBxOIs0wtlpLYTQ-K3tGDBR5e-1qRg=&amp;xsec_source=pc_search&amp;source=web_user_page</t>
  </si>
  <si>
    <t>165的蠢小淼</t>
  </si>
  <si>
    <t>amxb_0902_</t>
  </si>
  <si>
    <t>https://www.xiaohongshu.com/explore/69d79c8d000000001a036d99?xsec_token=ABriiOIiJ7aCFyyWrK6ICyW72VlsFT5XUR3Uw7FxwXutI=&amp;xsec_source=pc_search&amp;source=web_user_page</t>
  </si>
  <si>
    <t>https://www.xiaohongshu.com/explore/69df74010000000022002e60?xsec_token=ABfxN8IrdBzI127omAzBwHKdJMk3X9YcOtlZqfFk3GH20=&amp;xsec_source=pc_search&amp;source=web_search_result_notes</t>
  </si>
  <si>
    <t>抱抱</t>
  </si>
  <si>
    <t>Bbbbay21</t>
  </si>
  <si>
    <t>https://www.xiaohongshu.com/explore/69ccefdb000000001b0227a6?xsec_token=ABjzTuqLTPFQ-R8YKfencx5hpAOubfA6mQ7Pqysr5uT-I=&amp;xsec_source=pc_user</t>
  </si>
  <si>
    <t>https://www.xiaohongshu.com/explore/69d9d5ac000000002202b7fa?xsec_token=AB2mI3kGUD-rv_l8G8aPSAyJkdSnmrC6hYSvWqkzKZQuc=&amp;xsec_source=pc_user</t>
  </si>
  <si>
    <t>权威灵</t>
  </si>
  <si>
    <t>kaixinll313</t>
  </si>
  <si>
    <t>小羊</t>
  </si>
  <si>
    <t>Z-2290-HD</t>
  </si>
  <si>
    <t>631152845409602</t>
  </si>
  <si>
    <t>https://www.xiaohongshu.com/explore/69c523470000000022024a05?xsec_token=ABK15hoUYM1Rymh0b_P-KgWIkbIUnKSCvRFQET22gqN34=&amp;xsec_source=pc_user</t>
  </si>
  <si>
    <t>shy哥的猫猫子</t>
  </si>
  <si>
    <t>fsq180729</t>
  </si>
  <si>
    <t>https://www.xiaohongshu.com/explore/69c3d450000000001f003dea?xsec_token=ABgpmdhQs1Gfgby0zHOpfE-wsENiF1x4SVieYnA_1YZUE=&amp;xsec_source=pc_search&amp;source=web_user_page</t>
  </si>
  <si>
    <t>肥羊</t>
  </si>
  <si>
    <t>t769905</t>
  </si>
  <si>
    <t>https://www.xiaohongshu.com/explore/69c7da4400000000210111ee?xsec_token=ABTuK_JPgSGfNVDlOBXLycx2D7DGBSZwZv60OHwAhc-gg=&amp;xsec_source=pc_user</t>
  </si>
  <si>
    <t>乱乱碎碎念</t>
  </si>
  <si>
    <t>laiguanlulu123</t>
  </si>
  <si>
    <t>https://www.xiaohongshu.com/explore/69c6862d00000000200385d7?xsec_token=ABM-85bMoUr5N-frBxOIs0wl4bzJVLdzxYAm_0XQMpDIg=&amp;xsec_source=pc_search&amp;source=web_user_page</t>
  </si>
  <si>
    <t>https://www.xiaohongshu.com/explore/69dcc4650000000023026aae?xsec_token=ABPUMljl6ARnkY9MnPEvv9yUrwRU1BMA9njmmT7c4mh04=&amp;xsec_source=pc_search&amp;source=web_note_detail_r10</t>
  </si>
  <si>
    <t>反正我最可爱</t>
  </si>
  <si>
    <t>aa8826096</t>
  </si>
  <si>
    <t>https://www.xiaohongshu.com/explore/69db9cc400000000210384f5?xsec_token=ABsLFZS2twH3S1tinm0XQpYmWVWtKorHAfwekGzkqHstE=&amp;xsec_source=pc_search&amp;source=web_user_page</t>
  </si>
  <si>
    <t>一颗青菜er</t>
  </si>
  <si>
    <t>tiankeya8</t>
  </si>
  <si>
    <t>https://www.xiaohongshu.com/explore/69d12c18000000001a029c88?xsec_token=ABeeqMU-d2IhoCOY1p1fZ_XmSl_ylvYVbkD7MIMWga8Ls=&amp;xsec_source=pc_search&amp;source=web_user_page</t>
  </si>
  <si>
    <t>https://www.xiaohongshu.com/explore/69b963450000000023021ed4?xsec_token=ABEJOOA2oLYJKa6KCOYCOBphofvsrn28s3pLP1ejD5N_E=&amp;xsec_source=pc_user</t>
  </si>
  <si>
    <t>https://www.xiaohongshu.com/explore/69d240bc000000002200e6bb?xsec_token=AB3RnXJAyf1bnuqaKjvMw8tC-nKTQhpXe-tWj7cnD4tOo=&amp;xsec_source=pc_user</t>
  </si>
  <si>
    <t>https://www.xiaohongshu.com/explore/69d4d48e000000001a0375ca?xsec_token=ABu7ipY_pRZgg0jhEBKO9wHC-yhibdKpp3-s4GwsFoErI=&amp;xsec_source=pc_user</t>
  </si>
  <si>
    <t>https://www.xiaohongshu.com/explore/6992ed87000000001a0350c6?xsec_token=ABlLgu6DqyYA3Zd8Bvs_rBxYaPa3P5n_ynUEay7wLqwmA=&amp;xsec_source=pc_user</t>
  </si>
  <si>
    <t>小隐🍀</t>
  </si>
  <si>
    <t>xysecret99</t>
  </si>
  <si>
    <t>https://www.xiaohongshu.com/explore/69c67b28000000002301ed62?xsec_token=ABM-85bMoUr5N-frBxOIs0wtVScS8ee5X7HkRlHMe8e88=&amp;xsec_source=pc_search&amp;source=web_user_page</t>
  </si>
  <si>
    <t>小隐</t>
  </si>
  <si>
    <t>https://www.xiaohongshu.com/explore/69d48c4900000000220285ae?xsec_token=ABMLrYaxD56sBirDqjzaLKx8ZAHtXCMk_BvREtQWKuFm8=&amp;xsec_source=pc_search&amp;source=web_search_result_notes</t>
  </si>
  <si>
    <t>https://www.xiaohongshu.com/explore/69c13364000000001a034609?xsec_token=ABQflhmjPSZ-bPMFJBbdXV2RsGVAerULbiwjoa1jU7Qw8=&amp;xsec_source=pc_search&amp;source=web_search_result_notes</t>
  </si>
  <si>
    <t>黑白格连衣裙</t>
  </si>
  <si>
    <t>卷卷小葵</t>
  </si>
  <si>
    <t>Diizeri1130</t>
  </si>
  <si>
    <t>https://www.xiaohongshu.com/explore/69db25ca000000001a02ccf4?xsec_token=ABsLFZS2twH3S1tinm0XQpYnRa5rBTDVzby3-dm0vKPEU=&amp;xsec_source=pc_search&amp;source=web_search_result_notes</t>
  </si>
  <si>
    <t>一只蛋挞子</t>
  </si>
  <si>
    <t>Tyman812</t>
  </si>
  <si>
    <t>https://www.xiaohongshu.com/explore/69cbbac1000000001e00ed34?xsec_token=ABu7vQZP1VdMo3YQd6WXGBPxwaXk-w6pIP2ZX2l2i24AE=&amp;xsec_source=pc_search&amp;source=web_search_result_notes</t>
  </si>
  <si>
    <t>苹果妹妹</t>
  </si>
  <si>
    <t>Anni021026</t>
  </si>
  <si>
    <t>钱多多</t>
  </si>
  <si>
    <t>Qianduo6688hh</t>
  </si>
  <si>
    <t>https://www.xiaohongshu.com/explore/69cbdf0d000000001b002a8a?xsec_token=ABkUbY9BygBtUysF4x5YdarOGbf2IHY4PGsHjBKF4Kbe4=&amp;xsec_source=pc_user</t>
  </si>
  <si>
    <t>https://www.xiaohongshu.com/explore/69cfd25f00000000230274d0?xsec_token=ABD4ppUT17_g7z8UXWO5C8aDbe0s1uagXFclnI92qbvoE=&amp;xsec_source=pc_user</t>
  </si>
  <si>
    <t>Ruiuoo</t>
  </si>
  <si>
    <t>iiiiRruii</t>
  </si>
  <si>
    <t>https://www.xiaohongshu.com/explore/69dbc39e000000002003b899?xsec_token=ABsLFZS2twH3S1tinm0XQpYoze679D82MVhBpTm6g4Ud8=&amp;xsec_source=pc_search&amp;source=web_user_page</t>
  </si>
  <si>
    <t>恋家型宅女</t>
  </si>
  <si>
    <t>chutian8822</t>
  </si>
  <si>
    <t>772057968882888</t>
  </si>
  <si>
    <t>https://www.xiaohongshu.com/explore/69b90a83000000001d0192ce?xsec_token=ABEJOOA2oLYJKa6KCOYCOBphBtSOEKlqucgyneHvfDxbQ=&amp;xsec_source=pc_user</t>
  </si>
  <si>
    <t>https://www.xiaohongshu.com/explore/69c3c7e8000000001b002d9b?xsec_token=ABFtfGVUpcxePsYDXgZqMpl-GayiuO-hzfJmgTvxwi3Ok=&amp;xsec_source=pc_user</t>
  </si>
  <si>
    <t>楠瓜粥</t>
  </si>
  <si>
    <t>EXIT0726</t>
  </si>
  <si>
    <t>https://www.xiaohongshu.com/explore/69bd7db4000000001d01cda8?app_platform=ios&amp;app_version=9.22.1&amp;share_from_user_hidden=true&amp;xsec_source=app_share&amp;type=video&amp;xsec_token=CBHmAU0_ZS1kHB_c48qksN89wKJybKMdwKfq_Yi0yxds4=&amp;author_share=1&amp;xhsshare=CopyLink&amp;shareRedId=ODc3NDw4N0s2NzUyOTgwNjY1OTk5PTpL&amp;apptime=1774320844&amp;share_id=69650c42f5b24b92a56aadbc26a038d8&amp;wechatWid=197de0b9528d9f3a75eac472a6e2009c&amp;wechatOrigin=menu</t>
  </si>
  <si>
    <t>https://www.xiaohongshu.com/explore/69cceedd00000000230263d1?app_platform=ios&amp;app_version=9.14.2&amp;share_from_user_hidden=true&amp;xsec_source=app_share&amp;type=video&amp;xsec_token=CB26JmY4Ouw-prXuOqoHI5BMov9nUxAuGC7SkyeHgPfWE=&amp;author_share=1&amp;xhsshare=CopyLink&amp;shareRedId=OD05MjNIOj82NzUyOTgwNjc7OTg4OTY6&amp;apptime=1775099857&amp;share_id=eb100d27269d420db6e277db418a85c0&amp;wechatWid=197de0b9528d9f3a75eac472a6e2009c&amp;wechatOrigin=menu</t>
  </si>
  <si>
    <t>https://www.xiaohongshu.com/explore/69ba13a500000000230166cf?app_platform=ios&amp;app_version=9.21&amp;share_from_user_hidden=true&amp;xsec_source=app_share&amp;type=video&amp;xsec_token=CBYGSQSgq2Y1nHTDSQFGwXvwEqv3BQKw67BNOsWfybQY0=&amp;author_share=1&amp;xhsshare=CopyLink&amp;shareRedId=ODgyQ0RJPT42NzUyOTgwNjczOTdFR0pO&amp;apptime=1773840232&amp;share_id=f9a8723b4429447197804278221238ba&amp;wechatWid=197de0b9528d9f3a75eac472a6e2009c&amp;wechatOrigin=menu</t>
  </si>
  <si>
    <t>https://www.douyin.com/video/7618424129603341541?previous_page=app_code_link</t>
  </si>
  <si>
    <t>1.02 ytE:/ 02/23 y@G.II 这套好乖！ # 手势舞 # 嘉桐摇 # 随变一拍都很夯 # 今日穿搭 # 甜妹穿搭随意拍  https://v.douyin.com/8YKIFPuVI-Y/ 复制此链接，打开Dou音搜索，直接观看视频！</t>
  </si>
  <si>
    <t>每天都好想睡觉</t>
  </si>
  <si>
    <t>Htt511720</t>
  </si>
  <si>
    <t>包子</t>
  </si>
  <si>
    <t>Wjx04110</t>
  </si>
  <si>
    <t>YT612296649937</t>
  </si>
  <si>
    <t>莓</t>
  </si>
  <si>
    <t>Sweetongx-</t>
  </si>
  <si>
    <t>https://www.xiaohongshu.com/explore/69c270d7000000002301f9cb?xsec_token=AB5wLDYDR2AI24Gz7TXJl0rG4LAl-zaOW_UtF5pRKPyZQ=&amp;xsec_source=pc_user</t>
  </si>
  <si>
    <t>https://www.xiaohongshu.com/explore/69cf85d4000000001a035608?xsec_token=ABD4ppUT17_g7z8UXWO5C8aDtY-Ivs_K7qhpWhK-6LuA0=&amp;xsec_source=pc_user</t>
  </si>
  <si>
    <t>小丸汁</t>
  </si>
  <si>
    <t>xwz_3344</t>
  </si>
  <si>
    <t>https://www.xiaohongshu.com/explore/69da2f04000000002301d703?xsec_token=ABeXWtseBKvbFHV_vDemsbl19l5zQIPqJDPiz-f5DNjPY=&amp;xsec_source=pc_user</t>
  </si>
  <si>
    <t>海盐小飞袖连衣裙</t>
  </si>
  <si>
    <t>土豆代言人</t>
  </si>
  <si>
    <t>wh1234118</t>
  </si>
  <si>
    <t>https://www.douyin.com/user/MS4wLjABAAAAKd2CbJXHKRj-sOR0048t2q56soTU2OAAzWbLd-w-W0KR3GOKzQxIe-1E5wokZebA?from_tab_name=main&amp;modal_id=7623335079339840165</t>
  </si>
  <si>
    <t>斜门襟衬衫</t>
  </si>
  <si>
    <t>https://www.xiaohongshu.com/explore/69d86cad000000002102ec2e?xsec_token=ABrLOJTb9HfiP4Z7GywwPoBdqLrHiZa3R4RLA4Zk__Bcs=&amp;xsec_source=pc_user</t>
  </si>
  <si>
    <t>https://www.xiaohongshu.com/explore/69cb6bf7000000001d01c378?xsec_token=ABu7vQZP1VdMo3YQd6WXGBPyo0CIAcBC1JCayHsB5AJoQ=&amp;xsec_source=pc_search&amp;source=web_user_page</t>
  </si>
  <si>
    <t>https://www.xiaohongshu.com/explore/69b0d5e4000000002602d230?xsec_token=ABxVHqZp28avQ8LLJv6J-ryB7J1F14GPpdW8dBuwTb-KQ=&amp;xsec_source=pc_user</t>
  </si>
  <si>
    <t>https://www.douyin.com/user/MS4wLjABAAAAfPFuDSvb5rACe88BT7ijUYxiVeEGTcygh2jnTap1hwk?from_tab_name=main&amp;modal_id=7623322438357479345</t>
  </si>
  <si>
    <t>https://www.xiaohongshu.com/discovery/item/69d6279a000000001a02a7df?app_platform=ios&amp;app_version=9.25&amp;share_from_user_hidden=true&amp;xsec_source=app_share&amp;type=normal&amp;xsec_token=CBzRPB1FVC8XH9UOmi3rg6a-UX3filHfHj3I8aJHy-jfs=&amp;author_share=1&amp;xhsshare=CopyLink&amp;shareRedId=Nz9ENDw1OE87TD05Tj8zOkw3Tjw2PktB&amp;apptime=1775804275&amp;share_id=10ea9731f72949d5ab9548616416f382</t>
  </si>
  <si>
    <t>https://www.douyin.com/note/7627107904419988431</t>
  </si>
  <si>
    <t>https://www.xiaohongshu.com/explore/69ca425a000000001a020b1c?app_platform=ios&amp;app_version=9.23&amp;share_from_user_hidden=true&amp;xsec_source=app_share&amp;type=normal&amp;xsec_token=CBYTYkPLlw3LwkiuTSHBSAjg-9KkP-x0BI6D5lnJHA6QM=&amp;author_share=1&amp;xhsshare=CopyLink&amp;shareRedId=Nz9ENDw1OE87TD05Tj8zOkw3Tjw2PktB&amp;apptime=1774871370&amp;share_id=a7292d33ccd947c2bc6a15526626987e&amp;wechatWid=197de0b9528d9f3a75eac472a6e2009c&amp;wechatOrigin=menu</t>
  </si>
  <si>
    <t>https://www.douyin.com/note/7623014373283742927?previous_page=app_code_link</t>
  </si>
  <si>
    <t>https://www.xiaohongshu.com/explore/69d7a548000000002301258b?app_platform=ios&amp;app_version=9.25&amp;share_from_user_hidden=true&amp;xsec_source=app_share&amp;type=normal&amp;xsec_token=CBIQtbRblUO6ZjTy_oV_ksHwj1raPzdZ6xTpaYFusxekQ=&amp;author_share=1&amp;xhsshare=CopyLink&amp;shareRedId=ODo5NUVHPEo2NzUyOTgwNjczOTo5Nzo9&amp;apptime=1775741985&amp;share_id=96953160fff544f699e1c0e8f338a8f6&amp;wechatWid=f7c29764c15365e43d0a80e5f8790bf2&amp;wechatOrigin=menu</t>
  </si>
  <si>
    <t xml:space="preserve"> j@P.kc https://v.douyin.com/IOqinJNykFM/ </t>
  </si>
  <si>
    <t>https://www.xiaohongshu.com/explore/69d65d8d000000002301ff1d?xsec_token=ABRehlWvDyZSlpAydm5NQhu4CEBH9ZNnN3JPNGyreDVgk=&amp;xsec_source=pc_collect</t>
  </si>
  <si>
    <t>https://www.xiaohongshu.com/explore/69d27f30000000001f00729c?xsec_token=ABQWFkNqYuryMd4zEcGoY3VMwbkE3o20oWilH_0yxWDus=&amp;xsec_source=pc_user</t>
  </si>
  <si>
    <t>蝴蝶结无袖上衣（黄）</t>
  </si>
  <si>
    <t>https://www.xiaohongshu.com/explore/69d202ae000000001e00e6cb?xsec_token=ABQWFkNqYuryMd4zEcGoY3VCaby7vbHwJSEvQmw57fHo0=&amp;xsec_source=pc_user</t>
  </si>
  <si>
    <t>https://www.xiaohongshu.com/explore/69d90a990000000023016d16?xsec_token=ABtGBu-ozw0QlD5r0UePAGXLsymIHkOlhLGlQlRkuNdHA=&amp;xsec_source=pc_feed</t>
  </si>
  <si>
    <t>香香荷叶饭</t>
  </si>
  <si>
    <t>yzrdrqgtss</t>
  </si>
  <si>
    <t>https://www.xiaohongshu.com/explore/69ce4564000000001a0323a1?app_platform=ios&amp;app_version=9.24&amp;share_from_user_hidden=true&amp;xsec_source=app_share&amp;type=video&amp;xsec_token=CBip7cszefH-aOiPYt_34uSKZtwzzDGnii2EXq94qSJD8=&amp;author_share=1&amp;xhsshare=CopyLink&amp;shareRedId=N0dFNjc8SDs6TEZFSko0Rz5ITks2Nkw5&amp;apptime=1775130050&amp;share_id=2c5f9a3dfd004cd096806a1e45a861d2&amp;wechatWid=f7c29764c15365e43d0a80e5f8790bf2&amp;wechatOrigin=menu</t>
  </si>
  <si>
    <t xml:space="preserve"> 香香荷叶饭</t>
  </si>
  <si>
    <t xml:space="preserve"> c@N.wS  https://v.douyin.com/D08W4AkZ6fk/</t>
  </si>
  <si>
    <t>https://www.xiaohongshu.com/explore/69d8e98a00000000220013a3?app_platform=ios&amp;app_version=9.25&amp;share_from_user_hidden=true&amp;xsec_source=app_share&amp;type=video&amp;xsec_token=CBCqZpTh6rWErKsIVj2g3rc4x7fku9u1uwrNu18X9u1Jw=&amp;author_share=1&amp;xhsshare=CopyLink&amp;shareRedId=N0dFNjc8SDs6TEZFSko0Rz5ITks2Nkw5&amp;apptime=1775823887&amp;share_id=b7124e6fb2f243d1bcab1e638fb9d9c6&amp;wechatWid=f7c29764c15365e43d0a80e5f8790bf2&amp;wechatOrigin=menu</t>
  </si>
  <si>
    <t xml:space="preserve"> g@o.QK https://v.douyin.com/r7JuixeJ6wA/ </t>
  </si>
  <si>
    <t>https://www.xiaohongshu.com/explore/69cbbd4c0000000023011c98?app_platform=ios&amp;app_version=9.23&amp;share_from_user_hidden=true&amp;xsec_source=app_share&amp;type=video&amp;xsec_token=CBTQprbL6yx1rXSy1ZV1l6zP1wZGVOwk8ktzqOCHebTLk=&amp;author_share=1&amp;xhsshare=CopyLink&amp;shareRedId=ODcyMjY2Sjk2NzUyOTgwNjgzOTlJOTc9&amp;apptime=1774962831&amp;share_id=073373449bbf429fb9b677bcb890b3f1&amp;wechatWid=f7c29764c15365e43d0a80e5f8790bf2&amp;wechatOrigin=menu</t>
  </si>
  <si>
    <t>宝宝呆</t>
  </si>
  <si>
    <t>der_001128</t>
  </si>
  <si>
    <t xml:space="preserve"> 福娃</t>
  </si>
  <si>
    <t>Fuwakk</t>
  </si>
  <si>
    <t xml:space="preserve">S@y.tE  https://v.douyin.com/F_D7nomfOB8/ </t>
  </si>
  <si>
    <t xml:space="preserve"> p@q.EH 当我用春日搭子get到更多不露腿的穿搭灵感～ # 我的春日搭子 # 粉彩系 # 我为粉彩系代言 # 交出你的春日ootd # 穿粉彩系追花是春天顶配 https://v.douyin.com/tmZ855_Kp1g/ 复制此链接，打开Dou音搜索，直接观看视频！</t>
  </si>
  <si>
    <t>桔薇夜戈</t>
  </si>
  <si>
    <t>Jiewei_yg</t>
  </si>
  <si>
    <t>https://www.xiaohongshu.com/explore/69b93b2900000000210118a6?app_platform=ios&amp;app_version=9.19.4&amp;share_from_user_hidden=true&amp;xsec_source=app_share&amp;type=video&amp;xsec_token=CBnh-9qmcij0MDHzeg1Sxv9MsgvYvs9uB7ofvOFKMwoYw=&amp;author_share=1&amp;xhsshare=CopyLink&amp;shareRedId=ODY2ODhHRU02NzUyOTgwNjY0OThJNTlA&amp;apptime=1773757479&amp;share_id=d46e1f886e8c4a88a5a1059eee145914&amp;wechatWid=f7c29764c15365e43d0a80e5f8790bf2&amp;wechatOrigin=menu</t>
  </si>
  <si>
    <t>一羊崽子</t>
  </si>
  <si>
    <t>Ayanng1999</t>
  </si>
  <si>
    <t xml:space="preserve"> 一羊崽子</t>
  </si>
  <si>
    <t>尤估</t>
  </si>
  <si>
    <t>yy-20040904</t>
  </si>
  <si>
    <t>https://www.xiaohongshu.com/explore/69d67368000000001a0266da?app_platform=ios&amp;app_version=9.0.2&amp;share_from_user_hidden=true&amp;xsec_source=app_share&amp;type=video&amp;xsec_token=CBVw7myHwPSEwZRja5Zq-rhBXI0eZY7MwmP3bZlE7cRGM=&amp;author_share=1&amp;xhsshare=CopyLink&amp;shareRedId=ODoyODU2Nj42NzUyOTgwNjZJOTg1Pj9B&amp;apptime=1775709476&amp;share_id=869db9a9569149309cdb5dc60f9e3e47&amp;wechatWid=f7c29764c15365e43d0a80e5f8790bf2&amp;wechatOrigin=menu</t>
  </si>
  <si>
    <t>https://www.xiaohongshu.com/explore/69d9134800000000210387de?app_platform=ios&amp;app_version=9.0.2&amp;share_from_user_hidden=true&amp;xsec_source=app_share&amp;type=video&amp;xsec_token=CBoy2S5kinW7_z4YF7HzjwYoW370K46rAOYqocZyGJmjM=&amp;author_share=1&amp;xhsshare=CopyLink&amp;shareRedId=ODoyODU2Nj42NzUyOTgwNjZJOTg1Pj9B&amp;apptime=1775883767&amp;share_id=b792eacfbef04699aade6277ac451405&amp;wechatWid=f7c29764c15365e43d0a80e5f8790bf2&amp;wechatOrigin=menu</t>
  </si>
  <si>
    <t>https://www.xiaohongshu.com/explore/69cf8520000000001a02e033?app_platform=ios&amp;app_version=9.24&amp;share_from_user_hidden=true&amp;xsec_source=app_share&amp;type=normal&amp;xsec_token=CBj41vKdI_2Dh1AGgxAXM8jhbKUHYi-Uf9IiVdz72wvZo=&amp;author_share=1&amp;xhsshare=WeixinSession&amp;shareRedId=N0s2MTc5Nk02NzUyOTgwNjY0OTc3STc7&amp;apptime=1775207787&amp;share_id=c857f420763d4f74b0b47555a9977b95&amp;wechatWid=f7c29764c15365e43d0a80e5f8790bf2&amp;wechatOrigin=menu</t>
  </si>
  <si>
    <t xml:space="preserve"> 135</t>
  </si>
  <si>
    <t xml:space="preserve"> N@J.VL https://v.douyin.com/L5QOxsYyGhI/ </t>
  </si>
  <si>
    <t>quqoo12</t>
  </si>
  <si>
    <t>https://www.xiaohongshu.com/explore/69d6076b0000000021012215?app_platform=ios&amp;app_version=9.24&amp;share_from_user_hidden=true&amp;xsec_source=app_share&amp;type=normal&amp;xsec_token=CBtUyLJx488zC5iHd78y0KYmgOXIbhv0-IQKSeZ6Gh8qI=&amp;author_share=1&amp;xhsshare=CopyLink&amp;shareRedId=N0oyNEVGOTs2NzUyOTgwNjc5OTc4SkxA&amp;apptime=1775641665&amp;share_id=16663aad8aee490c9121775b625e6073&amp;wechatWid=f7c29764c15365e43d0a80e5f8790bf2&amp;wechatOrigin=menu</t>
  </si>
  <si>
    <t>汤圆</t>
  </si>
  <si>
    <t>L2175324</t>
  </si>
  <si>
    <t>https://www.xiaohongshu.com/explore/69b9285a0000000020039164?app_platform=ios&amp;app_version=9.21&amp;share_from_user_hidden=true&amp;xsec_source=app_share&amp;type=video&amp;xsec_token=CBCOxPa1l_fWS_JlDXws4lR3Y1QQoo_weIR7dAqrt09Jc=&amp;author_share=1&amp;xhsshare=CopyLink&amp;shareRedId=ODc6NjNGSEA2NzUyOTgwNjczOTc4RzdK&amp;apptime=1773742496&amp;share_id=1d52abe6b8b94f83894b43ca7330aeeb&amp;wechatWid=f7c29764c15365e43d0a80e5f8790bf2&amp;wechatOrigin=menu</t>
  </si>
  <si>
    <t xml:space="preserve"> 汤圆汤圆</t>
  </si>
  <si>
    <t xml:space="preserve"> F@U.YM https://v.douyin.com/y2l-D64bMVo/ </t>
  </si>
  <si>
    <t>YT2584737370681</t>
  </si>
  <si>
    <t>https://www.xiaohongshu.com/explore/69c21aa1000000001a030f90?xsec_token=ABSM2y1XL-fgS5enxEVLVvXjpu6FYtPB7R5hJ_ES7tY1c=&amp;xsec_source=pc_user</t>
  </si>
  <si>
    <t xml:space="preserve">e@B.gb https://v.douyin.com/kVf1voyXNhs/ </t>
  </si>
  <si>
    <t>https://www.xiaohongshu.com/explore/69c3b089000000002102f31f?xsec_token=AB3yd12SsTFe_DZi1ekml45P1Czo0gLZ5z4PtYIDCGRR0=&amp;xsec_source=pc_user</t>
  </si>
  <si>
    <t>易只lulu</t>
  </si>
  <si>
    <t>Clamourbilss</t>
  </si>
  <si>
    <t>https://www.xiaohongshu.com/explore/69c1ff6b000000002202820c?xsec_token=ABQflhmjPSZ-bPMFJBbdXV2VOgQbxZtB-IqvchrRulNuk=&amp;xsec_source=pc_search&amp;source=web_search_result_notes</t>
  </si>
  <si>
    <t>小婧</t>
  </si>
  <si>
    <t>XMJxmj_X</t>
  </si>
  <si>
    <t>https://www.xiaohongshu.com/explore/69bb65a9000000001a030b36?xsec_token=ABzi0QRaYXYAGbZ_ny6394nQu6DYADA3sD2FPsxqAcRtA=&amp;xsec_source=pc_user</t>
  </si>
  <si>
    <t>https://www.xiaohongshu.com/explore/69d0a9eb000000002301dc0e?xsec_token=ABiqIZb6TzfUAwrbuMsWf4AQ-f4a6oJaUk66-d2px_0A4=&amp;xsec_source=pc_user</t>
  </si>
  <si>
    <t>https://www.xiaohongshu.com/explore/69d4e554000000001a02de2a?xsec_token=ABu7ipY_pRZgg0jhEBKO9wHFws8_CTBFX_1lwDbtCQLw0=&amp;xsec_source=pc_user</t>
  </si>
  <si>
    <t>https://www.xiaohongshu.com/explore/69df67de000000001f005b22?xsec_token=ABR87z2amhzHZmNgtxKJjKZFS96y136JdVg8woHosmU1I=&amp;xsec_source=pc_user</t>
  </si>
  <si>
    <t>XHHAN1122</t>
  </si>
  <si>
    <t>https://www.xiaohongshu.com/explore/69c28cd100000000230043d4?xsec_token=AB5wLDYDR2AI24Gz7TXJl0rFRfh8OY0djuwc2Lji14Jwc=&amp;xsec_source=pc_user</t>
  </si>
  <si>
    <t>小糕的长期主义</t>
  </si>
  <si>
    <t>vi1122iv</t>
  </si>
  <si>
    <t>高梳雨</t>
  </si>
  <si>
    <t>G-S-Y0407</t>
  </si>
  <si>
    <t>https://www.xiaohongshu.com/explore/69c4ae1b000000002103a731?xsec_token=ABV7SnLa6b6GyptXa7cYQM53n3fvstELSrKaKXaPd2oes=&amp;xsec_source=pc_search&amp;source=web_search_result_notes</t>
  </si>
  <si>
    <t>https://www.xiaohongshu.com/explore/69d8e1c1000000001a03210f?xsec_token=AB0QUTzefAr9J8ZbarDRv4WvIJBOPWKOoRM1QMCeyQEBE=&amp;xsec_source=pc_search&amp;source=web_search_result_notes</t>
  </si>
  <si>
    <t>以永远爱小狗为荣</t>
  </si>
  <si>
    <t>ff7733590</t>
  </si>
  <si>
    <t>https://www.xiaohongshu.com/explore/69c13145000000002003b99a?xsec_token=AB3BeFdOZNBVQD3-KxNuGX8eA81rPgf0pkWh-3YK_0vb4=&amp;xsec_source=pc_user</t>
  </si>
  <si>
    <t>https://www.xiaohongshu.com/explore/69c91977000000001e00d6a9?xsec_token=ABi28h5GHOJaUm0Z4rzsaBhUBT9Xj9rkOLSEtL7DtGUC8=&amp;xsec_source=pc_search&amp;source=web_note_detail_r10</t>
  </si>
  <si>
    <t>3129679609084155</t>
  </si>
  <si>
    <t>https://www.xiaohongshu.com/user/profile/61e562e50000000021025568?xsec_token=&amp;xsec_source=pc_note</t>
  </si>
  <si>
    <t>凯蒂怡</t>
  </si>
  <si>
    <t>Sepii9o-0919</t>
  </si>
  <si>
    <t xml:space="preserve">http://xhslink.com/o/1ADbnoAbjtH </t>
  </si>
  <si>
    <t>Qqin714</t>
  </si>
  <si>
    <t>http://xhslink.com/o/8S3HTv519oM</t>
  </si>
  <si>
    <t>吃恩陈</t>
  </si>
  <si>
    <t>yaofacai111_</t>
  </si>
  <si>
    <t>435130341922666</t>
  </si>
  <si>
    <t>吃口桃子</t>
  </si>
  <si>
    <t>K7tteo_lei</t>
  </si>
  <si>
    <t>http://xhslink.com/o/13CK8iu7f20</t>
  </si>
  <si>
    <t>甜菜香包</t>
  </si>
  <si>
    <t>mixture299</t>
  </si>
  <si>
    <t xml:space="preserve">http://xhslink.com/o/AJ4IP3KGnWX </t>
  </si>
  <si>
    <t xml:space="preserve">http://xhslink.com/o/3t0DtlhtvUw </t>
  </si>
  <si>
    <t>https://v.douyin.com/ICv0O9yZ6UQ/</t>
  </si>
  <si>
    <t xml:space="preserve">https://v.douyin.com/cQG0-0xk9ak/ </t>
  </si>
  <si>
    <t>cookie_kiki</t>
  </si>
  <si>
    <t>Susukil</t>
  </si>
  <si>
    <t xml:space="preserve"> http://xhslink.com/o/6zGAYvI5L7e</t>
  </si>
  <si>
    <t>wjx04110</t>
  </si>
  <si>
    <t>林安然soz</t>
  </si>
  <si>
    <t>ZBY2949027573</t>
  </si>
  <si>
    <t>一碗小渔</t>
  </si>
  <si>
    <t>Kuisan19700</t>
  </si>
  <si>
    <t xml:space="preserve">http://xhslink.com/o/WLeuDkpsP0 </t>
  </si>
  <si>
    <t xml:space="preserve"> http://xhslink.com/o/5Mkg84bZk2v </t>
  </si>
  <si>
    <t xml:space="preserve">http://xhslink.com/o/AFQE9MJYV2f </t>
  </si>
  <si>
    <t xml:space="preserve">http://xhslink.com/o/9Yta1YCf1p3 </t>
  </si>
  <si>
    <t>咱就普普通通</t>
  </si>
  <si>
    <t>wukaa888</t>
  </si>
  <si>
    <t xml:space="preserve">http://xhslink.com/o/AcwJLKnUTZN </t>
  </si>
  <si>
    <t>https://v.douyin.com/Re0e2fIu2c4/ X@m.qR</t>
  </si>
  <si>
    <t xml:space="preserve">http://xhslink.com/o/68BO9qT8iu1 </t>
  </si>
  <si>
    <t>芝士碎</t>
  </si>
  <si>
    <t>wxid_tzlij34fu83122</t>
  </si>
  <si>
    <t>73703213206789</t>
  </si>
  <si>
    <t>喵呜</t>
  </si>
  <si>
    <t>lcaez-07</t>
  </si>
  <si>
    <t>http://xhslink.com/o/AVEgqsGBSuo</t>
  </si>
  <si>
    <t xml:space="preserve">http://xhslink.com/o/5ffgHwAm6Qc </t>
  </si>
  <si>
    <t>一口一个梅梅子</t>
  </si>
  <si>
    <t>风中小眠</t>
  </si>
  <si>
    <t>Friday559</t>
  </si>
  <si>
    <t xml:space="preserve">http://xhslink.com/o/38rM7AkO3IR </t>
  </si>
  <si>
    <t>https://v.douyin.com/GOBWObe3lNI/</t>
  </si>
  <si>
    <t xml:space="preserve">http://xhslink.com/o/2KVZ9Accuvp </t>
  </si>
  <si>
    <t>0439</t>
  </si>
  <si>
    <t>https://v.douyin.com/N0sgeW2kMqM/</t>
  </si>
  <si>
    <t xml:space="preserve">http://xhslink.com/o/AO85ew5rEdD </t>
  </si>
  <si>
    <t>Mxn0914_</t>
  </si>
  <si>
    <t xml:space="preserve"> http://xhslink.com/o/3tT4VwS7R2k </t>
  </si>
  <si>
    <t xml:space="preserve">http://xhslink.com/o/6rcidMSWiPG </t>
  </si>
  <si>
    <t>https://v.douyin.com/6pumqUcft7o/ B@g.Bt</t>
  </si>
  <si>
    <t>行为规范家</t>
  </si>
  <si>
    <t>LaceGray520</t>
  </si>
  <si>
    <t>http://xhslink.com/o/7hbYYVTgeqh</t>
  </si>
  <si>
    <t>周周不烦恼</t>
  </si>
  <si>
    <t>zhousirur</t>
  </si>
  <si>
    <t xml:space="preserve">http://xhslink.com/o/14pBJCUjuaK </t>
  </si>
  <si>
    <t>惠儿儿</t>
  </si>
  <si>
    <t>starstar1777</t>
  </si>
  <si>
    <t>772059143263497</t>
  </si>
  <si>
    <t>pia琪耶</t>
  </si>
  <si>
    <t>yzxfxqbpia.</t>
  </si>
  <si>
    <t>https://www.xiaohongshu.com/discovery/item/69cbd4a2000000002202a3c7?app_platform=ios&amp;app_version=9.23&amp;share_from_user_hidden=true&amp;xsec_source=app_share&amp;type=video&amp;xsec_token=CB4npWn6_RFkU8coQTY-xSr5xX7NdRvteDI_967VQgqbo=&amp;author_share=1&amp;xhsshare=CopyLink&amp;shareRedId=N0s6NEQ4PT42NzUyOTgwNjY0OTc8OTpK&amp;apptime=1775024012&amp;share_id=aa15eff66d5b4d54a0558a0f463092c0</t>
  </si>
  <si>
    <t>海清</t>
  </si>
  <si>
    <t>haiqing88818</t>
  </si>
  <si>
    <t>蝴蝶结无袖上衣（粉）</t>
  </si>
  <si>
    <t>小猫饼</t>
  </si>
  <si>
    <t>https://www.xiaohongshu.com/explore/69cbef9f000000001a03579a?app_platform=ios&amp;app_version=9.23&amp;share_from_user_hidden=true&amp;xsec_source=app_share&amp;type=video&amp;xsec_token=CB4h8MIBPK70t5Yv6ZCVe01F760hDGJsXUP5jr4RJvgEs=&amp;author_share=1&amp;xhsshare=WeixinSession&amp;shareRedId=ODwzNzs1OkI2NzUyOTgwNjZFOTo1S0c6&amp;apptime=1775019452&amp;share_id=26e09a8abe8645528847ed9a5dc3315a&amp;wechatWid=197de0b9528d9f3a75eac472a6e2009c&amp;wechatOrigin=menu</t>
  </si>
  <si>
    <t>https://www.xiaohongshu.com/explore/69c63f89000000001a02431f?app_platform=ios&amp;app_version=9.4&amp;share_from_user_hidden=true&amp;xsec_source=app_share&amp;type=video&amp;xsec_token=CB9E9RyqfwlM0flA7WxDC-e6us1WicJoC5Bz6vJey27-g=&amp;author_share=1&amp;xhsshare=CopyLink&amp;shareRedId=ODs4QzNKPT42NzUyOTgwNjc8OTlIPD9L&amp;apptime=1774606879&amp;share_id=613625777a9d492a8a90acc8ce67bb1a&amp;wechatWid=197de0b9528d9f3a75eac472a6e2009c&amp;wechatOrigin=menu</t>
  </si>
  <si>
    <t>黑白条衬衫</t>
  </si>
  <si>
    <t>https://www.xiaohongshu.com/explore/69c695440000000023006968?app_platform=ios&amp;app_version=9.22.1&amp;share_from_user_hidden=true&amp;xsec_source=app_share&amp;type=normal&amp;xsec_token=CB6AqAulqzPCKlChGGudJoeef6Y4q27yWsedfaqHOh87E=&amp;author_share=1&amp;xhsshare=CopyLink&amp;shareRedId=ODg5RTo1Nzw2NzUyOTgwNjg0OTk3Szg7&amp;apptime=1774629282&amp;share_id=d499ba0fe192498baef8771790af072d&amp;wechatWid=197de0b9528d9f3a75eac472a6e2009c&amp;wechatOrigin=menu</t>
  </si>
  <si>
    <t>一米六</t>
  </si>
  <si>
    <t>A12dayOhh521</t>
  </si>
  <si>
    <t>https://www.xiaohongshu.com/explore/69c7ce68000000001a031f5c?app_platform=ios&amp;app_version=9.3.1&amp;share_from_user_hidden=true&amp;xsec_source=app_share&amp;type=video&amp;xsec_token=CBmpgtRPG5WR-D3a--dQsSj3ZUOWT9BubTmpOrfpZ0lJM=&amp;author_share=1&amp;xhsshare=CopyLink&amp;shareRedId=N0s1RkZJNjo2NzUyOTgwNjY0OTdFSko9&amp;apptime=1774753057&amp;share_id=046ffcefc6e84fd6bc5417d5ae0ae499&amp;wechatWid=197de0b9528d9f3a75eac472a6e2009c&amp;wechatOrigin=menu</t>
  </si>
  <si>
    <t>https://www.xiaohongshu.com/explore/69cdebc3000000001d01f9f0?app_platform=ios&amp;app_version=9.24&amp;share_from_user_hidden=true&amp;xsec_source=app_share&amp;type=video&amp;xsec_token=CBinyFxiUck3GvKqcc8o3IEqAvQFMzVZ6DarI2WGq-O64=&amp;author_share=1&amp;xhsshare=CopyLink&amp;shareRedId=OD04RTo7OkI2NzUyOTgwNjc7OThJN0tC&amp;apptime=1775360871&amp;share_id=5ffd08e705d643058b7a014c8fb0fb77&amp;wechatWid=197de0b9528d9f3a75eac472a6e2009c&amp;wechatOrigin=menu</t>
  </si>
  <si>
    <t>https://www.xiaohongshu.com/explore/69c7d1820000000022003bc0?app_platform=ios&amp;app_version=9.23&amp;share_from_user_hidden=true&amp;xsec_source=app_share&amp;type=normal&amp;xsec_token=CBJD7d6rO1TRALZr38kXFltgz5iDxjqZ-ervcp4KByZh0=&amp;author_share=1&amp;xhsshare=CopyLink&amp;shareRedId=N0c7NTRGR09LP0ZFO0o0PDc5Ozw7Oz5A&amp;apptime=1774840417&amp;share_id=c3f6ee171f774357969030a4349a1ee4&amp;wechatWid=f7c29764c15365e43d0a80e5f8790bf2&amp;wechatOrigin=menu</t>
  </si>
  <si>
    <t>https://www.xiaohongshu.com/explore/69cbbe86000000001a0268e3?xsec_token=ABwJNeOoV5q8Tes10DxfNMjrdNIY-OUfDf6_hI5OPPfSM=&amp;xsec_source=pc_user</t>
  </si>
  <si>
    <t>https://www.xiaohongshu.com/explore/69c79036000000001a035e94?xsec_token=ABTuK_JPgSGfNVDlOBXLycx3l8OLrJ26UEX9NbeG5-48U=&amp;xsec_source=pc_user</t>
  </si>
  <si>
    <t>我没在干嘛喔</t>
  </si>
  <si>
    <t>Lin2145-</t>
  </si>
  <si>
    <t>https://www.xiaohongshu.com/explore/69cbe551000000001d01d124?xsec_token=ABkUbY9BygBtUysF4x5YdarNcSqsgFVBaEcD7gRmPsDFI=&amp;xsec_source=pc_user</t>
  </si>
  <si>
    <t>一个溏心蛋</t>
  </si>
  <si>
    <t>MarJul_0721</t>
  </si>
  <si>
    <t>https://www.xiaohongshu.com/explore/69cca2a800000000200390d6?xsec_token=ABc5kCAmorV6MWHNVR5vVTQSr-nBIueWL-vDFvOofy8vU=&amp;xsec_source=pc_search&amp;source=web_user_page</t>
  </si>
  <si>
    <t>https://www.douyin.com/user/MS4wLjABAAAAJ8lfRLUnN6s36CbvLqHtFVtCJXSZBy4kJDHtRPruM-Dl8_Zl2aPqeSqsPESzo9jF?from_tab_name=main&amp;modal_id=7621047688788035418</t>
  </si>
  <si>
    <t>腿长一米八</t>
  </si>
  <si>
    <t>qyt666ii</t>
  </si>
  <si>
    <t>https://www.xiaohongshu.com/explore/69d0f362000000001f000352?xsec_token=ABiqIZb6TzfUAwrbuMsWf4AYKN3rBlxups02aIs045ySI=&amp;xsec_source=pc_user</t>
  </si>
  <si>
    <t>https://www.douyin.com/user/MS4wLjABAAAAxq_QAyog6A7HDJIkTtqexG75VTF0-x71BCpm9sBMFQ0?from_tab_name=main&amp;modal_id=7624859666186937850</t>
  </si>
  <si>
    <t>无袖花苞裙2.0（黄）</t>
  </si>
  <si>
    <t>https://www.xiaohongshu.com/explore/69df1be5000000001a032345?xsec_token=ABfxN8IrdBzI127omAzBwHKdltqe4zkrSrrfVyv99G5p0=&amp;xsec_source=pc_search&amp;source=web_search_result_notes</t>
  </si>
  <si>
    <t>https://www.xiaohongshu.com/explore/69d6415c000000002302515d?xsec_token=ABS_VrQHKq0vRrSoVPzlI8gqSQs_c7QEykuQ9Y2P7Q010=&amp;xsec_source=pc_user</t>
  </si>
  <si>
    <t>https://www.xiaohongshu.com/explore/69b82e36000000001f005d60?xsec_token=ABb4RHsxCzabRP3ngRWJgAKgm34tsNqgLodCvf76GoyXU=&amp;xsec_source=pc_user</t>
  </si>
  <si>
    <t>https://www.xiaohongshu.com/explore/69ce8806000000002301e77f?xsec_token=AB4-ISlzjXHQLWA8nwaD3jqzCc-dmDcZ8-RQgvqbFSBGA=&amp;xsec_source=pc_user</t>
  </si>
  <si>
    <t>https://www.xiaohongshu.com/explore/69c66ae6000000001b021cb7?xsec_token=ABM-85bMoUr5N-frBxOIs0wjMdTdqQV9AReB7g7iYAutE=&amp;xsec_source=pc_search&amp;source=web_user_page</t>
  </si>
  <si>
    <t>https://www.douyin.com/user/MS4wLjABAAAAxmhQ59VA0NTDSuAkkhByXdRsJgUiPnsee5TRwszdmuWQOkBb3kCdzLSnRqtwlvj6?from_tab_name=main&amp;modal_id=7621951155874185595</t>
  </si>
  <si>
    <t xml:space="preserve">http://xhslink.com/o/32CQr7Djmy0 </t>
  </si>
  <si>
    <t>一野枝</t>
  </si>
  <si>
    <t>sleepsheepppp</t>
  </si>
  <si>
    <t>http://xhslink.com/o/1SVc1jFpBAC</t>
  </si>
  <si>
    <t>三只</t>
  </si>
  <si>
    <t>maosanzhi3</t>
  </si>
  <si>
    <t xml:space="preserve"> http://xhslink.com/o/6yun09IoIS5</t>
  </si>
  <si>
    <t>冷漠的K</t>
  </si>
  <si>
    <t>Lib_10Qq</t>
  </si>
  <si>
    <t>晕晕小咩</t>
  </si>
  <si>
    <t xml:space="preserve">http://xhslink.com/o/CTCtDULZKB </t>
  </si>
  <si>
    <t>鲨鱼吃彩豆</t>
  </si>
  <si>
    <t>Au21_o</t>
  </si>
  <si>
    <t>http://xhslink.com/o/HbxWXQCDpo</t>
  </si>
  <si>
    <t xml:space="preserve"> http://xhslink.com/o/dJ8gTquv0y </t>
  </si>
  <si>
    <t>fenfen1114-</t>
  </si>
  <si>
    <t>鞋带掉啦</t>
  </si>
  <si>
    <t>Aut809</t>
  </si>
  <si>
    <t>Xiaojin</t>
  </si>
  <si>
    <t>JLH020701</t>
  </si>
  <si>
    <t>https://www.xiaohongshu.com/explore/69caa0330000000021039486?app_platform=ios&amp;app_version=9.22.1&amp;share_from_user_hidden=true&amp;xsec_source=app_share&amp;type=video&amp;xsec_token=CBWQLgbcDbOLN13B9goUd8Fe-HEXTyMYVkijMkt4ad2oo=&amp;author_share=1&amp;xhsshare=CopyLink&amp;shareRedId=ODlHOERJSkE2NzUyOTgwNjg5OTg1RkdO&amp;apptime=1774958360&amp;share_id=e745c2fee10f43dd95fa9c6962c6044f&amp;wechatWid=b37ad64fb63a7ba76dadf895ab6d55ec&amp;wechatOrigin=menu</t>
  </si>
  <si>
    <t>柿子</t>
  </si>
  <si>
    <t>loveii4everr</t>
  </si>
  <si>
    <t>服了</t>
  </si>
  <si>
    <t>_YPPAH</t>
  </si>
  <si>
    <t>https://www.xiaohongshu.com/discovery/item/69ce6c55000000001d01a5e7?source=webshare&amp;xhsshare=pc_web&amp;xsec_token=CBPz-vgPwIxj1qlbp-RcFIEMwyqPNhxeI2YN1RuOzVs2c=&amp;xsec_source=pc_share</t>
  </si>
  <si>
    <t>https://www.xiaohongshu.com/discovery/item/69cddc68000000002301176b?source=webshare&amp;xhsshare=pc_web&amp;xsec_token=CBN3MqrCsILu6bdPj3xtTdRvE8mwRZ9Axxly8omM88Pd8=&amp;xsec_source=pc_share</t>
  </si>
  <si>
    <t>mikko_</t>
  </si>
  <si>
    <t>https://www.xiaohongshu.com/discovery/item/69b62198000000001b00173e?source=webshare&amp;xhsshare=pc_web&amp;xsec_token=CBAOaqH3M_sMkPmNGLNnrEXiJUdC-eckgGJEginnsD2-g=&amp;xsec_source=pc_share</t>
  </si>
  <si>
    <t>LuLu</t>
  </si>
  <si>
    <t>Yukillo-o</t>
  </si>
  <si>
    <t>YT2543660402151</t>
  </si>
  <si>
    <t>奥利奥不加冰</t>
  </si>
  <si>
    <t>ss09-3121</t>
  </si>
  <si>
    <t>https://www.xiaohongshu.com/discovery/item/69b0323d000000001d012b1a?source=webshare&amp;xhsshare=pc_web&amp;xsec_token=CB-LIHh016VYuZo71K3gyIXZvFScPvElCQ-ivorg4hr9s=&amp;xsec_source=pc_share</t>
  </si>
  <si>
    <t>小周小周</t>
  </si>
  <si>
    <t>zyc2004181225</t>
  </si>
  <si>
    <t>YT2544691778512</t>
  </si>
  <si>
    <t>https://www.xiaohongshu.com/discovery/item/69d5be34000000001b0015d0?source=webshare&amp;xhsshare=pc_web&amp;xsec_token=CBK288ISsKcVny1J04BJF4UKw-kw1hZFdx_FY4OWPIsuw=&amp;xsec_source=pc_share</t>
  </si>
  <si>
    <t>https://www.xiaohongshu.com/discovery/item/69d5be34000000001b0015d0?source=webshare&amp;xhsshare=pc_web&amp;xsec_token=AB9B5B9VitHVfL0TGGVECu1x0T6Di0eC72C5WDyvQ9WBk=&amp;xsec_source=pc_share</t>
  </si>
  <si>
    <t>梦臆</t>
  </si>
  <si>
    <t>r2727054</t>
  </si>
  <si>
    <t>JT3155686975660</t>
  </si>
  <si>
    <t>https://www.xiaohongshu.com/discovery/item/69bb66d60000000022002220?source=webshare&amp;xhsshare=pc_web&amp;xsec_token=CBiXtFdaN2_IqA7131_rB2m_yCn8s2OMiki2jE7sVE5e0=&amp;xsec_source=pc_share</t>
  </si>
  <si>
    <t>左耳</t>
  </si>
  <si>
    <t>JIANGLT027</t>
  </si>
  <si>
    <t>435124468134001</t>
  </si>
  <si>
    <t>https://www.xiaohongshu.com/discovery/item/69d9e40c000000001f000eb8?source=webshare&amp;xhsshare=pc_web&amp;xsec_token=CBY9JIjTrfeerO7FXYzvE_MpcVTNih1dd9q0wDXFFH1MQ=&amp;xsec_source=pc_share</t>
  </si>
  <si>
    <t>多肉琪琪</t>
  </si>
  <si>
    <t>Iukoiqq-</t>
  </si>
  <si>
    <t>飘带挂脖上衣</t>
  </si>
  <si>
    <t>牛仔半裙</t>
  </si>
  <si>
    <t>NH013</t>
  </si>
  <si>
    <t>每天都想吃火锅</t>
  </si>
  <si>
    <t>Bearcu25</t>
  </si>
  <si>
    <t>https://www.xiaohongshu.com/discovery/item/69c0a72f000000002800b526?source=webshare&amp;xhsshare=pc_web&amp;xsec_token=CBQg_Qeyyhl8I9nARvRMfblRsOF0PwLtf9gNnD7NZb0Es=&amp;xsec_source=pc_share</t>
  </si>
  <si>
    <t>https://www.xiaohongshu.com/discovery/item/69d886c3000000001f00131f?source=webshare&amp;xhsshare=pc_web&amp;xsec_token=CBpajcHqCA-QZGn-xRbHVmY5qDfQk53DQ8fIwqkwgLe1U=&amp;xsec_source=pc_share</t>
  </si>
  <si>
    <t>麻糍麻</t>
  </si>
  <si>
    <t>Zzild7</t>
  </si>
  <si>
    <t>https://www.xiaohongshu.com/discovery/item/69d9b527000000001a027747?source=webshare&amp;xhsshare=pc_web&amp;xsec_token=CBWR6LJrR7U85WZwM-lIU7bDmUX-ImEWb_QdXRuYY0_Nw=&amp;xsec_source=pc_share</t>
  </si>
  <si>
    <t>^-^</t>
  </si>
  <si>
    <t>榴莲针好吃</t>
  </si>
  <si>
    <t>ZZZYM137</t>
  </si>
  <si>
    <t>YT2538147615162</t>
  </si>
  <si>
    <t>https://www.xiaohongshu.com/explore/69cfa218000000001a037b7b?xsec_token=ABUuYG9FFg67dBb1svjnJoXReOfc3Nj-iMoCsl5Ny9ZA8=&amp;xsec_source=pc_user</t>
  </si>
  <si>
    <t>https://www.xiaohongshu.com/explore/69c0b79d000000001a0293bb?app_platform=ios&amp;app_version=9.22.1&amp;share_from_user_hidden=true&amp;xsec_source=app_share&amp;type=normal&amp;xsec_token=CB0EvzDk525Yh-gCGSs91Bq88QXBEtbVyJphFbL7V2dAc=&amp;author_share=1&amp;xhsshare=WeixinSession&amp;shareRedId=N0w3RTVGRkA2NzUyOTgwNjY0OTc1OztO&amp;apptime=1774237733&amp;share_id=ecf68cee26d841e1800ac8667c161098&amp;wechatWid=f7c29764c15365e43d0a80e5f8790bf2&amp;wechatOrigin=menu</t>
  </si>
  <si>
    <t>圆阿圆</t>
  </si>
  <si>
    <t>Hyuxuan1561</t>
  </si>
  <si>
    <t>73598459637904</t>
  </si>
  <si>
    <t>https://www.xiaohongshu.com/explore/69c91d09000000001a02f706?app_platform=ios&amp;app_version=9.23&amp;share_from_user_hidden=true&amp;xsec_source=app_share&amp;type=video&amp;xsec_token=CBDhk793Y2Zi4zgz5myeHbJsamo9dYVXB6NsM3-LAdEG0=&amp;author_share=1&amp;xhsshare=CopyLink&amp;shareRedId=ODk7NDw1Rz82NzUyOTgwNjg7OTg9SD0_&amp;apptime=1774844900&amp;share_id=c9cd9e32afdf40b78e4edc7928f0d640&amp;wechatWid=f7c29764c15365e43d0a80e5f8790bf2&amp;wechatOrigin=menu</t>
  </si>
  <si>
    <t>一坨猫绒</t>
  </si>
  <si>
    <t>SearonBn</t>
  </si>
  <si>
    <t>https://www.xiaohongshu.com/explore/69b92d3d0000000023011cfc?app_platform=ios&amp;app_version=9.21&amp;share_from_user_hidden=true&amp;xsec_source=app_share&amp;type=video&amp;xsec_token=CByD77i4H3ua7xTAnn1R5exjegtFmuxIDHSD7KmGbLoW8=&amp;author_share=1&amp;xhsshare=CopyLink&amp;shareRedId=ODpDMTM6Nj82NzUyOTgwNjZFOTg7SjhN&amp;apptime=1773750843&amp;share_id=0c362b93765e4491afbc477a1e686ae0&amp;wechatWid=f7c29764c15365e43d0a80e5f8790bf2&amp;wechatOrigin=menu</t>
  </si>
  <si>
    <t>https://www.xiaohongshu.com/explore/69d389f0000000002302625d?app_platform=ios&amp;app_version=9.24&amp;share_from_user_hidden=true&amp;xsec_source=app_share&amp;type=video&amp;xsec_token=CBcI-8-4ytVwy0FjzE_H7FeNjDkVLhCa4t0Q7ILaDa0qU=&amp;author_share=1&amp;xhsshare=CopyLink&amp;shareRedId=ODpDMTM6Nj82NzUyOTgwNjZFOTg7SjhN&amp;apptime=1775483627&amp;share_id=7001530a18114f43aaf3fbc012423395&amp;wechatWid=f7c29764c15365e43d0a80e5f8790bf2&amp;wechatOrigin=menu</t>
  </si>
  <si>
    <t>头发炸毛了</t>
  </si>
  <si>
    <t>KIUY0311</t>
  </si>
  <si>
    <t>https://www.xiaohongshu.com/explore/69b52acc000000002103927c?app_platform=ios&amp;app_version=9.21&amp;share_from_user_hidden=true&amp;xsec_source=app_share&amp;type=video&amp;xsec_token=CBe2BFRnqT16QWQMGfk99djK7GtPo46rJTxfqYYDWXYvU=&amp;author_share=1&amp;xhsshare=CopyLink&amp;shareRedId=N0w7OTY9Sjs2NzUyOTgwNjY0OThHNTxL&amp;apptime=1773548301&amp;share_id=0b0e20d3d41f419cae24fb21ac4ee396&amp;wechatWid=f7c29764c15365e43d0a80e5f8790bf2&amp;wechatOrigin=menu</t>
  </si>
  <si>
    <t>Ruxuries</t>
  </si>
  <si>
    <t>DO_Monica</t>
  </si>
  <si>
    <t>https://www.xiaohongshu.com/explore/69d8bf7f000000002200fdcf?app_platform=ios&amp;app_version=9.25&amp;share_from_user_hidden=true&amp;xsec_source=app_share&amp;type=video&amp;xsec_token=CBNDtX1nIdBVSo_kaJKKRqf2KCrI5wlESuZ-4NlcpPQtI=&amp;author_share=1&amp;xhsshare=WeixinSession&amp;shareRedId=N0c5RUQ4PDw3OEdHOjgxSUlHT005PEtC&amp;apptime=1775813597&amp;share_id=7548a4a017a44f5182a6ed98fedff90b&amp;wechatWid=f7c29764c15365e43d0a80e5f8790bf2&amp;wechatOrigin=menu</t>
  </si>
  <si>
    <t xml:space="preserve"> f@o.QX https://v.douyin.com/3Fc2BCIt1ww/ </t>
  </si>
  <si>
    <t>fairyzhouzhouzhou</t>
  </si>
  <si>
    <t>余老师i</t>
  </si>
  <si>
    <t>ioiYuYzzZ</t>
  </si>
  <si>
    <t>https://www.xiaohongshu.com/explore/69b15e360000000015039895?app_platform=ios&amp;app_version=9.21&amp;share_from_user_hidden=true&amp;xsec_source=app_share&amp;type=video&amp;xsec_token=CBibeAZ2OHQBoBsG2FyOlH4dFYIYGpblFWQLHYxuJf8Yk=&amp;author_share=1&amp;xhsshare=CopyLink&amp;shareRedId=ODxHRTY6O0o2NzUyOTgwNjdHOTk1S0g5&amp;apptime=1773238447&amp;share_id=ed598414bdf44c7f88efc7e2cead93d4&amp;wechatWid=f7c29764c15365e43d0a80e5f8790bf2&amp;wechatOrigin=menu</t>
  </si>
  <si>
    <t>请你吃猪蹄</t>
  </si>
  <si>
    <t>jinjin718_</t>
  </si>
  <si>
    <t>https://www.xiaohongshu.com/explore/69c35db3000000002301e37b?xsec_token=AB3yd12SsTFe_DZi1ekml45ABsjnm7xAf6WwJNj_efEgY=&amp;xsec_source=pc_user</t>
  </si>
  <si>
    <t>涂涂不糊涂</t>
  </si>
  <si>
    <t>cyat1210</t>
  </si>
  <si>
    <t>https://www.xiaohongshu.com/explore/69cd2f3b00000000230213d6?app_platform=android&amp;ignoreEngage=true&amp;app_version=9.23.0&amp;share_from_user_hidden=true&amp;xsec_source=app_share&amp;type=video&amp;xsec_token=CB-tmlyt_0A1nD17LZnFhXGj9ozBHK6s304j3P8n_vT0g=&amp;author_share=1&amp;shareRedId=ODo1Rkk9OEI2NzUyOTgwNjc3OTdJPDxM&amp;apptime=1775123799&amp;share_id=1c51f3abccc340789b10bdc0404179f3&amp;share_channel=copy_link&amp;appuid=643ff849000000001400e76c&amp;xhsshare=CopyLink&amp;wechatWid=f7c29764c15365e43d0a80e5f8790bf2&amp;wechatOrigin=menu</t>
  </si>
  <si>
    <t xml:space="preserve"> Nan</t>
  </si>
  <si>
    <t>Nan27s</t>
  </si>
  <si>
    <t>我是水水</t>
  </si>
  <si>
    <t>i00000357</t>
  </si>
  <si>
    <t xml:space="preserve"> 我是水水（穿搭版）</t>
  </si>
  <si>
    <t>一朵羊绒绒</t>
  </si>
  <si>
    <t>earlyinapril</t>
  </si>
  <si>
    <t>YT2544807711929</t>
  </si>
  <si>
    <t>https://www.xiaohongshu.com/discovery/item/69bff714000000002200e029?source=webshare&amp;xhsshare=pc_web&amp;xsec_token=DBm16ktHQVzKF4LxCGwYqAUiFgkhKZyETE5queFjQCsFA=&amp;xsec_source=pc_share</t>
  </si>
  <si>
    <t>噗通小蛙</t>
  </si>
  <si>
    <t>errorerror0_0</t>
  </si>
  <si>
    <t>YT2544850842205</t>
  </si>
  <si>
    <t>https://www.xiaohongshu.com/discovery/item/69dfabae000000001a022b3e?source=webshare&amp;xhsshare=pc_web&amp;xsec_token=CBo-dJO6jKwAePKbA3T3Vws-OR_j9JV4FoMcuX-UDCLN4=&amp;xsec_source=pc_share</t>
  </si>
  <si>
    <t>繁花短袖</t>
  </si>
  <si>
    <t>尺码：s
收货人: 汤宇
手机号码: 15073140427
所在地区: 湖南省长沙市雨花区东塘街道
详细地址: 南二环二段中国铁建金色蓝庭4栋1单元2101</t>
  </si>
  <si>
    <t>YT7611507643450</t>
  </si>
  <si>
    <t>https://www.xiaohongshu.com/explore/69d2546c000000002101238f?xsec_token=AB3RnXJAyf1bnuqaKjvMw8tP1i5gdT5HamBW5iaoWoFfo=&amp;xsec_source=pc_user</t>
  </si>
  <si>
    <t>繁花半裙</t>
  </si>
  <si>
    <t>已登记</t>
  </si>
  <si>
    <t>尺码：s
name：kylin
number：13360075702
address：广东省深圳市宝安区松岗街道红星花园丰巢</t>
  </si>
  <si>
    <t>YT7606669571204</t>
  </si>
  <si>
    <t>Elyn</t>
  </si>
  <si>
    <t>KylinEo</t>
  </si>
  <si>
    <t>https://www.xiaohongshu.com/explore/69bbf3b2000000002301e11d?xsec_token=ABzi0QRaYXYAGbZ_ny6394nSA3ekJoAgIejJ642C4Bdg4=&amp;xsec_source=pc_user</t>
  </si>
  <si>
    <t>YT7608753546398</t>
  </si>
  <si>
    <t>https://www.douyin.com/user/MS4wLjABAAAAYs83WfaUpUfe1Xm87zK802oSN_6t3DZKe4LjP-Po-Adg8oSWQ2E4nbn142l9m9H_?from_tab_name=main&amp;modal_id=7618975518298544105</t>
  </si>
  <si>
    <t>YT7609301019946</t>
  </si>
  <si>
    <t>尺码：s
收件人: 蔡小姐
手机号码: 13622855336
所在地区: 广东省佛山市南海区桂城街道
详细地址: 宝翠北路碧桂园灯湖胜悦苑2座3001房（麻烦帮我送上门谢谢）</t>
  </si>
  <si>
    <t>YT7606669571211</t>
  </si>
  <si>
    <t>re9</t>
  </si>
  <si>
    <t>sss9wd</t>
  </si>
  <si>
    <t>73700720426786</t>
  </si>
  <si>
    <t>https://www.xiaohongshu.com/explore/69bf8f8c000000002102c6c8?xsec_token=AB_gXndymIH7yoBgSEEY-Yi8KpFxxkp_OBnnmLFpF7CqA=&amp;xsec_source=pc_user</t>
  </si>
  <si>
    <t>YT7607872447256</t>
  </si>
  <si>
    <t>尺码：s
收件人: 今天星期几
手机号码: 13263737980
所在地区: 广东省东莞市南城街道
详细地址: 西平新地中心3栋1912</t>
  </si>
  <si>
    <t>YT7606669571239</t>
  </si>
  <si>
    <t>今天星期几</t>
  </si>
  <si>
    <t>czbmcj0331</t>
  </si>
  <si>
    <t>https://www.xiaohongshu.com/explore/69dde9ce000000001d01c92c?xsec_token=AB221L6wRVxgE0gmwxiJI7OESd5_kZDX58FOY_uqV6nos=&amp;xsec_source=pc_user</t>
  </si>
  <si>
    <t>YT7609044959394</t>
  </si>
  <si>
    <t xml:space="preserve">尺码：s
收件人: 今天星期几
手机号码: 13263737980
所在地区: 广东省东莞市南城街道
详细地址: 西平新地中心3栋1912         </t>
  </si>
  <si>
    <t>尺码：s
蛋黄酥 18350893720 云南省昆明市嵩明县 杨林教职园区官军路昆明文理学院杨林校区</t>
  </si>
  <si>
    <t>YT7609895811492</t>
  </si>
  <si>
    <t>芝士饼干</t>
  </si>
  <si>
    <t>fairyhyn1101</t>
  </si>
  <si>
    <t>78991304860989</t>
  </si>
  <si>
    <t>https://www.xiaohongshu.com/explore/69c663a1000000001a022092?xsec_token=ABsszUXx0BS1keB3kDVo6gDU38KbN5daYtnnUPDggTTPg=&amp;xsec_source=pc_user</t>
  </si>
  <si>
    <t>尺码：m
收件人: 曦默
手机号码: 19985545420
所在地区: 贵州省贵阳市白云区泉湖街道
详细地址: 中环路189号米兰春天1期店菜鸟驿站</t>
  </si>
  <si>
    <t>YT7608752790330</t>
  </si>
  <si>
    <t>泡椒牛肉面4fw</t>
  </si>
  <si>
    <t>Tiantianwang120</t>
  </si>
  <si>
    <t>https://www.xiaohongshu.com/explore/69c114c6000000001a02a596?xsec_token=AB3BeFdOZNBVQD3-KxNuGX8X4XPCuQmWbpAVtipqWhVVY=&amp;xsec_source=pc_user</t>
  </si>
  <si>
    <t>YT7607260681981</t>
  </si>
  <si>
    <t>https://www.xiaohongshu.com/explore/69c4c3de000000001a0278c6?xsec_token=ABNeshBXFS3Y7n7ILHFrY1drhQUfZ-NvvOD1VV2Gn0iuM=&amp;xsec_source=pc_user</t>
  </si>
  <si>
    <t>尺码：s
收件人: 臭脾气
手机号码: 18294456976
所在地区: 浙江省杭州市余杭区仓前街道
详细地址: 沐煦云庭6栋1号楼1104</t>
  </si>
  <si>
    <t>YT7614576209129</t>
  </si>
  <si>
    <t>牛仔短裙</t>
  </si>
  <si>
    <t>尺码：s
云南省昆明市官渡区小板桥街道海伦国际2号地4座901  酉月 18787463630 （请尽量放楼下门卫那里（可以放！！）</t>
  </si>
  <si>
    <t>YT7609895811504</t>
  </si>
  <si>
    <t>LM_Gentle</t>
  </si>
  <si>
    <t>https://www.xiaohongshu.com/explore/69c7bb95000000002301430c?xsec_token=ABTuK_JPgSGfNVDlOBXLycxw5_NpRTcQHTMPZhxsKdyB0=&amp;xsec_source=pc_user</t>
  </si>
  <si>
    <t>尺码：s
收货人: 椰椰冻
手机号码: 18073403541
所在地区: 湖南省衡阳市蒸湘区红湘街道
详细地址: 中泰峰境B3栋</t>
  </si>
  <si>
    <t>YT7606669571228</t>
  </si>
  <si>
    <t>生打椰椰冻</t>
  </si>
  <si>
    <t>Aug_Lrwenn</t>
  </si>
  <si>
    <t>https://www.xiaohongshu.com/explore/69bfdee00000000023027e3a?xsec_token=AB_gXndymIH7yoBgSEEY-Yi0IUduMi0O0IO0WE_qBUIGA=&amp;xsec_source=pc_user</t>
  </si>
  <si>
    <t>YT7609044959404</t>
  </si>
  <si>
    <t>YT7613967120544</t>
  </si>
  <si>
    <t>尺码：L
收货人: 甜甜圈.
手机号码: 18323102827
所在地区: 重庆重庆市沙坪坝区童家桥街道
详细地址: 九鼎名都大水井1号楼</t>
  </si>
  <si>
    <t>YT7607260681994</t>
  </si>
  <si>
    <t>甜甜圈.</t>
  </si>
  <si>
    <t>https://www.xiaohongshu.com/explore/69dcfe63000000001a0345fa?xsec_token=ABBZIK9Sz1f0tPIqGWyO5coUJAF3vPABcoUuYlkoFPC0Y=&amp;xsec_source=pc_user</t>
  </si>
  <si>
    <t>YT7608769038661</t>
  </si>
  <si>
    <t>YT7613770158411</t>
  </si>
  <si>
    <t>YT7609127574959</t>
  </si>
  <si>
    <t>尺码：s
莫铧柠 18145741316 广东省广州市白云区 白云区嘉禾望岗南街一巷20号嘉禧苑B栋</t>
  </si>
  <si>
    <t>YT7607316205097</t>
  </si>
  <si>
    <t>ohhmm333</t>
  </si>
  <si>
    <t>https://www.xiaohongshu.com/explore/69c12ec700000000210075e1?xsec_token=ABQflhmjPSZ-bPMFJBbdXV2YyFiHE3TM8KyazkugaAkYo=&amp;xsec_source=pc_search&amp;source=web_explore_feed</t>
  </si>
  <si>
    <t>尺码：s
收件人: 梅梅子
手机号码: 19983128147
所在地区: 四川省成都市崇州市羊马街道
详细地址: 恒大银海湖3期(羊安北路东)3栋一单元3003（放小区门口快递柜！放其他地方拒收！）</t>
  </si>
  <si>
    <t>YT7608590134277</t>
  </si>
  <si>
    <t>合篇</t>
  </si>
  <si>
    <t>https://www.xiaohongshu.com/explore/69c011840000000021004183?xsec_token=ABs3EOSZcqhXoitlae7NRHdNoIhPj3r-QjjdBAP6CzAQ4=&amp;xsec_source=pc_search&amp;source=web_user_page</t>
  </si>
  <si>
    <t>YT7613770158420</t>
  </si>
  <si>
    <t>尺码：m姓名：土豆
电话：18629320360
地址：陕西省西安市新城区胡家庙街道福泽坊</t>
  </si>
  <si>
    <t>YT7608752790404</t>
  </si>
  <si>
    <t>土豆天才健康长寿</t>
  </si>
  <si>
    <t>real_2227</t>
  </si>
  <si>
    <t>https://www.xiaohongshu.com/explore/69cf93d0000000002102dd81?app_platform=ios&amp;app_version=9.23&amp;share_from_user_hidden=true&amp;xsec_source=app_share&amp;type=video&amp;xsec_token=CBhy-QFCRXZcSgGidqvQ156_PrtRveX_i4cVwkq61qvv0=&amp;author_share=1&amp;xhsshare=CopyLink&amp;shareRedId=N0g1QUY7OTo3OEdHOjg3Rz45TT46O0s-&amp;apptime=1775211745&amp;share_id=8022c4a725864722878931a284079753&amp;wechatWid=f7c29764c15365e43d0a80e5f8790bf2&amp;wechatOrigin=menu</t>
  </si>
  <si>
    <t>尺码：m姓名：土豆
电话：18629320360
地址：陕西省西安市新城区胡家庙街道福泽坊"</t>
  </si>
  <si>
    <t>尺码：m姓名：土豆
电话：18629320360
地址：陕西省西安市新城区胡家庙街道福泽坊"""</t>
  </si>
  <si>
    <t>YT7612470158356</t>
  </si>
  <si>
    <t>https://www.xiaohongshu.com/explore/69dccec1000000001a0218fa?app_platform=ios&amp;app_version=9.25&amp;share_from_user_hidden=true&amp;xsec_source=app_share&amp;type=video&amp;xsec_token=CBS4mICNwb9PJ-EfdI0pxEhDexSI9N2yQ8StdV_602vMo=&amp;author_share=1&amp;xhsshare=CopyLink&amp;shareRedId=N0g1QUY7OTo3OEdHOjg3Rz45TT46O0s-&amp;apptime=1776080560&amp;share_id=43078ba2352f420f9304bdf3dacbf41f&amp;wechatWid=f7c29764c15365e43d0a80e5f8790bf2&amp;wechatOrigin=menu</t>
  </si>
  <si>
    <t xml:space="preserve"> 土豆天才健康长寿</t>
  </si>
  <si>
    <t xml:space="preserve"> J@I.vf RXM:/ 🐦‍⬛黑色系复古少女搭配| 明码标价有讲解🤲🏻  https://v.douyin.com/H51MrR0PHhA/ </t>
  </si>
  <si>
    <t xml:space="preserve"> T@Y.md 0配分享 # 低饱和 https://v.douyin.com/zJ</t>
  </si>
  <si>
    <t>长腿老刘</t>
  </si>
  <si>
    <t>C556835</t>
  </si>
  <si>
    <t>帅气迷人哭拽鸡腿</t>
  </si>
  <si>
    <t xml:space="preserve">http://xhslink.com/o/1bLcBKKJEVs </t>
  </si>
  <si>
    <t xml:space="preserve">福建省厦门市湖里区吕岭花园35号菜鸟驿站（只放这里，否则投诉） kiko 13860160162 全部最小码
款式：波点套（长袖中裙S
</t>
  </si>
  <si>
    <t>YT7608592563761</t>
  </si>
  <si>
    <t>kikomizuhara</t>
  </si>
  <si>
    <t>kikooll</t>
  </si>
  <si>
    <t>https://www.xiaohongshu.com/explore/69bac11f0000000020039bc2?app_platform=ios&amp;app_version=9.22&amp;share_from_user_hidden=true&amp;xsec_source=app_share&amp;type=video&amp;xsec_token=CBjzYbsSKJ-lSQs0iRus3AcemMk_sNuqajfOGaBGtPSa4=&amp;author_share=1&amp;xhsshare=CopyLink&amp;shareRedId=ODc3NDw4N0s2NzUyOTgwNjY1OTk5PTpL&amp;apptime=1773907075&amp;share_id=b732e12b4b784d26b0e854b0c612c54d&amp;wechatWid=197de0b9528d9f3a75eac472a6e2009c&amp;wechatOrigin=menu</t>
  </si>
  <si>
    <t>海南省海口市龙华区观澜湖中央公园三期一栋1703号 芒果 19802116017
款式：蝴蝶结无袖上衣（粉L</t>
  </si>
  <si>
    <t>Morijin</t>
  </si>
  <si>
    <t>SPRI_8</t>
  </si>
  <si>
    <t>广西壮族自治区南宁市良庆区光明城市行知苑8号楼403
肥羊18269107179
款式：繁花套装S</t>
  </si>
  <si>
    <t>YT7612526671798</t>
  </si>
  <si>
    <t>https://www.xiaohongshu.com/explore/69db96610000000021039cfc?app_platform=ios&amp;app_version=9.25&amp;share_from_user_hidden=true&amp;xsec_source=app_share&amp;type=normal&amp;xsec_token=CBeVmelUwS0OKwG1KkqE4U6vs3MZhKyR0kAHhKXLrND9w=&amp;author_share=1&amp;xhsshare=CopyLink&amp;shareRedId=N0s6NTpHO0E2NzUyOTgwNjY0OTc3Nz5P&amp;apptime=1776019000&amp;share_id=70cec4f6d6d947a9882c7eba59523eb1&amp;wechatWid=197de0b9528d9f3a75eac472a6e2009c&amp;wechatOrigin=menu</t>
  </si>
  <si>
    <t>张婷 18822912398 广东省广州市海珠区凤阳街道凤岗脚荟萃苑23号-放丰巢柜 s码</t>
  </si>
  <si>
    <t>YT7613972536664</t>
  </si>
  <si>
    <t>收货人: 周雨轩
手机号码: 18000759970
所在地区: 江西省宜春市袁州区秀江街道
详细地址: 高士北路都市春天16栋 s码</t>
  </si>
  <si>
    <t>YT7613972536671</t>
  </si>
  <si>
    <t>psycho-</t>
  </si>
  <si>
    <t>IAmPsychoooooo</t>
  </si>
  <si>
    <t>蛋挞 18320503744 广东省广州市荔湾区 河沙花园D1806 s码</t>
  </si>
  <si>
    <t>YT7609484679140</t>
  </si>
  <si>
    <t>蛋挞</t>
  </si>
  <si>
    <t>X77-0902</t>
  </si>
  <si>
    <t>https://www.xiaohongshu.com/discovery/item/69d0e87900000000200386da?source=webshare&amp;xhsshare=pc_web&amp;xsec_token=CBVviOuOwhTM-5Dn_6cfv0RUzKbdHQwSP5iSdbudeAQFU=&amp;xsec_source=pc_share</t>
  </si>
  <si>
    <t>YT7608668723914</t>
  </si>
  <si>
    <t>https://www.xiaohongshu.com/discovery/item/69c7cc8900000000220293b3?source=webshare&amp;xhsshare=pc_web&amp;xsec_token=AByabsSXd9pUKnotkRHaV_i1MThfuD_frbqdTGQWH4RS8=&amp;xsec_source=pc_share</t>
  </si>
  <si>
    <t>YT7609483988207</t>
  </si>
  <si>
    <t>Rou</t>
  </si>
  <si>
    <t xml:space="preserve">https://v.douyin.com/Szyewlrjlcg/ </t>
  </si>
  <si>
    <t>无袖花苞裙2.0（粉）</t>
  </si>
  <si>
    <t>曹丹丹 18998718497 广东省广州市天河区车陂佳胜超市 s码</t>
  </si>
  <si>
    <t>YT7609484992504</t>
  </si>
  <si>
    <t>蛋蛋Oo</t>
  </si>
  <si>
    <t>Cdd098818</t>
  </si>
  <si>
    <t>蛋00</t>
  </si>
  <si>
    <t>白开水 13067226086 福建省福州市平潭县 世界城五期  s码</t>
  </si>
  <si>
    <t>YT7614576064001</t>
  </si>
  <si>
    <t>好好 15576399337 湖南省长沙市雨花区 万科魅力之城59栋菜鸟驿站  尺码s</t>
  </si>
  <si>
    <t>YT7614456429928</t>
  </si>
  <si>
    <t>贺洪侨 17608081957 四川省成都市温江区和盛镇星艺大道188号四川商务职业学院菜鸟驿站  s码</t>
  </si>
  <si>
    <t>YT7609476077985</t>
  </si>
  <si>
    <t>YT2585311010610</t>
  </si>
  <si>
    <t>https://www.xiaohongshu.com/discovery/item/69d7a13b000000001a021364?source=webshare&amp;xhsshare=pc_web&amp;xsec_token=ABTg8_1-ntIkl5FkU7qMT6QBFtELsNUaVqvpsVQyf16cg=&amp;xsec_source=pc_share</t>
  </si>
  <si>
    <t>收件人: C
手机号码: 17324435100
所在地区: 广东省广州市白云区永平街道
详细地址: 集贤北七巷菜鸟驿站 s码</t>
  </si>
  <si>
    <t>YT7609897121492</t>
  </si>
  <si>
    <t>https://www.xiaohongshu.com/discovery/item/69d671500000000023011b2e?source=webshare&amp;xhsshare=pc_web&amp;xsec_token=CBDukEnQC8VZKGRLiylfbfXBNWwn3nzlBVFAO0RO6iuYo=&amp;xsec_source=pc_share</t>
  </si>
  <si>
    <t>收件人: 小冰
手机号码: 17882005125
所在地区: 四川省成都市郫都区犀浦街道
详细地址: 乐视界公寓万达广场店1栋1单元1320 m码</t>
  </si>
  <si>
    <t>YT7608752790343</t>
  </si>
  <si>
    <t>https://www.xiaohongshu.com/discovery/item/69c3fc71000000001b022300?source=webshare&amp;xhsshare=pc_web&amp;xsec_token=CBOIpFcRArVHA6w2vnAH-RXmeBZWOU8YUK8ZviRzyjHj0=&amp;xsec_source=pc_share</t>
  </si>
  <si>
    <t>尺码：s
收件人: 周树人
手机号码: 13274009400
所在地区:重庆市渝北区仙桃街道悦映湖山3号地块7栋2单元8层4号</t>
  </si>
  <si>
    <t>YT7609485932497</t>
  </si>
  <si>
    <t>M码黄大漂亮 18644089593 黑龙江省哈尔滨市道里区 榆树镇榆树镇望哈村106号</t>
  </si>
  <si>
    <t>YT7611686314712</t>
  </si>
  <si>
    <t>m码向日葵19980782144四川省绵阳市安州区南粱府A区一栋一单</t>
  </si>
  <si>
    <t>YT7611686314721</t>
  </si>
  <si>
    <t>https://www.xiaohongshu.com/explore/69dcf5190000000023007edf?app_platform=ios&amp;app_version=9.25&amp;share_from_user_hidden=true&amp;xsec_source=app_share&amp;type=video&amp;xsec_token=CBG91xxd6UWrw8GNPmKQ-GVLuOxotcGAZ5-dpI6a6Dir8=&amp;author_share=1&amp;xhsshare=CopyLink&amp;shareRedId=OD1IMUhJOT42NzUyOTgwNjZIOTg0O0o_&amp;apptime=1776103652&amp;share_id=54102dd99fc844a6ac1489eac09f6824&amp;wechatWid=f7c29764c15365e43d0a80e5f8790bf2&amp;wechatOrigin=menu</t>
  </si>
  <si>
    <t>M码w 15913093133 广东省潮州市湘桥区碧桂园华侨城云溪天境</t>
  </si>
  <si>
    <t>773411376135573</t>
  </si>
  <si>
    <t>https://www.xiaohongshu.com/explore/69d0bb610000000023027c6c?xsec_token=AB9LPIFWLEFeCcgscaF86-VOOJNInmWx6gidVi3rSRhMc=&amp;xsec_source=pc_user</t>
  </si>
  <si>
    <t>s码 姓名：66
电话：15946940386
地址：江西省抚州市临川区临川大道奥体家园38栋2703室（送货上门）</t>
  </si>
  <si>
    <t>YT7608668802806</t>
  </si>
  <si>
    <t>155的馒头</t>
  </si>
  <si>
    <t>XQJZ0125</t>
  </si>
  <si>
    <t>313004958271992</t>
  </si>
  <si>
    <t>XQJZ0126</t>
  </si>
  <si>
    <t>YT7607259988389</t>
  </si>
  <si>
    <t>XQJZ0127</t>
  </si>
  <si>
    <t>https://www.xiaohongshu.com/explore/69d8f688000000001f000860?app_platform=ios&amp;app_version=9.25&amp;share_from_user_hidden=true&amp;xsec_source=app_share&amp;type=video&amp;xsec_token=CB6OGtObE7z7rxcyxNVjOipPMFxrATEItk38tSCRCrofo=&amp;author_share=1&amp;xhsshare=CopyLink&amp;shareRedId=Nz85OUU9R0A-OUpFPEE0PD1EQT9GN0lL&amp;apptime=1775833028&amp;share_id=462e485b9dfd4233b649eb1bedd767c1&amp;wechatWid=f7c29764c15365e43d0a80e5f8790bf2&amp;wechatOrigin=menu</t>
  </si>
  <si>
    <t xml:space="preserve"> 155的达不刘</t>
  </si>
  <si>
    <t>XQJZ0128</t>
  </si>
  <si>
    <t>XQJZ0129</t>
  </si>
  <si>
    <t>XQJZ0130</t>
  </si>
  <si>
    <t xml:space="preserve"> j@p.Qk ！ https://v.douyin.com/q6aNfiGH6ZQ/ </t>
  </si>
  <si>
    <t>安徽省合肥市庐阳区四里河畔小区东苑23栋 刘华强18225865707 m码</t>
  </si>
  <si>
    <t>YT7608752790356</t>
  </si>
  <si>
    <t>外卖都点完了</t>
  </si>
  <si>
    <t>W13339263350</t>
  </si>
  <si>
    <t>https://www.xiaohongshu.com/explore/69c69b970000000023011829?app_platform=ios&amp;app_version=9.23&amp;share_from_user_hidden=true&amp;xsec_source=app_share&amp;type=video&amp;xsec_token=CBpGRGEI8VpEoG_Mjmx0XVcWdRKOnc_2WgwNyPTjYGuxE=&amp;author_share=1&amp;xhsshare=CopyLink&amp;shareRedId=N0xIMURJOzw2NzUyOTgwNjY0OTc1SD08&amp;apptime=1774631516&amp;share_id=02674c5e2f86460dbfa6e597f1630730&amp;wechatWid=b37ad64fb63a7ba76dadf895ab6d55ec&amp;wechatOrigin=menu</t>
  </si>
  <si>
    <t>zyx 15392168293 福建省泉州市丰泽区 宝秀小区25栋，303 s码</t>
  </si>
  <si>
    <t>YT7608592563770</t>
  </si>
  <si>
    <t>失眠吐司🍞</t>
  </si>
  <si>
    <t>Y-2677603757</t>
  </si>
  <si>
    <t>78991114576086</t>
  </si>
  <si>
    <t>收货人: 六六
手机号码: 17815944465
收货地址:浙江省义乌市佛堂镇大学路8号 
s码</t>
  </si>
  <si>
    <t>YT7607057908318</t>
  </si>
  <si>
    <t>lmj2August</t>
  </si>
  <si>
    <t>https://www.xiaohongshu.com/explore/69c913b4000000001f003485?app_platform=ios&amp;app_version=9.22&amp;share_from_user_hidden=true&amp;xsec_source=app_share&amp;type=video&amp;xsec_token=CBlbZC8CqDz-iXTyQCmm_W_5kDehovXGDD4z1pS0HREjU=&amp;author_share=1&amp;xhsshare=CopyLink&amp;shareRedId=ODo3RTU2NEI2NzUyOTgwNjg8OTg0Njo5&amp;apptime=1775046041&amp;share_id=061b80457229434683128950f382afe1&amp;wechatWid=b37ad64fb63a7ba76dadf895ab6d55ec&amp;wechatOrigin=menu</t>
  </si>
  <si>
    <t>湖南省长沙市岳麓区岳麓街道洋海塘小区45栋二单元二楼 肖 15377394895 s码</t>
  </si>
  <si>
    <t>YT7608592563789</t>
  </si>
  <si>
    <t>78993531041451</t>
  </si>
  <si>
    <t>YT7609477153211</t>
  </si>
  <si>
    <t>收件人: 莫媛媛
手机号码: 13481847859
所在地区: 广西壮族自治区河池市南丹县城关镇
详细地址: 后山新村36号旁边白色房子 s码</t>
  </si>
  <si>
    <t>YT7610626891669</t>
  </si>
  <si>
    <t>https://www.xiaohongshu.com/discovery/item/69df94fa0000000021004beb?source=webshare&amp;xhsshare=pc_web&amp;xsec_token=CBBnIUIjwJwGDMMxFYKLL1Y9_49nEUupaUnVrg8uFY82g=&amp;xsec_source=pc_share</t>
  </si>
  <si>
    <t>s码 收件人: 姜涵
手机号码: 19104539379
所在地区: 黑龙江省鸡西市鸡冠区红星乡
详细地址: 红钰家园</t>
  </si>
  <si>
    <t>YT7608138785439</t>
  </si>
  <si>
    <t xml:space="preserve"> Ham</t>
  </si>
  <si>
    <t>seahann25</t>
  </si>
  <si>
    <t xml:space="preserve"> T@L.Wz RXM:/ 봄 https://v.douyin.com/BJ859</t>
  </si>
  <si>
    <t>YT7607872447261</t>
  </si>
  <si>
    <t>s码 收件人: 乐乐乐 手机号码: 15888234539 所在地区: 浙江省温州市苍南县灵溪镇 详细地址: 康乐路安居1期康乐苑小区菜鸟驿站</t>
  </si>
  <si>
    <t>YT7609476838331</t>
  </si>
  <si>
    <t>https://www.xiaohongshu.com/explore/69d7b9a8000000001f001388?xsec_token=ABSG5_alhC4R2puuSVYHTQviPuII3NlLAg9QTH8DcNAa0=&amp;xsec_source=pc_feed</t>
  </si>
  <si>
    <t>河南省鹤壁市淇滨区长江路街道鹤壁职业技术学院 张肖晴 13271581372 s码</t>
  </si>
  <si>
    <t>YT7608668260798</t>
  </si>
  <si>
    <t>小葵花宝典</t>
  </si>
  <si>
    <t>QLQ-2007</t>
  </si>
  <si>
    <t>312973389444047</t>
  </si>
  <si>
    <t xml:space="preserve">http://xhslink.com/o/Q3hdW7Mfou </t>
  </si>
  <si>
    <t>L码 收件人: 嘿嘿大王
手机号码: 17713312105
所在地区: 四川省成都市青羊区府南街道
详细地址: 朗诗·西溪里1栋2501</t>
  </si>
  <si>
    <t>YT7607060006201</t>
  </si>
  <si>
    <t>s  海南省三亚市吉阳区铁路小区6号楼1单元1302  肥肥 18976951827</t>
  </si>
  <si>
    <t>YT7609895811540</t>
  </si>
  <si>
    <t>都s码 广东省河源市龙川县老隆镇下泡水一路鸿景花园 慧 13178813583</t>
  </si>
  <si>
    <t>YT7607253974973</t>
  </si>
  <si>
    <t>Da1nh-</t>
  </si>
  <si>
    <t>Feifei07626</t>
  </si>
  <si>
    <t>s码浙江省杭州市萧山区盈丰街道万科日耀之城 1单元15幢904 张张15626263876（务必送上门！</t>
  </si>
  <si>
    <t>YT7608668260808</t>
  </si>
  <si>
    <t>青日子子</t>
  </si>
  <si>
    <t>ziziweixin2025</t>
  </si>
  <si>
    <t>https://www.xiaohongshu.com/explore/69b820a0000000001d01a434?xsec_token=ABrpW9C-UJXjqKLJj4VK6MI651Ldnug32nliqUFzlI-uU=&amp;xsec_source=pc_collect</t>
  </si>
  <si>
    <t>收件人: 曾薛珠
手机号码: 18081692186
所在地区: 四川省资阳市雁江区石岭镇
详细地址: 石岭镇 s码</t>
  </si>
  <si>
    <t>YT7608668802820</t>
  </si>
  <si>
    <t>咕嘟星</t>
  </si>
  <si>
    <t>x2492713511</t>
  </si>
  <si>
    <t>73700099 438678</t>
  </si>
  <si>
    <t>https://www.xiaohongshu.com/discovery/item/69bfd029000000001e00cff0?source=webshare&amp;xhsshare=pc_web&amp;xsec_token=CB9pL4_gYk0-tUc1tkY_T7DoQe3GnD3NISMlgmNwbDBfQ=&amp;xsec_source=pc_share</t>
  </si>
  <si>
    <t>四果汤 15298656973 江苏省南京市建邺区正荣中心天寓14栋1006</t>
  </si>
  <si>
    <t>YT7607516406405</t>
  </si>
  <si>
    <t>我睡觉时不困</t>
  </si>
  <si>
    <t>wyaochifuju</t>
  </si>
  <si>
    <t>YT7612470158363</t>
  </si>
  <si>
    <t>湖北省武汉市江岸区龙湖清能天曜 B8栋1单元16楼1605张元英收13554588017 m码</t>
  </si>
  <si>
    <t>YT7609479015476</t>
  </si>
  <si>
    <t>https://www.xiaohongshu.com/discovery/item/69ce313900000000210101f3?source=webshare&amp;xhsshare=pc_web&amp;xsec_token=CBO1NZBObCnHT2Vfcu8sK5P569c1suMLHtDgLv_FnlTgw=&amp;xsec_source=pc_share</t>
  </si>
  <si>
    <t>YT7610627775056</t>
  </si>
  <si>
    <t>772059237538313</t>
  </si>
  <si>
    <t>广东省东莞市凤岗镇鸿荣源·熙园山院1栋502 阿龙19812177689 s</t>
  </si>
  <si>
    <t>YT7614576209130</t>
  </si>
  <si>
    <t>YT7615460748706</t>
  </si>
  <si>
    <t>收件人: 柳月月
手机号码: 17602568669
所在地区: 河南省信阳市平桥区城东街道
详细地址: 新五大道与工十二路交叉口西北200米东方今典·东方府二期 s码</t>
  </si>
  <si>
    <t>YT7608668802839</t>
  </si>
  <si>
    <t>好困-</t>
  </si>
  <si>
    <t>xiaoliu05922</t>
  </si>
  <si>
    <t>https://www.xiaohongshu.com/discovery/item/69ca133f0000000023016d99?source=webshare&amp;xhsshare=pc_web&amp;xsec_token=CBUgYX_k2DXBs2lbK3qi3IfgZHcjpIwwsE98hGwwPAlL4=&amp;xsec_source=pc_share</t>
  </si>
  <si>
    <t>收件人: 柳月月
手机号码: 17602568669
所在地区: 河南省信阳市平桥区城东街道
详细地址: 新五大道与工十二路交叉口西北200米东方今典·东方府二期</t>
  </si>
  <si>
    <t>小k 13158267957 贵州省铜仁市玉屏侗族自治县 田坪镇 s码</t>
  </si>
  <si>
    <t>YT7607057908327</t>
  </si>
  <si>
    <t>https://www.xiaohongshu.com/discovery/item/69c7cc83000000001a02674d?source=webshare&amp;xhsshare=pc_web&amp;xsec_token=CBQANKBu2fSwyG7WdoCotBShzzeTspjYYiVn8H_h5KvVs=&amp;xsec_source=pc_share</t>
  </si>
  <si>
    <t>收件人: 小鱼
手机号码: 17728925286
所在地区: 广东省佛山市南海区桂城街道
详细地址: 中海文锦国际B区17栋1605号（麻烦送货上门谢谢 s吗</t>
  </si>
  <si>
    <t>YT7609044312630</t>
  </si>
  <si>
    <t>sunmi</t>
  </si>
  <si>
    <t>A-lle0</t>
  </si>
  <si>
    <t>https://www.xiaohongshu.com/discovery/item/69cb9f8d000000001d01f7bd?source=webshare&amp;xhsshare=pc_web&amp;xsec_token=CB9r2114u_MqNtOueQV132GspijAeT9WFz2W7_QrBZhwE=&amp;xsec_source=pc_share</t>
  </si>
  <si>
    <t>收件人: 小梨
手机号码:13087240146
所在地区: 湖南省
详细地址: 湖南省衡阳市耒阳市蔡子池街道体育南路48号9栋 s码</t>
  </si>
  <si>
    <t>YT7609895811511</t>
  </si>
  <si>
    <t>https://www.xiaohongshu.com/discovery/item/69cbe6f1000000002202b5ea?source=webshare&amp;xhsshare=pc_web&amp;xsec_token=CByHVe9bJ1DcGVzLguRycKJRvi_pAqg6ClJU_sfKWDroA=&amp;xsec_source=pc_share</t>
  </si>
  <si>
    <t>果果15946889627江西省上饶市信州区北门街道中富花园菜鸟驿站 s码</t>
  </si>
  <si>
    <t>YT7614456429960</t>
  </si>
  <si>
    <t>李润林 15127562132 河北省唐山市路南区 旱桥路8号水岸东方小区103楼 一楼2103 m码</t>
  </si>
  <si>
    <t>YT7607060006216</t>
  </si>
  <si>
    <t>小李要暴富💰💸</t>
  </si>
  <si>
    <t>LRL2006lrl</t>
  </si>
  <si>
    <t>YT2539770763392</t>
  </si>
  <si>
    <t>https://www.xiaohongshu.com/discovery/item/69d102a00000000023011aeb?source=webshare&amp;xhsshare=pc_web&amp;xsec_token=CBCvZhTbKEMpYplJQNGf4DxjTUlpmxMGPm5ioYpYeSWrc=&amp;xsec_source=pc_share</t>
  </si>
  <si>
    <t>刘雨 18753082586 山东省菏泽市牡丹区 太原路1652号正东凯旋豪庭八号楼 s码</t>
  </si>
  <si>
    <t>YT7607059395709</t>
  </si>
  <si>
    <t>收件人: 何薏凡
手机号码: 18483165790
所在地区: 四川省成都市简阳市石盘街道
详细地址: 东部新区成简大道二段123号吉利大学 s码</t>
  </si>
  <si>
    <t>YT7607259988390</t>
  </si>
  <si>
    <t>溏心荷包蛋</t>
  </si>
  <si>
    <t>H1461098931F</t>
  </si>
  <si>
    <t>YT7613967120557</t>
  </si>
  <si>
    <t>YT7613862750677</t>
  </si>
  <si>
    <t>尺码：s
广东省广州市番禺区雄峰城G1栋1413钟先生18033107662</t>
  </si>
  <si>
    <t>YT7608668802842</t>
  </si>
  <si>
    <t>是怡宝a</t>
  </si>
  <si>
    <t>_SleepzzZ</t>
  </si>
  <si>
    <t>https://www.xiaohongshu.com/explore/69ce48db000000001a03385b?xsec_token=AB4-ISlzjXHQLWA8nwaD3jqz20cVMxJAzWflvBYPehCEY=&amp;xsec_source=pc_user</t>
  </si>
  <si>
    <t>尺码：m
何蓉16670536896
湖南省郴州市北湖区升平路和协作路交汇处卤咖</t>
  </si>
  <si>
    <t>YT7612470158370</t>
  </si>
  <si>
    <t>椰子鸡</t>
  </si>
  <si>
    <t>a345p00</t>
  </si>
  <si>
    <t xml:space="preserve"> 尺码：s
收件人: 成琦
手机号码: 13618360652
地址: 重庆重庆市忠县忠州街道
中博香山湖49栋</t>
  </si>
  <si>
    <t>YT7607057908336</t>
  </si>
  <si>
    <t>发财小琦</t>
  </si>
  <si>
    <t>sangxia77</t>
  </si>
  <si>
    <t>https://www.xiaohongshu.com/explore/69df9975000000001a0264ef?xsec_token=AB0t4T8usLuxyq3Km4DG_9JGFMq2Un_wQ6sgBJh5BDZCE=&amp;xsec_source=pc_search&amp;source=web_user_page</t>
  </si>
  <si>
    <t>尺码：s
山东省青岛市城阳区河套街道财通海玉乐业社区菜鸟驿站
岑包
19854260818</t>
  </si>
  <si>
    <t>YT7608668802855</t>
  </si>
  <si>
    <t>岑包</t>
  </si>
  <si>
    <t>ieooooon</t>
  </si>
  <si>
    <t>https://www.xiaohongshu.com/explore/69d8d8c50000000022029062?xsec_token=AB0QUTzefAr9J8ZbarDRv4WmAZinVq17Yi7SslYBbMhW8=&amp;xsec_source=pc_search&amp;source=web_user_page</t>
  </si>
  <si>
    <t>尺码：s
收件人: 赵义涵
手机号码: 13016307701
所在地区: 广东省广州市白云区同和街道
详细地址: 东坑蟾蜍石北路17号时代花生二期（时代天朗花园）A1-1栋1503</t>
  </si>
  <si>
    <t>YT7614456429955</t>
  </si>
  <si>
    <t>ohuhu</t>
  </si>
  <si>
    <t>ohuhu111</t>
  </si>
  <si>
    <t>YT7610627775061</t>
  </si>
  <si>
    <t>尺码：m
收件人: 赵义涵
手机号码: 13016307701
所在地区: 广东省广州市白云区同和街道
详细地址: 东坑蟾蜍石北路17号时代花生二期（时代天朗花园）A1-1栋1503</t>
  </si>
  <si>
    <t>YT7609044312643</t>
  </si>
  <si>
    <t>https://www.xiaohongshu.com/explore/69d27bea000000002200d453?xsec_token=ABcLk3EjST_V9er3vlcUs09pmcc1Mqoe_ydKptEe41w7c=&amp;xsec_source=pc_search&amp;source=web_search_result_notes</t>
  </si>
  <si>
    <t>尺码：m
收件人: 陈夹子
手机号码: 15372205775
所在地区: 浙江省宁波市江北区孔浦街道
详细地址: 宁波大学西校区菜鸟驿站
麻烦尽量发圆通或者顺丰～ 其他快递（中通韵达极兔）会送到很远的驿站</t>
  </si>
  <si>
    <t>YT7608752790363</t>
  </si>
  <si>
    <t>Chenlolee</t>
  </si>
  <si>
    <t>ChinJyy</t>
  </si>
  <si>
    <t>https://www.xiaohongshu.com/explore/69cfabc7000000001a026803?xsec_token=ABKZNHi3F_k9-gio0ORFeotgplLyVRzTh41AP9FTZbs-A=&amp;xsec_source=pc_search&amp;source=web_user_page</t>
  </si>
  <si>
    <t>尺码：s
收件人: hellohappy
手机号码: 15916208615
所在地区: 广东省珠海市金湾区红旗镇
详细地址: 金二路珠海城市职业技术学院6栋宿舍菜鸟驿站</t>
  </si>
  <si>
    <t>YT7610627775070</t>
  </si>
  <si>
    <t>hellohappy</t>
  </si>
  <si>
    <t>hellohappy0_0</t>
  </si>
  <si>
    <t>https://www.xiaohongshu.com/explore/69d9ccd1000000002200e0e5?xsec_token=AB2mI3kGUD-rv_l8G8aPSAyMfkR8fmmNt4xMu9QSzYJSg=&amp;xsec_source=pc_user</t>
  </si>
  <si>
    <t>尺码：s
四川省成都市双流区怡心街道德商御府天骄东区9栋1单元 （顺丰送快递站 不用电联
17323790317 颜颜</t>
  </si>
  <si>
    <t>YT7614576209141</t>
  </si>
  <si>
    <t>yanyan997</t>
  </si>
  <si>
    <t>yanyanzhiruo</t>
  </si>
  <si>
    <t>尺码：s
草稿箱 15738582865 河南省焦作市温县阳光新城</t>
  </si>
  <si>
    <t>草稿箱</t>
  </si>
  <si>
    <t>sssyyy3626</t>
  </si>
  <si>
    <t>尺码：s
地址是：浙江省丽水市莲都区好溪路瓯景园8-502 
收件人：阮软
电话：15088202792</t>
  </si>
  <si>
    <t>YT7607952777662</t>
  </si>
  <si>
    <t>猪脚肘子</t>
  </si>
  <si>
    <t>xxxRy5</t>
  </si>
  <si>
    <t>尺码：s
收件人: 诗诗
手机号码: 13789382131
所在地区: 湖南省长沙市岳麓区梅溪湖街道
详细地址: 正荣梅溪紫阙台2栋3111送货上门</t>
  </si>
  <si>
    <t>YT7609895811528</t>
  </si>
  <si>
    <t>小诗</t>
  </si>
  <si>
    <t>GWXDDBM</t>
  </si>
  <si>
    <t>https://www.xiaohongshu.com/explore/69c527bc0000000023026665?xsec_token=ABK15hoUYM1Rymh0b_P-KgWNWAF6-7aapJuMbdHOQjkgk=&amp;xsec_source=pc_user</t>
  </si>
  <si>
    <t>蝴蝶结无袖上衣</t>
  </si>
  <si>
    <t>尺码：m
收货人: 困告
手机号码: 18569258712
所在地区: 广东省深圳市罗湖区笋岗街道碧湖花园碧波阁23E（不放驿站）</t>
  </si>
  <si>
    <t>困告告</t>
  </si>
  <si>
    <t>Ogao77777</t>
  </si>
  <si>
    <t>尺码：s
陈 13255467759 山东省东营市东营区 辛店街道云门山路清苑小区33号楼二单元</t>
  </si>
  <si>
    <t>YT7608668260769</t>
  </si>
  <si>
    <t>陈大喜</t>
  </si>
  <si>
    <t>Cheny22606</t>
  </si>
  <si>
    <t>https://www.douyin.com/jingxuan/search/%E9%99%88%E5%A4%A7%E5%96%9C?aid=1e2ea67a-c6ae-43a2-a367-b8078af5b5a9&amp;modal_id=7628597992719562481&amp;type=general</t>
  </si>
  <si>
    <t>上衣m码  波点短裙s码
地址：xxxxx  17862256029  
山东省临沂市沂南县君悦诚园</t>
  </si>
  <si>
    <t>YT7607315258999</t>
  </si>
  <si>
    <t>i_rxxxxx</t>
  </si>
  <si>
    <t>Wangxy083_1023</t>
  </si>
  <si>
    <t>https://www.xiaohongshu.com/explore/69c5106900000000210115f2?xsec_token=ABK15hoUYM1Rymh0b_P-KgWDb7e4UmLVOSutYkEWidIYE=&amp;xsec_source=pc_user</t>
  </si>
  <si>
    <t>尺码：s
收件人：tt
电话：18767749688
地址：浙江省杭州市临平区浙江理工大学幸福驿站</t>
  </si>
  <si>
    <t>YT7608668260776</t>
  </si>
  <si>
    <t>角落小生物</t>
  </si>
  <si>
    <t>we18767749688</t>
  </si>
  <si>
    <t>https://www.xiaohongshu.com/explore/69bab453000000001d01e5b0?xsec_token=ABYtqGUwYHQt6aqUhTCDt60Tl1eGZ3QV8pyWey6bZJ3_o=&amp;xsec_source=pc_user</t>
  </si>
  <si>
    <t>YT7610627775089</t>
  </si>
  <si>
    <t>上衣m码  收件人: 小满（别放丰巢）
手机号码: 18827286997 飘带挂脖上衣M
所在地区: 湖北省武汉市洪山区九峰街道
详细地址: 光谷188国际社区三期东迎宾楼</t>
  </si>
  <si>
    <t>YT7613967120564</t>
  </si>
  <si>
    <t>小y的书_</t>
  </si>
  <si>
    <t>ppplusy2580</t>
  </si>
  <si>
    <t>尺码：s 四川省成都市金牛区百寿路7号市级机关宿舍23栋2单元
黄宁栌18512893312</t>
  </si>
  <si>
    <t>YT7613967120571</t>
  </si>
  <si>
    <t>小菜栀子</t>
  </si>
  <si>
    <t>Cainaired</t>
  </si>
  <si>
    <t>尺码：s 收件人: 陈虹羽
手机号码: 13307502767
所在地区: 海南省海口市美兰区海甸街道
详细地址: 中大公寓</t>
  </si>
  <si>
    <t>YT7613967120582</t>
  </si>
  <si>
    <t>free-tu00</t>
  </si>
  <si>
    <t>粉缎连衣裙</t>
  </si>
  <si>
    <t>上衣m码  cc 19922072633  重庆市沙坪坝区虎溪街道富力城新壹站</t>
  </si>
  <si>
    <t>YT7614040237580</t>
  </si>
  <si>
    <t>一荔米</t>
  </si>
  <si>
    <t>Oooc7u</t>
  </si>
  <si>
    <t>尺码：S
收件人: 一一
手机号码: 17783167826
所在地区: 重庆重庆市巴南区花溪街道
详细地址: 重庆理工大学花溪校区</t>
  </si>
  <si>
    <t>YT7612791915425</t>
  </si>
  <si>
    <t>河北省石家庄市新华区林荫商务广场1-1号楼杨子18853696933 尺码：L</t>
  </si>
  <si>
    <t>YT7612792450071</t>
  </si>
  <si>
    <t>尺码：S  w 18922439556 广州市黄埔区港湾一村10栋106菜鸟驿站 
款式：粉锻连衣裙</t>
  </si>
  <si>
    <t>YT7613769726988</t>
  </si>
  <si>
    <t>Yuouiilli</t>
  </si>
  <si>
    <t>尺码S
收件人: 骆
手机号码: 15072360103
所在地区: 湖北省武汉市洪山区青菱街道
详细地址: 旭辉都会山6栋</t>
  </si>
  <si>
    <t>YT7614576064047</t>
  </si>
  <si>
    <t>荔枝只只</t>
  </si>
  <si>
    <t>YYcreamy</t>
  </si>
  <si>
    <t>YT7613769726999</t>
  </si>
  <si>
    <t>s 青岛市李沧区蓝山湾荣域4-1-903 放门口 小虾皮子 13324064001</t>
  </si>
  <si>
    <t>YT7612792914784</t>
  </si>
  <si>
    <t>小王今天穿了什么？</t>
  </si>
  <si>
    <t>wowo-00000</t>
  </si>
  <si>
    <t>S 地址：封琳，19930800863，河北省邯郸市永年区临洺关镇南街洺和庄园</t>
  </si>
  <si>
    <t>YT7608099213392</t>
  </si>
  <si>
    <t>林妹妹.</t>
  </si>
  <si>
    <t>yu2857620365</t>
  </si>
  <si>
    <t>m
收件人: 小越
手机号码: 17857557861
所在地区: 浙江省杭州市拱墅区祥符街道
详细地址: 锦绣之城10幢一单元2902</t>
  </si>
  <si>
    <t>YT7612470158381</t>
  </si>
  <si>
    <t xml:space="preserve">http://xhslink.com/o/AoQhw4wdVDF </t>
  </si>
  <si>
    <t>L码 收件人: 杨肥肥
手机号码: 18257617097
所在地区: 浙江省杭州市滨江区长河街道
详细地址: 江汉路中赢康康谷7幢1412</t>
  </si>
  <si>
    <t>YT7608769038689</t>
  </si>
  <si>
    <t>http://xhslink.com/o/9EK6JKOGyii</t>
  </si>
  <si>
    <t>YT7609044312656</t>
  </si>
  <si>
    <t xml:space="preserve">http://xhslink.com/o/AFv196JJa5P </t>
  </si>
  <si>
    <t>s 梁晓琦 19174055525 广东省佛山市禅城区石湾镇街道汾江南路平远横街11号建发大厦 C座902房</t>
  </si>
  <si>
    <t>YT7608753546400</t>
  </si>
  <si>
    <t>http://xhslink.com/o/Ai5rkv3vn55</t>
  </si>
  <si>
    <t>YT7609044312663</t>
  </si>
  <si>
    <t xml:space="preserve">http://xhslink.com/o/A7NJRCxu4mI </t>
  </si>
  <si>
    <t>黑白条纹衬衫</t>
  </si>
  <si>
    <t>s码 福建省厦门市湖里区禾山街道信诚大厦2号楼413 （放家门口或者丰巢！不要放鸟箱！！不要放鸟箱！！）
鬼鬼 15559585620</t>
  </si>
  <si>
    <t>YT7612791915436</t>
  </si>
  <si>
    <t>m码 福建省福州市 建新镇橡树湾橡树公园66座66号楼1105室（麻烦送货上门 否则拒收），
Rui， 18396539077</t>
  </si>
  <si>
    <t>YT7609897846757</t>
  </si>
  <si>
    <t>s码 坨坨  17877099820    
广西南宁市青秀区凤岭南路36号银河龙湖江与城一期3栋701 （送货上门）</t>
  </si>
  <si>
    <t>YT7609897772922</t>
  </si>
  <si>
    <t>s码 收件人: 陈小姐
手机号码: 13539624812
所在地区: 广东省广州市白云区石井街道
详细地址: 石槎路1332号金碧新城31栋1205</t>
  </si>
  <si>
    <t>YT7614576209156</t>
  </si>
  <si>
    <t>p</t>
  </si>
  <si>
    <t>m码 momo 17858974355 浙江省杭州市上城区采荷街道建电新村2-2-501（请务必送货上门）</t>
  </si>
  <si>
    <t>YT7609477853816</t>
  </si>
  <si>
    <t xml:space="preserve">http://xhslink.com/o/VcZbxtmjiN </t>
  </si>
  <si>
    <t>m码 蓝精灵 湖南省益阳市赫山区海吉星40栋 18373718634</t>
  </si>
  <si>
    <t>YT7607059395693</t>
  </si>
  <si>
    <t>尺码：s
地址 ：哈哈陈 13285957270  福建省晋江市格林春天2期17栋2单元1105送货上门</t>
  </si>
  <si>
    <t>YT7607057908349</t>
  </si>
  <si>
    <t>https://www.xiaohongshu.com/explore/69d10298000000001b001b60?xsec_token=ABnx5BpJGUHnzNTP0GUgicyv3E5ooCBqBjderPviwXE-o=&amp;xsec_source=pc_user</t>
  </si>
  <si>
    <t>尺码：s
泡泡13567616352江西南昌青山湖区塘山镇洪愉名都</t>
  </si>
  <si>
    <t>YT7607057908352</t>
  </si>
  <si>
    <t>fbm4004</t>
  </si>
  <si>
    <t>尺码：m
韩陈丽
15268833921
浙江省杭州市钱塘区新湾街道闸口路35号德意专卖店</t>
  </si>
  <si>
    <t>YT7614851728888</t>
  </si>
  <si>
    <t>s码 蓝精灵 湖南省益阳市赫山区海吉星40栋 18373718634</t>
  </si>
  <si>
    <t>YT7613625947263</t>
  </si>
  <si>
    <t>L码 饿了 山东省烟台市蓬莱区 山东省烟台市经济开发区芝樱路10号烟台科技学院黄渤海校区，邮编264006。 13176536291</t>
  </si>
  <si>
    <t>YT7612470158330</t>
  </si>
  <si>
    <t xml:space="preserve">http://xhslink.com/o/6i1viFmcAaa </t>
  </si>
  <si>
    <t>s码 收件人: 韦韦韦
手机号码: 15023489564
所在地区: 重庆重庆市沙坪坝区土主街道
详细地址: 重庆融创文旅城锦御五栋</t>
  </si>
  <si>
    <t>YT7613967120531</t>
  </si>
  <si>
    <t>尺码：m
大林，15876858079，广东省潮州市湘桥区桥东街道 龙光阳光华府12栋菜鸟驿站</t>
  </si>
  <si>
    <t>YT7608752790321</t>
  </si>
  <si>
    <t>https://www.xiaohongshu.com/explore/69da54290000000021013733?xsec_token=AB4dVPNgpNKBXZ58Bigb71oNy_MU11mj_X26HMyrdnQ4g=&amp;xsec_source=pc_search&amp;source=web_search_result_notes</t>
  </si>
  <si>
    <t>尺码：s
福建省福州市闽侯县上街镇博士后b区 张颖13365389673</t>
  </si>
  <si>
    <t>YT7606899504940</t>
  </si>
  <si>
    <t>尺码：s
收件人: 陈星璇
手机号码: 18161162636
所在地区: 重庆重庆市南岸区涂山镇腾龙大道
详细地址: 蓝光coco时代a区6栋2-2</t>
  </si>
  <si>
    <t>YT7609895811489</t>
  </si>
  <si>
    <t>https://www.xiaohongshu.com/explore/69cbad39000000001a035fd7?xsec_token=ABkUbY9BygBtUysF4x5YdarET7-O8jN6bMP7cT3mFPj84=&amp;xsec_source=pc_user</t>
  </si>
  <si>
    <t>尺码：m
收货人: 危危
手机号码: 18271862611
所在地区: 湖北省武汉市汉阳区江汉二桥街道
详细地址: 玫瑰东园路家福庭苑丰巢 </t>
  </si>
  <si>
    <t>YT7609478169985</t>
  </si>
  <si>
    <t>https://www.xiaohongshu.com/explore/69d60edc0000000022026f57?xsec_token=ABS_VrQHKq0vRrSoVPzlI8gmhCvdjCtxhL8ccf4LmXe5U=&amp;xsec_source=pc_user</t>
  </si>
  <si>
    <t>尺码：s
小怡 13487163645 湖北省襄阳市襄州区 奔驰大道 阳光路 紫园 一期</t>
  </si>
  <si>
    <t>YT7612470158343</t>
  </si>
  <si>
    <t>772059942018712</t>
  </si>
  <si>
    <t>https://www.xiaohongshu.com/explore/69dc70b5000000001a02482c?xsec_token=ABfjYpPWpCgWrJdBER1CSWvksQk6QXfAg6Jkk6KJ9qzqE=&amp;xsec_source=pc_search&amp;source=web_search_result_notes</t>
  </si>
  <si>
    <t>https://www.douyin.com/user/MS4wLjABAAAA2duUZ_wsIBD24xORwucudMgzOBp6QbRhJHfVT70cvn2cO2ndav0V-Uhj1v7YsnUY/search/%E6%97%A9%E6%98%A5%E9%9B%AAgin?aid=38081de0-8dcc-4c17-96d7-c655cb8699b3&amp;modal_id=7628095615209306474&amp;type=general</t>
  </si>
  <si>
    <t>尺码：L
收件人: 陈
手机号码: 13158251138
所在地区: 贵州省黔东南苗族侗族自治州凯里市西门街道
详细地址: 碧桂园·星悦湾5栋</t>
  </si>
  <si>
    <t>知知学穿搭酱</t>
  </si>
  <si>
    <t>zhizhichuanda</t>
  </si>
  <si>
    <t>YT7613770158439</t>
  </si>
  <si>
    <t>s码 地址：福建省 福州市 闽侯县 南屿镇 龙旺康桥丹堤别墅区1702（快递放家门口
姓名：Yecal
手机号：+86 15924199887
邮政编码：350100</t>
  </si>
  <si>
    <t>YT7608590134260</t>
  </si>
  <si>
    <t xml:space="preserve">http://xhslink.com/o/9sMOiSy54Mk </t>
  </si>
  <si>
    <t>YT7606899504953</t>
  </si>
  <si>
    <t>http://xhslink.com/o/3vH2N0ZsKWW</t>
  </si>
  <si>
    <t>尺码：m
丸子
18228679973
四川省达州市开江县颐和盛景4栋6楼1号</t>
  </si>
  <si>
    <t>YT7609486010004</t>
  </si>
  <si>
    <t>拒收</t>
  </si>
  <si>
    <t>尺码：s
小泡芙 15557220937 浙江省杭州市上城区红建街红五月嘉苑二区7幢1单元801</t>
  </si>
  <si>
    <t>YT7609484602481</t>
  </si>
  <si>
    <t>"收件人: 刘菲
手机号码: 18979455032
所在地区: 江西省南昌市青山湖区艾溪湖管理处
详细地址: 创新一路正荣棠悦六栋 s码</t>
  </si>
  <si>
    <t>YT7609895811539</t>
  </si>
  <si>
    <t>收件人: 噗噗
手机号码: 18999034393
所在地区: 陕西省咸阳市秦都区陈杨寨街道
详细地址: 世纪大道中段1号陕西中医药大学南校区 m码</t>
  </si>
  <si>
    <t>YT7613625947272</t>
  </si>
  <si>
    <t>77不是99</t>
  </si>
  <si>
    <t>Msjmsijmsj</t>
  </si>
  <si>
    <t>收件人: 歪头小猫
手机号码: 18702750166
所在地区: 湖北省武汉市黄陂区盘龙城经济开发区
详细地址: 新力帝泊湾26栋406 s码</t>
  </si>
  <si>
    <t>YT7608668260787</t>
  </si>
  <si>
    <t>歪头小猫</t>
  </si>
  <si>
    <t>xbd060824</t>
  </si>
  <si>
    <t>https://www.xiaohongshu.com/discovery/item/69c0c23f000000001b02100d?source=webshare&amp;xhsshare=pc_web&amp;xsec_token=ABIando4bNItQXlGSvSUU6VvpGnNRb0Mm3mhWd_GE7RQE=&amp;xsec_source=pc_share</t>
  </si>
  <si>
    <t>yyyyy 17857856659 浙江省丽水市莲都区 浙江省丽水学院莲都区学院路1号西区 s码</t>
  </si>
  <si>
    <t>YT7613625947281</t>
  </si>
  <si>
    <t>桑明治</t>
  </si>
  <si>
    <t>sangmingzhii</t>
  </si>
  <si>
    <t>猫猫，13265612659，广东省广州市增城区永宁街凤凰城凤天苑7街6座2303 s码</t>
  </si>
  <si>
    <t>YT7609044312670</t>
  </si>
  <si>
    <t>https://www.xiaohongshu.com/discovery/item/69d10eab000000001a035a75?source=webshare&amp;xhsshare=pc_web&amp;xsec_token=CBSZWU7ApnxOZ90pmDx8KZTiJu2LOnxJHQDPJ8B4YzpA4=&amp;xsec_source=pc_share</t>
  </si>
  <si>
    <t>YT7614576209161</t>
  </si>
  <si>
    <t>YT7613862750699</t>
  </si>
  <si>
    <t>福建省福州市仓山区 鹭岭路63-4号龙湖·冠寓(上渡店)20栋 佳音 15080507765 l码</t>
  </si>
  <si>
    <t>YT7612470158392</t>
  </si>
  <si>
    <t>河南省洛阳市宜阳县白杨镇卫生院 小涵 18436073631    S码</t>
  </si>
  <si>
    <t>YT7612470158404</t>
  </si>
  <si>
    <t xml:space="preserve">巧克力18042094739
浙江省杭州市余杭区余杭街道梦栖金星雅苑601-15商铺二楼210房间 送上门 s码  </t>
  </si>
  <si>
    <t>YT7609044312681</t>
  </si>
  <si>
    <t>槐中鸟</t>
  </si>
  <si>
    <t>Ying1119qaq</t>
  </si>
  <si>
    <t>广东省汕尾市海丰县海城镇
福临路盈杰陶瓷百货对面小巷福临路24号
罗密欧
13229747215 s码</t>
  </si>
  <si>
    <t>YT7609486165250</t>
  </si>
  <si>
    <t>尺码：s
收件人: 罗飞
手机号码: 13461126018
所在地区: 河南省郑州市金水区大石桥街道
详细地址: SOHO广场BC座</t>
  </si>
  <si>
    <t>YT7614577223195</t>
  </si>
  <si>
    <t>不知道该叫什么</t>
  </si>
  <si>
    <t>Fzy-Wgg</t>
  </si>
  <si>
    <t>尺码：s
奶黄 17324697807广东省广州市白云区 蟹山村蟹岗北路9号</t>
  </si>
  <si>
    <t>YT7614456429940</t>
  </si>
  <si>
    <t>YT7609901243873</t>
  </si>
  <si>
    <t>https://www.xiaohongshu.com/explore/69d3cec9000000001a02a5dd?xsec_token=ABRxwMnnfpfDjmQcrAMflhqAXFsVc1LPrC7KlRcfyctqE=&amp;xsec_source=pc_search&amp;source=web_user_page</t>
  </si>
  <si>
    <t>尺码：s
奶黄斗 17324697807广东省广州市天河区 龙洞步行街LD台球室壹品时尚公寓</t>
  </si>
  <si>
    <t>YT7608753546415</t>
  </si>
  <si>
    <t>https://www.xiaohongshu.com/explore/69c55d19000000001a026bd9?xsec_token=ABVHcZ3m3kdbKW_GdUA4_KwcrbsWdhR2XdJsbIckqeeSo=&amp;xsec_source=pc_search&amp;source=web_search_result_notes</t>
  </si>
  <si>
    <t>尺码：s
杭州市上城区东方电子商务园A4号楼5楼 麦麦 15267030229</t>
  </si>
  <si>
    <t>YT7608668260813</t>
  </si>
  <si>
    <t>糖醋麦麦</t>
  </si>
  <si>
    <t>wwcm12705390</t>
  </si>
  <si>
    <t>https://www.douyin.com/user/MS4wLjABAAAA47-cvbJQ0e_KuQ4rmA6ghn9SOsJ1sjPqPi1DlAwpceQhSSTuIGoOpTF9h5CsVu9Y?from_tab_name=main&amp;modal_id=7618520345653562106</t>
  </si>
  <si>
    <t>尺码：s
收件人: 小周
手机号码: 17742879880
所在地区: 四川省成都市新都区三河街道
详细地址: 叠秀路1099号保利拉斐云邸2号门</t>
  </si>
  <si>
    <t>YT7609486165223</t>
  </si>
  <si>
    <t>Xiayuyu0518</t>
  </si>
  <si>
    <t>https://www.xiaohongshu.com/explore/69d90fa6000000001a0300ee?xsec_token=ABUDH4PDAUp16y-uy4S-xl3ZfDZx4_krrp4Y9Yobexcgo=&amp;xsec_source=pc_search&amp;source=web_search_result_notes</t>
  </si>
  <si>
    <t>YT7609895811560</t>
  </si>
  <si>
    <t>https://www.xiaohongshu.com/explore/69cd2551000000001a033288?xsec_token=ABWNchNayL1CfjFC1sAQ4jdB-UMxEVXN_TNTJHqupeiV8=&amp;xsec_source=pc_search&amp;source=web_user_page</t>
  </si>
  <si>
    <t>尺码：L
大美女 16655507387 安徽省阜阳市颍州区 阜临路169号阜阳理工学院新校区</t>
  </si>
  <si>
    <t>YT7612470158428</t>
  </si>
  <si>
    <t>ihxabeautifulgiyl</t>
  </si>
  <si>
    <t>尺码：s
王一 15631415107
河北省邯郸市肥乡区肥乡镇广安路西97号自然资源和规划局</t>
  </si>
  <si>
    <t>卓子</t>
  </si>
  <si>
    <t>grey5107</t>
  </si>
  <si>
    <t>YT7609478404279</t>
  </si>
  <si>
    <t>https://www.xiaohongshu.com/explore/69d52323000000001f0052d7?xsec_token=ABc40NZd4VQaEG2duM-PVO79YNIEAE8jj_Jutj6-vap5M=&amp;xsec_source=pc_search&amp;source=web_search_result_notes</t>
  </si>
  <si>
    <t>尺码：m
收件人: 土豆
手机号码: 13682845478
所在地区: 广东省揭阳市揭东区锡场镇
详细地址: 锡场镇锡东村埔龙一巷28号</t>
  </si>
  <si>
    <t>土豆</t>
  </si>
  <si>
    <t>ljt13682845478</t>
  </si>
  <si>
    <t>https://www.xiaohongshu.com/explore/69c69822000000001e00db89?xsec_token=ABsszUXx0BS1keB3kDVo6gDUDZGMp6wYARoS4167wkPIE=&amp;xsec_source=pc_user</t>
  </si>
  <si>
    <t>尺码：s
收件人: 土豆
手机号码: 13682845478
所在地区: 广东省揭阳市揭东区锡场镇
详细地址: 锡场镇锡东村埔龙一巷28号</t>
  </si>
  <si>
    <t>尺码：s
多多，15220339115， 广东省东莞市万江街道万道路华南MALL盛世华南8号楼2单元402房</t>
  </si>
  <si>
    <t>YT7608668260822</t>
  </si>
  <si>
    <t>郑多多一米五</t>
  </si>
  <si>
    <t>zxm15220339115</t>
  </si>
  <si>
    <t>https://www.xiaohongshu.com/explore/69c1516b0000000023023d3b?xsec_token=ABQflhmjPSZ-bPMFJBbdXV2Uh_Gf1xhf0HGNHGm2gMZZY=&amp;xsec_source=pc_search&amp;source=web_note_detail_r10</t>
  </si>
  <si>
    <t>尺码：s
今天也好困 15307929080 浙江省杭州市萧山区 金珺澜庭二区20栋2单元1101</t>
  </si>
  <si>
    <t>YT7612472022817</t>
  </si>
  <si>
    <t>YT7609477231939</t>
  </si>
  <si>
    <t>尺码：s
浙江省杭州市萧山区新街街道融创印时代1幢1407室 多多子15167100597</t>
  </si>
  <si>
    <t>YT7609895811579</t>
  </si>
  <si>
    <t>Wuli多多</t>
  </si>
  <si>
    <t>dd97187001</t>
  </si>
  <si>
    <t>https://www.xiaohongshu.com/explore/69ce4a65000000002800a673?xsec_token=AB4-ISlzjXHQLWA8nwaD3jq5pSoHoT62Z2EBT3xT16NuE=&amp;xsec_source=pc_user</t>
  </si>
  <si>
    <t>S 椰子15198019626四川省成都市新都区三河街道叠秀路1099号保利拉斐云邸2号门</t>
  </si>
  <si>
    <t>YT7607259438943</t>
  </si>
  <si>
    <t>椰子气泡酒</t>
  </si>
  <si>
    <t>Summer-yyee</t>
  </si>
  <si>
    <t xml:space="preserve">http://xhslink.com/o/2DkxT9KrTBk </t>
  </si>
  <si>
    <t>s 肥团，14743590647广东省广州市荔湾区东沙街道广钢新城荷景路80号广州壹城广场A-524</t>
  </si>
  <si>
    <t>YT7609897772964</t>
  </si>
  <si>
    <t>蛋挞大王</t>
  </si>
  <si>
    <t>YY-iiilove</t>
  </si>
  <si>
    <t>s 地址：小黑 18475640367广东省佛山市顺德区陈村镇新君汇·花地湾(锦龙地铁站C口步行440米)放兔喜生活</t>
  </si>
  <si>
    <t>YT7607516406438</t>
  </si>
  <si>
    <t>嘉嘉吃饱了没</t>
  </si>
  <si>
    <t>enxzxqcwxlpsde</t>
  </si>
  <si>
    <t>https://www.xiaohongshu.com/explore/69bab4c700000000210129e4?xsec_token=AB51pcWV_lf0ngZLZyMPnhlCCxEYGiiyZ8hRV8GCVkLIM=&amp;xsec_source=pc_user</t>
  </si>
  <si>
    <t>s 地址：小黑 18475640367广东省佛山市顺德区陈村镇新君汇·花地湾(锦龙地铁站C口步行441米)放兔喜生活</t>
  </si>
  <si>
    <t>YT7609478324777</t>
  </si>
  <si>
    <t>http://xhslink.com/o/6XOeoy81ymq</t>
  </si>
  <si>
    <t>s 地址：小黑 18475640367广东省佛山市顺德区陈村镇新君汇·花地湾(锦龙地铁站C口步行442米)放兔喜生活</t>
  </si>
  <si>
    <t>s 收件人: 西西
手机号码: 19825627807
所在地区: 贵州省贵阳市白云区艳山红镇
详细地址: 恒大悦府2期二单元二栋1804</t>
  </si>
  <si>
    <t>YT7609476760159</t>
  </si>
  <si>
    <t>s 收件人: 西西
手机号码: 19825627807
所在地区: 贵州省贵阳市白云区艳山红镇
详细地址: 恒大悦府2期二单元二栋1805</t>
  </si>
  <si>
    <t>s 收件人: 豚
手机号码: 13516293735
所在地区: 天津天津市南开区水上公园街道
详细地址: 天津市南开区鲁能公馆绿荫名邸4-2202</t>
  </si>
  <si>
    <t>YT7613625714764</t>
  </si>
  <si>
    <t>噜噜小豚</t>
  </si>
  <si>
    <t>FuguG_</t>
  </si>
  <si>
    <t>m 山西省太原市小店区万豪幸福时光小区杜 发癫霹雳小猪1783609061</t>
  </si>
  <si>
    <t>YT7614851728899</t>
  </si>
  <si>
    <t>发癫霹雳小猪</t>
  </si>
  <si>
    <t>m 山西省太原市小店区万豪幸福时光小区杜 发癫霹雳小猪1783609062</t>
  </si>
  <si>
    <t>S 收件人: 山屿小森
手机号码: 15626397690
所在地区: 广东省广州市番禺区洛浦街道碧桂园翠苑20座502房</t>
  </si>
  <si>
    <t>YT7609897772931</t>
  </si>
  <si>
    <t>山屿小森</t>
  </si>
  <si>
    <t>XHS22638</t>
  </si>
  <si>
    <t>收件人: 于如
手机号码: 18122071280
所在地区: 广东省深圳市龙华区民治街道
详细地址: 深圳市龙华新区民治街道书香门第上河坊2栋1603 s码</t>
  </si>
  <si>
    <t>YT7609127574966</t>
  </si>
  <si>
    <t>https://www.xiaohongshu.com/discovery/item/69c5318500000000200392ae?source=webshare&amp;xhsshare=pc_web&amp;xsec_token=CBwrKsNdlzEVpuDgu0QuaVjIKTxlU9KYnizq6aYPwJABo=&amp;xsec_source=pc_share</t>
  </si>
  <si>
    <t>收货人：马多穿
手机号码: 18797602468
所在地区: 湖南省株洲市荷塘区月塘街道
详细地址: 新屋街五景花苑 s码</t>
  </si>
  <si>
    <t>YT7612791915447</t>
  </si>
  <si>
    <t>收件人: 张张
手机号码: 17390565821
所在地区: 四川省自贡市自流井区红旗街道
详细地址: 恒大名都14栋 s码</t>
  </si>
  <si>
    <t>YT7608098604728</t>
  </si>
  <si>
    <t>卷卷</t>
  </si>
  <si>
    <t>aiii6220</t>
  </si>
  <si>
    <t>https://www.xiaohongshu.com/discovery/item/69bcee0e000000001f0058a2?source=webshare&amp;xhsshare=pc_web&amp;xsec_token=CBYmZ_O4EVGJXOFYktAg_25b8iJ2iOqxcuHpR9WdRs7Fw=&amp;xsec_source=pc_share</t>
  </si>
  <si>
    <t>"收件人: 张张
手机号码: 17390565821
所在地区: 四川省自贡市自流井区红旗街道
详细地址: 恒大名都14栋 s码"</t>
  </si>
  <si>
    <t>广东省汕尾市海丰县鲘门镇旅社路83号 13229747215 罗 s码</t>
  </si>
  <si>
    <t>YT7608099213402</t>
  </si>
  <si>
    <t>YT7614576209170</t>
  </si>
  <si>
    <t>YT7613862983594</t>
  </si>
  <si>
    <t>161的呆呆饼</t>
  </si>
  <si>
    <t>张馨蕊 19803878478 河南省郑州市新郑市 龙湖远洋风景 是码</t>
  </si>
  <si>
    <t>YT7609897121470</t>
  </si>
  <si>
    <t>小小馨</t>
  </si>
  <si>
    <t>Zxr1888880</t>
  </si>
  <si>
    <t>s 栋栋16620105132 广东广州白云区龙禧中心e栋 s码</t>
  </si>
  <si>
    <t>YT7609484679155</t>
  </si>
  <si>
    <t>https://www.xiaohongshu.com/discovery/item/69d796880000000023025122?source=webshare&amp;xhsshare=pc_web&amp;xsec_token=CBbSfse6Y7hZ-yN8KOk0HrkhXDer_unAZNE2amOxC1Cg4=&amp;xsec_source=pc_share</t>
  </si>
  <si>
    <t>罗曼13551083012
四川省德阳市广汉市三星堆大道120号优筑天府城 m码</t>
  </si>
  <si>
    <t>YT7612526671785</t>
  </si>
  <si>
    <t>https://www.xiaohongshu.com/discovery/item/69dc9ef9000000001b003c76?source=webshare&amp;xhsshare=pc_web&amp;xsec_token=CBKB_RBrJqhY_2cBxDg9CEXMR33mMU9_eha8S82RhbzPU=&amp;xsec_source=pc_share</t>
  </si>
  <si>
    <t>肉包，18569409070，湖北省荆州市荆州区城南街道东苑小区菜鸟驿站 s码</t>
  </si>
  <si>
    <t>YT7607259438981</t>
  </si>
  <si>
    <t>https://www.xiaohongshu.com/discovery/item/69c3f96b000000001b0216ad?source=webshare&amp;xhsshare=pc_web&amp;xsec_token=CBtH_TSpVkCUHwxWA0wRB_C1PUot6OER1k7rx43hlqDow=&amp;xsec_source=pc_share</t>
  </si>
  <si>
    <t>YT7608668723884</t>
  </si>
  <si>
    <t>张馨蕊 13383974861 河南省ma郑州市新郑市 龙湖远洋风景 s码</t>
  </si>
  <si>
    <t>YT7607259438956</t>
  </si>
  <si>
    <t>小馨不在</t>
  </si>
  <si>
    <t>Xinrui-8886</t>
  </si>
  <si>
    <t>https://www.xiaohongshu.com/discovery/item/69b121d400000000260328ab?source=webshare&amp;xhsshare=pc_web&amp;xsec_token=CBiSajaM43iVuisTatVHmwmslabkVT8_FNYdbDE2G1E3A=&amp;xsec_source=pc_share</t>
  </si>
  <si>
    <t>今天也好困 15307929080 浙江省杭州市萧山区 金珺澜庭二区20栋2单元1101 s码</t>
  </si>
  <si>
    <t>YT7612791915452</t>
  </si>
  <si>
    <t>姓名：廖诺曦
电话：15992276986
地址：广东省汕头市潮南区司马浦镇四村东晖中路北十二巷二号
码数：m</t>
  </si>
  <si>
    <t>YT7611686314730</t>
  </si>
  <si>
    <t>笠原心也</t>
  </si>
  <si>
    <t>lnx1552933133</t>
  </si>
  <si>
    <t>https://www.xiaohongshu.com/explore/69d90a39000000001f003967?app_platform=ios&amp;app_version=9.25&amp;share_from_user_hidden=true&amp;xsec_source=app_share&amp;type=video&amp;xsec_token=CBwgmKXXtBqFljG6fmaJpagbjatkWvT6yXgrzwUiTODpM=&amp;author_share=1&amp;xhsshare=CopyLink&amp;shareRedId=N0gzMTQ9Nkw6TEZFSkoxPDtGQEs5NUhO&amp;apptime=1776058318&amp;share_id=f544273241a349ef9a3d9d16b0400f3e&amp;wechatWid=85d114d08435c44f4e91220525476006&amp;wechatOrigin=menu</t>
  </si>
  <si>
    <t>YT7609486165234</t>
  </si>
  <si>
    <t>https://www.xiaohongshu.com/discovery/item/69cfc110000000001e00ef48?source=webshare&amp;xhsshare=pc_web&amp;xsec_token=CB5hl_eNZGcgB2JoyCuIghZFS3uj1OIvR0xpuyI1WhS-c=&amp;xsec_source=pc_share</t>
  </si>
  <si>
    <t>收件人: 皇帝^_^
手机号码: 15827377204
所在地区: 广东省广州市番禺区南村镇
详细地址: 江南工业区二区二横路9号木子企画创意园5楼502 s码</t>
  </si>
  <si>
    <t>YT7614576209189</t>
  </si>
  <si>
    <t>番薯小羊卷</t>
  </si>
  <si>
    <t>Yearsix07</t>
  </si>
  <si>
    <t>YT7613862983608</t>
  </si>
  <si>
    <t>山西省太原市小店区万豪幸福时光小区 杜17836090961 m码</t>
  </si>
  <si>
    <t>YT2586030588488</t>
  </si>
  <si>
    <t>YT7611686314743</t>
  </si>
  <si>
    <t>m 收件人: 山屿小森
手机号码: 15626397690
所在地区: 广东省广州市番禺区洛浦街道碧桂园翠苑20座502房</t>
  </si>
  <si>
    <t>YT7613625947294</t>
  </si>
  <si>
    <t xml:space="preserve">s 江苏省无锡市梁溪区盛岸西路惠景家园72/2101  李双  18012350714 </t>
  </si>
  <si>
    <t>YT7612791915467</t>
  </si>
  <si>
    <t>Byu1n</t>
  </si>
  <si>
    <t>Byunn7</t>
  </si>
  <si>
    <t>收件人: 天亮
手机号码: 17857959100
所在地区: 浙江省金华市永康市东城街道
详细地址: 金都路433号群升·东晖苑8栋（一楼架子 s码</t>
  </si>
  <si>
    <t>YT7609897121489</t>
  </si>
  <si>
    <t>天别亮了</t>
  </si>
  <si>
    <t>itcomesfromwithin-</t>
  </si>
  <si>
    <t>https://www.xiaohongshu.com/discovery/item/69cce354000000001b022449?source=webshare&amp;xhsshare=pc_web&amp;xsec_token=CBx8sPhFUGNAC_pNSRs5BX7m8vmmX0XTKQkfm0sqjsTRs=&amp;xsec_source=pc_share</t>
  </si>
  <si>
    <t>老王 15823679890 江西省抚州市东乡区 锦湖明珠小区 s码</t>
  </si>
  <si>
    <t>YT7614576209192</t>
  </si>
  <si>
    <t>Clamourbliss</t>
  </si>
  <si>
    <t>YT7613862983615</t>
  </si>
  <si>
    <t>收货人: 崽崽 
手机号码: 13119864437
所在地区: 广东省佛山市禅城区祖庙街道
详细地址: 同济东路66号兆阳o立方菜鸟驿站 s码</t>
  </si>
  <si>
    <t>YT7613625714771</t>
  </si>
  <si>
    <t>崽什么崽</t>
  </si>
  <si>
    <t>iiieggtart</t>
  </si>
  <si>
    <t>福建省福州市闽侯县甘蔗街道昙石山西大道69号员工公寓15260189794阿欣 m码</t>
  </si>
  <si>
    <t>YT7614851728901</t>
  </si>
  <si>
    <t>失眠困困猩</t>
  </si>
  <si>
    <t>W_Y06x</t>
  </si>
  <si>
    <t>YT7613862983622</t>
  </si>
  <si>
    <t>W_Y07x</t>
  </si>
  <si>
    <t>钱多多 19803878478 河南省郑州市新郑市 龙湖远洋风景 s码</t>
  </si>
  <si>
    <t>YT7607259438963</t>
  </si>
  <si>
    <t>Qianduo6689hh</t>
  </si>
  <si>
    <t>https://www.xiaohongshu.com/explore/69bd62ea000000001d01e6ce?app_platform=ios&amp;app_version=9.22.1&amp;share_from_user_hidden=true&amp;xsec_source=app_share&amp;type=video&amp;xsec_token=CBxVniVWqoW3c7rWBY6Hpv9i-3vws4OgAVa8QprAYQFd4=&amp;author_share=1&amp;xhsshare=CopyLink&amp;shareRedId=ODxIM0VLOD82NzUyOTgwNjdHOTk0OkxB&amp;apptime=1774417071&amp;share_id=c294c818167d401e9a3f68a0679f853c&amp;wechatWid=f138757cab5fd485e3d1b6be61cb12ad&amp;wechatOrigin=menu</t>
  </si>
  <si>
    <t>收件人: 靳素文
手机号码: 18306724351
所在地区: 安徽省合肥市蜀山区芙蓉社区
详细地址: 华邦观筑里11栋1503 s码</t>
  </si>
  <si>
    <t>YT7613625714782</t>
  </si>
  <si>
    <t>啃口饼</t>
  </si>
  <si>
    <t>She-01805</t>
  </si>
  <si>
    <t>姓名：廖诺曦
电话：15992276986
地址：广东省汕头市潮南区司马浦镇四村东晖中路北十二巷二号
码数：s</t>
  </si>
  <si>
    <t>YT7614576209208</t>
  </si>
  <si>
    <t>YT7613862983633</t>
  </si>
  <si>
    <t>m 收件人: 曾聪颖
手机号码: 13909051250
所在地区: 四川省成都市郫都区团结街道
详细地址: 锦岸小区</t>
  </si>
  <si>
    <t>YT7612791915476</t>
  </si>
  <si>
    <t>干炸杏鲍菇</t>
  </si>
  <si>
    <t>ZConGgY_0616</t>
  </si>
  <si>
    <t>s 陈嘉15817528016广东省深圳市光明区金地明峰府-2栋1单元1803（请送货上门，不能放驿站）</t>
  </si>
  <si>
    <t>YT7613625714793</t>
  </si>
  <si>
    <t>蛇味煲仔饭</t>
  </si>
  <si>
    <t>z850170374</t>
  </si>
  <si>
    <t xml:space="preserve">http://xhslink.com/o/75DtSyWc82Q </t>
  </si>
  <si>
    <t>m 陈嘉15817528016广东省深圳市光明区金地明峰府-2栋1单元1803（请送货上门，不能放驿站）</t>
  </si>
  <si>
    <t>YT7614851728916</t>
  </si>
  <si>
    <t>z850170375</t>
  </si>
  <si>
    <t>s 罗露露 19128039129 广东省广州市白云区 大源岐山西街一巷2号放小明超市</t>
  </si>
  <si>
    <t>YT7614576209215</t>
  </si>
  <si>
    <t>Qtd102229</t>
  </si>
  <si>
    <t>收件人: 冰冰 手机号码: 15059639131 所在地区: 福建省泉州市丰泽区东海街道 详细地址: 万科城市之光二期11号楼702  s码</t>
  </si>
  <si>
    <t>YT7609897772944</t>
  </si>
  <si>
    <t>https://www.xiaohongshu.com/discovery/item/69d4f7ea00000000230256bc?source=webshare&amp;xhsshare=pc_web&amp;xsec_token=CB3Irng9l8plbwEoGwbIPt-hETnWxu-GhqrveP_l0RL-I=&amp;xsec_source=pc_share</t>
  </si>
  <si>
    <t>黑白辣～</t>
  </si>
  <si>
    <t>https://www.douyin.com/video/7625992606712338240</t>
  </si>
  <si>
    <t>尺码：s
姓名 吉祥如意女士
电话 13537370151
省市区 广西壮族自治区玉林市北流市 
详细地址北流镇荔园路9号碧桂园公园上城1栋1单元</t>
  </si>
  <si>
    <t>小罗美女</t>
  </si>
  <si>
    <t>Lin586777</t>
  </si>
  <si>
    <t>尺码：s
kim 13686269979
广东省东莞市南城金丰路菜鸟驿站（汇龙湾1号店）</t>
  </si>
  <si>
    <t>YT7607659449419</t>
  </si>
  <si>
    <t>crystaID</t>
  </si>
  <si>
    <t>igotmillions</t>
  </si>
  <si>
    <t>https://www.xiaohongshu.com/explore/69cd2c41000000001a02b276?xsec_token=ABy1DI8IfLUpgW400FOH3_TXXCQMioW_Xv_x3fbL0uRHY=&amp;xsec_source=pc_user</t>
  </si>
  <si>
    <t>s码收件人: 邓媛媛
手机号码: 19511736437
所在地区: 重庆重庆市九龙坡区杨家坪街道
详细地址: 新华春天10栋7楼5号</t>
  </si>
  <si>
    <t>YT7612791915485</t>
  </si>
  <si>
    <t>尺码：m
江苏省泰州市兴化市 千垛镇 北沙小学 何佳琴 16605239213</t>
  </si>
  <si>
    <t>YT7608752790370</t>
  </si>
  <si>
    <t>https://www.xiaohongshu.com/explore/69cd215e000000001d01d0f6?xsec_token=ABy1DI8IfLUpgW400FOH3_TT8Rkx17l6GRUPAA35--0fw=&amp;xsec_source=pc_user</t>
  </si>
  <si>
    <t>尺码s
名字：麦小鼠
号码：17680384728
地址：湖南省长沙市雨花区 黎郡新宇·熙春园6栋</t>
  </si>
  <si>
    <t>YT7608668260844</t>
  </si>
  <si>
    <t>https://www.xiaohongshu.com/explore/69d716ef000000001f003c4a?xsec_token=ABzkg2l9vykBLkMJZevoWTfllvIJmWl-66wuIOq7tMSz4=&amp;xsec_source=pc_user</t>
  </si>
  <si>
    <t>尺码m
收件人: 大哥是帅哥
手机号码: 18689473122
所在地区: 四川省成都市成华区二仙桥街道
详细地址: 首钢璟悦里2栋1501（不可放货架上不要给我自动签收 自动签收直接投诉）
（别发申通韵达极兔 会丢件）</t>
  </si>
  <si>
    <t>YT7607658714613</t>
  </si>
  <si>
    <t>彭彭不吃饭</t>
  </si>
  <si>
    <t>pedbam</t>
  </si>
  <si>
    <t>https://www.xiaohongshu.com/explore/69bab21c000000002103a893?xsec_token=ABYtqGUwYHQt6aqUhTCDt60VfluDPmJ_vo6zuJbksY3Bo=&amp;xsec_source=pc_user</t>
  </si>
  <si>
    <t>https://www.douyin.com/jingxuan/search/%E5%BD%AD%E5%BD%AD%E4%B8%8D%E5%90%83%E9%A5%AD?aid=1246fdb4-a704-40fe-9c63-525aea1440e4&amp;modal_id=7618598354645455473&amp;type=general</t>
  </si>
  <si>
    <t>尺码：m
林林 13207966173 江西省吉安市吉州区红星九颂二期</t>
  </si>
  <si>
    <t>YT7607659753288</t>
  </si>
  <si>
    <t>https://www.xiaohongshu.com/explore/69b815b00000000021006f07?xsec_token=ABb4RHsxCzabRP3ngRWJgAKuhVd9PUmYddMASDp1yWSy0=&amp;xsec_source=pc_user</t>
  </si>
  <si>
    <t>尺码：S
烔烔
15921242228 上海市闵行区浦江镇三鲁公路1739弄126号1303室</t>
  </si>
  <si>
    <t>YT7607658714622</t>
  </si>
  <si>
    <t>梁汐炯</t>
  </si>
  <si>
    <t>lxtt819</t>
  </si>
  <si>
    <t>https://www.xiaohongshu.com/explore/69cce9170000000021007966?xsec_token=ABc5kCAmorV6MWHNVR5vVTQbaC4Lz_80FS2JLUnbCowTc=&amp;xsec_source=pc_search&amp;source=web_user_page</t>
  </si>
  <si>
    <t>尺码：m
收件人: 林
手机号码: 19806478243
所在地区: 广东省广州市黄埔区萝岗街道
详细地址: 时代香树里3-3202</t>
  </si>
  <si>
    <t>YT7607658714631</t>
  </si>
  <si>
    <t>饭饭</t>
  </si>
  <si>
    <t>fanfan046100</t>
  </si>
  <si>
    <t>尺码：s
邦邦，13688136443，四川省成都市新都区三河街道润扬·观澜鹭岛3期4栋2单元3303</t>
  </si>
  <si>
    <t>YT7614576064034</t>
  </si>
  <si>
    <t>邦邦怪</t>
  </si>
  <si>
    <t>xecbbhh</t>
  </si>
  <si>
    <t>尺码：s
收件人: 王
手机号码: 17670845365
所在地区: 广东省惠州市惠阳区澳头街道
详细地址: 龙光·玖龙府11栋</t>
  </si>
  <si>
    <t>YT7609478482631</t>
  </si>
  <si>
    <t>尺码：s
收货信息：广东省惠州市博罗县杨村镇东园花苑小区
13352786966  多莉骨頭</t>
  </si>
  <si>
    <t>多莉骨頭</t>
  </si>
  <si>
    <t>DollyBones</t>
  </si>
  <si>
    <t>尺码：s
收货人: 周小小
手机号码: 15190866577
所在地区: 江苏省南通市崇川区中兴街道
详细地址: 紫琅上郡38栋102</t>
  </si>
  <si>
    <t>YT7613625714803</t>
  </si>
  <si>
    <t>yuuuuu</t>
  </si>
  <si>
    <t>Zhushiwo1010</t>
  </si>
  <si>
    <t>YT7609485458818</t>
  </si>
  <si>
    <t>ljt0123</t>
  </si>
  <si>
    <t>尺码：S
收件人: 包心菜
手机号码: 15957672040
所在地区: 浙江省绍兴市越城区城南街道
详细地址: 长城新村18幢1单元401室</t>
  </si>
  <si>
    <t>YT7612793383536</t>
  </si>
  <si>
    <t>尺码：L
收件人: 黑色冰淇淋
手机号码: 16603946753
所在地区: 河南省周口市鹿邑县鸣鹿街道
详细地址: 鸣鹿路北段金汇城</t>
  </si>
  <si>
    <t>黑色冰淇淋</t>
  </si>
  <si>
    <t>YT7612792450082</t>
  </si>
  <si>
    <t>尺码：S
姓名：小超人
电话：13672395588
地址：广东省广州市番禺区广州中医药大学大学城校区生活区</t>
  </si>
  <si>
    <t>YT7607895562350</t>
  </si>
  <si>
    <t>赘肉掉了一地</t>
  </si>
  <si>
    <t>Zrdlydx</t>
  </si>
  <si>
    <t>https://www.xiaohongshu.com/explore/69b7c7410000000020038a54?app_platform=ios&amp;app_version=9.21&amp;share_from_user_hidden=true&amp;xsec_source=app_share&amp;type=normal&amp;xsec_token=CB7jTqDRcPTmKOx_ZDxvYPo2nUb_jMEpRYhwmlA6jB0lw=&amp;author_share=1&amp;xhsshare=CopyLink&amp;shareRedId=N0wyOURKSEo2NzUyOTgwNjY0OTc5PEdB&amp;apptime=1773741394&amp;share_id=efed7942b63d4cb3b736ade43ffa5227&amp;wechatWid=197de0b9528d9f3a75eac472a6e2009c&amp;wechatOrigin=menu</t>
  </si>
  <si>
    <t>https://www.douyin.com/note/7617794625135292579?previous_page=app_code_link</t>
  </si>
  <si>
    <t>尺码：m
 野原新之助 18652434824 浙江省金华市义乌市 福田三区26栋5单元302</t>
  </si>
  <si>
    <t>YT7609897846764</t>
  </si>
  <si>
    <t>YT7612791915498</t>
  </si>
  <si>
    <t>尺码：M
熙熙 17720487686 广东省广州市番禺区 大石街道敏昌街52号华美国际8栋913房门口</t>
  </si>
  <si>
    <t>YT7607895562367</t>
  </si>
  <si>
    <t>泡屁poppi</t>
  </si>
  <si>
    <t>xixp77</t>
  </si>
  <si>
    <t>https://www.xiaohongshu.com/explore/69d5000200000000230041b6?app_platform=ios&amp;app_version=9.24&amp;share_from_user_hidden=true&amp;xsec_source=app_share&amp;type=video&amp;xsec_token=CB4j5PvMCqNiwnPVMR2ugQp3A1VLMHzorCN219HPncgL8=&amp;author_share=1&amp;xhsshare=CopyLink&amp;shareRedId=N0g5N0Q9N0BLP0ZFO0o2N0s1TDhFSzg5&amp;apptime=1775635811&amp;share_id=4155ada22982434b9ae957099a354393&amp;wechatWid=197de0b9528d9f3a75eac472a6e2009c&amp;wechatOrigin=menu</t>
  </si>
  <si>
    <t>YT7613625947302</t>
  </si>
  <si>
    <t>尺码：M
收件人: 小池 手机号码: 18505325677 所在地区: 山东省青岛市崂山区山水名园3期41号楼2单元202</t>
  </si>
  <si>
    <t>YT7612791915500</t>
  </si>
  <si>
    <t>小池</t>
  </si>
  <si>
    <t>wnsunyu</t>
  </si>
  <si>
    <t>尺码：S
陈 18073489372 湖南省衡阳市蒸湘区 融冠乐城B6栋Q公馆二单元515（放B7栋。不然我会要求重新派件）</t>
  </si>
  <si>
    <t>YT7609486165171</t>
  </si>
  <si>
    <t>可爱的尿</t>
  </si>
  <si>
    <t>kkkity_0513</t>
  </si>
  <si>
    <t>尺码：M
薯条 15121057179 
上海上海市松江区广富林街道星辰园4号楼802</t>
  </si>
  <si>
    <t>YT7607895562374</t>
  </si>
  <si>
    <t>秘制小薯条-</t>
  </si>
  <si>
    <t>lleileen123</t>
  </si>
  <si>
    <t>尺码：S
四川省成都市成华区成华大道杉板桥路199号保利康桥 7栋 张艺琼 15608056892</t>
  </si>
  <si>
    <t>YT7612791915517</t>
  </si>
  <si>
    <t>尺码：M
浙江省台州市临海市书香逸居三号楼一单元302王依岚15867699339</t>
  </si>
  <si>
    <t>YT7612793383552</t>
  </si>
  <si>
    <t>天才小蓝猫</t>
  </si>
  <si>
    <t>Lanoqo</t>
  </si>
  <si>
    <t>尺码：S
收件人: 易小安
手机号码: 18674839865
所在地区: 湖南省长沙市浏阳市关口街道
详细地址: 利通长兴城菜鸟驿站2栋108店</t>
  </si>
  <si>
    <t>YT7613625714818</t>
  </si>
  <si>
    <t>YT7609896766290</t>
  </si>
  <si>
    <t>尺码：L
地址：LucyGe 18267605369 浙江省台州市椒江区章安街道景浦街456号菜鸟驿站</t>
  </si>
  <si>
    <t>YT7614040237531</t>
  </si>
  <si>
    <t>Lucy_Ge</t>
  </si>
  <si>
    <t>Junthirty_123</t>
  </si>
  <si>
    <t xml:space="preserve"> 尺码：m
小幸13699072340浙江省杭州市 滨江区 浦沼街道滨文路426号高润云杉郡3栋 </t>
  </si>
  <si>
    <t>YT7609897846793</t>
  </si>
  <si>
    <t>https://www.xiaohongshu.com/explore/69d1fb58000000002300529f?app_platform=ios&amp;app_version=9.24&amp;share_from_user_hidden=true&amp;xsec_source=app_share&amp;type=normal&amp;xsec_token=CB21oJiQPVsYdBHhzocz0GsC_GklIlE2SnfBSTRv5hlcI=&amp;author_share=1&amp;xhsshare=CopyLink&amp;shareRedId=N0g4NDQ5N0o8STo6Sz8yN0dIQUo9NTk9&amp;apptime=1775376376&amp;share_id=48e99ffbaad949c8843537ceaf2b0153&amp;wechatWid=197de0b9528d9f3a75eac472a6e2009c&amp;wechatOrigin=menu</t>
  </si>
  <si>
    <t>YT7613769726904</t>
  </si>
  <si>
    <t xml:space="preserve"> xingzinai</t>
  </si>
  <si>
    <t>收件人: 曦默
手机号码: 19985545420
所在地区: 贵州省贵阳市白云区泉湖街道
详细地址: 中环路189号米兰春天1期店菜鸟驿站 m码</t>
  </si>
  <si>
    <t>YT7614040237542</t>
  </si>
  <si>
    <t>收货人：小简
电话：18173534978
云南省大理市-大理镇洱海门大院子村109号（风花雪月大酒店旁）快递放在驿站就可以 
s码</t>
  </si>
  <si>
    <t>YT7612793383567</t>
  </si>
  <si>
    <t>蛋挞小简～</t>
  </si>
  <si>
    <t>JSL89896</t>
  </si>
  <si>
    <t>s
收件人: 漫游
手机号码: 15838008377
所在地区: 河南省郑州市新密市西大街街道
详细地址: 溱水路新密碧桂园5号楼二单元101</t>
  </si>
  <si>
    <t>YT7613625714827</t>
  </si>
  <si>
    <t>脸1点也不圆</t>
  </si>
  <si>
    <t>Ka9rr2y1</t>
  </si>
  <si>
    <t>收件人: 王笑
手机号码: 18752528229
所在地区: 江苏省扬州市仪征市新城镇
详细地址: 解放东路玫瑰园二期7幢405  s码</t>
  </si>
  <si>
    <t>YT7608097497583</t>
  </si>
  <si>
    <t>莓莓麻薯</t>
  </si>
  <si>
    <t>xx1314qwq</t>
  </si>
  <si>
    <t>YT7609486165162</t>
  </si>
  <si>
    <t>天津 天津市 静海区静海镇
新城联盟南街南纬一路YT7609486165180泰禾世家东门
王雅 18526504025 m码</t>
  </si>
  <si>
    <t>YT7609486165180</t>
  </si>
  <si>
    <t>早川奈子</t>
  </si>
  <si>
    <t>wxyc0415</t>
  </si>
  <si>
    <t>复古泡泡袖套装</t>
  </si>
  <si>
    <t>2026059 2026060</t>
  </si>
  <si>
    <t>YT7614032157353</t>
  </si>
  <si>
    <t>s码 收件人: Puppy
手机号码: 15390176830
所在地区: 四川省广安市岳池县九龙街道
详细地址: 东湖路233号天羿荣耀城8栋一单元</t>
  </si>
  <si>
    <t>YT7607894939160</t>
  </si>
  <si>
    <t>s码 上海市浦东新区上南路6755号 Sarah 18221979640</t>
  </si>
  <si>
    <t>YT7608753546424</t>
  </si>
  <si>
    <t>https://www.xiaohongshu.com/explore/69b7d062000000002102e342?xsec_token=ABaWlBIfJ2-sxVfZhIAjy7AmaGq51pNjRJnPPHvTY7rSM=&amp;xsec_source=pc_user</t>
  </si>
  <si>
    <t>YT7607894939179</t>
  </si>
  <si>
    <t>https://www.xiaohongshu.com/explore/69b409cd000000001a02a8dd?app_platform=ios&amp;app_version=9.21&amp;share_from_user_hidden=true&amp;xsec_source=app_share&amp;type=video&amp;xsec_token=CBhw1llijgEqvsxcmNGBpoI87Hx7bTJwzlP95QcTm9DX0=&amp;author_share=1&amp;xhsshare=CopyLink&amp;shareRedId=ODg6Q0U5Oj42NzUyOTgwNjc4OTg5Rzs9&amp;apptime=1773648910&amp;share_id=519cdfc2a88442c391b4535cff2c08fa&amp;wechatWid=f7c29764c15365e43d0a80e5f8790bf2&amp;wechatOrigin=menu</t>
  </si>
  <si>
    <t>s码 GI 13751524894 广东省佛山市顺德区勒流镇翠怡花园紫荆一座</t>
  </si>
  <si>
    <t>YT7608753546433</t>
  </si>
  <si>
    <t>GIChU</t>
  </si>
  <si>
    <t>Giriinhh</t>
  </si>
  <si>
    <t>https://www.xiaohongshu.com/explore/69c1331b0000000023005e9f?app_platform=ios&amp;app_version=9.23&amp;share_from_user_hidden=true&amp;xsec_source=app_share&amp;type=video&amp;xsec_token=CBMhtZXbJpWGJ4rrbi5T3Lvgx_pYDalqiIepRhx88hMnU=&amp;author_share=1&amp;xhsshare=CopyLink&amp;shareRedId=NztGNUg3OTo8OUY4OUs1S0o6PktGODpB&amp;apptime=1774588577&amp;share_id=f19a80927a534e69ae7a5b59a3a6b22a&amp;wechatWid=f7c29764c15365e43d0a80e5f8790bf2&amp;wechatOrigin=menu</t>
  </si>
  <si>
    <t>m码 野原 15662795213 山东省济南市槐荫区 山东省济南市槐荫区经十路28528号新城领寓</t>
  </si>
  <si>
    <t>YT7612793383576</t>
  </si>
  <si>
    <t xml:space="preserve">http://xhslink.com/o/5cIWIHbElNJ </t>
  </si>
  <si>
    <t>m码 陈靳 17527012810 河南省新乡市获嘉县史庄镇西张巨</t>
  </si>
  <si>
    <t>YT7614040237557</t>
  </si>
  <si>
    <t>m码 杨洋 17613700720 河南省南阳市卧龙区 北京路信臣路交叉口 天洼新村</t>
  </si>
  <si>
    <t>YT7607895562385</t>
  </si>
  <si>
    <t>洋🐑</t>
  </si>
  <si>
    <t>Jan17_Yyang</t>
  </si>
  <si>
    <t>L码 收件人: 福蝶
手机号码: 13407109757
所在地区: 湖北省武汉市汉阳区江堤街道
详细地址:  晴川大道686号招商江山和樾7栋1单元701</t>
  </si>
  <si>
    <t>YT7607952399433</t>
  </si>
  <si>
    <t>YT7608769038678</t>
  </si>
  <si>
    <t>尺码：s
卷卷 18011709838 广东省广州市增城区 石滩镇 增城区敏捷绿湖6期1 0栋2003 送货上门！</t>
  </si>
  <si>
    <t>YT7607894939188</t>
  </si>
  <si>
    <t>卷卷卷毛O</t>
  </si>
  <si>
    <t>_Yuii0507</t>
  </si>
  <si>
    <t>https://www.xiaohongshu.com/explore/69c9db8a000000002301173d?xsec_token=AB5DGon8_IHIfIt7PZz4ODbg5tbzUoJYvmgsW-sGx07N4=&amp;xsec_source=pc_user</t>
  </si>
  <si>
    <t>尺码：s
梁美娟 13202439670广东省湛江市霞山区 宝满村菜鸟驿站</t>
  </si>
  <si>
    <t>YT7607894939191</t>
  </si>
  <si>
    <t>https://www.douyin.com/user/MS4wLjABAAAAK_uWRxHyxdcc3bWHoeMM4rKVjoBeRJ-2oyWzIpbpL8Vi-paauV5YJJN0RH-kTvCC?from_tab_name=main&amp;modal_id=7622302820876310715</t>
  </si>
  <si>
    <t>尺码：s
收件人: 一一
手机号码: 17783167826
所在地区: 重庆重庆市巴南区花溪街道
详细地址: 重庆理工大学花溪校区</t>
  </si>
  <si>
    <t>YT7613972536682</t>
  </si>
  <si>
    <t>https://www.xiaohongshu.com/explore/69df32cb0000000021038b85?xsec_token=ABfxN8IrdBzI127omAzBwHKT5A-wEdtDxAfxyih9XXyu4=&amp;xsec_source=pc_search&amp;source=web_search_result_notes</t>
  </si>
  <si>
    <t>尺码：m
四川省南充市南部县建兴镇下河街45号 13309072973 敬婷</t>
  </si>
  <si>
    <t>YT7611501119272</t>
  </si>
  <si>
    <t>一只小婷</t>
  </si>
  <si>
    <t>Jt-Oct05</t>
  </si>
  <si>
    <t>https://www.xiaohongshu.com/explore/69ddda62000000002003ad0d?xsec_token=ABjI24pZ_6KvJs60CTJKOQB_hDkOkOvM_ZYElkGrhlRb4=&amp;xsec_source=pc_search&amp;source=web_user_page</t>
  </si>
  <si>
    <t>尺码：s
辽宁省沈阳市浑南区龙湖云峰原著G16-1-2502  金金18941781899</t>
  </si>
  <si>
    <t>尺码：s
收件人: 77
手机号码: 18379715198
所在地区: 浙江省杭州市拱墅区祥符街道
详细地址: 方家花苑西区21-2-604（需送货上门</t>
  </si>
  <si>
    <t>YT7613625714836</t>
  </si>
  <si>
    <t>炸毛可乐7</t>
  </si>
  <si>
    <t>Eliauk02118</t>
  </si>
  <si>
    <t>尺码：s
收件人: 金海
手机号码: 18039985382
所在地区: 陕西省西安市长安区郭杜街道
详细地址: 上林苑一路西安高新创汇社区D区（不要放在快递柜）</t>
  </si>
  <si>
    <t>YT7612792914795</t>
  </si>
  <si>
    <t>爪花</t>
  </si>
  <si>
    <t>zhuahua_hh</t>
  </si>
  <si>
    <t>尺码：s
鲷鱼烧 19890441226福建省漳州市云霄县城元里310</t>
  </si>
  <si>
    <t>鲷鱼烧太好吃了</t>
  </si>
  <si>
    <t>diaouishao777</t>
  </si>
  <si>
    <t>YT7609896766366</t>
  </si>
  <si>
    <t>尺码：s
收件人: 1111
手机号码: 15286719115
所在地区: 贵州省铜仁市玉屏侗族自治县皂角坪街道
详细地址: 印山学府对面</t>
  </si>
  <si>
    <t>YT7613625714849</t>
  </si>
  <si>
    <t>dry1988818</t>
  </si>
  <si>
    <t>尺码：s
收件人: 胥哥
手机号码: 18677378502
所在地区: 浙江省杭州市萧山区宁围街道
详细地址: 利华路663号宁牧鸿瑞府南区15幢703（麻烦送货上门谢谢幸苦啦）</t>
  </si>
  <si>
    <t>YT7607894939207</t>
  </si>
  <si>
    <t>美va鱼头</t>
  </si>
  <si>
    <t>wxid_ja5kdoemjoj712</t>
  </si>
  <si>
    <t>YT7609897772971</t>
  </si>
  <si>
    <t>尺码：s
玉子 13082850345 江苏省徐州市新沂市 蓝城玉园 菜鸟驿站</t>
  </si>
  <si>
    <t>YT7607894939214</t>
  </si>
  <si>
    <t>小岛来信</t>
  </si>
  <si>
    <t>xiaodao0166</t>
  </si>
  <si>
    <t>https://www.xiaohongshu.com/explore/69ba3d7b000000001a02e9d8?xsec_token=ABYtqGUwYHQt6aqUhTCDt60RzgkxwZKqUXvBQjeeeNdHA=&amp;xsec_source=pc_user</t>
  </si>
  <si>
    <t>尺码：m
甜甜 15949567591 浙江省杭州市萧山区 宝龙城市广场3栋616送上门！！不送投诉！</t>
  </si>
  <si>
    <t>YT7609896766373</t>
  </si>
  <si>
    <t>https://www.xiaohongshu.com/explore/69d8be8d000000001a02c8e8?xsec_token=ABrLOJTb9HfiP4Z7GywwPoBWZNJDHF46nBmznPQmO-GZE=&amp;xsec_source=pc_user</t>
  </si>
  <si>
    <t>YT7614851728925</t>
  </si>
  <si>
    <t>浙江省金华永康市城西工业区蓝天路17号 高必达车业 程淑娅15857988538 s码</t>
  </si>
  <si>
    <t>YT7613625714852</t>
  </si>
  <si>
    <t>s
湖南省长沙市岳麓区银盆湖路9号枫树园
刘歪歪19522670930</t>
  </si>
  <si>
    <t>YT7613624872568</t>
  </si>
  <si>
    <t>布丁可可冻</t>
  </si>
  <si>
    <t>xp10xp28xp</t>
  </si>
  <si>
    <t>YT7612792914805</t>
  </si>
  <si>
    <t>福建省福州市仓山区建新镇橡树湾橡树公园66座66号楼1105室（麻烦送货上门 否则拒收），
Rui， 18396539077 s码</t>
  </si>
  <si>
    <t>YT7613624872575</t>
  </si>
  <si>
    <t>薯条17324697807广东省广州市白云区 蟹山村蟹岗北路9号 s码</t>
  </si>
  <si>
    <t>YT7609897772982</t>
  </si>
  <si>
    <t>爱粗薯条🍟</t>
  </si>
  <si>
    <t>Aa1581905</t>
  </si>
  <si>
    <t>佛山市禅城区石湾街道水云路鹏瑞三龙湾1号10栋1702白兔 15088289647 s码</t>
  </si>
  <si>
    <t>YT7613972536693</t>
  </si>
  <si>
    <t>甜甜 15949567591 浙江省杭州市萧山区 宝龙城市广场3栋616送上门！！不送投诉！ m码</t>
  </si>
  <si>
    <t>YT7608097730673</t>
  </si>
  <si>
    <t>广东省汕头市潮南区胪岗镇溪尾周村   丹杨  15012442144 s码</t>
  </si>
  <si>
    <t>YT7608097497523</t>
  </si>
  <si>
    <t>想当个美女</t>
  </si>
  <si>
    <t>Yyy-867</t>
  </si>
  <si>
    <t>收件人: 猫猫
手机号码: 17823955047
所在地区: 重庆重庆市渝北区仙桃街道
详细地址: 吾悦公寓B座 s码</t>
  </si>
  <si>
    <t>YT7613624872586</t>
  </si>
  <si>
    <t>别看我只是一只喵</t>
  </si>
  <si>
    <t>maoz0415</t>
  </si>
  <si>
    <t xml:space="preserve">黑白条衬衫 </t>
  </si>
  <si>
    <t>张杰18580068297
重庆 重庆市巴南区花溪街道建宏路中建·瑜和城2期2栋1706 s码</t>
  </si>
  <si>
    <t>何何何 13224041205 重庆市垫江县尚品今典菜鸟驿站 m码</t>
  </si>
  <si>
    <t>YT7612793383585</t>
  </si>
  <si>
    <t>四川省 成都市 双流区政府街城南坡一期 杨杨15881067107 都m</t>
  </si>
  <si>
    <t>YT7612793383598</t>
  </si>
  <si>
    <t>缺缺羊</t>
  </si>
  <si>
    <t>_Yoiiis1e</t>
  </si>
  <si>
    <t>姓名：美美 电话：13268133878
地址：广东省深圳市龙岗区布吉新三村新围7巷1号3楼 s码</t>
  </si>
  <si>
    <t>YT7613624872597</t>
  </si>
  <si>
    <t>纯情小绵羊🐑</t>
  </si>
  <si>
    <t>M_mianmianya</t>
  </si>
  <si>
    <t>玉子 13082850345 江苏省徐州市新沂市 蓝城玉园 菜鸟驿站 s码</t>
  </si>
  <si>
    <t>YT7613624872603</t>
  </si>
  <si>
    <t>收货人: 困告
手机号码: 18569258712
所在地区: 广东省深圳市罗湖区笋岗街道碧湖花园碧波阁23E（不放驿站） m码</t>
  </si>
  <si>
    <t>收件人: 奶黄
手机号码: 17324697807
所在地区: 广东省广州市天河区龙洞街道
详细地址: 南门头一巷14号 顺丰快递联系不到电话的话放菜鸟驿站 s码</t>
  </si>
  <si>
    <t>YT7608099140993</t>
  </si>
  <si>
    <t>广东省汕头市金平区长平路42号长平花园1302室13825863523 豆阿肥 l码</t>
  </si>
  <si>
    <t>收件人：恩恩 
电话号码：15576399337 
地址：湖南省长沙市雨花区 万科魅力之城59栋菜鸟驿站
尺码：s</t>
  </si>
  <si>
    <t>YT7612792914810</t>
  </si>
  <si>
    <t>尺码：s
收件人: 西西
手机号码: 19825627807
所在地区: 贵州省贵阳市白云区艳山红镇
详细地址: 恒大悦府2期二单元二栋1804</t>
  </si>
  <si>
    <t>尺码：s
辣条董事长 13632244162 广东省广州市白云区 新市街道广州市白云区机场路1105号 （放慧灿快递点</t>
  </si>
  <si>
    <t>YT7613625947258</t>
  </si>
  <si>
    <t>小怡有大肚皮</t>
  </si>
  <si>
    <t>LiXinYi_101</t>
  </si>
  <si>
    <t>s码 yyy13656811818浙江省湖州市安吉县浙江科技大学安吉校区小鱼驿站</t>
  </si>
  <si>
    <t>YT7613624872618</t>
  </si>
  <si>
    <t>尺码：s
收件人: 姜大炮
手机号码: 17661478225
所在地区: 山东省菏泽市曹县天润城二期</t>
  </si>
  <si>
    <t>YT7608753546446</t>
  </si>
  <si>
    <t>https://www.xiaohongshu.com/explore/69d7a3a6000000002102fb05?xsec_token=ABzkg2l9vykBLkMJZevoWTfuQG-b-kX1tKcxAhyj7OdXM=&amp;xsec_source=pc_user</t>
  </si>
  <si>
    <t>YT7614456429939</t>
  </si>
  <si>
    <t xml:space="preserve">s码 旺仔18562816583  浙江省杭州市萧山区北干街道家乐公寓8幢一单元302室 </t>
  </si>
  <si>
    <t>YT7609897772993</t>
  </si>
  <si>
    <t>https://www.xiaohongshu.com/explore/69d668f00000000022002768?app_platform=ios&amp;app_version=9.24&amp;share_from_user_hidden=true&amp;xsec_source=app_share&amp;type=video&amp;xsec_token=CBtZWDxPX2GbSY-B87ff_LZAynu7WUBtLwB-r_zrGuofU=&amp;author_share=1&amp;xhsshare=WeixinSession&amp;shareRedId=N0g6Q0k4STk_SkY4QUkwNjY0Sko2SEg_&amp;apptime=1775702573&amp;share_id=7dc6ffdb411c4a509283436ad7ec9a83&amp;wechatWid=f7c29764c15365e43d0a80e5f8790bf2&amp;wechatOrigin=menu</t>
  </si>
  <si>
    <t>s码 收件人: 次次
手机号码: 13102008816
所在地区: 天津天津市南开区王顶堤街道
详细地址: 阳光100喜马拉雅1210-1送货上门</t>
  </si>
  <si>
    <t>YT7613624872627</t>
  </si>
  <si>
    <t>s码 QQ糖 17831646591 广州市天河区东方之珠花园C座2403</t>
  </si>
  <si>
    <t>YT7608098604760</t>
  </si>
  <si>
    <t>https://www.xiaohongshu.com/explore/69bbe5ae000000002200db32?app_platform=ios&amp;app_version=9.14.2&amp;share_from_user_hidden=true&amp;xsec_source=app_share&amp;type=video&amp;xsec_token=CBRxnvwqYwH3_mfTAkfWaffIAFgO-SqrX-tKsu4y8hFf8=&amp;author_share=1&amp;xhsshare=WeixinSession&amp;shareRedId=ODs1MTk5OT02NzUyOTgwNjY1OTg3NTZK&amp;apptime=1773922410&amp;share_id=bb1cb1e387d64556a621c89a696d7c85&amp;wechatWid=f7c29764c15365e43d0a80e5f8790bf2&amp;wechatOrigin=menu</t>
  </si>
  <si>
    <t>cwxq123457</t>
  </si>
  <si>
    <t xml:space="preserve">z@t.E Ulc:/ 唠嗑式早八全妆～# 化妆 # 早八 # 唠嗑 # 日 https://v.douyin.com/EL7wBz5Jw_E/ </t>
  </si>
  <si>
    <t>cwxq123458</t>
  </si>
  <si>
    <t xml:space="preserve">s码 EE 13676789634 浙江杭州市钱塘区兴耀·岚漫之城3-1303  （送货上门）
</t>
  </si>
  <si>
    <t>YT7613624872636</t>
  </si>
  <si>
    <t>壹壹</t>
  </si>
  <si>
    <t>s码收件人: 小鱼
手机号码: 17728925286
所在地区: 广东省佛山市南海区桂城街道
详细地址: 中海文锦国际B区17栋1605号（麻烦送货上门谢谢</t>
  </si>
  <si>
    <t>YT7614032157368</t>
  </si>
  <si>
    <t>A-lleo</t>
  </si>
  <si>
    <t>YT7612792914829</t>
  </si>
  <si>
    <t>https://www.xiaohongshu.com/explore/69df2fdc000000002200c3b2?app_platform=ios&amp;app_version=9.25&amp;share_from_user_hidden=true&amp;xsec_source=app_share&amp;type=video&amp;xsec_token=CBzQ7Sxw9WibTLt9FmKdr6fJVmZRlJJ_38DJ3k8DQoWOY=&amp;author_share=1&amp;xhsshare=WeixinSession&amp;shareRedId=N0dDNDw3NUxLP0ZFO0owPT47TTg5ODZL&amp;apptime=1776243332&amp;share_id=3cb5ebadecbe4822a964233b2f9db205&amp;wechatWid=f7c29764c15365e43d0a80e5f8790bf2&amp;wechatOrigin=menu</t>
  </si>
  <si>
    <t>s码 广东省佛山市三水区云东海街道南丰大道66号保利中韵花园北门菜鸟驿站 18024196744 钟优美</t>
  </si>
  <si>
    <t>YT7612792914838</t>
  </si>
  <si>
    <t>尺码：m
山西省太原市小店区万豪幸福时光小区杜17836090961</t>
  </si>
  <si>
    <t>YT7608097497545</t>
  </si>
  <si>
    <t>尺码：s
一米八18115124219重庆市渝北区龙溪街道新牌坊君悦世纪1栋</t>
  </si>
  <si>
    <t>YT7608753546459</t>
  </si>
  <si>
    <t>yellow_0</t>
  </si>
  <si>
    <t>lim_uk</t>
  </si>
  <si>
    <t>https://www.xiaohongshu.com/explore/69bfd1ae000000002800abd7?xsec_token=AB_gXndymIH7yoBgSEEY-Yi_JLJenkEmlwe6uIEaCQh9E=&amp;xsec_source=pc_user</t>
  </si>
  <si>
    <t>尺码：s
李丹 17830074621重庆市沙坪坝区 天马路75号升伟新时空一期1栋升伟新时空一期-1号楼（放快递柜）</t>
  </si>
  <si>
    <t>YT7609896766289</t>
  </si>
  <si>
    <t xml:space="preserve">尺码：s
收货人: 郑嘉颖
手机号码: 13228678360
所在地区: 重庆重庆市奉节县永安镇
详细地址: 竹枝路  凤凰名都 </t>
  </si>
  <si>
    <t>YT7608097497574</t>
  </si>
  <si>
    <t>金侑俐</t>
  </si>
  <si>
    <t>limerance0107</t>
  </si>
  <si>
    <t>尺码：m
收件人: 松月
手机号码: 15377509091
所在地区: 浙江省杭州市钱塘区白杨街道
详细地址: 野风海天城南区5幢二单元</t>
  </si>
  <si>
    <t>YT7614040237562</t>
  </si>
  <si>
    <t>闵莱莱Noora</t>
  </si>
  <si>
    <t>LMARMY</t>
  </si>
  <si>
    <t>YT7612793383602</t>
  </si>
  <si>
    <t>尺码：m
安徽省合肥市庐阳区四里河畔小区东苑23栋 刘华强18225865707</t>
  </si>
  <si>
    <t>YT7609897846782</t>
  </si>
  <si>
    <t>尺码：s
陈先生 13580209557 湖南省长沙市芙蓉区 长沙市芙蓉区南湖五金机电市场6栋6号</t>
  </si>
  <si>
    <t>YT7611686314763</t>
  </si>
  <si>
    <t>YT7609127574973</t>
  </si>
  <si>
    <t>尺码：m
广州市荔湾区东沙大道29号东泽智汇园2栋10楼   134 1107 9355  陈小姐</t>
  </si>
  <si>
    <t>YT7608752790381</t>
  </si>
  <si>
    <t>星野</t>
  </si>
  <si>
    <t>intwotwo33</t>
  </si>
  <si>
    <t>https://www.xiaohongshu.com/explore/69d7a1a50000000023010f5e?xsec_token=ABzkg2l9vykBLkMJZevoWTfqRWGAotKd87efncItquvGU=&amp;xsec_source=pc_user</t>
  </si>
  <si>
    <t>尺码：s
收件人: 骆
手机号码: 15072360103
所在地区: 湖北省武汉市洪山区青菱街道
详细地址: 旭辉都会山6栋</t>
  </si>
  <si>
    <t>YT7612792914841</t>
  </si>
  <si>
    <t>尺码：s
收件人: 林安然
手机号码: 17875104199
所在地区: 陕西省西安市长安区韦曲街道
详细地址: 东仪路8号西安欧亚学院西区7号公寓楼</t>
  </si>
  <si>
    <t>YT7608097497550</t>
  </si>
  <si>
    <t>L码 广东省汕头市金平区长平路42号长平花园1302室13825863523 豆阿肥</t>
  </si>
  <si>
    <t>YT7612472022826</t>
  </si>
  <si>
    <t>L码·小琳 19130170607 河南省洛阳市洛龙区 洛龙区李村镇 吉庆路6号洛阳师范学院伊滨校区</t>
  </si>
  <si>
    <t>YT7607443979742</t>
  </si>
  <si>
    <t>https://www.xiaohongshu.com/explore/69d63622000000001d01d294?app_platform=android&amp;ignoreEngage=true&amp;app_version=9.24.0&amp;share_from_user_hidden=true&amp;xsec_source=app_share&amp;type=video&amp;xsec_token=CBNwW4mrbkfUYzDtINi3cJjkboRxZUD5EUx7rMRznwfKs=&amp;author_share=1&amp;shareRedId=ODlIQUg6Rjo2NzUyOTgwNjZJOTg3PDk6&amp;apptime=1775646632&amp;share_id=acb6b58deae1499faed5fb482c2c31c2&amp;share_channel=copy_link&amp;appuid=63fae5b1000000000f013731&amp;xhsshare=CopyLink&amp;wechatWid=f7c29764c15365e43d0a80e5f8790bf2&amp;wechatOrigin=menu</t>
  </si>
  <si>
    <t>s码 小堇挞挞
17891029789
湖南省娄底市涟源市蓝田街道安居小区10栋501</t>
  </si>
  <si>
    <t>YT7607443979757</t>
  </si>
  <si>
    <t>https://www.xiaohongshu.com/explore/69be4ad10000000021039ce5?xsec_token=AB8qlQd_WV9ZwewOBSxTYqs-BbGmNHJToxTEqdp1q9zx4=&amp;xsec_source=pc_user</t>
  </si>
  <si>
    <t>尺码：s
收件人: 明日桃
手机号码: 13362704138
所在地区: 浙江省温州市瑞安市玉海街道
详细地址: 长春佳园虹桥南路长春佳园一单元26幢202室</t>
  </si>
  <si>
    <t>明日桃</t>
  </si>
  <si>
    <t>Fafa-t917</t>
  </si>
  <si>
    <t>尺码：s
乔乔 13707200621 湖北省宜昌市西陵区 珍珠路20号龙腾佳园</t>
  </si>
  <si>
    <t>YT7613624872649</t>
  </si>
  <si>
    <t>佩奇是我情敌</t>
  </si>
  <si>
    <t>lym0923567</t>
  </si>
  <si>
    <t>773415397562574</t>
  </si>
  <si>
    <t>尺码：s
收件人: 羊羊
手机号码: 13568845700
所在地区: 四川省成都市龙泉驿区同安街道希望路二段幸福小区</t>
  </si>
  <si>
    <t>捞出金鱼</t>
  </si>
  <si>
    <t>Acxgr0101</t>
  </si>
  <si>
    <t>尺码：s
上海市徐汇区乌鲁木齐中路301弄27号301 黎盈18750907963</t>
  </si>
  <si>
    <t>尺码：s
杨话唠  18998556414
广东省茂名市电白区电城镇爵山水站市场</t>
  </si>
  <si>
    <t>YT7608097497565</t>
  </si>
  <si>
    <t>话痨</t>
  </si>
  <si>
    <t>zt3980hh</t>
  </si>
  <si>
    <t>https://www.xiaohongshu.com/explore/69cd44810000000022024e42?xsec_token=ABy1DI8IfLUpgW400FOH3_TZXWLzGdVK3K7h-YW-SccXw=&amp;xsec_source=pc_user</t>
  </si>
  <si>
    <t>尺码：m
收获地址：馒头 15607619133 四川省成都市新都区 诚信路456号保利爱尚里住宅8栋请务必放在二号门快递之家谢谢！！！</t>
  </si>
  <si>
    <t>YT7612793383619</t>
  </si>
  <si>
    <t>一支树懒</t>
  </si>
  <si>
    <t>https://www.xiaohongshu.com/explore/69dbb07d000000002200140f?xsec_token=ABsLFZS2twH3S1tinm0XQpYohmoo7MRUjaQPM31YB62LY=&amp;xsec_source=pc_search&amp;source=web_search_result_notes</t>
  </si>
  <si>
    <t>尺码：s
收货人: 赵小鱼
手机号码: 13100568816
所在地区: 浙江省绍兴市柯桥区齐贤街道
详细地址: 万达广场2号楼（菜鸟驿站</t>
  </si>
  <si>
    <t>YT7612793383547</t>
  </si>
  <si>
    <t>YT7610482279113</t>
  </si>
  <si>
    <t>尺码：m
收件人: 炸炸
手机号码: 13581339967
所在地区: 广东省深圳市宝安区西乡街道
详细地址: 庄边金庄园A2栋小乐公寓</t>
  </si>
  <si>
    <t>YT7614851728934</t>
  </si>
  <si>
    <t>尺码：s
收件人: 蔡女士
手机号码: 17759052336
所在地区: 福建省福州市永泰县城峰镇
详细地址: 203省道山水传说水韵府10号楼2505必须送货上门</t>
  </si>
  <si>
    <t>YT7613624872652</t>
  </si>
  <si>
    <t>尺码：s
名字：圆圆 电话：15766573272
广东省湛江市雷州市附城镇工业大道方圆雅颂兔喜快递站</t>
  </si>
  <si>
    <t>尺码：s
浙江省台州市玉环市玉城街道金茂玉澜府16幢3单元403
张11 13989650365</t>
  </si>
  <si>
    <t>YT7613769726919</t>
  </si>
  <si>
    <t>m 上海闵行区鑫悦珑庭8号楼1202 覃 18810739715</t>
  </si>
  <si>
    <t>YT7608287617805</t>
  </si>
  <si>
    <t>漕河泾Bug绝缘体</t>
  </si>
  <si>
    <t>A_strong_woman_</t>
  </si>
  <si>
    <t xml:space="preserve">http://xhslink.com/o/7WzEKxSIZAX </t>
  </si>
  <si>
    <t>YT7608752790392</t>
  </si>
  <si>
    <t>https://www.xiaohongshu.com/discovery/item/69bb7016000000001d01e180?app_platform=ios&amp;app_version=9.22.1&amp;share_from_user_hidden=true&amp;xsec_source=app_share&amp;type=normal&amp;xsec_token=CBMgTdnOep-pV-bHqb6CLEsotOZmldtWoxWbImBNltk_I=&amp;author_share=1&amp;xhsshare=CopyLink&amp;shareRedId=ODo6MDQ6OEE2NzUyOTgwNjczOTo5Sjs_&amp;apptime=1774243816&amp;share_id=5b79e30e7d95467bb01fb0b13408f425</t>
  </si>
  <si>
    <t>s 玉子 13082850345 江苏省徐州市新沂市 蓝城玉园 菜鸟驿站</t>
  </si>
  <si>
    <t>YT7609896766300</t>
  </si>
  <si>
    <t>上衣L 裙子M 收件人: 何梦燃
手机号码: 13224041205
所在地区: 重庆重庆市垫江县桂阳街道
详细地址: 洺玥府菜鸟驿站</t>
  </si>
  <si>
    <t>YT7614577223201</t>
  </si>
  <si>
    <t>s码 广州市白云区同德围泽德北五街11号 许茹云18312056260</t>
  </si>
  <si>
    <t>什么云</t>
  </si>
  <si>
    <t>xry5078</t>
  </si>
  <si>
    <t>s码 猫猫，13265612659，广东省广州市增城区永宁街凤凰城凤天苑7街6座2303</t>
  </si>
  <si>
    <t>YT7613769726928</t>
  </si>
  <si>
    <t>YT7614577223218</t>
  </si>
  <si>
    <t>L码山东省 青岛市 崂山区 金家岭街道
山水名园2期26号楼2单元802（别放兔喜驿站谢谢）
蔡 15265295081</t>
  </si>
  <si>
    <t>YT7612792450093</t>
  </si>
  <si>
    <t>蔡蔡不是菜菜</t>
  </si>
  <si>
    <t>cczzznb</t>
  </si>
  <si>
    <t>m码 收件人: 郭小姐
手机号码: 13858718011
所在地区: 浙江省温州市龙港市龙港镇
详细地址: 郭宕新村阿力五金店</t>
  </si>
  <si>
    <t>YT7612793383626</t>
  </si>
  <si>
    <t>s码 收件人: 王琦琦
手机号码: 17639615773
所在地区: 浙江省宁波市鄞州区首南街道
详细地址: 华府美郡花园5幢3单元906室B间室</t>
  </si>
  <si>
    <t>YT7612792914854</t>
  </si>
  <si>
    <t>小琦</t>
  </si>
  <si>
    <t>W021977021977</t>
  </si>
  <si>
    <t>m 码广东省佛山市禅城区南庄万科城五区17座2701 黄小嗯18666061687</t>
  </si>
  <si>
    <t>YT7608287297814</t>
  </si>
  <si>
    <t>https://www.xiaohongshu.com/explore/69cd3d060000000023021717?xsec_token=ABMyeoahr9zdotjekbONX5HIpVHPgoovy8HSv5YIXGGH8=&amp;xsec_source=pc_user</t>
  </si>
  <si>
    <t>s码 收货人: 朱宇航
手机号码: 18759350075
所在地区: 福建省漳州市东山县康美镇
详细地址: 铜钵村城内291号</t>
  </si>
  <si>
    <t>YT7608287297821</t>
  </si>
  <si>
    <t>干饭王饭饭</t>
  </si>
  <si>
    <t>CYXKW5555</t>
  </si>
  <si>
    <t>s码 收件人: 颜颜
手机号码: 18273153023
所在地区: 湖南省长沙市天心区赤岭路街道
详细地址: 江山云著18栋菜鸟</t>
  </si>
  <si>
    <t>YT7608753546466</t>
  </si>
  <si>
    <t>https://www.xiaohongshu.com/explore/69cbe929000000002100608e?xsec_token=ABwJNeOoV5q8Tes10DxfNMjvcteD8Mfg9GjFRqZC6k7uw=&amp;xsec_source=pc_collect</t>
  </si>
  <si>
    <t>s码 湖北省武汉市洪山区洪山街道保利心语七期17栋二单元2001（送货上门）
晴朗 18671165305</t>
  </si>
  <si>
    <t>YT7614032157377</t>
  </si>
  <si>
    <t>s码 杭州市滨江区海威天地T1 号楼2714（必须送货上门）coco 15650670926</t>
  </si>
  <si>
    <t>YT7614032157386</t>
  </si>
  <si>
    <t>豫豫就是很犹豫</t>
  </si>
  <si>
    <t>zhangdaxia102</t>
  </si>
  <si>
    <t>m码 收件人: 猫宁
手机号码: 15639133541
所在地区: 湖南省长沙市开福区新河街道
详细地址: 北辰三角洲C3区7栋3001</t>
  </si>
  <si>
    <t>YT7614577223225</t>
  </si>
  <si>
    <t>猫宁康姆</t>
  </si>
  <si>
    <t>Muncome</t>
  </si>
  <si>
    <t>尺码：S
收件人: 琳琳
手机号码: 15896555983
所在地区: 河南省郑州市中原区航海西路街道
详细地址: 汇泉景悦城3号院6号楼1单元1112</t>
  </si>
  <si>
    <t>YT7608287297872</t>
  </si>
  <si>
    <t>gyl115129</t>
  </si>
  <si>
    <t>YT7614032157399</t>
  </si>
  <si>
    <t>尺码：S
慧慧 18379153474 广东省佛山市禅城区 东建明德城和府</t>
  </si>
  <si>
    <t>YT7608287297832</t>
  </si>
  <si>
    <t>不是狒狒</t>
  </si>
  <si>
    <t>xhyoucan</t>
  </si>
  <si>
    <t>YT7614032157409</t>
  </si>
  <si>
    <t>尺码：S 
kcliy 广东省广州市番禺区植村南约大街12号 17841899420</t>
  </si>
  <si>
    <t>YT7614032157416</t>
  </si>
  <si>
    <t>卓惠玲漂亮吗</t>
  </si>
  <si>
    <t>whdtjcxz</t>
  </si>
  <si>
    <t>梁晓琦 S码19174055525 广东省佛山市禅城区影荫路一街1号苹果公馆</t>
  </si>
  <si>
    <t>YT7614032157423</t>
  </si>
  <si>
    <t>尺码：S
浙江省杭州市萧山区潮遇宁新里东区7幢301金儿17878874838</t>
  </si>
  <si>
    <t>YT7614032157434</t>
  </si>
  <si>
    <t>尺码：S 
达达 19169855653 江西省南昌市青山湖区 华景润府</t>
  </si>
  <si>
    <t>YT7614577223236</t>
  </si>
  <si>
    <t>尺码：S 
四川省成都市双流区蛟龙港龙湖公园黄少女15681367610</t>
  </si>
  <si>
    <t>YT7614578085028</t>
  </si>
  <si>
    <t>尺码：L 
山东省济南市鲁能美丽汇19栋1404 小蛋糕 15621495983</t>
  </si>
  <si>
    <t>YT7614032157445</t>
  </si>
  <si>
    <t>尺码：M
收件人: 肥
手机号码: 13767972718
所在地区: 江西省南昌市红谷滩区生米镇
详细地址: 新力琥珀园二期住宅</t>
  </si>
  <si>
    <t>YT7608287297843</t>
  </si>
  <si>
    <t>你不是肥肥</t>
  </si>
  <si>
    <t>Zero-993-</t>
  </si>
  <si>
    <t>313006962775455</t>
  </si>
  <si>
    <t xml:space="preserve">尺码：S 
广东省潮州市湘桥区东城名苑9栋 帆帆 18507958270 </t>
  </si>
  <si>
    <t>YT7614578085039</t>
  </si>
  <si>
    <t xml:space="preserve"> 猫宁康姆</t>
  </si>
  <si>
    <t>YT7614577223247</t>
  </si>
  <si>
    <t>收件人: 汉堡胚
手机号码: 17342810977
所在地区: 广东省湛江市廉江市城南街道
详细地址: 龙头村金步第二号店 s码</t>
  </si>
  <si>
    <t>YT7608287297858</t>
  </si>
  <si>
    <t>脆脆饼</t>
  </si>
  <si>
    <t>CCUIB8</t>
  </si>
  <si>
    <t>https://www.xiaohongshu.com/discovery/item/69bd5de90000000022003455?source=webshare&amp;xhsshare=pc_web&amp;xsec_token=CBLUflsAMclSY8UOmVGRYLdyYJ167Mjioy1AWegWNWvP8=&amp;xsec_source=pc_share</t>
  </si>
  <si>
    <t>甜崽崽18781815624四川省成都市龙泉驿区金科中梁美院26栋1单元 m码</t>
  </si>
  <si>
    <t>YT7614851728947</t>
  </si>
  <si>
    <t>甜崽崽_</t>
  </si>
  <si>
    <t>Kjc051107</t>
  </si>
  <si>
    <t>广东省揭阳市惠来县前詹镇前詹
13502684081 小白 s码</t>
  </si>
  <si>
    <t>YT7612792914861</t>
  </si>
  <si>
    <t>发财Kaka</t>
  </si>
  <si>
    <t>Karr68</t>
  </si>
  <si>
    <t>YT7608286141086</t>
  </si>
  <si>
    <t>https://www.xiaohongshu.com/discovery/item/69ba7124000000001f005611?source=webshare&amp;xhsshare=pc_web&amp;xsec_token=CBB405fhMKZ7s2qKp8inoMmgUjljHNg51oovyx9WGmlzs=&amp;xsec_source=pc_share</t>
  </si>
  <si>
    <t>收件人: 阔洛
手机号码: 13641224161
所在地区: 四川省成都市新都区新都街道
详细地址: 工业大道东段521号领地悦中心10栋2单元408阔洛 s码</t>
  </si>
  <si>
    <t>阔洛</t>
  </si>
  <si>
    <t>xiaobaibai635</t>
  </si>
  <si>
    <t>https://www.xiaohongshu.com/discovery/item/69c695cd000000002800a019?source=webshare&amp;xhsshare=pc_web&amp;xsec_token=CBz83L7Psh4p4MYAP9T0BvVwrB6PjcMTGmBFfFIi1AQdc=&amp;xsec_source=pc_share</t>
  </si>
  <si>
    <t>YT7608286141149</t>
  </si>
  <si>
    <t>收件人: 芋头仔
手机号码: 17342810977
所在地区: 广东省湛江市廉江市城南街道
详细地址: 金步菜鸟驿站2 s码</t>
  </si>
  <si>
    <t>YT7608286141099</t>
  </si>
  <si>
    <t>https://www.xiaohongshu.com/discovery/item/69bc12230000000023014e55?source=webshare&amp;xhsshare=pc_web&amp;xsec_token=CBBd96L70FI5gstJmwKi-QHbB3YRj2mOsfAsCBMpuglQg=&amp;xsec_source=pc_share</t>
  </si>
  <si>
    <t>收件人: 胥哥
手机号码: 18677378502
所在地区: 浙江省杭州市萧山区宁围街道
详细地址: 利华路663号宁牧鸿瑞府南区15幢703（麻烦送货上门谢谢幸苦啦） s码</t>
  </si>
  <si>
    <t>YT7614578085040</t>
  </si>
  <si>
    <t>美va鱼头🐸</t>
  </si>
  <si>
    <t>收件人: 熊熊熊
手机号码: 18316949538
所在地区: 广东省广州市黄埔区龙湖街道
详细地址: 景明一路时代天韵2期4栋204号（送货上门送货上门不要放驿站） s码</t>
  </si>
  <si>
    <t>YT7608286141103</t>
  </si>
  <si>
    <t>熊怂怂耶</t>
  </si>
  <si>
    <t>hallokity0411</t>
  </si>
  <si>
    <t>YT2584930911902</t>
  </si>
  <si>
    <t>https://www.xiaohongshu.com/discovery/item/69bbfde80000000023023f5b?source=webshare&amp;xhsshare=pc_web&amp;xsec_token=CBWVNRyoWVIdoMFkRvmQOKMoY38RrVAjLlEhgRp7ib_tI=&amp;xsec_source=pc_share</t>
  </si>
  <si>
    <t>EE  浙江杭州市钱塘区兴耀·岚漫之城3-1303  （YT7609486165209送货上门）
尺码都是最小码 s码 </t>
  </si>
  <si>
    <t>小刘13479590027江西省宜春市万载县康乐街道雨露家园宋家坊菜鸟驿站 s</t>
  </si>
  <si>
    <t>刘ww</t>
  </si>
  <si>
    <t>kaw1013</t>
  </si>
  <si>
    <t>YT7612792914878</t>
  </si>
  <si>
    <t>https://www.xiaohongshu.com/discovery/item/69da304d000000001b001fa1?source=webshare&amp;xhsshare=pc_web&amp;xsec_token=CB80PNUsqf4CTAPxpf8f-oODIFeqADU8ZeVJtUbGQKcVg=&amp;xsec_source=pc_share</t>
  </si>
  <si>
    <t>收件人: 鸡蛋
手机号码: 18010670633
所在地区: 重庆重庆市江北区石马河街道
详细地址: 龙湖源著南区18栋 m</t>
  </si>
  <si>
    <t>YT7609486165216</t>
  </si>
  <si>
    <t>https://www.xiaohongshu.com/discovery/item/69d22aba000000001d018d0e?source=webshare&amp;xhsshare=pc_web&amp;xsec_token=CBKRgykzXsZWm0MWWN6gVUVPeHLLSpjOFyHiGgpVZM3H0=&amp;xsec_source=pc_share</t>
  </si>
  <si>
    <t>呼秋云 18230182792 浙江省杭州市钱塘区 华克公寓4幢1单元 s</t>
  </si>
  <si>
    <t>YT7608286141110</t>
  </si>
  <si>
    <t>去你妹的</t>
  </si>
  <si>
    <t>a23871501</t>
  </si>
  <si>
    <t>收件人: 乐乐乐 手机号码: 15888234539 所在地区: 浙江省温州市苍南县灵溪镇 详细地址: 康乐路安居1期康乐苑小区菜鸟驿站 s码</t>
  </si>
  <si>
    <t>YT7613769726937</t>
  </si>
  <si>
    <t>尺码：m
庄同学 13365926587 福建省厦门市翔安区公元九里12号楼3003（送货上门）</t>
  </si>
  <si>
    <t>YT7608287297863</t>
  </si>
  <si>
    <t>ZHxz2002</t>
  </si>
  <si>
    <t>尺码：s
上海市浦东新区上南路6755号 Sarah 18221979640</t>
  </si>
  <si>
    <t>YT7614578085055</t>
  </si>
  <si>
    <t>姓名:泡芙
电话:14778203841
地址:广州市白云区同和街道白水塘北街菜鸟驿站(衣服M裙子S)</t>
  </si>
  <si>
    <t>YT7614578085060</t>
  </si>
  <si>
    <t>尺码：s
收货人: 谢考拉
手机号码: 15389007593
所在地区: 陕西省西安市雁塔区杜城街道
详细地址: 融创天朗宸院1期</t>
  </si>
  <si>
    <t>YT7614578085079</t>
  </si>
  <si>
    <t>Akanee0624</t>
  </si>
  <si>
    <t>尺码：L
收件人: 何何何
手机号码: 13224041205
所在地区: 重庆重庆市垫江县桂阳街道
详细地址: 洺玥府菜鸟驿站</t>
  </si>
  <si>
    <t>YT7614040237571</t>
  </si>
  <si>
    <t>尺码：s
收件人: 墩墩（放门口勿敲门
手机号码: 15972982133
所在地区: 湖北省武汉市东西湖区金银湖街道
详细地址: 顺驰·泊林104栋3单元302</t>
  </si>
  <si>
    <t>YT7614578085088</t>
  </si>
  <si>
    <t>小绿小绿</t>
  </si>
  <si>
    <t>sally2133</t>
  </si>
  <si>
    <t>尺码：s
收件人: 邓
手机号码: 13438289133
所在地区: 四川省成都市双流区黄水镇
详细地址: 罗家碾路53号梧桐馨园北区</t>
  </si>
  <si>
    <t>YT7614578085091</t>
  </si>
  <si>
    <t>尺码：L
年糕 17318509602
浙江省杭州市临安区大华春山明月四区35幢2单元203</t>
  </si>
  <si>
    <t>YT7612792450109</t>
  </si>
  <si>
    <t>捡到了五块钱</t>
  </si>
  <si>
    <t>erjie98</t>
  </si>
  <si>
    <t>https://www.xiaohongshu.com/explore/69dcf4b7000000002302521e?xsec_token=ABdw5Uiup6J7Va2iVBbkMQUqQNnYRVWwztpd31mX30-oI=&amp;xsec_source=pc_user</t>
  </si>
  <si>
    <t>YT7613769726940</t>
  </si>
  <si>
    <t>YT7612793383453</t>
  </si>
  <si>
    <t>尺码：s
圆圆13107948551
福建省福州市闽侯县上街镇高新大道1号中海寰宇天下45栋</t>
  </si>
  <si>
    <t>YT7608286141127</t>
  </si>
  <si>
    <t>小YUAN崽-</t>
  </si>
  <si>
    <t>iiyuaniidd</t>
  </si>
  <si>
    <t>尺码：m
好饿 15152058698江苏省徐州市睢宁县 永安路碧桂园</t>
  </si>
  <si>
    <t>YT7608287297881</t>
  </si>
  <si>
    <t>YT7609897846803</t>
  </si>
  <si>
    <t>https://www.xiaohongshu.com/explore/69ddb6ae00000000230236aa?xsec_token=ABjI24pZ_6KvJs60CTJKOQB5_Vo95FNWXcGPdGhUJft7c=&amp;xsec_source=pc_search&amp;source=web_user_page</t>
  </si>
  <si>
    <t>尺码：s
收件人: 木木
手机号码: 18125805709
所在地区: 浙江省杭州市临平区运河街道浙江理工大学时尚学院12号楼幸福驿站快递服务中心（代收）</t>
  </si>
  <si>
    <t>YT7612793383468</t>
  </si>
  <si>
    <t>JT3158947465343</t>
  </si>
  <si>
    <t>https://www.xiaohongshu.com/explore/69e08256000000001a0314de?xsec_token=ABuGReC5DL3g0EbdqFUBKbmpQDvVB73sA_5esJDUf5dUw=&amp;xsec_source=pc_search&amp;source=web_search_result_notes</t>
  </si>
  <si>
    <t>尺码：s
收件人: 瓜瓜
手机号码: 18179231912
所在地区: 浙江省杭州市萧山区北干街道青茵社区建设一路338号
详情地址：莱茵传奇11幢1单元401室快递一定房门口</t>
  </si>
  <si>
    <t>YT7614578085105</t>
  </si>
  <si>
    <t>瓜瓜-</t>
  </si>
  <si>
    <t>尺码：s
冉 18872963719 湖北省黄冈市麻城市桃园还建小区9栋</t>
  </si>
  <si>
    <t>YT7608286141138</t>
  </si>
  <si>
    <t>尺码：s
乐乐 15362966137 广东省中山市坦洲镇优越香格里二期一栋菜鸟驿站</t>
  </si>
  <si>
    <t>YT7614578085112</t>
  </si>
  <si>
    <t>芋泥奶酪球球球</t>
  </si>
  <si>
    <t>iLlleeemvii</t>
  </si>
  <si>
    <t>尺码：L
收件人: 刘怪怪
手机号码: 18170969740
所在地区: 江西省南昌市青山湖区艾创新一路888号
详细地址: 方大上上城菜鸟驿站南门店</t>
  </si>
  <si>
    <t>YT7612792450114</t>
  </si>
  <si>
    <t>刘怪怪</t>
  </si>
  <si>
    <t>A3768448384</t>
  </si>
  <si>
    <t>尺码：L
收件人: 李雪一
手机号码: 17815351364
所在地区: 浙江省杭州市钱塘区义蓬街道
详细地址: 大江东七号线塘新线地铁口未来云帆城14-804</t>
  </si>
  <si>
    <t>YT7612792450123</t>
  </si>
  <si>
    <t>Snowyllee-</t>
  </si>
  <si>
    <t>lm_Snooowy</t>
  </si>
  <si>
    <t>尺码：s
广东省佛山市南海区狮山镇小塘绿地丽雅香榭花苑 粥粥13246545703</t>
  </si>
  <si>
    <t>YT7612793383477</t>
  </si>
  <si>
    <t>zhouzi201499</t>
  </si>
  <si>
    <t>尺码：s
飞飞鱼18159201375
福建省福州市闽侯县阳光理想城揽月5栋</t>
  </si>
  <si>
    <t>YT7613769726953</t>
  </si>
  <si>
    <t>羊羊想睡觉</t>
  </si>
  <si>
    <t>xxxmath1922</t>
  </si>
  <si>
    <t>尺码：M
收件人: ish
手机号码: 18675300873
所在地区: 广东省佛山市顺德区北滘镇
详细地址: 顺德碧桂园正苑南六路9座顶楼</t>
  </si>
  <si>
    <t>YT7614577223252</t>
  </si>
  <si>
    <t>尺码：S
妮妮, 19947387350 湖南省长沙市雨花区 合能枫丹丽舍3栋2219</t>
  </si>
  <si>
    <t>YT7614577303725</t>
  </si>
  <si>
    <t xml:space="preserve">Kittyuu_1212 </t>
  </si>
  <si>
    <t>尺码：S
收件人: 猪包
手机号码: 13967604663
所在地区: 浙江省温州市瓯海区茶山街道
详细地址: 温州医科大学学生公寓</t>
  </si>
  <si>
    <t>YT7614577303736</t>
  </si>
  <si>
    <t>尺码：S
地址：吾百万 13285957270  福建省晋江市格林春天2期17栋2单元1105送货上门</t>
  </si>
  <si>
    <t>YT7614577303747</t>
  </si>
  <si>
    <t>尺码：S
小蛋蛋17327984549江苏省徐州市铜山区中国矿业大学南湖校区松苑菜鸟驿站</t>
  </si>
  <si>
    <t>YT7608472392870</t>
  </si>
  <si>
    <t>尺码：L
林奕昕15260969255
地址：福建省厦门市翔安区钰林里国贸海屿原6-1704</t>
  </si>
  <si>
    <t>YT7608474253728</t>
  </si>
  <si>
    <t>XIN_o7</t>
  </si>
  <si>
    <t>https://www.xiaohongshu.com/explore/69d9daed000000001d01e09d?app_platform=ios&amp;app_version=9.25&amp;share_from_user_hidden=true&amp;xsec_source=app_share&amp;type=video&amp;xsec_token=CBC1pMGjvrEo5zWV0BSDV9oXC1GXcXfdPmmmgquYMLjkM=&amp;author_share=1&amp;xhsshare=CopyLink&amp;shareRedId=Nz46Nzs6PD4-OUpFPEE1Nzo2QEg5Nz09&amp;apptime=1775892222&amp;share_id=fbd4a9f7d6c54da28feeae5a65ea3b2e&amp;wechatWid=197de0b9528d9f3a75eac472a6e2009c&amp;wechatOrigin=menu</t>
  </si>
  <si>
    <t>YT7614191261195</t>
  </si>
  <si>
    <t xml:space="preserve">尺码：S 
小小万 17798221939 武汉市洪山区张家湾街道楚天雅苑 </t>
  </si>
  <si>
    <t>YT7608472862777</t>
  </si>
  <si>
    <t>W1004940261</t>
  </si>
  <si>
    <t>尺码：S
收件人: 抱走小熊
手机号码: 14702848267
所在地区: 四川省宜宾市南溪区仙源街道
详细地址: 裕华路300号宜宾职业技术学院南溪校区</t>
  </si>
  <si>
    <t>YT7614577303752</t>
  </si>
  <si>
    <t>YT7608472862788</t>
  </si>
  <si>
    <t>https://www.xiaohongshu.com/explore/69cfac5f000000001d01c801?app_platform=ios&amp;app_version=9.6&amp;share_from_user_hidden=true&amp;xsec_source=app_share&amp;type=video&amp;xsec_token=CB29NN7Lqt2rk6VSHAqbxtS99cyD6UZQsGQsiwuRptdys=&amp;author_share=1&amp;xhsshare=CopyLink&amp;shareRedId=N0k4N0g5PT42NzUyOTgwNjc1OTc4PTw9&amp;apptime=1775385062&amp;share_id=6a5e3c6aa94241c5b8f2b49aab1c3c1c&amp;wechatWid=197de0b9528d9f3a75eac472a6e2009c&amp;wechatOrigin=menu</t>
  </si>
  <si>
    <t>尺码：S
小童 13559229334 福建省厦门市集美区 厦门集美岩平一里,中骏·四季阳光菜鸟驿站</t>
  </si>
  <si>
    <t>YT7614577303767</t>
  </si>
  <si>
    <t>bianmh</t>
  </si>
  <si>
    <t>bian-0017</t>
  </si>
  <si>
    <t>YT7608472862799</t>
  </si>
  <si>
    <t>735994886446360</t>
  </si>
  <si>
    <t xml:space="preserve">尺码：S 
小彬彬，15626727626广东省深圳市龙岗区乐荟中心2栋 </t>
  </si>
  <si>
    <t>YT7608472862809</t>
  </si>
  <si>
    <t>你是彬彬吗</t>
  </si>
  <si>
    <t>io605248</t>
  </si>
  <si>
    <t>收件人: 顺荣
手机号码: 17875660088
所在地区: 广东省广州市白云区金沙街道
详细地址: 金沙大都汇。6栋三单元1520（不放菜鸟驿站） m码</t>
  </si>
  <si>
    <t>YT7608474253739</t>
  </si>
  <si>
    <t>甄卉丸</t>
  </si>
  <si>
    <t>huihuihui0907</t>
  </si>
  <si>
    <t>收件人: 江江
手机号码: 15818081027
所在地区: 广东省佛山市禅城区石湾镇街道
详细地址: 泷景二期4座3102 s码</t>
  </si>
  <si>
    <t>YT7614577303776</t>
  </si>
  <si>
    <t>一口布丁</t>
  </si>
  <si>
    <t>joehr-0722</t>
  </si>
  <si>
    <t>江西省抚州市临川区，钟岭街道玉珑湾小区，徐小姐，19179410950 上衣m裙子l</t>
  </si>
  <si>
    <t>YT7614191261201</t>
  </si>
  <si>
    <t>杭州钱塘区千帆路与新农路交叉口江山云樾西府 东方驿站 白白白 15700192054 上衣m裙子s</t>
  </si>
  <si>
    <t>YT7614577303785</t>
  </si>
  <si>
    <t>收件人：棉花糖  尺码：S
电话：18189289204
地址：陕西省西安市长安区东长安街领秀长安</t>
  </si>
  <si>
    <t>YT7609896766324</t>
  </si>
  <si>
    <t>可是小毛</t>
  </si>
  <si>
    <t>https://www.xiaohongshu.com/user/profile/5dc310cc00000000010017e7?channel_type=web_note_detail_r10&amp;xsec_token=ABOzLK-7Di5hDcE2rjuij1CAAPZRSjyeTSpRrtCh2lrxQ=&amp;xsec_source=pc_note&amp;wechatWid=85d114d08435c44f4e91220525476006&amp;wechatOrigin=menu</t>
  </si>
  <si>
    <t>S
姓名：妮妮
电话：15960026413
地址：福建省福州市仓山区东升街道东盛花园6栋放在中通快递</t>
  </si>
  <si>
    <t>YT7614577303798</t>
  </si>
  <si>
    <t>一套m码 地址：广东省中山市石岐区宏基路3号中仪花园15幢501房 收件人：zy 电话：13543825029</t>
  </si>
  <si>
    <t>YT7614577223267</t>
  </si>
  <si>
    <t>Kitty 18801231053 北京市北京市朝阳区 定福庄西街8号楼3单元402 m码</t>
  </si>
  <si>
    <t>YT7608474253740</t>
  </si>
  <si>
    <t>Kitty</t>
  </si>
  <si>
    <t>YC15901108738</t>
  </si>
  <si>
    <t>日向 19556270857 安徽省黄山市屯溪区 屯溪区梅林大道与徽光路 润鑫·悦郡一栋  m码</t>
  </si>
  <si>
    <t>YT7608474253755</t>
  </si>
  <si>
    <t>https://www.xiaohongshu.com/discovery/item/69be9b9d000000001a023273?source=webshare&amp;xhsshare=pc_web&amp;xsec_token=CBqea_q62Y9g4pHWtZfJTExD1CExsOOjvfEdBvuvHghuo=&amp;xsec_source=pc_share</t>
  </si>
  <si>
    <t>广东省佛山市禅城区南庄万科城五区17座2701 黄小嗯18666061687 m码</t>
  </si>
  <si>
    <t>YT7614577223276</t>
  </si>
  <si>
    <t>s码
林七
17379080096
江西省 吉安市 青原区 河东街道科教路井大阳光城</t>
  </si>
  <si>
    <t>YT7612793383486</t>
  </si>
  <si>
    <t>YT7614576064067</t>
  </si>
  <si>
    <t>张馨蕊 13383974861 河南省郑州市新郑市 龙湖远洋风景 s码</t>
  </si>
  <si>
    <t>YT7614577303806</t>
  </si>
  <si>
    <t>s码 收件人: 苏比
手机号码: 17509999034
所在地区: 浙江省杭州市萧山区蜀山街道
详细地址: 市心南路同进韵动城1号楼1310 送货上门</t>
  </si>
  <si>
    <t>YT7614577303813</t>
  </si>
  <si>
    <t>Panp_Yaki</t>
  </si>
  <si>
    <t>Ren-duermai</t>
  </si>
  <si>
    <t xml:space="preserve">s码 收货人: 雨猪
手机号码: 18776300728
所在地区: 广西壮族自治区南宁市西乡塘区安吉街道
详细地址: 安吉时代中心
</t>
  </si>
  <si>
    <t>雨猪</t>
  </si>
  <si>
    <t>Maaliskuu13</t>
  </si>
  <si>
    <t>s码 困 15200845572 湖南省郴州市嘉禾县 龙潭镇龙潭镇粤客隆超市</t>
  </si>
  <si>
    <t>困困ovo</t>
  </si>
  <si>
    <t>cheni050109</t>
  </si>
  <si>
    <t xml:space="preserve"> 困困ovo</t>
  </si>
  <si>
    <t>菜菜 18478162875 浙江省杭州市余杭区 梦溪里北万科未来城三期-52幢1003室 s码</t>
  </si>
  <si>
    <t>YT7608472392797</t>
  </si>
  <si>
    <t>s码 收件人: G
手机号码: 18270209650
所在地区: 江西省南昌市南昌县昌东镇
详细地址: 高新技术产业开发区紫阳大道1199号紫荆国际广场公寓楼</t>
  </si>
  <si>
    <t>m码 收件人: 樢
手机号码: 18156825374
所在地区: 浙江省杭州市西湖区三墩镇
详细地址: 浙港国际</t>
  </si>
  <si>
    <t>YT7608474253760</t>
  </si>
  <si>
    <t>尺码：s
收件人: 猪大肠
手机号码: 18952293625
所在地区: 浙江省杭州市富阳区银湖街道
详细地址: 碧桂园·铂玺湾11幢801室请送货上门</t>
  </si>
  <si>
    <t>YT7608472392807</t>
  </si>
  <si>
    <t>毛躁冒冒</t>
  </si>
  <si>
    <t>Mfafa722</t>
  </si>
  <si>
    <t>尺码：m
小潘 15260186627 福建省漳州市芗城区 丹霞路香格里拉观园11847号店(麦当劳隔壁)摇美味(香格里拉店)前台</t>
  </si>
  <si>
    <t>YT7608474253779</t>
  </si>
  <si>
    <t>泡芙大王</t>
  </si>
  <si>
    <t>ljr1428731616</t>
  </si>
  <si>
    <t>https://www.xiaohongshu.com/explore/69d507ea0000000020038efd?xsec_token=ABl5XjAX-KWr7qxxkpiEPxKx7H1BIcVeS2kEPyAZEZtDM=&amp;xsec_source=pc_user</t>
  </si>
  <si>
    <t>YT7614577223285</t>
  </si>
  <si>
    <t>https://www.douyin.com/user/MS4wLjABAAAAbFYqBgnaQDwes5G8IUPFqBjHvyyCcPj1_pmJsP5bsOLQew9RPklNTDa60fQ7c_ic?from_tab_name=main&amp;modal_id=7626010558344493233</t>
  </si>
  <si>
    <t>尺码：s
收件人: 李小晨
手机号码: 13247970831
所在地区: 江西省赣州市信丰县嘉定镇
详细地址: 阳明北路108号商贸城大门旁菜鸟驿站(赣州信丰县桥北商贸城店)</t>
  </si>
  <si>
    <t>YT7608472392812</t>
  </si>
  <si>
    <t>果粒橙</t>
  </si>
  <si>
    <t>Li3247970831</t>
  </si>
  <si>
    <t>尺码：s
收件人: 韦韦韦
手机号码: 15023489564
所在地区: 重庆重庆市沙坪坝区土主街道
详细地址: 重庆融创文旅城锦御五栋</t>
  </si>
  <si>
    <t>YT7612793383499</t>
  </si>
  <si>
    <t>https://www.xiaohongshu.com/explore/69dcc50f0000000021007678?xsec_token=ABdw5Uiup6J7Va2iVBbkMQUpj1HABmBEmhr7hTY0QNm50=&amp;xsec_source=pc_user</t>
  </si>
  <si>
    <t>尺码：m
刘啦啦，18067501174，广东省佛山市顺德区北滘镇梧桐广场一期六栋1505。</t>
  </si>
  <si>
    <t>YT7608474253788</t>
  </si>
  <si>
    <t>苹果丸子🍡</t>
  </si>
  <si>
    <t>lh59594372</t>
  </si>
  <si>
    <t>https://www.xiaohongshu.com/explore/69c6b305000000002200f04a?xsec_token=ABM-85bMoUr5N-frBxOIs0wp03T9b7SZTI2iGtKU7T0c0=&amp;xsec_source=pc_search&amp;source=web_search_result_notes</t>
  </si>
  <si>
    <t>尺码：L
发发姐 17624529922 河南省焦作市解放区王储街道美中城</t>
  </si>
  <si>
    <t>YT7612793383637</t>
  </si>
  <si>
    <t>一个美雯子</t>
  </si>
  <si>
    <t>Baby11280</t>
  </si>
  <si>
    <t>尺码：m
王女士 19949550302 四川省绵阳市江油市 华丽雅苑菜鸟驿站</t>
  </si>
  <si>
    <t>YT7608472392821</t>
  </si>
  <si>
    <t>OuouY.</t>
  </si>
  <si>
    <t>Sunn9Y</t>
  </si>
  <si>
    <t>https://www.xiaohongshu.com/explore/69cf717d0000000021005202?xsec_token=ABD4ppUT17_g7z8UXWO5C8aCHBHOTLp3Ur2l5P1aLALtI=&amp;xsec_source=pc_user</t>
  </si>
  <si>
    <t>尺码：s
收件人：宋春霆
电话：15562108825
山东省威海市环翠区，皇冠街道，广远路万迪科技产业园（84353）正达物流</t>
  </si>
  <si>
    <t>YT7613769726960</t>
  </si>
  <si>
    <t>尺码：s
zyx 15392168293 福建省泉州市丰泽区 宝秀小区25栋，303</t>
  </si>
  <si>
    <t>YT7612793383501</t>
  </si>
  <si>
    <t>尺码：s
酥酥霉 17805928806 福建省福州市仓山区建新镇 三环快速 金辉淮安半岛泊宫18号楼1004</t>
  </si>
  <si>
    <t>YT7612793383518</t>
  </si>
  <si>
    <t>酥酥霉</t>
  </si>
  <si>
    <t>sumi20031003</t>
  </si>
  <si>
    <t>尺码：m
收件人: b b
手机号码: 13252130965
所在地区: 浙江省宁波市奉化区溪口镇
详细地址: 溪上桃花源1期三幢1704</t>
  </si>
  <si>
    <t>YT7612793383648</t>
  </si>
  <si>
    <t>添加一个名字</t>
  </si>
  <si>
    <t>Wuyudiel</t>
  </si>
  <si>
    <t>尺码：s
香辣西瓜皮 19107838072 广西壮族自治区崇左市凭祥市 万和福龙苑10栋2单元2楼203号</t>
  </si>
  <si>
    <t>YT7608472392830</t>
  </si>
  <si>
    <t>香辣西瓜皮</t>
  </si>
  <si>
    <t>Nnnp725</t>
  </si>
  <si>
    <t>https://www.xiaohongshu.com/explore/69cc78a5000000001b02332f?xsec_token=ABjzTuqLTPFQ-R8YKfencx5v9B2tahU4t1bxzIEwkjHjo=&amp;xsec_source=pc_user</t>
  </si>
  <si>
    <t>尺码：s
收货人: 小鱼
手机号码: 18163938550
所在地区: 湖南省湘潭市雨湖区昭潭街道
详细地址: 邮电小区丰巢柜</t>
  </si>
  <si>
    <t>YT7608472392843</t>
  </si>
  <si>
    <t>吧唧一口榆</t>
  </si>
  <si>
    <t>king-xxxx1021</t>
  </si>
  <si>
    <t>https://www.xiaohongshu.com/explore/69c52de70000000021039665?xsec_token=ABVHcZ3m3kdbKW_GdUA4_KwSSsFxqG3eFfjUAxka_wn10=&amp;xsec_source=pc_search&amp;source=web_search_result_notes</t>
  </si>
  <si>
    <t>上衣s 裙子m
小堇挞挞
17891029789
湖南省娄底市涟源市蓝田街道安居小区10栋501</t>
  </si>
  <si>
    <t>尺码：s
地址：慧慧  19564129373
上海市宝山区月浦镇庆安路51弄友间公寓·宝地友乐苑9栋 502（不要自动签收 请放快递柜！！！！！）</t>
  </si>
  <si>
    <t>YT7608472392856</t>
  </si>
  <si>
    <t>尺码：s
收件人: 薯条
手机号码: 18774487495
所在地区: 湖南省长沙市开福区秀峰街道
详细地址: 山语城一期7栋2单元104</t>
  </si>
  <si>
    <t>YT7608472392863</t>
  </si>
  <si>
    <t>https://www.douyin.com/user/MS4wLjABAAAAKd2CbJXHKRj-sOR0048t2q56soTU2OAAzWbLd-w-W0KR3GOKzQxIe-1E5wokZebA?from_tab_name=main&amp;modal_id=7625576629141986149</t>
  </si>
  <si>
    <t>尺码：s
黄妍妍 13607880673 广西壮族自治区南宁市兴宁区 南梧路6号瀚林·山水源菜鸟驿站</t>
  </si>
  <si>
    <t>YT7609896766315</t>
  </si>
  <si>
    <t>https://www.xiaohongshu.com/explore/69d0d551000000001f001f33?xsec_token=ABiqIZb6TzfUAwrbuMsWf4AdxzRictErLkDZ82YX0mqWg=&amp;xsec_source=pc_user</t>
  </si>
  <si>
    <t xml:space="preserve">尺码：s
地址:宁夏回族自治区银川市贺兰县金贵镇金瑞名邸 13079580106 西西  </t>
  </si>
  <si>
    <t>YT7613769726977</t>
  </si>
  <si>
    <t>KeKe_xco</t>
  </si>
  <si>
    <t>尺码：s
广东省揭阳市惠来县前詹镇前詹
13502684081 小白</t>
  </si>
  <si>
    <t>YT7613771603172</t>
  </si>
  <si>
    <t xml:space="preserve">尺码：m
王伟 18674173277
湖北省武汉市江夏区江夏区经济开发区大桥新区街道文化大道俪湖天地五栋一单元 </t>
  </si>
  <si>
    <t>YT7609897846818</t>
  </si>
  <si>
    <t>s码 刘美廷 辽宁省鞍山市海城市南台镇颐海11号一单元。 13842221360</t>
  </si>
  <si>
    <t>YT7609896766333</t>
  </si>
  <si>
    <t>gintmiss</t>
  </si>
  <si>
    <t>gintmiss82068</t>
  </si>
  <si>
    <t>s码 河南省郑州市管城回族区宇通路柴郭壹号院6号楼 汉堡 18623756213</t>
  </si>
  <si>
    <t>YT7609896766346</t>
  </si>
  <si>
    <t>姓名:黄伊凡 尺码：m
电话:17805690705
地址:安徽省合肥市蜀山区井岗镇幸福金色湖畔2栋1901</t>
  </si>
  <si>
    <t>YT7609897846827</t>
  </si>
  <si>
    <t>夹心小柴</t>
  </si>
  <si>
    <t>richgirl-OvO</t>
  </si>
  <si>
    <t>尺码：L
北京朝阳金盏乡金盏嘉园C区2号楼4单元704 小红书收 18515050715</t>
  </si>
  <si>
    <t>YT7608667574922</t>
  </si>
  <si>
    <t>发財筱江</t>
  </si>
  <si>
    <t>Erdayep-</t>
  </si>
  <si>
    <t>尺码：S
收件人: crystal
手机号码: 13070211697
所在地区: 广东省广州市白云区永平街道
详细地址: 白云大道北1398号北南街妈妈驿站6号店</t>
  </si>
  <si>
    <t>YT7608669367607</t>
  </si>
  <si>
    <t>尺码：S
收件人: hh
手机号码: 13396522688
所在地区: 浙江省杭州市临安区昌化镇
详细地址: 城中路菜市场96号</t>
  </si>
  <si>
    <t>今天吃什么</t>
  </si>
  <si>
    <t>WSh200361</t>
  </si>
  <si>
    <t>尺码：M
收件人: 噗噗
手机号码: 18999034393
所在地区: 陕西省咸阳市秦都区陈杨寨街道
详细地址: 陕西中医药大学南校区二号学生公寓</t>
  </si>
  <si>
    <t>TXDYW_1</t>
  </si>
  <si>
    <t>尺码：S
收件人: 缪斯
手机号码: 15220902586
所在地区: 福建省厦门市翔安区凤翔街道
详细地址: 公元九里15号楼A单元801室！需送货上门！！！！！！！！！</t>
  </si>
  <si>
    <t>SF1549175465923</t>
  </si>
  <si>
    <t>甜甜洒下砂糖</t>
  </si>
  <si>
    <t>TuTii9-</t>
  </si>
  <si>
    <t>尺码：S
收件人: 牛爷爷
手机号码: 15779976108
所在地区: 浙江省杭州市萧山区南阳街道
详细地址: 港城大道与南阳大道交叉口天空之城10幢2单元501</t>
  </si>
  <si>
    <t>尺码：S
收件人: 橙子送货上门
手机号码: 15220995568
所在地区: 广东省佛山市南海区桂城街道
详细地址: 桂城街道映月湖·保利天珺27栋 1203（送货上门）</t>
  </si>
  <si>
    <t>秋澄手机丢了</t>
  </si>
  <si>
    <t>hhhhwjll666</t>
  </si>
  <si>
    <t>佩琪 15322136219 广东省广州市番禺区 番禺市桥华侨城华业1梯910 m码</t>
  </si>
  <si>
    <t>YT7608669445781</t>
  </si>
  <si>
    <t>CC  15875713139 广东省 佛山市 顺德区 陈村镇纵四路新城盛悦之光2栋2305 m码</t>
  </si>
  <si>
    <t>YT7614575758778</t>
  </si>
  <si>
    <t>YT7608668584782</t>
  </si>
  <si>
    <t>YT7608668750664</t>
  </si>
  <si>
    <t>https://www.xiaohongshu.com/explore/69d21669000000001d01dab4?app_platform=ios&amp;app_version=9.24&amp;share_from_user_hidden=true&amp;xsec_source=app_share&amp;type=video&amp;xsec_token=CBTX2EQHk0szYBYIT2c1ims05L0Vbfl955FbDrR3uxRwQ=&amp;author_share=1&amp;xhsshare=CopyLink&amp;shareRedId=N0k3RUk1SUw2NzUyOTgwNjc0OTdHN0dP&amp;apptime=1775533551&amp;share_id=f20c68c7d3b64f73b75a8477c9cd7a47&amp;wechatWid=85d114d08435c44f4e91220525476006&amp;wechatOrigin=menu</t>
  </si>
  <si>
    <t>收件人: 你你
手机号码: 13534922255
所在地区: 广东省汕头市潮南区陈店镇
详细地址: 沟湖新湖一街97号快递放办公室门口 m码</t>
  </si>
  <si>
    <t>YT7614851728950</t>
  </si>
  <si>
    <t>Hannah_22</t>
  </si>
  <si>
    <t>收件人：小蛋糕
电话号码：15576399337 
地址：湖南省长沙市雨花区 万科魅力之城29栋/尺码：s</t>
  </si>
  <si>
    <t>YT7608669053164</t>
  </si>
  <si>
    <t>https://www.xiaohongshu.com/discovery/item/69c77446000000002003908d?source=webshare&amp;xhsshare=pc_web&amp;xsec_token=CB1SiQv2KJ94vWBKHwAZ2IAe56hGQILSf891D6caXYQ3c=&amp;xsec_source=pc_share</t>
  </si>
  <si>
    <t>江西省萍乡市安源区香寓快乐嘀嗒33 18279994643  s</t>
  </si>
  <si>
    <t>绝代</t>
  </si>
  <si>
    <t>Lambii-</t>
  </si>
  <si>
    <t>收件人: lx
手机号码: 13713156229
广东省佛山市高明区荷城街道金科卓越集美江湾5座301房 s码</t>
  </si>
  <si>
    <t>YT7608668507400</t>
  </si>
  <si>
    <t>蓝色创口贴</t>
  </si>
  <si>
    <t>crybabyO_ox</t>
  </si>
  <si>
    <t>杨青 17859114000 福建省厦门市同安区 居安里135号401（放多多姐） s码</t>
  </si>
  <si>
    <t>YT7608669288407</t>
  </si>
  <si>
    <t>https://www.xiaohongshu.com/discovery/item/69bfd58c000000001d01f32b?source=webshare&amp;xhsshare=pc_web&amp;xsec_token=CBOixGWd3OWnEjE4GxRRCB7Ix52T4vehN2Ca-xZCDu3S4=&amp;xsec_source=pc_share</t>
  </si>
  <si>
    <t>收货人: 小紫
手机号码: 13640115960
所在地区: 广东省惠州市惠城区新世界长湖苑一期南门菜鸟驿站（长湖苑小学旁） s码</t>
  </si>
  <si>
    <t>YT7612793383525</t>
  </si>
  <si>
    <t>M
收货人: 危危
手机号码: 18271862611
所在地区: 湖北省武汉市汉阳区江汉二桥街道
详细地址: 玫瑰东园路家福庭苑丰巢 </t>
  </si>
  <si>
    <t>YT7608668750671</t>
  </si>
  <si>
    <t>脆脆小饼干</t>
  </si>
  <si>
    <t>收件人: 梅梅子
手机号码: 19983128147
所在地区: 四川省成都市崇州市羊马街道
详细地址: 恒大银海湖3期(羊安北路东)3栋一单元3003（放小区门口快递柜！放其他地方拒收！）
尺码：s</t>
  </si>
  <si>
    <t>YT7608668584793</t>
  </si>
  <si>
    <t>收件人：串串香   电话号码：15576399337 地址：湖南省长沙市雨花区 万科魅力之城59栋菜鸟驿站 s码</t>
  </si>
  <si>
    <t>435062471599817</t>
  </si>
  <si>
    <t>小小 13422476605 广东省广州市天河区大观街20号保利·天汇二期(西1门一栋1205 s码</t>
  </si>
  <si>
    <t>YT7608667967379</t>
  </si>
  <si>
    <t>lyz-sweet24</t>
  </si>
  <si>
    <t xml:space="preserve">收件人: 不开心豆沙了
手机号码: 15013168813
所在地区: 广东省广州市白云区金沙街道
详细地址: 环洲三路万益广场26栋704a s码  </t>
  </si>
  <si>
    <t>尺码：s
地址
浙江省杭州市钱塘区湖景居4幢1单元901  李成智  16657123457</t>
  </si>
  <si>
    <t>YT7608669288261</t>
  </si>
  <si>
    <t>丫丫的鸭鸭</t>
  </si>
  <si>
    <t>yamiyami159</t>
  </si>
  <si>
    <t xml:space="preserve">尺码：s
广东省佛山市南海区里水镇金名都二期15栋701 17322745802 小葵 </t>
  </si>
  <si>
    <t>呆呆比耶</t>
  </si>
  <si>
    <t>Mok0199</t>
  </si>
  <si>
    <t>YT7608669053182</t>
  </si>
  <si>
    <t>尺码：s
收件人: 阔洛
手机号码: 13641224161
所在地区: 四川省成都市新都区新都街道
详细地址: 工业大道东段521号领地悦中心10栋2单元408阔洛</t>
  </si>
  <si>
    <t>YT7608667119417</t>
  </si>
  <si>
    <t>尺码：s
收件人: 么daidai
手机号码: 17712916982
所在地区: 江苏省南京市浦口区沿江街道
详细地址: 南浦路328号大华锦绣时代19栋一单元601室</t>
  </si>
  <si>
    <t>YT7608668430582</t>
  </si>
  <si>
    <t>YT7614032076799</t>
  </si>
  <si>
    <t>尺码：s
四川省成都市金牛区中加水岸菜鸟驿站
小刺猬
18381070827</t>
  </si>
  <si>
    <t>YT7608667198359</t>
  </si>
  <si>
    <t>尺码：s
面17275504486湖北省武汉市江汉区姑嫂树路46号福星华府峯境10栋</t>
  </si>
  <si>
    <t>ppm027</t>
  </si>
  <si>
    <t>尺码：m
湖南省长沙市长沙县星沙橄榄城小区15栋2单元304 十禾儿（寄）15874867495</t>
  </si>
  <si>
    <t>YT7608668750682</t>
  </si>
  <si>
    <t>胖胖爱吃鸡胸肉</t>
  </si>
  <si>
    <t>long1837965743</t>
  </si>
  <si>
    <t>https://www.xiaohongshu.com/explore/699b1857000000001a025dce?xsec_token=AB430K386JD3c97edXoTqdNkp4XYQo-URssQ4hiujnoY8=&amp;xsec_source=pc_user</t>
  </si>
  <si>
    <t xml:space="preserve">  悲伤番茄 </t>
  </si>
  <si>
    <t xml:space="preserve"> z@G.iP  https://v.douyin.com/ugCocFSp9Kk/ </t>
  </si>
  <si>
    <t>尺码：m码广东省江门市新会区古井镇南朗代收点  老坛酸菜18826192496</t>
  </si>
  <si>
    <t>YT7614575758789</t>
  </si>
  <si>
    <t>尺码：s
浙江省杭州市拱墅区东新街道沈家星盛府4-301 蒋文杰19805814132</t>
  </si>
  <si>
    <t>YT7608669288278</t>
  </si>
  <si>
    <t>u点萌</t>
  </si>
  <si>
    <t>Tik-FF_</t>
  </si>
  <si>
    <t>https://www.xiaohongshu.com/explore/69c6501f00000000230207ae?xsec_token=ABsszUXx0BS1keB3kDVo6gDVAsjONN0a2Af362F6wIXNw=&amp;xsec_source=pc_user</t>
  </si>
  <si>
    <t>https://www.xiaohongshu.com/explore/69bfb86d000000001d01c660?xsec_token=AB_gXndymIH7yoBgSEEY-Yi2TlhBck6iZJaBDSjL2vGFs=&amp;xsec_source=pc_user</t>
  </si>
  <si>
    <t>小uu</t>
  </si>
  <si>
    <t>https://www.douyin.com/user/MS4wLjABAAAAQGL01LYf8c59VvkUvwxVLyQQftTn7lC_xzWRERYVs_6-0l42BQ3lTg5JSA1viLlc?from_tab_name=main&amp;modal_id=7623221196779206894</t>
  </si>
  <si>
    <t>https://www.douyin.com/jingxuan/search/%E5%B0%8Fuu?aid=0461596e-5ac1-4a0b-ba28-f796fa4163ef&amp;modal_id=7620307998720313738&amp;type=general</t>
  </si>
  <si>
    <t>码：s
收件人: 江江
手机号码: 15985035572
所在地区: 贵州省遵义市务川仡佬族苗族自治县都濡街道
详细地址: 务川碧桂园</t>
  </si>
  <si>
    <t>江江</t>
  </si>
  <si>
    <t>uuo257</t>
  </si>
  <si>
    <t>尺码：L
煤球儿
13891935936
陕西省西安市灞桥区咸宁东路恒大绿洲51</t>
  </si>
  <si>
    <t>YT7614191261218</t>
  </si>
  <si>
    <t>omlittyss</t>
  </si>
  <si>
    <t>https://www.xiaohongshu.com/explore/69de497e00000000200381c8?xsec_token=AB7IFmjLF6FmmKM9wxDM06o5MZjxvA0VCEGUNE8hUR2bw=&amp;xsec_source=pc_search&amp;source=web_explore_feed</t>
  </si>
  <si>
    <t>尺码：m
姓名：廖诺曦
电话：15992276986
地址：广东省汕头市潮南区司马浦镇四村东晖中路北十二巷二号</t>
  </si>
  <si>
    <t>YT7614575758790</t>
  </si>
  <si>
    <t>lnk1552933133</t>
  </si>
  <si>
    <t>尺码：s
收件人: zhou
手机号码: 17828071167
所在地区: 四川省成都市成华区跳蹬河街道
详细地址: 天荟中心3栋</t>
  </si>
  <si>
    <t>尺码：M
周好 18874020428 湖南省长沙市天心区 先锋街道先锋新宇小区菜鸟驿站</t>
  </si>
  <si>
    <t>YT7614575758800</t>
  </si>
  <si>
    <t>尺码：M
地址：福建省 厦门市 集美区 侨英街道 第二农场印斗北路188号嘉农商贸城农贸市场(嘉农商贸城店)302号9室
姓名：张新宇
手机号：17359449354
邮政编码：361021</t>
  </si>
  <si>
    <t>YT7614575758815</t>
  </si>
  <si>
    <t>无敌药子向前冲</t>
  </si>
  <si>
    <t>Y15376321772</t>
  </si>
  <si>
    <t xml:space="preserve">尺码：S 
山东省济南市槐荫区卢浮公馆3号楼菜鸟驿站 Cici送拍17860131816 </t>
  </si>
  <si>
    <t>米饭好吃</t>
  </si>
  <si>
    <t>Hexinx1031</t>
  </si>
  <si>
    <t>YT7609046731299</t>
  </si>
  <si>
    <t>尺码：M
收货地址:安徽省,宿州市,埇桥区,东关街道观音巷祥和苑小区对面壹度便利店  奈奈13135577276</t>
  </si>
  <si>
    <t>YT7614575758824</t>
  </si>
  <si>
    <t>尺码：S
收件人: 袁宇娴
手机号码: 17827174884
所在地区: 广东省梅州市兴宁市宁新街道
详细地址: 茶都妈妈驿站</t>
  </si>
  <si>
    <t>假猪奶茶</t>
  </si>
  <si>
    <t>jznc112233</t>
  </si>
  <si>
    <t>尺码：S
收件人: 人间绝色
手机号码: 13317919629
所在地区: 江西省南昌市青云谱区洪都街道
详细地址: 世茂云翰6栋1单元（放保利云锦驿站）</t>
  </si>
  <si>
    <t>郑大凤 18329017826 浙江省金华市金东区 傅村镇新城云昱郡府12幢201 s码</t>
  </si>
  <si>
    <t>YT7609448139534</t>
  </si>
  <si>
    <t xml:space="preserve"> M码 二号饼干 15860798805福建省厦门市湖里区江头街道江头西路新景园13-9店面</t>
  </si>
  <si>
    <t>YT7609046731307</t>
  </si>
  <si>
    <t>二号饼干</t>
  </si>
  <si>
    <t>ZYBT_TBYZ</t>
  </si>
  <si>
    <t xml:space="preserve">S码 收件人：唐唐唐推广 电话号码：18170969740 收件信息：江西省南昌市青山湖区创新一路紫阳大道3333号紫峰负一楼菜鸟驿站收 </t>
  </si>
  <si>
    <t>YT7609046731314</t>
  </si>
  <si>
    <t>78991051417957</t>
  </si>
  <si>
    <t>https://www.xiaohongshu.com/discovery/item/69c357e4000000002301c8e5?source=webshare&amp;xhsshare=pc_web&amp;xsec_token=CB6zJito7m3VgTzoG7yZR4A4KO5NlwaU7NkBOfUn0nXAU=&amp;xsec_source=pc_share</t>
  </si>
  <si>
    <t>YT7609046193592</t>
  </si>
  <si>
    <t>尺码：M 收件人：水滴
电话号码：15899595340
地址：浙江省江山市虎山路80-1号3单元</t>
  </si>
  <si>
    <t>YT7609046731321</t>
  </si>
  <si>
    <t>水滴</t>
  </si>
  <si>
    <t>Swr261603</t>
  </si>
  <si>
    <t>https://www.xiaohongshu.com/discovery/item/69df0bfb000000002202bfab?source=webshare&amp;xhsshare=pc_web&amp;xsec_token=CBWuxC0NOjHkWVTdcZVz01h9OEFmXF0S_6fd4Bd33TjXA=&amp;xsec_source=pc_share</t>
  </si>
  <si>
    <t xml:space="preserve">尺码：S 收件人: 卷心菜
手机号码: 15993588912
所在地区: 江苏省南京市江宁区淳化街道
详细地址: 竹山南路528号潭桥公寓北园8栋3单元105 </t>
  </si>
  <si>
    <t>YT7609045033899</t>
  </si>
  <si>
    <t>73703892800864</t>
  </si>
  <si>
    <t>https://www.xiaohongshu.com/discovery/item/69d62dc6000000002200009a?source=webshare&amp;xhsshare=pc_web&amp;xsec_token=CBYp-_nYg_BGu9QA7mflE5pJtG5EgI2cHRKv3zaak4KRg=&amp;xsec_source=pc_share</t>
  </si>
  <si>
    <t>收件人: 卷心菜
手机号码: 15993588912
所在地区: 江苏省南京市栖霞区马群街道
详细地址: 融康苑24栋3单元405</t>
  </si>
  <si>
    <t>尺码：S 收件人: 可乐
手机号码: 17342810977
所在地区: 广东省湛江市廉江市城南街道
详细地址: 龙头村金步快递站</t>
  </si>
  <si>
    <t>YT7609047285256</t>
  </si>
  <si>
    <t xml:space="preserve"> 尺码：m 地址：安徽省合肥市庐阳区四里河畔小区D区（东苑）小王18225865706 </t>
  </si>
  <si>
    <t>YT7609046121616</t>
  </si>
  <si>
    <t>最后一只恐龙🦕</t>
  </si>
  <si>
    <t>Outs1dersXx</t>
  </si>
  <si>
    <t>尺码：s 浙江省杭州市临平区九乔国际数字商贸城板块长粼府南门8-2-201 
akoyu 19011250718</t>
  </si>
  <si>
    <t>YT7609046731332</t>
  </si>
  <si>
    <t>inoru</t>
  </si>
  <si>
    <t>akoyu0201</t>
  </si>
  <si>
    <t>SF1568591828569</t>
  </si>
  <si>
    <t>YT7609046731343</t>
  </si>
  <si>
    <t>尺码：s 收件人: 萝一胖
手机号码: 13138628785
所在地区: 湖南省长沙市岳麓区洋湖街道文景家园 5 栋 2 单元 18 楼</t>
  </si>
  <si>
    <t>YT7609046731358</t>
  </si>
  <si>
    <t xml:space="preserve">尺码：s 广东省 潮州市 湘桥区 桥东街道
潮州•恒大城88栋
妍妍 13580522003 </t>
  </si>
  <si>
    <t>YT7609046731363</t>
  </si>
  <si>
    <t>小鱼日记</t>
  </si>
  <si>
    <t>ququw22</t>
  </si>
  <si>
    <t>https://www.xiaohongshu.com/discovery/item/69c3cb0d0000000023022a64?source=webshare&amp;xhsshare=pc_web&amp;xsec_token=ABzWDNdB7Hki9A00zUftbxsqhVvLkvLgazK3c3R_IUbCg=&amp;xsec_source=pc_share</t>
  </si>
  <si>
    <t xml:space="preserve">尺码：M 芝士塔电话 19066727278 地址 广东省佛山市南海区艾特de圈子4栋2楼220（请送上门）  </t>
  </si>
  <si>
    <t>YT7614575758833</t>
  </si>
  <si>
    <t>尺码：s 收件人: 诗诗
手机号码: 13789382131
所在地区: 湖南省长沙市岳麓区梅溪湖街道
详细地址: 正荣梅溪紫阙台2栋3111送货上门</t>
  </si>
  <si>
    <t>YT7609046731372</t>
  </si>
  <si>
    <t>https://www.xiaohongshu.com/explore/69d777c4000000001d01dea8?app_platform=ios&amp;app_version=9.25&amp;share_from_user_hidden=true&amp;xsec_source=app_share&amp;type=video&amp;xsec_token=CBe6U5Om6Pfb4WuK0miE7w1eUatWGfEnkvxYDNxlSf26A=&amp;author_share=1&amp;xhsshare=CopyLink&amp;shareRedId=N0k6RjQ-NUo2NzUyOTgwNjc5OTc6Nz5P&amp;apptime=1775728776&amp;share_id=c1d4a37cd0bd4c99a6bd2842c8b1e612&amp;wechatWid=f7c29764c15365e43d0a80e5f8790bf2&amp;wechatOrigin=menu</t>
  </si>
  <si>
    <t xml:space="preserve">s 收件人: 小肥
手机号码: 18783323318
所在地区: 四川省成都市双流区正兴街道
详细地址: 信达麓湖左岸8栋1单元501
</t>
  </si>
  <si>
    <t>YT7609046731381</t>
  </si>
  <si>
    <t>s码 收件人: 西西
手机号码: 18144872575
所在地区: 广东省广州市海珠区华洲街道
详细地址: 新滘中路583号岭南创意园一号楼2楼zcfs(放在货架上有西西两字）</t>
  </si>
  <si>
    <t>YT7609044959363</t>
  </si>
  <si>
    <t>吃西红柿</t>
  </si>
  <si>
    <t>ZCFS369</t>
  </si>
  <si>
    <t xml:space="preserve">YT2539038765375   </t>
  </si>
  <si>
    <t>西西西红柿</t>
  </si>
  <si>
    <t xml:space="preserve">尺码：s
嘟嘟 18766931533 江苏省无锡市惠山区 惠洲大道与新兴东路交叉口西南角融创西羲里 </t>
  </si>
  <si>
    <t>YT7609236729046</t>
  </si>
  <si>
    <t>尺码：s
收件人: 怡酱
手机号码: 13698413478
所在地区: 江西省南昌市青云谱区洪都街道
详细地址: 新溪桥东二路99号保利锦悦</t>
  </si>
  <si>
    <t>YT7609044959372</t>
  </si>
  <si>
    <t>咕咕怡</t>
  </si>
  <si>
    <t>Kiss-0yio</t>
  </si>
  <si>
    <t>https://www.xiaohongshu.com/explore/69d5e4e90000000022025945?xsec_token=ABc40NZd4VQaEG2duM-PVO70x5FilKzpfZ5IAL7uOwpdw=&amp;xsec_source=pc_search&amp;source=web_user_page</t>
  </si>
  <si>
    <t>https://www.xiaohongshu.com/explore/69cdfa91000000001e00ca5b?xsec_token=ABWNchNayL1CfjFC1sAQ4jdH7Oe9-7xGF_-j8fyx8drts=&amp;xsec_source=pc_search&amp;source=web_search_result_notes</t>
  </si>
  <si>
    <t>尺码：s
广东省汕头市潮南区峡山镇义英新寨小区2期18幢 许 13417195253</t>
  </si>
  <si>
    <t>ssur</t>
  </si>
  <si>
    <t>zz3080927</t>
  </si>
  <si>
    <t>尺码：m
蛋蛋
 17823811189
 重庆市大足区棠香街道观棠晓月b区</t>
  </si>
  <si>
    <t>YT7614575758846</t>
  </si>
  <si>
    <t>蛋崽</t>
  </si>
  <si>
    <t>ddmmsleep</t>
  </si>
  <si>
    <t>尺码：m
收件人: 橙子
手机号码: 18024883499
所在地区: 上海市闵行区七宝镇
详细地址: 建发华发古美华庭星中路118弄8单元202室（送货上门！！）</t>
  </si>
  <si>
    <t>YT7609044959381</t>
  </si>
  <si>
    <t>一个橙子</t>
  </si>
  <si>
    <t>yigechengzz</t>
  </si>
  <si>
    <t>尺码：L
浙江省杭州市萧山区新街街道嘉悦新盛璟城一区10幢2702送货上门！沐沐 18143466541</t>
  </si>
  <si>
    <t>YT7609236729084</t>
  </si>
  <si>
    <t>沐沐kiyo</t>
  </si>
  <si>
    <t>y-xx1211</t>
  </si>
  <si>
    <t>https://www.xiaohongshu.com/explore/69d8c3670000000022025ca3?xsec_token=ABrLOJTb9HfiP4Z7GywwPoBbdlUbfliz9zvBjK5Y4K2go=&amp;xsec_source=pc_user</t>
  </si>
  <si>
    <t>尺码：m
收件人: 噗噗
手机号码: 18999034393
所在地区: 陕西省咸阳市秦都区陈杨寨街道
详细地址: 陕西中医药大学南校区二号学生公寓</t>
  </si>
  <si>
    <t>YT7610466255100</t>
  </si>
  <si>
    <t>https://www.xiaohongshu.com/explore/69cf4a49000000002302747d?xsec_token=ABD4ppUT17_g7z8UXWO5C8aAidduVaRN_lyhQLfsVkjiY=&amp;xsec_source=pc_user</t>
  </si>
  <si>
    <t>尺码：L
收件人: 安宁
手机号码: 13856485407
所在地区: 安徽省合肥市肥西县桃花镇
详细地址: 新华阳光国际16栋</t>
  </si>
  <si>
    <t>YT7609044959455</t>
  </si>
  <si>
    <t>哎吆喂了</t>
  </si>
  <si>
    <t>nl-bdgh</t>
  </si>
  <si>
    <t>https://www.xiaohongshu.com/explore/69df5e2e000000001f002f14?xsec_token=ABFnifWTI8FivYxkXnO8YrPyd0DtX26WzNvwAOiyxrXek=&amp;xsec_source=pc_user</t>
  </si>
  <si>
    <t>尺码：s
收件人: 阿香
手机号码: 17679311536
所在地区: 广东省广州市增城区新塘镇
详细地址: 锦绣天伦花园二街</t>
  </si>
  <si>
    <t>YT7609044959411</t>
  </si>
  <si>
    <t>Fairy</t>
  </si>
  <si>
    <t>htdz666666-</t>
  </si>
  <si>
    <t>“Fairy</t>
  </si>
  <si>
    <t>尺码：s
琴琴 13402322205 四川省自贡市荣县观澜湖地下车库快递超市（1004）</t>
  </si>
  <si>
    <t>YT7609044959428</t>
  </si>
  <si>
    <t>鱼鱼很乖</t>
  </si>
  <si>
    <t>Jyuqin0405</t>
  </si>
  <si>
    <t>https://www.xiaohongshu.com/explore/69ce4e590000000021038b4d?xsec_token=ABLVqQqhISWPMcb16Cuf7f10h8YAfqaDe00yb6m9L_p2k=&amp;xsec_source=pc_search&amp;source=web_user_page</t>
  </si>
  <si>
    <t>尺码：s
猪猪17520434278
所在地区: 广东省广州市白云区鹤龙街道
详细地址:伟腾云星T1号1002上门</t>
  </si>
  <si>
    <t>YT7609044959439</t>
  </si>
  <si>
    <t>困困小朱</t>
  </si>
  <si>
    <t>E26674</t>
  </si>
  <si>
    <t>https://www.xiaohongshu.com/explore/69c66965000000002200dae2?xsec_token=ABsszUXx0BS1keB3kDVo6gDYeV3lT5P23SIXvIVCMx7Yg=&amp;xsec_source=pc_user</t>
  </si>
  <si>
    <t>尺码：s
卷毛 15761669205 贵州省贵阳市花溪区黄河路碧园花城</t>
  </si>
  <si>
    <t>YT7609044959440</t>
  </si>
  <si>
    <t>小卷茶茶</t>
  </si>
  <si>
    <t>JuanM-1013</t>
  </si>
  <si>
    <t>https://www.xiaohongshu.com/explore/69c53243000000001b0237a4?xsec_token=ABVHcZ3m3kdbKW_GdUA4_KwR-b3uwPZFeeigHKnAaXxWs=&amp;xsec_source=pc_search&amp;source=web_user_page</t>
  </si>
  <si>
    <t>尺码：S
收件人: 雪
手机号码: 15203926898
所在地区: 河南省鹤壁市浚县卫溪街道
详细地址: 中原建材城</t>
  </si>
  <si>
    <t>YT7609236729051</t>
  </si>
  <si>
    <t>芝士小熊🧀</t>
  </si>
  <si>
    <t>fairyxue05</t>
  </si>
  <si>
    <t>435118839239605</t>
  </si>
  <si>
    <t>https://www.xiaohongshu.com/explore/69db6679000000001a0353a9?app_platform=ios&amp;app_version=9.25&amp;share_from_user_hidden=true&amp;xsec_source=app_share&amp;type=video&amp;xsec_token=CBBmG6S5Xjc_hqVXMi66lx8O0c1dbkizlINc_gEn4_X-U=&amp;author_share=1&amp;xhsshare=CopyLink&amp;shareRedId=OD87REVKN0I2NzUyOTgwNjg0OTg2SDdA&amp;apptime=1776000962&amp;share_id=c3efefc3a674427c8fbbea194424e415&amp;wechatWid=197de0b9528d9f3a75eac472a6e2009c&amp;wechatOrigin=menu</t>
  </si>
  <si>
    <t>尺码：s
广东省梅州市梅县区程江镇公园南路合泰华璟城 陈女士18319260833</t>
  </si>
  <si>
    <t>YT7609236729097</t>
  </si>
  <si>
    <t>llllllbbbb_</t>
  </si>
  <si>
    <t>https://www.xiaohongshu.com/explore/69d75fa2000000002102d1b8?xsec_token=ABzkg2l9vykBLkMJZevoWTfs8OCf7EPBr35cCvABuDF-4=&amp;xsec_source=pc_user</t>
  </si>
  <si>
    <t>尺码：S
收件人: 不吃线面
手机号码: 19108452753
所在地区: 福建省南平市建阳区莒口镇
详细地址: 莒口镇中心路121号</t>
  </si>
  <si>
    <t>YT7609236729101</t>
  </si>
  <si>
    <t>不吃线面</t>
  </si>
  <si>
    <t>Mingtian21439</t>
  </si>
  <si>
    <t>尺码：S
收货人: 赵小鱼
手机号码: 13100568816
所在地区: 浙江省绍兴市柯桥区齐贤街道
详细地址: 万达广场2号楼（菜鸟驿站）</t>
  </si>
  <si>
    <t>YT7609236729118</t>
  </si>
  <si>
    <t>https://www.xiaohongshu.com/explore/69cd3778000000001a03172a?app_platform=android&amp;ignoreEngage=true&amp;app_version=8.99.1&amp;share_from_user_hidden=true&amp;xsec_source=app_share&amp;type=video&amp;xsec_token=CBIfsyBGo0F467sBmNFB3DY9-_8b3YmK7LtRA82bMuW-M=&amp;author_share=1&amp;shareRedId=ODxDRkZISU82NzUyOTgwNjdHOTo0STxA&amp;apptime=1775241801&amp;share_id=da2634f6cf4c442583f960d8b96bf326&amp;share_channel=copy_link&amp;appuid=66afccef000000001d030d67&amp;xhsshare=CopyLink&amp;wechatWid=197de0b9528d9f3a75eac472a6e2009c&amp;wechatOrigin=menu</t>
  </si>
  <si>
    <t>尺码：S
收件人: ZMX
手机号码: 15858671712
所在地区: 浙江省杭州市萧山区建设四路嘉悦新盛璟城三区6号楼1单元2706室（送货上门）</t>
  </si>
  <si>
    <t>YT7609236729125</t>
  </si>
  <si>
    <t>什么都好好吃啊</t>
  </si>
  <si>
    <t>manxiaichi</t>
  </si>
  <si>
    <t>尺码：S
收件人: ZMX
手机号码: 15858671712
所在地区: 浙江省杭州市萧山区萧山区蜀惠路18号同进韵动城1幢20楼 2016-A</t>
  </si>
  <si>
    <t>衣：M 裙子：S
收件人: 榴莲
手机号码: 19859187774
所在地区: 浙江省金华市义乌市江东街道
详细地址: 五爱D区 69栋  5单元 301室</t>
  </si>
  <si>
    <t>尺码：L
收件人: 馥yuyuyu
手机号码: 19913182863
所在地区: 湖南省长沙市望城区丁字湾街道
详细地址: 金富北城菜鸟驿站</t>
  </si>
  <si>
    <t>YT7609236729136</t>
  </si>
  <si>
    <t>土豆大王</t>
  </si>
  <si>
    <t>尺码：S
浙江省温州市苍南县钱库镇梅花公寓五单元 201 吴佩瑶（放201门口 18357763917</t>
  </si>
  <si>
    <t>我晕倒啦</t>
  </si>
  <si>
    <t>Nena-u</t>
  </si>
  <si>
    <t>尺码：S
奶油
13696597619
安徽省 亳州市 利辛县 城关镇诚信路尚居四季绿城2栋2301室</t>
  </si>
  <si>
    <t>YT7609236572604</t>
  </si>
  <si>
    <t>尺码：S
地址：小嘉17324237446广东省佛山市顺德区陈村镇新君汇·花地湾(锦龙地铁站C口步行440米)放兔喜生活</t>
  </si>
  <si>
    <t>YT7609236572619</t>
  </si>
  <si>
    <t>不毛躁小嘉</t>
  </si>
  <si>
    <t>mrdndyyd</t>
  </si>
  <si>
    <t>https://www.xiaohongshu.com/explore/69db7fad00000000220023f6?app_platform=ios&amp;app_version=9.25&amp;share_from_user_hidden=true&amp;xsec_source=app_share&amp;type=video&amp;xsec_token=CBSEyg3eBNAlY1s0GsmO1-lIxP4Oiy4JzuTisYXgFl3qs=&amp;author_share=1&amp;xhsshare=CopyLink&amp;shareRedId=ODw3ODpHNz02NzUyOTgwNjY2OTo1ODo7&amp;apptime=1776073035&amp;share_id=4c0579c74942405589b077cdbcafc47a</t>
  </si>
  <si>
    <t>尺码M
广东省惠州市惠阳区西区街道富康·锦绣壹号5期31栋驿站
粥十一19533044891</t>
  </si>
  <si>
    <t>YT7614575758859</t>
  </si>
  <si>
    <t>淡粥十一.</t>
  </si>
  <si>
    <t>I0000ke</t>
  </si>
  <si>
    <t>尺码：M
福建省福州市闽侯县甘蔗街道昙石山西大道69号员工公寓15260189794阿欣</t>
  </si>
  <si>
    <t>YT7609236572628</t>
  </si>
  <si>
    <t>尺码：S
 收货地址：湖北省 武汉市 洪山区花山街道联投光谷瑞园1期14栋3101
收货人：北北
手机号码：18162610707（麻烦寄出给个单号不给单号概不负责）</t>
  </si>
  <si>
    <t>YT7609236492081</t>
  </si>
  <si>
    <t>呆呆不呆</t>
  </si>
  <si>
    <t>meidaidai07</t>
  </si>
  <si>
    <t>尺码：S
收件人: 肖纯
手机号码: 13642683382
所在地区: 湖南省郴州市苏仙区飞天山镇
详细地址: 翠江路思科职教城</t>
  </si>
  <si>
    <t>YT7609236729066</t>
  </si>
  <si>
    <t>冬什聆</t>
  </si>
  <si>
    <t>Puffiowoi</t>
  </si>
  <si>
    <t>73702216843895</t>
  </si>
  <si>
    <t>https://www.xiaohongshu.com/discovery/item/69cf6fd1000000001a02ede2?source=webshare&amp;xhsshare=pc_web&amp;xsec_token=CBffnsJ5Mo1zDDVsUkaBTz8f0dKSJXkX-Hbj-DStUqmmY=&amp;xsec_source=pc_share</t>
  </si>
  <si>
    <t>尺码：M
杭州市上城区九堡杭海金座二幢6楼
楠花花   18340768936</t>
  </si>
  <si>
    <t>YT7609236572637</t>
  </si>
  <si>
    <t>花花的HOME</t>
  </si>
  <si>
    <t>NHH321_</t>
  </si>
  <si>
    <t>尺码：S
河南省洛阳市洛龙区太康东路街道开元壹号·瑞境苑
张芽芽 19838139100</t>
  </si>
  <si>
    <t>YT7609236492092</t>
  </si>
  <si>
    <t>碎冰冰</t>
  </si>
  <si>
    <t>icey123y</t>
  </si>
  <si>
    <t>尺码：S
收件人: 孙
手机号码: 19324906802
所在地区: 湖南省湘潭市雨湖区窑湾街道
详细地址: 朝阳街143号</t>
  </si>
  <si>
    <t>YT7609236572640</t>
  </si>
  <si>
    <t>厘厘</t>
  </si>
  <si>
    <t>iissiiissyy</t>
  </si>
  <si>
    <t>尺码：M
收件人: 绵绵
手机号码: 18337966056
所在地区: 河南省洛阳市涧西区南昌路街道
详细地址: e953澜京公馆</t>
  </si>
  <si>
    <t>YT7609236572653</t>
  </si>
  <si>
    <t>乖脸</t>
  </si>
  <si>
    <t>Rzlianb</t>
  </si>
  <si>
    <t>尺码：S
收件人: 周锐珊
手机号码: 13184848483
所在地区: 广东省揭阳市榕城区西马街道
详细地址: 西马路西湖豪苑菜鸟驿站7b1602</t>
  </si>
  <si>
    <t>YT7609236572660</t>
  </si>
  <si>
    <t>小丫会发光✨</t>
  </si>
  <si>
    <t>rs814204511</t>
  </si>
  <si>
    <t>78991015281130</t>
  </si>
  <si>
    <t>尺码：S
4uu 17818585348
佛山市南海区桂城街道万科天空之城 C 区云城苑 42 座 308 房</t>
  </si>
  <si>
    <t>尺码：S
收件人: 卷心菜
手机号码: 15993588912
所在地区: 江苏省南京市江宁区淳化街道
详细地址: 竹山南路528号潭桥公寓北园8栋3单元105</t>
  </si>
  <si>
    <t>YT7609236572677</t>
  </si>
  <si>
    <t>73703892842891</t>
  </si>
  <si>
    <t>https://www.xiaohongshu.com/discovery/item/69da234c0000000021038d4b?source=webshare&amp;xhsshare=pc_web&amp;xsec_token=CBkcFTPPzR8P-wfm8GN636KZwtQTcp-aDO7qCoZ_1MAuQ=&amp;xsec_source=pc_share</t>
  </si>
  <si>
    <t>s码 收件人: 罐儿 
手机号码: 18029094475
所在地区: 广东省佛山市南海区里水
详细地址: 宏宇天御江畔2栋2梯1807</t>
  </si>
  <si>
    <t>YT7609319700212</t>
  </si>
  <si>
    <t>*jarjar</t>
  </si>
  <si>
    <t>https://www.xiaohongshu.com/explore/69c3c860000000002202b53b?app_platform=ios&amp;app_version=9.22.1&amp;share_from_user_hidden=true&amp;xsec_source=app_share&amp;type=normal&amp;xsec_token=CBampt4kGgWGkqVOvwrV_BvpX4hwlcHuFeNPd1ysEeDaY=&amp;author_share=1&amp;xhsshare=WeixinSession&amp;shareRedId=N0k6NEZKRjw2NzUyOTgwNjc0OTg5PTZB&amp;apptime=1774483116&amp;share_id=44ef53c204f64013ae4b051985ccbf07&amp;wechatWid=f7c29764c15365e43d0a80e5f8790bf2&amp;wechatOrigin=menu</t>
  </si>
  <si>
    <t>s码 收件人: 小红花
手机号码: 18797602468
所在地区: 湖南省株洲市荷塘区月塘街道
详细地址: 新屋街五景花苑</t>
  </si>
  <si>
    <t>YT7609236572688</t>
  </si>
  <si>
    <t>我爱吃大闸蟹</t>
  </si>
  <si>
    <t>YT7609236729075</t>
  </si>
  <si>
    <t>YT7609236572699</t>
  </si>
  <si>
    <t>尺码：m
野原新之助 18652434824 浙江省金华市义乌市 福田三区26栋5单元302</t>
  </si>
  <si>
    <t>YT7614575758866</t>
  </si>
  <si>
    <t>YT7609448139523</t>
  </si>
  <si>
    <t>YT7611867863574</t>
  </si>
  <si>
    <t>YT7609449381507</t>
  </si>
  <si>
    <t>尺码：s
收件人: 刘爱
手机号码: 18990304681
所在地区: 四川省眉山市彭山区观音街道
详细地址: 观音街道山水福都18栋</t>
  </si>
  <si>
    <t>卷卷面包</t>
  </si>
  <si>
    <t>Biscuit-0702</t>
  </si>
  <si>
    <t>尺码：s
广东省河源市龙川县老隆镇下泡水一路鸿景花园 慧 13178813583</t>
  </si>
  <si>
    <t>YT7609450323400</t>
  </si>
  <si>
    <t>尺码：s
收件人: 小金鱼
手机号码: 18316234337
所在地区: 广东省广州市白云区金沙街道
详细地址: 平乐南街广东省科学院人才公寓5栋601</t>
  </si>
  <si>
    <t>YT7609450323417</t>
  </si>
  <si>
    <t>尺码：s
三文鱼 17316812312 广东省东莞市南城街道寰宇汇金Ucc2号楼2024</t>
  </si>
  <si>
    <t>YT7609896766359</t>
  </si>
  <si>
    <t>一口闷美式</t>
  </si>
  <si>
    <t>Meishi073</t>
  </si>
  <si>
    <t>尺码：s
收件人：串串香   电话号码：15576399337 地址：湖南省长沙市雨花区 万科魅力之城59栋菜鸟驿站</t>
  </si>
  <si>
    <t>YT7609448139545</t>
  </si>
  <si>
    <t>https://www.xiaohongshu.com/explore/69db9089000000002301da12?xsec_token=ABsLFZS2twH3S1tinm0XQpYmVZv6zVDimnTXrpOOAgXPI=&amp;xsec_source=pc_search&amp;source=web_user_page</t>
  </si>
  <si>
    <t>尺码：s
罗泳怡 18680194683 广东省中山市三乡镇鸿埠园骏景楼楼下的格格爽存</t>
  </si>
  <si>
    <t>yy</t>
  </si>
  <si>
    <t>Lllyy1-</t>
  </si>
  <si>
    <t>YT7609450323424</t>
  </si>
  <si>
    <t>尺码：s
小夏 18879957618 江西省南昌市南昌县 迎宾中大道昌南新天地A栋1506</t>
  </si>
  <si>
    <t>YT7609450323435</t>
  </si>
  <si>
    <t>Summer705-</t>
  </si>
  <si>
    <t>尺码：s
小咪 13690972212 广东省广州市增城区 朱村街道广州松田职业学院菜鸟驿站</t>
  </si>
  <si>
    <t>咩咩咪</t>
  </si>
  <si>
    <t>Kk0917mm</t>
  </si>
  <si>
    <t>YT7609449381514</t>
  </si>
  <si>
    <t>尺码：M
罗曼13551083012
四川省德阳市广汉市三星堆大道120号优筑天府城</t>
  </si>
  <si>
    <t>YT7609448139550</t>
  </si>
  <si>
    <t>https://www.xiaohongshu.com/explore/69c79b040000000023010de3?xsec_token=ABTuK_JPgSGfNVDlOBXLycx5yRWa5FNhVve9SVewRYFos=&amp;xsec_source=pc_user</t>
  </si>
  <si>
    <t>尺码：s
点点 18181835353  四川省成都市双流区九江街道蓝光长岛国际七期2栋1601</t>
  </si>
  <si>
    <t>YT7609448139565</t>
  </si>
  <si>
    <t>尺码：s
福建省福州市闽侯县上街镇博士后b区 张颖 13365389673</t>
  </si>
  <si>
    <t>YT7609448139574</t>
  </si>
  <si>
    <t>尺码：S
收件人: 官瑞
手机号码: 18723459710
所在地区: 重庆重庆市渝北区双凤桥街道
详细地址: 茂城广场</t>
  </si>
  <si>
    <t>官官</t>
  </si>
  <si>
    <t>All-ar</t>
  </si>
  <si>
    <t>官官.</t>
  </si>
  <si>
    <t>尺码：S
陈梦英 15796971401 江西省上饶市玉山县万通国际名都1-1-1301</t>
  </si>
  <si>
    <t>YT7609450323446</t>
  </si>
  <si>
    <t>https://www.xiaohongshu.com/explore/69da6af2000000002102f11a?app_platform=ios&amp;app_version=9.0.2&amp;share_from_user_hidden=true&amp;xsec_source=app_share&amp;type=video&amp;xsec_token=CBJYTcMAirw7GGLUCAAX-bAR6RMdWtK1HnmEILQmN6wOs=&amp;author_share=1&amp;xhsshare=CopyLink&amp;shareRedId=ODoyODU2Nj42NzUyOTgwNjZJOTg1Pj9B&amp;apptime=1775968344&amp;share_id=af66b38e33f44a36839ac1a11ac7e1f3&amp;wechatWid=197de0b9528d9f3a75eac472a6e2009c&amp;wechatOrigin=menu</t>
  </si>
  <si>
    <t>上m 下s
收件人: 徐俊
手机号码: 18455245760
所在地区: 安徽省宣城市宣州区济川街道
详细地址: 东方国际宣州市场南门18号门面李玫超市（不要寄韵达不要寄韵达！！！）</t>
  </si>
  <si>
    <t>喵喵喵呜-</t>
  </si>
  <si>
    <t>wxid_diwp1hfrmt6c22</t>
  </si>
  <si>
    <t>尺码：S
收货人: 桔薇
手机号码: 17780458049
所在地区: 四川省成都市郫都区犀浦街道
详细地址: 围城南街816号今日花园碧苑</t>
  </si>
  <si>
    <t>YT7609448139583</t>
  </si>
  <si>
    <t>YT7609448139596</t>
  </si>
  <si>
    <t>尺码：s
宋易涵
广东省佛山市禅城区泷景8期
17817085504</t>
  </si>
  <si>
    <t>YT7609450323451</t>
  </si>
  <si>
    <t>懒d咚
https://www.xiaohongshu.com/user/profile/5f5a97a20000000001009ee6?xsec_token=YBjmOvItVYgRQohLf6YsZz53aDqX-gncUN2HcZe03dn8w=&amp;xsec_source=app_share&amp;xhsshare=CopyLink&amp;shareRedId=N0w3QTw8RTs2NzUyOTgwNjY0OTc9Sks_&amp;apptime=1769671904&amp;share_id=e6838f7dd183428792a1b42b2df4ef31&amp;wechatWid=b37ad64fb63a7ba76dadf895ab6d55ec&amp;wechatOrigin=menu</t>
  </si>
  <si>
    <t>fafac2</t>
  </si>
  <si>
    <t>https://www.xiaohongshu.com/discovery/item/69cfd89d000000002101072d?source=webshare&amp;xhsshare=pc_web&amp;xsec_token=CB9ou53cqVFs5FLyM580yzjQ7TN9VA43xY3QbhuVVxocg=&amp;xsec_source=pc_share</t>
  </si>
  <si>
    <t>水煮咚梨</t>
  </si>
  <si>
    <t>https://www.douyin.com/video/7624430142982830696</t>
  </si>
  <si>
    <t>YT76104662551</t>
  </si>
  <si>
    <t>羊羊想睡觉💤</t>
  </si>
  <si>
    <t>尺码：s
收件人: 娄可甜
手机号码: 17203995716
所在地区: 河南省许昌市建安区邓庄街道
详细地址: 许昌市建安区永昌东路266号中原科技学院</t>
  </si>
  <si>
    <t>YT7609450323466</t>
  </si>
  <si>
    <t>田甜恬</t>
  </si>
  <si>
    <t>TianLo789</t>
  </si>
  <si>
    <t>尺码：s
贺 13480101496 广东省广州市番禺区市桥街道侨基花园菜鸟驿站</t>
  </si>
  <si>
    <t>YT7609450323475</t>
  </si>
  <si>
    <t>YT7609450323484</t>
  </si>
  <si>
    <t>773414753864909</t>
  </si>
  <si>
    <t>尺码：L
广东省广州市黄埔区 沧头村西路2号-1 江惋 13124914386</t>
  </si>
  <si>
    <t>YT7609448139600</t>
  </si>
  <si>
    <t>泡面泡面</t>
  </si>
  <si>
    <t>XGZJS-24</t>
  </si>
  <si>
    <t>https://www.xiaohongshu.com/discovery/item/69dddd3d000000001a025814?source=webshare&amp;xhsshare=pc_web&amp;xsec_token=CB27Jc6Tc5Ul8DiJSY_ZwOzOuJ_-JErOOwiSPOnndDeHE=&amp;xsec_source=pc_share</t>
  </si>
  <si>
    <t>尺码：m
收件人: 彭于晏
手机号码: 17680418365
所在地区: 湖南省长沙市岳麓区咸嘉湖街道
详细地址: 咸嘉大学生公寓4栋</t>
  </si>
  <si>
    <t>YT7609449381459</t>
  </si>
  <si>
    <t>ABC-duo0827</t>
  </si>
  <si>
    <t>https://www.xiaohongshu.com/discovery/item/69cfc0dc00000000220268ed?source=webshare&amp;xhsshare=pc_web&amp;xsec_token=CBsl_SA8hcHtQjGllHh7R7egbtLodEqs5u4eER5MbJ93E=&amp;xsec_source=pc_share</t>
  </si>
  <si>
    <t>m码 收件人: 小潘
手机号码: 13105025703
所在地区: 福建省漳州市龙文区步文街道
详细地址: 摇美味(荣昌店)前台</t>
  </si>
  <si>
    <t>YT7609450323390</t>
  </si>
  <si>
    <t xml:space="preserve"> 泡芙大王</t>
  </si>
  <si>
    <t>s码 浙江省丽水市缙云县五云街道名山路名山佳苑15557819186北北</t>
  </si>
  <si>
    <t>YT7610466255124</t>
  </si>
  <si>
    <t>773414947987705</t>
  </si>
  <si>
    <t>荷叶边沙滩裙（黄）</t>
  </si>
  <si>
    <t>s码 张志开 15504015186福建省泉州市惠安县星河城一扫光驿站（湖东广场那个）</t>
  </si>
  <si>
    <t>zhao2500116967</t>
  </si>
  <si>
    <t xml:space="preserve">尺码：s
小灯，19176553818，湖南省郴州市永兴县沙子江安置小区C区11栋3单元 </t>
  </si>
  <si>
    <t>YT7609449381464</t>
  </si>
  <si>
    <t>德鹅邓邓</t>
  </si>
  <si>
    <t>Yep856417021-</t>
  </si>
  <si>
    <t>码：s
地址：收件人: 肥咩咩
手机号码: 18370499319
所在地区: 浙江省杭州市滨江区西兴街道
详细地址: 迎春南苑15-2-902送货上门！</t>
  </si>
  <si>
    <t>YT7609449381473</t>
  </si>
  <si>
    <t>一颗栗子</t>
  </si>
  <si>
    <t>_10101x</t>
  </si>
  <si>
    <t>尺码：s
广东省佛山市顺德区陈村镇赤花社区新城盛悦之光2栋1303 
果果呀  17688424849</t>
  </si>
  <si>
    <t>YT7609449381521</t>
  </si>
  <si>
    <t>果果嘎</t>
  </si>
  <si>
    <t>Yuhapppy</t>
  </si>
  <si>
    <t>YT7612703318649</t>
  </si>
  <si>
    <t>尺码：m
杨悦 15796869534 江西省赣州市兴国县 新区大道与新区支道交汇处东南角兴国碧桂园（放喜兔驿站）</t>
  </si>
  <si>
    <t>YT7609449381482</t>
  </si>
  <si>
    <t>咩咩羊</t>
  </si>
  <si>
    <t>Yangyue07130</t>
  </si>
  <si>
    <t>https://www.xiaohongshu.com/explore/69c4f08e00000000210046f3?xsec_token=ABNeshBXFS3Y7n7ILHFrY1dmPw4yz9m2g0zuX6AW0HD8c=&amp;xsec_source=pc_user</t>
  </si>
  <si>
    <t>尺码：s
上海市松江区高登山路350弄咏泽苑11号904室  立夏收 15900752840</t>
  </si>
  <si>
    <t>YT7612703318652</t>
  </si>
  <si>
    <t>麦弟是我</t>
  </si>
  <si>
    <t>deer_myway</t>
  </si>
  <si>
    <t>https://www.xiaohongshu.com/explore/69de35cc000000002102f308?xsec_token=AB7IFmjLF6FmmKM9wxDM06oxaU0zJBLsYg6T6LMOHeZ4Y=&amp;xsec_source=pc_search&amp;source=web_search_result_notes</t>
  </si>
  <si>
    <t>YT7609449381532</t>
  </si>
  <si>
    <t>尺码：s
收件人: 宇宙
手机号码: 15926312532
所在地区: 广东省深圳市龙岗区坂田街道
详细地址: 龙岗区乐荟9栋315号</t>
  </si>
  <si>
    <t>YT7609449381495</t>
  </si>
  <si>
    <t>尺码：m
王合 13802998051 广东省佛山市顺德区北滘镇美的领贤公馆2栋1403送货上门</t>
  </si>
  <si>
    <t>YT7611867863583</t>
  </si>
  <si>
    <t>我在码头炸薯条</t>
  </si>
  <si>
    <t>LLALLGOOD</t>
  </si>
  <si>
    <t>YT7609449381543</t>
  </si>
  <si>
    <t>尺码：S
收件人: 李
手机号码: 15678315309
所在地区: 广西壮族自治区百色市田林县旧州镇
详细地址: 田林旧州镇菜鸟驿站</t>
  </si>
  <si>
    <t>Nuna</t>
  </si>
  <si>
    <t>HL2957241057</t>
  </si>
  <si>
    <t>粉格漏肩衬衫</t>
  </si>
  <si>
    <t xml:space="preserve">尺码：上M
hh 19012881884 浙江省杭州市萧山区新越锦麟府6幢2单元202 </t>
  </si>
  <si>
    <t>YT7615215128283</t>
  </si>
  <si>
    <t>Kuu</t>
  </si>
  <si>
    <t>Kuull22</t>
  </si>
  <si>
    <t xml:space="preserve">尺码：下L 
hh 19012881884 浙江省杭州市萧山区新越锦麟府6幢2单元202 </t>
  </si>
  <si>
    <t>YT7613862047865</t>
  </si>
  <si>
    <t>尺码：M 
收件人: 杨小姐
手机号码: 15795880817
所在地区: 广东省深圳市龙华区观湖街道
详细地址: 安居荟智苑1栋1单元2002 （送到家门口）</t>
  </si>
  <si>
    <t>YT7615215128294</t>
  </si>
  <si>
    <t>小羊咕噜呼噜</t>
  </si>
  <si>
    <t>ALAPF0817</t>
  </si>
  <si>
    <t>抽绳波点吊带</t>
  </si>
  <si>
    <t>尺码：S
嗯先生，17689605408，广东省广州市天河区先烈东路尚塬颐都会a2栋810</t>
  </si>
  <si>
    <t>咕噜咕噜染染</t>
  </si>
  <si>
    <t>t3182907104</t>
  </si>
  <si>
    <t>莫代尔防晒开衫（黑）</t>
  </si>
  <si>
    <t>2026039外套</t>
  </si>
  <si>
    <t xml:space="preserve">s码 且且 13642007899 天津市滨海新区大港古林街道福居园 </t>
  </si>
  <si>
    <t>YT7610721709180</t>
  </si>
  <si>
    <t>原来你是这样的怪小孩</t>
  </si>
  <si>
    <t>BilliEKarinaovo</t>
  </si>
  <si>
    <t xml:space="preserve"> 原来你是这样的怪小孩</t>
  </si>
  <si>
    <t xml:space="preserve"> N@J.VL 好困困# fyp # dance # ootd https://v.douyin.com/cy0nUdwTDlU/ </t>
  </si>
  <si>
    <t xml:space="preserve">s码 奶茶19892609532浙江省杭州市拱墅区通益路与祥泰街交叉口东风尚望和湾5幢404快递请放家门口谢谢！！                                      </t>
  </si>
  <si>
    <t>YT7609676215840</t>
  </si>
  <si>
    <t>不然捏</t>
  </si>
  <si>
    <t>_Miko_99</t>
  </si>
  <si>
    <t>https://www.xiaohongshu.com/explore/69bfdd7f000000002200c48b?app_platform=ios&amp;app_version=9.22.1&amp;share_from_user_hidden=true&amp;xsec_source=app_share&amp;type=video&amp;xsec_token=CB1O3GXQHu3czXR7l3mYn-GaJPAl9zTVq_fIeuzX0IJYE=&amp;author_share=1&amp;xhsshare=CopyLink&amp;shareRedId=ODpDRTo9PDw2NzUyOTgwNjc0OTc2Sz46&amp;apptime=1774185294&amp;share_id=6b446eea3f5e448bbcf95b0631997a45&amp;wechatWid=f7c29764c15365e43d0a80e5f8790bf2&amp;wechatOrigin=menu</t>
  </si>
  <si>
    <t xml:space="preserve"> 不然捏</t>
  </si>
  <si>
    <t>_Miko_100</t>
  </si>
  <si>
    <t>s码 小月 19123250487 四川省成都市双流区 泉水东苑4栋</t>
  </si>
  <si>
    <t>YT7610721709193</t>
  </si>
  <si>
    <t>https://www.xiaohongshu.com/explore/69da548b000000001a0350d9?app_platform=ios&amp;app_version=9.24&amp;share_from_user_hidden=true&amp;xsec_source=app_share&amp;type=normal&amp;xsec_token=CB8dm8p_ecbSraS5wiCiSpBhhiO3FBv2w1kSyNZdbKDUo=&amp;author_share=1&amp;xhsshare=WeixinSession&amp;shareRedId=N0k4QTlJOz42NzUyOTgwNjc0OTc4Sz1O&amp;apptime=1775960502&amp;share_id=59347f6ca2b54a9b8eec5b530cca1cfb&amp;wechatWid=f7c29764c15365e43d0a80e5f8790bf2&amp;wechatOrigin=menu</t>
  </si>
  <si>
    <t xml:space="preserve"> z@g.BG 夏天这样穿也太好看啦！！# 我就不信这么穿还不出片 # 今日穿搭 # https://v.douyin.com/P4g2yh32Cd4/ </t>
  </si>
  <si>
    <t>王大鸭 15859664681 福建省漳州市龙文区融信壹号府6栋</t>
  </si>
  <si>
    <t>YT7615215128304</t>
  </si>
  <si>
    <t>鸭鸭在干啥</t>
  </si>
  <si>
    <t>yr2027203438</t>
  </si>
  <si>
    <t>尺码：m
王大鸭 15859664681 福建省龙岩市新罗区 双龙路1号龙岩新罗万达广场SOHO B(万达广场龙岩新罗店)</t>
  </si>
  <si>
    <t>YT7613862047874</t>
  </si>
  <si>
    <t>尺码：L
收件人: 不爱喝水
手机号码: 18107330853
所在地区: 湖南省株洲市荷塘区桂花街道
详细地址: 东部美的城2期30栋2502</t>
  </si>
  <si>
    <t>YT7609676215855</t>
  </si>
  <si>
    <t>不爱喝水</t>
  </si>
  <si>
    <t>Jenyyy8888</t>
  </si>
  <si>
    <t xml:space="preserve">尺码：m
uniky 17858965430 杭州市钱塘区白杨街道金晶科创园A幢1303    </t>
  </si>
  <si>
    <t>YT7611039508702</t>
  </si>
  <si>
    <t>https://www.xiaohongshu.com/explore/69de50c90000000021012087?xsec_token=ABS9x00fDBAxv5utvv1fNDxtbpv-rz91S65DcLSCjPKLE=&amp;xsec_source=pc_user</t>
  </si>
  <si>
    <t xml:space="preserve">尺码：s
uniky 17858965430 杭州市钱塘区白杨街道金晶科创园A幢1303    </t>
  </si>
  <si>
    <t>尺码：s
地址:浙江省杭州市临平区南苑街道志合鑫悦大厦2幢悦徕寓公寓1611 
姓名:南南
电话18405837677</t>
  </si>
  <si>
    <t>YT7609676215860</t>
  </si>
  <si>
    <t>https://www.xiaohongshu.com/explore/69cba1ba0000000022002c0e?xsec_token=ABkUbY9BygBtUysF4x5YdarKVmcgS9vSqImV46u_nUd2E=&amp;xsec_source=pc_user</t>
  </si>
  <si>
    <t>尺码：m
 芝士塔电话 19066727278 地址 广东省佛山市南海区艾特de圈子4栋2楼220（请送上门）</t>
  </si>
  <si>
    <t>尺码：m
收件人: 雪
手机号码: 15203926898
所在地区: 河南省鹤壁市浚县卫溪街道
详细地址: 中原建材城</t>
  </si>
  <si>
    <t>luckyxue05</t>
  </si>
  <si>
    <t>尺码：s
收件人: 雪
手机号码: 15203926898
所在地区: 河南省鹤壁市浚县卫溪街道
详细地址: 中原建材城</t>
  </si>
  <si>
    <t>尺码：s
上海市 长宁区 青溪路 288弄 鼎邦俪池 1号楼 131号 
姚懿家 13621635555</t>
  </si>
  <si>
    <t>_jennyao</t>
  </si>
  <si>
    <t>J13621635555</t>
  </si>
  <si>
    <t>尺码：s
广东省广州市花都区新华街道碧桂园星港国际B4栋1314 放门口放门口送上门 14743217202 uu收</t>
  </si>
  <si>
    <t>Down4Uu</t>
  </si>
  <si>
    <t>尺码：s
收件人: 思思
手机号码: 13651660875
所在地区: 浙江省杭州市余杭区瓶窑镇
详细地址: 星创杭启云珹府8-1-402(送货上门否则投诉)</t>
  </si>
  <si>
    <t>YT7610722416278</t>
  </si>
  <si>
    <t>是栗栗栗子啊</t>
  </si>
  <si>
    <t>Evesight</t>
  </si>
  <si>
    <t>https://www.xiaohongshu.com/explore/69c728d3000000002301701d?xsec_token=ABTuK_JPgSGfNVDlOBXLycx3Lqbsk_XbfZNOT38fBDrRY=&amp;xsec_source=pc_user</t>
  </si>
  <si>
    <t>尺码：m
讨厌香菇 17308688060 广东省潮州市湘桥区 开发区潮州大道西南方向84米海博一品</t>
  </si>
  <si>
    <t>YT7611039508717</t>
  </si>
  <si>
    <t>讨厌香菇</t>
  </si>
  <si>
    <t>wuy3189970141</t>
  </si>
  <si>
    <t>https://www.xiaohongshu.com/explore/69cf8698000000001a0273ed?xsec_token=ABD4ppUT17_g7z8UXWO5C8aMkmeXnSXuriCiQtd4bpZwI=&amp;xsec_source=pc_user</t>
  </si>
  <si>
    <t>尺码：s
收件人: 杨之琳
手机号码: 18270998426
所在地区: 江西省南昌市红谷滩区九龙湖管理处  
详细地址: 绿地博览城滨江公馆B5栋419</t>
  </si>
  <si>
    <t>YT7609866024926</t>
  </si>
  <si>
    <t>榨菜肉丝君</t>
  </si>
  <si>
    <t>yzl2000523yzl</t>
  </si>
  <si>
    <t>尺码：m
二号饼干 15860798805 福建省福州市平潭县中楼乡中山大道福建信息学院5号楼</t>
  </si>
  <si>
    <t>YT7611039508726</t>
  </si>
  <si>
    <t>尺码：s
收件人: 想想
手机号码: 18722783407
所在地区: 浙江省杭州市萧山区新塘街道
详细地址: 站文华庭西区1幢1单元902（麻烦送到家门口）</t>
  </si>
  <si>
    <t>YT7612703318669</t>
  </si>
  <si>
    <t>小鱼小鱼</t>
  </si>
  <si>
    <t>ttyyyy10000</t>
  </si>
  <si>
    <t>尺码：s
收件人: 婷子啦啦啦
手机号码: 18022468161
所在地区: 广东省广州市黄埔区鱼珠街道
详细地址: 中山大道东81号金碧世纪花园</t>
  </si>
  <si>
    <t>YT7609866024935</t>
  </si>
  <si>
    <t>168的橙子</t>
  </si>
  <si>
    <t>Cz162677</t>
  </si>
  <si>
    <t>尺码：M
收件人: 赵义涵
手机号码: 13016307701
所在地区: 广东省广州市白云区同和街道
详细地址: 东坑蟾蜍石北路17号时代花生二期（时代天朗花园）A1-1栋1503</t>
  </si>
  <si>
    <t>YT7611039508735</t>
  </si>
  <si>
    <t>https://www.xiaohongshu.com/discovery/item/69d914dd00000000230235b7?source=webshare&amp;xhsshare=pc_web&amp;xsec_token=CBuW1MP6bYaODKbVWoJLqPjzIuCI6DALLPA18MU976sBU=&amp;xsec_source=pc_share</t>
  </si>
  <si>
    <t>YT7609866024948</t>
  </si>
  <si>
    <t>尺码：内搭M 外套L 广东省佛山市顺德区陈村镇赤花社区新城盛悦之光2栋1303 
果果呀  17688424849</t>
  </si>
  <si>
    <t>YT7610722416289</t>
  </si>
  <si>
    <t>尺码M
收件人: 丸子头
手机号码: 18695921708
所在地区: 河南省郑州市惠济区长兴路街道
详细地址: 金杯路与银河街交叉口东北340米老鸦陈3号院</t>
  </si>
  <si>
    <t>小小小毛～</t>
  </si>
  <si>
    <t>W2741855166</t>
  </si>
  <si>
    <t>尺码：S
Y陕西省西安市雁塔区等驾坡街道绿地与湖南区17795795293</t>
  </si>
  <si>
    <t>YT7609866024951</t>
  </si>
  <si>
    <t>YT7614884259760</t>
  </si>
  <si>
    <t>https://www.xiaohongshu.com/explore/69de2f95000000002102cd5c?app_platform=android&amp;ignoreEngage=true&amp;app_version=9.25.0&amp;share_from_user_hidden=true&amp;xsec_source=app_share&amp;type=video&amp;xsec_token=CB-YKxTEdZou-2_X0ZqNvFRRIeyQQZUQeFfFIpzSe1evY=&amp;author_share=1&amp;xhsshare=&amp;shareRedId=OD82ODw-N0o2NzUyOTgwNjk1OTg4NT9N&amp;apptime=1776244394&amp;share_id=76ee6c47a47d4bdfb3a8a03d790269bf&amp;share_channel=wechat&amp;wechatWid=197de0b9528d9f3a75eac472a6e2009c&amp;wechatOrigin=menu</t>
  </si>
  <si>
    <t>尺码：S
收件人: 婷子啦啦啦
手机号码: 18022468161
所在地区: 广东省广州市黄埔区鱼珠街道
详细地址: 中山大道东81号金碧世纪花园</t>
  </si>
  <si>
    <t>YT7610722416290</t>
  </si>
  <si>
    <t>尺码s
收件人: 孙
手机号码: 19324906802
所在地区: 湖南省湘潭市雨湖区窑湾街道
详细地址: 朝阳街143号</t>
  </si>
  <si>
    <t>尺码：S
地址：浙江省 杭州市 萧山区 宁围街道 潮遇宁新里中区16栋1单元1703
姓名：陈玉淳
手机号：18157189625</t>
  </si>
  <si>
    <t>YT7610722416300</t>
  </si>
  <si>
    <t>阿玉玉玉玉</t>
  </si>
  <si>
    <t>Cccuu0930</t>
  </si>
  <si>
    <t>尺码：S
收件人: 王
手机号码: 13317357969
所在地区: 广东省惠州市惠阳区澳头街道
详细地址: 龙光·玖龙府11栋</t>
  </si>
  <si>
    <t>s码 
猫猫，13265612659，广东省广州市增城区永宁街凤凰城凤天苑7街6座2303</t>
  </si>
  <si>
    <t>s码 
收件人: 浣推推
手机号码: 14752252502
所在地区: 江苏省徐州市泉山区翟山街道
详细地址: 荣盛花语城三期40号楼二单元2203</t>
  </si>
  <si>
    <t>YT7610722416315</t>
  </si>
  <si>
    <t>休恋逝水</t>
  </si>
  <si>
    <t>wxr310521</t>
  </si>
  <si>
    <t>https://www.xiaohongshu.com/discovery/item/69c64c93000000002103b71c?source=webshare&amp;xhsshare=pc_web&amp;xsec_token=CBP365XL5e3oTgqIEm030OcZ_bA7yykBzld5VUbILAYL4=&amp;xsec_source=pc_share</t>
  </si>
  <si>
    <t>https://www.douyin.com/video/7621863287781956425</t>
  </si>
  <si>
    <t>s码 
福建省南平市童游前进路54-3 黄君 15584392507</t>
  </si>
  <si>
    <t>YT7609866024968</t>
  </si>
  <si>
    <t>s码 
泡芙17742004924广东省佛山市南海区大沥镇万益广场1期4栋1504</t>
  </si>
  <si>
    <t>22lzu</t>
  </si>
  <si>
    <t>yue1212924</t>
  </si>
  <si>
    <t>23lzu</t>
  </si>
  <si>
    <t>YT7610722416324</t>
  </si>
  <si>
    <t>YT7615268048004</t>
  </si>
  <si>
    <t>首尔少女蛋糕裙</t>
  </si>
  <si>
    <t>YT7610722416333</t>
  </si>
  <si>
    <t xml:space="preserve">M
收货人: 危危
手机号码: 18271862611
所在地区: 湖北省武汉市汉阳区江汉二桥街道
详细地址: 玫瑰东园路家福庭苑丰巢 
</t>
  </si>
  <si>
    <t>s码 收件人: 吴军辉
手机号码: 15705959887
所在地区: 福建省福州市仓山区下渡街道
详细地址: 连江南路5号拓福幸福家拓福美学中心3座1627</t>
  </si>
  <si>
    <t>YT7610722416346</t>
  </si>
  <si>
    <t>半包盐</t>
  </si>
  <si>
    <t>Xiaodai6677-</t>
  </si>
  <si>
    <t>尺码：s
龙蛋 13437538185广东省广州市白云区 蟹山村蟹岗北路9号</t>
  </si>
  <si>
    <t>YT7610722416359</t>
  </si>
  <si>
    <t>小太羊</t>
  </si>
  <si>
    <t>lcy200600</t>
  </si>
  <si>
    <t>YT7610722416366</t>
  </si>
  <si>
    <t>尺码：s
果果15946889627江西省上饶市信州区北门街道中富花园菜鸟驿站</t>
  </si>
  <si>
    <t>YT7614265349734</t>
  </si>
  <si>
    <t>YT7613862750707</t>
  </si>
  <si>
    <t>尺码：s
菜菜 18478162875 浙江省杭州市余杭区 梦溪里北万科未来城三期-52幢1003室</t>
  </si>
  <si>
    <t>香辣粉丝包</t>
  </si>
  <si>
    <t xml:space="preserve">l码 收货信息: 牟蕾, 13420963807, 广东省深圳市罗湖区东晓街道金稻田路1048号阳光明居逸明轩A301 </t>
  </si>
  <si>
    <t>s码 收货人: 陈奕
手机号码: 18124430404
所在地区: 广东省揭阳市普宁市流沙环城南路万泰城北门菜鸟驿站</t>
  </si>
  <si>
    <t>YT7610833557596</t>
  </si>
  <si>
    <t>我不系奕yi</t>
  </si>
  <si>
    <t>yiiii314888</t>
  </si>
  <si>
    <t>YT7610480385760</t>
  </si>
  <si>
    <t>s码 浙江省杭州市萧山区盈丰街道万科日耀之城 1单元15幢904 张张15626263876（务必送上门！</t>
  </si>
  <si>
    <t>YT7610835125067</t>
  </si>
  <si>
    <t>https://www.xiaohongshu.com/explore/69ce887e0000000023013e0a?app_platform=ios&amp;app_version=9.20&amp;share_from_user_hidden=true&amp;xsec_source=app_share&amp;type=video&amp;xsec_token=CBS3erxOZTesvNPD2UsHdHa_R52krnlY7TeIKT2cEGn9Y=&amp;author_share=1&amp;xhsshare=CopyLink&amp;shareRedId=N0xERjY8RkA2NzUyOTgwNjY0OTc6PD05&amp;apptime=1775181981&amp;share_id=638d0d0fbb8b47b99ee989e7ec721dc4&amp;wechatWid=f7c29764c15365e43d0a80e5f8790bf2&amp;wechatOrigin=menu</t>
  </si>
  <si>
    <t>s码 福建省南平市延平区水南街道福华路18号新城中心澜庭，木口原子 13655077519</t>
  </si>
  <si>
    <t>YT7610835125076</t>
  </si>
  <si>
    <t>木口原子✨</t>
  </si>
  <si>
    <t>candy2991211</t>
  </si>
  <si>
    <t xml:space="preserve"> 木口原子✨</t>
  </si>
  <si>
    <t>s码 山东省济南市天桥区世茂天城1-3-2602格格19981458821</t>
  </si>
  <si>
    <t>尺码：s
高高 19106087113 山东省青岛市崂山区 崂山区同安路880号二号楼501房间 务必送货上门。</t>
  </si>
  <si>
    <t>YT7610042730124</t>
  </si>
  <si>
    <t>尺码：s
收件人: 陈车车
手机号码: 13655771728
所在地区: 浙江省杭州市临平区运河街道
详细地址: 杭州市临平区圣塘河社区康泰路8号-浙江理工大学临平校区</t>
  </si>
  <si>
    <t>YT7610042730133</t>
  </si>
  <si>
    <t>enononono</t>
  </si>
  <si>
    <t>Nono-17706662655</t>
  </si>
  <si>
    <t>尺码：s
收件人: 林夕
手机号码: 17775075077
所在地区: 安徽省宿州市萧县后梅社区
详细地址: 融翔悦府一期G6栋1单元</t>
  </si>
  <si>
    <t>YT7610042730146</t>
  </si>
  <si>
    <t>ok绷</t>
  </si>
  <si>
    <t>alomoii-y</t>
  </si>
  <si>
    <t>尺码：s
收件人: 小盐
手机号码: 17784465667
所在地区: 湖北省武汉市洪山区和平街道
详细地址: 虹琦花园四栋二单元</t>
  </si>
  <si>
    <t>YT7610042730159</t>
  </si>
  <si>
    <t>姨俺盐</t>
  </si>
  <si>
    <t>iamysysy</t>
  </si>
  <si>
    <t>https://www.xiaohongshu.com/discovery/item/69d716ca000000002003b1c6?source=webshare&amp;xhsshare=pc_web&amp;xsec_token=CBw7IxkLSlwWoldK-4D1JM2WvmVAitd2sTS_92OEKz2bY=&amp;xsec_source=pc_share</t>
  </si>
  <si>
    <t>尺码：m
不熬叶 15314080126 山东省济南市历城区唐冶东路与贞元街交叉口远洋·海潮汇东区4号楼</t>
  </si>
  <si>
    <t>YT7610042730166</t>
  </si>
  <si>
    <t>不熬叶</t>
  </si>
  <si>
    <t>YZ-S666</t>
  </si>
  <si>
    <t>https://www.xiaohongshu.com/explore/69cbca5a0000000021013bba?xsec_token=ABkUbY9BygBtUysF4x5YdarHIKz1uhlbaUTtJu7-xlc0c=&amp;xsec_source=pc_user</t>
  </si>
  <si>
    <t>尺码：m
收件人: 大罗同学
手机号码: 15180275393
所在地区: 山西省太原市迎泽区郝庄镇
详细地址: 一号店郝家沟朝阳一号小区7号楼二单元202（送货上门）</t>
  </si>
  <si>
    <t>YT7610042730173</t>
  </si>
  <si>
    <t>尺码：s
收货人: 姚浣纱
手机号码: 15988825792
所在地区: 浙江省宁波市慈溪市古塘街道
详细地址: 慈溪市古塘街道新潮塘北苑</t>
  </si>
  <si>
    <t>YT7610835125085</t>
  </si>
  <si>
    <t>是什么草莓</t>
  </si>
  <si>
    <t>yhs6575</t>
  </si>
  <si>
    <t>https://www.xiaohongshu.com/explore/69de09c5000000002003a7d5?xsec_token=ABS9x00fDBAxv5utvv1fNDxn2zV4cehuSF0B1lsxo0qJI=&amp;xsec_source=pc_user</t>
  </si>
  <si>
    <t>尺码：s
嗯先生，17689605408，广东省广州市天河区先烈东路尚塬颐都会a2栋810</t>
  </si>
  <si>
    <t>YT7610042730184</t>
  </si>
  <si>
    <t>尺码：s
收件人: 小梨
手机号码:13087240146
所在地区: 湖南省
详细地址: 湖南省衡阳市耒阳市蔡子池街道体育南路48号9栋</t>
  </si>
  <si>
    <t>YT7610042730195</t>
  </si>
  <si>
    <t>https://www.xiaohongshu.com/explore/69c2a948000000001b021160?xsec_token=AB82Zd36qD4_E19_vd9SuRc6RcoQ0QxrFiyXSexZeViVY=&amp;xsec_source=pc_search&amp;source=web_search_result_notes</t>
  </si>
  <si>
    <t>v领绑带上衣</t>
  </si>
  <si>
    <t>NH008</t>
  </si>
  <si>
    <t>尺码：s
收件人: 3a媛媛
手机号码: 18783323318
所在地区: 四川省成都市双流区正兴街道
详细地址: 信达麓湖左岸8栋1单元501</t>
  </si>
  <si>
    <t>不规则波点半裙</t>
  </si>
  <si>
    <t>NH009</t>
  </si>
  <si>
    <t>尺码：m
李润林 15127562132 河北省唐山市路南区 旱桥路8号水岸东方小区103楼 一楼2103</t>
  </si>
  <si>
    <t>尺码：L
李润林 15127562132 河北省唐山市路南区 旱桥路8号水岸东方小区103楼 一楼2103</t>
  </si>
  <si>
    <t>YT7610040868960</t>
  </si>
  <si>
    <t>S码  收件人: 朱朱
手机号码: 15558189085
所在地区: 浙江省杭州市拱墅区文晖街道诸葛龙吟院6-501</t>
  </si>
  <si>
    <t>朱朱不出门</t>
  </si>
  <si>
    <t>zhuyaxian18</t>
  </si>
  <si>
    <t>尺码：s
湖南省长沙市岳麓区岳麓街道洋海塘小区45栋二单元二楼 肖 15377394895</t>
  </si>
  <si>
    <t>尺码：s
福建省福州市仓山区建新镇橡树湾橡树公园66座66号楼1105室（麻烦送货上门 否则拒收），
Rui， 18396539077</t>
  </si>
  <si>
    <t xml:space="preserve">尺码：s
佛山市三水区西南街道北江大道17号时代廊桥花园26座1306  13169165502 花京院 </t>
  </si>
  <si>
    <t xml:space="preserve">尺码：m
收货人：小面包
手机号：17839750921
所在地区：河南郑州市中原区
详细地址：建业香雅园五号楼一单元2901 </t>
  </si>
  <si>
    <t>kkmo</t>
  </si>
  <si>
    <t>kikq921</t>
  </si>
  <si>
    <t>尺码：s
收件人: 颜颜
手机号码: 18273153023
所在地区: 湖南省长沙市天心区赤岭路街道
详细地址: 江山云著18栋菜鸟</t>
  </si>
  <si>
    <t xml:space="preserve">尺码：s
广东省广州市番禺区钟村街石洲东路广州足球公园14栋1209房联系人7电话15627831058 </t>
  </si>
  <si>
    <t>YT7610042730203</t>
  </si>
  <si>
    <t>请你吃饭</t>
  </si>
  <si>
    <t>L959554502</t>
  </si>
  <si>
    <t>尺码：s
w18922439556 广州市黄埔区港湾一村10栋106菜鸟驿站</t>
  </si>
  <si>
    <t>尺码：s
薯条17324697807广东省广州市白云区 蟹山村蟹岗北路9号</t>
  </si>
  <si>
    <t>尺码：s
小熊 13123109668 泉州市丰泽区
丰泽区城东街道澜湖郡3号楼</t>
  </si>
  <si>
    <t>YT7610835125098</t>
  </si>
  <si>
    <t>亭亭一婷</t>
  </si>
  <si>
    <t>Z04aaa12</t>
  </si>
  <si>
    <t>"尺码：s
小熊 13123109668 泉州市丰泽区
丰泽区城东街道澜湖郡3号楼"</t>
  </si>
  <si>
    <t>S码 
软软 17767151589
浙江省杭州市钱塘区海名雅园35-3-2002（送货上门）</t>
  </si>
  <si>
    <t>YT7610042730218</t>
  </si>
  <si>
    <t>椰子</t>
  </si>
  <si>
    <t>ruan6211</t>
  </si>
  <si>
    <t>m码玉米 13437037842
湖南省长沙市岳麓区 咸嘉湖街道咸嘉学生公寓</t>
  </si>
  <si>
    <t>玉米地里找芝麻</t>
  </si>
  <si>
    <t>yuzhi0o0z</t>
  </si>
  <si>
    <t>m码收件人: 姚
手机号码: 19198346840
所在地区: 江西省九江市濂溪区五里街道
详细地址: 龙鑫花园b区7栋二单元301</t>
  </si>
  <si>
    <t>YT7610040868904</t>
  </si>
  <si>
    <t>小小敏</t>
  </si>
  <si>
    <t>ysmqvq</t>
  </si>
  <si>
    <t>s码 收件人: 闸蟹
手机号码: 15673345293
所在地区: 北海市海城区城央万象小区菜鸟驿站收</t>
  </si>
  <si>
    <t>S码收件人: 人间绝色
手机号码: 13317919629
所在地区: 江西省南昌市青云谱区洪都街道
详细地址: 世茂云翰6栋1单元（放保利云锦驿站）</t>
  </si>
  <si>
    <t>s码 芭比15040203901 辽宁省沈阳市皇姑区延河街105号苏堤春晓(1-33-1)</t>
  </si>
  <si>
    <t>YT7614265349745</t>
  </si>
  <si>
    <t>芭比</t>
  </si>
  <si>
    <t>Babi_05</t>
  </si>
  <si>
    <t>YT7613862983644</t>
  </si>
  <si>
    <t>M码 收件人: 火火
手机号码: 17681260701
所在地区: 浙江省杭州市临平区崇贤街道
详细地址: 宋都如意云境3幢1单元402</t>
  </si>
  <si>
    <t>YT7611039508748</t>
  </si>
  <si>
    <t>s码 四月 18465980038 江西省赣州市赣县区 长洛乡桂林村</t>
  </si>
  <si>
    <t>YT7614265349750</t>
  </si>
  <si>
    <t>再见个面吧</t>
  </si>
  <si>
    <t>zcy48016</t>
  </si>
  <si>
    <t>尺码：S
收件人: 余东杰
手机号码: 18620280505
所在地区: 广东省广州市白云区新市街道
详细地址: 汇侨新城汇港街21号0803</t>
  </si>
  <si>
    <t>桑秋秋呀</t>
  </si>
  <si>
    <t>尺码：M
收货人: coffee, 手机号码: 18873427968, 所在地区: 湖南省长沙市岳麓区洋湖街道, 详细地址: 潇湘大道建发电建·江山悦51栋</t>
  </si>
  <si>
    <t>https://www.xiaohongshu.com/discovery/item/69dc92fc000000001f004498?source=webshare&amp;xhsshare=pc_web&amp;xsec_token=CBpT_UtcIzrjvroxqwzwRlE5SGtPhDODcYHatRNj1V33g=&amp;xsec_source=pc_share</t>
  </si>
  <si>
    <t>尺码：S
胡，19230192955，广东省广州市番禺区大石街石北工业路南星汇543B</t>
  </si>
  <si>
    <t>万万今天穿什么</t>
  </si>
  <si>
    <t>h758352652</t>
  </si>
  <si>
    <t>尺码：S
菜菜 18478162875 浙江省杭州市余杭区 梦溪里北万科未来城三期-52幢1003室</t>
  </si>
  <si>
    <t>尺码：S
春日野 19033812013 安徽省芜湖市弋江区 大工山路与仓津路交汇处东南侧伟星国樾1栋3单元1101</t>
  </si>
  <si>
    <t>尺码：S
浙江省衢州市柯城区花园街道春晓云筑3幢 六月一 13957025230</t>
  </si>
  <si>
    <t>YT7610833557617</t>
  </si>
  <si>
    <t>六月一一</t>
  </si>
  <si>
    <t>lry514514</t>
  </si>
  <si>
    <t xml:space="preserve">m码 地址 广西壮族自治区玉林市福绵区第一实验幼儿园
姓名 北北
电话18176985823
</t>
  </si>
  <si>
    <t>YT7611039508751</t>
  </si>
  <si>
    <t>画画的北北</t>
  </si>
  <si>
    <t>huan23333i</t>
  </si>
  <si>
    <t>huan23334i</t>
  </si>
  <si>
    <t>huan23335i</t>
  </si>
  <si>
    <t>huan23336i</t>
  </si>
  <si>
    <t>s码 收件人: 七七
手机号码: 18821370590
所在地区: 河南省濮阳市华龙区人民路街道
详细地址: 城中城二号楼1202</t>
  </si>
  <si>
    <t>li77q017</t>
  </si>
  <si>
    <t>s码 收件人: 包心菜
手机号码: 15957672040
所在地区: 浙江省绍兴市越城区城南街道
详细地址: 长城新村18幢1单元401室</t>
  </si>
  <si>
    <t>尺码：M
安徽省亳州市利辛县强力学府b区9栋
等雨婷 19556522316</t>
  </si>
  <si>
    <t>周小六</t>
  </si>
  <si>
    <t>syt20053</t>
  </si>
  <si>
    <t>尺码：S
收件人: 小猪
手机号码: 13641224161
所在地区: 四川省成都市新都区新都街道
详细地址: 工业大道东段521号领地悦中心10栋2单元408小猪</t>
  </si>
  <si>
    <t>小猪钱来🐷</t>
  </si>
  <si>
    <t>xxppj001</t>
  </si>
  <si>
    <t>YT7614265349765</t>
  </si>
  <si>
    <t>尺码：S
kim 18025228267
广东省东莞市南城街道金丰路汇龙湾1栋2102</t>
  </si>
  <si>
    <t>YT7614265349774</t>
  </si>
  <si>
    <t>crystalD</t>
  </si>
  <si>
    <t>尺码：S 
张馨蕊 13383974861 河南省郑州市新郑市 龙湖远洋风景</t>
  </si>
  <si>
    <t>YT7610833557624</t>
  </si>
  <si>
    <t>尺码：S
特猫头 13774534480 福建省福州市永泰县 十八坪，众福便利店旁边上坡648号</t>
  </si>
  <si>
    <t>YT7610833557635</t>
  </si>
  <si>
    <t>尺码：S
收件人: 江江
手机号码: 15818081027
所在地区: 广东省佛山市禅城区石湾镇街道
详细地址: 泷景二期4座3102</t>
  </si>
  <si>
    <t>梅子熟了</t>
  </si>
  <si>
    <t>Jiang_jiang0722</t>
  </si>
  <si>
    <t>s码 浙江省杭州市萧山区利华路与生兴路交叉口北280米左右大家汝悦美境府 9-2-903
小猪胖胖
15268445070</t>
  </si>
  <si>
    <t>YT7610833557646</t>
  </si>
  <si>
    <t>pigpp1226</t>
  </si>
  <si>
    <t>YT7610480385755</t>
  </si>
  <si>
    <t>m码 收件人: 嘻嘻公主
手机号码: 18922803539
所在地区: 河南省郑州市金水区香山路高皇寨华苑一号院三号楼一单元1302</t>
  </si>
  <si>
    <t>球球宸</t>
  </si>
  <si>
    <t>yydwxjszg</t>
  </si>
  <si>
    <t>尺码：M
虞姬15306017756 福建省厦门市湖里区殿前街港中路泊寓院儿（海湾社区） 7号楼7524</t>
  </si>
  <si>
    <t>YT7615215128319</t>
  </si>
  <si>
    <t>尺码：S 
收件人: 缪斯
手机号码: 15220902586
所在地区: 福建省厦门市翔安区凤翔街道
详细地址: 公元九里15号楼A单元801室！需送货上门！！！！！！！！！！</t>
  </si>
  <si>
    <t>s码 浙江省杭州市拱墅区东新街道沈家星盛府4-301蒋文杰19805814132</t>
  </si>
  <si>
    <t>YT7610833093050</t>
  </si>
  <si>
    <t xml:space="preserve"> 小uu</t>
  </si>
  <si>
    <t xml:space="preserve">尺码：S 
收件人: 冰冰 手机号码: 15059639131 所在地区: 福建省泉州市丰泽区东海街道 详细地址: 万科城市之光二期11号楼702 </t>
  </si>
  <si>
    <t>奶酪球</t>
  </si>
  <si>
    <t>尺码：S
 鳕鱼 13125435517 辽宁省沈阳市大东区轩兴一路宝地铭门韵达快递</t>
  </si>
  <si>
    <t>YT7611040535814</t>
  </si>
  <si>
    <t>https://www.xiaohongshu.com/discovery/item/69d9d9eb000000001a028cb5?source=webshare&amp;xhsshare=pc_web&amp;xsec_token=CBU4OfSy4QgIHUkdTOxv-D7D0H_ueo_i8Xr82v6le18U8=&amp;xsec_source=pc_share</t>
  </si>
  <si>
    <t>尺码：S
收件人: 颜颜
手机号码: 18273153023
所在地区: 湖南省长沙市天心区赤岭路街道
详细地址: 江山云著18栋菜鸟</t>
  </si>
  <si>
    <t>YT7610040868940</t>
  </si>
  <si>
    <t>尺码：L
收货人: 小潘
手机号码: 15819456157
所在地区: 广东省广州市越秀区矿泉街道
详细地址: 广东省广州市越秀区王圣堂汇盈商厦1梯</t>
  </si>
  <si>
    <t>YT7611235768908</t>
  </si>
  <si>
    <t>https://www.xiaohongshu.com/discovery/item/69d0a01d0000000023011f42?source=webshare&amp;xhsshare=pc_web&amp;xsec_token=CB4HtPZsXid53HxOExt0Ie5dU-_s3Sg9bJuc9vaCoucNE=&amp;xsec_source=pc_share</t>
  </si>
  <si>
    <t>2vvvLucy</t>
  </si>
  <si>
    <t>尺码：S
收件人: 汤圆
手机号码: 15818081027
所在地区: 广东省佛山市禅城区石湾镇街道
详细地址: 泷景二期4座</t>
  </si>
  <si>
    <t>YT7610833557651</t>
  </si>
  <si>
    <t>https://www.xiaohongshu.com/discovery/item/69d7c15e000000002003ad02?source=webshare&amp;xhsshare=pc_web&amp;xsec_token=CBJDyTJ-WOilJkHgnFlSdXSo6R1qvAGYd_Kad2Cj7JSYM=&amp;xsec_source=pc_share</t>
  </si>
  <si>
    <t>尺码：S
收件人: 易星洁
手机号码: 19524645983
所在地区: 江西省南昌市青山湖区罗家镇
详细地址: 艾山小区A区1603</t>
  </si>
  <si>
    <t>YT7610833557666</t>
  </si>
  <si>
    <t>Aiii718</t>
  </si>
  <si>
    <t>https://www.xiaohongshu.com/explore/69d79c29000000002003a9c4?app_platform=ios&amp;app_version=9.25&amp;share_from_user_hidden=true&amp;xsec_source=app_share&amp;type=video&amp;xsec_token=CBhVKNLm9aeWQpCdTEdw_Ahvb5TI_SjehtscTnsW_9gqo=&amp;author_share=1&amp;xhsshare=CopyLink&amp;shareRedId=ODlHQTc7Oko2NzUyOTgwNjg5OTc6Rz4_&amp;apptime=1775902207&amp;share_id=f3cbf4d7b43840849ad98b50fdd8d34a&amp;wechatWid=f138757cab5fd485e3d1b6be61cb12ad&amp;wechatOrigin=menu</t>
  </si>
  <si>
    <t>尺码：S
收件人: 水蜜桃
手机号码: 13865792289
所在地区: 江苏省南京市栖霞区马群街道
详细地址: 银城KINMA-Q+社区3栋-327</t>
  </si>
  <si>
    <t>YT7610833557675</t>
  </si>
  <si>
    <t>Juicypeach</t>
  </si>
  <si>
    <t>尺码：S
奶黄 17324697807广东省广州市白云区 蟹山村蟹岗北路9号</t>
  </si>
  <si>
    <t>YT7610040868953</t>
  </si>
  <si>
    <t>YT7614265349783</t>
  </si>
  <si>
    <t>L码收件人: 焕禾瑶
手机号码: 16638890550
所在地区: 河南省周口市鹿邑县鸣鹿街道
详细地址: 菜鸟驿站(森林湖畔店)</t>
  </si>
  <si>
    <t>YT7611235768913</t>
  </si>
  <si>
    <t>焕禾瑶</t>
  </si>
  <si>
    <t>He_An0312</t>
  </si>
  <si>
    <t>s码 重庆市江北区盘溪二支路佳禾园d区2栋18-5 徐雅柔 19912401509 </t>
  </si>
  <si>
    <t>YT7610833557684</t>
  </si>
  <si>
    <t>翘翘骨鱼</t>
  </si>
  <si>
    <t>qqgy20020116</t>
  </si>
  <si>
    <t>尺码：s
江西省南昌市青山湖艾溪湖管理处紫峰大厦905 麦栗元子 18779872538</t>
  </si>
  <si>
    <t>麦栗元子</t>
  </si>
  <si>
    <t>wo_xiangx</t>
  </si>
  <si>
    <t>YT7610480385809</t>
  </si>
  <si>
    <t>尺码：s
收件人: 冯灿
手机号码: 18726957297
所在地区: 安徽省合肥市蜀山区锦绣社区
详细地址: 天都苑8栋菜鸟驿站</t>
  </si>
  <si>
    <t>YT7610833794472</t>
  </si>
  <si>
    <t>栗子好饿-</t>
  </si>
  <si>
    <t>can3302211</t>
  </si>
  <si>
    <t>尺码：s
小腐 15688565357
山东省烟台市福山区福莱山街道金沙江路12号海信岱岳府小区8-2-1603</t>
  </si>
  <si>
    <t>YT7610833794465</t>
  </si>
  <si>
    <t>井井春</t>
  </si>
  <si>
    <t>XIAOFUPU6688</t>
  </si>
  <si>
    <t>小腐</t>
  </si>
  <si>
    <t>尺码：s
张杰18580068297
重庆 重庆市巴南区花溪街道建宏路中建·瑜和城2期2栋1706</t>
  </si>
  <si>
    <t>尺码：s
巧克力18042094739
浙江省杭州市余杭区余杭街道梦栖金星雅苑601-15商铺二楼210房间 送上门</t>
  </si>
  <si>
    <t>尺码：m
收货人: 范苏利
手机号码: 15256804467
所在地区: 安徽省阜阳市临泉县宋集镇
详细地址: 宋集十字街</t>
  </si>
  <si>
    <t>尺码：s
泡泡17718468825
杭州市临平区乔司街道时代芳华一幢二单元</t>
  </si>
  <si>
    <t>Uuuuuu米</t>
  </si>
  <si>
    <t>Y-Reai-0301</t>
  </si>
  <si>
    <t>"尺码：m
泡泡17718468825
杭州市临平区乔司街道时代芳华一幢二单元"</t>
  </si>
  <si>
    <t xml:space="preserve">尺码：s
姓名:咸蛋                                             
电话:13826229507                         
广州市海珠区南洲路瑞宝花园宝丰街90号菜鸟驿站 (羽毛球场内)
</t>
  </si>
  <si>
    <t>别吃了Nini</t>
  </si>
  <si>
    <t>An88ing</t>
  </si>
  <si>
    <t xml:space="preserve">尺码：m
姓名:咸蛋                                             
电话:13826229507                         
广州市海珠区南洲路瑞宝花园宝丰街90号菜鸟驿站 (羽毛球场内)
</t>
  </si>
  <si>
    <t>尺码：m
张诗芮 19992345216 陕西省渭南市合阳县凤凰路 幸福里小区</t>
  </si>
  <si>
    <t>芋泥啵啵.</t>
  </si>
  <si>
    <t>Zsrj23</t>
  </si>
  <si>
    <t>尺码：s
收货人：开开
手机号码：15377671649
所在地区：云南省大理白族自治州大理市大理镇
详细地址：大理的小院子拾风苑55栋1单元203</t>
  </si>
  <si>
    <t>YT7610480385788</t>
  </si>
  <si>
    <t>哟开开_</t>
  </si>
  <si>
    <t>wowleafer</t>
  </si>
  <si>
    <t>https://www.xiaohongshu.com/explore/69ce39c6000000001a02ae3b?xsec_token=ABLVqQqhISWPMcb16Cuf7f15VVLPbd0K338rMRxp2l6KI=&amp;xsec_source=pc_search&amp;source=web_user_page</t>
  </si>
  <si>
    <t>https://www.douyin.com/jingxuan/search/%E5%93%9F%E5%BC%80%E5%BC%80_?aid=89996855-028c-42ea-b187-b3131f4f6711&amp;modal_id=7624132429549072122&amp;type=general</t>
  </si>
  <si>
    <t>尺码：m
收件人: 肖
手机号码: 18879732855
所在地区: 江西省赣州市章贡区黄金岭街道
详细地址: 温馨家园23栋</t>
  </si>
  <si>
    <t>小狗拽拽</t>
  </si>
  <si>
    <t>x1123237890</t>
  </si>
  <si>
    <t xml:space="preserve"> 零效率选手</t>
  </si>
  <si>
    <t xml:space="preserve">x@f.oQ https://v.douyin.com/zI5qC_IbvHc/ </t>
  </si>
  <si>
    <t>L码 米子 13177221720
湖北省襄阳市樊城区中原路与襄江大道入口交叉口西200米绿地中央广场香俪公馆</t>
  </si>
  <si>
    <t>YT7611235768922</t>
  </si>
  <si>
    <t xml:space="preserve">http://xhslink.com/o/8kdqyBxshtx </t>
  </si>
  <si>
    <t>s码 收件人: 3a媛媛
手机号码: 18783323318
所在地区: 四川省成都市双流区正兴街道
详细地址: 信达麓湖左岸8栋1单元501</t>
  </si>
  <si>
    <t>s码收件人: 杏鲍菇
手机号码: 13909051250
所在地区: 四川省成都市郫都区团结街道
详细地址: 锦岸小区</t>
  </si>
  <si>
    <t>尺码：s
杭州市滨江区园区中路远洋电子有限公司二楼，工具人小黄，17359634586</t>
  </si>
  <si>
    <t>YT7614640618125</t>
  </si>
  <si>
    <t>圈圈冲呀</t>
  </si>
  <si>
    <t>gjr202301</t>
  </si>
  <si>
    <t>芒果椰椰</t>
  </si>
  <si>
    <t>尺码：s
浙江省金华永康市城西工业区蓝天路17号 高必达车业 程淑娅15857988538</t>
  </si>
  <si>
    <t>ovo32</t>
  </si>
  <si>
    <t>尺码：s
田佳佳 18770057935 江西省南昌市南昌县 东新乡洪大新力合悦滨江8栋（一定要要放到物业中心）</t>
  </si>
  <si>
    <t>尺码：M
地址：杭州市钱塘区白杨街道元创公园4幢1109 
手机：15157629601 
哇哇收</t>
  </si>
  <si>
    <t>YT7611282695002</t>
  </si>
  <si>
    <t>https://www.xiaohongshu.com/discovery/item/69d4d8ce000000001a021d7a?source=webshare&amp;xhsshare=pc_web&amp;xsec_token=CBIzl3ZE3ThcIwU-0LfHjkPYP4yYjsHOu61-aueiMcn7Y=&amp;xsec_source=pc_share</t>
  </si>
  <si>
    <t>尺码：s
地址：杭州市钱塘区白杨街道元创公园4幢1109 
手机：15157629601 
哇哇收</t>
  </si>
  <si>
    <t>YT7614265349796</t>
  </si>
  <si>
    <t>奶黄卷.</t>
  </si>
  <si>
    <t>s码 收件人: 王大鹅
手机号码: 17879938968
所在地区: 江西省九江市濂溪区十里街道
详细地址: 前进东路551号九江学院紫薇园#0S7F7D</t>
  </si>
  <si>
    <t>YT7610833794483</t>
  </si>
  <si>
    <t>梨吧啦🍐</t>
  </si>
  <si>
    <t>龚悦13545168041
湖北省武汉市洪山区世茂云锦瑰海园4栋1单元703</t>
  </si>
  <si>
    <t>龚悦13545168041湖北省武汉市洪山区世茂云锦瑰海园4栋1单元703</t>
  </si>
  <si>
    <t>s码 姓名：一一 
电话号码17770771498
地址：九江市濂溪区颐高公寓B栋濂溪区团结路与濂溪大道交叉口西北120米</t>
  </si>
  <si>
    <t>YT7610833794494</t>
  </si>
  <si>
    <t>荔枳羊</t>
  </si>
  <si>
    <t>Leoaquouii</t>
  </si>
  <si>
    <t>YT7610627095202</t>
  </si>
  <si>
    <t>m码 小堇挞挞
17891029789
湖南省娄底市涟源市蓝田街道安居小区10栋501</t>
  </si>
  <si>
    <t>"尺码：s
薯条17324697807广东省广州市白云区 蟹山村蟹岗北路9号"</t>
  </si>
  <si>
    <t>尺码：s
好好 15576399337 湖南省长沙市雨花区 万科魅力之城59栋菜鸟驿站</t>
  </si>
  <si>
    <t>尺码：s
广东省广州市番禺区洛浦街道洛城花园长大公寓一楼便利店
13049295479
吕丹琼</t>
  </si>
  <si>
    <t>两口吕</t>
  </si>
  <si>
    <t>danqioa16</t>
  </si>
  <si>
    <t>尺码：s
收件人: 芋头仔
手机号码: 17342810977
所在地区: 广东省湛江市廉江市城南街道
详细地址: 金步菜鸟驿站2</t>
  </si>
  <si>
    <t>YT7610833794508</t>
  </si>
  <si>
    <t xml:space="preserve">s码 土豆泥
13463063642
河北省邯郸市邯山区美的城北门
</t>
  </si>
  <si>
    <t>m码 讨厌雨天一万遍 17742877236 四川省成都市双流区九江镇万科第五城一期一栋</t>
  </si>
  <si>
    <t>YT7615215128328</t>
  </si>
  <si>
    <t>L-9-vv</t>
  </si>
  <si>
    <t>s码 广东省深圳市龙岗区紫薇花园北门花园丰巢（投其他柜机或驿站投诉）
兔女士 15915316194</t>
  </si>
  <si>
    <t>YT7614265349804</t>
  </si>
  <si>
    <t>碳水星兔🐰</t>
  </si>
  <si>
    <t>YT7613862047906</t>
  </si>
  <si>
    <t>尺码：L
小琳 19130170607 河南省洛阳市洛龙区 洛龙区李村镇 吉庆路6号洛阳师范学院伊滨校区</t>
  </si>
  <si>
    <t>YT7615215128337</t>
  </si>
  <si>
    <t>尺码：L
施泽媛 13484192213 浙江省嘉兴市海宁市 长安镇兴福村 幸福里12号</t>
  </si>
  <si>
    <t>YT7611235768931</t>
  </si>
  <si>
    <t>剧毒杏仁</t>
  </si>
  <si>
    <t>juduxingr</t>
  </si>
  <si>
    <t>YT7610627774998</t>
  </si>
  <si>
    <t>Yuu1un</t>
  </si>
  <si>
    <t>尺码：s
蛋挞 13516979210 浙江省金华市金东区 四季荣域3幢1单元901</t>
  </si>
  <si>
    <t>YT7610833794513</t>
  </si>
  <si>
    <t>Kitart-7</t>
  </si>
  <si>
    <t>s码 收件人：串串香   电话号码：15576399337 地址：湖南省长沙市雨花区 万科魅力之城59栋菜鸟驿站</t>
  </si>
  <si>
    <t>尺码：s
地址：山西省太原市阳曲县中心镇首邑北路与城东路交叉口北180米城市假日2·康城二单元四号楼
路月阳15698347616</t>
  </si>
  <si>
    <t>YT7610627775005</t>
  </si>
  <si>
    <t>香酥噜</t>
  </si>
  <si>
    <t>Laicai513148</t>
  </si>
  <si>
    <t>香酥小噜</t>
  </si>
  <si>
    <t>尺码：m
收货人: 麻七
手机号码: 17328646404
所在地区: 广东省佛山市顺德区陈村镇
详细地址: 环镇东路3号顺德荔园新天地3栋124店菜鸟驿站</t>
  </si>
  <si>
    <t>YT7611039508768</t>
  </si>
  <si>
    <t>尺码：m
河南省驻马店市驿城区开源小区 朱婉婷13345914721</t>
  </si>
  <si>
    <t>睡不醒.</t>
  </si>
  <si>
    <t>Zhu1wan23</t>
  </si>
  <si>
    <t>尺码：s
收货地址: 张雪琴  19173619664   湖南省长沙市长沙县湘龙街道山水湾s6栋</t>
  </si>
  <si>
    <t>YT7610833794522</t>
  </si>
  <si>
    <t>困了就睡</t>
  </si>
  <si>
    <t>LikeRJLa</t>
  </si>
  <si>
    <t>尺码：s
蛋黄派 13177515485 江西省上饶市广信区 阳光时代4栋1单元</t>
  </si>
  <si>
    <t>YT7610627775012</t>
  </si>
  <si>
    <t>RichS1123</t>
  </si>
  <si>
    <t>尺码：L
刘
15663673008
四川省 成都市 青羊区 金沙街道 金沙揽胜2栋</t>
  </si>
  <si>
    <t>YT7611235768944</t>
  </si>
  <si>
    <t>你能不能别睡了</t>
  </si>
  <si>
    <t>yy36965380</t>
  </si>
  <si>
    <t>https://www.xiaohongshu.com/explore/69cf980600000000230106b6?xsec_token=ABD4ppUT17_g7z8UXWO5C8aNaSBctDcjKEQ1oUt84TpYU=&amp;xsec_source=pc_user</t>
  </si>
  <si>
    <t>尺码：s
困 15200845572 湖南省郴州市嘉禾县 龙潭镇龙潭镇粤客隆超市</t>
  </si>
  <si>
    <t>YT7610833794531</t>
  </si>
  <si>
    <t>YT7613618158371</t>
  </si>
  <si>
    <t>https://www.xiaohongshu.com/explore/69cc9fce0000000022027f36?xsec_token=ABc5kCAmorV6MWHNVR5vVTQSA9B5Bj3EE44kLCH38WCfI=&amp;xsec_source=pc_search&amp;source=web_explore_feed</t>
  </si>
  <si>
    <t>https://www.douyin.com/jingxuan/search/%E5%9B%B0%E5%9B%B0ovo?aid=3979c098-3844-4c91-abad-f97dcb3e6a80&amp;modal_id=7623368297178473145&amp;type=general</t>
  </si>
  <si>
    <t>尺码：s
收件人: 亭
手机号码: 18077945443
所在地区: 广西壮族自治区桂林市雁山区雁山镇
详细地址: 雁山街319号桂林理工大学（雁山校区）邮政快递不收</t>
  </si>
  <si>
    <t>YT7610833794544</t>
  </si>
  <si>
    <t>YT2539884464413</t>
  </si>
  <si>
    <t>用户683D3F35</t>
  </si>
  <si>
    <t>YT7610627775029</t>
  </si>
  <si>
    <t>尺码：s
收货人: 张佳萌
手机号码: 18879416211
所在地区: 江西省赣州市章贡区沙河镇
详细地址: 八一四大道911号赣州博大酒店用品</t>
  </si>
  <si>
    <t>尺码：s
广东省佛山市南海区桂城街道夏平东路1号保利天珺公馆21栋1504需送货上门 橙子 15073572761</t>
  </si>
  <si>
    <t>YT7610627775030</t>
  </si>
  <si>
    <t>橙饱的公主在打拼</t>
  </si>
  <si>
    <t>AnAnn0419</t>
  </si>
  <si>
    <t>YT7614265349811</t>
  </si>
  <si>
    <t>YT7613862750712</t>
  </si>
  <si>
    <t>尺码：m
安徽省合肥市瑶海区华润熙云府11栋 18715126494 看到就发财</t>
  </si>
  <si>
    <t>遮住情绪的树</t>
  </si>
  <si>
    <t>Sco30-S</t>
  </si>
  <si>
    <t>YT7615215128340</t>
  </si>
  <si>
    <t>尺码：m
贾19337761185 河南省焦作市山阳区 东方今典境界27号楼</t>
  </si>
  <si>
    <t>尺码：m
收货人：李晨珂
手机号：15670880396
所在地区：河南焦作市武陟县
详细地址：观澜小区</t>
  </si>
  <si>
    <t>YT7610627775041</t>
  </si>
  <si>
    <t>https://www.xiaohongshu.com/explore/69cddd49000000001e00c634?xsec_token=ABWNchNayL1CfjFC1sAQ4jdO9Wcd3txnkF8GkQLnEK0Hk=&amp;xsec_source=pc_search&amp;source=web_search_result_notes</t>
  </si>
  <si>
    <t>可可</t>
  </si>
  <si>
    <t>https://www.douyin.com/user/MS4wLjABAAAAQPvQTaYuQ0q462GtqeVZVWoKy0AZRoc3CrVtQc59J3ERPaDuyhHhSFOKtRmphBAX?from_tab_name=main&amp;modal_id=7623657435949481701</t>
  </si>
  <si>
    <t>尺码：M
任亚楠 16608018180 四川省成都市武侯区 新生路6号四川音乐学院(武侯校区)</t>
  </si>
  <si>
    <t>YT7610833099098</t>
  </si>
  <si>
    <t>不要番茄酱</t>
  </si>
  <si>
    <t>LZRYN-</t>
  </si>
  <si>
    <t>尺码：M
收货人: 聪明漂亮
手机号码: 15018061847
所在地区: 广东省惠州市惠城区下马庄尖峰山路10号鹏达御翠园 南山壹号15栋（放美宜佳）</t>
  </si>
  <si>
    <t>大聪明和大漂亮</t>
  </si>
  <si>
    <t>cmplbbb</t>
  </si>
  <si>
    <t>紫色连衣裙</t>
  </si>
  <si>
    <t>尺码：S
收件人: 静香
手机号码: 19170663180
所在地区: 江西省宜春市宜丰县新昌镇
详细地址: 东门路金领国际西雅苑</t>
  </si>
  <si>
    <t>YT7610833092985</t>
  </si>
  <si>
    <t>静香</t>
  </si>
  <si>
    <t>lj1182003176</t>
  </si>
  <si>
    <t>https://www.xiaohongshu.com/explore/69e19bf40000000021039f6b?app_platform=ios&amp;app_version=9.25&amp;share_from_user_hidden=true&amp;xsec_source=app_share&amp;type=video&amp;xsec_token=CBUkTwzs2XA5ODoU8K5t4F3JKRl6y4RSZxZeHFXi5jOfk=&amp;author_share=1&amp;xhsshare=CopyLink&amp;shareRedId=ODpERDVKR002NzUyOTgwNjc3OTo9Nj08&amp;apptime=1776398001&amp;share_id=320269d6981f43ee8a84d6618b6f9962&amp;wechatWid=197de0b9528d9f3a75eac472a6e2009c&amp;wechatOrigin=menu</t>
  </si>
  <si>
    <t>尺码：S 
胡图图 15323163083 广东省佛山市南海区（广云路南）博爱湖首府新城璟城</t>
  </si>
  <si>
    <t>YT7610833092996</t>
  </si>
  <si>
    <t>尺码：S
收件人: 3a媛媛
手机号码: 18783323318
所在地区: 四川省成都市双流区正兴街道
详细地址: 信达麓湖左岸8栋1单元501</t>
  </si>
  <si>
    <t>YT7610833093009</t>
  </si>
  <si>
    <t>s码 收件人: 小金鱼
手机号码: 18316234337
所在地区: 广东省广州市白云区金沙街道
详细地址: 平乐南街广东省科学院人才公寓5栋楼下</t>
  </si>
  <si>
    <t>YT7610833093016</t>
  </si>
  <si>
    <t>YT7613862983659</t>
  </si>
  <si>
    <t xml:space="preserve"> 小小金鱼</t>
  </si>
  <si>
    <t>s码 广东省揭阳市普宁市梅塘镇涂洋村娘宫大道福星饭店后面 13724044851 喵呜</t>
  </si>
  <si>
    <t>YT7610833093023</t>
  </si>
  <si>
    <t>https://www.xiaohongshu.com/explore/69cb9d44000000002200100b?app_platform=ios&amp;app_version=9.23&amp;share_from_user_hidden=true&amp;xsec_source=app_share&amp;type=video&amp;xsec_token=CBRaEvOiAOPfqJeZ2MZx8xudIhs71261FI6I3z_E4rD4w=&amp;author_share=1&amp;xhsshare=CopyLink&amp;shareRedId=N0c1MTU3Sk43OEdHOjgySkk1Sjc7NT8-&amp;apptime=1775061819&amp;share_id=489eceb8b62e4d25ae11489d6d830b6a&amp;wechatWid=f7c29764c15365e43d0a80e5f8790bf2&amp;wechatOrigin=menu</t>
  </si>
  <si>
    <t>YT7610833093034</t>
  </si>
  <si>
    <t>尺码：s
收件人: 狸
手机号码: 19883401869
所在地区: 浙江省丽水市松阳县水南街道
详细地址: 南城一号7幢2单元702室</t>
  </si>
  <si>
    <t>YT7614359179360</t>
  </si>
  <si>
    <t>冶狸</t>
  </si>
  <si>
    <t>rocketkitty_</t>
  </si>
  <si>
    <t>尺码：s
收件人: 原上
手机号码: 19712051936
所在地区: 山东省滨州市滨城区市西街道
详细地址: 黄河三路522号滨州医学院北区快递服务站</t>
  </si>
  <si>
    <t>YT7610833093045</t>
  </si>
  <si>
    <t>尺码：L 
陈梁萱 19313323110
山东省济南市章丘区圣井街道
山东财经大学圣井校区</t>
  </si>
  <si>
    <t>YT7611235768957</t>
  </si>
  <si>
    <t>橙留香大王</t>
  </si>
  <si>
    <t>w_futo7ly33</t>
  </si>
  <si>
    <t>尺码：S
陈梁萱 19313323110
山东省济南市章丘区圣井街道
山东财经大学圣井校区</t>
  </si>
  <si>
    <t>尺码：M
广东省汕尾市海丰县三环北路领航花园1栋a座   饱饱   15791652291</t>
  </si>
  <si>
    <t>YT7610833093065</t>
  </si>
  <si>
    <t>吃不饱阿</t>
  </si>
  <si>
    <t>hcx_1618</t>
  </si>
  <si>
    <t>https://www.xiaohongshu.com/discovery/item/69da5ace000000002101225f?source=webshare&amp;xhsshare=pc_web&amp;xsec_token=CBlfBfopEBuObOIMFMMR0WczUZcLeNqPy2qzj3pTE6WDY=&amp;xsec_source=pc_share</t>
  </si>
  <si>
    <t>尺码：s
邬小彤 18354090268 山东省菏泽市巨野县 田桥镇 邬管屯</t>
  </si>
  <si>
    <t>YT7610833093074</t>
  </si>
  <si>
    <t>小彤</t>
  </si>
  <si>
    <t>xxxiaotoong</t>
  </si>
  <si>
    <t>尺码：M
收件人: 吴zq
手机号码: 18595386017
地址: 河南省郑州市中原区三官庙街道郑轨风尚西苑</t>
  </si>
  <si>
    <t>YT7610834647203</t>
  </si>
  <si>
    <t>曲qi小饼干🍪</t>
  </si>
  <si>
    <t>wzq021129</t>
  </si>
  <si>
    <t>尺码：s
好好 15576399337 湖南省长沙市雨花区 万科魅力之城59栋菜鸟驿站  </t>
  </si>
  <si>
    <t>YT7614265349828</t>
  </si>
  <si>
    <t>s码 收件人: 余梦溪
手机号码: 18208424428
所在地区: 贵州省遵义市汇川区上海路街道
详细地址: 人民路乌江恬苑</t>
  </si>
  <si>
    <t>YT7610834647210</t>
  </si>
  <si>
    <t xml:space="preserve"> 名媛溪溪子</t>
  </si>
  <si>
    <t>WSNDDD6666</t>
  </si>
  <si>
    <t>尺码：s
广东省广州市 海珠区 素社街道
前进路基立下道棕榈园小区45号301（送上楼）
林冰冰 15818673519</t>
  </si>
  <si>
    <t>尺码：s
收件人: 姜姜
手机号码: 18072842535
所在地区: 浙江省杭州市西湖区蒋村街道
详细地址: 西溪花园·红柿苑19幢602（务必放家门口！！</t>
  </si>
  <si>
    <t>YT7610834647227</t>
  </si>
  <si>
    <t xml:space="preserve">   是挞挞 </t>
  </si>
  <si>
    <t>joy18924</t>
  </si>
  <si>
    <t xml:space="preserve"> y@g.OK   https://v.douyin.com/7o-hpERT2To/ </t>
  </si>
  <si>
    <t>尺码：M
收件人: 周粥粥
手机号码: 15366323188
所在地区: 江苏省南通市启东市汇龙镇
详细地址: 科创嘉园23号楼1003室</t>
  </si>
  <si>
    <t>YT7610834647249</t>
  </si>
  <si>
    <t>周粥粥</t>
  </si>
  <si>
    <t>ZYL-baby1012</t>
  </si>
  <si>
    <t>尺码s
收件人: 周粥粥
手机号码: 15366323188
所在地区: 江苏省南通市启东市汇龙镇
详细地址: 科创嘉园23号楼1003室</t>
  </si>
  <si>
    <t>尺码s 
四川省成都市金牛区百寿路7号市级机关宿舍23栋2单元
黄宁栌18512893312</t>
  </si>
  <si>
    <t>小菜栀子2.0</t>
  </si>
  <si>
    <t>尺码s 
韩陈丽 15268833921
浙江省杭州市钱塘区新湾街道闸口路60号尚品烟酒商行</t>
  </si>
  <si>
    <t>YT7610834647238</t>
  </si>
  <si>
    <t>尺码：s
小阳 19712586557 河南省新乡市卫辉市李源屯镇前白河村</t>
  </si>
  <si>
    <t>YT7611040535726</t>
  </si>
  <si>
    <t>小点在这</t>
  </si>
  <si>
    <t>Y0516041</t>
  </si>
  <si>
    <t>https://www.xiaohongshu.com/explore/69da4218000000001d019ed5?xsec_token=AB4dVPNgpNKBXZ58Bigb71oCeeACB_rciW0v6u_qNuPXI=&amp;xsec_source=pc_search&amp;source=web_user_page</t>
  </si>
  <si>
    <t xml:space="preserve"> 臭脾气</t>
  </si>
  <si>
    <t xml:space="preserve">s@E.Uy 日韩甜亚感套装来咯  https://v.douyin.com/nD0eeeV4PSc/ </t>
  </si>
  <si>
    <t xml:space="preserve"> 吱吱</t>
  </si>
  <si>
    <t xml:space="preserve"> M@w.foCbY-VTQ2E/ </t>
  </si>
  <si>
    <t>尺码：s
张哈哈 19975273400 浙江省台州市椒江区 尚华苑4幢2单元601（送货上门）</t>
  </si>
  <si>
    <t>哈叉叉</t>
  </si>
  <si>
    <t>Leo-21zzz</t>
  </si>
  <si>
    <t>尺码：s
胡，19230192955，广东省广州市番禺区大石街石北工业路南星汇543B</t>
  </si>
  <si>
    <t>尺码：m
蓝精灵 湖南省益阳市赫山区海吉星40栋 18373718634</t>
  </si>
  <si>
    <t>YT7615215128353</t>
  </si>
  <si>
    <t>尺码：S
蓝精灵 湖南省益阳市赫山区海吉星40栋 18373718634</t>
  </si>
  <si>
    <t>YT7613862750721</t>
  </si>
  <si>
    <t>尺码：s
收货地址：湖北省 武汉市 洪山区花山街道联投光谷瑞园1期14栋3101
收货人：北北
手机号码：18162610707</t>
  </si>
  <si>
    <t>YT7611040535737</t>
  </si>
  <si>
    <t xml:space="preserve">s码 收件人: 屁屁
手机号码: 15624301550
所在地区: 山东省日照市东港区石臼街道
详细地址: 日照港第一生活区c区 c6 </t>
  </si>
  <si>
    <t>YT7614265656643</t>
  </si>
  <si>
    <t>可七</t>
  </si>
  <si>
    <t>Kekekeqiqiqi</t>
  </si>
  <si>
    <t>尺码：s
地址：xxxxx    17862256029   浙江省杭州市余杭区五常街道西溪八方城10幢1215（放门口</t>
  </si>
  <si>
    <t>YT7614265656656</t>
  </si>
  <si>
    <t>Wangxy0830_1023</t>
  </si>
  <si>
    <t>YT7613862750730</t>
  </si>
  <si>
    <t>尺码：s
收货人: 大
手机号码: 18578471105
所在地区: 广东省汕头市濠江区达濠街道西墩菜鸟驿站</t>
  </si>
  <si>
    <t>尺码：s
收件人: 菜菜
手机号码: 18728106325
所在地区: 四川省成都市成华区跳蹬河街道
详细地址: 香木林竹园居4号楼（丰巢柜）</t>
  </si>
  <si>
    <t>吃点藤藤菜yu</t>
  </si>
  <si>
    <t>NayGnep_29</t>
  </si>
  <si>
    <t>尺码：s
收件人: 温车车
手机号码: 13729120341
所在地区: 广东省惠州市惠阳区西区街道
详细地址: 大亚湾区西区龙山七路与龙海二路交汇处美泰天韵</t>
  </si>
  <si>
    <t>YT7611040535748</t>
  </si>
  <si>
    <t>哦耶哇塞</t>
  </si>
  <si>
    <t>RBF12123</t>
  </si>
  <si>
    <t>尺码：m
熙熙 17720487686 广东省广州市番禺区 大石街道敏昌街52号华美国际8栋913房门口</t>
  </si>
  <si>
    <t>YT7615215128360</t>
  </si>
  <si>
    <t>YT7613862047883</t>
  </si>
  <si>
    <t>尺码：L
收件人：肉松
电话：13420963807      
地址：广东省 深圳市 罗湖区 东晓街道 金稻田路1048号阳光明居逸明轩A301</t>
  </si>
  <si>
    <t>rs221104</t>
  </si>
  <si>
    <t>尺码：s
Y 陕西省西安市雁塔区等驾坡街道绿地与湖五期 17795795293</t>
  </si>
  <si>
    <t>YT7611040535753</t>
  </si>
  <si>
    <t>尺码：m
河南省新乡市长垣市蒲西街道笃信路 德邻城二期南门 佘女士 18511329180</t>
  </si>
  <si>
    <t>YT7611040535768</t>
  </si>
  <si>
    <t>尺码：s
福建省泉州市丰泽区城东街道中骏柏景湾3栋2103 梨梨 18649929176</t>
  </si>
  <si>
    <t>YT7614265656663</t>
  </si>
  <si>
    <t>小李梨梨</t>
  </si>
  <si>
    <t>YT7613862750743</t>
  </si>
  <si>
    <t>尺码：s
收件人: 易星洁
手机号码: 19524645983
所在地区: 江西省南昌市青山湖区罗家镇
详细地址: 艾山小区A区1603</t>
  </si>
  <si>
    <t>虎皮寿司卷</t>
  </si>
  <si>
    <t>eii0718</t>
  </si>
  <si>
    <t>YT7611040535777</t>
  </si>
  <si>
    <t>https://www.xiaohongshu.com/explore/69d4e3b300000000220021d2?xsec_token=ABMLrYaxD56sBirDqjzaLKx7DiqRcwrIswUUxl6j8Jq_4=&amp;xsec_source=pc_search&amp;source=web_search_result_notes</t>
  </si>
  <si>
    <t>YT7614265656670</t>
  </si>
  <si>
    <t>YT7613862750756</t>
  </si>
  <si>
    <t xml:space="preserve">尺码：s
地址：安徽省合肥市庐阳区四里河畔小区D区（东苑）小王18225865706 </t>
  </si>
  <si>
    <t>YT7611040535786</t>
  </si>
  <si>
    <t>尺码：M
姓名:咸蛋                                             
电话:13826229507                         
广州市海珠区南洲路瑞宝花园宝丰街90号菜鸟驿站 (羽毛球场内)</t>
  </si>
  <si>
    <t>YT7613862750763</t>
  </si>
  <si>
    <t>Nini</t>
  </si>
  <si>
    <t>尺码：S 
姓名:咸蛋                                             
电话:13826229507                         
广州市海珠区南洲路瑞宝花园宝丰街90号菜鸟驿站 (羽毛球场内)</t>
  </si>
  <si>
    <t>尺码：S
收件人: 狸
手机号码: 19883401869
所在地区: 浙江省丽水市松阳县水南街道
详细地址: 南城一号7幢2单元702室</t>
  </si>
  <si>
    <t>尺码：L
歪伊19127807550 广西壮族自治区钦州市灵山县 环秀路山水江南菜鸟驿站</t>
  </si>
  <si>
    <t>YT7611235768964</t>
  </si>
  <si>
    <t>Y1^</t>
  </si>
  <si>
    <t>Xyyy_01123</t>
  </si>
  <si>
    <t>https://www.xiaohongshu.com/explore/69d386ff0000000023004b98?app_platform=ios&amp;app_version=9.24&amp;share_from_user_hidden=true&amp;xsec_source=app_share&amp;type=video&amp;xsec_token=CBVToW1MNzLQZPZ8srp51wVU3TJoTNQg5VbmFiLMIYqaQ=&amp;author_share=1&amp;xhsshare=WeixinSession&amp;shareRedId=N0dGQjM8NkI6TEZFSkozPUs2Ojc2OkxN&amp;apptime=1775728046&amp;share_id=da42e43b0c534c2dac42d5bc861970e0</t>
  </si>
  <si>
    <t>尺码：M 广东省普宁市麒麟镇月屿村南门片
17817085504
宋易涵</t>
  </si>
  <si>
    <t>YT7611039508775</t>
  </si>
  <si>
    <t>懒d咚</t>
  </si>
  <si>
    <t>our88ba</t>
  </si>
  <si>
    <t>https://www.xiaohongshu.com/explore/69d1c72e0000000022003e46?app_platform=ios&amp;app_version=9.24&amp;share_from_user_hidden=true&amp;xsec_source=app_share&amp;type=video&amp;xsec_token=CBDOqviQWmoEZcc_ozGPvB0mfcMWpWlg55r79pk61Lso0=&amp;author_share=1&amp;xhsshare=CopyLink&amp;shareRedId=N0w3QTw8RTs2NzUyOTgwNjY0OTc9Sks_&amp;apptime=1775366281&amp;share_id=5726960459c1468c83f0da7d0527473e&amp;wechatWid=197de0b9528d9f3a75eac472a6e2009c&amp;wechatOrigin=menu</t>
  </si>
  <si>
    <t>尺码：S 广东省普宁市麒麟镇月屿村南门片
17817085504
宋易涵</t>
  </si>
  <si>
    <t>尺码：S
收货人: 周小小
手机号码: 15190866577
所在地区: 江苏省南通市崇川区中兴街道
详细地址: 紫琅上郡38栋102</t>
  </si>
  <si>
    <t>YT7611907494203</t>
  </si>
  <si>
    <t>尺码：L
收件人: 纯净物
手机号码: 15319735399
所在地区: 上海上海市徐汇区凌云路街道
详细地址: 华东理工大学徐汇校区</t>
  </si>
  <si>
    <t>eriri</t>
  </si>
  <si>
    <t>Natsumi707</t>
  </si>
  <si>
    <t>YT7613862047913</t>
  </si>
  <si>
    <t>m码 吴雪纯 18719479843 深圳市龙岗区龙城街道万科时代广场3A栋2504（请务必送货上门，不送会投诉）</t>
  </si>
  <si>
    <t>YT7611039508786</t>
  </si>
  <si>
    <t>嘟嘟c呀</t>
  </si>
  <si>
    <t>wxchun992</t>
  </si>
  <si>
    <t>m码 收件人: 小不点
手机号码: 18692502628
所在地区: 湖南省怀化市沅陵县沅陵镇
详细地址: 鸳鸯路碧水名都后面私房快递点</t>
  </si>
  <si>
    <t>YT7611039508797</t>
  </si>
  <si>
    <t>s码 收件人: 小不点
手机号码: 18692502628
所在地区: 湖南省怀化市沅陵县沅陵镇
详细地址: 鸳鸯路碧水名都后面私房快递点</t>
  </si>
  <si>
    <t xml:space="preserve"> y@G.Vy https://v.douyin.com/_wTH6BlhXvQ/ </t>
  </si>
  <si>
    <t>772057251084675</t>
  </si>
  <si>
    <t>尺码:s收件人: 小红花
手机号码: 18797602468
所在地区: 北海市海城区城央万象小区菜鸟驿站收</t>
  </si>
  <si>
    <t>xiaohonghuab</t>
  </si>
  <si>
    <t>YT7613862047896</t>
  </si>
  <si>
    <t>尺码：s
收件人: 江江
手机号码: 13480090454
所在地区: 广东省东莞市万江街道
详细地址: 万道路华南MALL盛世华南8号楼2单元402</t>
  </si>
  <si>
    <t>江江是条鱼</t>
  </si>
  <si>
    <t>jjsty88</t>
  </si>
  <si>
    <t>尺码：s
收件人: 野狼之子
手机号码: 13758111687
所在地区: 浙江省杭州市钱塘区白杨街道
详细地址: 二号大街5号理工大学生活区2区</t>
  </si>
  <si>
    <t>YT7611040535807</t>
  </si>
  <si>
    <t>一一</t>
  </si>
  <si>
    <t>fjy15857719498</t>
  </si>
  <si>
    <t>尺码：s
收件人: 何镜
手机号码: 15761417903
所在地区: 浙江省绍兴市柯桥区杨汛桥街道
详细地址: 江夏路2016号浙江树人学院</t>
  </si>
  <si>
    <t>YT7614025340087</t>
  </si>
  <si>
    <t>H.</t>
  </si>
  <si>
    <t>H15761417903</t>
  </si>
  <si>
    <t>尺码：s
收货人: 沈虎彪
手机号码: 19857313225
详细地址: 浙江省杭州市余杭区良渚街道梦溪西里北未来城三期51幢902</t>
  </si>
  <si>
    <t>晴天靓妹</t>
  </si>
  <si>
    <t>cuteshnn-</t>
  </si>
  <si>
    <t>尺码：s
收件人: 周粥粥
手机号码: 15366323188
所在地区: 江苏省南通市启东市汇龙镇
详细地址: 科创嘉园23号楼1003室</t>
  </si>
  <si>
    <t>尺码：s
药丸 19157932297 浙江省杭州市余杭区 杜诗苑3期20幢2104（不要放驿站）</t>
  </si>
  <si>
    <t>YT7611907494227</t>
  </si>
  <si>
    <t>药丸的精神世界</t>
  </si>
  <si>
    <t>exlovest</t>
  </si>
  <si>
    <t>https://www.xiaohongshu.com/explore/69de28630000000023014d7a?xsec_token=AB7IFmjLF6FmmKM9wxDM06o7awQjQzr_Y1q5UySlNtes0=&amp;xsec_source=pc_search&amp;source=web_note_detail_r10</t>
  </si>
  <si>
    <t>https://www.douyin.com/jingxuan/search/%E8%8D%AF%E4%B8%B8%E7%9A%84%E7%B2%BE%E7%A5%9E%E4%B8%96%E7%95%8C?aid=0c7a4dfc-eb69-4109-9f4a-cd54a1a29a56&amp;modal_id=7628579648317701769&amp;type=general</t>
  </si>
  <si>
    <t>尺码：s
小鱼 15700253552 山东省青岛市黄岛区海湾路灵山湾壹号3期62号楼2单元901（送货上门谢谢）</t>
  </si>
  <si>
    <t>YT7611907494236</t>
  </si>
  <si>
    <t>桃木鱼仔</t>
  </si>
  <si>
    <t>zzy72102</t>
  </si>
  <si>
    <t>https://www.xiaohongshu.com/explore/69ddcd230000000023022750?xsec_token=ABjI24pZ_6KvJs60CTJKOQB892awgB2rtfAeFgUF4-u8s=&amp;xsec_source=pc_search&amp;source=web_search_result_notes</t>
  </si>
  <si>
    <t>尺码：s
收件人: 不吃线面
手机号码: 19108452753
所在地区: 福建省南平市建阳区莒口镇
详细地址: 莒口镇中心路121号</t>
  </si>
  <si>
    <t>YT7611907101680</t>
  </si>
  <si>
    <t>尺码：s
收件人：恩恩 
电话号码：15576399337 
地址：湖南省长沙市雨花区 万科魅力之城59栋菜鸟驿站</t>
  </si>
  <si>
    <t>YT7611907101693</t>
  </si>
  <si>
    <t>尺码：s
琴琴 13402322205
 四川省自贡市荣县观澜湖地下车库快递超市（1004）</t>
  </si>
  <si>
    <t>尺码：m
收货人: 莓莓子
手机号码: 15079342328
所在地区: 江西省南昌市青山湖区湖坊镇
详细地址: 解放东路龙湖春江郦城1栋2单元2606</t>
  </si>
  <si>
    <t>莓泥不行</t>
  </si>
  <si>
    <t>AN9823-</t>
  </si>
  <si>
    <t>尺码：s
18780375405珊珊   广东省普宁市流沙街道前晋公馆 1栋 C座</t>
  </si>
  <si>
    <t>YT7615185007014</t>
  </si>
  <si>
    <t>小小芝士咯</t>
  </si>
  <si>
    <t>zxhahupr</t>
  </si>
  <si>
    <t>尺码：s
广州市番禺区南村镇罗边新村11栋1401薯薯17376329894麻烦送货上门谢谢</t>
  </si>
  <si>
    <t>尺码：M
刘啦啦，18067501174，广东省佛山市顺德区北滘镇梧桐广场一期六栋1505。</t>
  </si>
  <si>
    <t>YT7611441038066</t>
  </si>
  <si>
    <t>尺码：s
吴星妤 14743501838广东省深圳市龙岗区新生社区颐翠名庭1栋3单元2203</t>
  </si>
  <si>
    <t>YT7611907101709</t>
  </si>
  <si>
    <t>fansileaa</t>
  </si>
  <si>
    <t>w09015</t>
  </si>
  <si>
    <t>尺码：s
地址 湖南省长沙市岳麓区雷高路阳光城溪山悦5栋二单元 小乔17673067530。</t>
  </si>
  <si>
    <t>YT7611676385467</t>
  </si>
  <si>
    <t>小乔neko</t>
  </si>
  <si>
    <t>qiao_dec</t>
  </si>
  <si>
    <t>尺码：s
收件人: 小红花
手机号码: 15673345293
所在地区: 北海市海城区城央万象小区菜鸟驿站收</t>
  </si>
  <si>
    <t>YT7611441038024</t>
  </si>
  <si>
    <t>YT7611700329407</t>
  </si>
  <si>
    <t>尺码：M
面包收 13155709096 江西省南昌市青山湖区路通沁园5栋1单元404</t>
  </si>
  <si>
    <t>YT7611441038033</t>
  </si>
  <si>
    <t>小烤焦面包</t>
  </si>
  <si>
    <t>Xxl00205</t>
  </si>
  <si>
    <t>http://xhslink.com/o/35VOCkkTXzr</t>
  </si>
  <si>
    <t>尺码：S
收件人: 姜姜
手机号码: 18072842535
所在地区: 浙江省杭州市西湖区蒋村街道
详细地址: 西溪花园·红柿苑19幢602（务必放家门口！！</t>
  </si>
  <si>
    <t>尺码：S
文文
15256357870
安徽省宣城市广德市桃州镇
广宁望府金色超市</t>
  </si>
  <si>
    <t>小羊🐑w</t>
  </si>
  <si>
    <t>尺码：m
丸子
18228679973
黑龙江省哈尔滨市哈尔滨广厦学院</t>
  </si>
  <si>
    <t>YT7611441038046</t>
  </si>
  <si>
    <t>一粒小栗子</t>
  </si>
  <si>
    <t>尺码：s
梨梨14778678023
广东省茂名市电白区水东街道森高村二路茂名安泰大酒店南侧200米便民小卖部（大路左转对面森豪公寓）放门口</t>
  </si>
  <si>
    <t>YT7611676385476</t>
  </si>
  <si>
    <t>泡香菜里</t>
  </si>
  <si>
    <t>leehe0208</t>
  </si>
  <si>
    <t>尺码：m
江苏省无锡市梁溪区盛岸西路惠景家园72/2101  李双  18012350714</t>
  </si>
  <si>
    <t>YT7611441038073</t>
  </si>
  <si>
    <t>https://www.xiaohongshu.com/explore/69df73b00000000021004443?xsec_token=ABfxN8IrdBzI127omAzBwHKcYFKKg49wYDHBRZ2YY72yk=&amp;xsec_source=pc_search&amp;source=web_user_page</t>
  </si>
  <si>
    <t>尺码：s
收件人: 小颖
手机号码:15268723130
所在地区: 浙江省湖州市长兴县雉城街道
详细地址: 水木花都</t>
  </si>
  <si>
    <t>YT7611907101716</t>
  </si>
  <si>
    <t>小颖</t>
  </si>
  <si>
    <t>yy001y-</t>
  </si>
  <si>
    <t>https://www.xiaohongshu.com/explore/69ce7aeb0000000021010cfc?xsec_token=AB4-ISlzjXHQLWA8nwaD3jq6QVOf76YMfBXdSpKc6JYhA=&amp;xsec_source=pc_user</t>
  </si>
  <si>
    <t>尺码：s
朱 19355416016
安徽省合肥市肥西县桃花镇合肥信息技术职业学院</t>
  </si>
  <si>
    <t>YT7611907101723</t>
  </si>
  <si>
    <t>我要睡觉了</t>
  </si>
  <si>
    <t>Tianxiwei-bailu</t>
  </si>
  <si>
    <t>尺码：M 
 芬达 15682515512 四川省遂宁市船山区 灵云路尚城雅庭</t>
  </si>
  <si>
    <t>YT7611441038084</t>
  </si>
  <si>
    <t>小懒不懒</t>
  </si>
  <si>
    <t>Lyf0000000052</t>
  </si>
  <si>
    <t>78993430767770</t>
  </si>
  <si>
    <t>https://www.xiaohongshu.com/explore/69d6686b0000000021013a43?xsec_token=ABS_VrQHKq0vRrSoVPzlI8glClZBXhN_4nSmired6voMY=&amp;xsec_source=pc_user</t>
  </si>
  <si>
    <t>码：m
收件人: 莎人饭
手机号码: 18890168146
所在地区: 湖南省长沙市天心区新开铺街道
详细地址: 印湘江2期1栋一单元1801</t>
  </si>
  <si>
    <t>YT7611441038095</t>
  </si>
  <si>
    <t>尺码：m
收件人: 顺荣
手机号码: 17875660088
所在地区: 广东省广州市白云区金沙街道
详细地址: 金沙大都汇。6栋三单元1520（不放菜鸟驿站）</t>
  </si>
  <si>
    <t>YT7611909535038</t>
  </si>
  <si>
    <t>https://www.xiaohongshu.com/explore/69db9ce90000000021013607?xsec_token=ABsLFZS2twH3S1tinm0XQpYgThNf28qbBX2sA3nH95WQM=&amp;xsec_source=pc_search&amp;source=web_search_result_notes</t>
  </si>
  <si>
    <t>尺码：s
收件人: 丁丁丁丁
手机号码: 18975415475
所在地区: 湖南省长沙市岳麓区梅溪湖街道
详细地址: 绕城高速嘉顺苑1栋2单元305</t>
  </si>
  <si>
    <t>北极皮皮虾</t>
  </si>
  <si>
    <t>DyangDyangD</t>
  </si>
  <si>
    <t>尺码：s
理理 15880613821 福建省厦门市集美区 中航城A区20号楼 2805 送货上门！！</t>
  </si>
  <si>
    <t>YT7611907101734</t>
  </si>
  <si>
    <t>bibibibidi</t>
  </si>
  <si>
    <t>en-_-fj</t>
  </si>
  <si>
    <t>尺码：s
小北 18718458865 广东省广州市海珠区 南石头街道南边围院小区南边东五巷8号楼</t>
  </si>
  <si>
    <t>YT7611907101745</t>
  </si>
  <si>
    <t>小北</t>
  </si>
  <si>
    <t>North</t>
  </si>
  <si>
    <t>尺码：s
嘉兴市海宁市长安镇春石路城光公寓15550115545 小吴</t>
  </si>
  <si>
    <t>吴佰万</t>
  </si>
  <si>
    <t>wdd961218</t>
  </si>
  <si>
    <t>尺码：s
江西省宜春市奉新县冯川镇伟星三期18379520682小甘</t>
  </si>
  <si>
    <t>尺码：m
wal 
15521501724 
广东省中山市石岐区街道宏基路3号中仪花园中仪花园-15栋-501</t>
  </si>
  <si>
    <t>YT7611441038101</t>
  </si>
  <si>
    <t>噗噗了</t>
  </si>
  <si>
    <t>Wa0110601</t>
  </si>
  <si>
    <t>尺码：m
面包收 13155709096 江西省南昌市青山湖区路通沁园5栋1单元404</t>
  </si>
  <si>
    <t>尺码：s
彤 15917105677 海南省海口市美兰区 演丰镇海涛大道1001号海口经济学院</t>
  </si>
  <si>
    <t>YT7612316813083</t>
  </si>
  <si>
    <t>哇塞哇塞哇塞</t>
  </si>
  <si>
    <t>xiu9291</t>
  </si>
  <si>
    <t>s码大鲨鱼15075209500河北省保定市竞秀区富昌路溪岸花语小区</t>
  </si>
  <si>
    <t>YT7614777292843</t>
  </si>
  <si>
    <t>s码收件人: 草山山
手机号码: 18113319567
所在地区: 四川省眉山市彭山区观音街道
详细地址: 锦江大道一号四川大学锦江学院校内快递室</t>
  </si>
  <si>
    <t>YT7612316813096</t>
  </si>
  <si>
    <t>山药炸蛋</t>
  </si>
  <si>
    <t>Sycpd804</t>
  </si>
  <si>
    <t>尺码：S
收件人: 刘有有
手机号码: 17674015876
所在地区: 上海上海市浦东新区周浦镇
详细地址: 周东南路388弄丰和雅苑2期6号17楼1707（不要放丰巢快递柜）</t>
  </si>
  <si>
    <t>youyou</t>
  </si>
  <si>
    <t>Youyou1313660</t>
  </si>
  <si>
    <t>波点奶芙抹胸</t>
  </si>
  <si>
    <t>2026038内里</t>
  </si>
  <si>
    <t>尺码：S
刘思琪 15656864098 安徽省阜阳市阜南县 汪寺村连庄50号阜阳兴刚种养殖专业合作社汪寺小学</t>
  </si>
  <si>
    <t>只想躺沙发</t>
  </si>
  <si>
    <t>Lik07120</t>
  </si>
  <si>
    <t>百褶短裙（黑）</t>
  </si>
  <si>
    <t>NH011</t>
  </si>
  <si>
    <t>波点飘带（黑）</t>
  </si>
  <si>
    <t>NH010</t>
  </si>
  <si>
    <t>尺码：M
收货人: 李可玲, 手机号码: 15166168767, 所在地区: 山东省威海市环翠区西苑街道, 详细地址: 青岛中路丰禾国际商业广场好味来烤肉拌饭(丰禾店)</t>
  </si>
  <si>
    <t>悲伤小土豆🥔</t>
  </si>
  <si>
    <t>lkl12345670</t>
  </si>
  <si>
    <t>葡萄冰萃上衣</t>
  </si>
  <si>
    <t>尺码：M
十九 18635115649 山西省太原市晋源区 晋丰龙城苑 14号楼</t>
  </si>
  <si>
    <t>你又发什么神经呢</t>
  </si>
  <si>
    <t>Gmx09-20</t>
  </si>
  <si>
    <t>蕾丝吊带</t>
  </si>
  <si>
    <t>NH012</t>
  </si>
  <si>
    <t>m码 广东省佛山市南海区桂城街道南海大道北84号越秀星汇云锦广场一区1座
陆婕
19120368860</t>
  </si>
  <si>
    <t>https://www.xiaohongshu.com/explore/69d507c00000000022028f72?app_platform=ios&amp;app_version=9.19.5&amp;share_from_user_hidden=true&amp;xsec_source=app_share&amp;type=video&amp;xsec_token=CB4wqEu5S3Lx4wQhNuKe2vNu6uycPYpQqJvp6toywuZZQ=&amp;author_share=1&amp;xhsshare=CopyLink&amp;shareRedId=N0s3MjdJR002NzUyOTgwNjY0OTc9OTdL&amp;apptime=1775571702&amp;share_id=f87e56f5e09c4d5eab6614dfda3176cf&amp;wechatWid=f7c29764c15365e43d0a80e5f8790bf2&amp;wechatOrigin=menu</t>
  </si>
  <si>
    <t>l码 广东省佛山市南海区桂城街道南海大道北84号越秀星汇云锦广场一区1座
陆婕
19120368860</t>
  </si>
  <si>
    <t>s码 收件人: 王
手机号码: 17670845365
所在地区: 广东省惠州市惠阳区澳头街道
详细地址: 龙光·玖龙府11栋</t>
  </si>
  <si>
    <t>s码 收件人: 费先生
手机号码: 18262623758
所在地区: 江苏省无锡市锡山区安镇街道
详细地址: 海尔翡翠文华H区7-9-1301</t>
  </si>
  <si>
    <t>人间雪碧Azusa</t>
  </si>
  <si>
    <t>szw793769653</t>
  </si>
  <si>
    <t>L码 赵女士 18919808176 天津市天津市西青区 李七庄街利海小区中发里1-5-3楼</t>
  </si>
  <si>
    <t>困爪吖</t>
  </si>
  <si>
    <t>FZAW-oooo2</t>
  </si>
  <si>
    <t>https://www.xiaohongshu.com/explore/69d8edb70000000022028756?app_platform=ios&amp;app_version=9.25&amp;share_from_user_hidden=true&amp;xsec_source=app_share&amp;type=video&amp;xsec_token=CBYATDZ5K_zg66ISfhUWmO1NrZhvVO1CEngFVvom74xDQ=&amp;author_share=1&amp;xhsshare=WeixinSession&amp;shareRedId=ODo7RDw5Sjo2NzUyOTgwNjZEOTk2R0s8&amp;apptime=1775835199&amp;share_id=452d7a28abc44e2f95d905e4f4c6ef97&amp;wechatWid=f7c29764c15365e43d0a80e5f8790bf2&amp;wechatOrigin=menu</t>
  </si>
  <si>
    <t xml:space="preserve"> 困爪吖</t>
  </si>
  <si>
    <t>s码 收件人: 卢
手机号码: 17873093110
所在地区: 湖南省湘潭市岳塘区霞城街道
详细地址: 湘江学府7栋2单元1204</t>
  </si>
  <si>
    <t>Iris!</t>
  </si>
  <si>
    <t>Irisss0606</t>
  </si>
  <si>
    <t xml:space="preserve">m码 奶茶19892609532浙江省杭州市拱墅区通益路与祥泰街交叉口东风尚望和湾5幢404快递请放家门口谢谢！！                                    </t>
  </si>
  <si>
    <t xml:space="preserve">s码  奶茶19892609532浙江省杭州市拱墅区通益路与祥泰街交叉口东风尚望和湾5幢404快递请放家门口谢谢！！                                    </t>
  </si>
  <si>
    <t>s码 浙江省杭州市钱塘区云帆未来城14栋201 懒19519308743（送门口谢谢）</t>
  </si>
  <si>
    <t>1fanfan</t>
  </si>
  <si>
    <t>fafa-0726</t>
  </si>
  <si>
    <t>YT7611907101774</t>
  </si>
  <si>
    <t xml:space="preserve"> 發發</t>
  </si>
  <si>
    <t>m码 曾曾 13354435149 广东省广州市海珠区 
海珠区南石头街道绿地越秀海玥4-1栋2442（公寓楼请送上门）</t>
  </si>
  <si>
    <t>YT7611441957068</t>
  </si>
  <si>
    <t>164的曾曾</t>
  </si>
  <si>
    <t>ZZHL0801</t>
  </si>
  <si>
    <t>l码 山西省太原市万柏林区南波湾1栋 郭 15103430222</t>
  </si>
  <si>
    <t>YT7611441038059</t>
  </si>
  <si>
    <t>芋圆啵啵</t>
  </si>
  <si>
    <t>Yoonooooo</t>
  </si>
  <si>
    <t>https://www.xiaohongshu.com/explore/69d79ad10000000023022726?xsec_token=AB3YQwyIV6-3YI5CHZb8whJEmlqyUnQv37Q_U4BWUoET8=&amp;xsec_source=pc_user</t>
  </si>
  <si>
    <t xml:space="preserve">m码 四川省成华区十里店源滩麒麟荟12栋2单元
17778336447
臭脾气 </t>
  </si>
  <si>
    <t>s码 收件人: 洁玉
手机号码: 18848253135
所在地区: 四川省成都市双流区东升街道
详细地址: 香楠湖3栋二单元</t>
  </si>
  <si>
    <t>洁玉吉祥</t>
  </si>
  <si>
    <t>jieyu_jixiang</t>
  </si>
  <si>
    <t>s码 收件人: 洁玉
手机号码: 18848253135
所在地区: 四川省成都市双流区东升街道
详细地址: 香楠湖4栋二单元</t>
  </si>
  <si>
    <t>s码 收件人: 洁玉
手机号码: 18848253135
所在地区: 四川省成都市双流区东升街道
详细地址: 香楠湖5栋二单元</t>
  </si>
  <si>
    <t>s码 收件人: 洁玉
手机号码: 18848253135
所在地区: 四川省成都市双流区东升街道
详细地址: 香楠湖6栋二单元</t>
  </si>
  <si>
    <t>s码 收件人: 洁玉
手机号码: 18848253135
所在地区: 四川省成都市双流区东升街道
详细地址: 香楠湖7栋二单元</t>
  </si>
  <si>
    <t>s码 收货人: 小浪
手机号码: 19918689970
所在地区: 湖南省长沙市雨花区
详细地址:新建西路37号长城非常生活1307</t>
  </si>
  <si>
    <t>YT7611441957077</t>
  </si>
  <si>
    <t>小浪</t>
  </si>
  <si>
    <t>hjm52168</t>
  </si>
  <si>
    <t xml:space="preserve">http://xhslink.com/o/3XFe1X73kLe </t>
  </si>
  <si>
    <t>s码 收货人: 小浪
手机号码: 19918689970
所在地区: 湖南省长沙市雨花区
详细地址:新建西路37号长城非常生活1308</t>
  </si>
  <si>
    <t>s码 收件人: 小猫子
手机号码: 18258835021
所在地区: 浙江省杭州市拱墅区康桥街道
详细地址: 康和嘉苑8-1-1702</t>
  </si>
  <si>
    <t>YT7611907573537</t>
  </si>
  <si>
    <t>好吃湘菜</t>
  </si>
  <si>
    <t>kittyXiangx</t>
  </si>
  <si>
    <t>s码 收件人: 小猫子
手机号码: 18258835021
所在地区: 浙江省杭州市拱墅区康桥街道
详细地址: 康和嘉苑8-1-1703</t>
  </si>
  <si>
    <t>尺码：m
收货人: 冷饭
手机号码: 15913007078
所在地区: 广东省广州市白云区金沙街道
详细地址: 金沙大都汇6栋三单元1520（不放驿站</t>
  </si>
  <si>
    <t>YT7612635868018</t>
  </si>
  <si>
    <t>不吃冷饭</t>
  </si>
  <si>
    <t>LengFanB</t>
  </si>
  <si>
    <t>尺码：s
清水柚月 15215606407 安徽省合肥市肥西县 禹州天玺2期37栋一单元401</t>
  </si>
  <si>
    <t>YT7611907573548</t>
  </si>
  <si>
    <t>尺码：s
陈梁萱 19313323110
山东省济南市章丘区圣井街道
山东财经大学圣井校区</t>
  </si>
  <si>
    <t>YT7611907573553</t>
  </si>
  <si>
    <t>无敌蛋挞</t>
  </si>
  <si>
    <t>尺码：s
收货人: 小浪
手机号码: 19918689970
所在地区: 湖南省长沙市雨花区
详细地址:新建西路37号长城非常生活1307</t>
  </si>
  <si>
    <t>YT7612316813117</t>
  </si>
  <si>
    <t>https://www.xiaohongshu.com/explore/69d52a41000000001f0033c0?xsec_token=ABl5XjAX-KWr7qxxkpiEPxKxtv7UAb4fGCwSUB4XWk9g8=&amp;xsec_source=pc_user</t>
  </si>
  <si>
    <t>尺码：s
张馨蕊 19803878478 河南省郑州市新郑市 龙湖远洋风景</t>
  </si>
  <si>
    <t>YT7611907573568</t>
  </si>
  <si>
    <t>尺码：m
收件人: 曾聪颖
手机号码: 13909051250
所在地区: 四川省成都市郫都区团结街道
详细地址: 锦岸小区</t>
  </si>
  <si>
    <t>YT7611848003838</t>
  </si>
  <si>
    <t>尺码：L
深圳市龙岗区回龙路与龙埔路交汇处万科金域学府四栋三单元 2003 杨杨杨13798990074</t>
  </si>
  <si>
    <t>YT7612829243302</t>
  </si>
  <si>
    <t>阿俊GGG</t>
  </si>
  <si>
    <t>vi772650147</t>
  </si>
  <si>
    <t>尺码：s
收件人: 洁玉
手机号码: 18848253135
所在地区: 四川省成都市双流区东升街道
详细地址: 香楠湖3栋二单元</t>
  </si>
  <si>
    <t>YT7612316813124</t>
  </si>
  <si>
    <t>尺码：s
收件人：易炀
手机号码：19219758421
所在地区：江西省赣州市章贡区水西镇详细地址：东江源大道666号赣州市第五人民医院五福苑1栋</t>
  </si>
  <si>
    <t>YT7614777292856</t>
  </si>
  <si>
    <t>淮淮</t>
  </si>
  <si>
    <t>sparkle-B</t>
  </si>
  <si>
    <t>尺码：s
15873138114 李乐怡 湖南省长沙市开福区青竹湖街道恒泰湘一府 12 栋 3 单元 305</t>
  </si>
  <si>
    <t>YT7611907573577</t>
  </si>
  <si>
    <t>https://www.xiaohongshu.com/discovery/item/69de416c0000000022002a78?source=webshare&amp;xhsshare=pc_web&amp;xsec_token=CBm5CNR98JXPMn5SwVT9IzyEZGM_nlDhC-R0uxcmcy2Uw=&amp;xsec_source=pc_share</t>
  </si>
  <si>
    <t>尺码：s
收件人: 刘
手机号码: 13162711558
所在地区: 上海市奉贤区四团镇海旗路平安兴富广场3号楼101兔喜超市</t>
  </si>
  <si>
    <t>YT7611907573586</t>
  </si>
  <si>
    <t>尺码：s
收件人：宇文
手机号码：18797710661
地址：湖南省永州市道县湘源大道和苑新城菜鸟驿站</t>
  </si>
  <si>
    <t>YT7612316813135</t>
  </si>
  <si>
    <t>Bigwan</t>
  </si>
  <si>
    <t>Cnc10x</t>
  </si>
  <si>
    <t>尺码：M
收件人:不自信
手机号码:18679140726
所在地区:江西省南昌市红谷滩区九龙湖街道
详细地址:华润置地·红城投昆仑御13栋2单元</t>
  </si>
  <si>
    <t>YT7611848003854</t>
  </si>
  <si>
    <t>小邹不自信</t>
  </si>
  <si>
    <t>gg5484644</t>
  </si>
  <si>
    <t>尺码：s
宋一18363653428
山东省潍坊市青州市经济开发区荣兴国际城起点便利店</t>
  </si>
  <si>
    <t>YT7612316813146</t>
  </si>
  <si>
    <t>小颂</t>
  </si>
  <si>
    <t>XXX0aae</t>
  </si>
  <si>
    <t>尺码：M
山东省青岛市城阳区夏庄街道黑龙江中路789号鑫江桂花园3期26-2-102
荟荟13375580112</t>
  </si>
  <si>
    <t>Susu起床吃饭</t>
  </si>
  <si>
    <t>Lch_h000</t>
  </si>
  <si>
    <t>尺码：s
yuni 13355450436。山东省青岛市黄岛区山东科技大学。</t>
  </si>
  <si>
    <t>芋泥啵啵兔</t>
  </si>
  <si>
    <t xml:space="preserve">芋泥啵啵兔
</t>
  </si>
  <si>
    <t>尺码：M
收货地址：广东省中山市西区翠景道（南）17号剑桥郡花园7区3幢2702务必送货上门 
收货人：1n1n   13970997701</t>
  </si>
  <si>
    <t>YT7611848003849</t>
  </si>
  <si>
    <t>1n1n</t>
  </si>
  <si>
    <t>nnnnnn1n1n</t>
  </si>
  <si>
    <t>尺码：s
姓名:咸蛋                                             
电话:13826229507                         
广州市海珠区南洲路瑞宝花园宝丰街90号菜鸟驿站 (羽毛球场内)</t>
  </si>
  <si>
    <t>尺码：L
姓名:咸蛋                                             
电话:13826229507                         
广州市海珠区南洲路瑞宝花园宝丰街90号菜鸟驿站 (羽毛球场内)</t>
  </si>
  <si>
    <t>姓名:咸蛋                                             
电话:13826229507                         
广州市海珠区南洲路瑞宝花园宝丰街90号菜鸟驿站 (羽毛球场内)</t>
  </si>
  <si>
    <t>尺码：s
收件人: 文晓雅（小羊呆住了）
手机号码: 15955639126
所在地区: 安徽省宣城市广德市桃州镇
详细地址: 广宁望府金色超市</t>
  </si>
  <si>
    <t>尺码：s
收件人: 闸蟹
手机号码: 15673345293
所在地区: 北海市海城区城央万象小区菜鸟驿站收</t>
  </si>
  <si>
    <t>尺码：s
收件人：冯发发
地址：河南省安阳市龙安区铁西路元泰京华园一期
电话：18003723094</t>
  </si>
  <si>
    <t>YT7611907573599</t>
  </si>
  <si>
    <t>发发大王</t>
  </si>
  <si>
    <t>fxfyxxscy</t>
  </si>
  <si>
    <t xml:space="preserve">尺码：s
重庆市江津区重庆交通大学科学城校区礼园 任静怡 15736540430 </t>
  </si>
  <si>
    <t>YT7612316813151</t>
  </si>
  <si>
    <t>海绵绵</t>
  </si>
  <si>
    <t>Lo0430vee</t>
  </si>
  <si>
    <t>https://www.xiaohongshu.com/discovery/item/69da47c2000000001a0250fb?source=webshare&amp;xhsshare=pc_web&amp;xsec_token=CB6eAIg5cMd5N_P6X4qAcl4JlyavQoMw0fS4xCSHO6CXw=&amp;xsec_source=pc_share</t>
  </si>
  <si>
    <t>越冬</t>
  </si>
  <si>
    <t>尺码：s
嘟嘟 18766931533 江苏省无锡市惠山区 惠洲大道与新兴东路交叉口西南角融创西羲里</t>
  </si>
  <si>
    <t>尺码：M
收件人: 琪
手机号码: 19862916398
所在地区: 山东省临沂市兰山区金雀山街道鲁商金悦城14号楼一单元多多驿站</t>
  </si>
  <si>
    <t>小琪丸</t>
  </si>
  <si>
    <t>i-ouoo</t>
  </si>
  <si>
    <t>尺码：s
周周  19814412109
广东省佛山市南海区桂城街道万科金域蓝湾2期9号楼</t>
  </si>
  <si>
    <t>橙子🍊</t>
  </si>
  <si>
    <t>chengzi_9979</t>
  </si>
  <si>
    <t>尺码：s
收件人: 肥肥
手机号码: 13881723664
所在地区: 四川省成都市双流区兴隆街道
详细地址: 天府新区创意南路712号天府公园观澜8号一期5-2005</t>
  </si>
  <si>
    <t>YT7611907573603</t>
  </si>
  <si>
    <t>那只猪肥肥</t>
  </si>
  <si>
    <t>feifeixx-</t>
  </si>
  <si>
    <t>https://www.xiaohongshu.com/explore/69df9cc2000000002301d2a3?xsec_token=ABfxN8IrdBzI127omAzBwHKT60aiVNyZVlUXhy8YDbla0=&amp;xsec_source=pc_search&amp;source=web_search_result_notes</t>
  </si>
  <si>
    <t>尺码：s
韩女士 18838957376 河南省郑州市中原区西四环孙庄南院对面菜鸟驿站</t>
  </si>
  <si>
    <t>小开心</t>
  </si>
  <si>
    <t>Hmz666_</t>
  </si>
  <si>
    <t>尺码：s
地址：海南省海口市美兰区演丰镇海南师范大学桂林洋校区
姓名：享享
电话：18389821387</t>
  </si>
  <si>
    <t>一大碗虾</t>
  </si>
  <si>
    <t>xhxR1se</t>
  </si>
  <si>
    <t>尺码：s
泡泡17879567670湖北省武汉市江汉区姑嫂树路46号福星华府峯境10栋</t>
  </si>
  <si>
    <t>YT7612316892688</t>
  </si>
  <si>
    <t>尺码：s
重庆市渝北区宝圣湖街道翠湖柳岸15730303533土豆</t>
  </si>
  <si>
    <t>YT7611848003869</t>
  </si>
  <si>
    <t>电气樱桃</t>
  </si>
  <si>
    <t>尺码：s
山东省济南市天桥区官扎营街道世茂天城1-3-2602格格19981458821</t>
  </si>
  <si>
    <t>YT7613839159807</t>
  </si>
  <si>
    <t>https://www.xiaohongshu.com/explore/69de479f000000001e00caaf?xsec_token=ABzL6il0NRbBP5jhGQnHv6pX6QTeS-qXBsj132n-0hRpM=&amp;xsec_source=pc_user</t>
  </si>
  <si>
    <t>YT7611848003878</t>
  </si>
  <si>
    <t>尺码：L
夜宵17857959029 浙江省绍兴市越城区东浦街道群贤中路天悦城创客中心17025</t>
  </si>
  <si>
    <t>YT7611848003887</t>
  </si>
  <si>
    <t>https://www.xiaohongshu.com/explore/69da07800000000021013996?xsec_token=AB4dVPNgpNKBXZ58Bigb71oJZ0i5npyWw0sNeisRCufHc=&amp;xsec_source=pc_search&amp;source=web_explore_feed</t>
  </si>
  <si>
    <t>尺码：s
收件人: 川1川
手机号码: 18020723041
所在地区: 湖北省武汉市江夏区佛祖岭街道
详细地址: 光谷一路206号武汉工程大学流芳校区教辅。</t>
  </si>
  <si>
    <t>YT7611848003890</t>
  </si>
  <si>
    <t>Echo_jxjjw</t>
  </si>
  <si>
    <t>尺码：s
零毛 19107838072 广西壮族自治区崇左市凭祥市 南大路2号一品名府5栋一单元302</t>
  </si>
  <si>
    <t>YT7611907573610</t>
  </si>
  <si>
    <t>零毛</t>
  </si>
  <si>
    <t>lingmaooling</t>
  </si>
  <si>
    <t>https://www.xiaohongshu.com/explore/69dcc6c00000000023007d29?xsec_token=ABfjYpPWpCgWrJdBER1CSWvmsyM2p9s5nAbVjXFMImarA=&amp;xsec_source=pc_search&amp;source=web_search_result_notes</t>
  </si>
  <si>
    <t>尺码：m
是但 13433221271 广东省佛山市南海区里水镇宏宇天御江畔11栋1梯904</t>
  </si>
  <si>
    <t>YT7611848003827</t>
  </si>
  <si>
    <t>是但啦</t>
  </si>
  <si>
    <t>LIJALAM</t>
  </si>
  <si>
    <t>https://www.xiaohongshu.com/explore/69d4e7a5000000002103a724?xsec_token=ABu7ipY_pRZgg0jhEBKO9wHOJxksSwBLmXsQx4THnPqrM=&amp;xsec_source=pc_user</t>
  </si>
  <si>
    <t>尺码：S
是但 13433221271 广东省佛山市南海区里水镇宏宇天御江畔11栋1梯904</t>
  </si>
  <si>
    <t>https://www.douyin.com/user/MS4wLjABAAAAbt28lUDjquYKjM299JuGlqrtqQH2cAWQcwgnLN_FyVRPHPeOAiLXnH3t7O2Wz2Ca?from_tab_name=main&amp;modal_id=7625977832338885203</t>
  </si>
  <si>
    <t>尺码：s
收件人: 琳琳
手机号码: 15896555983
所在地区: 河南省郑州市中原区航海西路街道
详细地址: 汇泉景悦城3号院6号楼1单元1112</t>
  </si>
  <si>
    <t>YT7611907573627</t>
  </si>
  <si>
    <t>尺码：s
收件人: 小梨
手机号码: 15993251990
所在地区: 河南省周口市项城市花园街道
详细地址: 潘庄未来城</t>
  </si>
  <si>
    <t>YT7612316892699</t>
  </si>
  <si>
    <t>小梨来了</t>
  </si>
  <si>
    <t>congm17616</t>
  </si>
  <si>
    <t>https://www.xiaohongshu.com/explore/69d9bce80000000023012860?xsec_token=ABUDH4PDAUp16y-uy4S-xl3aBJ2c16YFG1TgR4NPNqmbc=&amp;xsec_source=pc_search&amp;source=web_user_page</t>
  </si>
  <si>
    <t>尺码：s
申雪 15858533740 浙江省杭州市临平区龙腾街招商爱达小区3-2302</t>
  </si>
  <si>
    <t>少女YUKI.</t>
  </si>
  <si>
    <t>DdAiXue888</t>
  </si>
  <si>
    <t>尺码：m
元南 17839687134 上海市嘉定北柳湖景亭9栋17楼1703家门口</t>
  </si>
  <si>
    <t>YT7611848003900</t>
  </si>
  <si>
    <t>圆小南</t>
  </si>
  <si>
    <t>nanxun-11130</t>
  </si>
  <si>
    <t>尺码：L
元南 17839687134 上海市嘉定北柳湖景亭9栋17楼1703家门口</t>
  </si>
  <si>
    <t>YT7611907494249</t>
  </si>
  <si>
    <t>YT7613862983673</t>
  </si>
  <si>
    <t>尺码：s
收件人: 人间绝色
手机号码: 13317919629
所在地区: 江西省南昌市青云谱区洪都街道
详细地址: 世茂云翰6栋1单元（放保利云锦驿站）</t>
  </si>
  <si>
    <t>尺码：s
收货人: 卯毛猫猫
手机号码: 13388435618
所在地区: 浙江省杭州市滨江区浦沿街道
详细地址: 芳沁街明乐府菜鸟驿站</t>
  </si>
  <si>
    <t>尺码：s
宋 13363037221 河北省石家庄市裕华区 方兴路88号河北化工医药职业技术学院</t>
  </si>
  <si>
    <t>蛋蛋蛋卷</t>
  </si>
  <si>
    <t>sjy_20060521</t>
  </si>
  <si>
    <t>尺码：s
青岛市李沧区蓝山湾荣域4-1-903 放门口 小虾皮子 13324064001</t>
  </si>
  <si>
    <t>YT7614359179379</t>
  </si>
  <si>
    <t>尺码：s
小赖 13128320425 广东省广州市白云区 大源黄庄河北中街5号，冠华庭1楼</t>
  </si>
  <si>
    <t>YT7612316892707</t>
  </si>
  <si>
    <t>啊哈？</t>
  </si>
  <si>
    <t>Oo0126lll</t>
  </si>
  <si>
    <t>YT7612316892712</t>
  </si>
  <si>
    <t xml:space="preserve">尺码：s
武汉市江岸区苗栗路中海澳门佳园2栋4508 廖17780298235 </t>
  </si>
  <si>
    <t>YT7612472372837</t>
  </si>
  <si>
    <t>WeeChatttLxy</t>
  </si>
  <si>
    <t>尺码：M
浙江省杭州市萧山区新塘街道璞秀华庭4幢1单元301送货上门 小灯 13257181301</t>
  </si>
  <si>
    <t>YT7611848003917</t>
  </si>
  <si>
    <t>尺码：s
特猫头 13774534480 福建省福州市永泰县 十八坪，众福便利店旁边上坡648号</t>
  </si>
  <si>
    <t>尺码：s
收件人: 黄小航
手机号码: 17717430817
所在地区: 上海上海市普陀区
详细地址: 石岚二村35号1808室  </t>
  </si>
  <si>
    <t>YT7612316892721</t>
  </si>
  <si>
    <t>尺码：M
广东省惠州市惠阳大亚湾西区中兴北路212号海德尚园6-2406 陈琳婷13652732575</t>
  </si>
  <si>
    <t>YT7612635868027</t>
  </si>
  <si>
    <t>小小小琳</t>
  </si>
  <si>
    <t>Lt724621</t>
  </si>
  <si>
    <t>尺码：s
地址：广东省广州市白云区嘉禾望岗长红村广新街44号多多驿站 
电话：13729765537
收件人：莴笋</t>
  </si>
  <si>
    <t>YT7612316892730</t>
  </si>
  <si>
    <t>dengthemxi</t>
  </si>
  <si>
    <t>cxwwxp</t>
  </si>
  <si>
    <t>蕾丝花苞短袖</t>
  </si>
  <si>
    <t>尺码：s
收货人: 朱宇航
手机号码: 18759350075
所在地区: 福建省漳州市东山县康美镇
详细地址: 铜钵村城内291号</t>
  </si>
  <si>
    <t>尺码：s
吴女士。13609024439。广东省广州市荔湾区壹号公馆804。</t>
  </si>
  <si>
    <t>YT7612472372840</t>
  </si>
  <si>
    <t>不知名小雨滴</t>
  </si>
  <si>
    <t>wya990914</t>
  </si>
  <si>
    <t>尺码：s
收件人：小蛋糕
电话号码：15576399337 
地址：湖南省长沙市雨花区 万科魅力之城29栋</t>
  </si>
  <si>
    <t>尺码：s
馒头 13192977657 广州市海珠区逸景路268号海珠米立方A座 1316（快递送上门口！！）</t>
  </si>
  <si>
    <t>YT7612316892743</t>
  </si>
  <si>
    <t>吃个馒头</t>
  </si>
  <si>
    <t>yrx13192977657</t>
  </si>
  <si>
    <t>尺码：s
山东省青岛市黄岛区海湾路灵山湾壹号三期62栋2单元901 （送货上门谢谢）鱼仔 15700253552</t>
  </si>
  <si>
    <t>尺码：M
收件人: 山治
手机号码: 18986427834
所在地区: 湖北省武汉市江岸区塔子湖越秀星汇君泊一二期5栋</t>
  </si>
  <si>
    <t>炭烤汽水</t>
  </si>
  <si>
    <t>sanzhi0302</t>
  </si>
  <si>
    <t>码：M
im2 13420736673 广东省佛山市南海区 狮山镇狮山大学城广东轻工职业技术大学南海校区南区快递服务中心</t>
  </si>
  <si>
    <t>YT7611909535069</t>
  </si>
  <si>
    <t>Meme分享日记</t>
  </si>
  <si>
    <t xml:space="preserve">尺码：m     收件人: 黄晓婧
手机号码: 13054405603
所在地区: 广东省广州市番禺区洛浦街道
详细地址: 丽江花园德荫楼2座911
</t>
  </si>
  <si>
    <t>YT7613839159814</t>
  </si>
  <si>
    <t>LAPIN0NE</t>
  </si>
  <si>
    <t>s码 收件人: 吕瑶
手机号码: 18258917258
所在地区: 浙江省金华市婺城区苏孟乡
详细地址: 和悦路1号滨江中天锦翠蓝庭13栋2单元201</t>
  </si>
  <si>
    <t>YT7612472372853</t>
  </si>
  <si>
    <t>155的瑶瑶啊</t>
  </si>
  <si>
    <t>dshduhudhuh</t>
  </si>
  <si>
    <t>s码 收件人: 宇宙薯饼
手机号码: 13970812873
所在地区: 浙江省杭州市萧山区新塘街道
详细地址: 滨秀蓝庭小区10栋1002室（放门口）</t>
  </si>
  <si>
    <t>宇宙薯饼</t>
  </si>
  <si>
    <t>OvOtarrr_</t>
  </si>
  <si>
    <t>YT7612316892756</t>
  </si>
  <si>
    <t>YT7613839159821</t>
  </si>
  <si>
    <t>尺码：M
蓝精灵 湖南省益阳市赫山区海吉星40栋 18373718634</t>
  </si>
  <si>
    <t>尺码：L
收件人: 榴莲脑袋
手机号码: 18638081015
所在地区: 河南省周口市鹿邑县鸣鹿街道
详细地址: 金汇城</t>
  </si>
  <si>
    <t>榴莲脑袋</t>
  </si>
  <si>
    <t>YL6201211</t>
  </si>
  <si>
    <t>尺码：M
龚悦13545168041
湖北省武汉市洪山区世茂云锦瑰海园4栋1单元703</t>
  </si>
  <si>
    <t>尺码：s
兔兔子 15736099603 重庆市南岸区南坪镇青龙路巨成龙湾菜鸟驿站</t>
  </si>
  <si>
    <t>歪歪兔</t>
  </si>
  <si>
    <t>Sco-5777x</t>
  </si>
  <si>
    <t>小兔刺客</t>
  </si>
  <si>
    <t>YT7612051004489</t>
  </si>
  <si>
    <t xml:space="preserve">尺码：S
洋洋 13413928248 广东省揭阳市普宁市 普宁市池尾街道新寮村乌堆29栋中梯 </t>
  </si>
  <si>
    <t>懒洋洋</t>
  </si>
  <si>
    <t>hjq0713-</t>
  </si>
  <si>
    <t>尺码：M
小孤燕 13433221271 广东省佛山市南海区里水镇宏宇天御江畔11栋1梯904</t>
  </si>
  <si>
    <t>YT7613839159832</t>
  </si>
  <si>
    <t>心酸小孤燕</t>
  </si>
  <si>
    <t>yzxsxgy</t>
  </si>
  <si>
    <t>https://www.xiaohongshu.com/discovery/item/69db4af3000000002102f031?app_platform=ios&amp;app_version=9.25&amp;share_from_user_hidden=true&amp;xsec_source=app_share&amp;type=video&amp;xsec_token=CBE1o5-j94ZhW5__YKIvwwpxzbh-nPtjGmIv-jyOL3Cyc=&amp;author_share=1&amp;xhsshare=WeixinSession&amp;shareRedId=OD45N0Q1OUE2NzUyOTgwNjdHOTdFOjtK&amp;apptime=1776000692&amp;share_id=d3c593626fa54a57ba615fb84a1e480b</t>
  </si>
  <si>
    <t>尺码：S
收货人：郑义安
手机：18377677908
地址：广西南宁市良庆区平乐大道37号绿地朗峯 A3栋26层2605号</t>
  </si>
  <si>
    <t>YT7612472372860</t>
  </si>
  <si>
    <t>看不惯我那你告老师吧</t>
  </si>
  <si>
    <t>h27lo33x</t>
  </si>
  <si>
    <t>https://www.xiaohongshu.com/explore/69d8cd9c000000001f001e7d?app_platform=ios&amp;app_version=9.25&amp;share_from_user_hidden=true&amp;xsec_source=app_share&amp;type=video&amp;xsec_token=CB2EsWfTdASG3yx-qjhAq2NJ2L0kFPy3H9-D6v0xyTnvY=&amp;author_share=1&amp;xhsshare=WeixinSession&amp;shareRedId=ODg5QUU3PDk2NzUyOTgwNjg0OTk9NTZO&amp;apptime=1775816524&amp;share_id=ada6983fa58047d8a74358820e48f826&amp;wechatWid=197de0b9528d9f3a75eac472a6e2009c&amp;wechatOrigin=menu</t>
  </si>
  <si>
    <t>YT7613862983682</t>
  </si>
  <si>
    <t xml:space="preserve">尺码：S 
 达达 19169855653 江西省南昌市青山湖区 华景润府 </t>
  </si>
  <si>
    <t>YT7612051004490</t>
  </si>
  <si>
    <t>https://www.xiaohongshu.com/discovery/item/69d78cbb000000001a0265a3?app_platform=ios&amp;app_version=9.25&amp;share_from_user_hidden=true&amp;xsec_source=app_share&amp;type=normal&amp;xsec_token=CBGRYyN-cDJuVdU1fvUTymyIVSPeguA5BFusKSJ59D2VY=&amp;author_share=1&amp;xhsshare=CopyLink&amp;shareRedId=N0c7NTRGR09LP0ZFO0o0PDc5Ozw7Oz5A&amp;apptime=1775878235&amp;share_id=b04a9c5ebfa84052bd1b2dd1bb42a1df</t>
  </si>
  <si>
    <t>尺码；L
收件人: lrrrr
手机号码: 13253521005
所在地区: 河南省郑州市管城回族区商都路街道
详细地址: 商鼎路106号郑州城发嘉园美寓人才公寓二号楼</t>
  </si>
  <si>
    <t>lrrrr</t>
  </si>
  <si>
    <t>kekea0222</t>
  </si>
  <si>
    <t>尺码：S
广东省广州市荔湾区保利和光晨樾二期三栋1003周羡13143658462</t>
  </si>
  <si>
    <t>YT7612472372877</t>
  </si>
  <si>
    <t>芝多星崽</t>
  </si>
  <si>
    <t>Z-chowchow-</t>
  </si>
  <si>
    <t>尺码：m
收货人: 金玲
手机号码: 17376573411
所在地区: 浙江省衢州市龙游县湖镇镇
详细地址: 乡村物流配送中心转167</t>
  </si>
  <si>
    <t>尺码：m
收件人: 周周
手机号码: 17873587957
所在地区: 湖南省长沙市长沙县星沙街道
详细地址: 恒基凯旋门一期5</t>
  </si>
  <si>
    <t>尺码：s
广东省佛山市南海区桂城街道夏平东路1号保利天珺公馆21栋1504 小徐18890761142</t>
  </si>
  <si>
    <t>YT7613839159843</t>
  </si>
  <si>
    <t>地址：
兰雅钰 15509253172 陕西省西安市莲湖区 汉城西路利君西生活区刘霞便利店
尺码：L</t>
  </si>
  <si>
    <t>荼</t>
  </si>
  <si>
    <t>June26xitu</t>
  </si>
  <si>
    <t>码数：S
联系人：Vicky
手机号码：13659777669
地址： 广东省广州市白云区 东凤西路26号驿收发(广州白云区东平东凤西路26号店)</t>
  </si>
  <si>
    <t>Chanwangwan</t>
  </si>
  <si>
    <t>Sparkl-716</t>
  </si>
  <si>
    <t>尺码：s
李 15057201761 浙江省台州市椒江区 葭芷街道锦扇桥名苑34幢3号</t>
  </si>
  <si>
    <t>mom_121203</t>
  </si>
  <si>
    <t>早点睡</t>
  </si>
  <si>
    <t>尺码：m
收件人: zz
手机号码: 13249517368
所在地区: 广东省广州市黄埔区南岗街道
详细地址: 万科黄埔新城观澄5栋4403房</t>
  </si>
  <si>
    <t>YT7612051004519</t>
  </si>
  <si>
    <t>是笑笑</t>
  </si>
  <si>
    <t>Nineezz</t>
  </si>
  <si>
    <t>浙江省丽水市缙云县和泰城6幢1604 小苗 17370329938 M</t>
  </si>
  <si>
    <t>YT7612051004478</t>
  </si>
  <si>
    <t>尺码：s
刘美廷 。辽宁省鞍山市海城市南台镇颐海11号一单元。 13842221360  </t>
  </si>
  <si>
    <t>YT7612472372888</t>
  </si>
  <si>
    <t>尺码：s
朱古力 13688927768 广东省东莞市莞城区卓越巨汗商业中心3栋812</t>
  </si>
  <si>
    <t>YT7612472372899</t>
  </si>
  <si>
    <t>魔法少女朱古力</t>
  </si>
  <si>
    <t>DoghairEro</t>
  </si>
  <si>
    <t>https://www.xiaohongshu.com/explore/69d63860000000002300722c?xsec_token=ABihZJyKDb9tCs35mEBQqfHRBjVltKL4eulgn1QUFuuzo=&amp;xsec_source=pc_search&amp;source=web_explore_feed</t>
  </si>
  <si>
    <t>尺码：L
收件人: 奥尔良小猪 手机号码: 18975853660 湖南省长沙市长沙县湘龙街道碧桂园翘楚棠G1栋2015 （放家门口</t>
  </si>
  <si>
    <t>奥尔良小猪</t>
  </si>
  <si>
    <t>Yoiium-koi</t>
  </si>
  <si>
    <t>m码 野原 15662795213 山东省济南市槐荫区 山东省济南市槐荫区经十路28529号新城领寓</t>
  </si>
  <si>
    <t>m码 野原 15662795213 山东省济南市槐荫区 山东省济南市槐荫区经十路28530号新城领寓</t>
  </si>
  <si>
    <t>m码 野原 15662795213 山东省济南市槐荫区 山东省济南市槐荫区经十路28531号新城领寓</t>
  </si>
  <si>
    <t>s码 浙江省杭州市余杭区 仓前街道 海创科技中心 3幢1437 ，晶晶 15382442286</t>
  </si>
  <si>
    <t>YT7613839159858</t>
  </si>
  <si>
    <t>Njjj</t>
  </si>
  <si>
    <t>Onlylovetohoshinki</t>
  </si>
  <si>
    <t>m码 上海市长宁区茅台路600弄56号601室，菜菜，18616747793</t>
  </si>
  <si>
    <t>YT7613839159863</t>
  </si>
  <si>
    <t>s码 收货人: 小鱼
手机号码: 18163938550
所在地区: 湖南省湘潭市雨湖区昭潭街道
详细地址: 邮电小区丰巢柜</t>
  </si>
  <si>
    <t>YT7612472372901</t>
  </si>
  <si>
    <t>king_xxxx1021</t>
  </si>
  <si>
    <t>king_xxxx1022</t>
  </si>
  <si>
    <t>m码 冉冉 19138962071 
四川省成都市温江区恒大新城 11栋菜鸟驿站</t>
  </si>
  <si>
    <t>s码 广东省佛山市南海区大沥镇保利维塔2期4座3103 羊 15322293502</t>
  </si>
  <si>
    <t>s码 收件人: 李欣琦
手机号码: 13115222955
所在地区: 江苏省徐州市泉山区和平街道
详细地址: 矿山南村邮局下面23号楼2单元602二环西路</t>
  </si>
  <si>
    <t>YT7613840333948</t>
  </si>
  <si>
    <t xml:space="preserve">s码                       厦门市集美区岩内墩上东里178-21号1907   周小娜 18506920052  </t>
  </si>
  <si>
    <t>YT7612051004528</t>
  </si>
  <si>
    <t>Z407798951</t>
  </si>
  <si>
    <t>s码 李红 15736447653 重庆市重庆市沙坪坝区 万科招商理想城晓曦3栋303</t>
  </si>
  <si>
    <t>YT7612051004537</t>
  </si>
  <si>
    <t>发财绿子</t>
  </si>
  <si>
    <t>liho_9</t>
  </si>
  <si>
    <t>s码 小咖 15574046325 重庆市重庆市沙坪坝区 天马路75号升伟新时空一期1栋升伟新时空一期-1号楼（放快递柜）</t>
  </si>
  <si>
    <t>小小咖喱</t>
  </si>
  <si>
    <t>Xiaoga-060430</t>
  </si>
  <si>
    <t>s码 广东省佛山市禅城区货站东路保利时代天珀10座1504收送货上门 17671690484 郑子维收</t>
  </si>
  <si>
    <t>m码 曾令茜 19911757656 四川省成都市金牛区 府河星河名苑30栋</t>
  </si>
  <si>
    <t>吧唧大茜</t>
  </si>
  <si>
    <t>zlq10223467</t>
  </si>
  <si>
    <t xml:space="preserve">http://xhslink.com/o/ng0JCQjwfz </t>
  </si>
  <si>
    <t>m码 收件人: 初一
手机号码: 18118129289
所在地区: 浙江省宁波市鄞州区钟公庙街道
详细地址: 丞睿大厦</t>
  </si>
  <si>
    <t>YT7612635868036</t>
  </si>
  <si>
    <t>尺码：m
任 18713557970 河北省邯郸市丛台区 东填池小区</t>
  </si>
  <si>
    <t>YT7612471755055</t>
  </si>
  <si>
    <t>Ryanj</t>
  </si>
  <si>
    <t>ryj20041012</t>
  </si>
  <si>
    <t>https://www.xiaohongshu.com/explore/69d76ba4000000001e00ebc7?xsec_token=ABriiOIiJ7aCFyyWrK6ICyWzHp1DKVUFuIQvz6w4ABdW4=&amp;xsec_source=pc_search&amp;source=web_user_page</t>
  </si>
  <si>
    <t>粉樱娃娃裙</t>
  </si>
  <si>
    <t>尺码：S
收件⼈: ⼩帕
⼿机号码: 18008424857
所在地区: 湖南省⻓沙市宁乡市⽩⻢桥街道
详细地址:⼀环南路城南嘉园北苑 14 栋快递驿站</t>
  </si>
  <si>
    <t>尺码：M
收件人: 冰冰
手机号码: 15995704133
所在地区: 浙江省台州市天台县始丰街道
详细地址: 浙江省台州市天台县始丰街道官塘蔡小区14幢1702室</t>
  </si>
  <si>
    <t>12ice</t>
  </si>
  <si>
    <t>ZGluv0322</t>
  </si>
  <si>
    <t>YT7614824555459</t>
  </si>
  <si>
    <t>尺码：M
收件人: 雷兔
手机号码: 19914745075
所在地区: 广东省佛山市南海区大沥镇
详细地址: 黄岐沿江路183号时代·水岸尚苑二期2座1902</t>
  </si>
  <si>
    <t>雷兔</t>
  </si>
  <si>
    <t>尺码：S
收件人: 薇薇
手机号码: 18279287569
所在地区: 广东省深圳市宝安区新安街道
详细地址: 海汇小区东区-九巷4号</t>
  </si>
  <si>
    <t>小兔v🐰</t>
  </si>
  <si>
    <t>vv520chq</t>
  </si>
  <si>
    <t>喂喂薇薇</t>
  </si>
  <si>
    <t>尺码：S 
江苏省苏州市姑苏区挹秀新村61幢  白白一只兔  15716203833</t>
  </si>
  <si>
    <t>YT7612454378994</t>
  </si>
  <si>
    <t>白白一只兔</t>
  </si>
  <si>
    <t>x1628190941</t>
  </si>
  <si>
    <t>https://www.xiaohongshu.com/explore/69ddee600000000023014fd9?app_platform=ios&amp;app_version=9.19.1&amp;share_from_user_hidden=true&amp;xsec_source=app_share&amp;type=video&amp;xsec_token=CBbreVMpzQLEAJ5C2jjvuAhJCi2eN1L6DZ26OjLr_iGi0=&amp;author_share=1&amp;xhsshare=WeixinSession&amp;shareRedId=ODc2NUU9PUI2NzUyOTgwNjY1OTk4PDdK&amp;apptime=1776172834&amp;share_id=075fa457366e40bab35c58dfc0a415fa&amp;wechatWid=197de0b9528d9f3a75eac472a6e2009c&amp;wechatOrigin=menu</t>
  </si>
  <si>
    <t>尺码：M
江苏省苏州市姑苏区挹秀新村61幢  白白一只兔  15716203833</t>
  </si>
  <si>
    <t>尺码：S
广东省广州市天河区新塘街道天河云商汇7号楼209  13580159909 黄桃</t>
  </si>
  <si>
    <t>Tttt_</t>
  </si>
  <si>
    <t>Sssleepp</t>
  </si>
  <si>
    <t>尺码：S
梦 17588751513
江苏省苏州市姑苏区五峰园31号1懂三单元405放门口</t>
  </si>
  <si>
    <t>土豆🥔</t>
  </si>
  <si>
    <t>eeeee0l</t>
  </si>
  <si>
    <t>S
饼饼 15042050353 辽宁省铁岭市开原市新城街道尚品铭城</t>
  </si>
  <si>
    <t>一张饼饼</t>
  </si>
  <si>
    <t>ZZANG_b</t>
  </si>
  <si>
    <t>尺码：s
图图 13998873715广东省广州市云埔街道龙湖云峰原著1栋3802</t>
  </si>
  <si>
    <t>YT7612472372916</t>
  </si>
  <si>
    <t>卓别图</t>
  </si>
  <si>
    <t>MovF-0119</t>
  </si>
  <si>
    <t>图图</t>
  </si>
  <si>
    <t>尺码：s
陈梦英 15796971401 江西省上饶市玉山县万通国际名都1-1-1301</t>
  </si>
  <si>
    <t xml:space="preserve">尺码：s
收件人：唐唐唐推广 电话号码：18170969740 收件信息：江西省南昌市青山湖区创新一路紫阳大道3333号紫峰负一楼菜鸟驿站收 </t>
  </si>
  <si>
    <t>尺码：s
收件人: 曲筷娣
手机号码: 15668151358
所在地区: 山东省东营市东营区胜利街道
详细地址: 府前大街129号东营职业学院</t>
  </si>
  <si>
    <t>YT7612472372925</t>
  </si>
  <si>
    <t>Wwwwix.</t>
  </si>
  <si>
    <t>WHHH6660</t>
  </si>
  <si>
    <t>https://www.xiaohongshu.com/explore/69d9c3cd000000002301117a?xsec_token=ABUDH4PDAUp16y-uy4S-xl3VXsD2KNma_6-GQnqEBnfd0=&amp;xsec_source=pc_search&amp;source=web_search_result_notes</t>
  </si>
  <si>
    <t>https://www.xiaohongshu.com/explore/69c2581c0000000021010a92?xsec_token=ABSM2y1XL-fgS5enxEVLVvXlIEB4JScbPMuCT8f5BmACA=&amp;xsec_source=pc_user</t>
  </si>
  <si>
    <t>YT7613838316153</t>
  </si>
  <si>
    <t>尺码：L
收件人: 王楠
手机号码: 18339193799
所在地区: 河南省焦作市山阳区定和街道
详细地址: 新丰一街利安花园东北侧70米弘正新高地</t>
  </si>
  <si>
    <t>阿绿LuLu</t>
  </si>
  <si>
    <t>sweetie4-</t>
  </si>
  <si>
    <t>尺码：m
收件人: 赵先生
手机号码: 15675358260
所在地区: 湖南省株洲市芦淞区庆云街道
详细地址: 山水国际17栋大厅（不要放快递柜）</t>
  </si>
  <si>
    <t>YT7614824555464</t>
  </si>
  <si>
    <t>鬼鬼</t>
  </si>
  <si>
    <t>iukoixx0</t>
  </si>
  <si>
    <t>尺码：m
广东省广州市番禺区南村镇板桥陈地路42号桥兴公寓（桥兴市场店）丰巢cc13724995967</t>
  </si>
  <si>
    <t>cc_(读研中</t>
  </si>
  <si>
    <t>zz061618ww</t>
  </si>
  <si>
    <t>尺码：s
收件人: 江江
手机号码: 15985035572
所在地区: 贵州省遵义市务川仡佬族苗族自治县都濡街道
详细地址: 务川碧桂园</t>
  </si>
  <si>
    <t>YT7614456973926</t>
  </si>
  <si>
    <t>尺码：m
收件人: 严浩翔
手机号码: 18689473122
所在地区: 四川省遂宁市船山区杨渡街道
详细地址: 河东艺境10栋3单元702（放快递柜不要放货架）</t>
  </si>
  <si>
    <t>YT7614824555473</t>
  </si>
  <si>
    <t>尺码：s
叶15779835106江西省九江市柴桑区求振水岸香蒲10-1-701</t>
  </si>
  <si>
    <t>夹薪饼饼</t>
  </si>
  <si>
    <t>尺码：m
于一15325105156
浙江省宁波市鄞州区福明街道协力路450号桑梓苑前桑19号楼49单元605</t>
  </si>
  <si>
    <t>Nov29Star</t>
  </si>
  <si>
    <t xml:space="preserve">s码 虞姬15306017756 福建省厦门市湖里区殿前街港中路泊寓院儿（海湾社区） 7号楼7524 </t>
  </si>
  <si>
    <t>m码 收件人: 羊羊
手机号码: 19972812062
所在地区: 湖北省荆州市监利市红城乡
详细地址: 监利万恒润誉天下13栋一单元1203</t>
  </si>
  <si>
    <t>羊羊羊</t>
  </si>
  <si>
    <t>m码 收件人: 羊羊
手机号码: 19972812062
所在地区: 湖北省荆州市监利市红城乡
详细地址: 监利万恒润誉天下13栋一单元1204</t>
  </si>
  <si>
    <t>m码 收件人: 羊羊
手机号码: 19972812062
所在地区: 湖北省荆州市监利市红城乡
详细地址: 监利万恒润誉天下13栋一单元1205</t>
  </si>
  <si>
    <t>m码 收件人: 羊羊
手机号码: 19972812062
所在地区: 湖北省荆州市监利市红城乡
详细地址: 监利万恒润誉天下13栋一单元1206</t>
  </si>
  <si>
    <t>m码 收件人: 羊羊
手机号码: 19972812062
所在地区: 湖北省荆州市监利市红城乡
详细地址: 监利万恒润誉天下13栋一单元1207</t>
  </si>
  <si>
    <t>s码 收货人: 琳崽
手机号码: 15310333811
所在地区: 重庆重庆市两江新区康美街道
详细地址: 恒山东路5号康庄美地C区1栋</t>
  </si>
  <si>
    <t>琳崽很忙</t>
  </si>
  <si>
    <t>LinzzOwO</t>
  </si>
  <si>
    <t>s码 收货人: 琳崽
手机号码: 15310333811
所在地区: 重庆重庆市两江新区康美街道
详细地址: 恒山东路5号康庄美地C区2栋</t>
  </si>
  <si>
    <t>s码 收货人: 琳崽
手机号码: 15310333811
所在地区: 重庆重庆市两江新区康美街道
详细地址: 恒山东路5号康庄美地C区3栋</t>
  </si>
  <si>
    <t>s码 收货人: 琳崽
手机号码: 15310333811
所在地区: 重庆重庆市两江新区康美街道
详细地址: 恒山东路5号康庄美地C区4栋</t>
  </si>
  <si>
    <t>波点衬衫</t>
  </si>
  <si>
    <t>s码 山东省日照市东港区 山东路589号京泰·盘龙湾驿站13370673639 夏浓</t>
  </si>
  <si>
    <t>XNong</t>
  </si>
  <si>
    <t>波点千层上衣</t>
  </si>
  <si>
    <t>尺码：M
fifi 17825955375 广东省广州市天河区大观南路保利天汇1期一号楼1808fifi 17825955375 广东省广州市天河区大观南路保利天汇1期一号楼1808</t>
  </si>
  <si>
    <t>散打蘑菇</t>
  </si>
  <si>
    <t>waw3364</t>
  </si>
  <si>
    <t>尺码：L
安徽省合肥市庐阳区上城国际玫瑰苑12栋1单元1702 王亚玲 18096427615</t>
  </si>
  <si>
    <t>ouo</t>
  </si>
  <si>
    <t>nzmbqsaqqnl</t>
  </si>
  <si>
    <t>尺码：S
崔 13331484108 吉林省长春市南关区 临河街5699号吉林体育学院东二门妈妈驿站(临河校区)</t>
  </si>
  <si>
    <t>歪歪大侠</t>
  </si>
  <si>
    <t>moonchild3222</t>
  </si>
  <si>
    <t>尺码：S
广东省佛山市南海区桂城街道轩城路9号灯湖天境二期4-1402房 果果13560681494（麻烦不要放驿站 放家门口）</t>
  </si>
  <si>
    <t>MMay好困啊</t>
  </si>
  <si>
    <t>C796624</t>
  </si>
  <si>
    <t>YT7614456973902</t>
  </si>
  <si>
    <t>尺码：M
收件人: 张张
手机号码: 18272728669
所在地区: 上海上海市青浦区徐泾镇
详细地址: 爱住·天空11栋604</t>
  </si>
  <si>
    <t>圆脸張張🍪-</t>
  </si>
  <si>
    <t>Yuuiau</t>
  </si>
  <si>
    <t>尺码：S
杭州市上城区彭埠街道翠揽云境6幢301室 郑 17366633708</t>
  </si>
  <si>
    <t>Amity</t>
  </si>
  <si>
    <t>runmanfiy</t>
  </si>
  <si>
    <t>尺码：S
崽崽 19130918429 四川省成都市新都区 美好小区5栋1单元1101</t>
  </si>
  <si>
    <t>YT7612454379009</t>
  </si>
  <si>
    <t>158的屁屁</t>
  </si>
  <si>
    <t>BendanBeauty__</t>
  </si>
  <si>
    <t>尺码：S
收件人: cherry
手机号码: 18768133735
所在地区: 浙江省杭州市萧山区闻堰街道
详细地址: 三江路49号叠潮雅庭16-2-602</t>
  </si>
  <si>
    <t>Qcherrya</t>
  </si>
  <si>
    <t>fu884463508</t>
  </si>
  <si>
    <t>YT7612471755028</t>
  </si>
  <si>
    <t xml:space="preserve">尺码：M
陕西省西安市高陵区泾欣园二区长安门 小树 18710506140 </t>
  </si>
  <si>
    <t>爱穿的豆瓣香树_</t>
  </si>
  <si>
    <t>hjy20050511</t>
  </si>
  <si>
    <t>尺码：S
踩一群蚁 15607187720 浙江省杭州市上城区笕桥街道悦风华邸方隅公寓1005室</t>
  </si>
  <si>
    <t>YT7612471755039</t>
  </si>
  <si>
    <t>踩一群蚁</t>
  </si>
  <si>
    <t>Tromeaunt</t>
  </si>
  <si>
    <t>尺码：S
收货人:李
手机号码:18151935575
所在地区:安徽省六安市舒城县杭埠镇
详细地址:金悦蓝湾花园</t>
  </si>
  <si>
    <t>YT7612471755040</t>
  </si>
  <si>
    <t>尺码：S
开心铁锤19376973547湖南省长沙市岳麓区茶子山东路协信星澜汇</t>
  </si>
  <si>
    <t>尺码：S
青子，18557522135.浙江省杭州市滨江区缤纷小区5栋2单元202</t>
  </si>
  <si>
    <t>YT7613838316160</t>
  </si>
  <si>
    <t>小馜夫人</t>
  </si>
  <si>
    <t>Xiaonifuren999</t>
  </si>
  <si>
    <t>尺码：S
收件人: 华婉茹
手机号码: 18879876416
所在地区: 四川省成都市郫都区团结街道
详细地址: 嘉祥瑞庭熙岸1栋1单元2201</t>
  </si>
  <si>
    <t>YT7612454379016</t>
  </si>
  <si>
    <t>手打虾华</t>
  </si>
  <si>
    <t>ruru1008_</t>
  </si>
  <si>
    <t>尺码：L
米子 13177221720
湖北省襄阳市樊城区中原路与襄江大道入口交叉口西200米绿地中央广场香俪公馆</t>
  </si>
  <si>
    <t>YT7613840333953</t>
  </si>
  <si>
    <t>合集首位</t>
  </si>
  <si>
    <t>尺码：S
收件人: 零一
手机号码: 15286600893
所在地区: 贵州省贵阳市南明区后巢乡
详细地址: 花果园T区2区4栋1单元（放4栋！！！</t>
  </si>
  <si>
    <t xml:space="preserve">
尺码：S
爱吃巧乐兹 15307929080 浙江省杭州市萧山区 金珺澜庭二区20栋2单元1101</t>
  </si>
  <si>
    <t>YT7612454386395</t>
  </si>
  <si>
    <t>爱吃巧乐兹</t>
  </si>
  <si>
    <t>LOvovoccghKOC</t>
  </si>
  <si>
    <t>KLOvovoccghOC</t>
  </si>
  <si>
    <t>KOLOvovoccghC</t>
  </si>
  <si>
    <t>尺码：S
蒋文杰19805814132浙江省杭州市拱墅区东新街道沈家星盛府4-301</t>
  </si>
  <si>
    <t>YT7612452479455</t>
  </si>
  <si>
    <t>Tik_FFu</t>
  </si>
  <si>
    <t>尺码：S
收件人: 王子涵
手机号码: 18057775100
所在地区: 浙江省温州市鹿城区南汇街道
详细地址: 春晖路108号献华组团4-307</t>
  </si>
  <si>
    <t>尺码：S
收货人: xmy
手机号码: 13626705902
所在地区: 浙江省杭州市上城区丁兰街道
详细地址: 华丰中路977号滨江同协金座4幢303</t>
  </si>
  <si>
    <t>YT7614777292863</t>
  </si>
  <si>
    <t>HaHa120-</t>
  </si>
  <si>
    <t>尺码：L
收件人: 陈ccc
手机号码: 18016971233
所在地区: 浙江省杭州市钱塘区新湾街道
详细地址: 东原东傲城6-2501（送货上门）</t>
  </si>
  <si>
    <t>Ccc77_ruXxx</t>
  </si>
  <si>
    <t>YT7613839159872</t>
  </si>
  <si>
    <t>YT7612455682713</t>
  </si>
  <si>
    <t>尺码：S
任小姐 18520655137
广东省广州市花都区建设北路215号御景花园西南门</t>
  </si>
  <si>
    <t>YT7612452479460</t>
  </si>
  <si>
    <t>尺码：S
收件人: 陈
手机号码: 13809560267
所在地区: 福建省漳州市漳浦县绥安镇
详细地址: 美伦清华园15A号楼D04商铺楼上公寓三楼30239号楼菜鸟驿站</t>
  </si>
  <si>
    <t>YT7612455682722</t>
  </si>
  <si>
    <t>宽了没宽</t>
  </si>
  <si>
    <t>QYJ_qyj21</t>
  </si>
  <si>
    <t>尺码：S
薛妍 15927021004 广东省佛山市禅城区石湾镇街道 详细地址: 卓越·浅水湾 5座 2905</t>
  </si>
  <si>
    <t>白橙子</t>
  </si>
  <si>
    <t>xyyy98986</t>
  </si>
  <si>
    <t>尺码：S码
地址：安徽省马鞍山市雨山区佳山乡霍里山大道恒泰达观天下17栋1702袁茹 15755564860</t>
  </si>
  <si>
    <t>码：S
收件人: 不吃线面
手机号码: 19108452753
所在地区: 福建省南平市建阳区莒口镇
详细地址: 莒口镇中心路121号</t>
  </si>
  <si>
    <t xml:space="preserve">码：S
地址:浙江省杭州市临平区南苑街道志合鑫悦大厦2幢悦徕寓公寓1611 
姓名:南南
电话18405837677
</t>
  </si>
  <si>
    <t>YT7613840333968</t>
  </si>
  <si>
    <t>码：S
收件人: 么daidai
手机号码: 17712916982
所在地区: 江苏省南京市浦口区沿江街道
详细地址: 南浦路328号大华锦绣时代19栋一单元601室</t>
  </si>
  <si>
    <t>合集坑二</t>
  </si>
  <si>
    <t>尺码：M
重庆市渝北区翠云街道联发湖光天地一期  阿斯巴甜 18223102268</t>
  </si>
  <si>
    <t>YT7612455682731</t>
  </si>
  <si>
    <t>阿斯巴甜</t>
  </si>
  <si>
    <t>LJY2011929</t>
  </si>
  <si>
    <t>https://www.xiaohongshu.com/discovery/item/69d4bbea0000000022002b20?source=webshare&amp;xhsshare=pc_web&amp;xsec_token=CBBbG1Yh9xRqHfWdDO0C7I-y7Zi_HOKNF-HLPwwmHpd1M=&amp;xsec_source=pc_share</t>
  </si>
  <si>
    <t>尺码：L
麦当当耶， 13537232072  ，广东省广州市白云区金沙街道 金沙洲横沙马头岗大街9号华苑山庄 1楼 A502</t>
  </si>
  <si>
    <t>麦当当耶</t>
  </si>
  <si>
    <t>TD-JinDou</t>
  </si>
  <si>
    <t xml:space="preserve">尺码：S 
陈妍希 17808478664 贵阳市白云区中天金融北城12栋菜鸟驿站  </t>
  </si>
  <si>
    <t xml:space="preserve"> 尺码：S 
宋宋 18104013705 辽宁省沈阳市浑南区白塔街道沈本大街泰奕上园 </t>
  </si>
  <si>
    <t>YT7613840333977</t>
  </si>
  <si>
    <t>YT7613840333986</t>
  </si>
  <si>
    <t>尺码：s
收件人: 娄可甜
手机号码: 17203995716
所在地区: 河南省许昌市建安区邓庄街道
详细地址: 许昌市建安区永昌东路267号中原科技学院</t>
  </si>
  <si>
    <t>TianLo790</t>
  </si>
  <si>
    <t>尺码：s
收件人: 娄可甜
手机号码: 17203995716
所在地区: 河南省许昌市建安区邓庄街道
详细地址: 许昌市建安区永昌东路268号中原科技学院</t>
  </si>
  <si>
    <t>TianLo791</t>
  </si>
  <si>
    <t>尺码：s
收件人: 娄可甜
手机号码: 17203995716
所在地区: 河南省许昌市建安区邓庄街道
详细地址: 许昌市建安区永昌东路269号中原科技学院</t>
  </si>
  <si>
    <t>TianLo792</t>
  </si>
  <si>
    <t>尺码：s
收件人: 娄可甜
手机号码: 17203995716
所在地区: 河南省许昌市建安区邓庄街道
详细地址: 许昌市建安区永昌东路270号中原科技学院</t>
  </si>
  <si>
    <t>TianLo793</t>
  </si>
  <si>
    <t>尺码：s
大郑郑 13680946617 广东省广州市增城区 朱村街科教大道142号广州城市职业学院C4快递服务站</t>
  </si>
  <si>
    <t>YT7613840333999</t>
  </si>
  <si>
    <t>u点小糕冷</t>
  </si>
  <si>
    <t>Yy_iiiu7</t>
  </si>
  <si>
    <t>尺码：s
收件人: 包心菜
手机号码: 15957672040
所在地区: 浙江省绍兴市越城区城南街道
详细地址: 长城新村18幢1单元401室</t>
  </si>
  <si>
    <t>YT7614824555482</t>
  </si>
  <si>
    <t>人间秀珠套装</t>
  </si>
  <si>
    <t>尺码：s
收件人: 倩倩倩倩倩
手机号码: 15957371267
所在地区: 浙江省嘉兴市桐乡市梧桐街道
详细地址: 幸福里8号楼一单元1701</t>
  </si>
  <si>
    <t>YT7613840334004</t>
  </si>
  <si>
    <t>一只刘刘</t>
  </si>
  <si>
    <t>2soon</t>
  </si>
  <si>
    <t>尺码：M
收件人: 吴迪
手机号码: 17371264521
所在地区: 湖北省武汉市汉阳区龙阳街道
详细地址: 万科汉阳国际B区4栋1单元802</t>
  </si>
  <si>
    <t>YT7612452479479</t>
  </si>
  <si>
    <t>叽里咕噜呱～</t>
  </si>
  <si>
    <t>尺码：s
收件⼈: ⼩帕
⼿机号码: 18008424857
所在地区: 湖南省⻓沙市宁乡市⽩⻢桥街道
详细地址:⼀环南路城南嘉园北苑 14 栋快递驿站</t>
  </si>
  <si>
    <t>YT7613840334019</t>
  </si>
  <si>
    <t>尺码：M
收件人: 张思琦
手机号码: 18390600919
所在地区: 四川省成都市青羊区太升路街道
详细地址: 提督街99号恒大广场住宅1栋6单元3303</t>
  </si>
  <si>
    <t>kitty78.</t>
  </si>
  <si>
    <t>kitty79.</t>
  </si>
  <si>
    <t>kitty80.</t>
  </si>
  <si>
    <t xml:space="preserve">尺码M
收件人: 娜娜
手机号码: 18727720472
所在地区: 浙江省杭州市萧山区宁围街道
详细地址: 顺发·美颂城6幢903
</t>
  </si>
  <si>
    <t>YT7612452479491</t>
  </si>
  <si>
    <t>七个隆咚锵</t>
  </si>
  <si>
    <t>sanwansuile</t>
  </si>
  <si>
    <t>https://www.xiaohongshu.com/discovery/item/69da2f4e000000002200fc25?source=webshare&amp;xhsshare=pc_web&amp;xsec_token=CBRWAU2hIa5Uk3lj_xyoAxd4Q7LahyHO09-7Q9jSIqaJs=&amp;xsec_source=pc_share</t>
  </si>
  <si>
    <t>尺码s
收件人: 姜大炮
手机号码: 17661478225
所在地区: 山东省菏泽市曹县天润城二期</t>
  </si>
  <si>
    <t>尺码s
收件人: 言言
手机号码: 13133832753
所在地区: 江西省南昌市青山湖区艾溪湖管理处紫东嘉园5栋（放驿站）</t>
  </si>
  <si>
    <t>川崎言言子</t>
  </si>
  <si>
    <t>a13133832753</t>
  </si>
  <si>
    <t>尺码s
地址是 山东省菏泽市成武县瑞景壹号院 李可欣15554043608，</t>
  </si>
  <si>
    <t>YT7612452479503</t>
  </si>
  <si>
    <t>荷包蛋</t>
  </si>
  <si>
    <t>hebaodan66888</t>
  </si>
  <si>
    <t>尺码s
收件人: 熊熊熊
手机号码: 18316949538
所在地区: 广东省广州市黄埔区龙湖街道
详细地址: 景明一路时代天韵2期4栋204号（送货上门送货上门不要放驿站）</t>
  </si>
  <si>
    <t>s码 小怡 13487163645 湖北省襄阳市襄州区 奔驰大道 阳光路 紫园 一期</t>
  </si>
  <si>
    <t>YT7613840334028</t>
  </si>
  <si>
    <t>ygtm556</t>
  </si>
  <si>
    <t>ygtm557</t>
  </si>
  <si>
    <t>ygtm558</t>
  </si>
  <si>
    <t>ygtm559</t>
  </si>
  <si>
    <t>ygtm560</t>
  </si>
  <si>
    <t>ygtm561</t>
  </si>
  <si>
    <t>ygtm562</t>
  </si>
  <si>
    <t>ygtm563</t>
  </si>
  <si>
    <t>s码 椰子 18402812809
四川省成都市成华区保和街道天鹅路一号胜天新苑</t>
  </si>
  <si>
    <t>m，王大锤 18620506327 广东省佛山市南海区桂城街道龙湾大道中海文锦国际1期13栋2802【送上门】</t>
  </si>
  <si>
    <t>YT7613839159881</t>
  </si>
  <si>
    <t>s码 罗露露 19128039129 广东省广州市白云区 大源岐山西街一巷2号放小明超市</t>
  </si>
  <si>
    <t>m
收件人: 噗噗
手机号码: 18999034393
所在地区: 陕西省咸阳市秦都区陈杨寨街道
详细地址: 陕西中医药大学南校区二号学生公寓</t>
  </si>
  <si>
    <t>s码 收货人: 沈虎彪
手机号码: 19857313225
详细地址: 浙江省杭州市余杭区良渚街道梦溪西里北未来城三期51幢902</t>
  </si>
  <si>
    <t>s码 收件人: 赵小鱼
手机号码: 13100568816
所在地区: 浙江省绍兴市柯桥区齐贤街道
详细地址: 万达广场2号楼（菜鸟驿站）</t>
  </si>
  <si>
    <t>YT7613840334037</t>
  </si>
  <si>
    <t>s码 收件人: 刘亦菲
手机号码: 18953046582
所在地区: 湖北省武汉市武昌区南湖街道
详细地址: 万科新都会11栋1号楼4104</t>
  </si>
  <si>
    <t>YT7614640618134</t>
  </si>
  <si>
    <t>狡猾的直女</t>
  </si>
  <si>
    <t>_61Fff_</t>
  </si>
  <si>
    <t xml:space="preserve"> 狡猾的直女</t>
  </si>
  <si>
    <t>尺码：s
广东省佛山市南海区桂城八路a32万科里东塔2547送货上门 小陈 13317813220</t>
  </si>
  <si>
    <t>YT7613838316087</t>
  </si>
  <si>
    <t>短腿小陳</t>
  </si>
  <si>
    <t>CC98765AA</t>
  </si>
  <si>
    <t>小陈不沉</t>
  </si>
  <si>
    <t>尺码：s
收件人: 00
手机号码: 15960807465
所在地区: 福建省厦门市湖里区江头街道
详细地址: 仙岳路1886-1890号1号楼</t>
  </si>
  <si>
    <t>YT7612452479510</t>
  </si>
  <si>
    <t>尺码：s
收件人: 岁岁
手机号码: 18282310141
所在地区: 四川省自贡市大安区大山铺镇
详细地址: 东环路东部新城四川轻化工大学李白河校区快递超市</t>
  </si>
  <si>
    <t>YT7612452479527</t>
  </si>
  <si>
    <t>Doll</t>
  </si>
  <si>
    <t>SuisuiMtOn</t>
  </si>
  <si>
    <t>https://www.xiaohongshu.com/explore/69ddbad90000000021038782?xsec_token=AB221L6wRVxgE0gmwxiJI7OAXCqo4FmbTkP7DDDsB3EjM=&amp;xsec_source=pc_user</t>
  </si>
  <si>
    <t>https://www.douyin.com/user/MS4wLjABAAAAll9hQSn_tr0qE9U1gxW4Mytwa9bdRTtFIf3hOSv21lk?from_tab_name=main&amp;modal_id=7628458530449727665</t>
  </si>
  <si>
    <t>尺码：s
地址：收件人: 周
手机号码: 13715309596
所在地区: 广东省广州黄埔区文冲街道
详细地址: 黄埔万科中心T3栋</t>
  </si>
  <si>
    <t>周周z</t>
  </si>
  <si>
    <t>GD502741508</t>
  </si>
  <si>
    <t>尺码：m
收件人: 霍雨涵
手机号码: 18571773927
所在地区: 湖北省武汉市蔡甸区沌阳街道
详细地址: 博艺路联投金色港湾3期38栋302室</t>
  </si>
  <si>
    <t>YT7613564920819</t>
  </si>
  <si>
    <t>Kin_tt927</t>
  </si>
  <si>
    <t>尺码：s
北京顺义区南法信镇马可汇2-2-807
可女士13190346750</t>
  </si>
  <si>
    <t>YT7612454379034</t>
  </si>
  <si>
    <t>QQ猫</t>
  </si>
  <si>
    <t>QQmeow77</t>
  </si>
  <si>
    <t>m码 收件人: 纯粹
手机号码: 15992317917
所在地区: 广东省佛山市南海区大沥镇
详细地址: 白沙社区三乡路2号创基广场1号楼7楼12房 需送货上门</t>
  </si>
  <si>
    <t>YT7612455682744</t>
  </si>
  <si>
    <t>朱朱要睡觉</t>
  </si>
  <si>
    <t>AZJAJUNYI</t>
  </si>
  <si>
    <t>m码 杭州钱塘区千帆路与新农路交叉口江山云樾西府 东方驿站 白白白 15700192054</t>
  </si>
  <si>
    <t>YT7613839001700</t>
  </si>
  <si>
    <t>Taozhizhi009</t>
  </si>
  <si>
    <t>s码 收件人: 肠粉干椒
手机号码: 17888609498
所在地区: 广东省广州市海珠区瑞宝街道
详细地址: 干警宿舍新业路20号802房</t>
  </si>
  <si>
    <t>阿研还吃吗</t>
  </si>
  <si>
    <t>cs28201</t>
  </si>
  <si>
    <t>s码 收件人: 肠粉干椒
手机号码: 17888609498
所在地区: 广东省广州市海珠区瑞宝街道
详细地址: 干警宿舍新业路20号803房</t>
  </si>
  <si>
    <t>s码 收件人: 肠粉干椒
手机号码: 17888609498
所在地区: 广东省广州市海珠区瑞宝街道
详细地址: 干警宿舍新业路20号804房</t>
  </si>
  <si>
    <t>s码 收件人: 肠粉干椒
手机号码: 17888609498
所在地区: 广东省广州市海珠区瑞宝街道
详细地址: 干警宿舍新业路20号805房</t>
  </si>
  <si>
    <t>s码 收件人: 肠粉干椒
手机号码: 17888609498
所在地区: 广东省广州市海珠区瑞宝街道
详细地址: 干警宿舍新业路20号806房</t>
  </si>
  <si>
    <t>L码收件人: 刘怪怪
手机号码: 18170969740
所在地区: 江西省南昌市青山湖区艾创新一路888号
详细地址: 方大上上城菜鸟驿站南门店</t>
  </si>
  <si>
    <t>YT7612632101983</t>
  </si>
  <si>
    <t>L码收件人: 刘怪怪
手机号码: 18170969740
所在地区: 江西省南昌市青山湖区艾创新一路889号
详细地址: 方大上上城菜鸟驿站南门店</t>
  </si>
  <si>
    <t>s码 广东省广州市海珠区新港中路470号大院 15674977206 Nicole</t>
  </si>
  <si>
    <t>YT7614824555495</t>
  </si>
  <si>
    <t>Nicoole</t>
  </si>
  <si>
    <t>NicooleHwang</t>
  </si>
  <si>
    <t>m码 收件人: 也加油
手机号码: 18312533228
所在地区: 广东省深圳市龙岗区龙岗街道
详细地址: 福星路万科清林径2期36a-2703 （送上门谢谢）</t>
  </si>
  <si>
    <t>风干猪肉</t>
  </si>
  <si>
    <t>Jerrycandy0017</t>
  </si>
  <si>
    <t>m码 收件人: 也加油
手机号码: 18312533228
所在地区: 广东省深圳市龙岗区龙岗街道
详细地址: 福星路万科清林径2期36a-2704 （送上门谢谢）</t>
  </si>
  <si>
    <t>M码 收件人: 七七
手机号码: 18821370590
所在地区: 河南省濮阳市华龙区人民路街道
详细地址: 城中城二号楼1202</t>
  </si>
  <si>
    <t>尺码：m
收件人: 吴迪
手机号码: 17371264521
所在地区: 湖北省武汉市汉阳区龙阳街道
详细地址: 万科汉阳国际B区4栋1单元802</t>
  </si>
  <si>
    <t>粉樱连衣裙</t>
  </si>
  <si>
    <t>YT7614826348956</t>
  </si>
  <si>
    <t>Loveeecat2</t>
  </si>
  <si>
    <t xml:space="preserve">尺码：S
小鱼干18273319201湖南省长沙市岳麓区咸嘉湖街道湖南财政经济学院 </t>
  </si>
  <si>
    <t>尺码：S
收件人: 董琳
手机号码: 18338807517
所在地区: 河南省洛阳市洛龙区绿地公馆2号楼2单元2703</t>
  </si>
  <si>
    <t>oo9</t>
  </si>
  <si>
    <t>vlllllxx</t>
  </si>
  <si>
    <t>尺码：S
浙江省龙泉市兰巨乡炉田村园高便利店 邓19550507863 </t>
  </si>
  <si>
    <t>尺码：M 
李金凤18319400414深圳市龙岗区横岗华侨新村77号楼一楼梯口（不要放菜鸟驿站谢谢！）</t>
  </si>
  <si>
    <t>先睡了</t>
  </si>
  <si>
    <t>Esther111119</t>
  </si>
  <si>
    <t>https://www.xiaohongshu.com/discovery/item/69dcb36f000000001e00fc7b?app_platform=ios&amp;app_version=9.25&amp;share_from_user_hidden=true&amp;xsec_source=app_share&amp;type=normal&amp;xsec_token=CBnzkuA8GqjY2G41mV1JX3uhEk9S6L_S4crAtom5-uI-o=&amp;author_share=1&amp;xhsshare=CopyLink&amp;shareRedId=N0xGQzU4Ojk2NzUyOTgwNjY0OTc7OEw8&amp;apptime=1776073723&amp;share_id=a28fb4abb1894a61a8dab177582edc5d</t>
  </si>
  <si>
    <t xml:space="preserve">尺码：S
收件人: 朴彩英
手机号码: 13419563675
所在地区: 湖北省咸宁市咸安区官埠桥镇
详细地址: 雅士林桂府
顺丰放驿站 </t>
  </si>
  <si>
    <t>雪媚娘</t>
  </si>
  <si>
    <t>rebeccaikk888</t>
  </si>
  <si>
    <t>尺码：M
广东省广州市花都区迎宾大道清莲路百合公寓D栋1104 美美 13145951251</t>
  </si>
  <si>
    <t>是小美呀</t>
  </si>
  <si>
    <t>Minaxmx</t>
  </si>
  <si>
    <t>尺码：S
四川省宜宾市翠屏区西华大学菜鸟驿站
熙熙
19960831982</t>
  </si>
  <si>
    <t>中午觉觉</t>
  </si>
  <si>
    <t>Z_January14</t>
  </si>
  <si>
    <t>尺码：S
浙江省宁波市海曙区望春街道江汇城二期24幢301室邓诗琴17670358341（拒收韵达❌</t>
  </si>
  <si>
    <t>是小尤日记</t>
  </si>
  <si>
    <t>Xiaoyozz</t>
  </si>
  <si>
    <t>尺码：s
收件人: oy
手机号码: 15521680402
所在地区: 广东省广州市白云区龙归街道
详细地址: 珑璟华庭 b区b7栋2401房门口</t>
  </si>
  <si>
    <t>不爱吃炸鸡</t>
  </si>
  <si>
    <t>Yu952080</t>
  </si>
  <si>
    <t>https://www.xiaohongshu.com/explore/69dce2390000000022001aab?xsec_token=ABfjYpPWpCgWrJdBER1CSWvogqFJeRzW81mxXH9glbRH4=&amp;xsec_source=pc_search&amp;source=web_search_result_notes</t>
  </si>
  <si>
    <t>尺码：s
收件人: 张张
手机号码: 17390565821
所在地区: 四川省自贡市自流井区红旗街道
详细地址: 恒大名都14栋</t>
  </si>
  <si>
    <t>YT7614824555507</t>
  </si>
  <si>
    <t>尺码：m
甜橙c 13119121309浙江省杭州市上城区彭埠街道三花国际c座1119</t>
  </si>
  <si>
    <t>Oranc8lowme</t>
  </si>
  <si>
    <t>https://www.xiaohongshu.com/explore/69dd86d4000000001e00dc69?xsec_token=ABjI24pZ_6KvJs60CTJKOQB_pxd54lro2f-Snp1sJQ_Us=&amp;xsec_source=pc_search&amp;source=web_user_page</t>
  </si>
  <si>
    <t>尺码：s
陈哈哈尼 13432641687 广州市荔湾区鹤洞路金融街融穗华府4栋2单元1906房</t>
  </si>
  <si>
    <t>陈哈哈尼</t>
  </si>
  <si>
    <t>chenhanmei97</t>
  </si>
  <si>
    <t>尺码：s
阿达来提，13399092564，新疆维吾尔自治区博尔塔拉蒙古自治州博乐市阳光博城5号楼一单元601</t>
  </si>
  <si>
    <t>金击球</t>
  </si>
  <si>
    <t>Jinjiqiu0819</t>
  </si>
  <si>
    <t>尺码：m
阿达来提，13399092564，新疆维吾尔自治区博尔塔拉蒙古自治州博乐市阳光博城5号楼一单元601</t>
  </si>
  <si>
    <t>尺码：L
建薇 17696553405 江苏省徐州市鼓楼区 东贺花园B区一号楼1单元2504</t>
  </si>
  <si>
    <t>薇不减肥</t>
  </si>
  <si>
    <t>w991118-</t>
  </si>
  <si>
    <t>尺码：m
建薇 17696553405 江苏省徐州市鼓楼区 东贺花园B区一号楼1单元2504</t>
  </si>
  <si>
    <t>尺码：m
收件人: 杨女士
手机号码: 13272600632
所在地区: 重庆重庆市江北区铁山坪街道
详细地址: 水语华庭二期</t>
  </si>
  <si>
    <t>洋芋煲饭</t>
  </si>
  <si>
    <t>aichitudou1997</t>
  </si>
  <si>
    <t>尺码：s
收件人: 娜娜
手机号码: 18582286706
四川省南充市南部县滨江街道文昌巷喵站</t>
  </si>
  <si>
    <t>啦啦啦</t>
  </si>
  <si>
    <t>na0006na</t>
  </si>
  <si>
    <t>尺码：s
收货地址 豆豆 17671690484 广东省佛山市禅城区祖庙街道保利时代天珀 10 座 1504 室（送货上门）</t>
  </si>
  <si>
    <t>小格子啊</t>
  </si>
  <si>
    <t>JUJUSJ888</t>
  </si>
  <si>
    <t>尺码：m
婕 18707672315  广东省韶关市浈江区南郊三公里金沙小区金沙中巷33栋</t>
  </si>
  <si>
    <t>老阿婕婕婕i</t>
  </si>
  <si>
    <t>江西省萍乡市安源区高坑镇周家坊江西应用工程职业学院 
徐 13182418024
s码</t>
  </si>
  <si>
    <t>小海苔</t>
  </si>
  <si>
    <t>Juan_TvO</t>
  </si>
  <si>
    <t>尺码：s
收件人: 湘
手机号码: 13882887976
所在地区: 四川省成都市成华区二仙桥街道
详细地址: 源滩国际社区12栋</t>
  </si>
  <si>
    <t>吃一口芋圆</t>
  </si>
  <si>
    <t>xx40728</t>
  </si>
  <si>
    <t>尺码：s
刘馨 15575501042 湖南省常德市武陵区 高泗路600号</t>
  </si>
  <si>
    <t>好死不如赖活着</t>
  </si>
  <si>
    <t>Lik20080202</t>
  </si>
  <si>
    <t>尺码：s
收件人: 郑雨
手机号码: 13674037681
所在地区: 广东省佛山市禅城区石湾镇街道
详细地址: 凤凰路21号P6号店菜鸟驿站</t>
  </si>
  <si>
    <t>黑色星星</t>
  </si>
  <si>
    <t>illii_liili</t>
  </si>
  <si>
    <t xml:space="preserve">尺码：s
湖北省孝感市孝南区碧桂园城市之光11栋2单元   库洛米 15072093797 </t>
  </si>
  <si>
    <t xml:space="preserve">尺码：s
熊猫17718468825浙江省杭州市临平乔司街道时代芳华1幢2单元   </t>
  </si>
  <si>
    <t>YT7614191261247</t>
  </si>
  <si>
    <t>是PiP呀</t>
  </si>
  <si>
    <t>HYJL-899</t>
  </si>
  <si>
    <t xml:space="preserve">尺码：s
福建省南平市延平区水南街道福华路18号新城中心澜庭，木口原子 13655077519
</t>
  </si>
  <si>
    <t>尺码：L
收件人: Miffy酱
手机号码: 13537232072
所在地区: 广东省广州市白云区金沙街道
详细地址: 金沙街马头岗大街9号a502</t>
  </si>
  <si>
    <t>尺码：上衣m裙子s
收件人: 郑蛋蛋
手机号码: 15990756755
所在地区: 浙江省温州市鹿城区双屿街道鞋都大道金灶华庭</t>
  </si>
  <si>
    <t>蛋蛋</t>
  </si>
  <si>
    <t>M537424911</t>
  </si>
  <si>
    <t xml:space="preserve"> 尺码：s
404 19911744255 四川省泸州市江阳区分水岭镇岭南锦城</t>
  </si>
  <si>
    <t xml:space="preserve"> 尺码：s
收货人: 陈奕
手机号码: 18124430404
所在地区: 广东省揭阳市普宁市流沙环城南路万泰城北门菜鸟驿站</t>
  </si>
  <si>
    <t xml:space="preserve">尺码：上衣l裙子m
小杨 15238929176 河南省三门峡市湖滨区 六峰南路与陕州大道交汇处向南约100米金渠国风苑一号楼
</t>
  </si>
  <si>
    <t>咕噜兔</t>
  </si>
  <si>
    <t>zjz-xs--</t>
  </si>
  <si>
    <t>尺码：M
浙江省杭州市萧山区新街街道嘉悦新盛璟城一区10幢2702送货上门！沐沐 18143466541</t>
  </si>
  <si>
    <t>尺码：s
浙江省杭州市萧山区城厢街道博奥花宸里5-2504（送货上门） 肥猪18273376631</t>
  </si>
  <si>
    <t>https://www.xiaohongshu.com/discovery/item/69d60c8f000000001f00246b?source=webshare&amp;xhsshare=pc_web&amp;xsec_token=CBlu9zrxgcCgBGiGuNq3HcZQde5jpRo6EsrN4yFxVLLzA=&amp;xsec_source=pc_share</t>
  </si>
  <si>
    <t>尺码：s
地址：福建省 福州市 闽侯县 南屿镇 龙旺康桥丹堤别墅区1702（快递放家门口
姓名：Yecal
手机号：+86 15924199887
邮政编码：350100</t>
  </si>
  <si>
    <t>尺码：M
收件人: Dueilooy
手机号码: 13266034315
所在地区: 广东省广州市番禺区南村镇
详细地址: 雅居乐花园十年小雅1栋1301</t>
  </si>
  <si>
    <t>choo</t>
  </si>
  <si>
    <t>chooo0121</t>
  </si>
  <si>
    <t>尺码：s
收件人: 周周
手机号码: 17873587957
所在地区: 湖南省长沙市长沙县星沙街道
详细地址: 恒基凯旋门一期5</t>
  </si>
  <si>
    <t>尺码：s
收件人: k1
手机号码: 17366128958
所在地区: 江苏省苏州市张家港市金港街道
详细地址: 长欣小区60栋</t>
  </si>
  <si>
    <t>奶剂</t>
  </si>
  <si>
    <t>k1is1112</t>
  </si>
  <si>
    <t>尺码：M
收件人: 不懒
手机号码: 13114066183
所在地区: 重庆重庆市渝北区龙溪街道
详细地址: 恒大天璟1栋</t>
  </si>
  <si>
    <t>不懒</t>
  </si>
  <si>
    <t>imnotlaxy</t>
  </si>
  <si>
    <t>尺码：M
贾夕洋 19337761185 河南省焦作市山阳区 东方今典境界27号楼</t>
  </si>
  <si>
    <t>YT7614191261267</t>
  </si>
  <si>
    <t>尺码：s
广东省广州市天河区迎龙路龙湖山庄5号楼308 桃桃 19576710229</t>
  </si>
  <si>
    <t>YT7614192267378</t>
  </si>
  <si>
    <t>忧愁屁桃酱</t>
  </si>
  <si>
    <t>P0000229</t>
  </si>
  <si>
    <t>尺码：s
收件人: 碗面
手机号码: 15185820859
所在地区: 浙江省杭州市萧山区
详细地址: 新塘街青漫里1幢902</t>
  </si>
  <si>
    <t>Wuli77</t>
  </si>
  <si>
    <t>wan7-wan0914</t>
  </si>
  <si>
    <t>Wuli78</t>
  </si>
  <si>
    <t>Wuli79</t>
  </si>
  <si>
    <t>Wuli80</t>
  </si>
  <si>
    <t>尺码：s
收货人: 陈奕
手机号码: 18124430404
所在地区: 广东省揭阳市普宁市流沙环城南路万泰城北门菜鸟驿站</t>
  </si>
  <si>
    <t>YT7614191261252</t>
  </si>
  <si>
    <t xml:space="preserve">尺码：s
收件人: 姜姜
手机号码: 18072842535
所在地区: 浙江省杭州市西湖区蒋村街道
详细地址: 西溪花园·红柿苑19幢602（务必放家门口鞋柜上！！
</t>
  </si>
  <si>
    <t>尺码：s
阚徐茹13339000680安徽省滁州市全椒县襄河镇义乌小商品城7栋106</t>
  </si>
  <si>
    <t>YT7614192267387</t>
  </si>
  <si>
    <t>K_44ru1</t>
  </si>
  <si>
    <t>YT7614824555532</t>
  </si>
  <si>
    <t>尺码m
收件人: 严浩翔
手机号码: 18689473122
所在地区: 四川省遂宁市船山区杨渡街道
详细地址: 河东艺境10栋3单元702（放快递柜不要放货架）</t>
  </si>
  <si>
    <t xml:space="preserve">尺码：s
云南省大理白族自治州大理市 马久邑村委会白塔邑村12社马久邑完小学校东50米404小院
小梨404  13087240146 </t>
  </si>
  <si>
    <t>YT7614456973948</t>
  </si>
  <si>
    <t>YT7614824555543</t>
  </si>
  <si>
    <t>尺码：s
 青岛市李沧区蓝山湾荣域4-1-903 放门口 小虾皮子 13324064001</t>
  </si>
  <si>
    <t>尺码：L
收件人: 饱饱
手机号码: 18616582502
所在地区: 广东省湛江市吴川市梅录街道
详细地址: 麻纺路金牛小区1期</t>
  </si>
  <si>
    <t>胖了个梨</t>
  </si>
  <si>
    <t>iam2cute</t>
  </si>
  <si>
    <t>尺码：s
收货人: 香草
手机号码: 15099801393
所在地区: 广东省汕尾市海丰县附城镇
详细地址: 联西社区小路坡富悦楼E栋（放电梯</t>
  </si>
  <si>
    <t>YT7614192267390</t>
  </si>
  <si>
    <t>吴葱蒜</t>
  </si>
  <si>
    <t>wxccz9</t>
  </si>
  <si>
    <t>尺码：L
收件人: 淘淘
手机号码: 13048626332
所在地区: 江苏省徐州市云龙区翠屏山街道
详细地址: 和平壹号四期56号楼</t>
  </si>
  <si>
    <t>尺码：L
曾令茜 19911757656 四川省成都市金牛区 府河星河名苑30栋</t>
  </si>
  <si>
    <t>尺码：s
收货人: 汤宇
手机号码: 15073140427
所在地区: 湖南省长沙市雨花区东塘街道
详细地址: 南二环二段中国铁建金色蓝庭4栋菜鸟驿站</t>
  </si>
  <si>
    <t>iamxixi</t>
  </si>
  <si>
    <t>oreo_icee</t>
  </si>
  <si>
    <t>尺码：s
土豆18506853526
浙江省杭州市富阳区银湖街道九龙仓·雍景山五期合院2-103（麻烦送货上门谢谢）</t>
  </si>
  <si>
    <t>悲伤的破忒头</t>
  </si>
  <si>
    <t>Jwant-33</t>
  </si>
  <si>
    <t>尺码s
档期：4月
收件人：多多
联系电话：15106015156
联系地址：福建泉州市晋江市池店镇百捷御府12栋2505（送货上门）</t>
  </si>
  <si>
    <t>155的多多</t>
  </si>
  <si>
    <t>156的多多</t>
  </si>
  <si>
    <t>尺码：m
福建省厦门市湖里区禾山街道信诚大厦1号楼1105（放家门口或者丰巢！不要放鸟箱！！不要放鸟箱！！）
鬼鬼 15559585620</t>
  </si>
  <si>
    <t>尺码：s
困了怎么办 15307929080 浙江省杭州市萧山区 金珺澜庭二区20栋2单元1101</t>
  </si>
  <si>
    <t>困了怎么办</t>
  </si>
  <si>
    <t>https://www.xiaohongshu.com/explore/69df6904000000002301f9b2?xsec_token=ABR87z2amhzHZmNgtxKJjKZJiueTs6J69y_VVS3mHxPec=&amp;xsec_source=pc_user</t>
  </si>
  <si>
    <t>尺码：m
爱吃巧乐兹 15307929080 浙江省杭州市萧山区 金珺澜庭二区20栋2单元1101</t>
  </si>
  <si>
    <t>尺码：m
江西省南昌市青山湖区艾溪湖管理处绿地华邑酒店负一楼菜鸟驿站 芝士 17054688847</t>
  </si>
  <si>
    <t>点火芝士</t>
  </si>
  <si>
    <t>A17054688847</t>
  </si>
  <si>
    <t>尺码：s
收货人: 新新
手机号码: 13123177006
所在地区: 浙江省杭州市萧山区萧山经济技术开发区
详细地址: 星央悦府5幢1单元1601室</t>
  </si>
  <si>
    <t>高光拌饭</t>
  </si>
  <si>
    <t>GGBFzzbtyyjj</t>
  </si>
  <si>
    <t>https://www.xiaohongshu.com/explore/69d8ef680000000020039235?xsec_token=ABrLOJTb9HfiP4Z7GywwPoBW6pgBZw9Q64Ur-HD4Dimes=&amp;xsec_source=pc_user</t>
  </si>
  <si>
    <t>江苏省镇江市句容市开发区碧桂园凤凰城凤仪苑7幢1923   15310278536 何心 尺码：m</t>
  </si>
  <si>
    <t>鱼鱼发财咯</t>
  </si>
  <si>
    <t>F888666uuu</t>
  </si>
  <si>
    <t>尺码：m
收件人: 丸子头
手机号码: 18695921708
所在地区: 河南省郑州市惠济区长兴路街道
详细地址: 金杯路与银河街交叉口东北340米老鸦陈3号院</t>
  </si>
  <si>
    <t>小小小毛</t>
  </si>
  <si>
    <t>尺码：m
圆仔 15161442297
所在地区: 江苏省南京市浦口区盘城街道
详细地址:  永锦路41号药谷创客公寓</t>
  </si>
  <si>
    <t>薯格还是薯饼</t>
  </si>
  <si>
    <t>LoMargaret</t>
  </si>
  <si>
    <t>尺码：s
圆仔 15161442297
所在地区: 江苏省南京市浦口区盘城街道
详细地址:  永锦路41号药谷创客公寓</t>
  </si>
  <si>
    <t>尺码：s 收件人: 不吃渔
手机号码: 17758837208
所在地区: 黑龙江省哈尔滨市香坊区黎明街道
详细地址: 军民街55号融创城二期 一号楼二单元901</t>
  </si>
  <si>
    <t>不吃渔uu</t>
  </si>
  <si>
    <t>Snjxh56</t>
  </si>
  <si>
    <t>尺码：s 浙江省嘉兴市海宁市长安镇华景川万科潮启公寓19-1（送货上门）           收件人chocho。  18258311998</t>
  </si>
  <si>
    <t>ChoCho</t>
  </si>
  <si>
    <t>Caishennini</t>
  </si>
  <si>
    <t>尺码：L 姓名: 不要方
手机号码: 17856988442
地址：安徽省合肥市瑶海区荷塘家园一期12栋1单元</t>
  </si>
  <si>
    <t>茄辣西</t>
  </si>
  <si>
    <t>iilnfxx</t>
  </si>
  <si>
    <t>曹静静，江苏省泰州市海陵区医药高新区东方小镇 15005263995，尺码：s</t>
  </si>
  <si>
    <t>尺码：s
小蓉 19170929582 江西省南昌市新建区白水湖管理处英雄大道南100米五联花园一栋超市</t>
  </si>
  <si>
    <t>R040620--</t>
  </si>
  <si>
    <t>姓名：酥酥 
电话：17852426135 
地址：上海市松江区 松江区定恒路89弄首创-禧瑞云庭13号楼1103（送货上门）尺码：s</t>
  </si>
  <si>
    <t>小半圆圆</t>
  </si>
  <si>
    <t>su77-miraitowa</t>
  </si>
  <si>
    <t>收货人: 鱼鱼
手机号码: 15674950726
所在地区: 湖南省长沙市长沙县泉塘街道
详细地址: 碧桂园漓湘悦 尺码：s</t>
  </si>
  <si>
    <t>小猫辣鱼堡</t>
  </si>
  <si>
    <t>babyyuyujiang</t>
  </si>
  <si>
    <t>YT7614571970695</t>
  </si>
  <si>
    <t>绵绵18337966056 河南省洛阳市老城区老城区周山大道与吉祥路交叉口西100米路北美伦·骊园 尺码：m</t>
  </si>
  <si>
    <t>追追别后悔15570350170江西省南昌市青山湖区艾溪湖四路新力渥园菜鸟驿站 尺码：m</t>
  </si>
  <si>
    <t>追追别后悔</t>
  </si>
  <si>
    <t>zhuizhuibiehouhui</t>
  </si>
  <si>
    <t>广东省深圳市龙岗区坂田街道倚华居2栋10楼1001，毛豆，13691639343 尺码：s</t>
  </si>
  <si>
    <t>YT7614456973937</t>
  </si>
  <si>
    <t>喂毛豆</t>
  </si>
  <si>
    <t>https://www.xiaohongshu.com/explore/69c293a20000000020038e1d?xsec_token=ABSM2y1XL-fgS5enxEVLVvXgoHOA3y9UUmMZkR55KHBpM=&amp;xsec_source=pc_user</t>
  </si>
  <si>
    <t>小杨 15238929176 河南省三门峡市湖滨区 六峰南路与陕州大道交汇处向南约100米金渠国风苑一号楼 尺码：L</t>
  </si>
  <si>
    <t>s 李知恩 15826733867 湖北省武汉市黄陂区 环后湖北路天纵云湖湾南侧天纵云湖湾B区15栋</t>
  </si>
  <si>
    <t>YT7614571734048</t>
  </si>
  <si>
    <t>少女心事</t>
  </si>
  <si>
    <t>yx2072688038</t>
  </si>
  <si>
    <t>收件人: Don
手机号码: 15815823172
所在地区: 广东省佛山市南海区桂城街道
详细地址: 港口路43号中海文锦国际12栋2801（送货上门） 尺码：s</t>
  </si>
  <si>
    <t>收件人: 饱饱
手机号码: 18616582502
所在地区: 广东省湛江市吴川市梅录街道
详细地址: 麻纺路金牛小区1期 尺码：L</t>
  </si>
  <si>
    <t>粥粥 18056404951 安徽省六安市裕安区丁集镇杨柳村 尺码：m</t>
  </si>
  <si>
    <t>妮妮不在 19267295311 湖北省武汉市青山区 绿地派克公馆 东一门 尺码：s</t>
  </si>
  <si>
    <t>妮妮不在</t>
  </si>
  <si>
    <t>收件人: 就吃一口
手机号码: 18182138093
所在地区: 湖南省长沙市岳麓区天顶街道
详细地址: 长房云时代小区三期16栋2807 尺码：m</t>
  </si>
  <si>
    <t>YT7615412192722</t>
  </si>
  <si>
    <t>就吃一口</t>
  </si>
  <si>
    <t>LxhApril0705</t>
  </si>
  <si>
    <t>收件人: 就吃一口
手机号码: 18182138093
所在地区: 湖南省长沙市岳麓区天顶街道
详细地址: 长房云时代小区三期16栋2807 尺码：s</t>
  </si>
  <si>
    <t>YT7614572520688</t>
  </si>
  <si>
    <t>收件人: 肖穆英
手机号码: 13684395151
所在地区: 四川省阿坝藏族羌族自治州理县杂谷脑镇
详细地址: 机关幼儿园 尺码：s</t>
  </si>
  <si>
    <t>buttonpark</t>
  </si>
  <si>
    <t>https://www.xiaohongshu.com/explore/69df5662000000001f0001fb?xsec_token=ABFnifWTI8FivYxkXnO8YrPxJALTPRhh-V1UdK3obeiyw=&amp;xsec_source=pc_user</t>
  </si>
  <si>
    <t>收货人: 藤藤
手机号码: 17343395615
所在地区: 广东省深圳市宝安区松岗街道
详细地址: 沙浦围人才商住区6b福兴楼202(送上门 放丰巢投诉）
尺码：s</t>
  </si>
  <si>
    <t>YT7614824555514</t>
  </si>
  <si>
    <t>藤藤牙</t>
  </si>
  <si>
    <t>Sivinaouo</t>
  </si>
  <si>
    <t>福建省厦门市湖里区吕岭花园银岭园15梯303（只放这里，否则投诉） kiko 13860160162（号码公开不要隐私保护！！）全部s码</t>
  </si>
  <si>
    <t>张微 15103225207
河北省 秦皇岛市 海港区 西港镇 南岭东路中铁秦皇半岛(快递送货上门，驿站投诉) 尺码：s</t>
  </si>
  <si>
    <t>YT7614824555521</t>
  </si>
  <si>
    <t>张张会开心</t>
  </si>
  <si>
    <t>angZhang0828</t>
  </si>
  <si>
    <t>广东省佛山市南海区大沥镇保利维塔2期4座3103 羊 15322293502 尺码：s</t>
  </si>
  <si>
    <t>浙江省温州市苍南县钱库镇梅花公寓五单元 201 吴佩瑶（放201门口 18357763917 尺码：m</t>
  </si>
  <si>
    <t>收件人: 刘铁柱
手机号码: 13750406616
所在地区: 广东省惠州市惠城区龙丰街道
详细地址: 鹅岭南路海伦堡玖悦府12栋 尺码：s</t>
  </si>
  <si>
    <t>肥肉</t>
  </si>
  <si>
    <t>liutiezhu66</t>
  </si>
  <si>
    <t>杨晓喻 15702959101 陕西省西安市未央区 徐家湾街道办河址西西村27排2号尺码：s</t>
  </si>
  <si>
    <t>一起偷星星</t>
  </si>
  <si>
    <t>a1127945037</t>
  </si>
  <si>
    <t>尺码：s 小米 18902310169 广州市番禺区洛溪街道渔人码头54+公寓菜鸟驿站</t>
  </si>
  <si>
    <t>失眠吐司</t>
  </si>
  <si>
    <t>Jun7-Cnc-H</t>
  </si>
  <si>
    <t>尺码：m 小米 18902310169 广州市番禺区洛溪街道渔人码头54+公寓菜鸟驿站</t>
  </si>
  <si>
    <t xml:space="preserve">尺码：m 18879256586 米线 江西省南昌市青山湖区艾溪湖管理处紫峰大厦905 </t>
  </si>
  <si>
    <t>小米不吃线</t>
  </si>
  <si>
    <t>H17370455687</t>
  </si>
  <si>
    <t xml:space="preserve">尺码：s 18879256586 米线 江西省南昌市青山湖区艾溪湖管理处紫峰大厦905 </t>
  </si>
  <si>
    <t>YT7614826348963</t>
  </si>
  <si>
    <t>YT7614191261236</t>
  </si>
  <si>
    <t>尺码：m 收件信息：秃秃了头 
地址：江西省南昌市青山湖区艾溪湖管理处紫峰大厦905室（送货上门）
电话：18507049040</t>
  </si>
  <si>
    <t>秃秃了头</t>
  </si>
  <si>
    <t>A18507049040</t>
  </si>
  <si>
    <t>碎花吊带裙（短）</t>
  </si>
  <si>
    <t>尺码：M
收件人: 肖
手机号码: 18879732855
所在地区: 江西省赣州市章贡区黄金岭街道
详细地址: 温馨家园23栋</t>
  </si>
  <si>
    <t>紫色开衫</t>
  </si>
  <si>
    <t>NH014</t>
  </si>
  <si>
    <t xml:space="preserve">尺码：S
小灯，19176553818，湖南省郴州市永兴县沙子江安置小区C区11栋3单元 </t>
  </si>
  <si>
    <t>尺码：S
娜 18406672468
广东省茂名市西粤南路99号大院星翠苑北苑（放驿站）s码
娜 18406672468
广东省茂名市西粤南路99号大院星翠苑北苑（放驿站）v</t>
  </si>
  <si>
    <t>尺码：M
收件人: 郭小姐
手机号码: 13858718011
所在地区: 浙江省温州市龙港市龙港镇
详细地址: 郭宕新村阿力五金店</t>
  </si>
  <si>
    <t>"尺码：M
收件人: 郭小姐
手机号码: 13858718011
所在地区: 浙江省温州市龙港市龙港镇
详细地址: 郭宕新村阿力五金店"</t>
  </si>
  <si>
    <t>尺码：S
重庆市沙坪坝区宝嘉江枫美岸
八宝 18423081147</t>
  </si>
  <si>
    <t>话唠小夏</t>
  </si>
  <si>
    <t>li449270446</t>
  </si>
  <si>
    <t>尺码：M
收件人: 虞依依
手机号码: 17872213306
所在地区: 湖南省长沙市岳麓区学士街道
详细地址: 中建麓山和苑4栋一单元2404</t>
  </si>
  <si>
    <t>汐汐不嘻嘻</t>
  </si>
  <si>
    <t>尺码：M
广东省汕头市金平区长平路42号长平花园1302室13825863523 豆阿肥</t>
  </si>
  <si>
    <t>lovelyDin_</t>
  </si>
  <si>
    <t>波点中裙（黑）</t>
  </si>
  <si>
    <t>尺码：M
所在地区: 浙江省杭州市萧山区宁围街道
详细地址: 玺茂新华悦府4幢2404室 李莹 17612750191 （送货上门 放驿站拒收）</t>
  </si>
  <si>
    <t>icedoll</t>
  </si>
  <si>
    <t xml:space="preserve">s码 收件人: 噜噜噜
手机号码: 13662381805
所在地区: 广东省广州市白云区大源街道
详细地址: 大源黄庄中横街三巷四号四通驿站 ；
  </t>
  </si>
  <si>
    <t>大蒜单吃难吃</t>
  </si>
  <si>
    <t>MaRiKll</t>
  </si>
  <si>
    <t>s码 流浪星星 18937734918 河南省郑州市管城回族区 航海东路街道芦邢庄花苑13栋</t>
  </si>
  <si>
    <t>小七鱼鱼冻💦</t>
  </si>
  <si>
    <t>suixi1211</t>
  </si>
  <si>
    <t xml:space="preserve"> 小七鱼鱼冻💦</t>
  </si>
  <si>
    <t>尺码：m Axll收 13155709096 江西省南昌市青山湖区路通沁园5栋1单元404</t>
  </si>
  <si>
    <t>Axll</t>
  </si>
  <si>
    <t>Xxxxx55992</t>
  </si>
  <si>
    <t>浙江省杭州市萧山区金色江南3幢2002 小严 15888307509 m码</t>
  </si>
  <si>
    <t>JinJinb</t>
  </si>
  <si>
    <t>akajinb</t>
  </si>
  <si>
    <t>尺码：m 地址：四川省成都市龙泉驿区十陵街道蓝光未来17栋1单元1304
收件人：wing
电话：18081206037</t>
  </si>
  <si>
    <t>火山Clara</t>
  </si>
  <si>
    <t>llikemealot</t>
  </si>
  <si>
    <t>L码
施泽媛 13484192213 浙江省嘉兴市海宁市 长安镇兴福村 幸福里12号</t>
  </si>
  <si>
    <t xml:space="preserve">尺码：m 张若希 19826397765 江苏省宿迁市沭阳县昆山路碧桂园小区
</t>
  </si>
  <si>
    <t>尺码：s 收件人: 肠粉干椒
手机号码: 17888609498
所在地区: 广东省广州市海珠区瑞宝街道
详细地址: 干警宿舍新业路20号802房</t>
  </si>
  <si>
    <t>YT7614826348912</t>
  </si>
  <si>
    <t>阿妍还吃吗</t>
  </si>
  <si>
    <t>尺码：s 收件人: 李水
手机号码: 13326828493
所在地区: 广东省佛山市南海区里水镇
详细地址: 万科金域缇香129菜鸟驿站
（如果是发顺丰的话改成12座3702）</t>
  </si>
  <si>
    <t>YT7614826348921</t>
  </si>
  <si>
    <t>我是水水（穿搭版</t>
  </si>
  <si>
    <t>suisui</t>
  </si>
  <si>
    <t>尺码：s 收件人: 书斤
手机号码: 18356059236
所在地区: 安徽省合肥市蜀山区临湖社区管理管委会
详细地址: 云海路昆御府</t>
  </si>
  <si>
    <t>YT7614826348930</t>
  </si>
  <si>
    <t>反骨斤</t>
  </si>
  <si>
    <t>jin112025</t>
  </si>
  <si>
    <t>小祁大王几点睡</t>
  </si>
  <si>
    <t>尺码：s 姓名：白子
号码：15818816549
广东省广州市番禺区乐羊羊路177号（亚运城·天珑）2栋1804（需送货上门）</t>
  </si>
  <si>
    <t>麻辣白子</t>
  </si>
  <si>
    <t>RRDDGGYY1011</t>
  </si>
  <si>
    <t>尺码：M
地址  上海市徐汇区乐山路乐山四村10弄10号601  13433832755 刺了一个梨
波点千层上衣</t>
  </si>
  <si>
    <t>刺了一个梨</t>
  </si>
  <si>
    <t>M1sss_518</t>
  </si>
  <si>
    <t>尺码：上衣M 裙子L
地址  上海市徐汇区乐山路乐山四村10弄10号601  13433832755 刺了一个梨
波点千层上衣</t>
  </si>
  <si>
    <t>尺码：M 
潘潘 18553162352山东省济南市市中区玉函东区13号楼</t>
  </si>
  <si>
    <t>https://www.xiaohongshu.com/explore/69daf9a7000000001a02f44d?app_platform=ios&amp;app_version=9.1.2&amp;share_from_user_hidden=true&amp;xsec_source=app_share&amp;type=normal&amp;xsec_token=CBvjhOpmc6cpGy-st1euaqcbVoqQmBzAliZUaCzyEv5Bk=&amp;author_share=1&amp;xhsshare=CopyLink&amp;shareRedId=N0xEN0Y3SEA2NzUyOTgwNjY0OTc6Rz1N&amp;apptime=1775972505&amp;share_id=e8b1f563468343a4a5f90473c54abaa5</t>
  </si>
  <si>
    <t xml:space="preserve">尺码：s 收货人: 金小姐
号码: 17707343139
所在地区: 广东省广州市番禺区
详细地址:星瀚一街4号星瀚园南6栋1206送货上门
</t>
  </si>
  <si>
    <t>枸骨汤饭</t>
  </si>
  <si>
    <t>jun911721</t>
  </si>
  <si>
    <t>尺码：s 桃子 18828517710 四川省成都市双流区西航港街道星月花园三期</t>
  </si>
  <si>
    <t>尺码：m 广东省汕尾市陆丰市东海街道金华路鸿泰华府b栋 18898787064 罗群</t>
  </si>
  <si>
    <t>小懒-</t>
  </si>
  <si>
    <t>Minihhh111</t>
  </si>
  <si>
    <t>尺码：m 麦香西米璐 17734928449山西省太原市小店区紫藤公馆10号楼427</t>
  </si>
  <si>
    <t>YT7614572050422</t>
  </si>
  <si>
    <t>麦香西米璐</t>
  </si>
  <si>
    <t>Lu7Zz_</t>
  </si>
  <si>
    <t>尺码：s 麦香西米璐 17734928449山西省太原市小店区紫藤公馆10号楼427</t>
  </si>
  <si>
    <t>s码 刘培熙 13058251638所在地区: 广东省广州市番禺区石基镇
详细地址: 市莲路南浦村段2号广东女子职业技术学院番禺校区</t>
  </si>
  <si>
    <t>YT7614456973953</t>
  </si>
  <si>
    <t>s码 山东省青岛市黄岛区海湾路灵山湾壹号三期62栋2单元901 （送货上门谢谢）冰冰兔 15700253552</t>
  </si>
  <si>
    <t>s码 王小虫 15515478786
河南省郑州市金水区国基路街道保利大都会澜悦苑4号楼</t>
  </si>
  <si>
    <t>OK-one</t>
  </si>
  <si>
    <t>s码 收货人: 再来一杯奶茶
手机号码: 13148891584
所在地区: 广东省深圳市宝安区新安街道
详细地址: 云顶嘉园C2001</t>
  </si>
  <si>
    <t>s码 李伊芳 18520217612广东省 深圳市 龙华新区 民治新区大道卓越皇后道1B19c</t>
  </si>
  <si>
    <t>s码 收货人: 周小小
手机号码: 15190866577
所在地区: 江苏省南通市崇川区中兴街道
详细地址: 紫琅上郡38栋102</t>
  </si>
  <si>
    <t>YT7614192267400</t>
  </si>
  <si>
    <t>s码姓名：66
电话：15946940386
地址：江西省抚州市临川区临川大道奥体家园38栋2703室（送货上门）</t>
  </si>
  <si>
    <t>155的刘不达</t>
  </si>
  <si>
    <t>s码 漫漫 17685357989 广东省中山市坦洲镇 永二村新谭街朗诗新城1栋2单元1604（请送货上门）</t>
  </si>
  <si>
    <t>m码 地址：云南省昆明市呈贡区洛龙街道滇池明珠广场2期三栋1708  姓名：赵珊然 电话：19987796289</t>
  </si>
  <si>
    <t>Reiko</t>
  </si>
  <si>
    <t>Reikoss12</t>
  </si>
  <si>
    <t>m码 小冰 17882005125 四川省成都市成华区 华冠路4号秀林苑西区华康路1号附17号菜鸟驿站</t>
  </si>
  <si>
    <t>一朵梨花卷</t>
  </si>
  <si>
    <t>miezzz125</t>
  </si>
  <si>
    <t>s码 青岛市李沧区蓝山湾荣域4-1-903 放门口 小虾皮子 13324064001</t>
  </si>
  <si>
    <t>m码 收货人: 小关
手机号码: 13650619676
所在地区: 广东省佛山市顺德区北滘镇
详细地址:合景天銮18栋3004房</t>
  </si>
  <si>
    <t>是五斤</t>
  </si>
  <si>
    <t>XGXG492</t>
  </si>
  <si>
    <t>s码 收货人: 小关
手机号码: 13650619676
所在地区: 广东省佛山市顺德区北滘镇
详细地址:合景天銮18栋3004房</t>
  </si>
  <si>
    <t>m码 丹丹15820705736广东省惠州市惠城区新力花园二期3栋1单元403（送货上门）</t>
  </si>
  <si>
    <t>肉肉Lei</t>
  </si>
  <si>
    <t>Fddd328</t>
  </si>
  <si>
    <t>尺码：s
佛山市禅城区石湾街道水云路鹏瑞三龙湾1号10栋3803白兔 15088289647</t>
  </si>
  <si>
    <t>尺码：m 周好 18874020428 湖南省长沙市天心区 先锋街道先锋新宇小区菜鸟驿站</t>
  </si>
  <si>
    <t>尺码：L蜡笔小婷
13185069621
浙江省杭州市临平区临平街道久雍府 4 幢 702（送到家门口）</t>
  </si>
  <si>
    <t>蜡笔小婷</t>
  </si>
  <si>
    <t>YQWWBB_</t>
  </si>
  <si>
    <t>蜡笔小婷🖍️</t>
  </si>
  <si>
    <t xml:space="preserve">尺码：m 四川省成都市成华区十里店源滩麒麟荟12栋2单元2203 （请送货上门）
17778336447
臭脾气 </t>
  </si>
  <si>
    <t>尺码：s，盐渍酸梅 18803890708 河南省郑州市管城回族区 美景鸿城三期·鸿福</t>
  </si>
  <si>
    <t>椰壳易胖脸～</t>
  </si>
  <si>
    <t>KK2624767996</t>
  </si>
  <si>
    <t>尺码：s广东省佛山市顺德区陈村镇赤花社区新城盛悦之光2栋1303 
果果呀  17688424849</t>
  </si>
  <si>
    <t>YT7614192267417</t>
  </si>
  <si>
    <t>Yuhappy</t>
  </si>
  <si>
    <t>尺码：m广东省佛山市顺德区陈村镇赤花社区新城盛悦之光2栋1303 
果果呀  17688424849</t>
  </si>
  <si>
    <t>尺码;s收货人：墩墩 
手机号码：18459110595
福建省厦门市集美区天马华侨农场园博艺术中心 安居·园博公寓18栋2211（请送上门 勿放驿站）</t>
  </si>
  <si>
    <t>呆毛窝</t>
  </si>
  <si>
    <t>daimaowo</t>
  </si>
  <si>
    <t>尺码：s收件人: oy
手机号码: 15521680402
所在地区: 广东省广州市白云区龙归街道
详细地址: 珑璟华庭 b区b7栋2401房门口</t>
  </si>
  <si>
    <t>尺码：s未完待续17815944465浙江省义乌市佛堂镇大学路8号</t>
  </si>
  <si>
    <t>YT7613771411207</t>
  </si>
  <si>
    <t>未完待续</t>
  </si>
  <si>
    <t>lmj4August</t>
  </si>
  <si>
    <t>尺码：s收件人: 董颖
手机号码: 15268723130
所在地区: 浙江省湖州市长兴县雉城街道
详细地址: 水木花都玫瑰苑五幢二单元</t>
  </si>
  <si>
    <t>dy991166-</t>
  </si>
  <si>
    <t>尺码：S
收件人: 朴敦敦
手机号码: 13735979206
所在地区: 浙江省杭州市萧山区北干街道
详细地址: 滨江博语华庭7幢2604送货上门不存驿站</t>
  </si>
  <si>
    <t>YT7614456973968</t>
  </si>
  <si>
    <t>尺码：S 收件人: xixi
手机号码: 15018297799
所在地区: 广东省广州市海珠区官洲街道
详细地址: 赤沙大树东大街前妈妈驿站</t>
  </si>
  <si>
    <t>尺码：s 玉子 13082850345 江苏省徐州市新沂市 蓝城玉园 菜鸟驿站</t>
  </si>
  <si>
    <t>YT7614456973977</t>
  </si>
  <si>
    <t>尺码：s 吴雪纯 18719479843 深圳市龙岗区龙城街道万科时代广场3A栋2504（请务必送货上门，不送会投诉）</t>
  </si>
  <si>
    <t>尺码：s zy 13815750366 江苏省苏州市常熟市梅里镇润泰花园
163 98</t>
  </si>
  <si>
    <t>尺码：s 被被  17630266695 浙江省杭州市上城区彭埠街道交通晓时代7幢301</t>
  </si>
  <si>
    <t>被被</t>
  </si>
  <si>
    <t>g1x1c12</t>
  </si>
  <si>
    <t>M码
苏小姐 15113987754 广东省佛山市南海区大沥镇白沙社区三乡路2号创基广场1号楼14楼13A17房  （需要送货上门）</t>
  </si>
  <si>
    <t>YT7614192267424</t>
  </si>
  <si>
    <t>小诺哦</t>
  </si>
  <si>
    <t>yyyyy11800</t>
  </si>
  <si>
    <t>尺码：m
收货人: 胡图图
手机号码: 18238882380
所在地区: 河南省信阳市固始县徐集乡
详细地址: 徐集乡菜鸟驿站</t>
  </si>
  <si>
    <t>马桶盖子</t>
  </si>
  <si>
    <t>xiao8044ma</t>
  </si>
  <si>
    <t>尺码：s bb, 13509671617
广东省汕头市龙湖区蓬中工业区下蔡村葛沟路皮恩希塑胶有限公司斜对面黄色厂房4楼</t>
  </si>
  <si>
    <t>bb</t>
  </si>
  <si>
    <t>bb_11121</t>
  </si>
  <si>
    <t xml:space="preserve">尺码m
收件人:不自信
手机号码:18679140726
所在地区:江西省南昌市红谷滩区九龙湖街道
详细地址:华润置地·红城投昆仑御13栋2单元
</t>
  </si>
  <si>
    <t>s码 广东省佛山市南海区桂城街道夏平东路1号保利天珺公馆21栋1504 小徐18890761142</t>
  </si>
  <si>
    <t>上衣m下装s收件人: 初一
手机号码: 18118129289
所在地区: 浙江省宁波市鄞州区钟公庙街道
详细地址: 丞睿大厦</t>
  </si>
  <si>
    <t>s码 婕 18707672315  广东省韶关市浈江区南郊三公里金沙小区金沙中巷33栋</t>
  </si>
  <si>
    <t>YT7614777292904</t>
  </si>
  <si>
    <t>boys2395718576</t>
  </si>
  <si>
    <t>m码 婕 18707672315  广东省韶关市浈江区南郊三公里金沙小区金沙中巷33栋</t>
  </si>
  <si>
    <t>YT7615411973263</t>
  </si>
  <si>
    <t>s码 收件人: 亭
手机号码: 18077945443
所在地区: 广西壮族自治区桂林市雁山区雁山镇
详细地址: 雁山街319号桂林理工大学（雁山校区）邮政快递不收</t>
  </si>
  <si>
    <t>S码
高
天津市东丽区东丽开发区隆达公寓
16622036406</t>
  </si>
  <si>
    <t>原来你也不吃早餐</t>
  </si>
  <si>
    <t>g15510876892</t>
  </si>
  <si>
    <t>尺码：s 河南省 周口市 沈丘县 槐店回族镇泊龙湾一期10栋701
老魏 18638278071</t>
  </si>
  <si>
    <t>YT7613771411258</t>
  </si>
  <si>
    <t>167的微笑</t>
  </si>
  <si>
    <t>wlx02130</t>
  </si>
  <si>
    <t>尺码：m 河南省 周口市 沈丘县 槐店回族镇泊龙湾一期10栋701
老魏 18638278071</t>
  </si>
  <si>
    <t>四川省南充市营山县城南街道金剑小区 
18882326813
码数：s
名字：小零</t>
  </si>
  <si>
    <t>零月十八</t>
  </si>
  <si>
    <t>GEASS_wink</t>
  </si>
  <si>
    <t>白茶小花吊带裙</t>
  </si>
  <si>
    <t>尺码：m
收件人：胡
手机号码：18398920787
所在地区：四川省成都市新都区新都
街道
详细地址：香城云庭北门（放：大榕华
超市)</t>
  </si>
  <si>
    <t>狐狸喜养猫</t>
  </si>
  <si>
    <t>wxid_icn2jq7oin712</t>
  </si>
  <si>
    <t>碎冰开衫</t>
  </si>
  <si>
    <t>尺码：m 广州海珠区保利红棉花园37栋北梯B座702房名字：黎舒影 电话：19124294698</t>
  </si>
  <si>
    <t>YT7614192267435</t>
  </si>
  <si>
    <t>菜的睡不着</t>
  </si>
  <si>
    <t>Lilishuying6</t>
  </si>
  <si>
    <t>s码 收件人: 江江
手机号码: 15985035572
所在地区: 贵州省遵义市务川仡佬族苗族自治县都濡街道
详细地址: 务川碧桂园</t>
  </si>
  <si>
    <t>s码 栋栋16620105132 广东广州白云区龙禧中心e栋</t>
  </si>
  <si>
    <t>s码 收件人: 野也
手机号码: 18127090684
所在地区: 陕西省西安市高陵区崇皇街道
详细地址: 崇皇街道恒大雅苑南门</t>
  </si>
  <si>
    <t>YT7614777292892</t>
  </si>
  <si>
    <t xml:space="preserve"> 黑猫野也</t>
  </si>
  <si>
    <t>l码 琪 17390059713 辽宁省大连市甘井子区 大连理工大学西部校区B区1舍</t>
  </si>
  <si>
    <t>核桃来喽</t>
  </si>
  <si>
    <t>twice_once__</t>
  </si>
  <si>
    <t>m码 谭小姐 18927678742 河南省郑州市中原区 枫香街万科城万科城紫兰苑-1幢1单元</t>
  </si>
  <si>
    <t>海带绿豆汤</t>
  </si>
  <si>
    <t>T716MJ</t>
  </si>
  <si>
    <t>m码 云南省大理白族自治州大理市 银桥镇阳波富美邑本主庙旁山色入怀民宿   圆圈15828522113</t>
  </si>
  <si>
    <t>S码 收件人: 木木
手机号码: 15983410134
所在地区: 四川省凉山彝族自治州西昌市西城街道
详细地址: 铂月湾</t>
  </si>
  <si>
    <t>木木不想睡</t>
  </si>
  <si>
    <t>M码 赵岱君 
18758863268
浙江省杭州市富阳区大源镇经纬路25号旭阳佳苑小区二期8号楼1单元1602</t>
  </si>
  <si>
    <t>ninii</t>
  </si>
  <si>
    <t>AboutMeJJ_</t>
  </si>
  <si>
    <t>s码 收件人: 叶婷钦
手机号码: 16624686707
所在地区: 广东省珠海市斗门区白藤街道
详细地址: 七路与星湖路交叉口招商华发湖心明荟花园B区6栋1101（需送上楼）</t>
  </si>
  <si>
    <t>喝奶又舔盖</t>
  </si>
  <si>
    <t>yaya2333_</t>
  </si>
  <si>
    <t>m码 浙江省嘉兴市海宁市长安镇（高新区）潮启公寓5幢1单元3101  金社长 17376577122</t>
  </si>
  <si>
    <t>金金金社长</t>
  </si>
  <si>
    <t>jmx19980305</t>
  </si>
  <si>
    <t>YT7614571274366</t>
  </si>
  <si>
    <t>S码 冯泡 18738976116 河南省开封市龙亭区 郑开橄榄城一期五号楼</t>
  </si>
  <si>
    <t>我不吃饭</t>
  </si>
  <si>
    <t>s码 收件人: 澄澄
手机号码: 16623005740
所在地区: 重庆重庆市沙坪坝区虎溪街道
详细地址: 新壹站</t>
  </si>
  <si>
    <t>头像是本人</t>
  </si>
  <si>
    <t>Xxx3-10</t>
  </si>
  <si>
    <t>L码 收件人: 澄澄
手机号码: 16623005740
所在地区: 重庆重庆市沙坪坝区虎溪街道
详细地址: 新壹站</t>
  </si>
  <si>
    <t>YT7615210147258</t>
  </si>
  <si>
    <t>s码 张誉婷，13632049237，广东省佛山市南海区桂城街道夏平东路1号保利天珺公馆9栋2101房 送货上门</t>
  </si>
  <si>
    <t>King Becky</t>
  </si>
  <si>
    <t>"s码 小堇挞挞
17891029789
湖南省娄底市涟源市蓝田街道安居小区10栋501"</t>
  </si>
  <si>
    <t>M码 小堇挞挞
17891029789
湖南省娄底市涟源市蓝田街道安居小区10栋501</t>
  </si>
  <si>
    <t>猫菜菜</t>
  </si>
  <si>
    <t>尺码s
姓名黄伊凡
电话17805690705
地址安徽省合肥市蜀山区井岗镇幸福金色湖畔2栋1901
有单号麻烦同步一下未同步单号漏拿概不负责</t>
  </si>
  <si>
    <t>YT7614456973986</t>
  </si>
  <si>
    <t>S码 jio子 
19858193389
浙江省杭州市上城区南星街道十亩田家园20栋一单元503</t>
  </si>
  <si>
    <t>Jio子穿什么</t>
  </si>
  <si>
    <t>2247978659@qq.com</t>
  </si>
  <si>
    <t>M码 小琳 19130170607 河南省洛阳市洛龙区 洛龙区李村镇 吉庆路6号洛阳师范学院伊滨校区</t>
  </si>
  <si>
    <t>s码 收件人: 草莓熊
手机号码: 17754747872
所在地区: 广西壮族自治区南宁市西乡塘区西乡塘街道
详细地址: 北大北路28号北大珑廷菜鸟驿站建发·鼎华北大珑廷7栋201</t>
  </si>
  <si>
    <t xml:space="preserve">M码 收件人：唐唐唐推广 电话号码：18170969740 收件信息：江西省南昌市青山湖区创新一路紫阳大道3333号紫峰负一楼菜鸟驿站收 </t>
  </si>
  <si>
    <t xml:space="preserve">m 海哥已回头13665901627 福建省泉州市丰泽区 城东街道冠亚凯旋门 </t>
  </si>
  <si>
    <t>鸡蛋饭</t>
  </si>
  <si>
    <t>XQ-Qie</t>
  </si>
  <si>
    <t>尺码：m 陈曦13459079035 所在地区: 江苏省淮安市清江浦区黄码镇
详细地址: 枚乘路4号江苏食品药品职业技术学院</t>
  </si>
  <si>
    <t>我完全而绝对地主持着我</t>
  </si>
  <si>
    <t>Dawn1003infp</t>
  </si>
  <si>
    <t>尺码：s 地址：
    广东省佛山市三水区乐平镇范湖三花公路中23号广州工商学院。   收件人：李非儿电话：18675427332</t>
  </si>
  <si>
    <t>李同学oiu</t>
  </si>
  <si>
    <t>Lifeier1122334455</t>
  </si>
  <si>
    <t>尺码：m 收件人: 牛牛
手机号码: 15622224206
所在地区: 广东省广州市番禺区桥南街道
详细地址: 桥南街福德路223号26座301单元</t>
  </si>
  <si>
    <t>尺码：s 泡泡17718468825
杭州市临平区乔司街道时代芳华一幢二单元</t>
  </si>
  <si>
    <t>小田PPi</t>
  </si>
  <si>
    <t>尺码：m 收货人: 小关
手机号码: 13650619676
所在地区: 广东省佛山市顺德区北滘镇
详细地址:合景天銮18栋3004房</t>
  </si>
  <si>
    <t>iseuraiiii</t>
  </si>
  <si>
    <t>卖火柴的水冰月</t>
  </si>
  <si>
    <t>尺码：m 收件人: 不开心豆沙了
手机号码: 13826894743
所在地区: 广东省广州市白云区金沙街道
详细地址: 环洲三路万益广场26栋704a</t>
  </si>
  <si>
    <t>尺码;s 浙江省丽水市缙云县五云街道名山佳苑15557819186辣条</t>
  </si>
  <si>
    <t>辣条大王oc</t>
  </si>
  <si>
    <t>Zzbei1211</t>
  </si>
  <si>
    <t>尺码：m 收件人: 咿呀嘿
手机号码: 13262007774
所在地区: 浙江省杭州市萧山区蜀山街道
详细地址: 萧山区同进韵动城2幢1022（不放驿站，送货上门）</t>
  </si>
  <si>
    <t>zzz2003www</t>
  </si>
  <si>
    <t>尺码：m 面包收 13155709096 江西省南昌市青山湖区路通沁园5栋1单元404</t>
  </si>
  <si>
    <t xml:space="preserve">尺码：m 收件人: 小卓
手机号码: 15688475180
所在地区: 山东省济南市天桥区泺口街道
详细地址: 恒大滨河左岸公寓菜鸟驿站
</t>
  </si>
  <si>
    <t>王一锁er</t>
  </si>
  <si>
    <t>RR60750</t>
  </si>
  <si>
    <t>尺码：m 收件人: 含
手机号码: 17634384476
所在地区: 河南省郑州市惠济区刘寨街道
详细地址: 粮仓西路7号谦祥沁园1号楼1单元</t>
  </si>
  <si>
    <t>柏含.</t>
  </si>
  <si>
    <t>likew1124</t>
  </si>
  <si>
    <t>尺码：s 收件人: 含
手机号码: 17634384476
所在地区: 河南省郑州市惠济区刘寨街道
详细地址: 粮仓西路7号谦祥沁园1号楼1单元</t>
  </si>
  <si>
    <t>s码
圆圆13107948551
福建省福州市闽侯县上街镇高新大道1号中海寰宇天下45栋</t>
  </si>
  <si>
    <t>小YUAN崽</t>
  </si>
  <si>
    <t>Hotdog-001</t>
  </si>
  <si>
    <t>三颗虎牙</t>
  </si>
  <si>
    <t>Ly_f52</t>
  </si>
  <si>
    <t>M码 芬达 15682515512 四川省遂宁市船山区 灵云路尚城雅庭</t>
  </si>
  <si>
    <t>尺码：s 收货人: 沈佳雯
手机号码: 17792631022
所在地区: 陕西省西安市新城区胡家庙街道
详细地址: 金花北路299号恒基碧翠锦华11号楼1301</t>
  </si>
  <si>
    <t>YT7614573141662</t>
  </si>
  <si>
    <t>S码，LENNEA 收货人: 二二
手机号码: 19906790742
所在地区: 浙江省杭州市上城区彭埠街道
详细地址: 三官塘路七堡尚潮府 1栋1001   （不准放驿站！辛苦看门牌，放鞋柜上拍照！！感谢！）</t>
  </si>
  <si>
    <t>s码 琴琴 13402322205
 四川省自贡市荣县观澜湖地下车库快递超市（1004）</t>
  </si>
  <si>
    <t>m码 收件人: 何何何
手机号码: 13224041205
所在地区: 重庆重庆市垫江县桂阳街道
详细地址: 洺玥府菜鸟驿站</t>
  </si>
  <si>
    <t>尺码：s 张子凡15833303315天津市红桥区西于庄街道青春里7门6楼</t>
  </si>
  <si>
    <t>夏日妍妍</t>
  </si>
  <si>
    <t>OO0711YY</t>
  </si>
  <si>
    <t>s码 浙江省杭州市 西湖区三墩镇金地自在城鹭影轩12幢1单元-1楼 微胖荷安韩收 13616518288</t>
  </si>
  <si>
    <t>荷安韩</t>
  </si>
  <si>
    <t>Heanhan361103</t>
  </si>
  <si>
    <t>s码 收件人: crystal
手机号码: 13070211697
所在地区: 广东省广州市白云区永平街道
详细地址: 白云大道北1398号北南街妈妈驿站6号店</t>
  </si>
  <si>
    <t>s码地址：vv，13026741996，广东省佛山市南海区狮山镇松岗金叶阳光新城</t>
  </si>
  <si>
    <t>vvitsdhhh</t>
  </si>
  <si>
    <t>vv2willbebetter</t>
  </si>
  <si>
    <t xml:space="preserve">    </t>
  </si>
  <si>
    <t>YT7614980197876</t>
  </si>
  <si>
    <t>s码 收件人: 小卓
手机号码: 15688475180
所在地区: 山东省济南市天桥区泺口街道
详细地址: 恒大滨河左岸公寓菜鸟驿站</t>
  </si>
  <si>
    <t>m码 绵绵18337966056 河南省洛阳市老城区老城区周山大道与吉祥路交叉口西100米路北美伦·骊园</t>
  </si>
  <si>
    <t>YT7614980197933</t>
  </si>
  <si>
    <t xml:space="preserve">s码 老吴19874465373广东省佛山市南海区大沥镇黄岐沿江路163号时代水岸花园1期10座3306 送货上门 不要放驿站 </t>
  </si>
  <si>
    <t>尺码：L 收件人: 刘怪怪
手机号码: 18170969740
所在地区: 江西省南昌市青山湖区艾创新一路888号
详细地址: 方大上上城菜鸟驿站南门店</t>
  </si>
  <si>
    <t>尺码：s 广东省佛山市三水区云东海街道南丰大道66号保利中韵花园北门菜鸟驿站 18024196744 钟优美</t>
  </si>
  <si>
    <t>钟小晶 18465980038 江西省赣州市赣县区 长洛乡中心小学s码</t>
  </si>
  <si>
    <t>尺码：L 小郑 19519838273 浙江省台州市温岭市 泽国镇新秋村1区151号（送货上门，不然投诉）</t>
  </si>
  <si>
    <t>茶泡 饭</t>
  </si>
  <si>
    <t>Kyoto4x11</t>
  </si>
  <si>
    <t>尺码;s 收件人: 一一
手机号码: 17783167826
所在地区: 重庆重庆市巴南区花溪街道
详细地址: 重庆理工大学花溪校区</t>
  </si>
  <si>
    <t>YT7614980197944</t>
  </si>
  <si>
    <t>https://www.douyin.com/user/MS4wLjABAAAAyD0QB1BGCTM-tsqemNHMKyE1LVyoJ9o4NO0GVRia-ZamcRYhYTOdK54xorJd2ZiQ?from_tab_name=main&amp;modal_id=7626743773414662117</t>
  </si>
  <si>
    <t>2.1w</t>
  </si>
  <si>
    <t>尺码;s 收件人: 王
手机号码: 17670845365
所在地区: 广东省惠州市惠阳区澳头街道
详细地址: 龙光·玖龙府11栋</t>
  </si>
  <si>
    <t>YT7614825024462</t>
  </si>
  <si>
    <t>尺码：s 收件人: 小梨
手机号码:13087240146
所在地区: 湖南省
详细地址: 湖南省衡阳市耒阳市蔡子池街道体育南路48号9栋</t>
  </si>
  <si>
    <t>YT7614825024479</t>
  </si>
  <si>
    <t>0_oTT616</t>
  </si>
  <si>
    <t>YT7614826349058</t>
  </si>
  <si>
    <t>YT7615411653390</t>
  </si>
  <si>
    <t>s码 收件人: kiki
手机号码: 15900109975
所在地区: 广东省深圳市罗湖区桂园街道
详细地址: 红宝路15号鹏威大厦一楼消防电梯厅丰巢e栈柜</t>
  </si>
  <si>
    <t>YT7614826348981</t>
  </si>
  <si>
    <t>蓝波吊带裙</t>
  </si>
  <si>
    <t>Ogao77778</t>
  </si>
  <si>
    <t>s码 虾sleep
17827432862
广东省中山市西区尚湖轩2-203</t>
  </si>
  <si>
    <t>小麻</t>
  </si>
  <si>
    <t>haoyengx</t>
  </si>
  <si>
    <t>L码 收件人: 万
手机号码: 16665781326
浙江省杭州市临安区大华春山明月14幢204（送货上门）</t>
  </si>
  <si>
    <t>imwanwan</t>
  </si>
  <si>
    <t>WAN_onlyone</t>
  </si>
  <si>
    <t>YT7615411973243</t>
  </si>
  <si>
    <t>S码 湖北省武汉市蔡甸区沌口街道建华社区a区
13407139753
刘紫欣</t>
  </si>
  <si>
    <t>YT7614826349007</t>
  </si>
  <si>
    <t>今天一定早睡！</t>
  </si>
  <si>
    <t>wsgmn3</t>
  </si>
  <si>
    <t>moon</t>
  </si>
  <si>
    <t>S码 浙江省杭州市滨江区浦沿街道银爵世纪公寓4幢1单元2703需要送货上门
倪倪倪 13735824127</t>
  </si>
  <si>
    <t>YT7614825024420</t>
  </si>
  <si>
    <t>我的牙齿超级好</t>
  </si>
  <si>
    <t>Michela1208</t>
  </si>
  <si>
    <t>S码 泡芙17742004924广东省佛山市南海区大沥镇万益广场1期4栋1504 s码</t>
  </si>
  <si>
    <t>24lly</t>
  </si>
  <si>
    <t>L码 浙江省杭州市西湖区转塘街道西湖墅13-103 /小明 13600520742</t>
  </si>
  <si>
    <t>一只鹿崽</t>
  </si>
  <si>
    <t>CROOKED8L</t>
  </si>
  <si>
    <t>尺码：M
地址：广州市增城区朱村街远洋招商保利东湾3栋1205栋（送上门！拒收驿站丰巢
电话：13302422969收货人2969</t>
  </si>
  <si>
    <t>S码 甜甜 15949567591 江西省南昌市南昌县 洪大新力合悦滨江7栋2301送上门！！放家门口！！</t>
  </si>
  <si>
    <t>S码 收件人: 发财椰崽
手机号码: 18570331363
所在地区: 湖南省长沙市岳麓区观沙岭街道
详细地址: 金茂建发·泊悦4栋2003</t>
  </si>
  <si>
    <t>YT7614825024491</t>
  </si>
  <si>
    <t>发财椰崽</t>
  </si>
  <si>
    <t>douudou-</t>
  </si>
  <si>
    <t>s码
山东省潍坊市青州市经济开发区荣兴国际城起点便利店 18363653428 宋一</t>
  </si>
  <si>
    <t>YT7614825024505</t>
  </si>
  <si>
    <t>xxxaosong</t>
  </si>
  <si>
    <t>L码 收件人: 堂堂
手机号码: 18789229752
所在地区: 海南省东方市八所镇
详细地址: 八所镇永安东路2号海南省公安厅海岸警察总队第六支队旁边路口一横路5-2</t>
  </si>
  <si>
    <t>Tang堂堂</t>
  </si>
  <si>
    <t>Tang5898846</t>
  </si>
  <si>
    <t>M码 收件人: 堂堂
手机号码: 18789229752
所在地区: 海南省东方市八所镇
详细地址: 八所镇永安东路2号海南省公安厅海岸警察总队第六支队旁边路口一横路5-2</t>
  </si>
  <si>
    <t>YT7615604785105</t>
  </si>
  <si>
    <t xml:space="preserve"> Tang堂堂</t>
  </si>
  <si>
    <t xml:space="preserve">s码 收件人: lx
手机号码: 13713156229
广东省佛山市高明区荷城街道金科卓越集美江湾5座301房
</t>
  </si>
  <si>
    <t>YT7615268048019</t>
  </si>
  <si>
    <t>s码 河南省新乡市红旗区文苑小区十六号楼郑若凡18638317802</t>
  </si>
  <si>
    <t>YT7614826349021</t>
  </si>
  <si>
    <t>zrfffyyds-</t>
  </si>
  <si>
    <t>a4a4a7qwq1129</t>
  </si>
  <si>
    <t xml:space="preserve"> zrfffyyds-</t>
  </si>
  <si>
    <t>s码 浙江省杭州市滨江区明乐府1栋1单元1001务必送货上门
零喵
18570473638</t>
  </si>
  <si>
    <t>宿命结</t>
  </si>
  <si>
    <t>Llingxu_</t>
  </si>
  <si>
    <t>YT7614826349032</t>
  </si>
  <si>
    <t>s码 jio子 
19858193389
浙江省杭州市上城区南星街道十亩田家园20栋一单元503</t>
  </si>
  <si>
    <t>YT7614826349043</t>
  </si>
  <si>
    <t>Rei-2002-06-06</t>
  </si>
  <si>
    <t xml:space="preserve"> 徐huhu</t>
  </si>
  <si>
    <t>m码 QQ糖 17831646591 广州市天河区东方之珠花园C座2403</t>
  </si>
  <si>
    <t>尺码：m red巧崽 13003841431 福建省福州市台江区阳光城悠澜郡二区5号楼 </t>
  </si>
  <si>
    <t>YT7614825024411</t>
  </si>
  <si>
    <t>一只巧崽</t>
  </si>
  <si>
    <t>YT7614825024442</t>
  </si>
  <si>
    <t>m码 收货人: 羊肉串子
手机号码: 19179840760
所在地区: 广西壮族自治区南宁市兴宁区三塘镇
详细地址: 金川路20号联发尚筑</t>
  </si>
  <si>
    <t>YT7614825024455</t>
  </si>
  <si>
    <t>羊肉串子</t>
  </si>
  <si>
    <t>Iefanie</t>
  </si>
  <si>
    <t>小熊 13123109668 泉州市丰泽区
丰泽区城东街道澜湖郡3号楼
s码</t>
  </si>
  <si>
    <t>YT7614826348992</t>
  </si>
  <si>
    <t xml:space="preserve">尺码;s 浙江省杭州市富阳市银湖街道万科新都会11-204（辛苦送货上门） 小宅13364054757 </t>
  </si>
  <si>
    <t>YT7614825024439</t>
  </si>
  <si>
    <t>宅女侦探</t>
  </si>
  <si>
    <t>Uaratana</t>
  </si>
  <si>
    <t>m码，收件地址包含收件人以及联系方式： 周雨 13721998984 山东省潍坊市奎文东关街道四平小区</t>
  </si>
  <si>
    <t>YT7615411973272</t>
  </si>
  <si>
    <t>帅爆的小土豆</t>
  </si>
  <si>
    <t>Yyy543212</t>
  </si>
  <si>
    <t>YT7614456429911</t>
  </si>
  <si>
    <t>尺码：m 刘 17513201327 河南省洛阳市涧西区 丝路大道与河洛路交叉口古都尚郡</t>
  </si>
  <si>
    <t>YT7614826348970</t>
  </si>
  <si>
    <t>爱吃芋泥</t>
  </si>
  <si>
    <t>BFMAY5</t>
  </si>
  <si>
    <t>尺码：s收货人: 孟宣彤, 手机号码: 18796240898, 所在地区: 江苏省徐州市泉山区湖滨街道, 详细地址: 二轻路1号金阳家园(二轻路)自提柜</t>
  </si>
  <si>
    <t>YT7614191261173</t>
  </si>
  <si>
    <t>xt</t>
  </si>
  <si>
    <t>mxt070719</t>
  </si>
  <si>
    <t>尺码：s 地址：收件人: 张三
手机号码: 17368249390
所在地区: 广东省佛山市顺德区杏坛镇
详细地址: 菜鸟驿站(佛山顺德杏坛高赞齐赞路55号店)</t>
  </si>
  <si>
    <t>YT7614191261182</t>
  </si>
  <si>
    <t>7y7</t>
  </si>
  <si>
    <t>shan-L-tang</t>
  </si>
  <si>
    <t xml:space="preserve">尺码;s 江苏省常州市武进区洛阳镇明昱玖园 陈小丽15189755078 </t>
  </si>
  <si>
    <t>Uio</t>
  </si>
  <si>
    <t>yaoyue1202</t>
  </si>
  <si>
    <t>尺码：s 收件人: 杨小姐
手机号码: 15795880817
所在地区: 广东省深圳市龙华区观湖街道
详细地址: 安居荟智苑1栋1单元2002 （送到家门口）</t>
  </si>
  <si>
    <t>尺码s 收货人: 程楠
手机号码: 18169840860
所在地区: 广东省广州市荔湾区石围塘街道
详细地址: 五眼桥涌尾坊151号附近 桥兴苑147号502房</t>
  </si>
  <si>
    <t>小芋圆没烦恼</t>
  </si>
  <si>
    <t>Nnnc9</t>
  </si>
  <si>
    <t xml:space="preserve">s码 江苏省南通市崇川区人民中路金恒家园1-26号（鲜飘飘海参馆） 孙宝宝15062767070 </t>
  </si>
  <si>
    <t>孙亿千</t>
  </si>
  <si>
    <t>SSunyq-0414</t>
  </si>
  <si>
    <t>YT7614456429904</t>
  </si>
  <si>
    <t>s码 收件人: 孙大聪明
手机号码: 13406463056
所在地区: 山东省潍坊市奎文区东关街道
详细地址: 瑞龙湾11号楼11-2</t>
  </si>
  <si>
    <t>m码 姜楚平：18270868129 江西省鹰潭市月湖区四青街道胜利西路69号心家泊兔喜快递超市收</t>
  </si>
  <si>
    <t>阿楚姑娘</t>
  </si>
  <si>
    <t>AxhusoSweet</t>
  </si>
  <si>
    <t>s码 广东省佛山市南海区桂城街道夏南路26号保利天汇4-2802需送货上门
土豆 18673519781</t>
  </si>
  <si>
    <t>s码 收件人: 婷婷
手机号码: 15114064214
所在地区: 四川省成都市温江区涌泉街道
详细地址: 凤凰南大街399号湟普国际</t>
  </si>
  <si>
    <t>m码 收件人: 婷婷
手机号码: 15114064214
所在地区: 四川省成都市温江区涌泉街道
详细地址: 凤凰南大街399号湟普国际</t>
  </si>
  <si>
    <t>s码 江西省宜春市奉新县冯川镇伟星三期18379520682小甘</t>
  </si>
  <si>
    <t>YT7614191261225</t>
  </si>
  <si>
    <t>s码 收件人: 卢卢
手机号码: 13835894621
所在地区: 广东省广州市番禺区钟村街道
详细地址: 广州足球公园22栋22-1单元1506（送货上门）</t>
  </si>
  <si>
    <t>不是小土豆泥</t>
  </si>
  <si>
    <t>AOLIAOuu</t>
  </si>
  <si>
    <t>nuuluuu</t>
  </si>
  <si>
    <t>s码 农霖 13669482491 广西壮族自治区崇左市凭祥市 南大路2号一品名府5栋一单元302</t>
  </si>
  <si>
    <t>炸宝</t>
  </si>
  <si>
    <t>ppzhamaooo</t>
  </si>
  <si>
    <t>尺码：m 收件人: 李双
手机号码: 15723530621
所在地区: 重庆重庆市沙坪坝区土主街道
详细地址: 万科招商理想城晓曦3栋303</t>
  </si>
  <si>
    <t>尺码：m 讨厌香菇 17308688060 广东省潮州市湘桥区 开发区潮州大道西南方向84米海博一品</t>
  </si>
  <si>
    <t>SF1549175466178</t>
  </si>
  <si>
    <t>773415747140131</t>
  </si>
  <si>
    <t>YT7615268441056</t>
  </si>
  <si>
    <t>尺码;s 草稿箱 15738582865 河南省焦作市温县阳光新城</t>
  </si>
  <si>
    <t>尺码：m 收件人: 刀秋鱼
手机号码: 13348555676
所在地区: 福建省泉州市石狮市宝盖镇
详细地址: 凤里街道镇中路599号 信义华府石狮金盛路信义华府3栋1101（送到家门口）</t>
  </si>
  <si>
    <t>汉堡刀秋鱼</t>
  </si>
  <si>
    <t>Hanbaodqy27</t>
  </si>
  <si>
    <t>尺码：s 香辣西瓜皮 19107838072 广西壮族自治区崇左市凭祥市 南大路南大社区党群服务中心</t>
  </si>
  <si>
    <t>YT7614571970703</t>
  </si>
  <si>
    <t>尺码;s 广东省广州市白云区老屋街四巷8号山己小院 小羊 15106186971</t>
  </si>
  <si>
    <t>YT7614573524360</t>
  </si>
  <si>
    <t>吃粒VC</t>
  </si>
  <si>
    <t>姓名：海绵宝宝
电话：18123532713
地址：广东省佛山市顺德区乐从镇罗沙马地涌横一巷九号
尺码： s</t>
  </si>
  <si>
    <t>YT7614573446222</t>
  </si>
  <si>
    <t>尺码：m 地址：曾卓琪18175630437湖南省长沙市岳麓区金南路16号保利恒伟时光苑A区10栋2704</t>
  </si>
  <si>
    <t>YT7614577388696</t>
  </si>
  <si>
    <t>一只盐曾儿</t>
  </si>
  <si>
    <t>zzq9947-</t>
  </si>
  <si>
    <t>尺码：S
地址收件人: 曲奇
手机号码: 15869613923
所在地区: 广西壮族自治区梧州市长洲区大塘街道
详细地址: 银湖南路26号嘉多利花园小区二楼快递存放处</t>
  </si>
  <si>
    <t xml:space="preserve">尺码：S
海哥已回头13665901627 福建省泉州市丰泽区 城东街道冠亚凯旋门 </t>
  </si>
  <si>
    <t>尺码：S
窝怒 15373032789 河北省石家庄市辛集市明珠花园西区</t>
  </si>
  <si>
    <t>尺码：S
收件人: kk
手机号码: 17620943902
所在地区: 广东省广州市番禺区大石街道
详细地址: 富山二路56号3楼302</t>
  </si>
  <si>
    <t>kongqiangshu0917</t>
  </si>
  <si>
    <t>尺码：M
收件人：不给单号丢件错件不负责！
手机号码: 13082825051
所在地区: 浙江省杭州市上城区九堡街道
详细地址: 龙湖杭州国芳天街B馆768-4放楼梯间</t>
  </si>
  <si>
    <t>苦苦不苦</t>
  </si>
  <si>
    <t>LIAOSM0104</t>
  </si>
  <si>
    <t>尺码：S
河南省新乡市长垣市蒲西街道笃信路 德邻城二期南门 佘女士 18511329180</t>
  </si>
  <si>
    <t>163的糕糕</t>
  </si>
  <si>
    <t>YT7614777056478</t>
  </si>
  <si>
    <t>164的糕糕</t>
  </si>
  <si>
    <t>YT7614573524377</t>
  </si>
  <si>
    <t>尺码：S
收件人: 蜡笔不小新
手机号码: 19108452753
所在地区: 福建省南平市建阳区莒口镇
详细地址: 莒口镇中心路121号</t>
  </si>
  <si>
    <t>蜡笔不小新</t>
  </si>
  <si>
    <t>XW2025AA</t>
  </si>
  <si>
    <t xml:space="preserve">尺码：S
奶油
13696597619
安徽省 亳州市 利辛县 城关镇诚信路尚居四季绿城2栋2301室   </t>
  </si>
  <si>
    <t>YT7614572050431</t>
  </si>
  <si>
    <t>码：M 
湖北省武汉市江岸区龙湖清能天曜 B8栋1单元16楼1605张元英收13554588017</t>
  </si>
  <si>
    <t>m码 收件人: 黄上黄
手机号码: 13418197141
所在地区: 广东省广州市番禺区大石街道
详细地址: 长岗山庄8号公寓</t>
  </si>
  <si>
    <t>YT7615604785091</t>
  </si>
  <si>
    <t xml:space="preserve">S码 爱吃巧乐兹 15307929080 浙江省杭州市萧山区 金珺澜庭二区20栋2单元1101
</t>
  </si>
  <si>
    <t>l码 收件人: 玉子烧
手机号码: 18122071280
所在地区: 广东省深圳市龙华区民治街道
详细地址: 深圳市龙华新区民治街道书香门第上河坊2栋1603（别放快递柜）</t>
  </si>
  <si>
    <t>尺码：s
收件人: 李李
手机号码: 15883737999
所在地区: 四川省成都市成华区青龙街道
详细地址: 成华区致兴三路508号梧桐栖三期（放丰巢柜）</t>
  </si>
  <si>
    <t>YT7614827256951</t>
  </si>
  <si>
    <t>羊咩咩LYY</t>
  </si>
  <si>
    <t>tuan230704</t>
  </si>
  <si>
    <t>尺码：s
罗露露 19128039129 广东省广州市白云区 大源岐山西街一巷2号放小明超市</t>
  </si>
  <si>
    <t>尺码：s
冰淇淋 14743570201广东省广州市荔湾区 广钢新城荷景路80号广州壹城广场A-524</t>
  </si>
  <si>
    <t>螺蛳粉大王</t>
  </si>
  <si>
    <t>TuT-babydoll</t>
  </si>
  <si>
    <t>尺码：M
收件人: 齐
手机号码: 13793711857
所在地区: 山东省淄博市张店区车站街道
详细地址: 西四路胜利桥生活区（别放快递柜 放驿站）</t>
  </si>
  <si>
    <t>baby770604</t>
  </si>
  <si>
    <t>尺码：s
收件人: 齐
手机号码: 13793711857
所在地区: 山东省淄博市张店区车站街道
详细地址: 西四路胜利桥生活区（别放快递柜 放驿站）</t>
  </si>
  <si>
    <t>YT7614577388704</t>
  </si>
  <si>
    <t>尺码：s
有米 17652255502
 湖南省长沙市岳麓区洋湖街道映客龙湖·璟翠中心G1幢</t>
  </si>
  <si>
    <t>尺码：M
收件人: 慧 送上门！
手机号码: 15824063196
所在地区: 浙江省台州市临海市大洋街道
详细地址: 合景临海公馆2-2-1202</t>
  </si>
  <si>
    <t>L码收件人: 奥尔良小猪 手机号码: 18975853660 湖南省长沙市长沙县湘龙街道碧桂园翘楚棠G1栋2015 （放家门口</t>
  </si>
  <si>
    <t>尺码：s 收件人: 小梨
手机号码: 15993251990
所在地区: 河南省周口市项城市花园街道
详细地址: 潘庄未来城</t>
  </si>
  <si>
    <t>congml7616</t>
  </si>
  <si>
    <t>Tik-FF</t>
  </si>
  <si>
    <t>s码收件人:阿喵
电话:18111331013
地址:浙江省宁波市鄞州区潘火街道东莺新村28栋1单元301</t>
  </si>
  <si>
    <t>猫猫尾草</t>
  </si>
  <si>
    <t>meow31010</t>
  </si>
  <si>
    <t>m码 三三 15737193325河南省 郑州市惠济区古荥镇思念果岭山水心屿澜湾12号楼西一户</t>
  </si>
  <si>
    <t>YT7615411973281</t>
  </si>
  <si>
    <t>没心情的咕咕</t>
  </si>
  <si>
    <t>A244163800</t>
  </si>
  <si>
    <t>啊喔开饭没</t>
  </si>
  <si>
    <t>YT7614776902851</t>
  </si>
  <si>
    <t>老魏来了</t>
  </si>
  <si>
    <t>W520914</t>
  </si>
  <si>
    <t>尺码;s 收件人: 鸭米花
手机号码: 13142002818
所在地区: 江苏省苏州市吴江区黎里镇
详细地址: 绿地潮映江南3栋1102</t>
  </si>
  <si>
    <t>尺码：s 小小19918689970
湖南省长沙市雨花区东塘街道新建西路37号长城非常生活1307大厅物业门口</t>
  </si>
  <si>
    <t>茉莉公主</t>
  </si>
  <si>
    <t>PinkBoom77</t>
  </si>
  <si>
    <t>尺码：s 浙江省杭州市钱塘区云帆未来城14栋201 懒19519308743（送门口谢谢）</t>
  </si>
  <si>
    <t>尺码;s 收件人: 奇奇怪将军
手机号码: 15257000202
所在地区: 浙江省杭州市富阳区银湖街道
详细地址: 银湖街道天鸿美和苑40栋721室</t>
  </si>
  <si>
    <t>YT7614777056405</t>
  </si>
  <si>
    <t>奇奇怪将军</t>
  </si>
  <si>
    <t>zqzxhxz510</t>
  </si>
  <si>
    <t>成为不了谁谁</t>
  </si>
  <si>
    <t>s码 珍猪18115155338 江苏省南京市栖霞区 和燕路350-2号南砖新村2幢南砖新村-2幢1单元501</t>
  </si>
  <si>
    <t>YT7615268441041</t>
  </si>
  <si>
    <t>雀实</t>
  </si>
  <si>
    <t>p962281192</t>
  </si>
  <si>
    <t>M
超超 16603801580 河南省郑州市中原区 太白路红河灜园-1期北侧约60米建业香锦园</t>
  </si>
  <si>
    <t>YT7614980432863</t>
  </si>
  <si>
    <t>真不是小王</t>
  </si>
  <si>
    <t>ZZ-WikZ</t>
  </si>
  <si>
    <t>YT7614777056489</t>
  </si>
  <si>
    <t>S   张欣
15008089236
海南省海口市美兰区美舍廉租房</t>
  </si>
  <si>
    <t>YT7614777056410</t>
  </si>
  <si>
    <t>YT7614980432870</t>
  </si>
  <si>
    <t>尺码：M  姓名：野原新之助
手机号码:17554072653
所在地区:福建省漳州市龙文区篮田开发区景山路8号翼特丽景城</t>
  </si>
  <si>
    <t>YT7614777056429</t>
  </si>
  <si>
    <t>野原新之助ᅠᅠᅠ</t>
  </si>
  <si>
    <t>yeyuan1230</t>
  </si>
  <si>
    <t>S 收件人: 五月
手机号码: 19315459849
所在地区: 贵州省黔东南苗族侗族自治州凯里市白午街道
详细地址: 金源东大道28号橙果公寓608</t>
  </si>
  <si>
    <t>窗外的女明星</t>
  </si>
  <si>
    <t>Wy06193700</t>
  </si>
  <si>
    <t>尺码：M  北京市朝阳区南磨房街道 沿海赛洛城二期324栋2单元902
棵棵
15621861516</t>
  </si>
  <si>
    <t>YT7614980432881</t>
  </si>
  <si>
    <t>棵棵</t>
  </si>
  <si>
    <t>arcopopo</t>
  </si>
  <si>
    <t>https://www.douyin.com/search/%E5%B2%91%E5%8C%85?aid=cc596385-3d88-4e2c-85f1-a03949ca3b50&amp;modal_id=7627108490842883174&amp;type=general</t>
  </si>
  <si>
    <t>木马t</t>
  </si>
  <si>
    <t>S码 陕西省西安市未央区北二环锦园新世纪（空腹 18348478355）</t>
  </si>
  <si>
    <t>木耳边波点蛋糕裙</t>
  </si>
  <si>
    <t>YT7614777056438</t>
  </si>
  <si>
    <t>尺码：s
收货人: 芊子
手机号码: 13272716590
所在地区: 重庆重庆市巴南区花溪街道
详细地址: 岔路口巴蜀怡苑</t>
  </si>
  <si>
    <t>YT7614777292870</t>
  </si>
  <si>
    <t>芊子</t>
  </si>
  <si>
    <t>Qianzi970</t>
  </si>
  <si>
    <t>尺码：s
鳕鱼  13125435517  辽宁省铁岭市凡河新区黑龙江路45号铁岭师范高等专科学校食堂东门菜鸟驿站</t>
  </si>
  <si>
    <t>YT7614777056393</t>
  </si>
  <si>
    <t>尺码：s
收件人: 刘
手机号码: 13794106633
所在地区: 广东省广州市白云区嘉禾街道
详细地址: 科甲南街八巷6号</t>
  </si>
  <si>
    <t>尺码：s
收货人: 秦梦瑶
手机号码: 13153729239
所在地区: 山东省济宁市金乡县
详细地址: 金色阳光5号楼1单元1003</t>
  </si>
  <si>
    <t>76在玩躲猫猫.</t>
  </si>
  <si>
    <t>M0421yy</t>
  </si>
  <si>
    <t>77在玩躲猫猫.</t>
  </si>
  <si>
    <t>尺码：M
件人: 慧 送上门！
手机号码: 15824063196
所在地区: 浙江省台州市临海市大洋街道
详细地址: 合景临海公馆2-2-1202</t>
  </si>
  <si>
    <t>尺码：s
建薇 17696553405 江苏省徐州市鼓楼区 东贺花园B区一号楼1单元2504</t>
  </si>
  <si>
    <t>m码 追追别后悔15570350170江西省南昌市青山湖区艾溪湖四路新力渥园菜鸟驿站</t>
  </si>
  <si>
    <t>YT7615411973294</t>
  </si>
  <si>
    <t>尺码：s
广西壮族自治区南宁市良庆区光明城市行知苑8号楼403
肥羊18269107179</t>
  </si>
  <si>
    <t>YT7614777056441</t>
  </si>
  <si>
    <t>一颗怡</t>
  </si>
  <si>
    <t>尺码：s
收件人: Kitty
手机号码: 15580627811
地址：湖南省怀化市溆浦县卢峰镇圆通快递仓库肖华贵转</t>
  </si>
  <si>
    <t>YT7614777292919</t>
  </si>
  <si>
    <t>鲜牛奶库斯库斯</t>
  </si>
  <si>
    <t>qwq727uu</t>
  </si>
  <si>
    <t>尺码：s
奶油
18280050657
四川省 成都市 都江堰市 银杏街道
蒲阳路496号宁江大院1期</t>
  </si>
  <si>
    <t>YT7614777292881</t>
  </si>
  <si>
    <t>奶油桃子</t>
  </si>
  <si>
    <t>nytaotao33</t>
  </si>
  <si>
    <t>尺码：M收件人: 杏鲍菇
手机号码: 13909051250
所在地区: 四川省成都市郫都区团结街道
详细地址: 锦岸小区</t>
  </si>
  <si>
    <t>https://www.douyin.com/jingxuan/search/%E5%8D%96%E7%81%AB%E6%9F%B4%E7%9A%84%E6%B0%B4%E5%86%B0%E6%9C%88?aid=427d24ba-ec76-418d-b33b-d171bc432fc9&amp;modal_id=7628188917652535400&amp;type=general&amp;ug_source=dy_360dh</t>
  </si>
  <si>
    <t>尺码：s 收件人: 小谢
手机号码: 18916016602
所在地区: 浙江省杭州市萧山区北干街道
详细地址:乐创城4栋512（送货上门）</t>
  </si>
  <si>
    <t>是Nini啊-</t>
  </si>
  <si>
    <t>exoxhl</t>
  </si>
  <si>
    <t>尺码：s 云南省昆明市官渡区小板桥街道海伦国际2号地4座901  酉月 18787463630 （请尽量放楼下门卫那里（可以放！！）</t>
  </si>
  <si>
    <t>尺码：s 福建省福州市晋安区板桥路6号建发养云一期6栋602
小桐 18850370604</t>
  </si>
  <si>
    <t>小桐咚咙</t>
  </si>
  <si>
    <t>Woshittong_802</t>
  </si>
  <si>
    <t>YT7615411973258</t>
  </si>
  <si>
    <t>尺码:L贵州省贵阳市清镇市碧桂园茶马古镇凤祥苑，18396958090，林月池</t>
  </si>
  <si>
    <t>YT7614777056461</t>
  </si>
  <si>
    <t>小水</t>
  </si>
  <si>
    <t>尺码;s 娜娜子姐姐 13028336921 
重庆市渝北区 北部新区两路组团中央公园中交中央公园翠澜逸境2号楼</t>
  </si>
  <si>
    <t>小新睡不着</t>
  </si>
  <si>
    <t>Nana-ouni</t>
  </si>
  <si>
    <t>YT7614777056454</t>
  </si>
  <si>
    <t>尺码：s 河南省巩义市东区碧桂园金科天辰7号楼一单元703      沈晓文    18790299209</t>
  </si>
  <si>
    <t>文文一米五</t>
  </si>
  <si>
    <t>SWenwen7888</t>
  </si>
  <si>
    <t>尺码;s 收件人: 么daidai
手机号码: 17712916982
所在地区: 江苏省南京市浦口区沿江街道
详细地址: 南浦路328号大华锦绣时代19栋一单元601室</t>
  </si>
  <si>
    <t>收货人: 崽崽 S码
手机号码: 13119864437
所在地区: 广东省佛山市禅城区祖庙街道
详细地址: 同济东路66号兆阳o立方菜鸟驿站</t>
  </si>
  <si>
    <t>iiisggtart</t>
  </si>
  <si>
    <t>YT7614810254555</t>
  </si>
  <si>
    <t>尺码：m 
馒头 18652434824 浙江省金华市义乌市 福田三区26栋5单元302</t>
  </si>
  <si>
    <t>4月31日</t>
  </si>
  <si>
    <t>https://www.xiaohongshu.com/discovery/item/69da25680000000023017c0d?source=webshare&amp;xhsshare=pc_web&amp;xsec_token=ABdFqHx-NEsJ_K03p2_cV_BbphD7_2pf4M7T5qCY923dU=&amp;xsec_source=pc_share</t>
  </si>
  <si>
    <t>YT7614980432812</t>
  </si>
  <si>
    <t xml:space="preserve">M码  
香芋 18896570301江苏省苏州市吴中区越湖名邸9栋便利店（不要丰巢）
</t>
  </si>
  <si>
    <t>不要管我了111</t>
  </si>
  <si>
    <t>YT7615604785112</t>
  </si>
  <si>
    <t>M码
收件人: 桃子
手机号码: 15281744939
详细地址: 陕西省西安市雁塔区漳浒寨街道伟业公馆8-2702</t>
  </si>
  <si>
    <t>YT7614980432821</t>
  </si>
  <si>
    <t>陶阿桃_</t>
  </si>
  <si>
    <t>taotao2000722</t>
  </si>
  <si>
    <t>尺码：s 收件人: 迪迪
手机号码: 18581120979
所在地区: 重庆重庆市渝中区两路口街道
详细地址: 中山三路76重庆中心T2 29-1</t>
  </si>
  <si>
    <t>YT7614980432830</t>
  </si>
  <si>
    <t>迪迪wink</t>
  </si>
  <si>
    <t>DD_wink-</t>
  </si>
  <si>
    <t>尺码：m 然然 19881841853 重庆市渝中区文化街翠景阁17-7（不要放丰巢</t>
  </si>
  <si>
    <t>仅你可见</t>
  </si>
  <si>
    <t>Dyuran0612</t>
  </si>
  <si>
    <t>s码 "收件人: 开开
手机号码: 13766291229
所在地区: 江西省南昌市青山湖区蛟桥镇
详细地址: 双港东大街江西交通职业技术学院"</t>
  </si>
  <si>
    <t>尺码：s 钟菱芳 13507941077
江西省抚州市宜黄县广升狮子湾14D</t>
  </si>
  <si>
    <t>Zz🦋</t>
  </si>
  <si>
    <t>zjq1130832</t>
  </si>
  <si>
    <t>尺码;L 广东省广州市番禺区祈福新村绿怡居十二街25栋5楼25B
☎️18022445502
小方</t>
  </si>
  <si>
    <t>方子熊子</t>
  </si>
  <si>
    <t>ffa77aff5502</t>
  </si>
  <si>
    <t>YT7614243156824</t>
  </si>
  <si>
    <t>https://www.xiaohongshu.com/explore/69dcd5f0000000001a0299d0?xsec_token=ABdw5Uiup6J7Va2iVBbkMQUnaGw9kt2PKv-EycwhxcRzs=&amp;xsec_source=pc_user</t>
  </si>
  <si>
    <t>s码 收件人: 雯
手机号码: 18684858913
收件地址：湖南省郴州市北湖区郴江街道郴州美的云熙府12栋</t>
  </si>
  <si>
    <t>是婧雯</t>
  </si>
  <si>
    <t>Cancer_JulyW</t>
  </si>
  <si>
    <t xml:space="preserve"> 是婧雯</t>
  </si>
  <si>
    <t xml:space="preserve">s码 收件人: 碗面
手机号码: 15185820859
所在地区: 浙江省杭州市萧山区
详细地址: 新塘街青漫里1幢902
</t>
  </si>
  <si>
    <t>YT7614797965082</t>
  </si>
  <si>
    <t xml:space="preserve"> 屋里七七</t>
  </si>
  <si>
    <t>M  广东省汕尾市海丰县三环北路领航花园1栋a座   饱饱   15791652291</t>
  </si>
  <si>
    <t>YT7615604785129</t>
  </si>
  <si>
    <t xml:space="preserve">尺码：S
小怡 13487163645 湖北省襄阳市襄州区 奔驰大道 阳光路 紫园 一期
</t>
  </si>
  <si>
    <t>YT7615210147207</t>
  </si>
  <si>
    <t>莫代尔防晒开衫（白）</t>
  </si>
  <si>
    <t>湖水绿吊带裙</t>
  </si>
  <si>
    <t>没编号</t>
  </si>
  <si>
    <t>湖蓝格子衬衫</t>
  </si>
  <si>
    <t>开叉短裙（白）</t>
  </si>
  <si>
    <t>M  蒋乐 13574791219 广东省广州市白云区人和镇蚌湖南方路云溪花园12板块7栋2202</t>
  </si>
  <si>
    <t>YT7614980432843</t>
  </si>
  <si>
    <t>兔小乐</t>
  </si>
  <si>
    <t>UxUii_2xl</t>
  </si>
  <si>
    <t>YT7615604785130</t>
  </si>
  <si>
    <t>轻透挂脖连衣裙</t>
  </si>
  <si>
    <t>S   收件人: 闸蟹
手机号码: 15673345293
所在地区: 北海市海城区城央万象小区菜鸟驿站收</t>
  </si>
  <si>
    <t>YT7615268047939</t>
  </si>
  <si>
    <t>M  木木 19573557975
湖南省郴州市苏仙区观山洞街道湘南学院</t>
  </si>
  <si>
    <t>YT7615604785141</t>
  </si>
  <si>
    <t>木木-</t>
  </si>
  <si>
    <t>Flipped_zml</t>
  </si>
  <si>
    <t>M  鲁婉13673484474
浙江省杭州市上城区彭埠街道云悦湾3幢706</t>
  </si>
  <si>
    <t>YT7614980197908</t>
  </si>
  <si>
    <t>aii</t>
  </si>
  <si>
    <t>Ln_fipdy</t>
  </si>
  <si>
    <t>YT7614980432892</t>
  </si>
  <si>
    <t xml:space="preserve">M 收件信息：小桃宇18124795134广东省深圳市宝安区新安街道信义领御3栋1233 </t>
  </si>
  <si>
    <t>YT7615268047940</t>
  </si>
  <si>
    <t>在线桃走</t>
  </si>
  <si>
    <t>Stitch_626h</t>
  </si>
  <si>
    <t>YT7615604785156</t>
  </si>
  <si>
    <t xml:space="preserve">L 收件信息：小桃宇18124795134广东省深圳市宝安区新安街道信义领御3栋1233 </t>
  </si>
  <si>
    <t>S  广东省广州市荔湾区白鹤洞街道荔湾新天地2栋1124 栗子鸡13483969913</t>
  </si>
  <si>
    <t>凉凉薄荷糖</t>
  </si>
  <si>
    <t>Don-t-cry_0v0</t>
  </si>
  <si>
    <t xml:space="preserve">s码 王羽
16631725804
河北省沧州市河间市冠捷官邸北区西单
</t>
  </si>
  <si>
    <t>YT7614980197915</t>
  </si>
  <si>
    <t>一六O</t>
  </si>
  <si>
    <t>W_06913879</t>
  </si>
  <si>
    <t>s码 收货人: cc
手机号码: 18108150159
地址：广东省深圳市南山区茶文路9号冠铭花园3栋302 （麻烦送到门口！）</t>
  </si>
  <si>
    <t>鱼腥草</t>
  </si>
  <si>
    <t>xyxyyyyx-</t>
  </si>
  <si>
    <t>芭乐短袖</t>
  </si>
  <si>
    <t>s码 浙江省台州市临海市桃渚镇 林淼淼 15967028035</t>
  </si>
  <si>
    <t>水雾</t>
  </si>
  <si>
    <t>Airr_V</t>
  </si>
  <si>
    <t>流光花苞短裙（粉）</t>
  </si>
  <si>
    <t>YT7615210147214</t>
  </si>
  <si>
    <t>交叉绑带罩衫（粉）</t>
  </si>
  <si>
    <t xml:space="preserve">s码 山东省潍坊市高密市夏庄镇夏庄村中通快递 齐艺婷 18866791635 </t>
  </si>
  <si>
    <t>齐异果大王🥝</t>
  </si>
  <si>
    <t>Qytt1235</t>
  </si>
  <si>
    <t>工字背心（玫红）</t>
  </si>
  <si>
    <t xml:space="preserve"> 我会瘦成一条闪电</t>
  </si>
  <si>
    <t>s码 收件人: 熊熊熊
手机号码: 18316949538
所在地区: 广东省广州市黄埔区龙湖街道
详细地址: 景明一路时代天韵2期4栋204号（送货上门送货上门不要放驿站）</t>
  </si>
  <si>
    <t>Xsong0411</t>
  </si>
  <si>
    <t>s码 收件人: 肥肥
手机号码: 13881723664
所在地区: 四川省成都市双流区兴隆街道
详细地址: 天府新区创意南路712号天府公园观澜8号一期5-2005</t>
  </si>
  <si>
    <t>YT7615268441012</t>
  </si>
  <si>
    <t>那只猪肥肥的</t>
  </si>
  <si>
    <t>feifeixx—</t>
  </si>
  <si>
    <t>狗爪短袖（黑）</t>
  </si>
  <si>
    <t>s码 收件人:BBLKR集运仓#90768716,电话:15650125815,地址:山东省威海市文登区大水泊镇广贸路14-2号 韩国仓库#90768716#</t>
  </si>
  <si>
    <t>1Fi菲</t>
  </si>
  <si>
    <t>Fiii0620</t>
  </si>
  <si>
    <t>豹纹蛋糕裙</t>
  </si>
  <si>
    <t>克莱因蓝背心裙</t>
  </si>
  <si>
    <t>s码 广州市增城区中新镇孚创南一街3号19栋2801（送货上门），茶小布（送货上门），15272112106</t>
  </si>
  <si>
    <t>你的粥粥</t>
  </si>
  <si>
    <t>ZhouzhouLeona</t>
  </si>
  <si>
    <t>YT7615268441029</t>
  </si>
  <si>
    <t>Lib_11Qq</t>
  </si>
  <si>
    <t>Lib_12Qq</t>
  </si>
  <si>
    <t>Lib_13Qq</t>
  </si>
  <si>
    <t>Lib_14Qq</t>
  </si>
  <si>
    <t>Lib_15Qq</t>
  </si>
  <si>
    <t>Lib_16Qq</t>
  </si>
  <si>
    <t>Lib_17Qq</t>
  </si>
  <si>
    <t>Lib_18Qq</t>
  </si>
  <si>
    <t>Lib_19Qq</t>
  </si>
  <si>
    <t>s码 收货人: 姚浣纱
手机号码: 15988825792
所在地区: 浙江省宁波市慈溪市古塘街道
详细地址: 慈溪市古塘街道新潮塘北苑</t>
  </si>
  <si>
    <t>YT7614980432856</t>
  </si>
  <si>
    <t>m码 收件人：李女士 电话：19515525886  地址：河南省郑州市中牟县汇泉博澳东悦城1号院</t>
  </si>
  <si>
    <t>酥酥糖</t>
  </si>
  <si>
    <t>wxid_ootodxyao5ya12</t>
  </si>
  <si>
    <t>L码 小杨 15238929176 河南省三门峡市湖滨区 六峰南路与陕州大道交汇处向南约100米金渠国风苑一号楼</t>
  </si>
  <si>
    <t xml:space="preserve">m
收件人: 小越
手机号码: 17857557861
所在地区: 浙江省杭州市拱墅区祥符街道
详细地址: 锦绣之城10幢一单元2902 </t>
  </si>
  <si>
    <t>YT7614980197922</t>
  </si>
  <si>
    <t>尺码;m 小满 13154827987 黑龙江省哈尔滨市香坊区 木材街59-27号园丁新区-D栋三单元501（快递上门不要放驿站</t>
  </si>
  <si>
    <t>你给我咩啊</t>
  </si>
  <si>
    <t>lyy777190</t>
  </si>
  <si>
    <t>YT7615210147221</t>
  </si>
  <si>
    <t>尺码：m 广东省佛山市顺德区陈村镇赤花社区新城盛悦之光2栋2305 淘宝用户 198 6794 0302</t>
  </si>
  <si>
    <t>早八也不用愁穿啥</t>
  </si>
  <si>
    <t>zaozao1865</t>
  </si>
  <si>
    <t>尺码;m 鱼包包 18359937876 福建省 龙岩市 新罗区 龙腾花园14幢2梯104</t>
  </si>
  <si>
    <t>Ybb_</t>
  </si>
  <si>
    <t>jkadybb111</t>
  </si>
  <si>
    <t>尺码：s 四川省成都市双流区雅居乐十里花巷18782406637奶芙</t>
  </si>
  <si>
    <t>半糖奶芙</t>
  </si>
  <si>
    <t>U21811118866</t>
  </si>
  <si>
    <t>尺码;L收货人: 金小九
手机号码: 13364336767
所在地区: 吉林省延边朝鲜族自治州珲春市新安街道
详细地址: 金鼎国际</t>
  </si>
  <si>
    <t>轻松友美</t>
  </si>
  <si>
    <t>sakkaru</t>
  </si>
  <si>
    <t>尺码;s广东省惠州市大亚湾区珠江四季悦城9栋 
小张 18506184095</t>
  </si>
  <si>
    <t>YT7615268441030</t>
  </si>
  <si>
    <t>Vivienne</t>
  </si>
  <si>
    <t>GuLin19981029</t>
  </si>
  <si>
    <t>s码 收件人: 梅梅子
手机号码: 19983128147
所在地区: 四川省成都市崇州市羊马街道
详细地址: 恒大银海湖3期(羊安北路东)3栋一单元3003（放小区门口快递柜！放其他地方拒收！）</t>
  </si>
  <si>
    <t>L码 林奕昕15260969255
地址：福建省厦门市翔安区钰林里国贸海屿原6-1704</t>
  </si>
  <si>
    <t>017</t>
  </si>
  <si>
    <t>M码 北京市朝阳区南磨房街道 沿海赛洛城二期324栋2单元902
棵棵
15621861516</t>
  </si>
  <si>
    <t>Wylll-one</t>
  </si>
  <si>
    <t>s码 收件人: 菜菜
手机号码: 18728106325
所在地区: 四川省成都市成华区跳蹬河街道
详细地址: 香木林竹园居4号楼（丰巢柜）</t>
  </si>
  <si>
    <t>L码 收件人: 理惠
手机号码: 18616582502
所在地区: 广东省湛江市吴川市梅菉街道
详细地址: 吴川市麻纺路金牛小区一期菜鸟驿站</t>
  </si>
  <si>
    <t>YT7615211308580</t>
  </si>
  <si>
    <t>宫泽理惠</t>
  </si>
  <si>
    <t>Hanatsuk1_</t>
  </si>
  <si>
    <t>s码 王露C 19118179006 湖南省长沙市岳麓区 嘉顺苑 4 栋2601</t>
  </si>
  <si>
    <t>153 86努力的露C</t>
  </si>
  <si>
    <t>Lu088945088945</t>
  </si>
  <si>
    <t>YT7615268047960</t>
  </si>
  <si>
    <t>153 87努力的露C</t>
  </si>
  <si>
    <t>153 88努力的露C</t>
  </si>
  <si>
    <t>153 89努力的露C</t>
  </si>
  <si>
    <t>尺码：s 收件人: 醒醒
手机号码: 15070217167
所在地区: 广东省广州市番禺区南村镇
详细地址: 江山颐景4栋7楼702</t>
  </si>
  <si>
    <t>醒醒</t>
  </si>
  <si>
    <t>XQG77Oli0</t>
  </si>
  <si>
    <t>尺码;s 收件人: 猪大肠
手机号码: 18952293625
所在地区: 浙江省杭州市富阳区银湖街道
详细地址: 碧桂园·铂玺湾11幢801室请送货上门</t>
  </si>
  <si>
    <t>尺码：m 发发姐 17624529922 河南省焦作市解放区王储街道美中城</t>
  </si>
  <si>
    <t>YT7615606329563</t>
  </si>
  <si>
    <t>尺码：L 发发姐 17624529922 河南省焦作市解放区王储街道美中城</t>
  </si>
  <si>
    <t>尺码;s见一面吧，13025748974，广东省惠州市惠城区海伦香洲花园泡泡乐便利店</t>
  </si>
  <si>
    <t>见一面吧</t>
  </si>
  <si>
    <t>JYMB669</t>
  </si>
  <si>
    <t>YT7615211308520</t>
  </si>
  <si>
    <t>尺码;s 韩陈丽 15268833921
浙江省杭州市钱塘区新湾街道闸口路60号尚品烟酒商行</t>
  </si>
  <si>
    <t>尺码;s 收件人: 只只
手机号码: 13620364291
所在地区: 广东省广州市番禺区大石街道
详细地址: 长盛汇</t>
  </si>
  <si>
    <t>YT7615210147232</t>
  </si>
  <si>
    <t>美女的衣柜</t>
  </si>
  <si>
    <t>Ysyi54</t>
  </si>
  <si>
    <t>尺码;m陈13232205102广东省汕头市龙湖区珠池街道金砂东路137号春泽花园16栋（别打电话放菜鸟就可以）</t>
  </si>
  <si>
    <t>YT7615211308555</t>
  </si>
  <si>
    <t>Jihinn1</t>
  </si>
  <si>
    <t>Jihin2590</t>
  </si>
  <si>
    <t>尺码;s乔乔 13707200621 湖北省宜昌市西陵区 珍珠路20号龙腾佳园</t>
  </si>
  <si>
    <t xml:space="preserve">M码 18879256586 米线 江西省南昌市青山湖区艾溪湖管理处紫峰大厦905 </t>
  </si>
  <si>
    <t>YT7615606329572</t>
  </si>
  <si>
    <t>YT7615268047955</t>
  </si>
  <si>
    <t>Aug_Lrwennn</t>
  </si>
  <si>
    <t>尺码：s 收件人: A
手机号码: 15034398784
所在地区: 陕西省西安市长安区韦曲街道
详细地址: 夏殿容府8-2
（尽量发圆通❗️🤲）</t>
  </si>
  <si>
    <t>尺码: s
广东省揭阳市普宁市梅塘镇涂洋村娘宫大道福星饭店后面 13724044851 喵呜</t>
  </si>
  <si>
    <t>YT7615210147191</t>
  </si>
  <si>
    <t>尺码: L
收件人: Neenee
手机号码: 13275735001
所在地区: 浙江省杭州市西湖区三墩
详细地址: 悦澜五幸府5幢1402</t>
  </si>
  <si>
    <t>YT7615211308562</t>
  </si>
  <si>
    <t>曲奇不是饼干</t>
  </si>
  <si>
    <t>NeeNi88</t>
  </si>
  <si>
    <t>尺码: M
姓名：粥粥
电话号码：13929756432
地址：广东省广州市番禺区市桥街道沙墟一村松柏里大街9巷1号</t>
  </si>
  <si>
    <t>YT7615268047979</t>
  </si>
  <si>
    <t>脑袋往外崔泡泡</t>
  </si>
  <si>
    <t>PaoPao13602454248</t>
  </si>
  <si>
    <t>尺码: s
收件人: 羊羊
手机号码: 13568845700
所在地区: 四川省成都市龙泉驿区同安街道希望路二段幸福小区</t>
  </si>
  <si>
    <t>尺码: s
收件人: 钱女士
手机号码: 18118810430
所在地区: 江苏省南京市六合区龙池街道
详细地址: 龙城路58号和棠瑞府2栋</t>
  </si>
  <si>
    <t>小小曲奇饼干🥨</t>
  </si>
  <si>
    <t>QWZ03220</t>
  </si>
  <si>
    <t>luckysweetheart</t>
  </si>
  <si>
    <t>https://www.douyin.com/user/MS4wLjABAAAAzKoapmk5nZRUyiXkcUm_sbFN81POKclrf4ctrOkUI7A?from_tab_name=main&amp;modal_id=7628812502570286811</t>
  </si>
  <si>
    <t>S 收件人: 蔡可爱
手机号码: 15080711992
所在地区: 湖南省益阳市赫山区赫山街道
详细地址: 建发央著一期九栋1005（快递放妈妈驿站 不准放二栋 放二栋拒收！！）</t>
  </si>
  <si>
    <t>YT7615211308542</t>
  </si>
  <si>
    <t>可爱的大鸡排</t>
  </si>
  <si>
    <t>Ccrri33</t>
  </si>
  <si>
    <t>肌理感长裤（白）</t>
  </si>
  <si>
    <t>S 收件人: 马建国
手机号码: 13588317919
所在地区: 浙江省嘉兴市南湖区余新镇人民政府</t>
  </si>
  <si>
    <t>泡泡紙</t>
  </si>
  <si>
    <t>element223</t>
  </si>
  <si>
    <t>M 收件人: 顺荣
手机号码: 17875660088
所在地区: 广东省广州市白云区金沙街道
详细地址: 金沙大都汇。6栋三单元1520（不放菜鸟驿站）</t>
  </si>
  <si>
    <t>YT7615268047988</t>
  </si>
  <si>
    <t xml:space="preserve">L 收件人: 119
手机号码: 17328026751
所在地区: 广东省佛山市南海区大沥镇
详细地址: 浔峰洲路8号万科四季花城海棠苑 </t>
  </si>
  <si>
    <t>YT7615211308579</t>
  </si>
  <si>
    <t>杨杨精通</t>
  </si>
  <si>
    <t>y482389963</t>
  </si>
  <si>
    <t>S 广东省汕尾市陆河县河田镇碧桂园凤鸣朝阳7栋B101放专属快递蓝。陈思 13729563404</t>
  </si>
  <si>
    <t>oschen</t>
  </si>
  <si>
    <t>OS0922</t>
  </si>
  <si>
    <t>s码 安徽省马鞍山市雨山区佳山乡霍里山大道恒泰达观天下17栋1702袁茹 15755564860</t>
  </si>
  <si>
    <t>YT7615411653400</t>
  </si>
  <si>
    <t>L码 小琳 19130170607 河南省洛阳市洛龙区 洛龙区李村镇 吉庆路6号洛阳师范学院伊滨校区</t>
  </si>
  <si>
    <t>YT7615210147243</t>
  </si>
  <si>
    <t>s码 朱佳琳
15857320109
浙江宁波市北仑区万科·未来之光3幢3单元606</t>
  </si>
  <si>
    <t>YT7615211308539</t>
  </si>
  <si>
    <t>阿lin拯救花</t>
  </si>
  <si>
    <t>zjl_lin17</t>
  </si>
  <si>
    <t>s码 收件人: 王琦琦
手机号码: 17639615773
所在地区: 河南省驻马店市新蔡县棠村镇
详细地址: 耿集红亮超市</t>
  </si>
  <si>
    <t>暗夜芭蕾短裙</t>
  </si>
  <si>
    <t>NH015</t>
  </si>
  <si>
    <t>M 邓灵馨 18181365663 四川省资阳市雁江区 皇龙c区</t>
  </si>
  <si>
    <t>YT7615268047991</t>
  </si>
  <si>
    <t>吃扣米chocmochi</t>
  </si>
  <si>
    <t>chocmochiii</t>
  </si>
  <si>
    <t>尺码：s收件人: 西西
手机号码: 19825627807
所在地区: 贵州省贵阳市白云区艳山红镇
详细地址: 恒大悦府2期二单元二栋1804</t>
  </si>
  <si>
    <t>m码 收件人: 锦
手机号码: 17882399300
所在地区: 四川省成都市龙泉驿区龙泉街道
详细地址: 怡安路200号怡和新城c区</t>
  </si>
  <si>
    <t>YT7615604555168</t>
  </si>
  <si>
    <t>弹性十足</t>
  </si>
  <si>
    <t>Jinli-TXDY</t>
  </si>
  <si>
    <t xml:space="preserve"> 五险一金</t>
  </si>
  <si>
    <t>交叉绑带罩衫（蓝）</t>
  </si>
  <si>
    <t>s码 收件人: 金鑫鑫
手机号码: 18683693816
所在地区: 北京北京市顺义区后沙峪镇
详细地址: 双裕东区白露雅园东区18号楼二单元503</t>
  </si>
  <si>
    <t>七斤七斤</t>
  </si>
  <si>
    <t>Jikx_02_13</t>
  </si>
  <si>
    <t>工字背心（湖蓝）</t>
  </si>
  <si>
    <t xml:space="preserve"> 七斤七斤</t>
  </si>
  <si>
    <t xml:space="preserve">M
重庆市渝中区菜袁路168号江屿朗廷B区11栋30-4 晶晶 17623405341 
</t>
  </si>
  <si>
    <t xml:space="preserve"> 155的刘不达</t>
  </si>
  <si>
    <t>XQJZ0131</t>
  </si>
  <si>
    <t>XQJZ0132</t>
  </si>
  <si>
    <t>XQJZ0133</t>
  </si>
  <si>
    <t>XQJZ0134</t>
  </si>
  <si>
    <t>s码 梁婧怡 18839631263 湖北省武汉的洪山区软件园二路湖北科技职业学院</t>
  </si>
  <si>
    <t>小梁LL（养成系）</t>
  </si>
  <si>
    <t>Ljy_050122</t>
  </si>
  <si>
    <t xml:space="preserve"> 小梁LL（养成系）</t>
  </si>
  <si>
    <t>YT7615604555153</t>
  </si>
  <si>
    <t>吃可爱长大</t>
  </si>
  <si>
    <t>kissssxw</t>
  </si>
  <si>
    <t xml:space="preserve">S码 泡芙17742004924广东省佛山市南海区大沥镇万益广场1期4栋1504 </t>
  </si>
  <si>
    <t>SF1549175466557</t>
  </si>
  <si>
    <t>m码 地址：四川省成都市龙泉驿区十陵街道蓝光未来17栋1单元1304
收件人：wing
电话：18081206037</t>
  </si>
  <si>
    <t>Ilikemealot</t>
  </si>
  <si>
    <t>s码 收件人: 王子涵
手机号码: 18057775100
所在地区: 浙江省温州市鹿城区南汇街道
详细地址: 春晖路108号献华组团4-307</t>
  </si>
  <si>
    <t>YT7615606329622</t>
  </si>
  <si>
    <t>Babi__05</t>
  </si>
  <si>
    <t>尺码;m 梁
18320402832
广东省广州市越秀区瑶台西街214号申通代收</t>
  </si>
  <si>
    <t>披萨公主</t>
  </si>
  <si>
    <t>_11280510</t>
  </si>
  <si>
    <t>尺码：m 地址是江西省南昌市青山湖区高兴公寓二栋701，电话18307951215陈</t>
  </si>
  <si>
    <t>153的叮叮猪</t>
  </si>
  <si>
    <t>gqsh225</t>
  </si>
  <si>
    <t>尺码：L收件人: 何子静
手机号码: 15380442512
所在地区: 江苏省南京市建邺区双闸街道
详细地址: 江南路与吴侯街交叉口正荣中心天寓14栋2023房</t>
  </si>
  <si>
    <t>让我想一想</t>
  </si>
  <si>
    <t>hhh19751226</t>
  </si>
  <si>
    <t>尺码：M收件人: 何子静
手机号码: 15380442512
所在地区: 江苏省南京市建邺区双闸街道
详细地址: 江南路与吴侯街交叉口正荣中心天寓14栋2023房</t>
  </si>
  <si>
    <t>尺码;s浙江省杭州市上城区彭埠街道中海·翠揽云境2-504 郑海清 15867196570</t>
  </si>
  <si>
    <t>尺码;s浙江省杭州市萧山区宁围街道建设一路国玺悦龙府9幢1002   靓仔收 18367937633</t>
  </si>
  <si>
    <t>YT7615606329633</t>
  </si>
  <si>
    <t>青见人子嗷</t>
  </si>
  <si>
    <t>qingjianrenzi816</t>
  </si>
  <si>
    <t>尺码;s收件人: Y
手机号码: 18723673850
所在地区: 重庆重庆市永川区胜利路街道
详细地址: 光彩大道368号重庆城市科技学院12栋</t>
  </si>
  <si>
    <t>不吃火锅丸子</t>
  </si>
  <si>
    <t>LX5321206</t>
  </si>
  <si>
    <t>江苏省连云港市东海县牛山街道御府6，西瓜，18692010242 s码</t>
  </si>
  <si>
    <t>西瓜树</t>
  </si>
  <si>
    <t>XYZ98963</t>
  </si>
  <si>
    <t>YT7615401605123</t>
  </si>
  <si>
    <t>尺码;s收件人:牙牙王
手机号码: 16670120965
所在地区: 湖南省长沙市芙蓉区荷花园街道
详细地址: 东二环一段1078号众立小区2栋2单元</t>
  </si>
  <si>
    <t>YT7615604555212</t>
  </si>
  <si>
    <t>牙牙小主</t>
  </si>
  <si>
    <t>yaoyaooo07</t>
  </si>
  <si>
    <t>尺码;s张馨蕊 13383974861 河南省郑州市新郑市 龙湖远洋风景</t>
  </si>
  <si>
    <t>尺码：L江西省宜春市袁州区湛廊街道翠堤湾菜鸟驿站 15107051135半斤</t>
  </si>
  <si>
    <t>甜甜圈野猪</t>
  </si>
  <si>
    <t>zek000150</t>
  </si>
  <si>
    <t>s码曹丹丹 18998718497 广东省广州市天河区车陂佳胜超市</t>
  </si>
  <si>
    <t>Cdd098819</t>
  </si>
  <si>
    <t>Cdd098820</t>
  </si>
  <si>
    <t xml:space="preserve"> 蛋蛋Oo</t>
  </si>
  <si>
    <t>Cdd098821</t>
  </si>
  <si>
    <t>Cdd098822</t>
  </si>
  <si>
    <t>Cdd098823</t>
  </si>
  <si>
    <t>尺码：L广东省茂名市电白县电城镇水站
杨晶晶
18165834503</t>
  </si>
  <si>
    <t>s码 讨厌雨天一万遍 17742877236 四川省成都市双流区九江镇万科第五城一期一栋</t>
  </si>
  <si>
    <t>尺码：s收件人: 易星洁
手机号码: 19524645983
所在地区: 江西省南昌市青山湖区罗家镇
详细地址: 艾山小区A区1603</t>
  </si>
  <si>
    <t>YT7615606329581</t>
  </si>
  <si>
    <t>s码 刘路路 19519803273 安徽省合肥市瑶海区中海熙岸Y8-504</t>
  </si>
  <si>
    <t>LYuuCan_U</t>
  </si>
  <si>
    <t>LhJYjcute</t>
  </si>
  <si>
    <t>m码 刘路路 19519803273 安徽省合肥市瑶海区中海熙岸Y8-504</t>
  </si>
  <si>
    <t>s码山东省日照市东港区 山东路589号京泰·盘龙湾驿站13370673639 夏浓</t>
  </si>
  <si>
    <t>木耳边波点短裙</t>
  </si>
  <si>
    <t>m码 黑虎阿福19850651801浙江省杭州市萧山区都会艺境1-1701</t>
  </si>
  <si>
    <t>麻辣香锅不要麻辣</t>
  </si>
  <si>
    <t>Boiii0004</t>
  </si>
  <si>
    <t>Boiii0005</t>
  </si>
  <si>
    <t>Boiii0006</t>
  </si>
  <si>
    <t>s码 收件人: 瓜瓜
手机号码: 18179231912
所在地区: 浙江省杭州市萧山区北干街道青茵社区建设一路338号
详情地址：莱茵传奇11幢1单元401室快递一定房门口
 </t>
  </si>
  <si>
    <t>s码 卷卷 18011709838 广东省广州市增城区 石滩镇 增城区敏捷绿湖6期1 0栋2003 送货上门！</t>
  </si>
  <si>
    <t>YT7615604555229</t>
  </si>
  <si>
    <t>m码 程雅仪13172635254广东省佛山市南海区大沥镇白沙社区三乡路2号创基广场1号楼14楼13A17房 需要送货上门</t>
  </si>
  <si>
    <t>165芒果崽</t>
  </si>
  <si>
    <t>likeyayi</t>
  </si>
  <si>
    <t>s码 收件人: 戴泳清
手机号码: 18023588616
所在地区: 广东省深圳市龙华区大浪街道
详细地址: 元芬新村178快递超市</t>
  </si>
  <si>
    <t>s码 上海市闵行区虹桥镇万源新城南区41号楼5楼502室（麻烦放家门口）
天秀 13655719343</t>
  </si>
  <si>
    <t>天秀不睡觉</t>
  </si>
  <si>
    <t>tianxiu0813</t>
  </si>
  <si>
    <t>s码 河南省新乡市长垣市蒲西街道笃信路 德邻城二期南门 佘女士 18511329180</t>
  </si>
  <si>
    <t>F8578576</t>
  </si>
  <si>
    <t>F8578577</t>
  </si>
  <si>
    <t>薄荷百合罩衫</t>
  </si>
  <si>
    <t>s码 收件人: 肖穆英
手机号码: 13684395151
所在地区: 四川省阿坝藏族羌族自治州理县杂谷脑镇
详细地址: 机关幼儿园</t>
  </si>
  <si>
    <t>工字背心（橙）</t>
  </si>
  <si>
    <t>橙色波点短裙</t>
  </si>
  <si>
    <t>奶黄抽绳罩衫</t>
  </si>
  <si>
    <t>m码 收件人: 蒋蒋
手机号码: 17346850830
所在地区: 浙江省杭州市临平区临平街道
详细地址: 五洲路中天汀洲印月7幢1701</t>
  </si>
  <si>
    <t>莫奈碎花短裙</t>
  </si>
  <si>
    <t>M  收件人: 饺子
手机号码: 15574832097
所在地区: 湖南省长沙市岳麓区麓谷街道
详细地址: 嘉顺苑10栋1101</t>
  </si>
  <si>
    <t>YT7615604555177</t>
  </si>
  <si>
    <t>hello11miku</t>
  </si>
  <si>
    <t>S 收件人: 玛卡巴卡
手机号码: 18307657451
所在地区: 广东省东莞市麻涌区万科珠江城江湾花园5栋2206（送货上门）</t>
  </si>
  <si>
    <t>叽叽哇哇唧</t>
  </si>
  <si>
    <t>jjwwj07</t>
  </si>
  <si>
    <t>S 福建厦门市湖里公园tod地铁公寓 18250697355 七崽 b935（菜鸟拒收）</t>
  </si>
  <si>
    <t>野生七鸽</t>
  </si>
  <si>
    <t>Seven7E7_</t>
  </si>
  <si>
    <t>S  王长琳
13138788483
 广东省广州市白云区嘉禾望岗南街一巷20号嘉禧苑B栋</t>
  </si>
  <si>
    <t>奶王包哦</t>
  </si>
  <si>
    <t>naiwangbao031129</t>
  </si>
  <si>
    <t>S   收件人: 小百合
手机号码: 13681635792
所在地区: 上海上海市徐汇区田林街道
详细地址: 仪表新村6号103</t>
  </si>
  <si>
    <t>黄豆丁</t>
  </si>
  <si>
    <t>magicbug011</t>
  </si>
  <si>
    <t xml:space="preserve">M 煤气炉 18767911097 浙江省杭州市钱塘区白杨街道文海北路万科潮启公寓2幢一单元1301送到家门口 </t>
  </si>
  <si>
    <t>xxchristly</t>
  </si>
  <si>
    <t>xxmeingle</t>
  </si>
  <si>
    <t xml:space="preserve">S 煤气炉 18767911097 浙江省杭州市钱塘区白杨街道文海北路万科潮启公寓2幢一单元1301送到家门口 </t>
  </si>
  <si>
    <t>M 收件人: 王钶
手机号码: 13939287262
所在地区: 河南省鹤壁市淇滨区九州路街道
详细地址: 新途径教育(鹤壁分校)</t>
  </si>
  <si>
    <t>垃圾大王</t>
  </si>
  <si>
    <t>KKY030206</t>
  </si>
  <si>
    <t>尺码;s季以乐 19906840013 "浙江省温州市瓯海区梧田街道
详细地址: 首开中庚云境6栋2402室"</t>
  </si>
  <si>
    <t>YT7615606329644</t>
  </si>
  <si>
    <t>Jnn</t>
  </si>
  <si>
    <t>JnneJ16</t>
  </si>
  <si>
    <t>尺码;s福建省泉州市丰泽区城东街道中骏柏景湾3栋2103 梨梨 18649929176</t>
  </si>
  <si>
    <t>hehehe-</t>
  </si>
  <si>
    <t>尺码：s贺 13480101496 广东省广州市番禺区市桥街道侨基花园菜鸟驿站</t>
  </si>
  <si>
    <t>上衣/裙子s 地址：xxxxx    17862256029   浙江省杭州市余杭区五常街道西溪八方城10幢1215（放门口 </t>
  </si>
  <si>
    <t>Wangxy0930_1023</t>
  </si>
  <si>
    <t>尺码：m陕西省西安市雁塔区长安南路恒大公寓快递柜16630761759 周</t>
  </si>
  <si>
    <t>YT7615604555186</t>
  </si>
  <si>
    <t>电子瓶盖</t>
  </si>
  <si>
    <t>pin_rrr</t>
  </si>
  <si>
    <t>狗爪短袖（白）</t>
  </si>
  <si>
    <t>木耳边波点短裙 </t>
  </si>
  <si>
    <t xml:space="preserve">尺码：M 
hh 19012881884 浙江省杭州市萧山区新越锦麟府6幢2单元202 </t>
  </si>
  <si>
    <t>YT7615604555230</t>
  </si>
  <si>
    <t>蕾丝防晒开衫（蓝）</t>
  </si>
  <si>
    <t>S  广东省 佛山市 南海区 狮山镇 高尔夫路333号广佛新世界嘉朗湖畔1栋903
Esme 15078377313</t>
  </si>
  <si>
    <t>E_sme</t>
  </si>
  <si>
    <t>L_Esme</t>
  </si>
  <si>
    <t>芭蕾风蛋糕裙</t>
  </si>
  <si>
    <t>L  收货人: 达不溜, 手机号码: 19198330937, 所在地区: 江西省南昌市红谷滩区沙井街道, 详细地址: 红角洲卧龙路269号江西飞行学院</t>
  </si>
  <si>
    <t>谢谢你把我当小猫</t>
  </si>
  <si>
    <t>Xcodewxy</t>
  </si>
  <si>
    <t>M 收件人: 猪肉铺
手机号码: 18266976661
所在地区: 浙江省金华市义乌市佛堂镇
详细地址: 浙江省 义乌市 佛堂镇 江滨小区27栋1单元 楼梯口</t>
  </si>
  <si>
    <t>爱吃猪肉</t>
  </si>
  <si>
    <t>zzxchmpo</t>
  </si>
  <si>
    <t>S 收件人: 小小蛋
手机号码: 18874077992
所在地区: 湖南省长沙市雨花区雨花亭街道
详细地址: 曲塘路五江天街北区11栋2807</t>
  </si>
  <si>
    <t>DanZ-000</t>
  </si>
  <si>
    <t>L 收件人: 佘晓婷
手机号码: 13642234437
所在地区: 广东省汕头市金平区光华街道
详细地址: 护堤路翠堤湾</t>
  </si>
  <si>
    <t>包仔饭</t>
  </si>
  <si>
    <t>AAbaoAbao</t>
  </si>
  <si>
    <t>尺码;s收件人: 狸
手机号码: 19883401869
所在地区: 浙江省丽水市松阳县水南街道
详细地址: 南城一号7幢2单元702室</t>
  </si>
  <si>
    <t>YT7615606329659</t>
  </si>
  <si>
    <t xml:space="preserve">尺码;s梁
18320402832
广东省广州市越秀区瑶台西街214号申通代收 </t>
  </si>
  <si>
    <t>今天不上学</t>
  </si>
  <si>
    <t>尺码;s
收货人：墩墩 
手机号码：18459110595
福建省厦门市集美区天马华侨农场园博艺术中心 安居·园博公寓18栋2211（请送上门 勿放驿站）</t>
  </si>
  <si>
    <t>YT7615606329594</t>
  </si>
  <si>
    <t>尺码;s
卷卷 18011709838 广东省广州市增城区 石滩镇 增城区敏捷绿湖6期1 0栋2003 送货上门！</t>
  </si>
  <si>
    <t>橙色波点短裙 </t>
  </si>
  <si>
    <t>尺码;L
刘 15663673008四川省成都市青羊区金沙揽胜2栋</t>
  </si>
  <si>
    <t>尺码;s
收件人: 肠粉干椒
手机号码: 17888609498
所在地区: 广东省广州市海珠区瑞宝街道
详细地址: 干警宿舍新业路20号802房</t>
  </si>
  <si>
    <t>YT7615606329608</t>
  </si>
  <si>
    <t>阿妍还吃吗🐾</t>
  </si>
  <si>
    <t>尺码;s
王小虫 15515478786 河南省郑州市金水区 保利大都会澜悦苑5-101</t>
  </si>
  <si>
    <t>再叫我一声小虫</t>
  </si>
  <si>
    <t>OK-ovo8</t>
  </si>
  <si>
    <t>尺码：M
李润林 15127562132 河北省唐山市路南区钢城春邑31号楼三单元302</t>
  </si>
  <si>
    <t>YT7615291022653</t>
  </si>
  <si>
    <t>尺码;s
小琳 18807008721 江西省南昌市东湖区 洪都北大道君悦青山湖</t>
  </si>
  <si>
    <t>YT7615604555241</t>
  </si>
  <si>
    <t>阿莫西琳^</t>
  </si>
  <si>
    <t>yukLinOwOi7</t>
  </si>
  <si>
    <t xml:space="preserve">尺码：M
收件人: 冰冰 手机号码: 15059639131 所在地区: 福建省泉州市丰泽区东海街道 详细地址: 万科城市之光二期11号楼702 </t>
  </si>
  <si>
    <t>YT7615605181889</t>
  </si>
  <si>
    <t>尺码：M
收件人: 王钶
手机号码: 13939287262
所在地区: 河南省鹤壁市淇滨区九州路街道
详细地址: 新途径教育(鹤壁分校)</t>
  </si>
  <si>
    <t>M
河南省郑州市管城回族区榆林北路东风南路交叉口绿地中心南塔2813 
丁瑶瑶 15937125818</t>
  </si>
  <si>
    <t>YT7615604555205</t>
  </si>
  <si>
    <t>瑶瑶有3只狗呀</t>
  </si>
  <si>
    <t>D11_Laba</t>
  </si>
  <si>
    <t>S 收件人: 陈
手机号码: 18805886845
所在地区: 浙江省杭州市钱塘区下沙街道
详细地址: 铭和苑探梅坊1幢1单元1203</t>
  </si>
  <si>
    <t>YT7615605181892</t>
  </si>
  <si>
    <t>汤姆布利芙柏</t>
  </si>
  <si>
    <t>desbleuets22</t>
  </si>
  <si>
    <t>尺码;s Ruby，13509671617，广东省汕头市龙湖区蓬中村葛沟路乃斯面包左边这栋4楼</t>
  </si>
  <si>
    <t>Ruby</t>
  </si>
  <si>
    <t>w2801193960</t>
  </si>
  <si>
    <t>尺码：s yyyyy 17857856659 浙江省丽水市莲都区 浙江省丽水学院莲都区学院路1号西区</t>
  </si>
  <si>
    <t>YT7615605181902</t>
  </si>
  <si>
    <t>sangmingzhi</t>
  </si>
  <si>
    <t>尺码：M
收件人: pp
手机号码: 13286421759
所在地区: 浙江省杭州市钱塘区白杨街道
详细地址: 浙江理工大学下沙校区生活区二区</t>
  </si>
  <si>
    <t>YT7615604555199</t>
  </si>
  <si>
    <t>小胖吃不饱</t>
  </si>
  <si>
    <t>whisper2821</t>
  </si>
  <si>
    <t xml:space="preserve">小胖吃不饱
</t>
  </si>
  <si>
    <t>尺码;s
广东省佛山市南海区桂城八路a32万科里东塔2547送货上门 小陈 13317813220</t>
  </si>
  <si>
    <t>CC987654AA</t>
  </si>
  <si>
    <t>湖蓝格子衬衫 </t>
  </si>
  <si>
    <t>YT7615605181919</t>
  </si>
  <si>
    <t>4层蛋糕裙</t>
  </si>
  <si>
    <t>s码 张馨蕊 13383974861 河南省郑州市新郑市 龙湖远洋风景</t>
  </si>
  <si>
    <t>s码 15873138114 李乐怡 湖南省长沙市开福区青竹湖街道恒泰湘一府 12 栋 3 单元 305</t>
  </si>
  <si>
    <t>尺码;s
饼饼  18758851130
浙江省杭州市萧山区知行路融创云潮府12栋</t>
  </si>
  <si>
    <t>YT7615605181926</t>
  </si>
  <si>
    <t>番茄耶耶</t>
  </si>
  <si>
    <t>pao3oO_-11</t>
  </si>
  <si>
    <t>尺码;L
收件人: 何何何
手机号码: 13224041205
所在地区: 重庆重庆市垫江县桂阳街道
详细地址: 洺玥府菜鸟驿站</t>
  </si>
  <si>
    <t>尺码：M
收件人: 噗噗
手机号码: 18999034393
所在地区: 陕西省咸阳市秦都区陈杨寨街道
详细地址: 陕西中医药大学南校区二号学生公寓</t>
  </si>
  <si>
    <t xml:space="preserve"> 無。</t>
  </si>
  <si>
    <t xml:space="preserve"> k@c.nQ  https://v.douyin.com/kPh5cphl1OQ/ </t>
  </si>
  <si>
    <t>1·1万</t>
  </si>
  <si>
    <t>尺码：M
收件人: 彭于晏
手机号码: 17680418365
所在地区: 湖南省长沙市岳麓区咸嘉湖街道
详细地址: 咸嘉大学生公寓4栋</t>
  </si>
  <si>
    <t>YT7615605181937</t>
  </si>
  <si>
    <t>尺码;s
收件人: 叶子
手机号码: 13225735861
所在地区: 福建省泉州市石狮市灵秀镇
详细地址: 世茂摩天城5期5栋1802（送货上门）</t>
  </si>
  <si>
    <t>尺码：M
货人：彤彤啊
手机号码：15168634827 
地址：浙江省杭州市萧山区 嘉悦新盛璟城三区五幢906（放家门口）</t>
  </si>
  <si>
    <t>YT7615606329615</t>
  </si>
  <si>
    <t>彤彤啊</t>
  </si>
  <si>
    <t>xudantong1223</t>
  </si>
  <si>
    <t>尺码：M
高贵的土豆公主 13076763421 广东省广州市天河区 长湴东大街六巷2号菜鸟驿站</t>
  </si>
  <si>
    <t>星期五Ww</t>
  </si>
  <si>
    <t>Happyye111</t>
  </si>
  <si>
    <t>尺码;s
果果15946889627江西省上饶市信州区北门街道中富花园菜鸟驿站</t>
  </si>
  <si>
    <t>尺码：M
浙江省杭州市萧山区城厢街道博奥花宸里5-2504（送货上门） 肥猪18273376631</t>
  </si>
  <si>
    <t>L码 收件人: 黑色冰淇淋
手机号码: 16603946753
所在地区: 河南省周口市鹿邑县鸣鹿街道
详细地址: 鸣鹿路北段金汇城</t>
  </si>
  <si>
    <t>黑色冰激凌</t>
  </si>
  <si>
    <t xml:space="preserve">9j@P.XZ https://v.douyin.com/hHrme4s6fUE/ </t>
  </si>
  <si>
    <t xml:space="preserve">m码 小幸13699072340浙江省杭州市 滨江区 浦沼街道滨文路426号高润云杉郡3栋 </t>
  </si>
  <si>
    <t>s码 收件人: z
手机号码: 13509806892
所在地区: 广东省广州市白云区钟落潭镇
详细地址: 广东省广州市白云区钟落潭镇九佛西路280号</t>
  </si>
  <si>
    <t>桃酱</t>
  </si>
  <si>
    <t>Zzi_1229R</t>
  </si>
  <si>
    <t>s码 山东省 淄博市 临淄区 雪宫街道 杨坡路251号金榜名府5号楼 18753396915吴欣泽</t>
  </si>
  <si>
    <t>我的口袋里有猫条</t>
  </si>
  <si>
    <t>Kaixin469nana</t>
  </si>
  <si>
    <t>M码 收件人: 薯条
手机号码: 17870525461
所在地区: 江西省南昌市西湖区桃花街道
详细地址: 桃欣澜苑区9栋一单元2805室</t>
  </si>
  <si>
    <t>辣味薯薯条</t>
  </si>
  <si>
    <t>A17054688784</t>
  </si>
  <si>
    <t>L码 收件人: Miffy酱
手机号码: 13537232072
所在地区: 广东省广州市白云区金沙街道
详细地址: 金沙街马头岗大街9号a502</t>
  </si>
  <si>
    <t>尺码;m 收货人: 好吃的荔枝
手机号码: 18306188559
所在地区: 江苏省无锡市滨湖区河埒街道
详细地址: 水秀新村194号菜鸟驿站</t>
  </si>
  <si>
    <t>鱼愉快</t>
  </si>
  <si>
    <t>wyfc4490728934</t>
  </si>
  <si>
    <t>尺码;L 收货人: 好吃的荔枝
手机号码: 18306188559
所在地区: 江苏省无锡市滨湖区河埒街道
详细地址: 水秀新村194号菜鸟驿站</t>
  </si>
  <si>
    <t>S码    乌梅子酱  18588641374 广东省深圳市罗湖区 东晓街道草埔新屋吓45号5楼503</t>
  </si>
  <si>
    <t>乌梅子酱酱酱紫</t>
  </si>
  <si>
    <t>oTuTo--2061</t>
  </si>
  <si>
    <t>尺码;s 收件人: 言言
手机号码: 13133832753
所在地区: 江西省南昌市青山湖区艾溪湖管理处紫东嘉园5栋（放驿站）</t>
  </si>
  <si>
    <t>尺码：s 收件人: 小小瓜
手机号码: 18179231912
所在地区: 浙江省杭州市萧山区北干街道青茵社区建设一路338号
详情地址：莱茵传奇11幢1单元401室快递一定房门口</t>
  </si>
  <si>
    <t>小小瓜</t>
  </si>
  <si>
    <t>Zmy963074</t>
  </si>
  <si>
    <t xml:space="preserve">收货人: 刘嘀嘀
手机号码: 13760347606
地址：广东省深圳市福田区福保街道 新天世纪商务中心C座605
M码！
</t>
  </si>
  <si>
    <t>_Ddwenl</t>
  </si>
  <si>
    <t>lwdinthefool</t>
  </si>
  <si>
    <t>尺码;m收件人: 虞依依
手机号码: 17872213306
所在地区: 湖南省长沙市岳麓区学士街道
详细地址: 中建麓山和苑4栋一单元2404</t>
  </si>
  <si>
    <t>尺码;m山西省太原市小店区万豪幸福时光小区杜17836090961</t>
  </si>
  <si>
    <t>尺码;m山西省太原市小店区万豪幸福时光小区杜17836090961已</t>
  </si>
  <si>
    <t>藕藕 18568293020广东省东莞市塘厦镇 林村新阳中2路（放前门保安室）  m</t>
  </si>
  <si>
    <t>藕藕</t>
  </si>
  <si>
    <t>Luv_Dece03</t>
  </si>
  <si>
    <t>尺码;L王欣蕊 19356612398 安徽省合肥市蜀山区 高新技术开发区望江西路555号安徽新华学院菜鸟驿站</t>
  </si>
  <si>
    <t>斜方比铁硬（健身版）</t>
  </si>
  <si>
    <t>Xr_204328</t>
  </si>
  <si>
    <t>浙江省杭州市萧山区蜀山街道市心南路1036号南江商业中心  13821119271 zaza收 s滴</t>
  </si>
  <si>
    <t>zaza</t>
  </si>
  <si>
    <t>zxm518za</t>
  </si>
  <si>
    <t>尺码;s也是小屁 18732434983山东省潍坊市高新区永惠路78号丰麓苑1号楼2单元101室</t>
  </si>
  <si>
    <t>也是小屁</t>
  </si>
  <si>
    <t>zxyshizhu787</t>
  </si>
  <si>
    <t>尺码：L收件人: 栗子
手机号码: 15960342809
所在地区: 福建省厦门市集美区杏滨街道
详细地址: 夏商·大学康城1期10号楼</t>
  </si>
  <si>
    <t>猪猪快跑💨</t>
  </si>
  <si>
    <t>尺码;s收件人: 琳琳
手机号码: 15896555983
所在地区: 河南省郑州市中原区航海西路街道
详细地址: 汇泉景悦城3号院6号楼1单元1112</t>
  </si>
  <si>
    <t>尺码;s江西省赣州市瑞金市八一南路名仕花园菜鸟驿站 xhh 19169406064</t>
  </si>
  <si>
    <t>尺码;s 收件人: 11
手机号码: 18068793479
所在地区: 江苏省常州市钟楼区西林街道
详细地址: 怀德南路15号泰盈八千里一栋甲单元</t>
  </si>
  <si>
    <t>圆圆</t>
  </si>
  <si>
    <t>ari-cakqie</t>
  </si>
  <si>
    <t>尺码;s哥斯拉 19182042513 四川省成都市双流区九江街道石万路288号万科第五城1期2号门</t>
  </si>
  <si>
    <t>PppOoooEe</t>
  </si>
  <si>
    <t>Liiiiiicy777</t>
  </si>
  <si>
    <t>尺码；s收件人: 易青
手机号码: 15707998304
所在地区: 安徽省宣城市郎溪县郎川街道凤凰城一栋</t>
  </si>
  <si>
    <t>是布偶猫变的</t>
  </si>
  <si>
    <t>TvT00402</t>
  </si>
  <si>
    <t>尺码;s地址：辽宁省 辽阳市 灯塔市 苑南路耿军书画培育
姓名：王百万
手机号：13331569345</t>
  </si>
  <si>
    <t>王百万w</t>
  </si>
  <si>
    <t>Wrn0809y</t>
  </si>
  <si>
    <t>m码 于一15325105156
浙江省宁波市鄞州区福明街道协力路450号桑梓苑前桑19号楼49单元605</t>
  </si>
  <si>
    <t>m码 黄子涵 19873240215
湖南省长沙市安沙镇湖南信息学院校内菜鸟</t>
  </si>
  <si>
    <t xml:space="preserve"> 再睡一会_</t>
  </si>
  <si>
    <t>s码 收件人: PP
手机号码: 18259949565
所在地区: 福建省福州市闽侯县上街镇
详细地址: 溪源花园南区7号楼2104</t>
  </si>
  <si>
    <t>羊葱</t>
  </si>
  <si>
    <t>ysssssx02</t>
  </si>
  <si>
    <t>s码 成都市青羊区光华东三路401号然15528087192</t>
  </si>
  <si>
    <t xml:space="preserve">s码 困了怎么办 15307929080 浙江省杭州市萧山区 金珺澜庭二区20栋2单元1101
</t>
  </si>
  <si>
    <t>尺码:s广州市黄埔区黄埔新城同福花园5栋3704 猫收14758361219</t>
  </si>
  <si>
    <t>猫猫Cathy🐱</t>
  </si>
  <si>
    <t>A806504070</t>
  </si>
  <si>
    <t>尺码：L收件人: 任
手机号码: 15642680928
所在地区: 天津天津市西青区张家窝镇
详细地址: 西青区开发区高新区华兴里 </t>
  </si>
  <si>
    <t>无糖全麦面包的尖叫</t>
  </si>
  <si>
    <t>renssica</t>
  </si>
  <si>
    <t>尺码;m江西省南昌市青山湖艾溪湖管理处紫峰大厦905，麦栗元子 18779872538</t>
  </si>
  <si>
    <t>尺码：s福建省福州市闽侯县上街镇旗山大道2号旗山花园13号楼1102陈宅宅19859338380</t>
  </si>
  <si>
    <t>CHENaiZ-0919</t>
  </si>
  <si>
    <t>尺码：s
收件人: 兜兜
手机号码: 13566093964
所在地区: 浙江省杭州市钱塘区下沙街道
详细地址: 学林街1344号铭和苑新荷坊6-701（送货上门）</t>
  </si>
  <si>
    <t>就这个豆宅</t>
  </si>
  <si>
    <t>Llll_maymi</t>
  </si>
  <si>
    <t>尺码：M
丹丹15820705736广东省惠州市惠城区新力花园二期3栋1单元403（送货上门）</t>
  </si>
  <si>
    <t>尺码：s
刘美丽 15305900726 湖北省武汉市江夏区 雅居乐花园三期十栋二单元1904</t>
  </si>
  <si>
    <t>刘美丽爱睡觉</t>
  </si>
  <si>
    <t>jan5_uo33ioo</t>
  </si>
  <si>
    <t>尺码：s
堇挞挞
17891029789
湖南省娄底市涟源市蓝田街道安居小区10栋501</t>
  </si>
  <si>
    <t>"尺码：M
堇挞挞
17891029789
湖南省娄底市涟源市蓝田街道安居小区10栋501"</t>
  </si>
  <si>
    <t>尺码：M
收件人: 李双
手机号码: 15723530621
所在地区: 重庆重庆市沙坪坝区土主街道
详细地址: 万科招商理想城晓曦3栋303</t>
  </si>
  <si>
    <t>子川木</t>
  </si>
  <si>
    <t>尺码：M
收件人: 陈
手机号码: 15960197317
所在地区: 福建省厦门市思明区筼筜街道
详细地址: 中信广场b栋</t>
  </si>
  <si>
    <t>crush_cccccc</t>
  </si>
  <si>
    <t>尺码：s
收件人: 浣推推
手机号码: 14752252502
所在地区: 江苏省徐州市泉山区翟山街道
详细地址: 荣盛花语城三期40号楼二单元2203</t>
  </si>
  <si>
    <t xml:space="preserve"> B@G.ic  https://v.douyin.com/39ZsGbqckQ0/ </t>
  </si>
  <si>
    <t>S 浙江省杭州市萧山区观品名寓10-201 邓 15381003848</t>
  </si>
  <si>
    <t>邓噗噗</t>
  </si>
  <si>
    <t>S 收件人: 羊
手机号码: 17742559807
所在地区: 湖南省长沙市芙蓉区定王台街道
详细地址: 明城国际中心710</t>
  </si>
  <si>
    <t>Jiegumu7</t>
  </si>
  <si>
    <t>SIQIAN_924</t>
  </si>
  <si>
    <t>S 黄生 13211037686佛山市禅城区南庄镇龙光玖龙台13栋2630（放家门口不然投诉）</t>
  </si>
  <si>
    <t>突然出现的柔柔</t>
  </si>
  <si>
    <t>Rouou00-</t>
  </si>
  <si>
    <t>S 收件人: 二十三
手机号码: 15200286576
所在地区: 湖南省长沙市雨花区黎托街道
详细地址: 融科·香山国际46栋三单元</t>
  </si>
  <si>
    <t>Eleven贰拾叁-</t>
  </si>
  <si>
    <t>Eleven23--</t>
  </si>
  <si>
    <t>甘叁</t>
  </si>
  <si>
    <t>S 收件人: 李欣琦
手机号码: 13115222955
所在地区: 江苏省徐州市泉山区和平街道
详细地址: 矿山南村邮局下面23号楼2单元602二环西路</t>
  </si>
  <si>
    <t>M 收件人: 陈
手机号码: 15960197317
所在地区: 福建省厦门市思明区筼筜街道
详细地址: 中信广场b栋</t>
  </si>
  <si>
    <t>S 收件人: 张烬
手机号码: 15519984949
所在地区: 贵州省黔西南布依族苗族自治州兴义市桔山街道
详细地址: 桔泰路河塘郡园4栋1601</t>
  </si>
  <si>
    <t>Dogdiary423</t>
  </si>
  <si>
    <t>L 浙江省杭州市萧山区新街街道嘉悦新盛璟城一区10幢2702送货上门！沐沐 18143466541</t>
  </si>
  <si>
    <t>尺码：s收件人: 姜涵
手机号码: 19104539379
所在地区: 黑龙江省鸡西市鸡冠区红星乡
详细地址: 红钰家园</t>
  </si>
  <si>
    <t>sea_Hann</t>
  </si>
  <si>
    <t>S码  达达 19169855653 江西省南昌市青山湖区 华景润府</t>
  </si>
  <si>
    <t>尺码：s
地址:山东省临沂市兰山区解放路十二路幸福时光小区
电话:13287155722
收件人姓名:孙孙</t>
  </si>
  <si>
    <t>Sunsun</t>
  </si>
  <si>
    <t>bgwhdsdbd</t>
  </si>
  <si>
    <t>尺码：s
杨青 17859114000 福建省厦门市同安区 居安里135号401</t>
  </si>
  <si>
    <t>S  收件人: 庄庄
手机号码: 13422433248
所在地区: 广东省佛山市南海区桂城街道
详细地址: 中海文锦国际B区菜鸟驿站</t>
  </si>
  <si>
    <t>庄达喜</t>
  </si>
  <si>
    <t>zdxmilktea</t>
  </si>
  <si>
    <t>尺码;s  哥斯拉 19182042513 四川省成都市双流区九江街道石万路288号万科第五城1期2号门</t>
  </si>
  <si>
    <t>Liiiiiicy7777</t>
  </si>
  <si>
    <t>尺码;m收货人: 小潘
手机号码: 15819456157
所在地区: 广东省广州市越秀区矿泉街道
详细地址: 广东省广州市越秀区王圣堂汇盈商厦1梯</t>
  </si>
  <si>
    <t>尺码;m
广东省汕尾市陆丰市东海街道金华路鸿泰华府b栋 18898787064 罗群</t>
  </si>
  <si>
    <t>尺码：M   
  地址：浙江省杭州市萧山区蜀山街道佳印府14栋菜鸟驿站 林窈 18256389634</t>
  </si>
  <si>
    <t>喵喵粥</t>
  </si>
  <si>
    <t>ZKittyuu</t>
  </si>
  <si>
    <t>尺码;s 
冉 16637259093 山西省长治市潞州区 和平东街30号御熙嘉苑一号楼二单元</t>
  </si>
  <si>
    <t>没名字</t>
  </si>
  <si>
    <t>pianomia</t>
  </si>
  <si>
    <t>R15617938109</t>
  </si>
  <si>
    <t>黑白条衬衫 </t>
  </si>
  <si>
    <t>M码
静静 18348472706 浙江省杭州市上城区 置鼎时代中心南区</t>
  </si>
  <si>
    <t>蜜汁小烤鱼</t>
  </si>
  <si>
    <t>chjing04820</t>
  </si>
  <si>
    <t>尺码;s 
李红 15736447653 重庆市重庆市沙坪坝区 万科招商理想城晓曦3栋303</t>
  </si>
  <si>
    <t xml:space="preserve">尺码;s 
浙江杭州萧山区德信空港城（直接放驿站），夜15177418385  </t>
  </si>
  <si>
    <t>鱼二猫的鱼</t>
  </si>
  <si>
    <t>Z018770</t>
  </si>
  <si>
    <t>尺码;s 
卷毛 15761669205 贵州省贵阳市花溪区黄河路碧园花城</t>
  </si>
  <si>
    <t>尺码;s 
收件人: 杨晨豪
手机号码: 17839150152
所在地区: 河南省郑州市中原区航海西路街道
详细地址: 汇泉景悦城3号院6号楼</t>
  </si>
  <si>
    <t>尺码;s 
小怡 13487163645 湖北省襄阳市襄州区 奔驰大道 阳光路 紫园 一期</t>
  </si>
  <si>
    <t>尺码;m
婕 18707672315  广东省韶关市浈江区南郊三公里金沙小区金沙中巷33栋</t>
  </si>
  <si>
    <t>无袖花苞裙（黄）</t>
  </si>
  <si>
    <t xml:space="preserve">尺码;s 
甜13285992090福建省泉州市石狮市灵秀镇 港塘路世联华府7-1901送货上门 </t>
  </si>
  <si>
    <t>尺码;m
浙江省杭州市萧山区宁围街道建设一路国玺悦龙府9幢1002   靓仔收 18367937633</t>
  </si>
  <si>
    <t>尺码;s 
收件人: 思淇
手机号码: 13730664930
所在地区: 四川省成都市新都区大丰街道
详细地址: 保利大都汇熙汇</t>
  </si>
  <si>
    <t>Nekoi</t>
  </si>
  <si>
    <t>Asql_h4ever</t>
  </si>
  <si>
    <t>尺码;s 
小嘉 13421861396 广东省佛山市顺德区陈村镇新君汇·花地湾（放丰巢，兔喜拒收）</t>
  </si>
  <si>
    <t>euxzxqcwxlpsde</t>
  </si>
  <si>
    <t>尺码;s 
云南省昆明市官渡区小板桥街道海伦国际2号地4座901  酉月 18787463630 （请放楼下门卫）</t>
  </si>
  <si>
    <t>尺码;s 
困了怎么办 15307929080 浙江省杭州市萧山区 金珺澜庭二区20栋2单元1101</t>
  </si>
  <si>
    <t>s码
收件人: 宋竽汐
手机号码: 13247005747
所在地区: 江西省南昌市青云谱区
详细地址：井冈山大道南·八大山人旁保利美的云筑9栋</t>
  </si>
  <si>
    <t>狸狸酱li_</t>
  </si>
  <si>
    <t>ZY042116-</t>
  </si>
  <si>
    <t>尺码;M
广东省惠州市惠阳区西区街道富康·锦绣壹号5期31栋驿站
粥十一19533044891</t>
  </si>
  <si>
    <t>s码 乐乐 15362966137 广东省深圳市宝安区西乡街道渔业社区海城新村三区44号309房</t>
  </si>
  <si>
    <t>m码  乐乐 15362966137 广东省深圳市宝安区西乡街道渔业社区海城新村三区44号309房</t>
  </si>
  <si>
    <t>m码 年糕 17318509602
浙江省杭州市临安区大华春山明月四区35幢2单元203</t>
  </si>
  <si>
    <t>m码 三三 15737193325河南省 郑州市惠济区古荥镇思念果岭山水心屿澜湾12号楼西一户❗️❗️❗️</t>
  </si>
  <si>
    <t>A244163801</t>
  </si>
  <si>
    <t>m码 三三 15737193325河南省 郑州市二七区泰宏建业国际城21号院</t>
  </si>
  <si>
    <t>A244163802</t>
  </si>
  <si>
    <t>A244163803</t>
  </si>
  <si>
    <t>A244163804</t>
  </si>
  <si>
    <t>m码 收件人: 雷兔
手机号码: 19914745075
所在地区: 广东省佛山市南海区大沥镇
详细地址: 黄岐沿江路183号时代·水岸尚苑二期2座1902</t>
  </si>
  <si>
    <t>leitu1119</t>
  </si>
  <si>
    <t>leitu1120</t>
  </si>
  <si>
    <t>leitu1121</t>
  </si>
  <si>
    <t>leitu1122</t>
  </si>
  <si>
    <t>leitu1123</t>
  </si>
  <si>
    <t>L码 天天开心 15591512522 陕西省安康市石泉县城关镇樱花广场下面商业街妈妈驿站</t>
  </si>
  <si>
    <t>草莓茜米露</t>
  </si>
  <si>
    <t>Xiao-luoxi</t>
  </si>
  <si>
    <t>s码 收件人: pp
手机号码: 18781482143
所在地区: 四川省成都市青白江区大弯街道
详细地址: 凤凰大道三段8号誉府仕家</t>
  </si>
  <si>
    <t>士多屁梨</t>
  </si>
  <si>
    <t>Jww_111</t>
  </si>
  <si>
    <t>s码 河南省洛阳市洛龙区太康东路街道开元壹号·瑞境苑
张芽芽 19838139100</t>
  </si>
  <si>
    <t>s码 呼呼思 17876084584 广东省揭阳市普宁市 普宁市斗文新楼局44栋菜鸟</t>
  </si>
  <si>
    <t>乖乖</t>
  </si>
  <si>
    <t>m码 江西省南昌市青山湖艾溪湖管理处紫峰大厦905，麦栗元子 18779872538</t>
  </si>
  <si>
    <t>l码 收货人: 小潘
手机号码: 15819456157
所在地区: 广东省广州市越秀区矿泉街道
详细地址: 广东省广州市越秀区王圣堂汇盈商厦1梯</t>
  </si>
  <si>
    <t>P-LucY1023</t>
  </si>
  <si>
    <t>P-LucY1024</t>
  </si>
  <si>
    <t>P-LucY1025</t>
  </si>
  <si>
    <t xml:space="preserve"> 零效率选手 </t>
  </si>
  <si>
    <t>尺码：s张小媛 18732434983山东省潍坊市高新区永惠路78号丰麓苑1号楼2单元101室</t>
  </si>
  <si>
    <t>图图小屁</t>
  </si>
  <si>
    <t>TUTU20190914</t>
  </si>
  <si>
    <t>s码 收件人: 迪迪
手机号码: 18581120979
所在地区: 重庆重庆市渝中区两路口街道
详细地址: 中山三路76重庆中心T2 29-1</t>
  </si>
  <si>
    <t>迪迪Wink</t>
  </si>
  <si>
    <t>尺码：m收件人: 蛋堡
手机号码: 15159401810
所在地区: 广东省深圳市龙岗区坂田街道
详细地址: 坂雪岗大道佳兆业中央广场5期1A202</t>
  </si>
  <si>
    <t>做噩梦的鱼❔</t>
  </si>
  <si>
    <t>lanyym</t>
  </si>
  <si>
    <t>联系人</t>
    <phoneticPr fontId="3" type="noConversion"/>
  </si>
  <si>
    <t>小红书昵称</t>
    <phoneticPr fontId="3" type="noConversion"/>
  </si>
  <si>
    <t>小红书ID</t>
    <phoneticPr fontId="3" type="noConversion"/>
  </si>
  <si>
    <t>邮箱(联系上的可不填)</t>
    <phoneticPr fontId="3" type="noConversion"/>
  </si>
  <si>
    <t>微信号</t>
    <phoneticPr fontId="3" type="noConversion"/>
  </si>
  <si>
    <t>报价</t>
    <phoneticPr fontId="3" type="noConversion"/>
  </si>
  <si>
    <t>粉丝量</t>
    <phoneticPr fontId="3" type="noConversion"/>
  </si>
  <si>
    <t>3篇阅读量</t>
    <phoneticPr fontId="3" type="noConversion"/>
  </si>
  <si>
    <t>3篇点赞数</t>
    <phoneticPr fontId="3" type="noConversion"/>
  </si>
  <si>
    <t>3篇收藏数</t>
    <phoneticPr fontId="3" type="noConversion"/>
  </si>
  <si>
    <t>3篇评论数</t>
    <phoneticPr fontId="3" type="noConversion"/>
  </si>
  <si>
    <t>7篇阅读量</t>
    <phoneticPr fontId="3" type="noConversion"/>
  </si>
  <si>
    <t>7篇点赞数</t>
    <phoneticPr fontId="3" type="noConversion"/>
  </si>
  <si>
    <t>7篇收藏数</t>
    <phoneticPr fontId="3" type="noConversion"/>
  </si>
  <si>
    <t>7篇评论数</t>
    <phoneticPr fontId="3" type="noConversion"/>
  </si>
  <si>
    <t>14篇阅读量</t>
    <phoneticPr fontId="3" type="noConversion"/>
  </si>
  <si>
    <t>14篇点赞数</t>
    <phoneticPr fontId="3" type="noConversion"/>
  </si>
  <si>
    <t>14篇收藏数</t>
    <phoneticPr fontId="3" type="noConversion"/>
  </si>
  <si>
    <t>14篇评论数</t>
    <phoneticPr fontId="3" type="noConversion"/>
  </si>
  <si>
    <t>近期数据涨的博主</t>
    <phoneticPr fontId="3" type="noConversion"/>
  </si>
  <si>
    <t>是否假号</t>
    <phoneticPr fontId="3" type="noConversion"/>
  </si>
  <si>
    <t>活跃粉丝数</t>
    <phoneticPr fontId="3" type="noConversion"/>
  </si>
  <si>
    <t>阅读粉丝数</t>
    <phoneticPr fontId="3" type="noConversion"/>
  </si>
  <si>
    <t>粉丝画像</t>
    <phoneticPr fontId="3" type="noConversion"/>
  </si>
  <si>
    <t>粉丝占比</t>
    <phoneticPr fontId="3" type="noConversion"/>
  </si>
  <si>
    <t>主要年龄</t>
    <phoneticPr fontId="3" type="noConversion"/>
  </si>
  <si>
    <t>粉丝赞藏比</t>
    <phoneticPr fontId="3" type="noConversion"/>
  </si>
  <si>
    <t>笔记数</t>
    <phoneticPr fontId="3" type="noConversion"/>
  </si>
  <si>
    <t>爆文率</t>
    <phoneticPr fontId="3" type="noConversion"/>
  </si>
  <si>
    <t>3天平均阅读</t>
    <phoneticPr fontId="3" type="noConversion"/>
  </si>
  <si>
    <t>7天平均阅读</t>
    <phoneticPr fontId="3" type="noConversion"/>
  </si>
  <si>
    <t>3天平均点赞</t>
    <phoneticPr fontId="3" type="noConversion"/>
  </si>
  <si>
    <t>7天平均点赞</t>
    <phoneticPr fontId="3" type="noConversion"/>
  </si>
  <si>
    <t>14天平均点赞</t>
    <phoneticPr fontId="3" type="noConversion"/>
  </si>
  <si>
    <t>3天阅读涨跌</t>
    <phoneticPr fontId="3" type="noConversion"/>
  </si>
  <si>
    <t>7天阅读涨跌</t>
    <phoneticPr fontId="3" type="noConversion"/>
  </si>
  <si>
    <t>3天点赞涨跌</t>
    <phoneticPr fontId="3" type="noConversion"/>
  </si>
  <si>
    <t>7天点赞涨跌</t>
    <phoneticPr fontId="3" type="noConversion"/>
  </si>
  <si>
    <t>重复后是否双平台</t>
    <phoneticPr fontId="3" type="noConversion"/>
  </si>
  <si>
    <t>检查是否重复</t>
    <phoneticPr fontId="3" type="noConversion"/>
  </si>
  <si>
    <t>负责PR</t>
    <phoneticPr fontId="3" type="noConversion"/>
  </si>
  <si>
    <t>货号</t>
    <phoneticPr fontId="3" type="noConversion"/>
  </si>
  <si>
    <t>打单地址</t>
    <phoneticPr fontId="3" type="noConversion"/>
  </si>
  <si>
    <t>发货单号</t>
    <phoneticPr fontId="3" type="noConversion"/>
  </si>
  <si>
    <t>发货时间（填了发货单号的时间）</t>
    <phoneticPr fontId="3" type="noConversion"/>
  </si>
  <si>
    <t>合作平台</t>
    <phoneticPr fontId="3" type="noConversion"/>
  </si>
  <si>
    <t>博主id</t>
    <phoneticPr fontId="3" type="noConversion"/>
  </si>
  <si>
    <t xml:space="preserve">线上填订单号，线下填线下  </t>
    <phoneticPr fontId="3" type="noConversion"/>
  </si>
  <si>
    <t>微信</t>
    <phoneticPr fontId="3" type="noConversion"/>
  </si>
  <si>
    <t>是否召回</t>
    <phoneticPr fontId="3" type="noConversion"/>
  </si>
  <si>
    <t>寄回单号</t>
    <phoneticPr fontId="3" type="noConversion"/>
  </si>
  <si>
    <t>合作方式</t>
    <phoneticPr fontId="3" type="noConversion"/>
  </si>
  <si>
    <t>合作形式</t>
    <phoneticPr fontId="3" type="noConversion"/>
  </si>
  <si>
    <t>是否发布</t>
    <phoneticPr fontId="3" type="noConversion"/>
  </si>
  <si>
    <t>发布日期</t>
    <phoneticPr fontId="3" type="noConversion"/>
  </si>
  <si>
    <t>发布链接</t>
    <phoneticPr fontId="3" type="noConversion"/>
  </si>
  <si>
    <t>收藏数</t>
    <phoneticPr fontId="3" type="noConversion"/>
  </si>
  <si>
    <t>评论数</t>
    <phoneticPr fontId="3" type="noConversion"/>
  </si>
  <si>
    <t>总成本</t>
    <phoneticPr fontId="3" type="noConversion"/>
  </si>
  <si>
    <t>单件点赞成本</t>
    <phoneticPr fontId="3" type="noConversion"/>
  </si>
  <si>
    <t>站外推广表</t>
    <phoneticPr fontId="3" type="noConversion"/>
  </si>
  <si>
    <t>发货单号的CURD时间</t>
    <phoneticPr fontId="3" type="noConversion"/>
  </si>
  <si>
    <t>预定发布日期</t>
    <phoneticPr fontId="3" type="noConversion"/>
  </si>
  <si>
    <t>如果发布链接为空，预定发布日期T-10以前为档期内，T-10为催发，T-3为严重催发，T为超时，发布链接不为空则为已发布，可人工修改状态为已取消</t>
    <phoneticPr fontId="3" type="noConversion"/>
  </si>
  <si>
    <t>发货时间+3天</t>
    <phoneticPr fontId="3" type="noConversion"/>
  </si>
  <si>
    <t>送达时间</t>
    <phoneticPr fontId="3" type="noConversion"/>
  </si>
  <si>
    <t>合作日期</t>
    <phoneticPr fontId="3" type="noConversion"/>
  </si>
  <si>
    <t>对于寄拍业务，只要发布或召回状态显示“已取消”，则根据是否有单号判定为“召回成功”或“召回中”。</t>
    <phoneticPr fontId="3" type="noConversion"/>
  </si>
  <si>
    <t>是否催发</t>
    <phoneticPr fontId="3" type="noConversion"/>
  </si>
  <si>
    <t>优先判断是否催发字段为已取消则为已取消，发布链接为空是未发布，非空是已发布</t>
    <phoneticPr fontId="3" type="noConversion"/>
  </si>
  <si>
    <t>点赞数</t>
  </si>
  <si>
    <t>博主佣金</t>
    <phoneticPr fontId="3" type="noConversion"/>
  </si>
  <si>
    <t>款号</t>
  </si>
  <si>
    <t>图片</t>
  </si>
  <si>
    <t>款式编码</t>
  </si>
  <si>
    <t>商品编码</t>
  </si>
  <si>
    <t>商品名称</t>
  </si>
  <si>
    <t>商品简称</t>
  </si>
  <si>
    <t>颜色及规格</t>
  </si>
  <si>
    <t>颜色</t>
  </si>
  <si>
    <t>规格</t>
  </si>
  <si>
    <t>基本售价</t>
  </si>
  <si>
    <t>成本价</t>
  </si>
  <si>
    <t>采购价</t>
  </si>
  <si>
    <t>市场|吊牌价</t>
  </si>
  <si>
    <t>品牌</t>
  </si>
  <si>
    <t>2025945-H-L</t>
  </si>
  <si>
    <t>LENNEA法式小个子设计感减龄黄色连衣裙子女夏季无袖背心花苞短裙</t>
  </si>
  <si>
    <t>无袖花苞长裙</t>
  </si>
  <si>
    <t>黄色;L</t>
  </si>
  <si>
    <t>黄色</t>
  </si>
  <si>
    <t>L</t>
  </si>
  <si>
    <t>LENNEALAB</t>
  </si>
  <si>
    <t>2025945-H-M</t>
  </si>
  <si>
    <t>黄色;M</t>
  </si>
  <si>
    <t>M</t>
  </si>
  <si>
    <t>2025945-H-S</t>
  </si>
  <si>
    <t>黄色;S</t>
  </si>
  <si>
    <t>S</t>
  </si>
  <si>
    <t>2025945-L-L</t>
  </si>
  <si>
    <t>蓝色;L</t>
  </si>
  <si>
    <t>蓝色</t>
  </si>
  <si>
    <t>2025945-L-M</t>
  </si>
  <si>
    <t>蓝色;M</t>
  </si>
  <si>
    <t>2025945-L-S</t>
  </si>
  <si>
    <t>蓝色;S</t>
  </si>
  <si>
    <t>2025933-H-L</t>
  </si>
  <si>
    <t>LENNEAXXXXXXX波点花边长袖</t>
  </si>
  <si>
    <t>黑色;L</t>
  </si>
  <si>
    <t>黑色</t>
  </si>
  <si>
    <t>套装要可以关联 生成一个新的款号 然后名字变成波点套装 TZ-2025933-2025317</t>
  </si>
  <si>
    <t>2025933-H-M</t>
  </si>
  <si>
    <t>黑色;M</t>
  </si>
  <si>
    <t>2025933-H-S</t>
  </si>
  <si>
    <t>黑色;S</t>
  </si>
  <si>
    <t>2025933-B-L</t>
  </si>
  <si>
    <t>LENNEAXXXXXXX波点中裙</t>
  </si>
  <si>
    <t>白色;L</t>
  </si>
  <si>
    <t>白色</t>
  </si>
  <si>
    <t>2025933-B-M</t>
  </si>
  <si>
    <t>白色;M</t>
  </si>
  <si>
    <t>2025933-B-S</t>
  </si>
  <si>
    <t>白色;S</t>
  </si>
  <si>
    <t>收藏数/发布链接点赞量</t>
    <phoneticPr fontId="3" type="noConversion"/>
  </si>
  <si>
    <t>总成本/发布链接点赞量</t>
    <phoneticPr fontId="3" type="noConversion"/>
  </si>
  <si>
    <t>颜色及规格</t>
    <phoneticPr fontId="3" type="noConversion"/>
  </si>
  <si>
    <t>颜色</t>
    <phoneticPr fontId="3" type="noConversion"/>
  </si>
  <si>
    <t>规格</t>
    <phoneticPr fontId="3" type="noConversion"/>
  </si>
  <si>
    <t>商品成本表</t>
    <phoneticPr fontId="3" type="noConversion"/>
  </si>
  <si>
    <t>图片</t>
    <phoneticPr fontId="3" type="noConversion"/>
  </si>
  <si>
    <t>款式编码</t>
    <phoneticPr fontId="3" type="noConversion"/>
  </si>
  <si>
    <t>商品编码</t>
    <phoneticPr fontId="3" type="noConversion"/>
  </si>
  <si>
    <t>商品简称</t>
    <phoneticPr fontId="3" type="noConversion"/>
  </si>
  <si>
    <t>基本售价</t>
    <phoneticPr fontId="3" type="noConversion"/>
  </si>
  <si>
    <t>成本价</t>
    <phoneticPr fontId="3" type="noConversion"/>
  </si>
  <si>
    <t>采购价</t>
    <phoneticPr fontId="3" type="noConversion"/>
  </si>
  <si>
    <t>市场|吊牌价</t>
    <phoneticPr fontId="3" type="noConversion"/>
  </si>
  <si>
    <t>品牌</t>
    <phoneticPr fontId="3" type="noConversion"/>
  </si>
  <si>
    <t>聚水潭</t>
    <phoneticPr fontId="3" type="noConversion"/>
  </si>
  <si>
    <t>约篇件数</t>
  </si>
  <si>
    <t>已填写点赞量数量</t>
  </si>
  <si>
    <t>信息完整度</t>
  </si>
  <si>
    <t>应召回</t>
  </si>
  <si>
    <t>召回完成率</t>
  </si>
  <si>
    <t>超时率</t>
  </si>
  <si>
    <t>月度完成率</t>
  </si>
  <si>
    <t>3月爆文数 (≥500赞)</t>
  </si>
  <si>
    <t>成本（含衣服）</t>
  </si>
  <si>
    <t>CPL（元 / 赞）</t>
  </si>
  <si>
    <t>起始日期</t>
  </si>
  <si>
    <t>结束日期</t>
  </si>
  <si>
    <t>档期内应发布</t>
  </si>
  <si>
    <t>发布量</t>
  </si>
  <si>
    <t>超时篇数</t>
  </si>
  <si>
    <t>约篇金额</t>
  </si>
  <si>
    <t>发布金额</t>
  </si>
  <si>
    <t>发布率</t>
  </si>
  <si>
    <t>·</t>
  </si>
  <si>
    <t>约片数量</t>
    <phoneticPr fontId="3" type="noConversion"/>
  </si>
  <si>
    <t>月份</t>
  </si>
  <si>
    <t>三月（默认当月，支持筛选）</t>
    <phoneticPr fontId="3" type="noConversion"/>
  </si>
  <si>
    <t>一级分类</t>
    <phoneticPr fontId="3" type="noConversion"/>
  </si>
  <si>
    <t>数据管理</t>
    <phoneticPr fontId="3" type="noConversion"/>
  </si>
  <si>
    <t>推广管理</t>
    <phoneticPr fontId="3" type="noConversion"/>
  </si>
  <si>
    <t>统计日期</t>
  </si>
  <si>
    <t>商品ID</t>
  </si>
  <si>
    <t>主商品ID</t>
  </si>
  <si>
    <t>商品类型</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</si>
  <si>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</si>
  <si>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</si>
  <si>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</si>
  <si>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</si>
  <si>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</si>
  <si>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</si>
  <si>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</si>
  <si>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</si>
  <si>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</si>
  <si>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</si>
  <si>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</si>
  <si>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</si>
  <si>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</si>
  <si>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</si>
  <si>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</si>
  <si>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</si>
  <si>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</si>
  <si>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</si>
  <si>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</si>
  <si>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</si>
  <si>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</si>
  <si>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</si>
  <si>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</si>
  <si>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</si>
  <si>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</si>
  <si>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</si>
  <si>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</si>
  <si>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</si>
  <si>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</si>
  <si>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</si>
  <si>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</si>
  <si>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</si>
  <si>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2026-01-01</t>
  </si>
  <si>
    <t>969105067992</t>
  </si>
  <si>
    <t>LENNEA气质大毛领羽绒服外套女秋冬季连帽毛呢上衣小个子夹棉保暖</t>
  </si>
  <si>
    <t>'969105067992</t>
  </si>
  <si>
    <t>主商品</t>
  </si>
  <si>
    <t>当前在线</t>
  </si>
  <si>
    <t>-</t>
  </si>
  <si>
    <t>973083694338</t>
  </si>
  <si>
    <t>LENNEA连帽毛领棉服宽松简约棉衣冬季短款羽绒服面包服外套上衣女</t>
  </si>
  <si>
    <t>'973083694338</t>
  </si>
  <si>
    <t>825735521554</t>
  </si>
  <si>
    <t>LENNEA原创基础高立领面包服冬季通勤简约百搭宽松棉服保暖外套</t>
  </si>
  <si>
    <t>'825735521554</t>
  </si>
  <si>
    <t>970286397535</t>
  </si>
  <si>
    <t>LENNEA小香风白色外套女秋冬2025新款深秋初冬高级短款羊毛感上衣</t>
  </si>
  <si>
    <t>'970286397535</t>
  </si>
  <si>
    <t>972548387983</t>
  </si>
  <si>
    <t>LENNEA藏青色毛领连帽棉服女冬季新款宽松保暖小个子百搭棉衣外套</t>
  </si>
  <si>
    <t>'972548387983</t>
  </si>
  <si>
    <t>987923069100</t>
  </si>
  <si>
    <t>LENNEA高级感千金风金扣双面呢大衣女冬新款毛呢外套中长款小个子</t>
  </si>
  <si>
    <t>'987923069100</t>
  </si>
  <si>
    <t>974433252366</t>
  </si>
  <si>
    <t>LENNEA黑色短款木耳边棉服女韩系百搭面包服棉衣宽松休闲外套</t>
  </si>
  <si>
    <t>'974433252366</t>
  </si>
  <si>
    <t>987169874467</t>
  </si>
  <si>
    <t>LENNEA毛领双排扣短款毛呢羊毛大衣连帽外套女收腰秋冬加厚上衣</t>
  </si>
  <si>
    <t>'987169874467</t>
  </si>
  <si>
    <t>974413116307</t>
  </si>
  <si>
    <t>LENNEA立领短款高腰棉服女冬季新款厚外套面包服棉袄纯色简约上衣</t>
  </si>
  <si>
    <t>'974413116307</t>
  </si>
  <si>
    <t>992234348721</t>
  </si>
  <si>
    <t>LENNEA冬季新款绞花针织拼接长袖波点棉服女上衣保暖短外套棉衣</t>
  </si>
  <si>
    <t>'992234348721</t>
  </si>
  <si>
    <t>986610503692</t>
  </si>
  <si>
    <t>LENNEA毛毛外套女冬季短款翻领正肩皮毛一体环保毛皮草上衣女冬</t>
  </si>
  <si>
    <t>'986610503692</t>
  </si>
  <si>
    <t>763414867633</t>
  </si>
  <si>
    <t>LENNEA法式气质小香风短款外套女2025秋冬加绒显瘦高级感羽绒上衣</t>
  </si>
  <si>
    <t>'763414867633</t>
  </si>
  <si>
    <t>843240069717</t>
  </si>
  <si>
    <t>LENNEA连帽羽绒服女冬季2025新款面包服超好看设计感小众过冬外套</t>
  </si>
  <si>
    <t>'843240069717</t>
  </si>
  <si>
    <t>KPAW2023904</t>
  </si>
  <si>
    <t>825738021055</t>
  </si>
  <si>
    <t>LENNEA原创高质感白色小香风圆领毛呢上衣肌理感加棉短外套</t>
  </si>
  <si>
    <t>'825738021055</t>
  </si>
  <si>
    <t>959252941279</t>
  </si>
  <si>
    <t>LENNEA波点花边袖黑色长袖针织开衫女百搭修身打底衫早秋上衣</t>
  </si>
  <si>
    <t>'959252941279</t>
  </si>
  <si>
    <t>847216230061</t>
  </si>
  <si>
    <t>LENNEA原创设计感条纹蝴蝶结棉服外套冬季加绒加厚保暖棉衣女</t>
  </si>
  <si>
    <t>'847216230061</t>
  </si>
  <si>
    <t>987920341922</t>
  </si>
  <si>
    <t>LENNEA复古毛领连帽卫衣女202秋冬韩系慵懒风高级感拉链加厚外套</t>
  </si>
  <si>
    <t>'987920341922</t>
  </si>
  <si>
    <t>990762914987</t>
  </si>
  <si>
    <t>LENNEA白色收腰羽绒服女90白鸭绒冬季显瘦毛领连帽保暖外套小个子</t>
  </si>
  <si>
    <t>'990762914987</t>
  </si>
  <si>
    <t>970314453475</t>
  </si>
  <si>
    <t>LENNEA藏青色毛领外套女秋冬季新款设计感短款修身显瘦夹棉上衣</t>
  </si>
  <si>
    <t>'970314453475</t>
  </si>
  <si>
    <t>808571688488</t>
  </si>
  <si>
    <t>LENNEA原创设计气质垂感直筒毛呢阔腿裤宽松百搭显瘦拖地休闲裤女</t>
  </si>
  <si>
    <t>'808571688488</t>
  </si>
  <si>
    <t>1008943112755</t>
  </si>
  <si>
    <t>LENNEA 费尔岛风大毛领连帽棉服女冬季宽松加厚保暖面包服外套</t>
  </si>
  <si>
    <t>'1008943112755</t>
  </si>
  <si>
    <t>2025890-2</t>
  </si>
  <si>
    <t>825530682410</t>
  </si>
  <si>
    <t>LENNEA仿皮草环保韩女托卡毛毛外套立领加厚款秋冬羊羔毛大衣</t>
  </si>
  <si>
    <t>'825530682410</t>
  </si>
  <si>
    <t>980262719728</t>
  </si>
  <si>
    <t>LENNEA复古美拉德棕色毛呢外套短款修身冬季小个子羊羔毛毛上衣</t>
  </si>
  <si>
    <t>'980262719728</t>
  </si>
  <si>
    <t>847170293443</t>
  </si>
  <si>
    <t>LENNEA原创短款格子棉服简约立领高级感通勤复古百搭棉袄保暖外套</t>
  </si>
  <si>
    <t>'847170293443</t>
  </si>
  <si>
    <t>987928549020</t>
  </si>
  <si>
    <t>LENNEA连帽毛领棉服宽松简约棉衣冬季短款面包服连帽外套上衣女</t>
  </si>
  <si>
    <t>'987928549020</t>
  </si>
  <si>
    <t>874018241490</t>
  </si>
  <si>
    <t>LENNEA原创蓝色小香风春秋新款财阀千金风气质收腰开衫毛呢外套女</t>
  </si>
  <si>
    <t>'874018241490</t>
  </si>
  <si>
    <t>987173298099</t>
  </si>
  <si>
    <t>LENNEA棕色系带麂皮外套女2025秋冬新款皮毛一体高级感修身短上衣</t>
  </si>
  <si>
    <t>'987173298099</t>
  </si>
  <si>
    <t>972565039550</t>
  </si>
  <si>
    <t>LENNEA韩系奶黄色立领羽绒棉服女2025年秋冬新款小个子保暖棉衣</t>
  </si>
  <si>
    <t>'972565039550</t>
  </si>
  <si>
    <t>1007363114226</t>
  </si>
  <si>
    <t>LENNEA 波点毛绒连帽外套女冬大毛领毛球装饰软糯可爱减龄短外套</t>
  </si>
  <si>
    <t>'1007363114226</t>
  </si>
  <si>
    <t>728037000377</t>
  </si>
  <si>
    <t>LENNEA 25/AW 原创秋冬无领女正肩修身短款小香风学院夹克外套</t>
  </si>
  <si>
    <t>'728037000377</t>
  </si>
  <si>
    <t>920335022314</t>
  </si>
  <si>
    <t>LENNEA法式拼接连衣裙女夏季新款简约气质收腰显瘦无袖小众裙子</t>
  </si>
  <si>
    <t>'920335022314</t>
  </si>
  <si>
    <t>980263183781</t>
  </si>
  <si>
    <t>LENNEA撞色条纹连帽大毛领羊羔毛外套女冬季宽松保暖圈圈毛棉衣</t>
  </si>
  <si>
    <t>'980263183781</t>
  </si>
  <si>
    <t>已下架</t>
  </si>
  <si>
    <t>905004041827</t>
  </si>
  <si>
    <t>LENNEA原创蕾丝荡领短袖t恤女夏季纯欲设计感斜肩别致韩系上衣</t>
  </si>
  <si>
    <t>'905004041827</t>
  </si>
  <si>
    <t>858672318475</t>
  </si>
  <si>
    <t>LENNEA蝴蝶结格子拼接设计感宽松直筒拖地高腰牛仔裤女显瘦长裤</t>
  </si>
  <si>
    <t>'858672318475</t>
  </si>
  <si>
    <t>847172837136</t>
  </si>
  <si>
    <t>LENNEA宽松休闲毛呢裤女高腰百搭显瘦阔腿裤直筒简约拖地长裤</t>
  </si>
  <si>
    <t>'847172837136</t>
  </si>
  <si>
    <t>988564242366</t>
  </si>
  <si>
    <t>【秋冬合集】LENNEA双十一惊喜福袋粉丝福利抢购秋冬款上衣外套</t>
  </si>
  <si>
    <t>'988564242366</t>
  </si>
  <si>
    <t>926919925240</t>
  </si>
  <si>
    <t>LENNEA粉色蓬蓬花苞半身裙女夏季新款设计感高腰显瘦a字芭蕾裤裙</t>
  </si>
  <si>
    <t>'926919925240</t>
  </si>
  <si>
    <t>920848709238</t>
  </si>
  <si>
    <t>LENNEA甜美少女感娃娃领衬衫女白色短袖衬衣纯色显瘦休闲薄款上衣</t>
  </si>
  <si>
    <t>'920848709238</t>
  </si>
  <si>
    <t>728030472469</t>
  </si>
  <si>
    <t>LENNEA 23/AW 原创秋冬女长袖通勤宽松宽松高腰学生设计条纹衬衫</t>
  </si>
  <si>
    <t>'728030472469</t>
  </si>
  <si>
    <t>728377574604</t>
  </si>
  <si>
    <t>LENNEA 23/AW 秋冬女上衣短款高腰长袖正装白色打底通勤学生衬衫</t>
  </si>
  <si>
    <t>'728377574604</t>
  </si>
  <si>
    <t>741229892202</t>
  </si>
  <si>
    <t>LENNEA 23/AW 冬季女士翻领拼接羊羔毛白鸭绒毛领加厚羽绒服外套</t>
  </si>
  <si>
    <t>'741229892202</t>
  </si>
  <si>
    <t>741613131637</t>
  </si>
  <si>
    <t>LENNEA 24/AW 原创冬季 富家千金 冰雪飞狐 环保皮草毛绒外套</t>
  </si>
  <si>
    <t>'741613131637</t>
  </si>
  <si>
    <t>750458195077</t>
  </si>
  <si>
    <t>补差价专用</t>
  </si>
  <si>
    <t>'750458195077</t>
  </si>
  <si>
    <t>763369721441</t>
  </si>
  <si>
    <t>LENNEA美式复古做旧显瘦牛仔裤高腰水洗微喇叭长裤2025春新款</t>
  </si>
  <si>
    <t>'763369721441</t>
  </si>
  <si>
    <t>774529517007</t>
  </si>
  <si>
    <t>LENNEA温柔学院风白色连衣裙女夏季A字气质百褶裙显瘦辣妹茶歇裙</t>
  </si>
  <si>
    <t>'774529517007</t>
  </si>
  <si>
    <t>808201759709</t>
  </si>
  <si>
    <t>LENNEA原创设计美式甜酷复古夹克上衣重工做旧宽松皮衣外套女</t>
  </si>
  <si>
    <t>'808201759709</t>
  </si>
  <si>
    <t>808316978088</t>
  </si>
  <si>
    <t>LENNEA原创设计法式条纹衬衫连衣裙女高级感气质收腰长袖裙子</t>
  </si>
  <si>
    <t>'808316978088</t>
  </si>
  <si>
    <t>808344030423</t>
  </si>
  <si>
    <t>LENNEA原创设计复古文艺粉色条纹衬衫新款防晒外套小个子上衣女</t>
  </si>
  <si>
    <t>'808344030423</t>
  </si>
  <si>
    <t>808474401399</t>
  </si>
  <si>
    <t>LENNEA原创设计财阀千金气质黑色毛呢西装外套修身显瘦收腰上衣</t>
  </si>
  <si>
    <t>'808474401399</t>
  </si>
  <si>
    <t>808500037559</t>
  </si>
  <si>
    <t>LENNEA原创设计简约通勤修身半高领打底衫刺绣秋冬内搭长袖T恤女</t>
  </si>
  <si>
    <t>'808500037559</t>
  </si>
  <si>
    <t>809022193130</t>
  </si>
  <si>
    <t>LENNEA简约百搭白色梭织长裤松紧腰显瘦宽松休闲直筒裤子女</t>
  </si>
  <si>
    <t>'809022193130</t>
  </si>
  <si>
    <t>811797505172</t>
  </si>
  <si>
    <t>LENNEA原创设计感连帽贝壳毛衣开衫针织衫女秋季外套慵懒风上衣</t>
  </si>
  <si>
    <t>'811797505172</t>
  </si>
  <si>
    <t>839931809012</t>
  </si>
  <si>
    <t>LENNEA 2025秋季新款长袖宽松设计感蓝色条纹衬衫翻领衬衣开衫女</t>
  </si>
  <si>
    <t>'839931809012</t>
  </si>
  <si>
    <t>840669155400</t>
  </si>
  <si>
    <t>LENNEA搞怪小熊耳朵羊羔毛外套女秋冬加厚夹棉连帽毛毛上衣外套女</t>
  </si>
  <si>
    <t>'840669155400</t>
  </si>
  <si>
    <t>843354347895</t>
  </si>
  <si>
    <t>LENNEA驼色牛角扣呢子大衣女秋冬学院风宽松中长款驼色毛呢外套</t>
  </si>
  <si>
    <t>'843354347895</t>
  </si>
  <si>
    <t>KPSS2024130Z</t>
  </si>
  <si>
    <t>843429440872</t>
  </si>
  <si>
    <t>LENNEA中长款围脖方格棉服冬季2025新款韩版宽松显瘦设计感外套</t>
  </si>
  <si>
    <t>'843429440872</t>
  </si>
  <si>
    <t>KPFW2024042F</t>
  </si>
  <si>
    <t>843733033154</t>
  </si>
  <si>
    <t>LENNEA碎花立领棉服冬季休闲宽松面包服加厚保暖棉衣2025年新款</t>
  </si>
  <si>
    <t>'843733033154</t>
  </si>
  <si>
    <t>KPFW2024002F</t>
  </si>
  <si>
    <t>843918088890</t>
  </si>
  <si>
    <t>LENNEA基础轻薄款羽绒服女冬季2025新款超好看不臃肿显瘦保暖外套</t>
  </si>
  <si>
    <t>'843918088890</t>
  </si>
  <si>
    <t>KPFW2024030F</t>
  </si>
  <si>
    <t>858684938403</t>
  </si>
  <si>
    <t>LENNEA原创系带蝴蝶结宽松插肩袖可调节毛圈套头卫衣</t>
  </si>
  <si>
    <t>'858684938403</t>
  </si>
  <si>
    <t>873651242365</t>
  </si>
  <si>
    <t>LENNEA原创小香风外套海军领设计感春秋新款收腰羊毛呢上衣女</t>
  </si>
  <si>
    <t>'873651242365</t>
  </si>
  <si>
    <t>874014085141</t>
  </si>
  <si>
    <t>LENNEA原创杂灰色毛呢小香风春秋原创短外套设计感保暖上衣女</t>
  </si>
  <si>
    <t>'874014085141</t>
  </si>
  <si>
    <t>874289396218</t>
  </si>
  <si>
    <t>LENNEA原创连帽针织拉链开衫美式复古休闲百搭新款上衣毛衣外套女</t>
  </si>
  <si>
    <t>'874289396218</t>
  </si>
  <si>
    <t>887191087761</t>
  </si>
  <si>
    <t>LENNEA白色印花小猫kitty短袖纯棉T恤女夏可爱卡通宽松上衣女</t>
  </si>
  <si>
    <t>'887191087761</t>
  </si>
  <si>
    <t>887250512573</t>
  </si>
  <si>
    <t>LENNEA一字肩长袖针织衫女春季新款百搭修身显瘦气质小香露肩上衣</t>
  </si>
  <si>
    <t>'887250512573</t>
  </si>
  <si>
    <t>887948314178</t>
  </si>
  <si>
    <t>LENNEA创意蝴蝶圆领短袖T恤女外穿修身短款正肩收腰显瘦上衣内搭</t>
  </si>
  <si>
    <t>'887948314178</t>
  </si>
  <si>
    <t>888341137806</t>
  </si>
  <si>
    <t>LENNEA辣妹一字吊带背心女春夏款内搭打底修身显瘦外穿上衣</t>
  </si>
  <si>
    <t>'888341137806</t>
  </si>
  <si>
    <t>888343437864</t>
  </si>
  <si>
    <t>LENNEA芭蕾风蛋糕裙半身短裙女高腰显瘦小个子A字蓬蓬短裙半身裙</t>
  </si>
  <si>
    <t>'888343437864</t>
  </si>
  <si>
    <t>888405241497</t>
  </si>
  <si>
    <t>LENNEA梦幻芭蕾网纱蓬蓬蛋糕裙女法式浪漫层次感高腰显瘦半身裙</t>
  </si>
  <si>
    <t>'888405241497</t>
  </si>
  <si>
    <t>888761084881</t>
  </si>
  <si>
    <t>LENNEA学院风百褶裙女甜辣风修身显瘦小个子防走光a字短裙春夏</t>
  </si>
  <si>
    <t>'888761084881</t>
  </si>
  <si>
    <t>890104547276</t>
  </si>
  <si>
    <t>LENNEA韩系复古黑粉色格子衬衫女春秋宽松慵懒风设计感长袖外套</t>
  </si>
  <si>
    <t>'890104547276</t>
  </si>
  <si>
    <t>904213299321</t>
  </si>
  <si>
    <t>LENNEA设计感翻领中袖收腰衬衫裙蝴蝶结条纹连衣裙荷叶边百褶裙</t>
  </si>
  <si>
    <t>'904213299321</t>
  </si>
  <si>
    <t>904222819240</t>
  </si>
  <si>
    <t>LENNEA韩系温柔系带一字肩露肩绑带短袖T恤女春夏设计感短袖上衣</t>
  </si>
  <si>
    <t>'904222819240</t>
  </si>
  <si>
    <t>904952283111</t>
  </si>
  <si>
    <t>LENNEA拼接撞色一字肩针织长袖T恤女设计感挂脖吊带上衣薄款罩衫</t>
  </si>
  <si>
    <t>'904952283111</t>
  </si>
  <si>
    <t>904997441508</t>
  </si>
  <si>
    <t>LENNEA芭蕾风法式复古低腰花苞a字半身裙女夏季甜美蓬蓬灯笼短裙</t>
  </si>
  <si>
    <t>'904997441508</t>
  </si>
  <si>
    <t>905239258136</t>
  </si>
  <si>
    <t>LENNEA原创防晒罩衫女夏季长袖t恤正肩宽松设计感韩系显瘦上衣</t>
  </si>
  <si>
    <t>'905239258136</t>
  </si>
  <si>
    <t>905252574808</t>
  </si>
  <si>
    <t>LENNEA甜酷蝴蝶结印花短袖T恤女设计感休闲百搭宽松显瘦短小上衣</t>
  </si>
  <si>
    <t>'905252574808</t>
  </si>
  <si>
    <t>905255346257</t>
  </si>
  <si>
    <t>LENNEA低腰卷边弹力牛仔短裤女夏季新款辣妹显瘦包臀紧身卷边热裤</t>
  </si>
  <si>
    <t>'905255346257</t>
  </si>
  <si>
    <t>905381044899</t>
  </si>
  <si>
    <t>'905381044899</t>
  </si>
  <si>
    <t>906107328791</t>
  </si>
  <si>
    <t>LENNEA复古多口袋宽松工装纸袋裤纯棉直筒百搭阔腿裤宽松休闲裤子</t>
  </si>
  <si>
    <t>'906107328791</t>
  </si>
  <si>
    <t>906121268625</t>
  </si>
  <si>
    <t>LENNEA杏色方领吊带连衣裙女夏季波点清纯收腰裙子小个子吊带短裙</t>
  </si>
  <si>
    <t>'906121268625</t>
  </si>
  <si>
    <t>906137868183</t>
  </si>
  <si>
    <t>LENNEA弄格拼接花边裤子女夏季设计感假两件西装裤直筒宽松休闲裤</t>
  </si>
  <si>
    <t>'906137868183</t>
  </si>
  <si>
    <t>906138064210</t>
  </si>
  <si>
    <t>LENNEA美式复古夏季新款原色牛仔七分裤男女街头宽松阔腿短裤</t>
  </si>
  <si>
    <t>'906138064210</t>
  </si>
  <si>
    <t>919956763252</t>
  </si>
  <si>
    <t>LENNEA双腰头修身显瘦系带半身裙高腰百搭蓬蓬伞裙蛋糕裙女</t>
  </si>
  <si>
    <t>'919956763252</t>
  </si>
  <si>
    <t>919965731415</t>
  </si>
  <si>
    <t>LENNEA白色娃娃领短袖T恤女夏季修身显瘦正肩上衣时尚百搭衬衣</t>
  </si>
  <si>
    <t>'919965731415</t>
  </si>
  <si>
    <t>920324930460</t>
  </si>
  <si>
    <t>LENNEA小猫短袖罩衫圆领宽松印花短袖t恤夏季时尚百搭简约上衣女</t>
  </si>
  <si>
    <t>'920324930460</t>
  </si>
  <si>
    <t>920329258898</t>
  </si>
  <si>
    <t>LENNEA蓝色条纹短袖连衣裙收腰a字短裙子夏季新款宽松显瘦百搭女</t>
  </si>
  <si>
    <t>'920329258898</t>
  </si>
  <si>
    <t>921322268826</t>
  </si>
  <si>
    <t>LENNEA白色微透斜肩防晒罩衫女长袖t恤夏季韩系宽松休闲露肩上衣</t>
  </si>
  <si>
    <t>'921322268826</t>
  </si>
  <si>
    <t>921324452864</t>
  </si>
  <si>
    <t>LENNEA一字肩花苞露肩T恤白色女夏季新款设计感短款露肩辣妹上衣</t>
  </si>
  <si>
    <t>'921324452864</t>
  </si>
  <si>
    <t>921328888946</t>
  </si>
  <si>
    <t>LENNEA日系半身裙夏季新款学院风短裙女百搭显瘦宽松休闲运动中裙</t>
  </si>
  <si>
    <t>'921328888946</t>
  </si>
  <si>
    <t>921348680450</t>
  </si>
  <si>
    <t>LENNEA设计感小众不规则露肩短袖t恤夏季新款修身显瘦斜肩上衣女</t>
  </si>
  <si>
    <t>'921348680450</t>
  </si>
  <si>
    <t>926371874519</t>
  </si>
  <si>
    <t>LENNEA黑粉斜肩蝴蝶结绑带t恤女夏设计感露肩辣妹修身短袖上衣</t>
  </si>
  <si>
    <t>'926371874519</t>
  </si>
  <si>
    <t>926395318191</t>
  </si>
  <si>
    <t>LENNEA夏季斜肩女士灰色短袖t恤韩系露肩设计感花边一字肩上衣</t>
  </si>
  <si>
    <t>'926395318191</t>
  </si>
  <si>
    <t>2025950-1</t>
  </si>
  <si>
    <t>949025047353</t>
  </si>
  <si>
    <t>LENNEA粉色条纹连衣裙韩系百搭秋季新款学院风设计感花苞衬衫短裙</t>
  </si>
  <si>
    <t>'949025047353</t>
  </si>
  <si>
    <t>949034219575</t>
  </si>
  <si>
    <t>LENNEA慵懒感减龄海军领毛衣女秋季温柔设计感学院风针织上衣女</t>
  </si>
  <si>
    <t>'949034219575</t>
  </si>
  <si>
    <t>949280151045</t>
  </si>
  <si>
    <t>LENNEA假两件蕾丝拼接套装氛围感开衫秋季新款长袖上衣针织衫女</t>
  </si>
  <si>
    <t>'949280151045</t>
  </si>
  <si>
    <t>949297551623</t>
  </si>
  <si>
    <t>LENNEA花卉印花白色插肩长袖t恤女纯棉宽松慵懒风圆领长袖上衣</t>
  </si>
  <si>
    <t>'949297551623</t>
  </si>
  <si>
    <t>2025908-2</t>
  </si>
  <si>
    <t>949490570323</t>
  </si>
  <si>
    <t>LENNEA韩系假两件格纹上衣蓬蓬花苞半裙两件套学院风针织衫套装</t>
  </si>
  <si>
    <t>'949490570323</t>
  </si>
  <si>
    <t>949730586867</t>
  </si>
  <si>
    <t>LENNEA黄色假两件长袖T恤女慵懒风撞色叠穿两件套上衣服针织衫</t>
  </si>
  <si>
    <t>'949730586867</t>
  </si>
  <si>
    <t>949737670717</t>
  </si>
  <si>
    <t>LENNEA毛领连帽结构卫衣外套女收腰显瘦短款长袖开衫休闲上衣外套</t>
  </si>
  <si>
    <t>'949737670717</t>
  </si>
  <si>
    <t>949747750368</t>
  </si>
  <si>
    <t>LENNEA浅蓝色少女感木耳花边短外套秋季新款韩系休闲上衣夹克女</t>
  </si>
  <si>
    <t>'949747750368</t>
  </si>
  <si>
    <t>949754058834</t>
  </si>
  <si>
    <t>LENNEA黑色小香风外套女短款长袖针织开衫气质高级感排扣外套上衣</t>
  </si>
  <si>
    <t>'949754058834</t>
  </si>
  <si>
    <t>950077029212</t>
  </si>
  <si>
    <t>LENNEA衬衫拼接一字肩绑带长袖上衣秋季新款小众风设计感衬衣女</t>
  </si>
  <si>
    <t>'950077029212</t>
  </si>
  <si>
    <t>950084969730</t>
  </si>
  <si>
    <t>LENNEA复古撞色花朵长袖纯棉T恤女宽松百搭休闲新款正肩圆领上衣</t>
  </si>
  <si>
    <t>'950084969730</t>
  </si>
  <si>
    <t>2025908-1</t>
  </si>
  <si>
    <t>950098965863</t>
  </si>
  <si>
    <t>LENNEA原创蕾丝荡领长袖t恤纯欲设计感斜肩别致韩系网纱上衣女</t>
  </si>
  <si>
    <t>'950098965863</t>
  </si>
  <si>
    <t>950127313803</t>
  </si>
  <si>
    <t>LENNEA花边一字肩宽松小众复古卫衣女收腰显瘦秋季百搭长袖上衣</t>
  </si>
  <si>
    <t>'950127313803</t>
  </si>
  <si>
    <t>950661068182</t>
  </si>
  <si>
    <t>LENNEA仿貂毛针织衫两件套坎肩连帽套头毛衣黄色秋冬慵懒穿搭上衣</t>
  </si>
  <si>
    <t>'950661068182</t>
  </si>
  <si>
    <t>MY002</t>
  </si>
  <si>
    <t>952989667628</t>
  </si>
  <si>
    <t>LENNEA白色牛仔裤女宽松垂感阔腿裤高腰显瘦休闲百搭拖地长裤子</t>
  </si>
  <si>
    <t>'952989667628</t>
  </si>
  <si>
    <t>NH003</t>
  </si>
  <si>
    <t>954086441085</t>
  </si>
  <si>
    <t>LENNEA蕾丝拼接花边裤子女弯刀裤双腰头假两件西装直筒宽松休闲裤</t>
  </si>
  <si>
    <t>'954086441085</t>
  </si>
  <si>
    <t>958610070738</t>
  </si>
  <si>
    <t>LENNEA蓝色V领针织开衫女早秋花边拼接修身显瘦慵懒气质长袖上衣</t>
  </si>
  <si>
    <t>'958610070738</t>
  </si>
  <si>
    <t>MY003</t>
  </si>
  <si>
    <t>959849148750</t>
  </si>
  <si>
    <t>LENNEA假两件连帽斜襟撞色条纹拼接卫衣开衫设计感小众拉链薄外套</t>
  </si>
  <si>
    <t>'959849148750</t>
  </si>
  <si>
    <t>966240427493</t>
  </si>
  <si>
    <t>LENNEA黄色麻花针织开衫女早秋新款修身显瘦短款毛衣外套上衣</t>
  </si>
  <si>
    <t>'966240427493</t>
  </si>
  <si>
    <t>MY005</t>
  </si>
  <si>
    <t>966250011546</t>
  </si>
  <si>
    <t>LENNEA针织衫连帽格子拼接毛衣外套休闲宽松外搭长袖开衫外套秋冬</t>
  </si>
  <si>
    <t>'966250011546</t>
  </si>
  <si>
    <t>966724894105</t>
  </si>
  <si>
    <t>LENNEA灰色彩点镶钻毛衣外套女针织开衫miu系高级感软糯上衣外套</t>
  </si>
  <si>
    <t>'966724894105</t>
  </si>
  <si>
    <t>MY004</t>
  </si>
  <si>
    <t>967427093175</t>
  </si>
  <si>
    <t>LENNEA可拆卸大毛领连帽开衫毛衣宽松外套软糯氛围感温柔针织上衣</t>
  </si>
  <si>
    <t>'967427093175</t>
  </si>
  <si>
    <t>MY006</t>
  </si>
  <si>
    <t>968024928913</t>
  </si>
  <si>
    <t>LENNEA法式花瓣一字肩撞色长袖T恤女早秋绝美锁骨修身露肩上衣</t>
  </si>
  <si>
    <t>'968024928913</t>
  </si>
  <si>
    <t>969111863463</t>
  </si>
  <si>
    <t>LENNEA灰色连帽毛领羊毛呢子大衣女秋冬季拉链卫衣开衫外套</t>
  </si>
  <si>
    <t>'969111863463</t>
  </si>
  <si>
    <t>969613018510</t>
  </si>
  <si>
    <t>LENNEA波点拼接假两件套头针织衫毛衣秋冬宽松甜美慵懒风软糯上衣</t>
  </si>
  <si>
    <t>'969613018510</t>
  </si>
  <si>
    <t>969627326446</t>
  </si>
  <si>
    <t>LENNEA蝴蝶扣羊羔毛外套女秋冬加厚宽松小个子黑色皮毛一体大衣</t>
  </si>
  <si>
    <t>'969627326446</t>
  </si>
  <si>
    <t>970292825766</t>
  </si>
  <si>
    <t>LENNEA多巴胺黄色基础连帽羊羔毛秋冬棉服纽扣毛茸保暖外套上衣女</t>
  </si>
  <si>
    <t>'970292825766</t>
  </si>
  <si>
    <t>970320953941</t>
  </si>
  <si>
    <t>LENNEA撞色设计感羊羔毛外套女秋冬加厚夹棉连帽毛毛上衣外套女</t>
  </si>
  <si>
    <t>'970320953941</t>
  </si>
  <si>
    <t>973031054281</t>
  </si>
  <si>
    <t>LENNEA韩系甜美多巴胺棉服女小个子短款菱格棉衣冬季新款百搭外套</t>
  </si>
  <si>
    <t>'973031054281</t>
  </si>
  <si>
    <t>973073806193</t>
  </si>
  <si>
    <t>LENNEA复古黑色皮毛蝴蝶结夹克女冬季新款小个子甜酷时尚皮衣外套</t>
  </si>
  <si>
    <t>'973073806193</t>
  </si>
  <si>
    <t>980030967207</t>
  </si>
  <si>
    <t>LENNEA秋冬新款粉色撞色格纹毛绒羊羔毛马甲外套格子外套</t>
  </si>
  <si>
    <t>'980030967207</t>
  </si>
  <si>
    <t>980031531055</t>
  </si>
  <si>
    <t>LENNEA廓形撞色皮毛一体环保毛加厚羊羔毛短外套连帽上衣女冬</t>
  </si>
  <si>
    <t>'980031531055</t>
  </si>
  <si>
    <t>986609883405</t>
  </si>
  <si>
    <t>LENNEA灰色毛呢大衣外套女秋冬羊毛双面呢子大衣波点外套小个子</t>
  </si>
  <si>
    <t>'986609883405</t>
  </si>
  <si>
    <t>986614223674</t>
  </si>
  <si>
    <t>LENNEA冬季加厚保暖蓝色假两件90白鸭绒连帽大毛领花苞羽绒服女</t>
  </si>
  <si>
    <t>'986614223674</t>
  </si>
  <si>
    <t>987168342656</t>
  </si>
  <si>
    <t>LENNEA新款冬季辣妹大毛领连帽加厚棉服女甜美韩版收腰短款棉衣</t>
  </si>
  <si>
    <t>'987168342656</t>
  </si>
  <si>
    <t>988602392568</t>
  </si>
  <si>
    <t>LENNEA甜美可爱风软糯翻领仿皮草秋冬气质高级感白色毛毛外套女</t>
  </si>
  <si>
    <t>'988602392568</t>
  </si>
  <si>
    <t>988780710366</t>
  </si>
  <si>
    <t>'988780710366</t>
  </si>
  <si>
    <t>991840821327</t>
  </si>
  <si>
    <t>LENNEA蝴蝶结绑带蓝色气质大毛领外套女秋冬季连帽毛呢上衣小个子</t>
  </si>
  <si>
    <t>'991840821327</t>
  </si>
  <si>
    <t>1006738523030</t>
  </si>
  <si>
    <t>LENNEA 千金风双排扣短款外套女通勤修身收腰显瘦气质小香风上衣</t>
  </si>
  <si>
    <t>'1006738523030</t>
  </si>
  <si>
    <t>1007364150050</t>
  </si>
  <si>
    <t>LENNEA 复古千金风双排扣毛呢外套女中长款束腰带千金风呢子大衣</t>
  </si>
  <si>
    <t>'1007364150050</t>
  </si>
  <si>
    <t>1007371530025</t>
  </si>
  <si>
    <t>LENNEA 复古风立领短款风衣女春季双排扣设计感长袖休闲外套宽松</t>
  </si>
  <si>
    <t>'1007371530025</t>
  </si>
  <si>
    <t>1008189257566</t>
  </si>
  <si>
    <t>LENNEA白色毛领棉服外套女冬季新款保暖棉袄千金风学院风翻领棉衣</t>
  </si>
  <si>
    <t>'1008189257566</t>
  </si>
  <si>
    <t>1008191325407</t>
  </si>
  <si>
    <t>LENNEA学院风高领麻花毛衣女秋冬宽松不对称斗篷针织衫慵懒风上衣</t>
  </si>
  <si>
    <t>'1008191325407</t>
  </si>
  <si>
    <t>1008197333492</t>
  </si>
  <si>
    <t>'1008197333492</t>
  </si>
  <si>
    <t>1008945688714</t>
  </si>
  <si>
    <t>LENNEA 春季少女风蕾丝拼接衬衫女长袖宽松防晒薄款外套休闲百搭</t>
  </si>
  <si>
    <t>'1008945688714</t>
  </si>
  <si>
    <t>1008946372898</t>
  </si>
  <si>
    <t>LENNEA 1月10日20点上新 一字肩浮雕花束卫衣女宽松长袖上衣灰色</t>
  </si>
  <si>
    <t>'1008946372898</t>
  </si>
  <si>
    <t>1008947108996</t>
  </si>
  <si>
    <t>LENNEA 学院风娃娃领纽扣短外套女韩系春季长袖开衫白色半裙套装</t>
  </si>
  <si>
    <t>'1008947108996</t>
  </si>
  <si>
    <t>LENNEA  2026年春季千金风一字肩针织连衣裙女蓝色系腰带短裙子</t>
  </si>
  <si>
    <t>统计日期</t>
    <phoneticPr fontId="3" type="noConversion"/>
  </si>
  <si>
    <t>商品ID</t>
    <phoneticPr fontId="3" type="noConversion"/>
  </si>
  <si>
    <t>主商品ID</t>
    <phoneticPr fontId="3" type="noConversion"/>
  </si>
  <si>
    <t>商品类型</t>
    <phoneticPr fontId="3" type="noConversion"/>
  </si>
  <si>
    <t>商品状态</t>
    <phoneticPr fontId="3" type="noConversion"/>
  </si>
  <si>
    <t>商品标签</t>
    <phoneticPr fontId="3" type="noConversion"/>
  </si>
  <si>
    <t>商品访客数</t>
    <phoneticPr fontId="3" type="noConversion"/>
  </si>
  <si>
    <t>商品浏览量</t>
    <phoneticPr fontId="3" type="noConversion"/>
  </si>
  <si>
    <t>平均停留时长</t>
    <phoneticPr fontId="3" type="noConversion"/>
  </si>
  <si>
    <t>商品详情页跳出率</t>
    <phoneticPr fontId="3" type="noConversion"/>
  </si>
  <si>
    <t>商品收藏人数</t>
    <phoneticPr fontId="3" type="noConversion"/>
  </si>
  <si>
    <t>商品加购件数</t>
    <phoneticPr fontId="3" type="noConversion"/>
  </si>
  <si>
    <t>商品加购人数</t>
    <phoneticPr fontId="3" type="noConversion"/>
  </si>
  <si>
    <t>下单买家数</t>
    <phoneticPr fontId="3" type="noConversion"/>
  </si>
  <si>
    <t>下单件数</t>
    <phoneticPr fontId="3" type="noConversion"/>
  </si>
  <si>
    <t>下单金额</t>
    <phoneticPr fontId="3" type="noConversion"/>
  </si>
  <si>
    <t>下单转化率</t>
    <phoneticPr fontId="3" type="noConversion"/>
  </si>
  <si>
    <t>支付买家数</t>
    <phoneticPr fontId="3" type="noConversion"/>
  </si>
  <si>
    <t>支付件数</t>
    <phoneticPr fontId="3" type="noConversion"/>
  </si>
  <si>
    <t>支付金额</t>
    <phoneticPr fontId="3" type="noConversion"/>
  </si>
  <si>
    <t>商品支付转化率</t>
    <phoneticPr fontId="3" type="noConversion"/>
  </si>
  <si>
    <t>支付新买家数</t>
    <phoneticPr fontId="3" type="noConversion"/>
  </si>
  <si>
    <t>支付老买家数</t>
    <phoneticPr fontId="3" type="noConversion"/>
  </si>
  <si>
    <t>老买家支付金额</t>
    <phoneticPr fontId="3" type="noConversion"/>
  </si>
  <si>
    <t>聚划算支付金额</t>
    <phoneticPr fontId="3" type="noConversion"/>
  </si>
  <si>
    <t>访客平均价值</t>
    <phoneticPr fontId="3" type="noConversion"/>
  </si>
  <si>
    <t>成功退款金额</t>
    <phoneticPr fontId="3" type="noConversion"/>
  </si>
  <si>
    <t>竞争力评分</t>
    <phoneticPr fontId="3" type="noConversion"/>
  </si>
  <si>
    <t>年累计支付金额</t>
    <phoneticPr fontId="3" type="noConversion"/>
  </si>
  <si>
    <t>月累计支付金额</t>
    <phoneticPr fontId="3" type="noConversion"/>
  </si>
  <si>
    <t>月累计支付件数</t>
    <phoneticPr fontId="3" type="noConversion"/>
  </si>
  <si>
    <t>搜索引导支付转化率</t>
    <phoneticPr fontId="3" type="noConversion"/>
  </si>
  <si>
    <t>搜索引导访客数</t>
    <phoneticPr fontId="3" type="noConversion"/>
  </si>
  <si>
    <t>搜索引导支付买家数</t>
    <phoneticPr fontId="3" type="noConversion"/>
  </si>
  <si>
    <t>结构化详情引导转化率</t>
    <phoneticPr fontId="3" type="noConversion"/>
  </si>
  <si>
    <t>结构化详情引导成交占比</t>
    <phoneticPr fontId="3" type="noConversion"/>
  </si>
  <si>
    <t>千牛数据</t>
    <phoneticPr fontId="3" type="noConversion"/>
  </si>
  <si>
    <t>千牛增量导出</t>
    <phoneticPr fontId="3" type="noConversion"/>
  </si>
  <si>
    <t>单品站内推广</t>
    <phoneticPr fontId="3" type="noConversion"/>
  </si>
  <si>
    <t>日期</t>
  </si>
  <si>
    <t>主体ID</t>
  </si>
  <si>
    <t>主体类型</t>
  </si>
  <si>
    <t>主体名称</t>
  </si>
  <si>
    <t>展现量</t>
  </si>
  <si>
    <t>点击量</t>
  </si>
  <si>
    <t>花费</t>
  </si>
  <si>
    <t>点击率</t>
  </si>
  <si>
    <t>平均点击花费</t>
  </si>
  <si>
    <t>千次展现花费</t>
  </si>
  <si>
    <t>总预售成交金额</t>
  </si>
  <si>
    <t>总预售成交笔数</t>
  </si>
  <si>
    <t>直接预售成交金额</t>
  </si>
  <si>
    <t>直接预售成交笔数</t>
  </si>
  <si>
    <t>间接预售成交金额</t>
  </si>
  <si>
    <t>间接预售成交笔数</t>
  </si>
  <si>
    <t>直接成交金额</t>
  </si>
  <si>
    <t>间接成交金额</t>
  </si>
  <si>
    <t>总成交金额</t>
  </si>
  <si>
    <t>总成交笔数</t>
  </si>
  <si>
    <t>直接成交笔数</t>
  </si>
  <si>
    <t>间接成交笔数</t>
  </si>
  <si>
    <t>点击转化率</t>
  </si>
  <si>
    <t>投入产出比</t>
  </si>
  <si>
    <t>含预售投产比</t>
  </si>
  <si>
    <t>总成交成本</t>
  </si>
  <si>
    <t>总购物车数</t>
  </si>
  <si>
    <t>直接购物车数</t>
  </si>
  <si>
    <t>间接购物车数</t>
  </si>
  <si>
    <t>加购率</t>
  </si>
  <si>
    <t>收藏宝贝数</t>
  </si>
  <si>
    <t>收藏店铺数</t>
  </si>
  <si>
    <t>店铺收藏成本</t>
  </si>
  <si>
    <t>总收藏加购数</t>
  </si>
  <si>
    <t>总收藏加购成本</t>
  </si>
  <si>
    <t>宝贝收藏加购数</t>
  </si>
  <si>
    <t>宝贝收藏加购成本</t>
  </si>
  <si>
    <t>总收藏数</t>
  </si>
  <si>
    <t>宝贝收藏成本</t>
  </si>
  <si>
    <t>宝贝收藏率</t>
  </si>
  <si>
    <t>加购成本</t>
  </si>
  <si>
    <t>拍下订单笔数</t>
  </si>
  <si>
    <t>拍下订单金额</t>
  </si>
  <si>
    <t>直接收藏宝贝数</t>
  </si>
  <si>
    <t>间接收藏宝贝数</t>
  </si>
  <si>
    <t>优惠券领取量</t>
  </si>
  <si>
    <t>购物金充值笔数</t>
  </si>
  <si>
    <t>购物金充值金额</t>
  </si>
  <si>
    <t>旺旺咨询量</t>
  </si>
  <si>
    <t>引导访问量</t>
  </si>
  <si>
    <t>引导访问人数</t>
  </si>
  <si>
    <t>引导访问潜客数</t>
  </si>
  <si>
    <t>引导访问潜客占比</t>
  </si>
  <si>
    <t>入会率</t>
  </si>
  <si>
    <t>入会量</t>
  </si>
  <si>
    <t>引导访问率</t>
  </si>
  <si>
    <t>深度访问量</t>
  </si>
  <si>
    <t>平均访问页面数</t>
  </si>
  <si>
    <t>成交新客数</t>
  </si>
  <si>
    <t>成交新客占比</t>
  </si>
  <si>
    <t>会员首购人数</t>
  </si>
  <si>
    <t>会员成交金额</t>
  </si>
  <si>
    <t>会员成交笔数</t>
  </si>
  <si>
    <t>成交人数</t>
  </si>
  <si>
    <t>人均成交笔数</t>
  </si>
  <si>
    <t>人均成交金额</t>
  </si>
  <si>
    <t>自然流量转化金额</t>
  </si>
  <si>
    <t>自然流量曝光量</t>
  </si>
  <si>
    <t>宝贝优惠券抵扣金额</t>
  </si>
  <si>
    <t>宝贝优惠券撬动总成交</t>
  </si>
  <si>
    <t>宝贝优惠券撬动直接成交</t>
  </si>
  <si>
    <t>宝贝优惠券撬动点击</t>
  </si>
  <si>
    <t>商品</t>
  </si>
  <si>
    <t>1027636684171</t>
  </si>
  <si>
    <t>LENNEA法式小个子设计感减龄蓝色连衣裙子女夏季无袖背心花苞短裙</t>
  </si>
  <si>
    <t>1024058244420</t>
  </si>
  <si>
    <t>LENNEA法式油画网纱连衣裙夏季原创设计收腰圆领无袖背心碎花短裙</t>
  </si>
  <si>
    <t>1024056756230</t>
  </si>
  <si>
    <t>LENNEA粉色碎花雪纺鱼尾裙夏季女高腰显瘦半身裙小个子短裙包臀裙</t>
  </si>
  <si>
    <t>1024056572913</t>
  </si>
  <si>
    <t>LENNEA假两件坎肩长袖针织衫女早春修身甜美内搭抹胸打底辣妹上衣</t>
  </si>
  <si>
    <t>1023269465985</t>
  </si>
  <si>
    <t>LENNEA天丝荷叶边沙滩海边度假风吊带上衣夏季小个子连衣裙两件套</t>
  </si>
  <si>
    <t>1022374874271</t>
  </si>
  <si>
    <t>LENNEA初恋小白裙春夏季甜美减龄娃娃领短袖连衣裙小个子宽松短裙</t>
  </si>
  <si>
    <t>1018640025168</t>
  </si>
  <si>
    <t>LENNEA黑色气质收腰娃娃领短袖连衣裙夏季小个子高级感小黑裙短裙</t>
  </si>
  <si>
    <t>1017763274224</t>
  </si>
  <si>
    <t>LENNEA芭蕾风蓝色收腰连衣裙夏季无袖蓬蓬裙公主裙小个子千金短裙</t>
  </si>
  <si>
    <t>1017116707008</t>
  </si>
  <si>
    <t>LENNEA波点花边袖黑色短袖针织T恤女圆领修身打底衫早春小众上衣</t>
  </si>
  <si>
    <r>
      <rPr>
        <sz val="11"/>
        <color rgb="FF000000"/>
        <rFont val="宋体"/>
        <family val="3"/>
        <charset val="134"/>
      </rPr>
      <t>LENNEA</t>
    </r>
    <r>
      <rPr>
        <sz val="11"/>
        <color rgb="FF000000"/>
        <rFont val="宋体"/>
        <family val="3"/>
        <charset val="134"/>
      </rPr>
      <t xml:space="preserve">  </t>
    </r>
    <r>
      <rPr>
        <sz val="11"/>
        <color rgb="FF000000"/>
        <rFont val="宋体"/>
        <family val="3"/>
        <charset val="134"/>
      </rPr>
      <t>2026年春季千金风一字肩针织连衣裙女蓝色系腰带短裙子</t>
    </r>
  </si>
  <si>
    <t>LENNEA学院风高领麻花毛衣女春秋宽松不对称斗篷针织衫慵懒风上衣</t>
  </si>
  <si>
    <t>1006744639564</t>
  </si>
  <si>
    <t>LENNEA 费尔岛风连帽拉链针织开衫女春秋冬宽松学院风毛衣外套</t>
  </si>
  <si>
    <t>LENNEA小香风白色外套女春2025新款深秋初冬高级短款羊毛感上衣</t>
  </si>
  <si>
    <t>LENNEA小香风外套女秋冬2025新款深秋初冬高级短款羊毛感上衣春</t>
  </si>
  <si>
    <t>LENNEA波点花边袖黑色长袖针织开衫女miu系修身打底衫早秋上衣春</t>
  </si>
  <si>
    <t>LENNEA慵懒感减龄海军领毛衣女秋季温柔设计感学院风针织上衣女春</t>
  </si>
  <si>
    <t>LENNEA原创设计感连帽贝壳毛衣开衫针织衫女秋季外套慵懒风上衣春</t>
  </si>
  <si>
    <t>LENNEA藏青色原创秋冬无领女正肩修身短款小香风学院夹克外套春季</t>
  </si>
  <si>
    <t>LENNEA 原创秋冬女长袖通勤宽松宽松高腰学生设计条纹衬衫春</t>
  </si>
  <si>
    <t>3天平均点赞/14天平均点赞</t>
    <phoneticPr fontId="3" type="noConversion"/>
  </si>
  <si>
    <t>7天平均点赞/14天平均点赞</t>
    <phoneticPr fontId="3" type="noConversion"/>
  </si>
  <si>
    <t>日期</t>
    <phoneticPr fontId="3" type="noConversion"/>
  </si>
  <si>
    <t>主体ID</t>
    <phoneticPr fontId="3" type="noConversion"/>
  </si>
  <si>
    <t>主体类型</t>
    <phoneticPr fontId="3" type="noConversion"/>
  </si>
  <si>
    <t>主体名称</t>
    <phoneticPr fontId="3" type="noConversion"/>
  </si>
  <si>
    <t>展现量</t>
    <phoneticPr fontId="3" type="noConversion"/>
  </si>
  <si>
    <t>点击量</t>
    <phoneticPr fontId="3" type="noConversion"/>
  </si>
  <si>
    <t>花费</t>
    <phoneticPr fontId="3" type="noConversion"/>
  </si>
  <si>
    <t>点击率</t>
    <phoneticPr fontId="3" type="noConversion"/>
  </si>
  <si>
    <t>平均点击花费</t>
    <phoneticPr fontId="3" type="noConversion"/>
  </si>
  <si>
    <t>千次展现花费</t>
    <phoneticPr fontId="3" type="noConversion"/>
  </si>
  <si>
    <t>总预售成交金额</t>
    <phoneticPr fontId="3" type="noConversion"/>
  </si>
  <si>
    <t>总预售成交笔数</t>
    <phoneticPr fontId="3" type="noConversion"/>
  </si>
  <si>
    <t>直接预售成交金额</t>
    <phoneticPr fontId="3" type="noConversion"/>
  </si>
  <si>
    <t>直接预售成交笔数</t>
    <phoneticPr fontId="3" type="noConversion"/>
  </si>
  <si>
    <t>间接预售成交金额</t>
    <phoneticPr fontId="3" type="noConversion"/>
  </si>
  <si>
    <t>间接预售成交笔数</t>
    <phoneticPr fontId="3" type="noConversion"/>
  </si>
  <si>
    <t>直接成交金额</t>
    <phoneticPr fontId="3" type="noConversion"/>
  </si>
  <si>
    <t>间接成交金额</t>
    <phoneticPr fontId="3" type="noConversion"/>
  </si>
  <si>
    <t>总成交金额</t>
    <phoneticPr fontId="3" type="noConversion"/>
  </si>
  <si>
    <t>总成交笔数</t>
    <phoneticPr fontId="3" type="noConversion"/>
  </si>
  <si>
    <t>直接成交笔数</t>
    <phoneticPr fontId="3" type="noConversion"/>
  </si>
  <si>
    <t>间接成交笔数</t>
    <phoneticPr fontId="3" type="noConversion"/>
  </si>
  <si>
    <t>点击转化率</t>
    <phoneticPr fontId="3" type="noConversion"/>
  </si>
  <si>
    <t>投入产出比</t>
    <phoneticPr fontId="3" type="noConversion"/>
  </si>
  <si>
    <t>含预售投产比</t>
    <phoneticPr fontId="3" type="noConversion"/>
  </si>
  <si>
    <t>总成交成本</t>
    <phoneticPr fontId="3" type="noConversion"/>
  </si>
  <si>
    <t>总购物车数</t>
    <phoneticPr fontId="3" type="noConversion"/>
  </si>
  <si>
    <t>直接购物车数</t>
    <phoneticPr fontId="3" type="noConversion"/>
  </si>
  <si>
    <t>间接购物车数</t>
    <phoneticPr fontId="3" type="noConversion"/>
  </si>
  <si>
    <t>加购率</t>
    <phoneticPr fontId="3" type="noConversion"/>
  </si>
  <si>
    <t>收藏宝贝数</t>
    <phoneticPr fontId="3" type="noConversion"/>
  </si>
  <si>
    <t>收藏店铺数</t>
    <phoneticPr fontId="3" type="noConversion"/>
  </si>
  <si>
    <t>店铺收藏成本</t>
    <phoneticPr fontId="3" type="noConversion"/>
  </si>
  <si>
    <t>总收藏加购数</t>
    <phoneticPr fontId="3" type="noConversion"/>
  </si>
  <si>
    <t>总收藏加购成本</t>
    <phoneticPr fontId="3" type="noConversion"/>
  </si>
  <si>
    <t>宝贝收藏加购数</t>
    <phoneticPr fontId="3" type="noConversion"/>
  </si>
  <si>
    <t>宝贝收藏加购成本</t>
    <phoneticPr fontId="3" type="noConversion"/>
  </si>
  <si>
    <t>总收藏数</t>
    <phoneticPr fontId="3" type="noConversion"/>
  </si>
  <si>
    <t>宝贝收藏成本</t>
    <phoneticPr fontId="3" type="noConversion"/>
  </si>
  <si>
    <t>宝贝收藏率</t>
    <phoneticPr fontId="3" type="noConversion"/>
  </si>
  <si>
    <t>加购成本</t>
    <phoneticPr fontId="3" type="noConversion"/>
  </si>
  <si>
    <t>拍下订单笔数</t>
    <phoneticPr fontId="3" type="noConversion"/>
  </si>
  <si>
    <t>拍下订单金额</t>
    <phoneticPr fontId="3" type="noConversion"/>
  </si>
  <si>
    <t>直接收藏宝贝数</t>
    <phoneticPr fontId="3" type="noConversion"/>
  </si>
  <si>
    <t>间接收藏宝贝数</t>
    <phoneticPr fontId="3" type="noConversion"/>
  </si>
  <si>
    <t>优惠券领取量</t>
    <phoneticPr fontId="3" type="noConversion"/>
  </si>
  <si>
    <t>购物金充值笔数</t>
    <phoneticPr fontId="3" type="noConversion"/>
  </si>
  <si>
    <t>购物金充值金额</t>
    <phoneticPr fontId="3" type="noConversion"/>
  </si>
  <si>
    <t>旺旺咨询量</t>
    <phoneticPr fontId="3" type="noConversion"/>
  </si>
  <si>
    <t>引导访问量</t>
    <phoneticPr fontId="3" type="noConversion"/>
  </si>
  <si>
    <t>引导访问人数</t>
    <phoneticPr fontId="3" type="noConversion"/>
  </si>
  <si>
    <t>引导访问潜客数</t>
    <phoneticPr fontId="3" type="noConversion"/>
  </si>
  <si>
    <t>引导访问潜客占比</t>
    <phoneticPr fontId="3" type="noConversion"/>
  </si>
  <si>
    <t>入会率</t>
    <phoneticPr fontId="3" type="noConversion"/>
  </si>
  <si>
    <t>入会量</t>
    <phoneticPr fontId="3" type="noConversion"/>
  </si>
  <si>
    <t>引导访问率</t>
    <phoneticPr fontId="3" type="noConversion"/>
  </si>
  <si>
    <t>深度访问量</t>
    <phoneticPr fontId="3" type="noConversion"/>
  </si>
  <si>
    <t>平均访问页面数</t>
    <phoneticPr fontId="3" type="noConversion"/>
  </si>
  <si>
    <t>成交新客数</t>
    <phoneticPr fontId="3" type="noConversion"/>
  </si>
  <si>
    <t>成交新客占比</t>
    <phoneticPr fontId="3" type="noConversion"/>
  </si>
  <si>
    <t>会员首购人数</t>
    <phoneticPr fontId="3" type="noConversion"/>
  </si>
  <si>
    <t>会员成交金额</t>
    <phoneticPr fontId="3" type="noConversion"/>
  </si>
  <si>
    <t>会员成交笔数</t>
    <phoneticPr fontId="3" type="noConversion"/>
  </si>
  <si>
    <t>成交人数</t>
    <phoneticPr fontId="3" type="noConversion"/>
  </si>
  <si>
    <t>人均成交笔数</t>
    <phoneticPr fontId="3" type="noConversion"/>
  </si>
  <si>
    <t>人均成交金额</t>
    <phoneticPr fontId="3" type="noConversion"/>
  </si>
  <si>
    <t>自然流量转化金额</t>
    <phoneticPr fontId="3" type="noConversion"/>
  </si>
  <si>
    <t>自然流量曝光量</t>
    <phoneticPr fontId="3" type="noConversion"/>
  </si>
  <si>
    <t>宝贝优惠券抵扣金额</t>
    <phoneticPr fontId="3" type="noConversion"/>
  </si>
  <si>
    <t>宝贝优惠券撬动总成交</t>
    <phoneticPr fontId="3" type="noConversion"/>
  </si>
  <si>
    <t>宝贝优惠券撬动直接成交</t>
    <phoneticPr fontId="3" type="noConversion"/>
  </si>
  <si>
    <t>宝贝优惠券撬动点击</t>
    <phoneticPr fontId="3" type="noConversion"/>
  </si>
  <si>
    <t>LENNEA推广数据</t>
  </si>
  <si>
    <t>约篇量</t>
  </si>
  <si>
    <t>合作金额</t>
  </si>
  <si>
    <t>点赞量</t>
  </si>
  <si>
    <t>点赞成本</t>
  </si>
  <si>
    <t>成本</t>
  </si>
  <si>
    <t>取消量</t>
  </si>
  <si>
    <t>超时量</t>
  </si>
  <si>
    <t>完成率</t>
  </si>
  <si>
    <t>大类</t>
  </si>
  <si>
    <t>项目</t>
  </si>
  <si>
    <t>款式编码（这个要对应商品成本表的编码 然后是通过审核之后直接自动跳出来）</t>
  </si>
  <si>
    <t>款式</t>
  </si>
  <si>
    <t>金额</t>
  </si>
  <si>
    <t>寄/送</t>
  </si>
  <si>
    <t>博主名</t>
  </si>
  <si>
    <t>付款金额</t>
  </si>
  <si>
    <t>付款日期</t>
  </si>
  <si>
    <t>衣服成本（抓取对应的商品成本表的）</t>
  </si>
  <si>
    <t>总成本（衣服成本加佣金成本）</t>
  </si>
  <si>
    <t>付款图片</t>
  </si>
  <si>
    <t>备注</t>
  </si>
  <si>
    <t>1月</t>
  </si>
  <si>
    <t>站外推广</t>
  </si>
  <si>
    <t>佣金</t>
  </si>
  <si>
    <t>送</t>
  </si>
  <si>
    <t>小红书：笑榕船长</t>
  </si>
  <si>
    <t>蝴蝶结条纹棉服</t>
  </si>
  <si>
    <t>小红书：小v（宫）</t>
  </si>
  <si>
    <t>补发合集前三</t>
  </si>
  <si>
    <t>小红书：黎梓辛</t>
  </si>
  <si>
    <t>小红书：徐大囍Nancy</t>
  </si>
  <si>
    <t>小红书：团子不是圆圆的</t>
  </si>
  <si>
    <t>花苞羽绒服</t>
  </si>
  <si>
    <t>小红书：鱼鱼很乖</t>
  </si>
  <si>
    <t>小红书：姜姜好困</t>
  </si>
  <si>
    <t>小红书：张芽芽</t>
  </si>
  <si>
    <t>小红书：都没有李甜</t>
  </si>
  <si>
    <t>小红书：啊喔开饭没</t>
  </si>
  <si>
    <t>小红书：酱子西子</t>
  </si>
  <si>
    <t>已寄回</t>
  </si>
  <si>
    <t>小红书：涵涵爱拍照</t>
  </si>
  <si>
    <t>小红书：奇妙小0</t>
  </si>
  <si>
    <t>补发</t>
  </si>
  <si>
    <t>小红书：162的糕糕</t>
  </si>
  <si>
    <t>抖音：我想吃西柚</t>
  </si>
  <si>
    <t>小红书：莫娣</t>
  </si>
  <si>
    <t>小红书：好好酱</t>
  </si>
  <si>
    <t>收腰羽绒服</t>
  </si>
  <si>
    <t>小红书：柏含.</t>
  </si>
  <si>
    <t>小红书：被小帅骗走250万</t>
  </si>
  <si>
    <t>二维码失效</t>
  </si>
  <si>
    <t>毛领棉服</t>
  </si>
  <si>
    <t>小红书：两个圈</t>
  </si>
  <si>
    <t>小红书：一只鲸</t>
  </si>
  <si>
    <t>棕色大衣</t>
  </si>
  <si>
    <t>小红书：罗汉果ii</t>
  </si>
  <si>
    <t>棕色大衣（米色）</t>
  </si>
  <si>
    <t>小红书：153的多多</t>
  </si>
  <si>
    <t>小红书：冻冻荔</t>
  </si>
  <si>
    <t>爆文奖励</t>
  </si>
  <si>
    <t>小红书：小椿</t>
  </si>
  <si>
    <t>小红书：Hikoy</t>
  </si>
  <si>
    <t>小红书：子川木</t>
  </si>
  <si>
    <t>小红书：睡够12h</t>
  </si>
  <si>
    <t>小红书：一只小羊羔</t>
  </si>
  <si>
    <t>小红书：木头怪兽</t>
  </si>
  <si>
    <t>小红书：一只雪</t>
  </si>
  <si>
    <t>小红书：小羊没烦恼</t>
  </si>
  <si>
    <t>小红书：刘梦梦</t>
  </si>
  <si>
    <t>小红书：祝泥泥</t>
  </si>
  <si>
    <t>小红书：纯情小绵羊</t>
  </si>
  <si>
    <t>小红书：小绿小绿</t>
  </si>
  <si>
    <t>小红书：别烦凡凡</t>
  </si>
  <si>
    <t>小红书：耙耙柑</t>
  </si>
  <si>
    <t>大翻领皮草（米白）</t>
  </si>
  <si>
    <t>寄</t>
  </si>
  <si>
    <t>小红书：芽芽</t>
  </si>
  <si>
    <t>小红书：不说</t>
  </si>
  <si>
    <t>小红书：小小肥_</t>
  </si>
  <si>
    <t>小红书：小王在这er_</t>
  </si>
  <si>
    <t>小红书：lulu</t>
  </si>
  <si>
    <t>问问补发或者结半</t>
  </si>
  <si>
    <t>小红书：开心绪</t>
  </si>
  <si>
    <t>小红书：九九158</t>
  </si>
  <si>
    <t>已结</t>
  </si>
  <si>
    <t>冰蓝卫衣外套</t>
  </si>
  <si>
    <t>小红书：圆圆不呆噜</t>
  </si>
  <si>
    <t>小红书：动森的河马</t>
  </si>
  <si>
    <t>小红书：甜甜不困咯</t>
  </si>
  <si>
    <t>小红书：一米六</t>
  </si>
  <si>
    <t>小红书：羊美女</t>
  </si>
  <si>
    <t>小红书：面包面包</t>
  </si>
  <si>
    <t>小红书：一支树懒</t>
  </si>
  <si>
    <t>小红书：肥猪靖仔子</t>
  </si>
  <si>
    <t>小红书：荔枝小馨</t>
  </si>
  <si>
    <t>小红书：咕噜噜</t>
  </si>
  <si>
    <t>小红书：贝塔小兔</t>
  </si>
  <si>
    <t>小红书：别让我吃我想减肥</t>
  </si>
  <si>
    <t>基础棉服（白）</t>
  </si>
  <si>
    <t>小红书：兔牙小K</t>
  </si>
  <si>
    <t>小红书：圆脸啵啵</t>
  </si>
  <si>
    <t>小红书：你在烦恼什么呀</t>
  </si>
  <si>
    <t>小红书：蠢一</t>
  </si>
  <si>
    <t>小红书：猫猫环游星空</t>
  </si>
  <si>
    <t>蓝色毛领大衣</t>
  </si>
  <si>
    <t>小红书：卓舒茵</t>
  </si>
  <si>
    <t>小红书：发财最可爱了</t>
  </si>
  <si>
    <t>小红书：蛇味堡仔饭</t>
  </si>
  <si>
    <t>小红书：早春雪gin</t>
  </si>
  <si>
    <t>小红书：小福猪猪饭</t>
  </si>
  <si>
    <t>小红书：荷包蛋</t>
  </si>
  <si>
    <t>小红书：我在码头炸薯条</t>
  </si>
  <si>
    <t>小红书：那只猪肥肥的（宫）</t>
  </si>
  <si>
    <t>小香风皮草</t>
  </si>
  <si>
    <t>小红书：小琦</t>
  </si>
  <si>
    <t>小红书：召唤鲨鲨</t>
  </si>
  <si>
    <t>小红书：阿丹不黑</t>
  </si>
  <si>
    <t>小红书：绮妹妹耶</t>
  </si>
  <si>
    <t>小红书：轮到我发财啦</t>
  </si>
  <si>
    <t>账户问题</t>
  </si>
  <si>
    <t>小红书：七斤七斤</t>
  </si>
  <si>
    <t>抖音：发际线1米7</t>
  </si>
  <si>
    <t>抖音：空大姐姐</t>
  </si>
  <si>
    <t>小红书：爱吃麦辣鸡翅</t>
  </si>
  <si>
    <t>小红书：周周不烦恼</t>
  </si>
  <si>
    <t>小红书：支葵</t>
  </si>
  <si>
    <t>小红书：凌十七</t>
  </si>
  <si>
    <t>小红书：MongMong</t>
  </si>
  <si>
    <t>小红书：猫猫比芭</t>
  </si>
  <si>
    <t>小红书：丫丫</t>
  </si>
  <si>
    <t>小红书：羊羊</t>
  </si>
  <si>
    <t>小红书：一粒小栗子</t>
  </si>
  <si>
    <t>小红书：小熊会倒立</t>
  </si>
  <si>
    <t>小红书：满分芝士</t>
  </si>
  <si>
    <t>小红书：诀别诗</t>
  </si>
  <si>
    <t>小红书：一麻袋橙子</t>
  </si>
  <si>
    <t>小红书：阔洛</t>
  </si>
  <si>
    <t>小红书：饭饭</t>
  </si>
  <si>
    <t>小红书：桃桃桃不掉呀</t>
  </si>
  <si>
    <t>小红书：大壳儿🦀</t>
  </si>
  <si>
    <t>小红书：心态放平平</t>
  </si>
  <si>
    <t>黄色小香风</t>
  </si>
  <si>
    <t>小红书：芭比的kitty</t>
  </si>
  <si>
    <t>赞奖</t>
  </si>
  <si>
    <t>小红书：乖乖-</t>
  </si>
  <si>
    <t>小红书：凳凳</t>
  </si>
  <si>
    <t>小红书：饭团妹妹</t>
  </si>
  <si>
    <t>小红书：发财小吕</t>
  </si>
  <si>
    <t>小红书：爱喝纯牛奶</t>
  </si>
  <si>
    <t>小红书：小小o</t>
  </si>
  <si>
    <t>小红书：王田田</t>
  </si>
  <si>
    <t>小红书：不是toto</t>
  </si>
  <si>
    <t>小红书：甜菜香包</t>
  </si>
  <si>
    <t>藏青翻领夹克</t>
  </si>
  <si>
    <t>小红书：姚姚</t>
  </si>
  <si>
    <t>小红书：牛腱子njz</t>
  </si>
  <si>
    <t>小红书：一颗妹</t>
  </si>
  <si>
    <t>小红书：serendipity</t>
  </si>
  <si>
    <t>小红书：青柑普洱</t>
  </si>
  <si>
    <t>小红书：今天吃什么</t>
  </si>
  <si>
    <t>小红书：帆帆大眼妹</t>
  </si>
  <si>
    <t>小红书：蜡</t>
  </si>
  <si>
    <t>小红书：甜甜</t>
  </si>
  <si>
    <t>小红书：酉月十四白</t>
  </si>
  <si>
    <t>小红书：哦椰🥥</t>
  </si>
  <si>
    <t>小红书：九九鸭～</t>
  </si>
  <si>
    <t>系带大衣</t>
  </si>
  <si>
    <t>小红书：小羔星子</t>
  </si>
  <si>
    <t>小红书：sjdqwd</t>
  </si>
  <si>
    <t>小红书：元子很甜</t>
  </si>
  <si>
    <t>小红书：臭美蛋蛋</t>
  </si>
  <si>
    <t>小红书：青青草原最可爱的小羊</t>
  </si>
  <si>
    <t>小红书：小丸子</t>
  </si>
  <si>
    <t>小红书：危化小饼干</t>
  </si>
  <si>
    <t>小红书：小堇挞挞</t>
  </si>
  <si>
    <t>小红书：琵琶有点皮</t>
  </si>
  <si>
    <t>小红书：十八亿</t>
  </si>
  <si>
    <t>小红书：Yecal：</t>
  </si>
  <si>
    <t>小红书：白色森林.</t>
  </si>
  <si>
    <t>小红书：用户6789</t>
  </si>
  <si>
    <t>基础棉服</t>
  </si>
  <si>
    <t>小红书：可谓</t>
  </si>
  <si>
    <t>小红书：邵邵</t>
  </si>
  <si>
    <t>毛领棉服（米杏）</t>
  </si>
  <si>
    <t>小红书：右右切克闹</t>
  </si>
  <si>
    <t>小红书：包包别熬夜</t>
  </si>
  <si>
    <t>小红书：天天</t>
  </si>
  <si>
    <t>小红书：不爱吃糖心蛋</t>
  </si>
  <si>
    <t>小红书：Kostüm</t>
  </si>
  <si>
    <t>小红书：7ne</t>
  </si>
  <si>
    <t>小红书：李晨柯的小红书</t>
  </si>
  <si>
    <t>小红书：快乐女孩嘎子</t>
  </si>
  <si>
    <t>小红书：果仁儿曦</t>
  </si>
  <si>
    <t>小红书：一字萌的</t>
  </si>
  <si>
    <t>系带大衣（米白)</t>
  </si>
  <si>
    <t>小红书：是珺珺</t>
  </si>
  <si>
    <t>小红书：帅气糕少</t>
  </si>
  <si>
    <t>小红书：x_xkaa</t>
  </si>
  <si>
    <t>小红书：吃一口三角饭团</t>
  </si>
  <si>
    <t>小红书：Ys_精灵</t>
  </si>
  <si>
    <t>小红书：菜菜</t>
  </si>
  <si>
    <t>小红书：歪头小猫</t>
  </si>
  <si>
    <t>小红书：是五斤</t>
  </si>
  <si>
    <t>小红书：我是其琪呀-</t>
  </si>
  <si>
    <t>小红书：小盘超会买！</t>
  </si>
  <si>
    <t>小红书：绝世小豆豆</t>
  </si>
  <si>
    <t>小红书：小懒-</t>
  </si>
  <si>
    <t>小红书：扑拉蛾子</t>
  </si>
  <si>
    <t>小红书：巴巴斯克</t>
  </si>
  <si>
    <t>小红书：Gyuee</t>
  </si>
  <si>
    <t>小红书：海盗船長（努力做穿搭版）</t>
  </si>
  <si>
    <t>小红书：芋圆不爱吃饭</t>
  </si>
  <si>
    <t>小红书：干脆小饼饼</t>
  </si>
  <si>
    <t>小红书：比奇堡堡主</t>
  </si>
  <si>
    <t>小红书：是PiPi鸭</t>
  </si>
  <si>
    <t>小红书：腮红小宅</t>
  </si>
  <si>
    <t>小红书：石榴亿</t>
  </si>
  <si>
    <t>小红书：宋昭昭</t>
  </si>
  <si>
    <t>小红书：艺术系满老师</t>
  </si>
  <si>
    <t>小红书：Xxxi</t>
  </si>
  <si>
    <t>小红书：炭烤汽水</t>
  </si>
  <si>
    <t>小红书：兔子日记本</t>
  </si>
  <si>
    <t>大翻领皮草</t>
  </si>
  <si>
    <t>小红书：Nuna</t>
  </si>
  <si>
    <t>小红书：呆毛窝</t>
  </si>
  <si>
    <t>小红书：曾丸子梦女（宫）</t>
  </si>
  <si>
    <t>小红书：懒羊羊不懒</t>
  </si>
  <si>
    <t>没有收款码</t>
  </si>
  <si>
    <t>小红书：喵喵小姐</t>
  </si>
  <si>
    <t xml:space="preserve">小红书：早春雪gin </t>
  </si>
  <si>
    <t>小红书：木竹</t>
  </si>
  <si>
    <t>小红书：正大钱</t>
  </si>
  <si>
    <t>小红书：小pupu.</t>
  </si>
  <si>
    <t>小红书：小瑜和点点</t>
  </si>
  <si>
    <t>小红书：咻咻咻琴儿(宫）</t>
  </si>
  <si>
    <t>小红书：我的肚子好饿</t>
  </si>
  <si>
    <t>小红书：西鱼许</t>
  </si>
  <si>
    <t>小红书：春卷</t>
  </si>
  <si>
    <t>小红书：Miffy酱</t>
  </si>
  <si>
    <t>小红书：一只刘刘</t>
  </si>
  <si>
    <t>寄回</t>
  </si>
  <si>
    <t>小红书：萱六六只有164</t>
  </si>
  <si>
    <t>220+13</t>
  </si>
  <si>
    <t>小红书：5A唯</t>
  </si>
  <si>
    <t>小红书：yuiiiiinika</t>
  </si>
  <si>
    <t>小红书：今天也好困</t>
  </si>
  <si>
    <t>小红书：kk小鱼🍰</t>
  </si>
  <si>
    <t>小红书：和梭子蟹不共戴天</t>
  </si>
  <si>
    <t>小红书：一只小婷</t>
  </si>
  <si>
    <t>小红书：呆毛小夏</t>
  </si>
  <si>
    <t>小红书：77本7.</t>
  </si>
  <si>
    <t>小红书：随便丸丸</t>
  </si>
  <si>
    <t>小红书：文文一米五❓</t>
  </si>
  <si>
    <t>小红书：发财鹿鹿</t>
  </si>
  <si>
    <t>小红书：再睡一会</t>
  </si>
  <si>
    <t>小红书：我要改名小张</t>
  </si>
  <si>
    <t>小红书：枳枳啊喂</t>
  </si>
  <si>
    <t>大翻领皮草（米</t>
  </si>
  <si>
    <t>小红书：麻薯球</t>
  </si>
  <si>
    <t>小红书：papar槡i</t>
  </si>
  <si>
    <t>小红书：烨小雨</t>
  </si>
  <si>
    <t>小红书：猫森森</t>
  </si>
  <si>
    <t>蓝色毛衣大衣</t>
  </si>
  <si>
    <t>小红书：木木呀</t>
  </si>
  <si>
    <t>粉色毛衣大衣</t>
  </si>
  <si>
    <t>小红书：玲兰骨</t>
  </si>
  <si>
    <t>小红书：爱吃小饼干</t>
  </si>
  <si>
    <t>小红书：小何日记</t>
  </si>
  <si>
    <t>小红书：蛋蛋</t>
  </si>
  <si>
    <t>小红书：佳音滴</t>
  </si>
  <si>
    <t>小红书：巴黎山次次</t>
  </si>
  <si>
    <t>连帽皮毛一体</t>
  </si>
  <si>
    <t>小红书：西安在逃烤地瓜.</t>
  </si>
  <si>
    <t>小红书：会飞的蔓蔓</t>
  </si>
  <si>
    <t>小红书：不是小土豆泥</t>
  </si>
  <si>
    <t>已付</t>
  </si>
  <si>
    <t>小红书：一帜</t>
  </si>
  <si>
    <t>收腰棉服</t>
  </si>
  <si>
    <t>小红书：脑袋空空.</t>
  </si>
  <si>
    <t>小红书：反犬旁加个苗</t>
  </si>
  <si>
    <t>小红书：牙牙</t>
  </si>
  <si>
    <t>小红书：一粒米</t>
  </si>
  <si>
    <t>小红书：猫有常青树</t>
  </si>
  <si>
    <t>小红书：咸鱼不想翻身</t>
  </si>
  <si>
    <t>小红书：猫猫条</t>
  </si>
  <si>
    <t>小红书：章鱼丸子</t>
  </si>
  <si>
    <t>藏青色小香风 条纹衬衫</t>
  </si>
  <si>
    <t>小红书：乖乖一一</t>
  </si>
  <si>
    <t>小红书：土豆泥拌饭</t>
  </si>
  <si>
    <t>小红书：小竹</t>
  </si>
  <si>
    <t>小红书：金知尹</t>
  </si>
  <si>
    <t>小红书：kkmo</t>
  </si>
  <si>
    <t xml:space="preserve">小红书：ZHOUJIN_ </t>
  </si>
  <si>
    <t xml:space="preserve">小红书：今天的我也不知悔改 </t>
  </si>
  <si>
    <t>小红书：小李要暴富💵💰</t>
  </si>
  <si>
    <t>小红书：一口一个梅梅子</t>
  </si>
  <si>
    <t>小红书：阿玲</t>
  </si>
  <si>
    <t>小红书：小羊呆住了</t>
  </si>
  <si>
    <t>小红书：妞子zi</t>
  </si>
  <si>
    <t>小红书：Pppinkyboo</t>
  </si>
  <si>
    <t>系带大衣（米）</t>
  </si>
  <si>
    <t>小红书：悲伤小蛙</t>
  </si>
  <si>
    <t>小红书：嘟嘟c呀</t>
  </si>
  <si>
    <t>小红书：鱼鱼YY</t>
  </si>
  <si>
    <t>小红书：曾丸子梦女</t>
  </si>
  <si>
    <t>小红书：凌凌雪</t>
  </si>
  <si>
    <t>小红书：卷卷没烦恼</t>
  </si>
  <si>
    <t>小红书：请把我放在云里</t>
  </si>
  <si>
    <t>小红书：小樢</t>
  </si>
  <si>
    <t>小红书：娃娃丢</t>
  </si>
  <si>
    <t>小红书：哈哈哈哈哈哈</t>
  </si>
  <si>
    <t>审稿结款）</t>
  </si>
  <si>
    <t>小红书：想再长高5厘米</t>
  </si>
  <si>
    <t>小红书：困困小羊</t>
  </si>
  <si>
    <t>小红书：小术</t>
  </si>
  <si>
    <t>小红书：黑白</t>
  </si>
  <si>
    <t>小红书：是小爱呀！</t>
  </si>
  <si>
    <t>小红书：Yecal</t>
  </si>
  <si>
    <t>小红书：黄少女</t>
  </si>
  <si>
    <t>小红书：屎粑烟儿</t>
  </si>
  <si>
    <t>小红书：小片葉</t>
  </si>
  <si>
    <t>小红书：这里是小圆呀</t>
  </si>
  <si>
    <t>小红书：grey</t>
  </si>
  <si>
    <t>菲尔岛棉服</t>
  </si>
  <si>
    <t>小红书：小猫梨梨</t>
  </si>
  <si>
    <t>小红书：壹个点</t>
  </si>
  <si>
    <t>抖音：晓ting</t>
  </si>
  <si>
    <t>小红书：糖小钰</t>
  </si>
  <si>
    <t>小红书：yyy</t>
  </si>
  <si>
    <t>小红书：我挺沉</t>
  </si>
  <si>
    <t>小红书：爱吃西红柿炒刀削</t>
  </si>
  <si>
    <t>小红书：叫我帅哥</t>
  </si>
  <si>
    <t>小红书：早川夏纪</t>
  </si>
  <si>
    <t>小红书：是南极惹^</t>
  </si>
  <si>
    <t>小红书：Yecal：）</t>
  </si>
  <si>
    <t>大翻领皮草（米白</t>
  </si>
  <si>
    <t>小红书：面包超人</t>
  </si>
  <si>
    <t>小红书：心动</t>
  </si>
  <si>
    <t>小红书：贺贺哈嘿</t>
  </si>
  <si>
    <t>小红书：bibibibidi</t>
  </si>
  <si>
    <t>小红书：4uu</t>
  </si>
  <si>
    <t>小红书：西西肉丸</t>
  </si>
  <si>
    <t>小红书：美女爱吃芥末</t>
  </si>
  <si>
    <t>小红书：不开心豆沙了</t>
  </si>
  <si>
    <t>小红书：粥z</t>
  </si>
  <si>
    <t>小红书：书意爱睡觉（1月底北京）</t>
  </si>
  <si>
    <t>小红书：小桐咚咙</t>
  </si>
  <si>
    <t>小红书：爆烤鱿鱼</t>
  </si>
  <si>
    <t>小红书：Zzz-</t>
  </si>
  <si>
    <t>小红书：噼里啪啦</t>
  </si>
  <si>
    <t>小红书：siusiu</t>
  </si>
  <si>
    <t>小红书：Nana</t>
  </si>
  <si>
    <t>小红书：小兮</t>
  </si>
  <si>
    <t>小红书：秋雨绵绵</t>
  </si>
  <si>
    <t>小红书：小温今天穿什么</t>
  </si>
  <si>
    <t>小红书：噗通小蛙</t>
  </si>
  <si>
    <t>小红书：今天的卷茶也很好看</t>
  </si>
  <si>
    <t>小红书：也许是尼莫鱼呢?</t>
  </si>
  <si>
    <t>小红书：可可不渴</t>
  </si>
  <si>
    <t>小红书：迷你肉粽</t>
  </si>
  <si>
    <t>小红书：Kitty秋秋</t>
  </si>
  <si>
    <t>小红书：皮蛋大王</t>
  </si>
  <si>
    <t>抖音：Sudhsuhxhd</t>
  </si>
  <si>
    <t>红书：小丸子🍡</t>
  </si>
  <si>
    <t>红书：发呆小芋圆</t>
  </si>
  <si>
    <t>小红书：萝一胖</t>
  </si>
  <si>
    <t>红书：厘子</t>
  </si>
  <si>
    <t>红书：七十七</t>
  </si>
  <si>
    <t>小红书：咕噜北北</t>
  </si>
  <si>
    <t>小红书：妮坨</t>
  </si>
  <si>
    <t>小红书：我爱吃饭</t>
  </si>
  <si>
    <t>小红书：小冰圆圆</t>
  </si>
  <si>
    <t>红书：猫形雨印</t>
  </si>
  <si>
    <t>小红书：布一丁</t>
  </si>
  <si>
    <t>小红书：发财小蟹</t>
  </si>
  <si>
    <t>小红书：小零</t>
  </si>
  <si>
    <t>小红书：2uu-</t>
  </si>
  <si>
    <t>小红书：小鼠</t>
  </si>
  <si>
    <t>小红书：桑秋秋吖</t>
  </si>
  <si>
    <t xml:space="preserve"> 木耳边棉服</t>
  </si>
  <si>
    <t>小红书：小小芝士咯</t>
  </si>
  <si>
    <t>小红书：多吃会长高</t>
  </si>
  <si>
    <t>小红书：爆炒西兰花</t>
  </si>
  <si>
    <t>小红书：Zhui55.</t>
  </si>
  <si>
    <t>需要微信付款码</t>
  </si>
  <si>
    <t>小红书：小Q仔仔</t>
  </si>
  <si>
    <t>小红书：觉觉</t>
  </si>
  <si>
    <t>小红书：碎碎小鱼干</t>
  </si>
  <si>
    <t>小红书：东观鹤</t>
  </si>
  <si>
    <t>波点花边长袖➕波点中群</t>
  </si>
  <si>
    <t>小红书：甜美</t>
  </si>
  <si>
    <t>小红书：绵羊小小刘</t>
  </si>
  <si>
    <t>小红书：漫谕雾</t>
  </si>
  <si>
    <t>波点花边上衣 波点中裙</t>
  </si>
  <si>
    <t>小红书：11</t>
  </si>
  <si>
    <t>小红书：吃不吃炸鸡</t>
  </si>
  <si>
    <t>小红书：锤锤</t>
  </si>
  <si>
    <t>一样</t>
  </si>
  <si>
    <t>小红书：明天不熬夜</t>
  </si>
  <si>
    <t>小红书：dim--</t>
  </si>
  <si>
    <t>小红书：酸辣粉小哥</t>
  </si>
  <si>
    <t xml:space="preserve"> 寄</t>
  </si>
  <si>
    <t>小红书：537</t>
  </si>
  <si>
    <t>小红书：芋泥脑袋</t>
  </si>
  <si>
    <t>小红书：oo</t>
  </si>
  <si>
    <t>粉色毛呢大衣</t>
  </si>
  <si>
    <t>小红书：快乐小心</t>
  </si>
  <si>
    <t>系带大衣（米白</t>
  </si>
  <si>
    <t>小红书：ss</t>
  </si>
  <si>
    <t>毛领棉服（蓝</t>
  </si>
  <si>
    <t>小红书：叶叶紫</t>
  </si>
  <si>
    <t>小红书：兔总和她的小达</t>
  </si>
  <si>
    <t>小红书：面包面包🥖</t>
  </si>
  <si>
    <t>小红书：麻辣海戴丝</t>
  </si>
  <si>
    <t>小红书：漫漫</t>
  </si>
  <si>
    <t>小红书：吃粒vc</t>
  </si>
  <si>
    <t>小红书：_xx77</t>
  </si>
  <si>
    <t>小红书：小早川桃汁</t>
  </si>
  <si>
    <t>小红书：小v</t>
  </si>
  <si>
    <t>波点花边长袖 波点中裙</t>
  </si>
  <si>
    <t>小红书：小丸子🍡</t>
  </si>
  <si>
    <t>小红书：苹果会流泪</t>
  </si>
  <si>
    <t>小红书：ov3huii</t>
  </si>
  <si>
    <t>小红书：炸炸爱偷懒</t>
  </si>
  <si>
    <t>小红书：想吃虾滑</t>
  </si>
  <si>
    <t>小红书：珍珍oO</t>
  </si>
  <si>
    <t>小红书：蝙蝠袖斗篷毛衣</t>
  </si>
  <si>
    <t>小红书：臭脾气</t>
  </si>
  <si>
    <t>抖音：＋5</t>
  </si>
  <si>
    <t>小红书：小糊涂仙儿</t>
  </si>
  <si>
    <t>小红书：小帕</t>
  </si>
  <si>
    <t>小红书：绒栗</t>
  </si>
  <si>
    <t>小红书：臭屁只</t>
  </si>
  <si>
    <t>小红书：煜子子子</t>
  </si>
  <si>
    <t>小红书：_7小雨天气</t>
  </si>
  <si>
    <t>小红书：蕊77</t>
  </si>
  <si>
    <t>小红书：栗祺</t>
  </si>
  <si>
    <t>小红书：UU</t>
  </si>
  <si>
    <t>小红书：今天也好困困了怎么办</t>
  </si>
  <si>
    <t>波点羊羔毛</t>
  </si>
  <si>
    <t>小红书：小水一米五</t>
  </si>
  <si>
    <t>小红书：小z大王</t>
  </si>
  <si>
    <t>小红书：蛋黄派</t>
  </si>
  <si>
    <t>小红书：再程一碗饭吧</t>
  </si>
  <si>
    <t>小红书：早川秋</t>
  </si>
  <si>
    <t>小红书：WAWA-</t>
  </si>
  <si>
    <t>小红书：米糕</t>
  </si>
  <si>
    <t>小红书：周大小姐</t>
  </si>
  <si>
    <t>小红书：咖啡瞌睡虫</t>
  </si>
  <si>
    <t>小红书：羊羊羊</t>
  </si>
  <si>
    <t>小红书：Poqiio</t>
  </si>
  <si>
    <t>小红书：晕晕小咩</t>
  </si>
  <si>
    <t>波点套（长袖中裙</t>
  </si>
  <si>
    <t>小红书：那羊饲养员</t>
  </si>
  <si>
    <t>寄拍已寄回</t>
  </si>
  <si>
    <t>小红书：妮宰橄麻</t>
  </si>
  <si>
    <t>小红书：双子星</t>
  </si>
  <si>
    <t>蝙蝠侠斗篷毛衣</t>
  </si>
  <si>
    <t>小红书：小小壹yo</t>
  </si>
  <si>
    <t>卡其大衣</t>
  </si>
  <si>
    <t>小红书：8.1kg</t>
  </si>
  <si>
    <t>小红书：一只可颂</t>
  </si>
  <si>
    <t>小红书:凌十七</t>
  </si>
  <si>
    <t>小红书：猫七饭</t>
  </si>
  <si>
    <t>小红书：只有鱼</t>
  </si>
  <si>
    <t>小红书：于一高分少女</t>
  </si>
  <si>
    <t>小红书：痛痛</t>
  </si>
  <si>
    <t>2月</t>
  </si>
  <si>
    <t>小红书：MLuuu</t>
  </si>
  <si>
    <t>小红书：疏芙蕾_</t>
  </si>
  <si>
    <t>小红书：Romantic.</t>
  </si>
  <si>
    <t>小红书：偷喝你的奶盖</t>
  </si>
  <si>
    <t>小红书：小菲</t>
  </si>
  <si>
    <t>小红书：里绘</t>
  </si>
  <si>
    <t>小红书：猫堡王</t>
  </si>
  <si>
    <t>小红书：甜甜圈</t>
  </si>
  <si>
    <t>小红书：卷心菜不想卷</t>
  </si>
  <si>
    <t>小红书：5u</t>
  </si>
  <si>
    <t>小红书：玛奇朵</t>
  </si>
  <si>
    <t>小红书：鱼籽大王</t>
  </si>
  <si>
    <t>小红书：小雅慧慧子</t>
  </si>
  <si>
    <t>小红书：吃一颗鱼丸</t>
  </si>
  <si>
    <t>藏青小香风 条纹衬衫</t>
  </si>
  <si>
    <t>小红书：Krystal✨闪闪</t>
  </si>
  <si>
    <t>小红书：一碗毛豆豆</t>
  </si>
  <si>
    <t xml:space="preserve">小红书：小yuan </t>
  </si>
  <si>
    <t>小红书：吃不饱睡不够</t>
  </si>
  <si>
    <t>条纹羊羔毛外套</t>
  </si>
  <si>
    <t>小红书：UyillL</t>
  </si>
  <si>
    <t>小红书：梦夢_</t>
  </si>
  <si>
    <t>：藏青小香风 条纹衬衫</t>
  </si>
  <si>
    <t>波点套（短</t>
  </si>
  <si>
    <t>小红书：乖乖一一.</t>
  </si>
  <si>
    <t>小红书：甜长ovo</t>
  </si>
  <si>
    <t>小红书：彼方尚有荣光在</t>
  </si>
  <si>
    <t>波点花边长袖+波点短裙</t>
  </si>
  <si>
    <t>小红书：Begin Anew</t>
  </si>
  <si>
    <t>小红书：小笙儿</t>
  </si>
  <si>
    <t>小红书：咕叽芋圆</t>
  </si>
  <si>
    <t>小红书：水_</t>
  </si>
  <si>
    <t>小红书：黄小嗯</t>
  </si>
  <si>
    <t>蝙蝠袖毛衣</t>
  </si>
  <si>
    <t>小红书：啵总麻麻</t>
  </si>
  <si>
    <t>抖音：47ioo</t>
  </si>
  <si>
    <t>小红书：阿lin拯救花</t>
  </si>
  <si>
    <t>小红书：is茶不思</t>
  </si>
  <si>
    <t>藏青小香风➕条纹衬衫</t>
  </si>
  <si>
    <t>小红书：mx</t>
  </si>
  <si>
    <t>小红书：張張好啦</t>
  </si>
  <si>
    <t>小红书：温兔岁</t>
  </si>
  <si>
    <t>点花边长袖+波点中裙</t>
  </si>
  <si>
    <t>小红书：一份小狗布丁</t>
  </si>
  <si>
    <t>一字肩连衣裙</t>
  </si>
  <si>
    <t>小红书：朝五晚十一</t>
  </si>
  <si>
    <t>小红书：吃饱就想翻脸</t>
  </si>
  <si>
    <t>小红书：幸运小佳</t>
  </si>
  <si>
    <t>超时发布结半</t>
  </si>
  <si>
    <t>小红书：小蛋蛋</t>
  </si>
  <si>
    <t>小红书：觉觉来啦</t>
  </si>
  <si>
    <t>抖音：只想睡觉</t>
  </si>
  <si>
    <t>波点花边长袖波点中裙</t>
  </si>
  <si>
    <t>小红书：卖萌被肘击</t>
  </si>
  <si>
    <t>小红书：肉肉肉不多哦</t>
  </si>
  <si>
    <t>小红书：别吵我睡觉</t>
  </si>
  <si>
    <t>红书：雨雪霏霏</t>
  </si>
  <si>
    <t>红书：章鱼烧屁屁</t>
  </si>
  <si>
    <t>小红书：困困小雯</t>
  </si>
  <si>
    <t xml:space="preserve">问问可以结半吗 </t>
  </si>
  <si>
    <t>小红书：多栋栋脑</t>
  </si>
  <si>
    <t>小红书：千千</t>
  </si>
  <si>
    <t>小红书：在雪山捞星星</t>
  </si>
  <si>
    <t>小红书：ANNA</t>
  </si>
  <si>
    <t>后面有登记</t>
  </si>
  <si>
    <t>链接一样</t>
  </si>
  <si>
    <t>波点花边长袖+波点中裙</t>
  </si>
  <si>
    <t>小红书：绵绵冰ret</t>
  </si>
  <si>
    <t>小红书：喝口水叭-</t>
  </si>
  <si>
    <t>费尔岛毛衣（灰蓝）</t>
  </si>
  <si>
    <t>小红书：Meme分享日记</t>
  </si>
  <si>
    <t>小红书：yyy.</t>
  </si>
  <si>
    <t>小红书：oii</t>
  </si>
  <si>
    <t xml:space="preserve">波点花边长袖 </t>
  </si>
  <si>
    <t>小红书：鱼干肉丝</t>
  </si>
  <si>
    <t>波点花边长袖  波点中裙</t>
  </si>
  <si>
    <t>小红书：睡个好觉</t>
  </si>
  <si>
    <t>小红书：1eeiyore</t>
  </si>
  <si>
    <t>抖音：再睡一会_</t>
  </si>
  <si>
    <t>（补发后正常结款</t>
  </si>
  <si>
    <t>小红书：邮寄雷兔</t>
  </si>
  <si>
    <t>已结过</t>
  </si>
  <si>
    <t>合集已补</t>
  </si>
  <si>
    <t>小红书：12</t>
  </si>
  <si>
    <t>大翻领皮草（卡其</t>
  </si>
  <si>
    <t>小红书：酷酷鲨</t>
  </si>
  <si>
    <t>小红书：野生小池</t>
  </si>
  <si>
    <t>数据太差了 结半</t>
  </si>
  <si>
    <t>链接不对</t>
  </si>
  <si>
    <t>小红书：吾百万</t>
  </si>
  <si>
    <t>小红书：铃兰骨</t>
  </si>
  <si>
    <t>小红书：汉堡晕晕</t>
  </si>
  <si>
    <t>小红书：小烤鱼</t>
  </si>
  <si>
    <t>结半</t>
  </si>
  <si>
    <t>小红书：柚子不喝碳酸</t>
  </si>
  <si>
    <t>小红书：少女阿渣</t>
  </si>
  <si>
    <t>款式：贝壳毛衣</t>
  </si>
  <si>
    <t>审图结款才发文</t>
  </si>
  <si>
    <t>小红书：栗子味的日常</t>
  </si>
  <si>
    <t>小红书：困告羊</t>
  </si>
  <si>
    <t>小红书：一粒小粟子</t>
  </si>
  <si>
    <t>小红薯：酉月十四白</t>
  </si>
  <si>
    <t>小红书：kitty77.</t>
  </si>
  <si>
    <t>波点套装</t>
  </si>
  <si>
    <t>小红书：iueaa</t>
  </si>
  <si>
    <t>小红书：unikyy</t>
  </si>
  <si>
    <t>小红书：散装小狗</t>
  </si>
  <si>
    <t>（数据不好已重发</t>
  </si>
  <si>
    <t>小红书：肉包</t>
  </si>
  <si>
    <t>小红书：知知学穿搭酱</t>
  </si>
  <si>
    <t>小红书：川川</t>
  </si>
  <si>
    <t>小红书：Romantic</t>
  </si>
  <si>
    <t>小红薯：無梨头</t>
  </si>
  <si>
    <t>小红书：19__</t>
  </si>
  <si>
    <t>小红书：煎饼兔子</t>
  </si>
  <si>
    <t>小红书：栗子饼</t>
  </si>
  <si>
    <t>小红书：章鱼烧屁屁</t>
  </si>
  <si>
    <t>抖音：Kitty-1^</t>
  </si>
  <si>
    <t>超时 结半</t>
  </si>
  <si>
    <t>抖音：我真的太饿了</t>
  </si>
  <si>
    <t>抖音：喜欢星期六</t>
  </si>
  <si>
    <t>小红书：西梅白巧</t>
  </si>
  <si>
    <t>小红书：冰冰兔Tutu</t>
  </si>
  <si>
    <t>费尔岛毛衣</t>
  </si>
  <si>
    <t>小红书：西西</t>
  </si>
  <si>
    <t>小红书：悲伤番茄</t>
  </si>
  <si>
    <t>抖音：uu-</t>
  </si>
  <si>
    <t>小红书：吃鸡蛋不吃黄</t>
  </si>
  <si>
    <t>小红书：哇仔errr</t>
  </si>
  <si>
    <t>小红书：hahahahahahahaha</t>
  </si>
  <si>
    <t>这个要先结款再补发</t>
  </si>
  <si>
    <t>小红书：雨雪霏霏</t>
  </si>
  <si>
    <t>小红书：困困小李</t>
  </si>
  <si>
    <t>小红书：猫猫碎了</t>
  </si>
  <si>
    <t>小红书：kitty-1（莓u烦恼）</t>
  </si>
  <si>
    <t>小红书：空大姐姐</t>
  </si>
  <si>
    <t>蕾丝防晒衬衫（蓝</t>
  </si>
  <si>
    <t>小红书：一棵银杏</t>
  </si>
  <si>
    <t>小红书：背着金击球跑</t>
  </si>
  <si>
    <t>撞色针织上衣横条小白裙</t>
  </si>
  <si>
    <t>小红书：椿</t>
  </si>
  <si>
    <t>小红书：一口猪包</t>
  </si>
  <si>
    <t>小红书：我睡着了</t>
  </si>
  <si>
    <t>小红书：星河间</t>
  </si>
  <si>
    <t>小红书：Dorami</t>
  </si>
  <si>
    <t>超时发布 两月 不结</t>
  </si>
  <si>
    <t>小红书：脸脸小饼干</t>
  </si>
  <si>
    <t>双排扣小香风</t>
  </si>
  <si>
    <t>小红书：呆呆鱼</t>
  </si>
  <si>
    <t>小红书：满满</t>
  </si>
  <si>
    <t>藏青色小香风条纹衬衫</t>
  </si>
  <si>
    <t>小红书：小馨</t>
  </si>
  <si>
    <t>这数据问问可以结半嘛</t>
  </si>
  <si>
    <t>小红书：不吃香菜</t>
  </si>
  <si>
    <t>小红书：薯薯oil</t>
  </si>
  <si>
    <t>小红书：想吃泡芙呀</t>
  </si>
  <si>
    <t>基础棉服（白</t>
  </si>
  <si>
    <t>小红书：张咩咩</t>
  </si>
  <si>
    <t>小红书：十七棉花糖</t>
  </si>
  <si>
    <t>小红书：小羊呆呆</t>
  </si>
  <si>
    <t>小红书：jennie奈何</t>
  </si>
  <si>
    <t>小红书：Riceballsss</t>
  </si>
  <si>
    <t>小红书：ulss</t>
  </si>
  <si>
    <t>3月</t>
  </si>
  <si>
    <t>小红书：虾和鱼鱼</t>
  </si>
  <si>
    <t>小红书：话梅呀呀</t>
  </si>
  <si>
    <t>小红书：不是小徐</t>
  </si>
  <si>
    <t>小红书：今天也打瞌睡</t>
  </si>
  <si>
    <t>小红书：宋宋兜有米</t>
  </si>
  <si>
    <t>藏青色小香风+条纹衬衫</t>
  </si>
  <si>
    <t>小红书：吃了吗</t>
  </si>
  <si>
    <t>小红书：ice</t>
  </si>
  <si>
    <t>小红书：我不会放弃做萌妹</t>
  </si>
  <si>
    <t>小红书：STUDY’Gks</t>
  </si>
  <si>
    <t>小红书：香香luoluo</t>
  </si>
  <si>
    <t>小红书：_西多士</t>
  </si>
  <si>
    <t>蓝色毛领棉服</t>
  </si>
  <si>
    <t>小红书：kitty</t>
  </si>
  <si>
    <t>这数据 不补发 问问同意结半嘛</t>
  </si>
  <si>
    <t>补发后正常结款</t>
  </si>
  <si>
    <t>小红书：一只憨憨</t>
  </si>
  <si>
    <t>小红书：救必应</t>
  </si>
  <si>
    <t>小红书：土豆丝好好吃</t>
  </si>
  <si>
    <t>小红书：汪甜甜</t>
  </si>
  <si>
    <t>小红书：奶油猫</t>
  </si>
  <si>
    <t>这个超时好久了 结不了</t>
  </si>
  <si>
    <t>小红书：周粥粥</t>
  </si>
  <si>
    <t>小红书：姜镜</t>
  </si>
  <si>
    <t>费尔岛毛衣（蓝灰</t>
  </si>
  <si>
    <t>小红书：三角糖包</t>
  </si>
  <si>
    <t>小红书：小野困</t>
  </si>
  <si>
    <t>小红书：奈奈卉子</t>
  </si>
  <si>
    <t>小红书：小羊咩咩</t>
  </si>
  <si>
    <t>小红书：kassy</t>
  </si>
  <si>
    <t>超时结半</t>
  </si>
  <si>
    <t>小红书：朱朱不出门</t>
  </si>
  <si>
    <t>超时 超过一个月 不结</t>
  </si>
  <si>
    <t>小红书：zhouyujun_</t>
  </si>
  <si>
    <t>小红书：鱼丸起司</t>
  </si>
  <si>
    <t>小红书：么么呆</t>
  </si>
  <si>
    <t>小红书：mmxxi_</t>
  </si>
  <si>
    <t xml:space="preserve">镶钻一字肩 </t>
  </si>
  <si>
    <t>小红书：ulsss</t>
  </si>
  <si>
    <t>抖音：不搓</t>
  </si>
  <si>
    <t>无袖花苞连衣裙（黄）</t>
  </si>
  <si>
    <t>碎钻一字肩</t>
  </si>
  <si>
    <t>小红书：草莓酱果</t>
  </si>
  <si>
    <t>小红书：再来一碗</t>
  </si>
  <si>
    <t>波点花边长袖 波点短裙</t>
  </si>
  <si>
    <t>小红书：糖心温泉蛋</t>
  </si>
  <si>
    <t>撞色针织上衣 横条小白裙</t>
  </si>
  <si>
    <t>小红书：姜饼小葵</t>
  </si>
  <si>
    <t>小红书：不白学</t>
  </si>
  <si>
    <t>小红书：小盘超会买</t>
  </si>
  <si>
    <t>补合集前三 或结半</t>
  </si>
  <si>
    <t>小红书：猕猴桃🥝</t>
  </si>
  <si>
    <t>小红书：香瓜</t>
  </si>
  <si>
    <t>排扣小香风外套</t>
  </si>
  <si>
    <t>小红书：八爪鱼鱼</t>
  </si>
  <si>
    <t>小红书：就姜姜姜子</t>
  </si>
  <si>
    <t>小红书：狂暴的土豆饼</t>
  </si>
  <si>
    <t>小红书：小柿小柿</t>
  </si>
  <si>
    <t>小红书：桃之之</t>
  </si>
  <si>
    <t>小红书：系kiki呀</t>
  </si>
  <si>
    <t>小红书：小李穿搭日记</t>
  </si>
  <si>
    <t>小红书：爱吃蛋挞</t>
  </si>
  <si>
    <t>小红书：野草莓</t>
  </si>
  <si>
    <t>小红书：我的肚子好饿0.o</t>
  </si>
  <si>
    <t>小红书：Bahatiddyy</t>
  </si>
  <si>
    <t>小红书：我的猫叫瞧不起</t>
  </si>
  <si>
    <t>小红书：土豆豆豆子</t>
  </si>
  <si>
    <t>小红书：多肉肥肥</t>
  </si>
  <si>
    <t>小红书：墩</t>
  </si>
  <si>
    <t>小红书：栗栗有的梨</t>
  </si>
  <si>
    <t>小红书：purplepuppy</t>
  </si>
  <si>
    <t>小红书：沙茶酱大王</t>
  </si>
  <si>
    <t>费尔岛毛衣（红</t>
  </si>
  <si>
    <t>藏青小香风套装</t>
  </si>
  <si>
    <t>小红书：蝴蝶鱼</t>
  </si>
  <si>
    <t>拍图费</t>
  </si>
  <si>
    <t>正常结</t>
  </si>
  <si>
    <t>小红书：困困小羊🐑</t>
  </si>
  <si>
    <t>藏青色小香风➕条纹衬衫</t>
  </si>
  <si>
    <t>小红书：苞谷粑粑</t>
  </si>
  <si>
    <t>补合集</t>
  </si>
  <si>
    <t>小红书：雪瑶🌸</t>
  </si>
  <si>
    <t>小红书：兔爱神</t>
  </si>
  <si>
    <t>小红书：simjimal</t>
  </si>
  <si>
    <t>小红书：吐司边角料</t>
  </si>
  <si>
    <t>小红书：冰糖sally</t>
  </si>
  <si>
    <t>小红书：幼不过你</t>
  </si>
  <si>
    <t>结半或补合集前三</t>
  </si>
  <si>
    <t>小红书：小煤</t>
  </si>
  <si>
    <t>小红书：狗狗在哪</t>
  </si>
  <si>
    <t>小红书：一滴雨</t>
  </si>
  <si>
    <t>小红书：kt</t>
  </si>
  <si>
    <t>抖音：烤板栗鱼鱼（原名 新芽海</t>
  </si>
  <si>
    <t>小红书：椰卷小子</t>
  </si>
  <si>
    <t>撞色针织上衣+横条小白裙</t>
  </si>
  <si>
    <t>小红书：vinn_</t>
  </si>
  <si>
    <t>小红书：YU</t>
  </si>
  <si>
    <t>小红书：给早八来一拳</t>
  </si>
  <si>
    <t>小红书：zhouyujun</t>
  </si>
  <si>
    <t>小红书：悲伤小7</t>
  </si>
  <si>
    <t>小红书：南南尽</t>
  </si>
  <si>
    <t>小红书：鳕鱼</t>
  </si>
  <si>
    <t>补发 或结半</t>
  </si>
  <si>
    <t>小红书：不准跷二郎腿</t>
  </si>
  <si>
    <t>小红书：不圆</t>
  </si>
  <si>
    <t>小红书：小鱼泡泡</t>
  </si>
  <si>
    <t>补合集前三</t>
  </si>
  <si>
    <t>小红书：知世者的神</t>
  </si>
  <si>
    <t>小红书：格格子啊</t>
  </si>
  <si>
    <t>小红书：碳烤小花呀</t>
  </si>
  <si>
    <t>小红书：Kk</t>
  </si>
  <si>
    <t>小红书：小雨天气</t>
  </si>
  <si>
    <t>小红书：酷儿虾</t>
  </si>
  <si>
    <t>数据不好已补合集</t>
  </si>
  <si>
    <t>无袖花苞连衣裙（黄</t>
  </si>
  <si>
    <t>蕾丝防晒衬衫（粉</t>
  </si>
  <si>
    <t>小红书：一桶coffe</t>
  </si>
  <si>
    <t>小红书：莓烦恼</t>
  </si>
  <si>
    <t>小红书：温脱</t>
  </si>
  <si>
    <t>小红书：葡萄猫</t>
  </si>
  <si>
    <t>（结款后补发）</t>
  </si>
  <si>
    <t>小红书：小余又困了</t>
  </si>
  <si>
    <t>小红书：熊仔格</t>
  </si>
  <si>
    <t>小红书：番茄锅锅</t>
  </si>
  <si>
    <t>上面已显示正常结这个不用结</t>
  </si>
  <si>
    <t>点花边长袖+波点短裙</t>
  </si>
  <si>
    <t>小红书：白米饭🍚</t>
  </si>
  <si>
    <t>小红书：我就吃一口</t>
  </si>
  <si>
    <t>小红书：小甜包吖</t>
  </si>
  <si>
    <t>小红书：软绵绵的大蝶</t>
  </si>
  <si>
    <t>没有链接</t>
  </si>
  <si>
    <t>（这个结全款博主不愿意补合集）</t>
  </si>
  <si>
    <t>小红书：发呆小芋圆</t>
  </si>
  <si>
    <t>小红书：金石</t>
  </si>
  <si>
    <t>抖音：徐大囍Nancy</t>
  </si>
  <si>
    <t>（结半）</t>
  </si>
  <si>
    <t>小红书：月下松</t>
  </si>
  <si>
    <t>（已寄回）</t>
  </si>
  <si>
    <t>小红书：肉松睡觉了</t>
  </si>
  <si>
    <t>已寄回）</t>
  </si>
  <si>
    <t>小红书：魚块酱</t>
  </si>
  <si>
    <t>补发的 评论区没放链接</t>
  </si>
  <si>
    <t xml:space="preserve">小红书：404 </t>
  </si>
  <si>
    <t>小红书：1mo玉米</t>
  </si>
  <si>
    <t>撞色针织上衣➕横条小白裙</t>
  </si>
  <si>
    <t>小红书：椰丝兔咪</t>
  </si>
  <si>
    <t>小红书：松饼饼饼子</t>
  </si>
  <si>
    <t>小红书：五加一</t>
  </si>
  <si>
    <t>补发数据也限流 问问可以结半嘛</t>
  </si>
  <si>
    <t>小红书：家里有只大猪猫</t>
  </si>
  <si>
    <t>小红书：喵呜✨</t>
  </si>
  <si>
    <t>小红书：笨熊咕咕</t>
  </si>
  <si>
    <t>小红书：麦小鼠</t>
  </si>
  <si>
    <t>小红书：涂涂小兔</t>
  </si>
  <si>
    <t>小红书：芙芙日记</t>
  </si>
  <si>
    <t>波点花边短袖 波点短裙</t>
  </si>
  <si>
    <t>小红书：小金鱼</t>
  </si>
  <si>
    <t>超时结半）</t>
  </si>
  <si>
    <t>波点花边短袖 波点中裙</t>
  </si>
  <si>
    <t>小红书：多喝玉米汁</t>
  </si>
  <si>
    <t>小红书：布丁挞</t>
  </si>
  <si>
    <t>小红书：梨花诗</t>
  </si>
  <si>
    <t>表格里没搜到</t>
  </si>
  <si>
    <t>小红书：林叙寻</t>
  </si>
  <si>
    <t>无袖花苞长裙（黄</t>
  </si>
  <si>
    <t>小红书：好运降临的小柳</t>
  </si>
  <si>
    <t>小红书：黑猫野也</t>
  </si>
  <si>
    <t>小红书；菲卷卷</t>
  </si>
  <si>
    <t>小红书：发财小蛋糕</t>
  </si>
  <si>
    <t>小红书：巴不斯克</t>
  </si>
  <si>
    <t>多结了300</t>
  </si>
  <si>
    <t>小红书：小馨不在</t>
  </si>
  <si>
    <t>小红书：零效率选手</t>
  </si>
  <si>
    <t>正常结吧</t>
  </si>
  <si>
    <t>小红书：小佳在星球</t>
  </si>
  <si>
    <t>小红书：颜西西</t>
  </si>
  <si>
    <t>小红书：彭幸福</t>
  </si>
  <si>
    <t>小红书：云枝枝</t>
  </si>
  <si>
    <t>小红书：xixi</t>
  </si>
  <si>
    <t>小红书：奥利奥不加冰</t>
  </si>
  <si>
    <t>小红书：吱吱</t>
  </si>
  <si>
    <t>撞色针织上衣 + 横条小白裙</t>
  </si>
  <si>
    <t>小红书：小吕乱穿衣</t>
  </si>
  <si>
    <t>小红书：小郑嘻嘻</t>
  </si>
  <si>
    <t>小红书：屿汐</t>
  </si>
  <si>
    <t>小红书：余老师i</t>
  </si>
  <si>
    <t>小红书：梅友瑙子</t>
  </si>
  <si>
    <t>小红书：苏茜</t>
  </si>
  <si>
    <t>小红书：歪理小羊</t>
  </si>
  <si>
    <t>无袖花苞裙（黄 ）</t>
  </si>
  <si>
    <t>小红书：不七不气</t>
  </si>
  <si>
    <t>小红书：王奇子ice</t>
  </si>
  <si>
    <t>小红书：小美阿姨</t>
  </si>
  <si>
    <t>小红书：爱吃汉堡王</t>
  </si>
  <si>
    <t>藏青小香风条纹衬衫</t>
  </si>
  <si>
    <t>小红书：5uoii</t>
  </si>
  <si>
    <t>小红书：我的小猫是mimo</t>
  </si>
  <si>
    <t>波点套装（短袖短裙</t>
  </si>
  <si>
    <t>小红书：西红柿大王</t>
  </si>
  <si>
    <t>小红书：吃口桃子</t>
  </si>
  <si>
    <t>小红书：雯雯爱吃猪蹄子</t>
  </si>
  <si>
    <t>袖花苞裙(黄)</t>
  </si>
  <si>
    <t>小红书：mikko_</t>
  </si>
  <si>
    <t>（结款后补发</t>
  </si>
  <si>
    <t>小红书：咬口菜米子</t>
  </si>
  <si>
    <t>袖花苞裙（蓝）</t>
  </si>
  <si>
    <t>小红书：黎饼银</t>
  </si>
  <si>
    <t>（寄</t>
  </si>
  <si>
    <t>无袖花苞裙(黄)</t>
  </si>
  <si>
    <t>小红书：七七</t>
  </si>
  <si>
    <t>小红书：小今会开心</t>
  </si>
  <si>
    <t>无袖花苞连衣裙黄</t>
  </si>
  <si>
    <t>小红书：菲卷卷</t>
  </si>
  <si>
    <t>小红书：NN-N</t>
  </si>
  <si>
    <t>小红书：今天吃夜宵了吗</t>
  </si>
  <si>
    <t xml:space="preserve">小红书：偏偏不在 </t>
  </si>
  <si>
    <t>无袖花苞裙（黄</t>
  </si>
  <si>
    <t>小红书：薯条小汪</t>
  </si>
  <si>
    <t>小红书：别叫我牛</t>
  </si>
  <si>
    <t>小红书：wmhh_</t>
  </si>
  <si>
    <t>补发 或者结半</t>
  </si>
  <si>
    <t>小红书：青日子子</t>
  </si>
  <si>
    <t>小红书：胡小清</t>
  </si>
  <si>
    <t>小红书：赘肉掉了一地</t>
  </si>
  <si>
    <t>小红书：知更</t>
  </si>
  <si>
    <t>小红书：莓莓</t>
  </si>
  <si>
    <t>小红书：糖江bb</t>
  </si>
  <si>
    <t>小红书：鲤鱼一一</t>
  </si>
  <si>
    <t>小红书：三加三是六</t>
  </si>
  <si>
    <t>款式：无袖花苞连衣裙（</t>
  </si>
  <si>
    <t xml:space="preserve">撞色针织上衣 横条小白裙 </t>
  </si>
  <si>
    <t>小红书：你的糖糖</t>
  </si>
  <si>
    <t>小红书：一坨猫绒</t>
  </si>
  <si>
    <t>小红书：ss  微信号：iwillbeok00</t>
  </si>
  <si>
    <t>小红书：风中小眠</t>
  </si>
  <si>
    <t>（寄拍已寄回）</t>
  </si>
  <si>
    <t>小红书：x小小丝瓜</t>
  </si>
  <si>
    <t>小红书：吃肉三岁宁</t>
  </si>
  <si>
    <t>小红书：是圆脸考拉</t>
  </si>
  <si>
    <t>小红书：凯蒂怡</t>
  </si>
  <si>
    <t>看她合集流量也很差 问问结半接受吗</t>
  </si>
  <si>
    <t>小红书：鱼圆k</t>
  </si>
  <si>
    <t xml:space="preserve">波点中裙 波点花边长袖  </t>
  </si>
  <si>
    <t xml:space="preserve">波点中裙 波点花边长袖 </t>
  </si>
  <si>
    <t>小红书：樱奈</t>
  </si>
  <si>
    <t>小红书：鱼皮呀咚</t>
  </si>
  <si>
    <t xml:space="preserve">波点短裙 波点花边长袖 </t>
  </si>
  <si>
    <t>小红书：kikomizuhara</t>
  </si>
  <si>
    <t>小红书：汤圆汤圆</t>
  </si>
  <si>
    <t>小红书：嘉嘉吃饱了没</t>
  </si>
  <si>
    <t>小红书：沙沙吃个桃吧</t>
  </si>
  <si>
    <t>小红书：喷嚏大王</t>
  </si>
  <si>
    <t>（结款后补合集）</t>
  </si>
  <si>
    <t>抖音：糖醋麦麦</t>
  </si>
  <si>
    <t>小红书：芽芽吃饭了吗</t>
  </si>
  <si>
    <t>小红书：小岛来信</t>
  </si>
  <si>
    <t>小红书：不叫咕咕</t>
  </si>
  <si>
    <t>小红书：莹子</t>
  </si>
  <si>
    <t>小红书：大侠不在</t>
  </si>
  <si>
    <t>小红书：小婧</t>
  </si>
  <si>
    <t>小红书：彭彭不吃饭</t>
  </si>
  <si>
    <t>小红书：梦臆</t>
  </si>
  <si>
    <t>小红书：Akiimoto</t>
  </si>
  <si>
    <t>小红书：卯毛猫猫</t>
  </si>
  <si>
    <t>已补发</t>
  </si>
  <si>
    <t>小红书：Avocado爱吃口红</t>
  </si>
  <si>
    <t>小红书：小小煎蛋</t>
  </si>
  <si>
    <t>小红书：蓉蓉日记</t>
  </si>
  <si>
    <t>无袖花苞连衣裙 （黄）</t>
  </si>
  <si>
    <t>小红书：WitCove-</t>
  </si>
  <si>
    <t>小红书：小憨包子</t>
  </si>
  <si>
    <t>小红书：一份菜头（淡淡版</t>
  </si>
  <si>
    <t xml:space="preserve">小红书：脆皮鸡佳土豆泥a </t>
  </si>
  <si>
    <t>小红书：羊洋阳</t>
  </si>
  <si>
    <t>小红书：星星日记</t>
  </si>
  <si>
    <t>小红书：碳水星兔</t>
  </si>
  <si>
    <t>小红书：Elyn</t>
  </si>
  <si>
    <t>小红书：桔薇夜戈</t>
  </si>
  <si>
    <t>直接结100</t>
  </si>
  <si>
    <t>小红书：彩色纱麻忒</t>
  </si>
  <si>
    <t>抖音：Ham</t>
  </si>
  <si>
    <t>（已补合集</t>
  </si>
  <si>
    <t>小红书：漕河泾Bug绝缘体</t>
  </si>
  <si>
    <t>（博主说后面补合集</t>
  </si>
  <si>
    <t>无袖花苞裙</t>
  </si>
  <si>
    <t>小红书：小朋友</t>
  </si>
  <si>
    <t>小红书：咕嘟星</t>
  </si>
  <si>
    <t>荷叶边沙滩上衣+荷叶边沙滩裙</t>
  </si>
  <si>
    <t>小红书：Jin_</t>
  </si>
  <si>
    <t>小红书：菲菲猪</t>
  </si>
  <si>
    <t>小红书：我不是开心铁锤</t>
  </si>
  <si>
    <t>小红书：一颗土豆</t>
  </si>
  <si>
    <t>小红书：今天吃波利海苔</t>
  </si>
  <si>
    <t>小红书：u点萌</t>
  </si>
  <si>
    <t>小红书：小则又沐风</t>
  </si>
  <si>
    <t>小红书：一野枝</t>
  </si>
  <si>
    <t>小红书：mimimoo</t>
  </si>
  <si>
    <t>小红书：楠瓜粥</t>
  </si>
  <si>
    <t>小红书：爱吃串串香</t>
  </si>
  <si>
    <t>小红书：歐阳靜</t>
  </si>
  <si>
    <t>小红书：皮卡kitty喵</t>
  </si>
  <si>
    <t>小红书：一颗</t>
  </si>
  <si>
    <t>小红书：程月白</t>
  </si>
  <si>
    <t>小红书：偏偏不在</t>
  </si>
  <si>
    <t>小红书：SanKot</t>
  </si>
  <si>
    <t>小红书：豆蛋儿</t>
  </si>
  <si>
    <t>坎肩长袖（粉）＋横条小白裙</t>
  </si>
  <si>
    <t>（审稿结款）</t>
  </si>
  <si>
    <t>波点花边长袖波点短裙</t>
  </si>
  <si>
    <t>小红书：比奇堡小蟹</t>
  </si>
  <si>
    <t xml:space="preserve">小红书：Gezellogheid </t>
  </si>
  <si>
    <t xml:space="preserve">小红书：papar槡i </t>
  </si>
  <si>
    <t>无袖花苞长裙黄</t>
  </si>
  <si>
    <t>小红书：椰子气泡酒</t>
  </si>
  <si>
    <t>小红书：404</t>
  </si>
  <si>
    <t>小红书：Gezellogheid</t>
  </si>
  <si>
    <t>蕾丝防晒衬衫蓝</t>
  </si>
  <si>
    <t>小红书：喝口水叭</t>
  </si>
  <si>
    <t>坎肩长袖（粉➕横条小白裙</t>
  </si>
  <si>
    <t>小红书：如果有尾巴就好了</t>
  </si>
  <si>
    <t>（结半</t>
  </si>
  <si>
    <t>小红书：shy哥的猫猫子</t>
  </si>
  <si>
    <t>小红书：郑多多一米五</t>
  </si>
  <si>
    <t>小红书：_一口一个梅梅子</t>
  </si>
  <si>
    <t>小红书：地暖妹</t>
  </si>
  <si>
    <t>小红书：九十</t>
  </si>
  <si>
    <t>彼得潘短袖 横条小白裙</t>
  </si>
  <si>
    <t>小红书：涵宝Plus</t>
  </si>
  <si>
    <t>小红书：熊怂怂耶</t>
  </si>
  <si>
    <t>小红书：小鱼日记</t>
  </si>
  <si>
    <t>小红书：無。</t>
  </si>
  <si>
    <t>（同意结半100</t>
  </si>
  <si>
    <t>小红书：破唢呐公主</t>
  </si>
  <si>
    <t>小红书：小胡</t>
  </si>
  <si>
    <t>小红书：恋家型宅女</t>
  </si>
  <si>
    <t>小红书：幸子奈</t>
  </si>
  <si>
    <t>小红书：生打椰椰冻</t>
  </si>
  <si>
    <t>无袖花苞连衣裙（蓝）</t>
  </si>
  <si>
    <t>小红书：咖喱</t>
  </si>
  <si>
    <t>小红书：散步乌冬</t>
  </si>
  <si>
    <t>小红书：迷你蟹仔</t>
  </si>
  <si>
    <t>小红书：HoMM</t>
  </si>
  <si>
    <t>小红书：不知名秃头美女小孙</t>
  </si>
  <si>
    <t>款式：海盐小飞袖连衣裙</t>
  </si>
  <si>
    <t>审图结款</t>
  </si>
  <si>
    <t>小红薯：Wuli多多</t>
  </si>
  <si>
    <t>袖花苞连衣裙（黄）</t>
  </si>
  <si>
    <t>袖花苞连衣裙（蓝）</t>
  </si>
  <si>
    <t>假两件波点短袖 横条小白裙</t>
  </si>
  <si>
    <t>无袖花苞连衣裙</t>
  </si>
  <si>
    <t>小红书：不然捏</t>
  </si>
  <si>
    <t>小红书：脆脆小欧包_</t>
  </si>
  <si>
    <t>数据不行 问问结半</t>
  </si>
  <si>
    <t>小红书：小橙橙陈o</t>
  </si>
  <si>
    <t>小红书：圆圆不圆</t>
  </si>
  <si>
    <t>小红书：covoixx</t>
  </si>
  <si>
    <t>（结230）</t>
  </si>
  <si>
    <t>小红书：好Q</t>
  </si>
  <si>
    <t>荷叶边套装</t>
  </si>
  <si>
    <t>小红书：一只小胖</t>
  </si>
  <si>
    <t>波点短袖+波点短裙</t>
  </si>
  <si>
    <t>波点长袖+波点中裙</t>
  </si>
  <si>
    <t>小红书：柏方圆</t>
  </si>
  <si>
    <t>坎肩长袖（粉色</t>
  </si>
  <si>
    <t>小红书：小羊kisss</t>
  </si>
  <si>
    <t>抖音链接放错了</t>
  </si>
  <si>
    <t>坎肩长袖粉</t>
  </si>
  <si>
    <t>问问结半</t>
  </si>
  <si>
    <t>=DISPIMG("ID_8A576CA71BB64C2EBCAB716089F98573",1)</t>
  </si>
  <si>
    <t>小红书：蛋挞</t>
  </si>
  <si>
    <t>小红书：土豆</t>
  </si>
  <si>
    <t>小红书：TT丸蛋了</t>
  </si>
  <si>
    <t>=DISPIMG("ID_2D36CC93C70844BB90C7BDB5D5220DDC",1)</t>
  </si>
  <si>
    <t>小红书：Sseuada_</t>
  </si>
  <si>
    <t>（博主同意结半）</t>
  </si>
  <si>
    <t>小红书：钱多多</t>
  </si>
  <si>
    <t>抖音：开心铁锤</t>
  </si>
  <si>
    <t>小红书：就叫小章鱼o</t>
  </si>
  <si>
    <t>小红书：不吃葡萄酸</t>
  </si>
  <si>
    <t>小红书：C-two</t>
  </si>
  <si>
    <t>小红书：小葵花宝典</t>
  </si>
  <si>
    <t>小红书：周周不烦脑</t>
  </si>
  <si>
    <t>小红书：请你吃猪蹄</t>
  </si>
  <si>
    <t>小红书：茜茜子01</t>
  </si>
  <si>
    <t>小红书：*jarjar</t>
  </si>
  <si>
    <t>小红书：GIChU</t>
  </si>
  <si>
    <t>小红书：胡子喵</t>
  </si>
  <si>
    <t>小红书：秋刀鱼的小跟班</t>
  </si>
  <si>
    <t>小红书：干饭王饭饭</t>
  </si>
  <si>
    <t>佣金写错了</t>
  </si>
  <si>
    <t>波点花边短袖波点短裙</t>
  </si>
  <si>
    <t>小红书：大梨爱吃梨</t>
  </si>
  <si>
    <t>结70%</t>
  </si>
  <si>
    <t>问问博主可以少点佣金嘛 1k有点太亏了 抖音评论区没给链接</t>
  </si>
  <si>
    <t>要不这篇算850你看可以不</t>
  </si>
  <si>
    <t>荷叶边沙滩裙（套装）</t>
  </si>
  <si>
    <t>没收款码</t>
  </si>
  <si>
    <t>小红书：琴琴吐泡泡</t>
  </si>
  <si>
    <t>小红书：是栗栗栗子啊</t>
  </si>
  <si>
    <t>重复了</t>
  </si>
  <si>
    <t>4月</t>
  </si>
  <si>
    <t>无袖花苞裙（蓝）</t>
  </si>
  <si>
    <t>斜门襟衬衫 横条小白裙</t>
  </si>
  <si>
    <t>斜门襟衬衫横条小白裙</t>
  </si>
  <si>
    <t>小红书：理理</t>
  </si>
  <si>
    <t>小红书：re9</t>
  </si>
  <si>
    <t>小红书：泡椒牛肉面4fw</t>
  </si>
  <si>
    <t>（同意结半）</t>
  </si>
  <si>
    <t>小红书：懒狗阿琦</t>
  </si>
  <si>
    <t>不补发 问问结半</t>
  </si>
  <si>
    <t>xhs：梦想成为吉赛尔</t>
  </si>
  <si>
    <t>小红书：缺牙期</t>
  </si>
  <si>
    <t>小红书：私下葱花香菜都来</t>
  </si>
  <si>
    <t>小红书：椿屋小秋</t>
  </si>
  <si>
    <t>波点套（短袖中裙</t>
  </si>
  <si>
    <t>彼得潘短袖横条小白裙</t>
  </si>
  <si>
    <t>这篇赞奖是200</t>
  </si>
  <si>
    <t>小红书：圆滚滚的仓鼠</t>
  </si>
  <si>
    <t>小红书：肥羊</t>
  </si>
  <si>
    <t>小红书：小灯os</t>
  </si>
  <si>
    <t>小红书：莓</t>
  </si>
  <si>
    <t>小红书：吧唧一口榆</t>
  </si>
  <si>
    <t>小红书：奶团要早睡</t>
  </si>
  <si>
    <t>小红书：嘻嘻嘻</t>
  </si>
  <si>
    <t>小红书：i_rxxxxx</t>
  </si>
  <si>
    <t>小红书：酸奶菌菌</t>
  </si>
  <si>
    <t>小红书：cookie_kiki</t>
  </si>
  <si>
    <t>波点套（长袖中裙➕短裙</t>
  </si>
  <si>
    <t>小红书：桃桃居</t>
  </si>
  <si>
    <t>繁花套</t>
  </si>
  <si>
    <t>无袖花边裙（黄）</t>
  </si>
  <si>
    <t>小红书：日向HELIOS</t>
  </si>
  <si>
    <t>波点长袖 波点中裙</t>
  </si>
  <si>
    <t>小红书：佳九</t>
  </si>
  <si>
    <t>小红书：德鹅邓邓</t>
  </si>
  <si>
    <t>波点套（长袖短裙</t>
  </si>
  <si>
    <t>小红书：天别亮了</t>
  </si>
  <si>
    <t>小红书：加个薄脆</t>
  </si>
  <si>
    <t>小红书：蒸的困噜</t>
  </si>
  <si>
    <t>结半结200</t>
  </si>
  <si>
    <t>小红书：行为规范家</t>
  </si>
  <si>
    <t>小红书：小诗</t>
  </si>
  <si>
    <t>小红书：是PiP呀</t>
  </si>
  <si>
    <t>波点花边长袖 +波点短裙</t>
  </si>
  <si>
    <t>小红书：小小鹿</t>
  </si>
  <si>
    <t>问问 可以结半嘛 补发数据也很差</t>
  </si>
  <si>
    <t>已补合集</t>
  </si>
  <si>
    <t>小红书：小小甜</t>
  </si>
  <si>
    <t>xhs：害羞薄荷</t>
  </si>
  <si>
    <t>蕾丝防晒衬衫粉</t>
  </si>
  <si>
    <t>xsh：害羞薄荷</t>
  </si>
  <si>
    <t>这个也是 结半</t>
  </si>
  <si>
    <t>xhs：yyy.</t>
  </si>
  <si>
    <t xml:space="preserve">波点花边长袖 波点中裙 </t>
  </si>
  <si>
    <t>小红书：螺蛳粉困了</t>
  </si>
  <si>
    <t>小红书：只会比耶</t>
  </si>
  <si>
    <t>小红书：宝宝呆</t>
  </si>
  <si>
    <t>小红书：头发炸毛了</t>
  </si>
  <si>
    <t>xhs：奶油猫</t>
  </si>
  <si>
    <t>小红书：张张不长大</t>
  </si>
  <si>
    <t>xhs：鲨鱼小莹</t>
  </si>
  <si>
    <t>小红书：ohuhu</t>
  </si>
  <si>
    <t>无袖花苞连衣裙2.0</t>
  </si>
  <si>
    <t>小红书：喵呜</t>
  </si>
  <si>
    <t>小红书：香香荷叶饭</t>
  </si>
  <si>
    <t>小红书：榴莲针好吃</t>
  </si>
  <si>
    <t>无袖花苞连衣裙2.0黄</t>
  </si>
  <si>
    <t>小红书：蛋挞大王</t>
  </si>
  <si>
    <t>小红书：可是小毛</t>
  </si>
  <si>
    <t>小红书：小久nn_</t>
  </si>
  <si>
    <t>波点长袖波点中裙</t>
  </si>
  <si>
    <t>小红书：小狗</t>
  </si>
  <si>
    <t>小红书：一颗青菜er</t>
  </si>
  <si>
    <t>小红书：苹果丸子</t>
  </si>
  <si>
    <t>小红书：小卷茶茶</t>
  </si>
  <si>
    <t>小红书：Shuu</t>
  </si>
  <si>
    <t>小红书：涂涂不糊涂</t>
  </si>
  <si>
    <t>小红书：牙疼多吃小蛋糕</t>
  </si>
  <si>
    <t>波点短袖波点中裙</t>
  </si>
  <si>
    <t>小红书：你能不能别睡了</t>
  </si>
  <si>
    <t>小红书：喲开开_</t>
  </si>
  <si>
    <t>小红书：一只蛋挞子</t>
  </si>
  <si>
    <t>波点短袖 波点中裙</t>
  </si>
  <si>
    <t>小红书：1vvvLucy</t>
  </si>
  <si>
    <t>小红书：ksnoo_jayp</t>
  </si>
  <si>
    <t>小红书：呆呆瓜</t>
  </si>
  <si>
    <t>小红书：Chenlolee</t>
  </si>
  <si>
    <t>波点长袖波点短裙</t>
  </si>
  <si>
    <t>小红书：crystaID</t>
  </si>
  <si>
    <t>小红书：讨厌香菇</t>
  </si>
  <si>
    <t>小红书：xiaomaizzz</t>
  </si>
  <si>
    <t>小红书：万事顺意</t>
  </si>
  <si>
    <t>小红书：服了</t>
  </si>
  <si>
    <t>镂空拼接上衣 雪纺鱼尾裙</t>
  </si>
  <si>
    <t>小红书：XIAOJING</t>
  </si>
  <si>
    <t>补发或结半</t>
  </si>
  <si>
    <t>小红书：鲨鱼小莹</t>
  </si>
  <si>
    <t>付75</t>
  </si>
  <si>
    <t>已退回</t>
  </si>
  <si>
    <t>小红书：懒d咚</t>
  </si>
  <si>
    <t>小红书：土豆天才健康长寿</t>
  </si>
  <si>
    <t xml:space="preserve">小红书：芝士塔     </t>
  </si>
  <si>
    <t>坎肩长袖（粉） 横条小白裙</t>
  </si>
  <si>
    <t>小红书：是咩咩咩</t>
  </si>
  <si>
    <t xml:space="preserve">小红书：-Mercuri   </t>
  </si>
  <si>
    <t>小红书：乱乱碎碎念</t>
  </si>
  <si>
    <t>小红书：困困小朱</t>
  </si>
  <si>
    <t>小红书：休眠用户</t>
  </si>
  <si>
    <t>抖音：雨雪霏霏</t>
  </si>
  <si>
    <t xml:space="preserve">无袖花苞长裙（黄）     </t>
  </si>
  <si>
    <t>小红书：你是彬彬吗</t>
  </si>
  <si>
    <t>（已补发</t>
  </si>
  <si>
    <t xml:space="preserve">小红书：-Mercuri </t>
  </si>
  <si>
    <t>繁华套装</t>
  </si>
  <si>
    <t>小红书：芝士饼干</t>
  </si>
  <si>
    <t>小红书：困困ovo</t>
  </si>
  <si>
    <t>小红书：易只lulu</t>
  </si>
  <si>
    <t>波点花边短袖波点中裙</t>
  </si>
  <si>
    <t>小红书：咱就普普通通</t>
  </si>
  <si>
    <t>小红书：鲨鱼吃菜豆</t>
  </si>
  <si>
    <t>小红书：鲨鱼吃彩豆</t>
  </si>
  <si>
    <t>小红书：三只</t>
  </si>
  <si>
    <t>小红书：我没在干嘛喔</t>
  </si>
  <si>
    <t>抖音：土豆代言人</t>
  </si>
  <si>
    <t>小红书：小颖</t>
  </si>
  <si>
    <t>（已寄回</t>
  </si>
  <si>
    <t>小红书：小懒不懒</t>
  </si>
  <si>
    <t>小红书：Y1^</t>
  </si>
  <si>
    <t>小红书：泡屁poppi</t>
  </si>
  <si>
    <t>问问博主可以结半嘛 或者补发</t>
  </si>
  <si>
    <t xml:space="preserve">小红书：-小诗- </t>
  </si>
  <si>
    <t>荷叶边沙滩裙套装</t>
  </si>
  <si>
    <t>小红书：咕咕怡</t>
  </si>
  <si>
    <t>小红书：oocookiesu</t>
  </si>
  <si>
    <t>小红书：虎皮寿司卷</t>
  </si>
  <si>
    <t>红书：奶黄卷</t>
  </si>
  <si>
    <t>小红书：155的馒头</t>
  </si>
  <si>
    <t>小红书：看不惯我那你告老师吧</t>
  </si>
  <si>
    <t>无袖花苞黄</t>
  </si>
  <si>
    <t>小红书：017</t>
  </si>
  <si>
    <t>波点长袖 波点短裙</t>
  </si>
  <si>
    <t>小红书：冬什聆</t>
  </si>
  <si>
    <t>不支持截屏</t>
  </si>
  <si>
    <t>评论区没有给链接 结不了</t>
  </si>
  <si>
    <t>波点假两件</t>
  </si>
  <si>
    <t>小红书：小寺宅</t>
  </si>
  <si>
    <t>小红书：阿斯巴甜</t>
  </si>
  <si>
    <t>小红书：沐沐kiyo</t>
  </si>
  <si>
    <t>微信花苞裙2.0（粉）</t>
  </si>
  <si>
    <t>无袖花苞长袖</t>
  </si>
  <si>
    <t>小红书：姨俺盐</t>
  </si>
  <si>
    <t>网纱油画连衣裙</t>
  </si>
  <si>
    <t>小红书：尤估</t>
  </si>
  <si>
    <t>小红书：小潘叽</t>
  </si>
  <si>
    <t>小红书：Ruxuries</t>
  </si>
  <si>
    <t>小红书：小周小周</t>
  </si>
  <si>
    <t>小红书：啃口饼</t>
  </si>
  <si>
    <t>小红书：吃不饱阿</t>
  </si>
  <si>
    <t>小红书：小李要暴富💰💸</t>
  </si>
  <si>
    <t>小红书：小梨来了</t>
  </si>
  <si>
    <t>假两件波点上衣</t>
  </si>
  <si>
    <t>小红书：水水小帝</t>
  </si>
  <si>
    <t>小红书：现在几点</t>
  </si>
  <si>
    <t>小红书：一颗怡</t>
  </si>
  <si>
    <t>襟衬衫</t>
  </si>
  <si>
    <t>无袖花苞裙（2.0）</t>
  </si>
  <si>
    <t>小红书：笠原心也</t>
  </si>
  <si>
    <t>小红书：困爪吖</t>
  </si>
  <si>
    <t>小红书：李晨珂的小红书</t>
  </si>
  <si>
    <t>波点花边出现 波点中裙</t>
  </si>
  <si>
    <t>小红书：Ww_kitty</t>
  </si>
  <si>
    <t>小红书：芩包</t>
  </si>
  <si>
    <t>小红书：小格子啊</t>
  </si>
  <si>
    <t>小红书：77不是99</t>
  </si>
  <si>
    <t>小红书：KingBecky</t>
  </si>
  <si>
    <t>小红书：先睡了</t>
  </si>
  <si>
    <t>结半 或补合集前三</t>
  </si>
  <si>
    <t>小红书：七个隆咚锵</t>
  </si>
  <si>
    <t>小红书：白小江吖</t>
  </si>
  <si>
    <t>小红书：刘ww</t>
  </si>
  <si>
    <t>小红书：夹薪饼饼</t>
  </si>
  <si>
    <t>小红书：小居羊</t>
  </si>
  <si>
    <t>小红书：OuouY.</t>
  </si>
  <si>
    <t>小红书：零毛</t>
  </si>
  <si>
    <t>小红书：不爱吃炸鸡</t>
  </si>
  <si>
    <t>小红书：捡到了五块钱</t>
  </si>
  <si>
    <t>小红书；诀别诗</t>
  </si>
  <si>
    <t>小红书：小浪</t>
  </si>
  <si>
    <t>小红书；土豆天才健康长寿</t>
  </si>
  <si>
    <t>小红书；解结</t>
  </si>
  <si>
    <t>蕾丝防晒衬衫</t>
  </si>
  <si>
    <t>小红书：甄卉丸</t>
  </si>
  <si>
    <t>小红书：玲仔今天穿什么</t>
  </si>
  <si>
    <t>小红书；蒋不听150🙉</t>
  </si>
  <si>
    <t>无袖花苞裙黄</t>
  </si>
  <si>
    <t>小红书：吧唧大茜</t>
  </si>
  <si>
    <t>问问补发或结半</t>
  </si>
  <si>
    <t>海盐小飞袖</t>
  </si>
  <si>
    <t>小红书：一碗小渔</t>
  </si>
  <si>
    <t>小红书；瓜瓜</t>
  </si>
  <si>
    <t>小红书：西红狮狮</t>
  </si>
  <si>
    <t>波点长袖 波点中圈</t>
  </si>
  <si>
    <t>小红书：Naomi_</t>
  </si>
  <si>
    <t>小红书：一桶coffee</t>
  </si>
  <si>
    <t>抖音：烤板栗鱼鱼</t>
  </si>
  <si>
    <t>油画网纱连衣群</t>
  </si>
  <si>
    <t>小红书：高光拌饭</t>
  </si>
  <si>
    <t>镂空拼接上衣➕雪纺鱼尾裙</t>
  </si>
  <si>
    <t>小红书：小鱼晒干了</t>
  </si>
  <si>
    <t>小红书：白白一只兔</t>
  </si>
  <si>
    <t>小红书：蛇味煲仔饭</t>
  </si>
  <si>
    <t>小红书：芽芽的牙</t>
  </si>
  <si>
    <t>小红书：水滴</t>
  </si>
  <si>
    <t>小红书：是小李yeah</t>
  </si>
  <si>
    <t>小红书：小丸汁</t>
  </si>
  <si>
    <t>小红书：是什么草莓</t>
  </si>
  <si>
    <t>站外结款表</t>
    <phoneticPr fontId="3" type="noConversion"/>
  </si>
  <si>
    <t>金额</t>
    <phoneticPr fontId="3" type="noConversion"/>
  </si>
  <si>
    <t>付款金额</t>
    <phoneticPr fontId="3" type="noConversion"/>
  </si>
  <si>
    <t>付款日期</t>
    <phoneticPr fontId="3" type="noConversion"/>
  </si>
  <si>
    <t>备注</t>
    <phoneticPr fontId="3" type="noConversion"/>
  </si>
  <si>
    <t>财务管理</t>
    <phoneticPr fontId="3" type="noConversion"/>
  </si>
  <si>
    <t>发布链接点赞量</t>
    <phoneticPr fontId="3" type="noConversion"/>
  </si>
  <si>
    <t>订单号</t>
  </si>
  <si>
    <t>3161196303779557591</t>
  </si>
  <si>
    <t>付款截图</t>
    <phoneticPr fontId="3" type="noConversion"/>
  </si>
  <si>
    <t>3059182310768877461</t>
  </si>
  <si>
    <t>4877572609413972718</t>
  </si>
  <si>
    <t>3226009117153132788</t>
  </si>
  <si>
    <t xml:space="preserve">波点套 费尔岛毛衣 蕾丝防晒衬衫 一字肩针织连衣裙 </t>
  </si>
  <si>
    <t>3226185192668351880</t>
  </si>
  <si>
    <t xml:space="preserve">波点套 双排扣小香 一字肩针织连衣裙 蕾丝防晒衬衫 </t>
  </si>
  <si>
    <t>波点套  一字肩针织连衣裙  拼接针织套</t>
  </si>
  <si>
    <t>2701784750043047564</t>
  </si>
  <si>
    <t>2701775281166026593</t>
  </si>
  <si>
    <t>2701789717049023590</t>
  </si>
  <si>
    <t>2701786263037039088</t>
  </si>
  <si>
    <t>4502207631032004708</t>
  </si>
  <si>
    <t>2701774526065001370</t>
  </si>
  <si>
    <t>4502204210042015832</t>
  </si>
  <si>
    <t>4502221236067009710</t>
  </si>
  <si>
    <t>4502224549055028244</t>
  </si>
  <si>
    <t>2701782230033019175</t>
  </si>
  <si>
    <t>4502216523068032111</t>
  </si>
  <si>
    <t>4502223903065008448</t>
  </si>
  <si>
    <t>4502216664060009239</t>
  </si>
  <si>
    <t>4502222209058019101</t>
  </si>
  <si>
    <t>4502215046024016034</t>
  </si>
  <si>
    <t>2701793749086119658</t>
  </si>
  <si>
    <t>4502216559065012447</t>
  </si>
  <si>
    <t>2701786044059008295</t>
  </si>
  <si>
    <t>2701775931177008495</t>
  </si>
  <si>
    <t>4502222426067024438</t>
  </si>
  <si>
    <t>4502220411159032949</t>
  </si>
  <si>
    <t>2701789934161032891</t>
  </si>
  <si>
    <t>4502227069147006944</t>
  </si>
  <si>
    <t>2701795622167050986</t>
  </si>
  <si>
    <t>4502217709146006148</t>
  </si>
  <si>
    <t>4502225919177007611</t>
  </si>
  <si>
    <t>订单4502224262134007827</t>
  </si>
  <si>
    <t>4502222028148095524</t>
  </si>
  <si>
    <t>2701793678171000866</t>
  </si>
  <si>
    <t>4502231174081004345</t>
  </si>
  <si>
    <t>4502223180147021549</t>
  </si>
  <si>
    <t>4502213352145024742</t>
  </si>
  <si>
    <t>4502216559151005639</t>
  </si>
  <si>
    <t>4502225522156025748</t>
  </si>
  <si>
    <t>2701794540182023265</t>
  </si>
  <si>
    <t>4502224514055006538</t>
  </si>
  <si>
    <t>4502231246160001717</t>
  </si>
  <si>
    <t>4502214723157008549</t>
  </si>
  <si>
    <t>2701840045166011387</t>
  </si>
  <si>
    <t>2701835618043002460</t>
  </si>
  <si>
    <t>4502264871185007827</t>
  </si>
  <si>
    <t>销售类型</t>
    <phoneticPr fontId="3" type="noConversion"/>
  </si>
  <si>
    <t>拍单</t>
    <phoneticPr fontId="3" type="noConversion"/>
  </si>
  <si>
    <t>刷单</t>
    <phoneticPr fontId="3" type="noConversion"/>
  </si>
  <si>
    <t>博主ID/微信ID</t>
    <phoneticPr fontId="3" type="noConversion"/>
  </si>
  <si>
    <t>拍单日期</t>
    <phoneticPr fontId="3" type="noConversion"/>
  </si>
  <si>
    <t>商品成本表，与款式编码相互关联</t>
    <phoneticPr fontId="3" type="noConversion"/>
  </si>
  <si>
    <t>商品成本表，与商品简称相互关联</t>
    <phoneticPr fontId="3" type="noConversion"/>
  </si>
  <si>
    <t>订单号</t>
    <phoneticPr fontId="3" type="noConversion"/>
  </si>
  <si>
    <t>（运营审批后移交财务，财务只能看到待付款状态的订单）</t>
    <phoneticPr fontId="3" type="noConversion"/>
  </si>
  <si>
    <t>-</t>
    <phoneticPr fontId="3" type="noConversion"/>
  </si>
  <si>
    <t>余额</t>
  </si>
  <si>
    <t>充值收入</t>
    <phoneticPr fontId="3" type="noConversion"/>
  </si>
  <si>
    <t>推广支出</t>
    <phoneticPr fontId="3" type="noConversion"/>
  </si>
  <si>
    <t>刷/拍单支出</t>
    <phoneticPr fontId="3" type="noConversion"/>
  </si>
  <si>
    <t>余额截图</t>
    <phoneticPr fontId="3" type="noConversion"/>
  </si>
  <si>
    <t>余额核对</t>
    <phoneticPr fontId="3" type="noConversion"/>
  </si>
  <si>
    <t>运营审批后移交财务，由财务上传</t>
    <phoneticPr fontId="3" type="noConversion"/>
  </si>
  <si>
    <t>博主ID+平台+商品简称/款式编码的维度&gt;2</t>
    <phoneticPr fontId="3" type="noConversion"/>
  </si>
  <si>
    <t>商品简称/款式编码+博主ID重复（多个PR的情况）</t>
    <phoneticPr fontId="3" type="noConversion"/>
  </si>
  <si>
    <t>依靠商品简称/款式编码关联选择</t>
    <phoneticPr fontId="3" type="noConversion"/>
  </si>
  <si>
    <t>款式编码商品成品表的成本价+博主佣金</t>
    <phoneticPr fontId="3" type="noConversion"/>
  </si>
  <si>
    <t>商商品简称称</t>
    <phoneticPr fontId="3" type="noConversion"/>
  </si>
  <si>
    <t>余额</t>
    <phoneticPr fontId="3" type="noConversion"/>
  </si>
  <si>
    <t>每天增量更新到固定文件夹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</si>
</sst>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84" formatCode="yyyy/m/d;@"/>
  </numFmts>
  <fonts count="21" x14ac:knownFonts="1">
    <font>
      <sz val="11"/>
      <color theme="1"/>
      <name val="等线"/>
      <family val="2"/>
      <scheme val="minor"/>
    </font>
    <font>
      <sz val="11"/>
      <color theme="1"/>
      <name val="等线"/>
      <family val="2"/>
      <scheme val="minor"/>
    </font>
    <font>
      <u/>
      <sz val="11"/>
      <color theme="10"/>
      <name val="等线"/>
      <family val="2"/>
      <scheme val="minor"/>
    </font>
    <font>
      <sz val="9"/>
      <name val="等线"/>
      <family val="3"/>
      <charset val="134"/>
      <scheme val="minor"/>
    </font>
    <font>
      <sz val="11"/>
      <color rgb="FF000000"/>
      <name val="宋体"/>
      <family val="3"/>
      <charset val="134"/>
    </font>
    <font>
      <b/>
      <sz val="12"/>
      <color rgb="FF000000"/>
      <name val="微软雅黑"/>
      <family val="2"/>
      <charset val="134"/>
    </font>
    <font>
      <sz val="12"/>
      <color rgb="FF000000"/>
      <name val="微软雅黑"/>
      <family val="2"/>
      <charset val="134"/>
    </font>
    <font>
      <sz val="12"/>
      <color theme="1"/>
      <name val="微软雅黑"/>
      <family val="2"/>
      <charset val="134"/>
    </font>
    <font>
      <u/>
      <sz val="12"/>
      <color rgb="FF0000FF"/>
      <name val="微软雅黑"/>
      <family val="2"/>
      <charset val="134"/>
    </font>
    <font>
      <sz val="12"/>
      <color rgb="FF333333"/>
      <name val="微软雅黑"/>
      <family val="2"/>
      <charset val="134"/>
    </font>
    <font>
      <sz val="11"/>
      <name val="微软雅黑"/>
      <family val="2"/>
      <charset val="134"/>
    </font>
    <font>
      <sz val="9"/>
      <color theme="1"/>
      <name val="微软雅黑"/>
      <family val="2"/>
      <charset val="134"/>
    </font>
    <font>
      <sz val="11"/>
      <color rgb="FF000000"/>
      <name val="微软雅黑"/>
      <family val="2"/>
      <charset val="134"/>
    </font>
    <font>
      <u/>
      <sz val="10.5"/>
      <color rgb="FF0000FF"/>
      <name val="微软雅黑"/>
      <family val="2"/>
      <charset val="134"/>
    </font>
    <font>
      <sz val="10.5"/>
      <color rgb="FF333333"/>
      <name val="微软雅黑"/>
      <family val="2"/>
      <charset val="134"/>
    </font>
    <font>
      <b/>
      <sz val="12"/>
      <color rgb="FFFF0000"/>
      <name val="微软雅黑"/>
      <family val="2"/>
      <charset val="134"/>
    </font>
    <font>
      <sz val="11"/>
      <color theme="1"/>
      <name val="微软雅黑"/>
      <family val="2"/>
      <charset val="134"/>
    </font>
    <font>
      <b/>
      <sz val="10"/>
      <color rgb="FF000000"/>
      <name val="宋体"/>
      <family val="3"/>
      <charset val="134"/>
    </font>
    <font>
      <sz val="10"/>
      <name val="宋体"/>
      <family val="3"/>
      <charset val="134"/>
    </font>
    <font>
      <sz val="10"/>
      <color rgb="FF000000"/>
      <name val="宋体"/>
      <family val="3"/>
      <charset val="134"/>
    </font>
    <font>
      <sz val="9"/>
      <name val="宋体"/>
      <family val="3"/>
      <charset val="134"/>
    </font>
  </fonts>
  <fills count="7">
    <fill>
      <patternFill patternType="none"/>
    </fill>
    <fill>
      <patternFill patternType="gray125"/>
    </fill>
    <fill>
      <patternFill patternType="solid">
        <fgColor rgb="FFF2F2F2"/>
        <bgColor indexed="64"/>
      </patternFill>
    </fill>
    <fill>
      <patternFill patternType="solid">
        <fgColor rgb="FFFFF2CC"/>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alignment vertical="center"/>
    </xf>
    <xf numFmtId="0" fontId="2" fillId="0" borderId="0" applyNumberFormat="0" applyFill="0" applyBorder="0" applyAlignment="0" applyProtection="0"/>
  </cellStyleXfs>
  <cellXfs count="59">
    <xf numFmtId="0" fontId="0" fillId="0" borderId="0" xfId="0"/>
    <xf numFmtId="0" fontId="6" fillId="0" borderId="1" xfId="0" applyFont="1" applyBorder="1" applyAlignment="1">
      <alignment horizontal="center" vertical="center"/>
    </xf>
    <xf numFmtId="49" fontId="6" fillId="4" borderId="1" xfId="0" applyNumberFormat="1" applyFont="1" applyFill="1" applyBorder="1" applyAlignment="1">
      <alignment horizontal="center" vertical="center"/>
    </xf>
    <xf numFmtId="0" fontId="7" fillId="0" borderId="1" xfId="0" applyFont="1" applyBorder="1" applyAlignment="1">
      <alignment horizontal="center" vertical="center"/>
    </xf>
    <xf numFmtId="0" fontId="8" fillId="0" borderId="1" xfId="2" applyFont="1" applyBorder="1" applyAlignment="1">
      <alignment horizontal="center" vertical="center"/>
    </xf>
    <xf numFmtId="10"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10" fontId="7" fillId="3" borderId="1" xfId="0" applyNumberFormat="1" applyFont="1" applyFill="1" applyBorder="1" applyAlignment="1">
      <alignment horizontal="center" vertical="center"/>
    </xf>
    <xf numFmtId="10" fontId="7" fillId="0" borderId="1" xfId="0" quotePrefix="1" applyNumberFormat="1" applyFont="1" applyBorder="1" applyAlignment="1">
      <alignment horizontal="center" vertical="center"/>
    </xf>
    <xf numFmtId="10" fontId="7" fillId="0" borderId="1" xfId="0" applyNumberFormat="1" applyFont="1" applyBorder="1" applyAlignment="1">
      <alignment horizontal="center" vertical="center"/>
    </xf>
    <xf numFmtId="47" fontId="7"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176" fontId="7" fillId="2" borderId="1" xfId="0" applyNumberFormat="1" applyFont="1" applyFill="1" applyBorder="1" applyAlignment="1">
      <alignment horizontal="center" vertical="center"/>
    </xf>
    <xf numFmtId="49"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0" fontId="9" fillId="0" borderId="1" xfId="0" applyFont="1" applyBorder="1" applyAlignment="1">
      <alignment horizontal="center" vertical="center"/>
    </xf>
    <xf numFmtId="10" fontId="6" fillId="2" borderId="1"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xf>
    <xf numFmtId="49" fontId="7" fillId="5" borderId="1" xfId="0" applyNumberFormat="1" applyFont="1" applyFill="1" applyBorder="1" applyAlignment="1">
      <alignment horizontal="center" vertical="center"/>
    </xf>
    <xf numFmtId="0" fontId="7" fillId="0" borderId="1" xfId="0" quotePrefix="1" applyFont="1" applyBorder="1" applyAlignment="1">
      <alignment horizontal="center" vertical="center"/>
    </xf>
    <xf numFmtId="0" fontId="6" fillId="6" borderId="1" xfId="0" applyFont="1" applyFill="1" applyBorder="1" applyAlignment="1">
      <alignment horizontal="center" vertical="center"/>
    </xf>
    <xf numFmtId="0" fontId="11" fillId="0" borderId="1" xfId="0" applyFont="1" applyBorder="1" applyAlignment="1">
      <alignment horizontal="center"/>
    </xf>
    <xf numFmtId="49" fontId="6" fillId="5" borderId="1" xfId="0" applyNumberFormat="1" applyFont="1" applyFill="1" applyBorder="1" applyAlignment="1">
      <alignment horizontal="center" vertical="center"/>
    </xf>
    <xf numFmtId="0" fontId="7" fillId="6" borderId="1" xfId="0" applyFont="1" applyFill="1" applyBorder="1" applyAlignment="1">
      <alignment horizontal="center" vertical="center"/>
    </xf>
    <xf numFmtId="49" fontId="7" fillId="6" borderId="1" xfId="0" applyNumberFormat="1" applyFont="1" applyFill="1" applyBorder="1" applyAlignment="1">
      <alignment horizontal="center" vertical="center"/>
    </xf>
    <xf numFmtId="0" fontId="13" fillId="0" borderId="1" xfId="2" applyFont="1" applyBorder="1" applyAlignment="1"/>
    <xf numFmtId="0" fontId="7" fillId="5" borderId="1" xfId="0" applyFont="1" applyFill="1" applyBorder="1" applyAlignment="1">
      <alignment horizontal="center" vertical="center"/>
    </xf>
    <xf numFmtId="0" fontId="12" fillId="0" borderId="1" xfId="0" applyFont="1" applyBorder="1" applyAlignment="1">
      <alignment horizontal="left" vertical="center"/>
    </xf>
    <xf numFmtId="0" fontId="5" fillId="0" borderId="1" xfId="0" applyFont="1" applyBorder="1" applyAlignment="1">
      <alignment horizontal="center" vertical="center"/>
    </xf>
    <xf numFmtId="49" fontId="5" fillId="0" borderId="1" xfId="0" applyNumberFormat="1" applyFont="1" applyBorder="1" applyAlignment="1">
      <alignment horizontal="center" vertical="center"/>
    </xf>
    <xf numFmtId="0" fontId="15" fillId="0" borderId="1" xfId="0" applyFont="1" applyBorder="1" applyAlignment="1">
      <alignment horizontal="center" vertical="center"/>
    </xf>
    <xf numFmtId="10"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10" fontId="5" fillId="0" borderId="1" xfId="0" applyNumberFormat="1" applyFont="1" applyBorder="1" applyAlignment="1">
      <alignment horizontal="center" vertical="center"/>
    </xf>
    <xf numFmtId="176" fontId="5" fillId="2" borderId="1" xfId="0" applyNumberFormat="1" applyFont="1" applyFill="1" applyBorder="1" applyAlignment="1">
      <alignment horizontal="center" vertical="center"/>
    </xf>
    <xf numFmtId="10" fontId="6"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1" fillId="0" borderId="1" xfId="0" applyFont="1" applyBorder="1" applyAlignment="1"/>
    <xf numFmtId="0" fontId="14" fillId="0" borderId="1" xfId="0" applyFont="1" applyBorder="1" applyAlignment="1"/>
    <xf numFmtId="0" fontId="16" fillId="0" borderId="2" xfId="0" applyFont="1" applyBorder="1" applyAlignment="1">
      <alignment horizontal="center"/>
    </xf>
    <xf numFmtId="14" fontId="0" fillId="0" borderId="0" xfId="0" applyNumberFormat="1"/>
    <xf numFmtId="0" fontId="4" fillId="0" borderId="0" xfId="0" applyFont="1" applyAlignment="1">
      <alignment vertical="center"/>
    </xf>
    <xf numFmtId="14" fontId="4" fillId="0" borderId="0" xfId="0" applyNumberFormat="1" applyFont="1" applyAlignment="1">
      <alignment vertical="center"/>
    </xf>
    <xf numFmtId="0" fontId="4" fillId="0" borderId="0" xfId="0" quotePrefix="1" applyFont="1" applyAlignment="1">
      <alignment vertical="center"/>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10" fontId="18" fillId="0" borderId="1" xfId="0" applyNumberFormat="1" applyFont="1" applyBorder="1" applyAlignment="1">
      <alignment horizontal="center" vertical="center" wrapText="1"/>
    </xf>
    <xf numFmtId="176" fontId="18" fillId="0" borderId="1" xfId="0" applyNumberFormat="1" applyFont="1" applyBorder="1" applyAlignment="1">
      <alignment horizontal="center" vertical="center"/>
    </xf>
    <xf numFmtId="1" fontId="19" fillId="0" borderId="1" xfId="0" applyNumberFormat="1" applyFont="1" applyBorder="1" applyAlignment="1">
      <alignment horizontal="center" vertical="center" wrapText="1"/>
    </xf>
    <xf numFmtId="2" fontId="18" fillId="0" borderId="1" xfId="0" applyNumberFormat="1" applyFont="1" applyBorder="1" applyAlignment="1">
      <alignment horizontal="center" vertical="center" wrapText="1"/>
    </xf>
    <xf numFmtId="0" fontId="18" fillId="0" borderId="1" xfId="1" applyNumberFormat="1" applyFont="1" applyFill="1" applyBorder="1" applyAlignment="1" applyProtection="1">
      <alignment horizontal="center" vertical="center" wrapText="1"/>
    </xf>
    <xf numFmtId="184" fontId="19" fillId="0" borderId="1" xfId="0" applyNumberFormat="1" applyFont="1" applyBorder="1" applyAlignment="1">
      <alignment horizontal="center" vertical="center" wrapText="1"/>
    </xf>
    <xf numFmtId="10" fontId="19" fillId="0" borderId="1" xfId="0" applyNumberFormat="1" applyFont="1" applyBorder="1" applyAlignment="1">
      <alignment horizontal="center" vertical="center" wrapText="1"/>
    </xf>
    <xf numFmtId="0" fontId="0" fillId="0" borderId="0" xfId="0" applyAlignment="1">
      <alignment horizontal="center" vertical="center"/>
    </xf>
  </cellXfs>
  <cellStyles count="3">
    <cellStyle name="百分比" xfId="1" builtinId="5"/>
    <cellStyle name="常规" xfId="0" builtinId="0"/>
    <cellStyle name="超链接" xfId="2" builtinId="8"/>
  </cellStyles>
  <dxfs count="14">
    <dxf>
      <font>
        <color rgb="FF2E6334"/>
      </font>
      <fill>
        <patternFill patternType="solid">
          <bgColor rgb="FFC7EFCE"/>
        </patternFill>
      </fill>
    </dxf>
    <dxf>
      <font>
        <color rgb="FF000000"/>
      </font>
      <fill>
        <patternFill patternType="solid">
          <bgColor rgb="FFFF0000"/>
        </patternFill>
      </fill>
    </dxf>
    <dxf>
      <font>
        <color rgb="FF000000"/>
      </font>
      <fill>
        <patternFill patternType="solid">
          <bgColor rgb="FFC7EFCE"/>
        </patternFill>
      </fill>
    </dxf>
    <dxf>
      <font>
        <color rgb="FF000000"/>
      </font>
      <fill>
        <patternFill patternType="solid">
          <bgColor rgb="FFFFE699"/>
        </patternFill>
      </fill>
    </dxf>
    <dxf>
      <font>
        <color rgb="FF2B2B2B"/>
      </font>
      <fill>
        <patternFill patternType="solid">
          <bgColor rgb="FFBE1A1D"/>
        </patternFill>
      </fill>
    </dxf>
    <dxf>
      <font>
        <color rgb="FF2B2B2B"/>
      </font>
      <fill>
        <patternFill patternType="solid">
          <bgColor rgb="FFEE7976"/>
        </patternFill>
      </fill>
    </dxf>
    <dxf>
      <font>
        <color rgb="FF2B2B2B"/>
      </font>
      <fill>
        <patternFill patternType="solid">
          <bgColor rgb="FFFBD4D0"/>
        </patternFill>
      </fill>
    </dxf>
    <dxf>
      <font>
        <color rgb="FF2B2B2B"/>
      </font>
      <fill>
        <patternFill patternType="solid">
          <bgColor rgb="FFD4E9D6"/>
        </patternFill>
      </fill>
    </dxf>
    <dxf>
      <font>
        <color rgb="FF000000"/>
      </font>
      <fill>
        <patternFill patternType="solid">
          <bgColor rgb="FFFFE699"/>
        </patternFill>
      </fill>
    </dxf>
    <dxf>
      <font>
        <color rgb="FF000000"/>
      </font>
      <fill>
        <patternFill patternType="solid">
          <bgColor rgb="FFD9D9D9"/>
        </patternFill>
      </fill>
    </dxf>
    <dxf>
      <font>
        <color rgb="FF000000"/>
      </font>
      <fill>
        <patternFill patternType="solid">
          <bgColor rgb="FFFFC000"/>
        </patternFill>
      </fill>
    </dxf>
    <dxf>
      <font>
        <color rgb="FF000000"/>
      </font>
      <fill>
        <patternFill patternType="solid">
          <bgColor rgb="FFFFFF00"/>
        </patternFill>
      </fill>
    </dxf>
    <dxf>
      <font>
        <color rgb="FF000000"/>
      </font>
      <fill>
        <patternFill patternType="solid">
          <bgColor rgb="FFFFF2CC"/>
        </patternFill>
      </fill>
    </dxf>
    <dxf>
      <font>
        <color rgb="FF0000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daily_data\weixin\xwechat_files\wxid_3maruloj0xe712_c256\msg\file\2026-04\LENNEA&#24215;&#38138;&#25968;&#25454;&#30331;&#35760;&#34920;2026.xlsx" TargetMode="External"/><Relationship Id="rId1" Type="http://schemas.openxmlformats.org/officeDocument/2006/relationships/externalLinkPath" Target="/daily_data/weixin/xwechat_files/wxid_3maruloj0xe712_c256/msg/file/2026-04/LENNEA&#24215;&#38138;&#25968;&#25454;&#30331;&#35760;&#349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博主库"/>
      <sheetName val="站外推广2026年度"/>
      <sheetName val="工作进度表"/>
      <sheetName val="爆款约篇数量"/>
      <sheetName val="财务结款"/>
      <sheetName val="发文进度表"/>
      <sheetName val="余额核对"/>
      <sheetName val="刷单"/>
      <sheetName val="拍单"/>
      <sheetName val="投产报表"/>
      <sheetName val="商品成本表"/>
      <sheetName val="店铺数据"/>
      <sheetName val="千牛数据"/>
      <sheetName val="单品站内推广数据"/>
      <sheetName val="WpsReserved_CellImgList"/>
    </sheetNames>
    <sheetDataSet>
      <sheetData sheetId="0" refreshError="1"/>
      <sheetData sheetId="1">
        <row r="1">
          <cell r="C1" t="str">
            <v>负责PR</v>
          </cell>
          <cell r="D1" t="str">
            <v>品名</v>
          </cell>
          <cell r="E1" t="str">
            <v>货号</v>
          </cell>
          <cell r="G1" t="str">
            <v>发货单号</v>
          </cell>
          <cell r="H1" t="str">
            <v>发货日期（填发货单号的日期）</v>
          </cell>
          <cell r="I1" t="str">
            <v>合作平台</v>
          </cell>
          <cell r="N1" t="str">
            <v xml:space="preserve">预定发布日期       </v>
          </cell>
          <cell r="R1" t="str">
            <v>是否催发 自动生成</v>
          </cell>
          <cell r="V1" t="str">
            <v>合作形式</v>
          </cell>
          <cell r="W1" t="str">
            <v>是否发布</v>
          </cell>
          <cell r="X1" t="str">
            <v>发布日期</v>
          </cell>
          <cell r="AJ1" t="str">
            <v>总成本</v>
          </cell>
          <cell r="AK1" t="str">
            <v>去重后实际点赞量（抖音➗️10）</v>
          </cell>
        </row>
        <row r="2">
          <cell r="C2" t="str">
            <v>阿咩</v>
          </cell>
          <cell r="D2" t="str">
            <v>蝙蝠袖斗篷毛衣</v>
          </cell>
          <cell r="E2" t="str">
            <v>MY009</v>
          </cell>
          <cell r="I2" t="str">
            <v>小红书</v>
          </cell>
          <cell r="N2">
            <v>46052</v>
          </cell>
          <cell r="R2" t="str">
            <v>已发布</v>
          </cell>
          <cell r="V2" t="str">
            <v>单篇</v>
          </cell>
          <cell r="W2" t="str">
            <v>已发布</v>
          </cell>
          <cell r="X2">
            <v>46039</v>
          </cell>
          <cell r="AJ2">
            <v>178</v>
          </cell>
          <cell r="AK2" t="e">
            <v>#VALUE!</v>
          </cell>
        </row>
        <row r="3">
          <cell r="C3" t="str">
            <v>阿咩</v>
          </cell>
          <cell r="D3" t="str">
            <v>蝙蝠袖斗篷毛衣</v>
          </cell>
          <cell r="E3" t="str">
            <v>MY009</v>
          </cell>
          <cell r="I3" t="str">
            <v>小红书</v>
          </cell>
          <cell r="N3">
            <v>46068</v>
          </cell>
          <cell r="R3" t="str">
            <v>已发布</v>
          </cell>
          <cell r="V3" t="str">
            <v>单篇</v>
          </cell>
          <cell r="W3" t="str">
            <v>已发布</v>
          </cell>
          <cell r="X3">
            <v>46051</v>
          </cell>
          <cell r="AJ3">
            <v>158</v>
          </cell>
          <cell r="AK3" t="e">
            <v>#VALUE!</v>
          </cell>
        </row>
        <row r="4">
          <cell r="C4" t="str">
            <v>阿咩</v>
          </cell>
          <cell r="D4" t="str">
            <v>蝙蝠袖斗篷毛衣</v>
          </cell>
          <cell r="E4" t="str">
            <v>MY009</v>
          </cell>
          <cell r="I4" t="str">
            <v>小红书</v>
          </cell>
          <cell r="N4">
            <v>46068</v>
          </cell>
          <cell r="R4" t="str">
            <v>已发布</v>
          </cell>
          <cell r="V4" t="str">
            <v>单篇</v>
          </cell>
          <cell r="W4" t="str">
            <v>已发布</v>
          </cell>
          <cell r="X4">
            <v>46044</v>
          </cell>
          <cell r="AJ4">
            <v>378</v>
          </cell>
          <cell r="AK4" t="e">
            <v>#VALUE!</v>
          </cell>
        </row>
        <row r="5">
          <cell r="C5" t="str">
            <v>阿咩</v>
          </cell>
          <cell r="D5" t="str">
            <v>蝙蝠袖斗篷毛衣</v>
          </cell>
          <cell r="E5" t="str">
            <v>MY009</v>
          </cell>
          <cell r="I5" t="str">
            <v>小红书</v>
          </cell>
          <cell r="N5">
            <v>46068</v>
          </cell>
          <cell r="R5" t="str">
            <v>超时</v>
          </cell>
          <cell r="V5" t="str">
            <v>单篇</v>
          </cell>
          <cell r="W5" t="str">
            <v>未发布</v>
          </cell>
          <cell r="AJ5">
            <v>148</v>
          </cell>
          <cell r="AK5" t="str">
            <v/>
          </cell>
        </row>
        <row r="6">
          <cell r="C6" t="str">
            <v>jing</v>
          </cell>
          <cell r="D6" t="str">
            <v>蝙蝠袖斗篷毛衣</v>
          </cell>
          <cell r="E6" t="str">
            <v>MY009</v>
          </cell>
          <cell r="I6" t="str">
            <v>小红书</v>
          </cell>
          <cell r="N6">
            <v>46052</v>
          </cell>
          <cell r="R6" t="str">
            <v>已取消</v>
          </cell>
          <cell r="V6" t="str">
            <v>单篇</v>
          </cell>
          <cell r="W6" t="str">
            <v>已取消</v>
          </cell>
          <cell r="AJ6">
            <v>378</v>
          </cell>
          <cell r="AK6" t="str">
            <v/>
          </cell>
        </row>
        <row r="7">
          <cell r="C7" t="str">
            <v>一号</v>
          </cell>
          <cell r="D7" t="str">
            <v>蝙蝠袖斗篷毛衣</v>
          </cell>
          <cell r="E7" t="str">
            <v>MY009</v>
          </cell>
          <cell r="I7" t="str">
            <v>小红书</v>
          </cell>
          <cell r="N7">
            <v>46052</v>
          </cell>
          <cell r="R7" t="str">
            <v>已发布</v>
          </cell>
          <cell r="V7" t="str">
            <v>单篇</v>
          </cell>
          <cell r="W7" t="str">
            <v>已发布</v>
          </cell>
          <cell r="X7">
            <v>46046</v>
          </cell>
          <cell r="AJ7">
            <v>278</v>
          </cell>
          <cell r="AK7">
            <v>219</v>
          </cell>
        </row>
        <row r="8">
          <cell r="C8" t="str">
            <v>馒头</v>
          </cell>
          <cell r="D8" t="str">
            <v>蝙蝠袖斗篷毛衣</v>
          </cell>
          <cell r="E8" t="str">
            <v>MY009</v>
          </cell>
          <cell r="I8" t="str">
            <v>小红书</v>
          </cell>
          <cell r="N8">
            <v>46052</v>
          </cell>
          <cell r="R8" t="str">
            <v>已发布</v>
          </cell>
          <cell r="V8" t="str">
            <v>单篇</v>
          </cell>
          <cell r="W8" t="str">
            <v>已发布</v>
          </cell>
          <cell r="X8">
            <v>46043</v>
          </cell>
          <cell r="AJ8">
            <v>378</v>
          </cell>
          <cell r="AK8">
            <v>0</v>
          </cell>
        </row>
        <row r="9">
          <cell r="C9" t="str">
            <v>馒头</v>
          </cell>
          <cell r="D9" t="str">
            <v>蝙蝠袖斗篷毛衣</v>
          </cell>
          <cell r="E9" t="str">
            <v>MY009</v>
          </cell>
          <cell r="I9" t="str">
            <v>小红书</v>
          </cell>
          <cell r="N9">
            <v>46073</v>
          </cell>
          <cell r="R9" t="str">
            <v>超时</v>
          </cell>
          <cell r="V9" t="str">
            <v>单篇</v>
          </cell>
          <cell r="W9" t="str">
            <v>未发布</v>
          </cell>
          <cell r="AJ9">
            <v>278</v>
          </cell>
          <cell r="AK9" t="str">
            <v/>
          </cell>
        </row>
        <row r="10">
          <cell r="C10" t="str">
            <v>馒头</v>
          </cell>
          <cell r="D10" t="str">
            <v>蝙蝠袖斗篷毛衣</v>
          </cell>
          <cell r="E10" t="str">
            <v>MY009</v>
          </cell>
          <cell r="I10" t="str">
            <v>抖音</v>
          </cell>
          <cell r="N10">
            <v>46073</v>
          </cell>
          <cell r="R10" t="str">
            <v>超时</v>
          </cell>
          <cell r="V10" t="str">
            <v>单篇</v>
          </cell>
          <cell r="W10" t="str">
            <v>未发布</v>
          </cell>
          <cell r="AJ10">
            <v>78</v>
          </cell>
          <cell r="AK10" t="str">
            <v/>
          </cell>
        </row>
        <row r="11">
          <cell r="C11" t="str">
            <v>HE</v>
          </cell>
          <cell r="D11" t="str">
            <v>蝙蝠袖斗篷毛衣</v>
          </cell>
          <cell r="E11" t="str">
            <v>MY009</v>
          </cell>
          <cell r="I11" t="str">
            <v>小红书</v>
          </cell>
          <cell r="N11">
            <v>46068</v>
          </cell>
          <cell r="R11" t="str">
            <v>超时</v>
          </cell>
          <cell r="V11" t="str">
            <v>单篇</v>
          </cell>
          <cell r="W11" t="str">
            <v>已召回</v>
          </cell>
          <cell r="AJ11">
            <v>178</v>
          </cell>
          <cell r="AK11" t="str">
            <v/>
          </cell>
        </row>
        <row r="12">
          <cell r="C12" t="str">
            <v>HE</v>
          </cell>
          <cell r="D12" t="str">
            <v>蝙蝠袖斗篷毛衣</v>
          </cell>
          <cell r="E12" t="str">
            <v>MY009</v>
          </cell>
          <cell r="I12" t="str">
            <v>小红书</v>
          </cell>
          <cell r="N12">
            <v>46052</v>
          </cell>
          <cell r="R12" t="str">
            <v>已发布</v>
          </cell>
          <cell r="V12" t="str">
            <v>单篇</v>
          </cell>
          <cell r="W12" t="str">
            <v>已发布</v>
          </cell>
          <cell r="X12">
            <v>46055</v>
          </cell>
          <cell r="AJ12">
            <v>128</v>
          </cell>
          <cell r="AK12">
            <v>121</v>
          </cell>
        </row>
        <row r="13">
          <cell r="C13" t="str">
            <v>heee</v>
          </cell>
          <cell r="D13" t="str">
            <v>蝙蝠袖斗篷毛衣</v>
          </cell>
          <cell r="E13" t="str">
            <v>MY009</v>
          </cell>
          <cell r="I13" t="str">
            <v>小红书</v>
          </cell>
          <cell r="N13">
            <v>46052</v>
          </cell>
          <cell r="R13" t="str">
            <v>已发布</v>
          </cell>
          <cell r="V13" t="str">
            <v>单篇</v>
          </cell>
          <cell r="W13" t="str">
            <v>已发布</v>
          </cell>
          <cell r="X13">
            <v>46049</v>
          </cell>
          <cell r="AJ13">
            <v>78</v>
          </cell>
          <cell r="AK13">
            <v>0</v>
          </cell>
        </row>
        <row r="14">
          <cell r="C14" t="str">
            <v>heee</v>
          </cell>
          <cell r="D14" t="str">
            <v>蝙蝠袖斗篷毛衣</v>
          </cell>
          <cell r="E14" t="str">
            <v>MY009</v>
          </cell>
          <cell r="I14" t="str">
            <v>抖音</v>
          </cell>
          <cell r="N14">
            <v>46053</v>
          </cell>
          <cell r="R14" t="str">
            <v>已发布</v>
          </cell>
          <cell r="V14" t="str">
            <v>单篇</v>
          </cell>
          <cell r="W14" t="str">
            <v>已发布</v>
          </cell>
          <cell r="X14">
            <v>46049</v>
          </cell>
          <cell r="AJ14">
            <v>579</v>
          </cell>
          <cell r="AK14">
            <v>0</v>
          </cell>
        </row>
        <row r="15">
          <cell r="C15" t="str">
            <v>六六</v>
          </cell>
          <cell r="D15" t="str">
            <v>蝙蝠袖斗篷毛衣</v>
          </cell>
          <cell r="E15" t="str">
            <v>MY009</v>
          </cell>
          <cell r="I15" t="str">
            <v>小红书</v>
          </cell>
          <cell r="N15">
            <v>46052</v>
          </cell>
          <cell r="R15" t="str">
            <v>已发布</v>
          </cell>
          <cell r="V15" t="str">
            <v>单篇</v>
          </cell>
          <cell r="W15" t="str">
            <v>已发布</v>
          </cell>
          <cell r="X15">
            <v>46046</v>
          </cell>
          <cell r="AJ15">
            <v>153</v>
          </cell>
          <cell r="AK15">
            <v>0</v>
          </cell>
        </row>
        <row r="16">
          <cell r="C16" t="str">
            <v>jing</v>
          </cell>
          <cell r="D16" t="str">
            <v>蝙蝠袖斗篷毛衣</v>
          </cell>
          <cell r="E16" t="str">
            <v>MY009</v>
          </cell>
          <cell r="I16" t="str">
            <v>小红书</v>
          </cell>
          <cell r="N16">
            <v>46052</v>
          </cell>
          <cell r="R16" t="str">
            <v>已取消</v>
          </cell>
          <cell r="V16" t="str">
            <v>单篇</v>
          </cell>
          <cell r="W16" t="str">
            <v>已取消</v>
          </cell>
          <cell r="AJ16">
            <v>308</v>
          </cell>
          <cell r="AK16" t="str">
            <v/>
          </cell>
        </row>
        <row r="17">
          <cell r="C17" t="str">
            <v>jing</v>
          </cell>
          <cell r="D17" t="str">
            <v>蝙蝠袖斗篷毛衣</v>
          </cell>
          <cell r="E17" t="str">
            <v>MY009</v>
          </cell>
          <cell r="I17" t="str">
            <v>小红书</v>
          </cell>
          <cell r="N17">
            <v>46052</v>
          </cell>
          <cell r="R17" t="str">
            <v>已发布</v>
          </cell>
          <cell r="V17" t="str">
            <v>单篇</v>
          </cell>
          <cell r="W17" t="str">
            <v>已发布</v>
          </cell>
          <cell r="X17">
            <v>46057</v>
          </cell>
          <cell r="AJ17">
            <v>138</v>
          </cell>
          <cell r="AK17">
            <v>50</v>
          </cell>
        </row>
        <row r="18">
          <cell r="C18" t="str">
            <v>jing</v>
          </cell>
          <cell r="D18" t="str">
            <v>蝙蝠袖斗篷毛衣</v>
          </cell>
          <cell r="E18" t="str">
            <v>MY009</v>
          </cell>
          <cell r="I18" t="str">
            <v>小红书</v>
          </cell>
          <cell r="N18">
            <v>46052</v>
          </cell>
          <cell r="R18" t="str">
            <v>已发布</v>
          </cell>
          <cell r="V18" t="str">
            <v>单篇</v>
          </cell>
          <cell r="W18" t="str">
            <v>已发布</v>
          </cell>
          <cell r="X18">
            <v>46049</v>
          </cell>
          <cell r="AJ18">
            <v>328</v>
          </cell>
          <cell r="AK18">
            <v>241</v>
          </cell>
        </row>
        <row r="19">
          <cell r="C19" t="str">
            <v>jing</v>
          </cell>
          <cell r="D19" t="str">
            <v>蝙蝠袖斗篷毛衣</v>
          </cell>
          <cell r="E19" t="str">
            <v>MY009</v>
          </cell>
          <cell r="I19" t="str">
            <v>小红书</v>
          </cell>
          <cell r="N19">
            <v>46052</v>
          </cell>
          <cell r="R19" t="str">
            <v>已发布</v>
          </cell>
          <cell r="V19" t="str">
            <v>合集</v>
          </cell>
          <cell r="W19" t="str">
            <v>已发布</v>
          </cell>
          <cell r="X19">
            <v>46058</v>
          </cell>
          <cell r="AJ19">
            <v>238</v>
          </cell>
          <cell r="AK19">
            <v>306</v>
          </cell>
        </row>
        <row r="20">
          <cell r="C20" t="str">
            <v>jing</v>
          </cell>
          <cell r="D20" t="str">
            <v>蝙蝠袖斗篷毛衣</v>
          </cell>
          <cell r="E20" t="str">
            <v>MY009</v>
          </cell>
          <cell r="I20" t="str">
            <v>小红书</v>
          </cell>
          <cell r="N20">
            <v>46052</v>
          </cell>
          <cell r="R20" t="str">
            <v>已发布</v>
          </cell>
          <cell r="V20" t="str">
            <v>单篇</v>
          </cell>
          <cell r="W20" t="str">
            <v>已发布</v>
          </cell>
          <cell r="X20">
            <v>46041</v>
          </cell>
          <cell r="AJ20">
            <v>328</v>
          </cell>
          <cell r="AK20">
            <v>97</v>
          </cell>
        </row>
        <row r="21">
          <cell r="C21" t="str">
            <v>jing</v>
          </cell>
          <cell r="D21" t="str">
            <v>蝙蝠袖斗篷毛衣</v>
          </cell>
          <cell r="E21" t="str">
            <v>MY009</v>
          </cell>
          <cell r="I21" t="str">
            <v>抖音</v>
          </cell>
          <cell r="N21">
            <v>46052</v>
          </cell>
          <cell r="R21" t="str">
            <v>已发布</v>
          </cell>
          <cell r="V21" t="str">
            <v>单篇</v>
          </cell>
          <cell r="W21" t="str">
            <v>已发布</v>
          </cell>
          <cell r="X21">
            <v>46041</v>
          </cell>
          <cell r="AJ21">
            <v>78</v>
          </cell>
          <cell r="AK21">
            <v>100.5</v>
          </cell>
        </row>
        <row r="22">
          <cell r="C22" t="str">
            <v>馒头</v>
          </cell>
          <cell r="D22" t="str">
            <v>蝙蝠袖斗篷毛衣</v>
          </cell>
          <cell r="E22" t="str">
            <v>MY009</v>
          </cell>
          <cell r="I22" t="str">
            <v>小红书</v>
          </cell>
          <cell r="N22">
            <v>46052</v>
          </cell>
          <cell r="R22" t="str">
            <v>已发布</v>
          </cell>
          <cell r="V22" t="str">
            <v>单篇</v>
          </cell>
          <cell r="W22" t="str">
            <v>已发布</v>
          </cell>
          <cell r="X22">
            <v>46056</v>
          </cell>
          <cell r="AJ22">
            <v>628</v>
          </cell>
          <cell r="AK22" t="e">
            <v>#VALUE!</v>
          </cell>
        </row>
        <row r="23">
          <cell r="C23" t="str">
            <v>阿咩</v>
          </cell>
          <cell r="D23" t="str">
            <v>蝙蝠袖斗篷毛衣</v>
          </cell>
          <cell r="E23" t="str">
            <v>MY009</v>
          </cell>
          <cell r="I23" t="str">
            <v>小红书</v>
          </cell>
          <cell r="N23">
            <v>46068</v>
          </cell>
          <cell r="R23" t="str">
            <v>已发布</v>
          </cell>
          <cell r="V23" t="str">
            <v>单篇</v>
          </cell>
          <cell r="W23" t="str">
            <v>已发布</v>
          </cell>
          <cell r="X23">
            <v>46042</v>
          </cell>
          <cell r="AJ23">
            <v>178</v>
          </cell>
          <cell r="AK23" t="e">
            <v>#VALUE!</v>
          </cell>
        </row>
        <row r="24">
          <cell r="C24" t="str">
            <v>阿咩</v>
          </cell>
          <cell r="D24" t="str">
            <v>蝙蝠袖斗篷毛衣</v>
          </cell>
          <cell r="E24" t="str">
            <v>MY009</v>
          </cell>
          <cell r="I24" t="str">
            <v>小红书</v>
          </cell>
          <cell r="N24">
            <v>46068</v>
          </cell>
          <cell r="R24" t="str">
            <v>超时</v>
          </cell>
          <cell r="V24" t="str">
            <v>单篇</v>
          </cell>
          <cell r="W24" t="str">
            <v>未发布</v>
          </cell>
          <cell r="AJ24">
            <v>158</v>
          </cell>
          <cell r="AK24" t="str">
            <v/>
          </cell>
        </row>
        <row r="25">
          <cell r="C25" t="str">
            <v>阿咩</v>
          </cell>
          <cell r="D25" t="str">
            <v>蝙蝠袖斗篷毛衣</v>
          </cell>
          <cell r="E25" t="str">
            <v>MY009</v>
          </cell>
          <cell r="I25" t="str">
            <v>小红书</v>
          </cell>
          <cell r="N25">
            <v>46053</v>
          </cell>
          <cell r="R25" t="str">
            <v>超时</v>
          </cell>
          <cell r="V25" t="str">
            <v>单篇</v>
          </cell>
          <cell r="W25" t="str">
            <v>未发布</v>
          </cell>
          <cell r="AJ25">
            <v>128</v>
          </cell>
          <cell r="AK25" t="str">
            <v/>
          </cell>
        </row>
        <row r="26">
          <cell r="C26" t="str">
            <v>heee</v>
          </cell>
          <cell r="D26" t="str">
            <v>蝙蝠袖斗篷毛衣</v>
          </cell>
          <cell r="E26" t="str">
            <v>MY009</v>
          </cell>
          <cell r="I26" t="str">
            <v>小红书</v>
          </cell>
          <cell r="N26">
            <v>46053</v>
          </cell>
          <cell r="R26" t="str">
            <v>已取消</v>
          </cell>
          <cell r="V26" t="str">
            <v>单篇</v>
          </cell>
          <cell r="W26" t="str">
            <v>已取消</v>
          </cell>
          <cell r="AJ26">
            <v>198</v>
          </cell>
          <cell r="AK26" t="str">
            <v/>
          </cell>
        </row>
        <row r="27">
          <cell r="C27" t="str">
            <v>HE</v>
          </cell>
          <cell r="D27" t="str">
            <v>蝙蝠袖斗篷毛衣</v>
          </cell>
          <cell r="E27" t="str">
            <v>MY009</v>
          </cell>
          <cell r="I27" t="str">
            <v>小红书</v>
          </cell>
          <cell r="N27">
            <v>46053</v>
          </cell>
          <cell r="R27" t="str">
            <v>已发布</v>
          </cell>
          <cell r="V27" t="str">
            <v>单篇</v>
          </cell>
          <cell r="W27" t="str">
            <v>已发布</v>
          </cell>
          <cell r="X27">
            <v>46038</v>
          </cell>
          <cell r="AJ27">
            <v>498</v>
          </cell>
          <cell r="AK27">
            <v>0</v>
          </cell>
        </row>
        <row r="28">
          <cell r="C28" t="str">
            <v>HE</v>
          </cell>
          <cell r="D28" t="str">
            <v>蝙蝠袖斗篷毛衣</v>
          </cell>
          <cell r="E28" t="str">
            <v>MY009</v>
          </cell>
          <cell r="I28" t="str">
            <v>小红书</v>
          </cell>
          <cell r="N28">
            <v>46053</v>
          </cell>
          <cell r="R28" t="str">
            <v>已发布</v>
          </cell>
          <cell r="V28" t="str">
            <v>单篇</v>
          </cell>
          <cell r="W28" t="str">
            <v>已发布</v>
          </cell>
          <cell r="X28">
            <v>46049</v>
          </cell>
          <cell r="AJ28">
            <v>478</v>
          </cell>
          <cell r="AK28">
            <v>0</v>
          </cell>
        </row>
        <row r="29">
          <cell r="C29" t="str">
            <v>一号</v>
          </cell>
          <cell r="D29" t="str">
            <v>蝙蝠袖斗篷毛衣</v>
          </cell>
          <cell r="E29" t="str">
            <v>MY009</v>
          </cell>
          <cell r="I29" t="str">
            <v>小红书</v>
          </cell>
          <cell r="N29">
            <v>46063</v>
          </cell>
          <cell r="R29" t="str">
            <v>已发布</v>
          </cell>
          <cell r="V29" t="str">
            <v>单篇</v>
          </cell>
          <cell r="W29" t="str">
            <v>已发布</v>
          </cell>
          <cell r="X29">
            <v>46061</v>
          </cell>
          <cell r="AJ29">
            <v>228</v>
          </cell>
          <cell r="AK29">
            <v>105</v>
          </cell>
        </row>
        <row r="30">
          <cell r="C30" t="str">
            <v>阿咩</v>
          </cell>
          <cell r="D30" t="str">
            <v>蝙蝠袖斗篷毛衣</v>
          </cell>
          <cell r="E30" t="str">
            <v>MY009</v>
          </cell>
          <cell r="I30" t="str">
            <v>小红书</v>
          </cell>
          <cell r="N30">
            <v>46053</v>
          </cell>
          <cell r="R30" t="str">
            <v>已发布</v>
          </cell>
          <cell r="V30" t="str">
            <v>单篇</v>
          </cell>
          <cell r="W30" t="str">
            <v>已发布</v>
          </cell>
          <cell r="X30">
            <v>46043</v>
          </cell>
          <cell r="AJ30">
            <v>138</v>
          </cell>
          <cell r="AK30" t="e">
            <v>#VALUE!</v>
          </cell>
        </row>
        <row r="31">
          <cell r="C31" t="str">
            <v>阿咩</v>
          </cell>
          <cell r="D31" t="str">
            <v>蝙蝠袖斗篷毛衣</v>
          </cell>
          <cell r="E31" t="str">
            <v>MY009</v>
          </cell>
          <cell r="I31" t="str">
            <v>小红书</v>
          </cell>
          <cell r="N31">
            <v>46052</v>
          </cell>
          <cell r="R31" t="str">
            <v>已发布</v>
          </cell>
          <cell r="V31" t="str">
            <v>单篇</v>
          </cell>
          <cell r="W31" t="str">
            <v>已发布</v>
          </cell>
          <cell r="X31">
            <v>46044</v>
          </cell>
          <cell r="AJ31">
            <v>198</v>
          </cell>
          <cell r="AK31" t="e">
            <v>#VALUE!</v>
          </cell>
        </row>
        <row r="32">
          <cell r="C32" t="str">
            <v>果片</v>
          </cell>
          <cell r="D32" t="str">
            <v>波点花边长袖</v>
          </cell>
          <cell r="E32">
            <v>2025933</v>
          </cell>
          <cell r="I32" t="str">
            <v>小红书</v>
          </cell>
          <cell r="N32">
            <v>46096</v>
          </cell>
          <cell r="R32" t="str">
            <v>已发布</v>
          </cell>
          <cell r="V32" t="str">
            <v>单篇</v>
          </cell>
          <cell r="W32" t="str">
            <v>已发布</v>
          </cell>
          <cell r="X32">
            <v>46084</v>
          </cell>
          <cell r="AJ32">
            <v>130</v>
          </cell>
          <cell r="AK32">
            <v>0</v>
          </cell>
        </row>
        <row r="33">
          <cell r="C33" t="str">
            <v>阿咩</v>
          </cell>
          <cell r="D33" t="str">
            <v>波点花边长袖</v>
          </cell>
          <cell r="E33">
            <v>2025933</v>
          </cell>
          <cell r="I33" t="str">
            <v>小红书</v>
          </cell>
          <cell r="N33">
            <v>46068</v>
          </cell>
          <cell r="R33" t="str">
            <v>已发布</v>
          </cell>
          <cell r="V33" t="str">
            <v>单篇</v>
          </cell>
          <cell r="W33" t="str">
            <v>已发布</v>
          </cell>
          <cell r="X33">
            <v>46045</v>
          </cell>
          <cell r="AJ33">
            <v>850</v>
          </cell>
          <cell r="AK33" t="e">
            <v>#VALUE!</v>
          </cell>
        </row>
        <row r="34">
          <cell r="C34" t="str">
            <v>jing</v>
          </cell>
          <cell r="D34" t="str">
            <v>波点花边长袖</v>
          </cell>
          <cell r="E34">
            <v>2025933</v>
          </cell>
          <cell r="I34" t="str">
            <v>小红书</v>
          </cell>
          <cell r="N34">
            <v>46052</v>
          </cell>
          <cell r="R34" t="str">
            <v>已发布</v>
          </cell>
          <cell r="V34" t="str">
            <v>单篇</v>
          </cell>
          <cell r="W34" t="str">
            <v>已发布</v>
          </cell>
          <cell r="X34">
            <v>46053</v>
          </cell>
          <cell r="AJ34">
            <v>180</v>
          </cell>
          <cell r="AK34">
            <v>207</v>
          </cell>
        </row>
        <row r="35">
          <cell r="C35" t="str">
            <v>果片</v>
          </cell>
          <cell r="D35" t="str">
            <v>波点花边长袖</v>
          </cell>
          <cell r="E35">
            <v>2025933</v>
          </cell>
          <cell r="I35" t="str">
            <v>小红书</v>
          </cell>
          <cell r="N35">
            <v>46052</v>
          </cell>
          <cell r="R35" t="str">
            <v>已发布</v>
          </cell>
          <cell r="V35" t="str">
            <v>单篇</v>
          </cell>
          <cell r="W35" t="str">
            <v>已发布</v>
          </cell>
          <cell r="X35">
            <v>46053</v>
          </cell>
          <cell r="AJ35">
            <v>220</v>
          </cell>
          <cell r="AK35">
            <v>0</v>
          </cell>
        </row>
        <row r="36">
          <cell r="C36" t="str">
            <v>馒头</v>
          </cell>
          <cell r="D36" t="str">
            <v>波点花边长袖</v>
          </cell>
          <cell r="E36">
            <v>2025933</v>
          </cell>
          <cell r="I36" t="str">
            <v>小红书</v>
          </cell>
          <cell r="N36">
            <v>46073</v>
          </cell>
          <cell r="R36" t="str">
            <v>已取消</v>
          </cell>
          <cell r="V36" t="str">
            <v>单篇</v>
          </cell>
          <cell r="W36" t="str">
            <v>已召回</v>
          </cell>
          <cell r="AJ36">
            <v>400</v>
          </cell>
          <cell r="AK36" t="str">
            <v/>
          </cell>
        </row>
        <row r="37">
          <cell r="C37" t="str">
            <v>馒头</v>
          </cell>
          <cell r="D37" t="str">
            <v>波点花边长袖</v>
          </cell>
          <cell r="E37">
            <v>2025933</v>
          </cell>
          <cell r="I37" t="str">
            <v>抖音</v>
          </cell>
          <cell r="N37">
            <v>46073</v>
          </cell>
          <cell r="R37" t="str">
            <v>已取消</v>
          </cell>
          <cell r="V37" t="str">
            <v>单篇</v>
          </cell>
          <cell r="W37" t="str">
            <v>已召回</v>
          </cell>
          <cell r="AJ37">
            <v>50</v>
          </cell>
          <cell r="AK37" t="str">
            <v/>
          </cell>
        </row>
        <row r="38">
          <cell r="C38" t="str">
            <v>馒头</v>
          </cell>
          <cell r="D38" t="str">
            <v>波点花边长袖</v>
          </cell>
          <cell r="E38">
            <v>2025933</v>
          </cell>
          <cell r="I38" t="str">
            <v>小红书</v>
          </cell>
          <cell r="N38">
            <v>46073</v>
          </cell>
          <cell r="R38" t="str">
            <v>已发布</v>
          </cell>
          <cell r="V38" t="str">
            <v>合集</v>
          </cell>
          <cell r="W38" t="str">
            <v>已发布</v>
          </cell>
          <cell r="X38">
            <v>46048</v>
          </cell>
          <cell r="AJ38">
            <v>1450</v>
          </cell>
          <cell r="AK38" t="e">
            <v>#VALUE!</v>
          </cell>
        </row>
        <row r="39">
          <cell r="C39" t="str">
            <v>馒头</v>
          </cell>
          <cell r="D39" t="str">
            <v>波点花边长袖</v>
          </cell>
          <cell r="E39">
            <v>2025933</v>
          </cell>
          <cell r="I39" t="str">
            <v>小红书</v>
          </cell>
          <cell r="N39">
            <v>46073</v>
          </cell>
          <cell r="R39" t="str">
            <v>已发布</v>
          </cell>
          <cell r="V39" t="str">
            <v>单篇</v>
          </cell>
          <cell r="W39" t="str">
            <v>已发布</v>
          </cell>
          <cell r="X39">
            <v>46081</v>
          </cell>
          <cell r="AJ39">
            <v>450</v>
          </cell>
          <cell r="AK39">
            <v>150</v>
          </cell>
        </row>
        <row r="40">
          <cell r="C40" t="str">
            <v>馒头</v>
          </cell>
          <cell r="D40" t="str">
            <v>波点花边长袖</v>
          </cell>
          <cell r="E40">
            <v>2025933</v>
          </cell>
          <cell r="I40" t="str">
            <v>小红书</v>
          </cell>
          <cell r="N40">
            <v>46052</v>
          </cell>
          <cell r="R40" t="str">
            <v>已发布</v>
          </cell>
          <cell r="V40" t="str">
            <v>单篇</v>
          </cell>
          <cell r="W40" t="str">
            <v>已发布</v>
          </cell>
          <cell r="X40">
            <v>46046</v>
          </cell>
          <cell r="AJ40">
            <v>350</v>
          </cell>
          <cell r="AK40">
            <v>750</v>
          </cell>
        </row>
        <row r="41">
          <cell r="C41" t="str">
            <v>馒头</v>
          </cell>
          <cell r="D41" t="str">
            <v>波点花边长袖</v>
          </cell>
          <cell r="E41">
            <v>2025933</v>
          </cell>
          <cell r="I41" t="str">
            <v>小红书</v>
          </cell>
          <cell r="N41">
            <v>46081</v>
          </cell>
          <cell r="R41" t="str">
            <v>已发布</v>
          </cell>
          <cell r="V41" t="str">
            <v>单篇</v>
          </cell>
          <cell r="W41" t="str">
            <v>已发布</v>
          </cell>
          <cell r="X41">
            <v>46081</v>
          </cell>
          <cell r="AJ41">
            <v>250</v>
          </cell>
          <cell r="AK41">
            <v>166</v>
          </cell>
        </row>
        <row r="42">
          <cell r="C42" t="str">
            <v>馒头</v>
          </cell>
          <cell r="D42" t="str">
            <v>波点花边长袖</v>
          </cell>
          <cell r="E42">
            <v>2025933</v>
          </cell>
          <cell r="I42" t="str">
            <v>小红书</v>
          </cell>
          <cell r="N42">
            <v>46081</v>
          </cell>
          <cell r="R42" t="str">
            <v>已发布</v>
          </cell>
          <cell r="V42" t="str">
            <v>单篇</v>
          </cell>
          <cell r="W42" t="str">
            <v>已发布</v>
          </cell>
          <cell r="X42">
            <v>46083</v>
          </cell>
          <cell r="AJ42">
            <v>250</v>
          </cell>
          <cell r="AK42">
            <v>160</v>
          </cell>
        </row>
        <row r="43">
          <cell r="C43" t="str">
            <v>阿咩</v>
          </cell>
          <cell r="D43" t="str">
            <v>波点花边长袖</v>
          </cell>
          <cell r="E43">
            <v>2025933</v>
          </cell>
          <cell r="I43" t="str">
            <v>小红书</v>
          </cell>
          <cell r="N43">
            <v>46068</v>
          </cell>
          <cell r="R43" t="str">
            <v>已发布</v>
          </cell>
          <cell r="V43" t="str">
            <v>单篇</v>
          </cell>
          <cell r="W43" t="str">
            <v>已发布</v>
          </cell>
          <cell r="X43">
            <v>46085</v>
          </cell>
          <cell r="AJ43">
            <v>300</v>
          </cell>
          <cell r="AK43" t="e">
            <v>#VALUE!</v>
          </cell>
        </row>
        <row r="44">
          <cell r="C44" t="str">
            <v>阿咩</v>
          </cell>
          <cell r="D44" t="str">
            <v>波点花边长袖</v>
          </cell>
          <cell r="E44">
            <v>2025933</v>
          </cell>
          <cell r="I44" t="str">
            <v>小红书</v>
          </cell>
          <cell r="N44">
            <v>46068</v>
          </cell>
          <cell r="R44" t="str">
            <v>已发布</v>
          </cell>
          <cell r="V44" t="str">
            <v>单篇</v>
          </cell>
          <cell r="W44" t="str">
            <v>已发布</v>
          </cell>
          <cell r="X44">
            <v>46060</v>
          </cell>
          <cell r="AJ44">
            <v>250</v>
          </cell>
          <cell r="AK44" t="e">
            <v>#VALUE!</v>
          </cell>
        </row>
        <row r="45">
          <cell r="C45" t="str">
            <v>HE</v>
          </cell>
          <cell r="D45" t="str">
            <v>波点花边长袖</v>
          </cell>
          <cell r="E45">
            <v>2025933</v>
          </cell>
          <cell r="I45" t="str">
            <v>小红书</v>
          </cell>
          <cell r="N45">
            <v>46052</v>
          </cell>
          <cell r="R45" t="str">
            <v>已发布</v>
          </cell>
          <cell r="V45" t="str">
            <v>单篇</v>
          </cell>
          <cell r="W45" t="str">
            <v>已发布</v>
          </cell>
          <cell r="X45">
            <v>46056</v>
          </cell>
          <cell r="AJ45">
            <v>330</v>
          </cell>
          <cell r="AK45" t="e">
            <v>#VALUE!</v>
          </cell>
        </row>
        <row r="46">
          <cell r="C46" t="str">
            <v>馒头</v>
          </cell>
          <cell r="D46" t="str">
            <v>波点花边长袖</v>
          </cell>
          <cell r="E46">
            <v>2025933</v>
          </cell>
          <cell r="I46" t="str">
            <v>小红书</v>
          </cell>
          <cell r="N46">
            <v>46073</v>
          </cell>
          <cell r="R46" t="str">
            <v>已发布</v>
          </cell>
          <cell r="V46" t="str">
            <v>单篇</v>
          </cell>
          <cell r="W46" t="str">
            <v>已发布</v>
          </cell>
          <cell r="X46">
            <v>46063</v>
          </cell>
          <cell r="AJ46">
            <v>230</v>
          </cell>
          <cell r="AK46">
            <v>145</v>
          </cell>
        </row>
        <row r="47">
          <cell r="C47" t="str">
            <v>馒头</v>
          </cell>
          <cell r="D47" t="str">
            <v>波点花边长袖</v>
          </cell>
          <cell r="E47">
            <v>2025933</v>
          </cell>
          <cell r="I47" t="str">
            <v>小红书</v>
          </cell>
          <cell r="N47">
            <v>46063</v>
          </cell>
          <cell r="R47" t="str">
            <v>已发布</v>
          </cell>
          <cell r="V47" t="str">
            <v>单篇</v>
          </cell>
          <cell r="W47" t="str">
            <v>已发布</v>
          </cell>
          <cell r="X47">
            <v>46056</v>
          </cell>
          <cell r="AJ47">
            <v>600</v>
          </cell>
          <cell r="AK47">
            <v>165</v>
          </cell>
        </row>
        <row r="48">
          <cell r="C48" t="str">
            <v>馒头</v>
          </cell>
          <cell r="D48" t="str">
            <v>波点花边长袖</v>
          </cell>
          <cell r="E48">
            <v>2025933</v>
          </cell>
          <cell r="I48" t="str">
            <v>抖音</v>
          </cell>
          <cell r="N48">
            <v>46073</v>
          </cell>
          <cell r="R48" t="str">
            <v>已发布</v>
          </cell>
          <cell r="V48" t="str">
            <v>单篇</v>
          </cell>
          <cell r="W48" t="str">
            <v>已发布</v>
          </cell>
          <cell r="X48">
            <v>46063</v>
          </cell>
          <cell r="AJ48">
            <v>50</v>
          </cell>
          <cell r="AK48">
            <v>34.299999999999997</v>
          </cell>
        </row>
        <row r="49">
          <cell r="C49" t="str">
            <v>jing</v>
          </cell>
          <cell r="D49" t="str">
            <v>波点花边长袖</v>
          </cell>
          <cell r="E49">
            <v>2025933</v>
          </cell>
          <cell r="I49" t="str">
            <v>小红书</v>
          </cell>
          <cell r="N49">
            <v>46052</v>
          </cell>
          <cell r="R49" t="str">
            <v>已发布</v>
          </cell>
          <cell r="V49" t="str">
            <v>单篇</v>
          </cell>
          <cell r="W49" t="str">
            <v>已发布</v>
          </cell>
          <cell r="X49">
            <v>46098</v>
          </cell>
          <cell r="AJ49">
            <v>250</v>
          </cell>
          <cell r="AK49">
            <v>35</v>
          </cell>
        </row>
        <row r="50">
          <cell r="C50" t="str">
            <v>jing</v>
          </cell>
          <cell r="D50" t="str">
            <v>波点花边长袖</v>
          </cell>
          <cell r="E50">
            <v>2025933</v>
          </cell>
          <cell r="I50" t="str">
            <v>抖音</v>
          </cell>
          <cell r="N50">
            <v>46052</v>
          </cell>
          <cell r="R50" t="str">
            <v>已发布</v>
          </cell>
          <cell r="V50" t="str">
            <v>单篇</v>
          </cell>
          <cell r="W50" t="str">
            <v>已发布</v>
          </cell>
          <cell r="X50">
            <v>46098</v>
          </cell>
          <cell r="AJ50">
            <v>50</v>
          </cell>
          <cell r="AK50">
            <v>162.80000000000001</v>
          </cell>
        </row>
        <row r="51">
          <cell r="C51" t="str">
            <v>一号</v>
          </cell>
          <cell r="D51" t="str">
            <v>波点花边长袖</v>
          </cell>
          <cell r="E51">
            <v>2025933</v>
          </cell>
          <cell r="I51" t="str">
            <v>小红书</v>
          </cell>
          <cell r="N51">
            <v>46052</v>
          </cell>
          <cell r="R51" t="str">
            <v>已发布</v>
          </cell>
          <cell r="V51" t="str">
            <v>单篇</v>
          </cell>
          <cell r="W51" t="str">
            <v>已发布</v>
          </cell>
          <cell r="X51">
            <v>46079</v>
          </cell>
          <cell r="AJ51">
            <v>350</v>
          </cell>
          <cell r="AK51">
            <v>170</v>
          </cell>
        </row>
        <row r="52">
          <cell r="C52" t="str">
            <v>一号</v>
          </cell>
          <cell r="D52" t="str">
            <v>波点花边长袖</v>
          </cell>
          <cell r="E52">
            <v>2025933</v>
          </cell>
          <cell r="I52" t="str">
            <v>小红书</v>
          </cell>
          <cell r="N52">
            <v>46052</v>
          </cell>
          <cell r="R52" t="str">
            <v>已发布</v>
          </cell>
          <cell r="V52" t="str">
            <v>合集</v>
          </cell>
          <cell r="W52" t="str">
            <v>已发布</v>
          </cell>
          <cell r="X52">
            <v>46050</v>
          </cell>
          <cell r="AJ52">
            <v>550</v>
          </cell>
          <cell r="AK52">
            <v>6002</v>
          </cell>
        </row>
        <row r="53">
          <cell r="C53" t="str">
            <v>一号</v>
          </cell>
          <cell r="D53" t="str">
            <v>波点花边长袖</v>
          </cell>
          <cell r="E53">
            <v>2025933</v>
          </cell>
          <cell r="I53" t="str">
            <v>小红书</v>
          </cell>
          <cell r="N53">
            <v>46052</v>
          </cell>
          <cell r="R53" t="str">
            <v>已发布</v>
          </cell>
          <cell r="V53" t="str">
            <v>单篇</v>
          </cell>
          <cell r="W53" t="str">
            <v>已发布</v>
          </cell>
          <cell r="X53">
            <v>46092</v>
          </cell>
          <cell r="AJ53">
            <v>410</v>
          </cell>
          <cell r="AK53">
            <v>134</v>
          </cell>
        </row>
        <row r="54">
          <cell r="C54" t="str">
            <v>一号</v>
          </cell>
          <cell r="D54" t="str">
            <v>波点花边长袖</v>
          </cell>
          <cell r="E54">
            <v>2025933</v>
          </cell>
          <cell r="I54" t="str">
            <v>抖音</v>
          </cell>
          <cell r="N54">
            <v>46052</v>
          </cell>
          <cell r="R54" t="str">
            <v>已发布</v>
          </cell>
          <cell r="V54" t="str">
            <v>单篇</v>
          </cell>
          <cell r="W54" t="str">
            <v>已发布</v>
          </cell>
          <cell r="X54">
            <v>46092</v>
          </cell>
          <cell r="AJ54">
            <v>50</v>
          </cell>
          <cell r="AK54">
            <v>227</v>
          </cell>
        </row>
        <row r="55">
          <cell r="C55" t="str">
            <v>一号</v>
          </cell>
          <cell r="D55" t="str">
            <v>波点花边长袖</v>
          </cell>
          <cell r="E55">
            <v>2025933</v>
          </cell>
          <cell r="I55" t="str">
            <v>小红书</v>
          </cell>
          <cell r="N55">
            <v>46052</v>
          </cell>
          <cell r="R55" t="str">
            <v>已发布</v>
          </cell>
          <cell r="V55" t="str">
            <v>合集</v>
          </cell>
          <cell r="W55" t="str">
            <v>已发布</v>
          </cell>
          <cell r="X55">
            <v>46056</v>
          </cell>
          <cell r="AJ55">
            <v>350</v>
          </cell>
          <cell r="AK55">
            <v>854</v>
          </cell>
        </row>
        <row r="56">
          <cell r="C56" t="str">
            <v>一号</v>
          </cell>
          <cell r="D56" t="str">
            <v>波点花边长袖</v>
          </cell>
          <cell r="E56">
            <v>2025933</v>
          </cell>
          <cell r="I56" t="str">
            <v>小红书</v>
          </cell>
          <cell r="N56">
            <v>46052</v>
          </cell>
          <cell r="R56" t="str">
            <v>已发布</v>
          </cell>
          <cell r="V56" t="str">
            <v>单篇</v>
          </cell>
          <cell r="W56" t="str">
            <v>已发布</v>
          </cell>
          <cell r="X56">
            <v>46058</v>
          </cell>
          <cell r="AJ56">
            <v>330</v>
          </cell>
          <cell r="AK56">
            <v>8</v>
          </cell>
        </row>
        <row r="57">
          <cell r="C57" t="str">
            <v>一号</v>
          </cell>
          <cell r="D57" t="str">
            <v>波点花边长袖</v>
          </cell>
          <cell r="E57">
            <v>2025933</v>
          </cell>
          <cell r="I57" t="str">
            <v>小红书</v>
          </cell>
          <cell r="N57">
            <v>46053</v>
          </cell>
          <cell r="R57" t="str">
            <v>已取消</v>
          </cell>
          <cell r="V57" t="str">
            <v>单篇</v>
          </cell>
          <cell r="W57" t="str">
            <v>已取消</v>
          </cell>
          <cell r="AJ57">
            <v>350</v>
          </cell>
          <cell r="AK57" t="str">
            <v/>
          </cell>
        </row>
        <row r="58">
          <cell r="C58" t="str">
            <v>jing</v>
          </cell>
          <cell r="D58" t="str">
            <v>波点花边长袖</v>
          </cell>
          <cell r="E58">
            <v>2025933</v>
          </cell>
          <cell r="I58" t="str">
            <v>小红书</v>
          </cell>
          <cell r="N58">
            <v>46053</v>
          </cell>
          <cell r="R58" t="str">
            <v>已发布</v>
          </cell>
          <cell r="V58" t="str">
            <v>单篇</v>
          </cell>
          <cell r="W58" t="str">
            <v>已发布</v>
          </cell>
          <cell r="X58">
            <v>46057</v>
          </cell>
          <cell r="AJ58">
            <v>200</v>
          </cell>
          <cell r="AK58">
            <v>1909</v>
          </cell>
        </row>
        <row r="59">
          <cell r="C59" t="str">
            <v>jing</v>
          </cell>
          <cell r="D59" t="str">
            <v>波点花边长袖</v>
          </cell>
          <cell r="E59">
            <v>2025933</v>
          </cell>
          <cell r="I59" t="str">
            <v>小红书</v>
          </cell>
          <cell r="N59">
            <v>46053</v>
          </cell>
          <cell r="R59" t="str">
            <v>已发布</v>
          </cell>
          <cell r="V59" t="str">
            <v>单篇</v>
          </cell>
          <cell r="W59" t="str">
            <v>已发布</v>
          </cell>
          <cell r="X59">
            <v>46106</v>
          </cell>
          <cell r="AJ59">
            <v>350</v>
          </cell>
          <cell r="AK59">
            <v>251</v>
          </cell>
        </row>
        <row r="60">
          <cell r="C60" t="str">
            <v>jing</v>
          </cell>
          <cell r="D60" t="str">
            <v>波点花边长袖</v>
          </cell>
          <cell r="E60">
            <v>2025933</v>
          </cell>
          <cell r="I60" t="str">
            <v>小红书</v>
          </cell>
          <cell r="N60">
            <v>46053</v>
          </cell>
          <cell r="R60" t="str">
            <v>已发布</v>
          </cell>
          <cell r="V60" t="str">
            <v>合集</v>
          </cell>
          <cell r="W60" t="str">
            <v>已发布</v>
          </cell>
          <cell r="X60">
            <v>46080</v>
          </cell>
          <cell r="AJ60">
            <v>150</v>
          </cell>
          <cell r="AK60">
            <v>140</v>
          </cell>
        </row>
        <row r="61">
          <cell r="C61" t="str">
            <v>jing</v>
          </cell>
          <cell r="D61" t="str">
            <v>波点花边长袖</v>
          </cell>
          <cell r="E61">
            <v>2025933</v>
          </cell>
          <cell r="I61" t="str">
            <v>小红书</v>
          </cell>
          <cell r="N61">
            <v>46112</v>
          </cell>
          <cell r="R61" t="str">
            <v>已发布</v>
          </cell>
          <cell r="V61" t="str">
            <v>合集</v>
          </cell>
          <cell r="W61" t="str">
            <v>已发布</v>
          </cell>
          <cell r="X61">
            <v>46106</v>
          </cell>
          <cell r="AJ61">
            <v>1050</v>
          </cell>
          <cell r="AK61">
            <v>1162</v>
          </cell>
        </row>
        <row r="62">
          <cell r="C62" t="str">
            <v>jing</v>
          </cell>
          <cell r="D62" t="str">
            <v>波点花边长袖</v>
          </cell>
          <cell r="E62">
            <v>2025933</v>
          </cell>
          <cell r="I62" t="str">
            <v>抖音</v>
          </cell>
          <cell r="N62">
            <v>46112</v>
          </cell>
          <cell r="R62" t="str">
            <v>已发布</v>
          </cell>
          <cell r="V62" t="str">
            <v>合集</v>
          </cell>
          <cell r="W62" t="str">
            <v>已发布</v>
          </cell>
          <cell r="X62">
            <v>46106</v>
          </cell>
          <cell r="AJ62">
            <v>50</v>
          </cell>
          <cell r="AK62">
            <v>62.4</v>
          </cell>
        </row>
        <row r="63">
          <cell r="C63" t="str">
            <v>jing</v>
          </cell>
          <cell r="D63" t="str">
            <v>波点花边长袖</v>
          </cell>
          <cell r="E63">
            <v>2025933</v>
          </cell>
          <cell r="I63" t="str">
            <v>小红书</v>
          </cell>
          <cell r="N63">
            <v>46053</v>
          </cell>
          <cell r="R63" t="str">
            <v>已发布</v>
          </cell>
          <cell r="V63" t="str">
            <v>单篇</v>
          </cell>
          <cell r="W63" t="str">
            <v>已发布</v>
          </cell>
          <cell r="X63">
            <v>46080</v>
          </cell>
          <cell r="AJ63">
            <v>140</v>
          </cell>
          <cell r="AK63">
            <v>48</v>
          </cell>
        </row>
        <row r="64">
          <cell r="C64" t="str">
            <v>jing</v>
          </cell>
          <cell r="D64" t="str">
            <v>波点花边长袖</v>
          </cell>
          <cell r="E64">
            <v>2025933</v>
          </cell>
          <cell r="I64" t="str">
            <v>小红书</v>
          </cell>
          <cell r="N64">
            <v>46053</v>
          </cell>
          <cell r="R64" t="str">
            <v>已取消</v>
          </cell>
          <cell r="V64" t="str">
            <v>单篇</v>
          </cell>
          <cell r="W64" t="str">
            <v>已取消</v>
          </cell>
          <cell r="AJ64">
            <v>100</v>
          </cell>
          <cell r="AK64" t="str">
            <v/>
          </cell>
        </row>
        <row r="65">
          <cell r="C65" t="str">
            <v>HE</v>
          </cell>
          <cell r="D65" t="str">
            <v>波点花边长袖</v>
          </cell>
          <cell r="E65">
            <v>2025933</v>
          </cell>
          <cell r="I65" t="str">
            <v>小红书</v>
          </cell>
          <cell r="N65">
            <v>46053</v>
          </cell>
          <cell r="R65" t="str">
            <v>已发布</v>
          </cell>
          <cell r="V65" t="str">
            <v>单篇</v>
          </cell>
          <cell r="W65" t="str">
            <v>已发布</v>
          </cell>
          <cell r="X65">
            <v>46094</v>
          </cell>
          <cell r="AJ65">
            <v>750</v>
          </cell>
          <cell r="AK65">
            <v>315</v>
          </cell>
        </row>
        <row r="66">
          <cell r="C66" t="str">
            <v>HE</v>
          </cell>
          <cell r="D66" t="str">
            <v>波点花边长袖</v>
          </cell>
          <cell r="E66">
            <v>2025933</v>
          </cell>
          <cell r="I66" t="str">
            <v>抖音</v>
          </cell>
          <cell r="N66">
            <v>46053</v>
          </cell>
          <cell r="R66" t="str">
            <v>已发布</v>
          </cell>
          <cell r="V66" t="str">
            <v>单篇</v>
          </cell>
          <cell r="W66" t="str">
            <v>已发布</v>
          </cell>
          <cell r="X66">
            <v>46094</v>
          </cell>
          <cell r="AJ66">
            <v>50</v>
          </cell>
          <cell r="AK66" t="str">
            <v/>
          </cell>
        </row>
        <row r="67">
          <cell r="C67" t="str">
            <v>HE</v>
          </cell>
          <cell r="D67" t="str">
            <v>波点花边长袖</v>
          </cell>
          <cell r="E67">
            <v>2025933</v>
          </cell>
          <cell r="I67" t="str">
            <v>小红书</v>
          </cell>
          <cell r="N67">
            <v>46053</v>
          </cell>
          <cell r="R67" t="str">
            <v>已发布</v>
          </cell>
          <cell r="V67" t="str">
            <v>单篇</v>
          </cell>
          <cell r="W67" t="str">
            <v>已发布</v>
          </cell>
          <cell r="X67">
            <v>46077</v>
          </cell>
          <cell r="AJ67">
            <v>130</v>
          </cell>
          <cell r="AK67">
            <v>33</v>
          </cell>
        </row>
        <row r="68">
          <cell r="C68" t="str">
            <v>heee</v>
          </cell>
          <cell r="D68" t="str">
            <v>波点花边长袖</v>
          </cell>
          <cell r="E68">
            <v>2025933</v>
          </cell>
          <cell r="I68" t="str">
            <v>小红书</v>
          </cell>
          <cell r="N68">
            <v>46053</v>
          </cell>
          <cell r="R68" t="str">
            <v>超时</v>
          </cell>
          <cell r="V68" t="str">
            <v>单篇</v>
          </cell>
          <cell r="W68" t="str">
            <v>已召回</v>
          </cell>
          <cell r="AJ68">
            <v>150</v>
          </cell>
          <cell r="AK68" t="str">
            <v/>
          </cell>
        </row>
        <row r="69">
          <cell r="C69" t="str">
            <v>阿咩</v>
          </cell>
          <cell r="D69" t="str">
            <v>波点花边长袖</v>
          </cell>
          <cell r="E69">
            <v>2025933</v>
          </cell>
          <cell r="I69" t="str">
            <v>小红书</v>
          </cell>
          <cell r="N69">
            <v>46068</v>
          </cell>
          <cell r="R69" t="str">
            <v>已发布</v>
          </cell>
          <cell r="V69" t="str">
            <v>单篇</v>
          </cell>
          <cell r="W69" t="str">
            <v>已发布</v>
          </cell>
          <cell r="X69">
            <v>46055</v>
          </cell>
          <cell r="AJ69">
            <v>350</v>
          </cell>
          <cell r="AK69" t="e">
            <v>#VALUE!</v>
          </cell>
        </row>
        <row r="70">
          <cell r="C70" t="str">
            <v>阿咩</v>
          </cell>
          <cell r="D70" t="str">
            <v>波点花边长袖</v>
          </cell>
          <cell r="E70">
            <v>2025933</v>
          </cell>
          <cell r="I70" t="str">
            <v>小红书</v>
          </cell>
          <cell r="N70">
            <v>46052</v>
          </cell>
          <cell r="R70" t="str">
            <v>超时</v>
          </cell>
          <cell r="V70" t="str">
            <v>单篇</v>
          </cell>
          <cell r="W70" t="str">
            <v>未发布</v>
          </cell>
          <cell r="AJ70">
            <v>50</v>
          </cell>
          <cell r="AK70" t="str">
            <v/>
          </cell>
        </row>
        <row r="71">
          <cell r="C71" t="str">
            <v>馒头</v>
          </cell>
          <cell r="D71" t="str">
            <v>波点花边长袖</v>
          </cell>
          <cell r="E71">
            <v>2025933</v>
          </cell>
          <cell r="I71" t="str">
            <v>小红书</v>
          </cell>
          <cell r="N71">
            <v>45698</v>
          </cell>
          <cell r="R71" t="str">
            <v>已发布</v>
          </cell>
          <cell r="V71" t="str">
            <v>合集</v>
          </cell>
          <cell r="W71" t="str">
            <v>已发布</v>
          </cell>
          <cell r="X71">
            <v>46089</v>
          </cell>
          <cell r="AJ71">
            <v>550</v>
          </cell>
          <cell r="AK71" t="e">
            <v>#VALUE!</v>
          </cell>
        </row>
        <row r="72">
          <cell r="C72" t="str">
            <v>阿咩</v>
          </cell>
          <cell r="D72" t="str">
            <v>波点棉服</v>
          </cell>
          <cell r="E72">
            <v>2025891</v>
          </cell>
          <cell r="I72" t="str">
            <v>小红书</v>
          </cell>
          <cell r="N72">
            <v>46052</v>
          </cell>
          <cell r="R72" t="str">
            <v>已发布</v>
          </cell>
          <cell r="V72" t="str">
            <v>单篇</v>
          </cell>
          <cell r="W72" t="str">
            <v>已发布</v>
          </cell>
          <cell r="X72">
            <v>46046</v>
          </cell>
          <cell r="AJ72">
            <v>600</v>
          </cell>
          <cell r="AK72" t="e">
            <v>#VALUE!</v>
          </cell>
        </row>
        <row r="73">
          <cell r="C73" t="str">
            <v>阿咩</v>
          </cell>
          <cell r="D73" t="str">
            <v>波点棉服</v>
          </cell>
          <cell r="E73">
            <v>2025891</v>
          </cell>
          <cell r="I73" t="str">
            <v>小红书</v>
          </cell>
          <cell r="N73">
            <v>46032</v>
          </cell>
          <cell r="R73" t="str">
            <v>超时</v>
          </cell>
          <cell r="V73" t="str">
            <v>单篇</v>
          </cell>
          <cell r="W73" t="str">
            <v>未发布</v>
          </cell>
          <cell r="AJ73">
            <v>100</v>
          </cell>
          <cell r="AK73" t="str">
            <v/>
          </cell>
        </row>
        <row r="74">
          <cell r="C74" t="str">
            <v>阿咩</v>
          </cell>
          <cell r="D74" t="str">
            <v>波点棉服</v>
          </cell>
          <cell r="E74">
            <v>2025891</v>
          </cell>
          <cell r="I74" t="str">
            <v>小红书</v>
          </cell>
          <cell r="N74">
            <v>46052</v>
          </cell>
          <cell r="R74" t="str">
            <v>已发布</v>
          </cell>
          <cell r="V74" t="str">
            <v>单篇</v>
          </cell>
          <cell r="W74" t="str">
            <v>已发布</v>
          </cell>
          <cell r="X74">
            <v>46041</v>
          </cell>
          <cell r="AJ74">
            <v>500</v>
          </cell>
          <cell r="AK74" t="e">
            <v>#VALUE!</v>
          </cell>
        </row>
        <row r="75">
          <cell r="C75" t="str">
            <v>馒头</v>
          </cell>
          <cell r="D75" t="str">
            <v>波点棉服</v>
          </cell>
          <cell r="E75">
            <v>2025891</v>
          </cell>
          <cell r="I75" t="str">
            <v>小红书</v>
          </cell>
          <cell r="N75">
            <v>46386</v>
          </cell>
          <cell r="R75" t="str">
            <v>已发布</v>
          </cell>
          <cell r="V75" t="str">
            <v>单篇</v>
          </cell>
          <cell r="W75" t="str">
            <v>已发布</v>
          </cell>
          <cell r="X75">
            <v>46042</v>
          </cell>
          <cell r="AJ75">
            <v>300</v>
          </cell>
          <cell r="AK75">
            <v>24</v>
          </cell>
        </row>
        <row r="76">
          <cell r="C76" t="str">
            <v>阿咩</v>
          </cell>
          <cell r="D76" t="str">
            <v>波点棉服</v>
          </cell>
          <cell r="E76">
            <v>2025891</v>
          </cell>
          <cell r="I76" t="str">
            <v>小红书</v>
          </cell>
          <cell r="N76">
            <v>46037</v>
          </cell>
          <cell r="R76" t="str">
            <v>超时</v>
          </cell>
          <cell r="V76" t="str">
            <v>单篇</v>
          </cell>
          <cell r="W76" t="str">
            <v>未发布</v>
          </cell>
          <cell r="AJ76">
            <v>180</v>
          </cell>
          <cell r="AK76" t="str">
            <v/>
          </cell>
        </row>
        <row r="77">
          <cell r="C77" t="str">
            <v>阿咩</v>
          </cell>
          <cell r="D77" t="str">
            <v>波点棉服</v>
          </cell>
          <cell r="E77">
            <v>2025891</v>
          </cell>
          <cell r="I77" t="str">
            <v>小红书</v>
          </cell>
          <cell r="N77">
            <v>46386</v>
          </cell>
          <cell r="R77" t="str">
            <v>已发布</v>
          </cell>
          <cell r="V77" t="str">
            <v>单篇</v>
          </cell>
          <cell r="W77" t="str">
            <v>已发布</v>
          </cell>
          <cell r="X77">
            <v>46018</v>
          </cell>
          <cell r="AJ77">
            <v>100</v>
          </cell>
          <cell r="AK77" t="e">
            <v>#VALUE!</v>
          </cell>
        </row>
        <row r="78">
          <cell r="C78" t="str">
            <v>馒头</v>
          </cell>
          <cell r="D78" t="str">
            <v>波点棉服</v>
          </cell>
          <cell r="E78">
            <v>2025891</v>
          </cell>
          <cell r="I78" t="str">
            <v>小红书</v>
          </cell>
          <cell r="N78">
            <v>46021</v>
          </cell>
          <cell r="R78" t="str">
            <v>已取消</v>
          </cell>
          <cell r="V78" t="str">
            <v>单篇</v>
          </cell>
          <cell r="W78" t="str">
            <v>已召回</v>
          </cell>
          <cell r="AJ78">
            <v>400</v>
          </cell>
          <cell r="AK78" t="str">
            <v/>
          </cell>
        </row>
        <row r="79">
          <cell r="C79" t="str">
            <v>一号</v>
          </cell>
          <cell r="D79" t="str">
            <v>波点棉服</v>
          </cell>
          <cell r="E79">
            <v>2025891</v>
          </cell>
          <cell r="I79" t="str">
            <v>小红书</v>
          </cell>
          <cell r="N79">
            <v>46037</v>
          </cell>
          <cell r="R79" t="str">
            <v>已发布</v>
          </cell>
          <cell r="V79" t="str">
            <v>单篇</v>
          </cell>
          <cell r="W79" t="str">
            <v>已发布</v>
          </cell>
          <cell r="X79">
            <v>46030</v>
          </cell>
          <cell r="AJ79">
            <v>370</v>
          </cell>
          <cell r="AK79">
            <v>135</v>
          </cell>
        </row>
        <row r="80">
          <cell r="C80" t="str">
            <v>馒头</v>
          </cell>
          <cell r="D80" t="str">
            <v>波点棉服</v>
          </cell>
          <cell r="E80">
            <v>2025891</v>
          </cell>
          <cell r="I80" t="str">
            <v>小红书</v>
          </cell>
          <cell r="N80">
            <v>46052</v>
          </cell>
          <cell r="R80" t="str">
            <v>已发布</v>
          </cell>
          <cell r="V80" t="str">
            <v>单篇</v>
          </cell>
          <cell r="W80" t="str">
            <v>已发布</v>
          </cell>
          <cell r="X80">
            <v>46037</v>
          </cell>
          <cell r="AJ80">
            <v>350</v>
          </cell>
          <cell r="AK80">
            <v>0</v>
          </cell>
        </row>
        <row r="81">
          <cell r="C81" t="str">
            <v>六六</v>
          </cell>
          <cell r="D81" t="str">
            <v>波点棉服</v>
          </cell>
          <cell r="E81">
            <v>2025891</v>
          </cell>
          <cell r="I81" t="str">
            <v>小红书</v>
          </cell>
          <cell r="N81">
            <v>46052</v>
          </cell>
          <cell r="R81" t="str">
            <v>已取消</v>
          </cell>
          <cell r="V81" t="str">
            <v>单篇</v>
          </cell>
          <cell r="W81" t="str">
            <v>已取消</v>
          </cell>
          <cell r="AJ81">
            <v>200</v>
          </cell>
          <cell r="AK81" t="str">
            <v/>
          </cell>
        </row>
        <row r="82">
          <cell r="C82" t="str">
            <v>六六</v>
          </cell>
          <cell r="D82" t="str">
            <v>波点棉服</v>
          </cell>
          <cell r="E82">
            <v>2025891</v>
          </cell>
          <cell r="I82" t="str">
            <v>小红书</v>
          </cell>
          <cell r="N82">
            <v>46052</v>
          </cell>
          <cell r="R82" t="str">
            <v>已取消</v>
          </cell>
          <cell r="V82" t="str">
            <v>单篇</v>
          </cell>
          <cell r="W82" t="str">
            <v>已取消</v>
          </cell>
          <cell r="AJ82">
            <v>600</v>
          </cell>
          <cell r="AK82" t="str">
            <v/>
          </cell>
        </row>
        <row r="83">
          <cell r="C83" t="str">
            <v>六六</v>
          </cell>
          <cell r="D83" t="str">
            <v>波点棉服</v>
          </cell>
          <cell r="E83">
            <v>2025891</v>
          </cell>
          <cell r="I83" t="str">
            <v>小红书</v>
          </cell>
          <cell r="N83">
            <v>46052</v>
          </cell>
          <cell r="R83" t="str">
            <v>已取消</v>
          </cell>
          <cell r="V83" t="str">
            <v>单篇</v>
          </cell>
          <cell r="W83" t="str">
            <v>已取消</v>
          </cell>
          <cell r="AJ83">
            <v>650</v>
          </cell>
          <cell r="AK83" t="str">
            <v/>
          </cell>
        </row>
        <row r="84">
          <cell r="C84" t="str">
            <v>HE</v>
          </cell>
          <cell r="D84" t="str">
            <v>波点棉服</v>
          </cell>
          <cell r="E84">
            <v>2025891</v>
          </cell>
          <cell r="I84" t="str">
            <v>小红书</v>
          </cell>
          <cell r="N84">
            <v>46052</v>
          </cell>
          <cell r="R84" t="str">
            <v>已取消</v>
          </cell>
          <cell r="V84" t="str">
            <v>单篇</v>
          </cell>
          <cell r="W84" t="str">
            <v>已取消</v>
          </cell>
          <cell r="AJ84">
            <v>500</v>
          </cell>
          <cell r="AK84" t="str">
            <v/>
          </cell>
        </row>
        <row r="85">
          <cell r="C85" t="str">
            <v>HE</v>
          </cell>
          <cell r="D85" t="str">
            <v>波点棉服</v>
          </cell>
          <cell r="E85">
            <v>2025891</v>
          </cell>
          <cell r="I85" t="str">
            <v>抖音</v>
          </cell>
          <cell r="N85">
            <v>46052</v>
          </cell>
          <cell r="R85" t="str">
            <v>已取消</v>
          </cell>
          <cell r="V85" t="str">
            <v>单篇</v>
          </cell>
          <cell r="W85" t="str">
            <v>已取消</v>
          </cell>
          <cell r="AJ85">
            <v>600</v>
          </cell>
          <cell r="AK85" t="str">
            <v/>
          </cell>
        </row>
        <row r="86">
          <cell r="C86" t="str">
            <v>heee</v>
          </cell>
          <cell r="D86" t="str">
            <v>波点棉服</v>
          </cell>
          <cell r="E86">
            <v>2025891</v>
          </cell>
          <cell r="I86" t="str">
            <v>小红书</v>
          </cell>
          <cell r="N86">
            <v>46386</v>
          </cell>
          <cell r="R86" t="str">
            <v>已发布</v>
          </cell>
          <cell r="V86" t="str">
            <v>单篇</v>
          </cell>
          <cell r="W86" t="str">
            <v>已发布</v>
          </cell>
          <cell r="X86">
            <v>46011</v>
          </cell>
          <cell r="AJ86">
            <v>200</v>
          </cell>
          <cell r="AK86">
            <v>0</v>
          </cell>
        </row>
        <row r="87">
          <cell r="C87" t="str">
            <v>jing</v>
          </cell>
          <cell r="D87" t="str">
            <v>波点棉服</v>
          </cell>
          <cell r="E87">
            <v>2025891</v>
          </cell>
          <cell r="I87" t="str">
            <v>小红书</v>
          </cell>
          <cell r="N87">
            <v>46042</v>
          </cell>
          <cell r="R87" t="str">
            <v>已发布</v>
          </cell>
          <cell r="V87" t="str">
            <v>单篇</v>
          </cell>
          <cell r="W87" t="str">
            <v>已发布</v>
          </cell>
          <cell r="X87">
            <v>46045</v>
          </cell>
          <cell r="AJ87">
            <v>400</v>
          </cell>
          <cell r="AK87">
            <v>325</v>
          </cell>
        </row>
        <row r="88">
          <cell r="C88" t="str">
            <v>馒头</v>
          </cell>
          <cell r="D88" t="str">
            <v>波点棉服</v>
          </cell>
          <cell r="E88">
            <v>2025891</v>
          </cell>
          <cell r="I88" t="str">
            <v>小红书</v>
          </cell>
          <cell r="N88">
            <v>46042</v>
          </cell>
          <cell r="R88" t="str">
            <v>已取消</v>
          </cell>
          <cell r="V88" t="str">
            <v>单篇</v>
          </cell>
          <cell r="W88" t="str">
            <v>已取消</v>
          </cell>
          <cell r="AJ88">
            <v>300</v>
          </cell>
          <cell r="AK88" t="str">
            <v/>
          </cell>
        </row>
        <row r="89">
          <cell r="C89" t="str">
            <v>馒头</v>
          </cell>
          <cell r="D89" t="str">
            <v>波点棉服</v>
          </cell>
          <cell r="E89">
            <v>2025891</v>
          </cell>
          <cell r="I89" t="str">
            <v>抖音</v>
          </cell>
          <cell r="N89">
            <v>46042</v>
          </cell>
          <cell r="R89" t="str">
            <v>已取消</v>
          </cell>
          <cell r="V89" t="str">
            <v>单篇</v>
          </cell>
          <cell r="W89" t="str">
            <v>已取消</v>
          </cell>
          <cell r="AJ89">
            <v>160</v>
          </cell>
          <cell r="AK89" t="str">
            <v/>
          </cell>
        </row>
        <row r="90">
          <cell r="C90" t="str">
            <v>馒头</v>
          </cell>
          <cell r="D90" t="str">
            <v>波点棉服</v>
          </cell>
          <cell r="E90">
            <v>2025891</v>
          </cell>
          <cell r="I90" t="str">
            <v>小红书</v>
          </cell>
          <cell r="N90">
            <v>46042</v>
          </cell>
          <cell r="R90" t="str">
            <v>已发布</v>
          </cell>
          <cell r="V90" t="str">
            <v>单篇</v>
          </cell>
          <cell r="W90" t="str">
            <v>已发布</v>
          </cell>
          <cell r="X90">
            <v>46009</v>
          </cell>
          <cell r="AJ90">
            <v>450</v>
          </cell>
          <cell r="AK90" t="e">
            <v>#VALUE!</v>
          </cell>
        </row>
        <row r="91">
          <cell r="C91" t="str">
            <v>馒头</v>
          </cell>
          <cell r="D91" t="str">
            <v>波点棉服</v>
          </cell>
          <cell r="E91">
            <v>2025891</v>
          </cell>
          <cell r="I91" t="str">
            <v>小红书</v>
          </cell>
          <cell r="N91">
            <v>45708</v>
          </cell>
          <cell r="R91" t="str">
            <v>已取消</v>
          </cell>
          <cell r="V91" t="str">
            <v>合集</v>
          </cell>
          <cell r="W91" t="str">
            <v>已取消</v>
          </cell>
          <cell r="AJ91">
            <v>800</v>
          </cell>
          <cell r="AK91" t="str">
            <v/>
          </cell>
        </row>
        <row r="92">
          <cell r="C92" t="str">
            <v>阿咩</v>
          </cell>
          <cell r="D92" t="str">
            <v>波点棉服</v>
          </cell>
          <cell r="E92">
            <v>2025891</v>
          </cell>
          <cell r="I92" t="str">
            <v>小红书</v>
          </cell>
          <cell r="N92">
            <v>46052</v>
          </cell>
          <cell r="R92" t="str">
            <v>超时</v>
          </cell>
          <cell r="V92" t="str">
            <v>单篇</v>
          </cell>
          <cell r="W92" t="str">
            <v>未发布</v>
          </cell>
          <cell r="AJ92">
            <v>180</v>
          </cell>
          <cell r="AK92" t="str">
            <v/>
          </cell>
        </row>
        <row r="93">
          <cell r="C93" t="str">
            <v>阿咩</v>
          </cell>
          <cell r="D93" t="str">
            <v>波点棉服</v>
          </cell>
          <cell r="E93">
            <v>2025891</v>
          </cell>
          <cell r="I93" t="str">
            <v>小红书</v>
          </cell>
          <cell r="N93">
            <v>46052</v>
          </cell>
          <cell r="R93" t="str">
            <v>已发布</v>
          </cell>
          <cell r="V93" t="str">
            <v>单篇</v>
          </cell>
          <cell r="W93" t="str">
            <v>已发布</v>
          </cell>
          <cell r="X93">
            <v>46037</v>
          </cell>
          <cell r="AJ93">
            <v>1100</v>
          </cell>
          <cell r="AK93" t="e">
            <v>#VALUE!</v>
          </cell>
        </row>
        <row r="94">
          <cell r="C94" t="str">
            <v>阿咩</v>
          </cell>
          <cell r="D94" t="str">
            <v>波点棉服</v>
          </cell>
          <cell r="E94">
            <v>2025891</v>
          </cell>
          <cell r="I94" t="str">
            <v>抖音</v>
          </cell>
          <cell r="N94">
            <v>46052</v>
          </cell>
          <cell r="R94" t="str">
            <v>已发布</v>
          </cell>
          <cell r="V94" t="str">
            <v>单篇</v>
          </cell>
          <cell r="W94" t="str">
            <v>已发布</v>
          </cell>
          <cell r="X94">
            <v>46037</v>
          </cell>
          <cell r="AJ94">
            <v>100</v>
          </cell>
          <cell r="AK94">
            <v>0</v>
          </cell>
        </row>
        <row r="95">
          <cell r="C95" t="str">
            <v>阿咩</v>
          </cell>
          <cell r="D95" t="str">
            <v>波点棉服</v>
          </cell>
          <cell r="E95">
            <v>2025891</v>
          </cell>
          <cell r="I95" t="str">
            <v>小红书</v>
          </cell>
          <cell r="N95">
            <v>46068</v>
          </cell>
          <cell r="R95" t="str">
            <v>超时</v>
          </cell>
          <cell r="V95" t="str">
            <v>单篇</v>
          </cell>
          <cell r="W95" t="str">
            <v>未发布</v>
          </cell>
          <cell r="AJ95">
            <v>550</v>
          </cell>
          <cell r="AK95" t="str">
            <v/>
          </cell>
        </row>
        <row r="96">
          <cell r="C96" t="str">
            <v>馒头</v>
          </cell>
          <cell r="D96" t="str">
            <v>波点棉服</v>
          </cell>
          <cell r="E96">
            <v>2025891</v>
          </cell>
          <cell r="I96" t="str">
            <v>小红书</v>
          </cell>
          <cell r="N96">
            <v>46021</v>
          </cell>
          <cell r="R96" t="str">
            <v>已取消</v>
          </cell>
          <cell r="V96" t="str">
            <v>单篇</v>
          </cell>
          <cell r="W96" t="str">
            <v>已召回</v>
          </cell>
          <cell r="AJ96">
            <v>100</v>
          </cell>
          <cell r="AK96" t="str">
            <v/>
          </cell>
        </row>
        <row r="97">
          <cell r="C97" t="str">
            <v>馒头</v>
          </cell>
          <cell r="D97" t="str">
            <v>波点棉服</v>
          </cell>
          <cell r="E97">
            <v>2025891</v>
          </cell>
          <cell r="I97" t="str">
            <v>小红书</v>
          </cell>
          <cell r="N97">
            <v>46037</v>
          </cell>
          <cell r="R97" t="str">
            <v>已取消</v>
          </cell>
          <cell r="V97" t="str">
            <v>单篇</v>
          </cell>
          <cell r="W97" t="str">
            <v>已取消</v>
          </cell>
          <cell r="AJ97">
            <v>100</v>
          </cell>
          <cell r="AK97" t="str">
            <v/>
          </cell>
        </row>
        <row r="98">
          <cell r="C98" t="str">
            <v>heee</v>
          </cell>
          <cell r="D98" t="str">
            <v>波点棉服</v>
          </cell>
          <cell r="E98">
            <v>2025891</v>
          </cell>
          <cell r="I98" t="str">
            <v>小红书</v>
          </cell>
          <cell r="N98">
            <v>46052</v>
          </cell>
          <cell r="R98" t="str">
            <v>已发布</v>
          </cell>
          <cell r="V98" t="str">
            <v>单篇</v>
          </cell>
          <cell r="W98" t="str">
            <v>已发布</v>
          </cell>
          <cell r="X98">
            <v>46014</v>
          </cell>
          <cell r="AJ98">
            <v>200</v>
          </cell>
          <cell r="AK98">
            <v>0</v>
          </cell>
        </row>
        <row r="99">
          <cell r="C99" t="str">
            <v>heee</v>
          </cell>
          <cell r="D99" t="str">
            <v>波点棉服</v>
          </cell>
          <cell r="E99">
            <v>2025891</v>
          </cell>
          <cell r="I99" t="str">
            <v>抖音</v>
          </cell>
          <cell r="N99">
            <v>46052</v>
          </cell>
          <cell r="R99" t="str">
            <v>已发布</v>
          </cell>
          <cell r="V99" t="str">
            <v>单篇</v>
          </cell>
          <cell r="W99" t="str">
            <v>已发布</v>
          </cell>
          <cell r="X99">
            <v>46014</v>
          </cell>
          <cell r="AJ99">
            <v>100</v>
          </cell>
          <cell r="AK99">
            <v>0</v>
          </cell>
        </row>
        <row r="100">
          <cell r="C100" t="str">
            <v>果片</v>
          </cell>
          <cell r="D100" t="str">
            <v>波点棉服</v>
          </cell>
          <cell r="E100">
            <v>2025891</v>
          </cell>
          <cell r="I100" t="str">
            <v>小红书</v>
          </cell>
          <cell r="N100">
            <v>46053</v>
          </cell>
          <cell r="R100" t="str">
            <v>已发布</v>
          </cell>
          <cell r="V100" t="str">
            <v>单篇</v>
          </cell>
          <cell r="W100" t="str">
            <v>已发布</v>
          </cell>
          <cell r="X100">
            <v>46053</v>
          </cell>
          <cell r="AJ100">
            <v>900</v>
          </cell>
          <cell r="AK100">
            <v>0</v>
          </cell>
        </row>
        <row r="101">
          <cell r="C101" t="str">
            <v>一号</v>
          </cell>
          <cell r="D101" t="str">
            <v>波点棉服</v>
          </cell>
          <cell r="E101">
            <v>2025891</v>
          </cell>
          <cell r="I101" t="str">
            <v>小红书</v>
          </cell>
          <cell r="N101">
            <v>46052</v>
          </cell>
          <cell r="R101" t="str">
            <v>已发布</v>
          </cell>
          <cell r="V101" t="str">
            <v>单篇</v>
          </cell>
          <cell r="W101" t="str">
            <v>已发布</v>
          </cell>
          <cell r="X101">
            <v>46044</v>
          </cell>
          <cell r="AJ101">
            <v>800</v>
          </cell>
          <cell r="AK101">
            <v>3366</v>
          </cell>
        </row>
        <row r="102">
          <cell r="C102" t="str">
            <v>HE</v>
          </cell>
          <cell r="D102" t="str">
            <v>波点棉服</v>
          </cell>
          <cell r="E102">
            <v>2025891</v>
          </cell>
          <cell r="I102" t="str">
            <v>小红书</v>
          </cell>
          <cell r="N102">
            <v>46037</v>
          </cell>
          <cell r="R102" t="str">
            <v>已发布</v>
          </cell>
          <cell r="V102" t="str">
            <v>单篇</v>
          </cell>
          <cell r="W102" t="str">
            <v>已发布</v>
          </cell>
          <cell r="X102">
            <v>46040</v>
          </cell>
          <cell r="AJ102">
            <v>450</v>
          </cell>
          <cell r="AK102">
            <v>0</v>
          </cell>
        </row>
        <row r="103">
          <cell r="C103" t="str">
            <v>阿咩</v>
          </cell>
          <cell r="D103" t="str">
            <v>波点棉服</v>
          </cell>
          <cell r="E103">
            <v>2025891</v>
          </cell>
          <cell r="I103" t="str">
            <v>小红书</v>
          </cell>
          <cell r="N103">
            <v>46068</v>
          </cell>
          <cell r="R103" t="str">
            <v>超时</v>
          </cell>
          <cell r="V103" t="str">
            <v>单篇</v>
          </cell>
          <cell r="W103" t="str">
            <v>未发布</v>
          </cell>
          <cell r="AJ103">
            <v>300</v>
          </cell>
          <cell r="AK103" t="str">
            <v/>
          </cell>
        </row>
        <row r="104">
          <cell r="C104" t="str">
            <v>阿咩</v>
          </cell>
          <cell r="D104" t="str">
            <v>波点棉服</v>
          </cell>
          <cell r="E104">
            <v>2025891</v>
          </cell>
          <cell r="I104" t="str">
            <v>小红书</v>
          </cell>
          <cell r="N104">
            <v>46068</v>
          </cell>
          <cell r="R104" t="str">
            <v>超时</v>
          </cell>
          <cell r="V104" t="str">
            <v>单篇</v>
          </cell>
          <cell r="W104" t="str">
            <v>未发布</v>
          </cell>
          <cell r="AJ104">
            <v>500</v>
          </cell>
          <cell r="AK104" t="str">
            <v/>
          </cell>
        </row>
        <row r="105">
          <cell r="C105" t="str">
            <v>阿咩</v>
          </cell>
          <cell r="D105" t="str">
            <v>波点棉服</v>
          </cell>
          <cell r="E105">
            <v>2025891</v>
          </cell>
          <cell r="I105" t="str">
            <v>小红书</v>
          </cell>
          <cell r="N105">
            <v>46037</v>
          </cell>
          <cell r="R105" t="str">
            <v>超时</v>
          </cell>
          <cell r="V105" t="str">
            <v>合集</v>
          </cell>
          <cell r="W105" t="str">
            <v>未发布</v>
          </cell>
          <cell r="AJ105">
            <v>650</v>
          </cell>
          <cell r="AK105" t="str">
            <v/>
          </cell>
        </row>
        <row r="106">
          <cell r="C106" t="str">
            <v>果片</v>
          </cell>
          <cell r="D106" t="str">
            <v>波点棉服</v>
          </cell>
          <cell r="E106">
            <v>2025891</v>
          </cell>
          <cell r="I106" t="str">
            <v>小红书</v>
          </cell>
          <cell r="N106">
            <v>46052</v>
          </cell>
          <cell r="R106" t="str">
            <v>已取消</v>
          </cell>
          <cell r="V106" t="str">
            <v>单篇</v>
          </cell>
          <cell r="W106" t="str">
            <v>已取消</v>
          </cell>
          <cell r="AJ106">
            <v>155</v>
          </cell>
          <cell r="AK106" t="str">
            <v/>
          </cell>
        </row>
        <row r="107">
          <cell r="C107" t="str">
            <v>jing</v>
          </cell>
          <cell r="D107" t="str">
            <v>波点花边长袖</v>
          </cell>
          <cell r="E107">
            <v>2025933</v>
          </cell>
          <cell r="I107" t="str">
            <v>小红书</v>
          </cell>
          <cell r="N107">
            <v>46052</v>
          </cell>
          <cell r="R107" t="str">
            <v>已发布</v>
          </cell>
          <cell r="V107" t="str">
            <v>单篇</v>
          </cell>
          <cell r="W107" t="str">
            <v>已发布</v>
          </cell>
          <cell r="X107">
            <v>46102</v>
          </cell>
          <cell r="AJ107">
            <v>200</v>
          </cell>
          <cell r="AK107">
            <v>58</v>
          </cell>
        </row>
        <row r="108">
          <cell r="C108" t="str">
            <v>jing</v>
          </cell>
          <cell r="D108" t="str">
            <v>波点花边长袖</v>
          </cell>
          <cell r="E108">
            <v>2025933</v>
          </cell>
          <cell r="I108" t="str">
            <v>小红书</v>
          </cell>
          <cell r="N108">
            <v>46052</v>
          </cell>
          <cell r="R108" t="str">
            <v>已发布</v>
          </cell>
          <cell r="V108" t="str">
            <v>单篇</v>
          </cell>
          <cell r="W108" t="str">
            <v>已发布</v>
          </cell>
          <cell r="X108">
            <v>46102</v>
          </cell>
          <cell r="AJ108">
            <v>50</v>
          </cell>
          <cell r="AK108" t="str">
            <v/>
          </cell>
        </row>
        <row r="109">
          <cell r="C109" t="str">
            <v>heee</v>
          </cell>
          <cell r="D109" t="str">
            <v>波点棉服</v>
          </cell>
          <cell r="E109">
            <v>2025891</v>
          </cell>
          <cell r="I109" t="str">
            <v>小红书</v>
          </cell>
          <cell r="N109">
            <v>46052</v>
          </cell>
          <cell r="R109" t="str">
            <v>超时</v>
          </cell>
          <cell r="V109" t="str">
            <v>单篇</v>
          </cell>
          <cell r="W109" t="str">
            <v>已召回</v>
          </cell>
          <cell r="AJ109">
            <v>600</v>
          </cell>
          <cell r="AK109" t="str">
            <v/>
          </cell>
        </row>
        <row r="110">
          <cell r="C110" t="str">
            <v>馒头</v>
          </cell>
          <cell r="D110" t="str">
            <v>波点棉服</v>
          </cell>
          <cell r="E110">
            <v>2025891</v>
          </cell>
          <cell r="I110" t="str">
            <v>小红书</v>
          </cell>
          <cell r="N110">
            <v>46052</v>
          </cell>
          <cell r="R110" t="str">
            <v>已发布</v>
          </cell>
          <cell r="V110" t="str">
            <v>单篇</v>
          </cell>
          <cell r="W110" t="str">
            <v>已发布</v>
          </cell>
          <cell r="X110">
            <v>46018</v>
          </cell>
          <cell r="AJ110">
            <v>500</v>
          </cell>
          <cell r="AK110">
            <v>0</v>
          </cell>
        </row>
        <row r="111">
          <cell r="C111" t="str">
            <v>jing</v>
          </cell>
          <cell r="D111" t="str">
            <v>波点棉服</v>
          </cell>
          <cell r="E111">
            <v>2025891</v>
          </cell>
          <cell r="I111" t="str">
            <v>小红书</v>
          </cell>
          <cell r="N111">
            <v>46052</v>
          </cell>
          <cell r="R111" t="str">
            <v>已发布</v>
          </cell>
          <cell r="V111" t="str">
            <v>单篇</v>
          </cell>
          <cell r="W111" t="str">
            <v>已发布</v>
          </cell>
          <cell r="X111">
            <v>46043</v>
          </cell>
          <cell r="AJ111">
            <v>400</v>
          </cell>
          <cell r="AK111">
            <v>220</v>
          </cell>
        </row>
        <row r="112">
          <cell r="C112" t="str">
            <v>一号</v>
          </cell>
          <cell r="D112" t="str">
            <v>波点棉服</v>
          </cell>
          <cell r="E112">
            <v>2025891</v>
          </cell>
          <cell r="I112" t="str">
            <v>小红书</v>
          </cell>
          <cell r="N112">
            <v>46052</v>
          </cell>
          <cell r="R112" t="str">
            <v>已发布</v>
          </cell>
          <cell r="V112" t="str">
            <v>单篇</v>
          </cell>
          <cell r="W112" t="str">
            <v>已发布</v>
          </cell>
          <cell r="X112">
            <v>46013</v>
          </cell>
          <cell r="AJ112">
            <v>1200</v>
          </cell>
          <cell r="AK112">
            <v>710</v>
          </cell>
        </row>
        <row r="113">
          <cell r="C113" t="str">
            <v>六六</v>
          </cell>
          <cell r="D113" t="str">
            <v>波点棉服</v>
          </cell>
          <cell r="E113">
            <v>2025891</v>
          </cell>
          <cell r="I113" t="str">
            <v>小红书</v>
          </cell>
          <cell r="N113">
            <v>46052</v>
          </cell>
          <cell r="R113" t="str">
            <v>超时</v>
          </cell>
          <cell r="V113" t="str">
            <v>合集</v>
          </cell>
          <cell r="W113" t="str">
            <v>已召回</v>
          </cell>
          <cell r="AJ113">
            <v>650</v>
          </cell>
          <cell r="AK113" t="str">
            <v/>
          </cell>
        </row>
        <row r="114">
          <cell r="C114" t="str">
            <v>XN</v>
          </cell>
          <cell r="D114" t="str">
            <v>波点棉服</v>
          </cell>
          <cell r="E114">
            <v>2025891</v>
          </cell>
          <cell r="I114" t="str">
            <v>小红书</v>
          </cell>
          <cell r="N114">
            <v>46052</v>
          </cell>
          <cell r="R114" t="str">
            <v>已取消</v>
          </cell>
          <cell r="V114" t="str">
            <v>单篇</v>
          </cell>
          <cell r="W114" t="str">
            <v>已取消</v>
          </cell>
          <cell r="AJ114">
            <v>300</v>
          </cell>
          <cell r="AK114" t="str">
            <v/>
          </cell>
        </row>
        <row r="115">
          <cell r="C115" t="str">
            <v>XN</v>
          </cell>
          <cell r="D115" t="str">
            <v>波点棉服</v>
          </cell>
          <cell r="E115">
            <v>2025891</v>
          </cell>
          <cell r="I115" t="str">
            <v>小红书</v>
          </cell>
          <cell r="N115">
            <v>46052</v>
          </cell>
          <cell r="R115" t="str">
            <v>已发布</v>
          </cell>
          <cell r="V115" t="str">
            <v>单篇</v>
          </cell>
          <cell r="W115" t="str">
            <v>已发布</v>
          </cell>
          <cell r="X115">
            <v>46029</v>
          </cell>
          <cell r="AJ115">
            <v>400</v>
          </cell>
          <cell r="AK115">
            <v>0</v>
          </cell>
        </row>
        <row r="116">
          <cell r="C116" t="str">
            <v>jing</v>
          </cell>
          <cell r="D116" t="str">
            <v>波点棉服</v>
          </cell>
          <cell r="E116">
            <v>2025891</v>
          </cell>
          <cell r="I116" t="str">
            <v>小红书</v>
          </cell>
          <cell r="N116">
            <v>46052</v>
          </cell>
          <cell r="R116" t="str">
            <v>已取消</v>
          </cell>
          <cell r="V116" t="str">
            <v>合集</v>
          </cell>
          <cell r="W116" t="str">
            <v>已取消</v>
          </cell>
          <cell r="AJ116">
            <v>680</v>
          </cell>
          <cell r="AK116" t="str">
            <v/>
          </cell>
        </row>
        <row r="117">
          <cell r="C117" t="str">
            <v>阿咩</v>
          </cell>
          <cell r="D117" t="str">
            <v>波点棉服</v>
          </cell>
          <cell r="E117">
            <v>2025891</v>
          </cell>
          <cell r="I117" t="str">
            <v>小红书</v>
          </cell>
          <cell r="N117">
            <v>46068</v>
          </cell>
          <cell r="R117" t="str">
            <v>已取消</v>
          </cell>
          <cell r="V117" t="str">
            <v>单篇</v>
          </cell>
          <cell r="W117" t="str">
            <v>已取消</v>
          </cell>
          <cell r="AJ117">
            <v>600</v>
          </cell>
          <cell r="AK117" t="str">
            <v/>
          </cell>
        </row>
        <row r="118">
          <cell r="C118" t="str">
            <v>HE</v>
          </cell>
          <cell r="D118" t="str">
            <v>波点棉服</v>
          </cell>
          <cell r="E118">
            <v>2025891</v>
          </cell>
          <cell r="I118" t="str">
            <v>小红书</v>
          </cell>
          <cell r="N118">
            <v>46052</v>
          </cell>
          <cell r="R118" t="str">
            <v>已发布</v>
          </cell>
          <cell r="V118" t="str">
            <v>单篇</v>
          </cell>
          <cell r="W118" t="str">
            <v>已发布</v>
          </cell>
          <cell r="X118">
            <v>46032</v>
          </cell>
          <cell r="AJ118">
            <v>450</v>
          </cell>
          <cell r="AK118">
            <v>0</v>
          </cell>
        </row>
        <row r="119">
          <cell r="C119" t="str">
            <v>HE</v>
          </cell>
          <cell r="D119" t="str">
            <v>波点棉服</v>
          </cell>
          <cell r="E119">
            <v>2025891</v>
          </cell>
          <cell r="I119" t="str">
            <v>小红书</v>
          </cell>
          <cell r="N119">
            <v>46052</v>
          </cell>
          <cell r="R119" t="str">
            <v>已发布</v>
          </cell>
          <cell r="V119" t="str">
            <v>单篇</v>
          </cell>
          <cell r="W119" t="str">
            <v>已发布</v>
          </cell>
          <cell r="X119">
            <v>46031</v>
          </cell>
          <cell r="AJ119">
            <v>100</v>
          </cell>
          <cell r="AK119">
            <v>0</v>
          </cell>
        </row>
        <row r="120">
          <cell r="C120" t="str">
            <v>heee</v>
          </cell>
          <cell r="D120" t="str">
            <v>波点棉服</v>
          </cell>
          <cell r="E120">
            <v>2025891</v>
          </cell>
          <cell r="I120" t="str">
            <v>小红书</v>
          </cell>
          <cell r="N120">
            <v>46052</v>
          </cell>
          <cell r="R120" t="str">
            <v>已发布</v>
          </cell>
          <cell r="V120" t="str">
            <v>单篇</v>
          </cell>
          <cell r="W120" t="str">
            <v>已发布</v>
          </cell>
          <cell r="X120">
            <v>46050</v>
          </cell>
          <cell r="AJ120">
            <v>600</v>
          </cell>
          <cell r="AK120" t="e">
            <v>#VALUE!</v>
          </cell>
        </row>
        <row r="121">
          <cell r="C121" t="str">
            <v>六六</v>
          </cell>
          <cell r="D121" t="str">
            <v>波点棉服</v>
          </cell>
          <cell r="E121">
            <v>2025891</v>
          </cell>
          <cell r="I121" t="str">
            <v>小红书</v>
          </cell>
          <cell r="N121">
            <v>46052</v>
          </cell>
          <cell r="R121" t="str">
            <v>已发布</v>
          </cell>
          <cell r="V121" t="str">
            <v>单篇</v>
          </cell>
          <cell r="W121" t="str">
            <v>已发布</v>
          </cell>
          <cell r="X121">
            <v>46036</v>
          </cell>
          <cell r="AJ121">
            <v>280</v>
          </cell>
          <cell r="AK121">
            <v>0</v>
          </cell>
        </row>
        <row r="122">
          <cell r="C122" t="str">
            <v>jing</v>
          </cell>
          <cell r="D122" t="str">
            <v>条纹羊羔毛</v>
          </cell>
          <cell r="E122">
            <v>2025990</v>
          </cell>
          <cell r="I122" t="str">
            <v>小红书</v>
          </cell>
          <cell r="N122">
            <v>46037</v>
          </cell>
          <cell r="R122" t="str">
            <v>已发布</v>
          </cell>
          <cell r="V122" t="str">
            <v>单篇</v>
          </cell>
          <cell r="W122" t="str">
            <v>已发布</v>
          </cell>
          <cell r="X122">
            <v>46056</v>
          </cell>
          <cell r="AJ122">
            <v>675</v>
          </cell>
          <cell r="AK122">
            <v>645</v>
          </cell>
        </row>
        <row r="123">
          <cell r="C123" t="str">
            <v>jing</v>
          </cell>
          <cell r="D123" t="str">
            <v>条纹羊羔毛</v>
          </cell>
          <cell r="E123">
            <v>2025990</v>
          </cell>
          <cell r="I123" t="str">
            <v>小红书</v>
          </cell>
          <cell r="N123">
            <v>46037</v>
          </cell>
          <cell r="R123" t="str">
            <v>已取消</v>
          </cell>
          <cell r="V123" t="str">
            <v>单篇</v>
          </cell>
          <cell r="W123" t="str">
            <v>已取消</v>
          </cell>
          <cell r="AJ123">
            <v>225</v>
          </cell>
          <cell r="AK123" t="str">
            <v/>
          </cell>
        </row>
        <row r="124">
          <cell r="C124" t="str">
            <v>jing</v>
          </cell>
          <cell r="D124" t="str">
            <v>条纹羊羔毛</v>
          </cell>
          <cell r="E124">
            <v>2025990</v>
          </cell>
          <cell r="I124" t="str">
            <v>抖音</v>
          </cell>
          <cell r="N124">
            <v>46037</v>
          </cell>
          <cell r="R124" t="str">
            <v>已发布</v>
          </cell>
          <cell r="V124" t="str">
            <v>单篇</v>
          </cell>
          <cell r="W124" t="str">
            <v>已发布</v>
          </cell>
          <cell r="X124">
            <v>46062</v>
          </cell>
          <cell r="AJ124">
            <v>575</v>
          </cell>
          <cell r="AK124">
            <v>319</v>
          </cell>
        </row>
        <row r="125">
          <cell r="C125" t="str">
            <v>阿咩</v>
          </cell>
          <cell r="D125" t="str">
            <v>波点羊羔毛外套</v>
          </cell>
          <cell r="E125" t="str">
            <v/>
          </cell>
          <cell r="I125" t="str">
            <v>小红书</v>
          </cell>
          <cell r="N125">
            <v>46068</v>
          </cell>
          <cell r="R125" t="str">
            <v>已发布</v>
          </cell>
          <cell r="V125" t="str">
            <v>单篇</v>
          </cell>
          <cell r="W125" t="str">
            <v>已发布</v>
          </cell>
          <cell r="X125">
            <v>46045</v>
          </cell>
          <cell r="AJ125" t="str">
            <v/>
          </cell>
          <cell r="AK125" t="e">
            <v>#VALUE!</v>
          </cell>
        </row>
        <row r="126">
          <cell r="C126" t="str">
            <v>馒头</v>
          </cell>
          <cell r="D126" t="str">
            <v>波点羊羔毛外套</v>
          </cell>
          <cell r="E126" t="str">
            <v/>
          </cell>
          <cell r="I126" t="str">
            <v>小红书</v>
          </cell>
          <cell r="N126">
            <v>46052</v>
          </cell>
          <cell r="R126" t="str">
            <v>已发布</v>
          </cell>
          <cell r="V126" t="str">
            <v>单篇</v>
          </cell>
          <cell r="W126" t="str">
            <v>已发布</v>
          </cell>
          <cell r="X126">
            <v>46047</v>
          </cell>
          <cell r="AJ126" t="str">
            <v/>
          </cell>
          <cell r="AK126" t="e">
            <v>#VALUE!</v>
          </cell>
        </row>
        <row r="127">
          <cell r="C127" t="str">
            <v>六六</v>
          </cell>
          <cell r="D127" t="str">
            <v>波点羊羔毛外套</v>
          </cell>
          <cell r="E127" t="str">
            <v/>
          </cell>
          <cell r="I127" t="str">
            <v>小红书</v>
          </cell>
          <cell r="N127">
            <v>46052</v>
          </cell>
          <cell r="R127" t="str">
            <v>已发布</v>
          </cell>
          <cell r="V127" t="str">
            <v>单篇</v>
          </cell>
          <cell r="W127" t="str">
            <v>已发布</v>
          </cell>
          <cell r="X127">
            <v>46045</v>
          </cell>
          <cell r="AJ127" t="str">
            <v/>
          </cell>
          <cell r="AK127">
            <v>0</v>
          </cell>
        </row>
        <row r="128">
          <cell r="C128" t="str">
            <v>六六</v>
          </cell>
          <cell r="D128" t="str">
            <v>波点羊羔毛外套</v>
          </cell>
          <cell r="E128" t="str">
            <v/>
          </cell>
          <cell r="I128" t="str">
            <v>抖音</v>
          </cell>
          <cell r="N128">
            <v>46052</v>
          </cell>
          <cell r="R128" t="str">
            <v>已发布</v>
          </cell>
          <cell r="V128" t="str">
            <v>单篇</v>
          </cell>
          <cell r="W128" t="str">
            <v>已发布</v>
          </cell>
          <cell r="X128">
            <v>46045</v>
          </cell>
          <cell r="AJ128" t="str">
            <v/>
          </cell>
          <cell r="AK128">
            <v>0</v>
          </cell>
        </row>
        <row r="129">
          <cell r="C129" t="str">
            <v>六六</v>
          </cell>
          <cell r="D129" t="str">
            <v>波点羊羔毛外套</v>
          </cell>
          <cell r="E129" t="str">
            <v/>
          </cell>
          <cell r="I129" t="str">
            <v>小红书</v>
          </cell>
          <cell r="N129">
            <v>46052</v>
          </cell>
          <cell r="R129" t="str">
            <v>已发布</v>
          </cell>
          <cell r="V129" t="str">
            <v>单篇</v>
          </cell>
          <cell r="W129" t="str">
            <v>已发布</v>
          </cell>
          <cell r="X129">
            <v>46045</v>
          </cell>
          <cell r="AJ129" t="str">
            <v/>
          </cell>
          <cell r="AK129">
            <v>0</v>
          </cell>
        </row>
        <row r="130">
          <cell r="C130" t="str">
            <v>阿咩</v>
          </cell>
          <cell r="D130" t="str">
            <v>波点羊羔毛外套</v>
          </cell>
          <cell r="E130" t="str">
            <v/>
          </cell>
          <cell r="I130" t="str">
            <v>小红书</v>
          </cell>
          <cell r="N130">
            <v>46068</v>
          </cell>
          <cell r="R130" t="str">
            <v>已取消</v>
          </cell>
          <cell r="V130" t="str">
            <v>单篇</v>
          </cell>
          <cell r="W130" t="str">
            <v>已取消</v>
          </cell>
          <cell r="AJ130" t="str">
            <v/>
          </cell>
          <cell r="AK130" t="str">
            <v/>
          </cell>
        </row>
        <row r="131">
          <cell r="C131" t="str">
            <v>阿咩</v>
          </cell>
          <cell r="D131" t="str">
            <v>波点棉服</v>
          </cell>
          <cell r="E131">
            <v>2025891</v>
          </cell>
          <cell r="I131" t="str">
            <v>小红书</v>
          </cell>
          <cell r="N131">
            <v>46068</v>
          </cell>
          <cell r="R131" t="str">
            <v>已取消</v>
          </cell>
          <cell r="V131" t="str">
            <v>单篇</v>
          </cell>
          <cell r="W131" t="str">
            <v>已取消</v>
          </cell>
          <cell r="AJ131">
            <v>800</v>
          </cell>
          <cell r="AK131" t="str">
            <v/>
          </cell>
        </row>
        <row r="132">
          <cell r="C132" t="str">
            <v>阿咩</v>
          </cell>
          <cell r="D132" t="str">
            <v>波点羊羔毛外套</v>
          </cell>
          <cell r="E132" t="str">
            <v/>
          </cell>
          <cell r="I132" t="str">
            <v>小红书</v>
          </cell>
          <cell r="N132">
            <v>46052</v>
          </cell>
          <cell r="R132" t="str">
            <v>超时</v>
          </cell>
          <cell r="V132" t="str">
            <v>单篇</v>
          </cell>
          <cell r="W132" t="str">
            <v>已召回</v>
          </cell>
          <cell r="AJ132" t="str">
            <v/>
          </cell>
          <cell r="AK132" t="str">
            <v/>
          </cell>
        </row>
        <row r="133">
          <cell r="C133" t="str">
            <v>一号</v>
          </cell>
          <cell r="D133" t="str">
            <v>条纹羊羔毛</v>
          </cell>
          <cell r="E133">
            <v>2025990</v>
          </cell>
          <cell r="I133" t="str">
            <v>小红书</v>
          </cell>
          <cell r="N133">
            <v>46042</v>
          </cell>
          <cell r="R133" t="str">
            <v>已发布</v>
          </cell>
          <cell r="V133" t="str">
            <v>单篇</v>
          </cell>
          <cell r="W133" t="str">
            <v>已发布</v>
          </cell>
          <cell r="X133">
            <v>46049</v>
          </cell>
          <cell r="AJ133">
            <v>325</v>
          </cell>
          <cell r="AK133">
            <v>506</v>
          </cell>
        </row>
        <row r="134">
          <cell r="C134" t="str">
            <v>馒头</v>
          </cell>
          <cell r="D134" t="str">
            <v>波点羊羔毛外套</v>
          </cell>
          <cell r="E134" t="str">
            <v/>
          </cell>
          <cell r="I134" t="str">
            <v>小红书</v>
          </cell>
          <cell r="N134">
            <v>46037</v>
          </cell>
          <cell r="R134" t="str">
            <v>已取消</v>
          </cell>
          <cell r="V134" t="str">
            <v>单篇</v>
          </cell>
          <cell r="W134" t="str">
            <v>已召回</v>
          </cell>
          <cell r="AJ134" t="str">
            <v/>
          </cell>
          <cell r="AK134" t="str">
            <v/>
          </cell>
        </row>
        <row r="135">
          <cell r="C135" t="str">
            <v>馒头</v>
          </cell>
          <cell r="D135" t="str">
            <v>波点羊羔毛外套</v>
          </cell>
          <cell r="E135" t="str">
            <v/>
          </cell>
          <cell r="I135" t="str">
            <v>小红书</v>
          </cell>
          <cell r="N135">
            <v>46052</v>
          </cell>
          <cell r="R135" t="str">
            <v>已发布</v>
          </cell>
          <cell r="V135" t="str">
            <v>单篇</v>
          </cell>
          <cell r="W135" t="str">
            <v>已发布</v>
          </cell>
          <cell r="X135">
            <v>46056</v>
          </cell>
          <cell r="AJ135" t="str">
            <v/>
          </cell>
          <cell r="AK135" t="e">
            <v>#VALUE!</v>
          </cell>
        </row>
        <row r="136">
          <cell r="C136" t="str">
            <v>馒头</v>
          </cell>
          <cell r="D136" t="str">
            <v>波点羊羔毛外套</v>
          </cell>
          <cell r="E136" t="str">
            <v/>
          </cell>
          <cell r="I136" t="str">
            <v>小红书</v>
          </cell>
          <cell r="N136">
            <v>46052</v>
          </cell>
          <cell r="R136" t="str">
            <v>已取消</v>
          </cell>
          <cell r="V136" t="str">
            <v>单篇</v>
          </cell>
          <cell r="W136" t="str">
            <v>已取消</v>
          </cell>
          <cell r="AJ136" t="str">
            <v/>
          </cell>
          <cell r="AK136" t="str">
            <v/>
          </cell>
        </row>
        <row r="137">
          <cell r="C137" t="str">
            <v>一号</v>
          </cell>
          <cell r="D137" t="str">
            <v>条纹羊羔毛</v>
          </cell>
          <cell r="E137">
            <v>2025990</v>
          </cell>
          <cell r="I137" t="str">
            <v>小红书</v>
          </cell>
          <cell r="N137">
            <v>46052</v>
          </cell>
          <cell r="R137" t="str">
            <v>已取消</v>
          </cell>
          <cell r="V137" t="str">
            <v>单篇</v>
          </cell>
          <cell r="W137" t="str">
            <v>已取消</v>
          </cell>
          <cell r="AJ137">
            <v>275</v>
          </cell>
          <cell r="AK137" t="str">
            <v/>
          </cell>
        </row>
        <row r="138">
          <cell r="C138" t="str">
            <v>馒头</v>
          </cell>
          <cell r="D138" t="str">
            <v>波点羊羔毛外套</v>
          </cell>
          <cell r="E138" t="str">
            <v/>
          </cell>
          <cell r="I138" t="str">
            <v>小红书</v>
          </cell>
          <cell r="N138">
            <v>46052</v>
          </cell>
          <cell r="R138" t="str">
            <v>已取消</v>
          </cell>
          <cell r="V138" t="str">
            <v>合集</v>
          </cell>
          <cell r="W138" t="str">
            <v>已取消</v>
          </cell>
          <cell r="AJ138" t="str">
            <v/>
          </cell>
          <cell r="AK138" t="str">
            <v/>
          </cell>
        </row>
        <row r="139">
          <cell r="C139" t="str">
            <v>馒头</v>
          </cell>
          <cell r="D139" t="str">
            <v>波点羊羔毛外套</v>
          </cell>
          <cell r="E139" t="str">
            <v/>
          </cell>
          <cell r="I139" t="str">
            <v>小红书</v>
          </cell>
          <cell r="N139">
            <v>46052</v>
          </cell>
          <cell r="R139" t="str">
            <v>已取消</v>
          </cell>
          <cell r="V139" t="str">
            <v>单篇</v>
          </cell>
          <cell r="W139" t="str">
            <v>已取消</v>
          </cell>
          <cell r="AJ139" t="str">
            <v/>
          </cell>
          <cell r="AK139" t="str">
            <v/>
          </cell>
        </row>
        <row r="140">
          <cell r="C140" t="str">
            <v>jing</v>
          </cell>
          <cell r="D140" t="str">
            <v>条纹羊羔毛</v>
          </cell>
          <cell r="E140">
            <v>2025990</v>
          </cell>
          <cell r="I140" t="str">
            <v>小红书</v>
          </cell>
          <cell r="N140">
            <v>46052</v>
          </cell>
          <cell r="R140" t="str">
            <v>已发布</v>
          </cell>
          <cell r="V140" t="str">
            <v>合集</v>
          </cell>
          <cell r="W140" t="str">
            <v>已发布</v>
          </cell>
          <cell r="X140">
            <v>46052</v>
          </cell>
          <cell r="AJ140">
            <v>1375</v>
          </cell>
          <cell r="AK140">
            <v>1462</v>
          </cell>
        </row>
        <row r="141">
          <cell r="C141" t="str">
            <v>jing</v>
          </cell>
          <cell r="D141" t="str">
            <v>条纹羊羔毛</v>
          </cell>
          <cell r="E141">
            <v>2025990</v>
          </cell>
          <cell r="I141" t="str">
            <v>小红书</v>
          </cell>
          <cell r="N141">
            <v>46052</v>
          </cell>
          <cell r="R141" t="str">
            <v>已发布</v>
          </cell>
          <cell r="V141" t="str">
            <v>单篇</v>
          </cell>
          <cell r="W141" t="str">
            <v>已发布</v>
          </cell>
          <cell r="X141">
            <v>46036</v>
          </cell>
          <cell r="AJ141">
            <v>625</v>
          </cell>
          <cell r="AK141">
            <v>190</v>
          </cell>
        </row>
        <row r="142">
          <cell r="C142" t="str">
            <v>jing</v>
          </cell>
          <cell r="D142" t="str">
            <v>条纹羊羔毛</v>
          </cell>
          <cell r="E142">
            <v>2025990</v>
          </cell>
          <cell r="I142" t="str">
            <v>抖音</v>
          </cell>
          <cell r="N142">
            <v>46052</v>
          </cell>
          <cell r="R142" t="str">
            <v>已发布</v>
          </cell>
          <cell r="V142" t="str">
            <v>单篇</v>
          </cell>
          <cell r="W142" t="str">
            <v>已发布</v>
          </cell>
          <cell r="X142">
            <v>46036</v>
          </cell>
          <cell r="AJ142">
            <v>75</v>
          </cell>
          <cell r="AK142">
            <v>74.2</v>
          </cell>
        </row>
        <row r="143">
          <cell r="C143" t="str">
            <v>阿咩</v>
          </cell>
          <cell r="D143" t="str">
            <v>波点羊羔毛外套</v>
          </cell>
          <cell r="E143" t="str">
            <v/>
          </cell>
          <cell r="I143" t="str">
            <v>小红书</v>
          </cell>
          <cell r="N143">
            <v>46052</v>
          </cell>
          <cell r="R143" t="str">
            <v>已发布</v>
          </cell>
          <cell r="V143" t="str">
            <v>合集</v>
          </cell>
          <cell r="W143" t="str">
            <v>已发布</v>
          </cell>
          <cell r="X143">
            <v>46022</v>
          </cell>
          <cell r="AJ143" t="str">
            <v/>
          </cell>
          <cell r="AK143" t="e">
            <v>#VALUE!</v>
          </cell>
        </row>
        <row r="144">
          <cell r="C144" t="str">
            <v>阿咩</v>
          </cell>
          <cell r="D144" t="str">
            <v>波点羊羔毛外套</v>
          </cell>
          <cell r="E144" t="str">
            <v/>
          </cell>
          <cell r="I144" t="str">
            <v>抖音</v>
          </cell>
          <cell r="N144">
            <v>46052</v>
          </cell>
          <cell r="R144" t="str">
            <v>已发布</v>
          </cell>
          <cell r="V144" t="str">
            <v>合集</v>
          </cell>
          <cell r="W144" t="str">
            <v>已发布</v>
          </cell>
          <cell r="X144">
            <v>46020</v>
          </cell>
          <cell r="AJ144" t="str">
            <v/>
          </cell>
          <cell r="AK144">
            <v>0</v>
          </cell>
        </row>
        <row r="145">
          <cell r="C145" t="str">
            <v>阿咩</v>
          </cell>
          <cell r="D145" t="str">
            <v>波点羊羔毛外套</v>
          </cell>
          <cell r="E145" t="str">
            <v/>
          </cell>
          <cell r="I145" t="str">
            <v>小红书</v>
          </cell>
          <cell r="N145">
            <v>46052</v>
          </cell>
          <cell r="R145" t="str">
            <v>已发布</v>
          </cell>
          <cell r="V145" t="str">
            <v>单篇</v>
          </cell>
          <cell r="W145" t="str">
            <v>已发布</v>
          </cell>
          <cell r="X145">
            <v>46038</v>
          </cell>
          <cell r="AJ145" t="str">
            <v/>
          </cell>
          <cell r="AK145" t="e">
            <v>#VALUE!</v>
          </cell>
        </row>
        <row r="146">
          <cell r="C146" t="str">
            <v>一号</v>
          </cell>
          <cell r="D146" t="str">
            <v>条纹羊羔毛</v>
          </cell>
          <cell r="E146">
            <v>2025990</v>
          </cell>
          <cell r="I146" t="str">
            <v>小红书</v>
          </cell>
          <cell r="N146">
            <v>46052</v>
          </cell>
          <cell r="R146" t="str">
            <v>已取消</v>
          </cell>
          <cell r="V146" t="str">
            <v>单篇</v>
          </cell>
          <cell r="W146" t="str">
            <v>已取消</v>
          </cell>
          <cell r="AJ146">
            <v>175</v>
          </cell>
          <cell r="AK146" t="str">
            <v/>
          </cell>
        </row>
        <row r="147">
          <cell r="C147" t="str">
            <v>一号</v>
          </cell>
          <cell r="D147" t="str">
            <v>条纹羊羔毛</v>
          </cell>
          <cell r="E147">
            <v>2025990</v>
          </cell>
          <cell r="I147" t="str">
            <v>小红书</v>
          </cell>
          <cell r="N147">
            <v>46052</v>
          </cell>
          <cell r="R147" t="str">
            <v>已发布</v>
          </cell>
          <cell r="V147" t="str">
            <v>单篇</v>
          </cell>
          <cell r="W147" t="str">
            <v>已发布</v>
          </cell>
          <cell r="X147">
            <v>46040</v>
          </cell>
          <cell r="AJ147">
            <v>675</v>
          </cell>
          <cell r="AK147">
            <v>327</v>
          </cell>
        </row>
        <row r="148">
          <cell r="C148" t="str">
            <v>一号</v>
          </cell>
          <cell r="D148" t="str">
            <v>条纹羊羔毛</v>
          </cell>
          <cell r="E148">
            <v>2025990</v>
          </cell>
          <cell r="I148" t="str">
            <v>抖音</v>
          </cell>
          <cell r="N148">
            <v>46052</v>
          </cell>
          <cell r="R148" t="str">
            <v>已发布</v>
          </cell>
          <cell r="V148" t="str">
            <v>单篇</v>
          </cell>
          <cell r="W148" t="str">
            <v>已发布</v>
          </cell>
          <cell r="X148">
            <v>46040</v>
          </cell>
          <cell r="AJ148">
            <v>75</v>
          </cell>
          <cell r="AK148">
            <v>165.5</v>
          </cell>
        </row>
        <row r="149">
          <cell r="C149" t="str">
            <v>一号</v>
          </cell>
          <cell r="D149" t="str">
            <v>条纹羊羔毛</v>
          </cell>
          <cell r="E149">
            <v>2025990</v>
          </cell>
          <cell r="I149" t="str">
            <v>小红书</v>
          </cell>
          <cell r="N149">
            <v>46052</v>
          </cell>
          <cell r="R149" t="str">
            <v>已发布</v>
          </cell>
          <cell r="V149" t="str">
            <v>单篇</v>
          </cell>
          <cell r="W149" t="str">
            <v>已发布</v>
          </cell>
          <cell r="X149">
            <v>46051</v>
          </cell>
          <cell r="AJ149">
            <v>155</v>
          </cell>
          <cell r="AK149">
            <v>57</v>
          </cell>
        </row>
        <row r="150">
          <cell r="C150" t="str">
            <v>一号</v>
          </cell>
          <cell r="D150" t="str">
            <v>条纹羊羔毛</v>
          </cell>
          <cell r="E150">
            <v>2025990</v>
          </cell>
          <cell r="I150" t="str">
            <v>小红书</v>
          </cell>
          <cell r="N150">
            <v>46052</v>
          </cell>
          <cell r="R150" t="str">
            <v>已取消</v>
          </cell>
          <cell r="V150" t="str">
            <v>单篇</v>
          </cell>
          <cell r="W150" t="str">
            <v>已取消</v>
          </cell>
          <cell r="AJ150">
            <v>225</v>
          </cell>
          <cell r="AK150" t="str">
            <v/>
          </cell>
        </row>
        <row r="151">
          <cell r="C151" t="str">
            <v>果片</v>
          </cell>
          <cell r="D151" t="str">
            <v>波点羊羔毛外套</v>
          </cell>
          <cell r="E151" t="str">
            <v/>
          </cell>
          <cell r="I151" t="str">
            <v>小红书</v>
          </cell>
          <cell r="N151">
            <v>46052</v>
          </cell>
          <cell r="R151" t="str">
            <v>超时</v>
          </cell>
          <cell r="V151" t="str">
            <v>单篇</v>
          </cell>
          <cell r="W151" t="str">
            <v>已召回</v>
          </cell>
          <cell r="AJ151" t="str">
            <v/>
          </cell>
          <cell r="AK151" t="str">
            <v/>
          </cell>
        </row>
        <row r="152">
          <cell r="C152" t="str">
            <v>heee</v>
          </cell>
          <cell r="D152" t="str">
            <v>波点羊羔毛外套</v>
          </cell>
          <cell r="E152" t="str">
            <v/>
          </cell>
          <cell r="I152" t="str">
            <v>小红书</v>
          </cell>
          <cell r="N152">
            <v>46052</v>
          </cell>
          <cell r="R152" t="str">
            <v>已取消</v>
          </cell>
          <cell r="V152" t="str">
            <v>单篇</v>
          </cell>
          <cell r="W152" t="str">
            <v>已取消</v>
          </cell>
          <cell r="AJ152" t="str">
            <v/>
          </cell>
          <cell r="AK152" t="str">
            <v/>
          </cell>
        </row>
        <row r="153">
          <cell r="C153" t="str">
            <v>HE</v>
          </cell>
          <cell r="D153" t="str">
            <v>波点羊羔毛外套</v>
          </cell>
          <cell r="E153" t="str">
            <v/>
          </cell>
          <cell r="I153" t="str">
            <v>小红书</v>
          </cell>
          <cell r="N153">
            <v>46052</v>
          </cell>
          <cell r="R153" t="str">
            <v>已取消</v>
          </cell>
          <cell r="V153" t="str">
            <v>单篇</v>
          </cell>
          <cell r="W153" t="str">
            <v>已取消</v>
          </cell>
          <cell r="AJ153" t="str">
            <v/>
          </cell>
          <cell r="AK153" t="str">
            <v/>
          </cell>
        </row>
        <row r="154">
          <cell r="C154" t="str">
            <v>jing</v>
          </cell>
          <cell r="D154" t="str">
            <v>条纹羊羔毛</v>
          </cell>
          <cell r="E154">
            <v>2025990</v>
          </cell>
          <cell r="I154" t="str">
            <v>小红书</v>
          </cell>
          <cell r="N154">
            <v>46052</v>
          </cell>
          <cell r="R154" t="str">
            <v>已发布</v>
          </cell>
          <cell r="V154" t="str">
            <v>单篇</v>
          </cell>
          <cell r="W154" t="str">
            <v>已发布</v>
          </cell>
          <cell r="X154">
            <v>46054</v>
          </cell>
          <cell r="AJ154">
            <v>475</v>
          </cell>
          <cell r="AK154">
            <v>276</v>
          </cell>
        </row>
        <row r="155">
          <cell r="C155" t="str">
            <v>jing</v>
          </cell>
          <cell r="D155" t="str">
            <v>条纹羊羔毛</v>
          </cell>
          <cell r="E155">
            <v>2025990</v>
          </cell>
          <cell r="I155" t="str">
            <v>小红书</v>
          </cell>
          <cell r="N155">
            <v>46052</v>
          </cell>
          <cell r="R155" t="str">
            <v>已取消</v>
          </cell>
          <cell r="V155" t="str">
            <v>单篇</v>
          </cell>
          <cell r="W155" t="str">
            <v>已取消</v>
          </cell>
          <cell r="AJ155">
            <v>425</v>
          </cell>
          <cell r="AK155" t="str">
            <v/>
          </cell>
        </row>
        <row r="156">
          <cell r="C156" t="str">
            <v>jing</v>
          </cell>
          <cell r="D156" t="str">
            <v>条纹羊羔毛</v>
          </cell>
          <cell r="E156">
            <v>2025990</v>
          </cell>
          <cell r="I156" t="str">
            <v>小红书</v>
          </cell>
          <cell r="N156">
            <v>46052</v>
          </cell>
          <cell r="R156" t="str">
            <v>已取消</v>
          </cell>
          <cell r="V156" t="str">
            <v>单篇</v>
          </cell>
          <cell r="W156" t="str">
            <v>已取消</v>
          </cell>
          <cell r="AJ156">
            <v>375</v>
          </cell>
          <cell r="AK156" t="str">
            <v/>
          </cell>
        </row>
        <row r="157">
          <cell r="C157" t="str">
            <v>jing</v>
          </cell>
          <cell r="D157" t="str">
            <v>条纹羊羔毛</v>
          </cell>
          <cell r="E157">
            <v>2025990</v>
          </cell>
          <cell r="I157" t="str">
            <v>小红书</v>
          </cell>
          <cell r="N157">
            <v>46052</v>
          </cell>
          <cell r="R157" t="str">
            <v>已发布</v>
          </cell>
          <cell r="V157" t="str">
            <v>单篇</v>
          </cell>
          <cell r="W157" t="str">
            <v>已发布</v>
          </cell>
          <cell r="X157">
            <v>46052</v>
          </cell>
          <cell r="AJ157">
            <v>125</v>
          </cell>
          <cell r="AK157">
            <v>21</v>
          </cell>
        </row>
        <row r="158">
          <cell r="C158" t="str">
            <v>jing</v>
          </cell>
          <cell r="D158" t="str">
            <v>条纹羊羔毛</v>
          </cell>
          <cell r="E158">
            <v>2025990</v>
          </cell>
          <cell r="I158" t="str">
            <v>小红书</v>
          </cell>
          <cell r="N158">
            <v>46052</v>
          </cell>
          <cell r="R158" t="str">
            <v>已取消</v>
          </cell>
          <cell r="V158" t="str">
            <v>单篇</v>
          </cell>
          <cell r="W158" t="str">
            <v>已取消</v>
          </cell>
          <cell r="AJ158">
            <v>275</v>
          </cell>
          <cell r="AK158" t="str">
            <v/>
          </cell>
        </row>
        <row r="159">
          <cell r="C159" t="str">
            <v>一号</v>
          </cell>
          <cell r="D159" t="str">
            <v>蓬蓬吊带连衣裙</v>
          </cell>
          <cell r="E159">
            <v>2025366</v>
          </cell>
          <cell r="I159" t="str">
            <v>小红书</v>
          </cell>
          <cell r="N159">
            <v>46096</v>
          </cell>
          <cell r="R159" t="str">
            <v>已发布</v>
          </cell>
          <cell r="V159" t="str">
            <v>单篇</v>
          </cell>
          <cell r="W159" t="str">
            <v>已发布</v>
          </cell>
          <cell r="X159">
            <v>46096</v>
          </cell>
          <cell r="AJ159">
            <v>150</v>
          </cell>
          <cell r="AK159">
            <v>270</v>
          </cell>
        </row>
        <row r="160">
          <cell r="C160" t="str">
            <v>jing</v>
          </cell>
          <cell r="D160" t="str">
            <v>条纹羊羔毛</v>
          </cell>
          <cell r="E160">
            <v>2025990</v>
          </cell>
          <cell r="I160" t="str">
            <v>小红书</v>
          </cell>
          <cell r="N160">
            <v>46052</v>
          </cell>
          <cell r="R160" t="str">
            <v>已取消</v>
          </cell>
          <cell r="V160" t="str">
            <v>单篇</v>
          </cell>
          <cell r="W160" t="str">
            <v>已取消</v>
          </cell>
          <cell r="AJ160">
            <v>475</v>
          </cell>
          <cell r="AK160" t="str">
            <v/>
          </cell>
        </row>
        <row r="161">
          <cell r="C161" t="str">
            <v>jing</v>
          </cell>
          <cell r="D161" t="str">
            <v>条纹羊羔毛</v>
          </cell>
          <cell r="E161">
            <v>2025990</v>
          </cell>
          <cell r="I161" t="str">
            <v>小红书</v>
          </cell>
          <cell r="N161">
            <v>46052</v>
          </cell>
          <cell r="R161" t="str">
            <v>已取消</v>
          </cell>
          <cell r="V161" t="str">
            <v>单篇</v>
          </cell>
          <cell r="W161" t="str">
            <v>已取消</v>
          </cell>
          <cell r="AJ161">
            <v>375</v>
          </cell>
          <cell r="AK161" t="str">
            <v/>
          </cell>
        </row>
        <row r="162">
          <cell r="C162" t="str">
            <v>阿咩</v>
          </cell>
          <cell r="D162" t="str">
            <v>波点羊羔毛外套</v>
          </cell>
          <cell r="E162" t="str">
            <v/>
          </cell>
          <cell r="I162" t="str">
            <v>小红书</v>
          </cell>
          <cell r="N162">
            <v>46052</v>
          </cell>
          <cell r="R162" t="str">
            <v>已取消</v>
          </cell>
          <cell r="V162" t="str">
            <v>单篇</v>
          </cell>
          <cell r="W162" t="str">
            <v>已取消</v>
          </cell>
          <cell r="AJ162" t="str">
            <v/>
          </cell>
          <cell r="AK162" t="str">
            <v/>
          </cell>
        </row>
        <row r="163">
          <cell r="C163" t="str">
            <v>XN</v>
          </cell>
          <cell r="D163" t="str">
            <v>波点羊羔毛外套</v>
          </cell>
          <cell r="E163" t="str">
            <v/>
          </cell>
          <cell r="I163" t="str">
            <v>小红书</v>
          </cell>
          <cell r="N163">
            <v>46052</v>
          </cell>
          <cell r="R163" t="str">
            <v>已取消</v>
          </cell>
          <cell r="V163" t="str">
            <v>单篇</v>
          </cell>
          <cell r="W163" t="str">
            <v>已取消</v>
          </cell>
          <cell r="AJ163" t="str">
            <v/>
          </cell>
          <cell r="AK163" t="str">
            <v/>
          </cell>
        </row>
        <row r="164">
          <cell r="C164" t="str">
            <v>馒头</v>
          </cell>
          <cell r="D164" t="str">
            <v>波点羊羔毛外套</v>
          </cell>
          <cell r="E164" t="str">
            <v/>
          </cell>
          <cell r="I164" t="str">
            <v>小红书</v>
          </cell>
          <cell r="N164">
            <v>46052</v>
          </cell>
          <cell r="R164" t="str">
            <v>已取消</v>
          </cell>
          <cell r="V164" t="str">
            <v>单篇</v>
          </cell>
          <cell r="W164" t="str">
            <v>已取消</v>
          </cell>
          <cell r="AJ164" t="str">
            <v/>
          </cell>
          <cell r="AK164" t="str">
            <v/>
          </cell>
        </row>
        <row r="165">
          <cell r="C165" t="str">
            <v>一号</v>
          </cell>
          <cell r="D165" t="str">
            <v>条纹羊羔毛</v>
          </cell>
          <cell r="E165">
            <v>2025990</v>
          </cell>
          <cell r="I165" t="str">
            <v>小红书</v>
          </cell>
          <cell r="N165">
            <v>46052</v>
          </cell>
          <cell r="R165" t="str">
            <v>已取消</v>
          </cell>
          <cell r="V165" t="str">
            <v>单篇</v>
          </cell>
          <cell r="W165" t="str">
            <v>已取消</v>
          </cell>
          <cell r="AJ165">
            <v>775</v>
          </cell>
          <cell r="AK165" t="str">
            <v/>
          </cell>
        </row>
        <row r="166">
          <cell r="C166" t="str">
            <v>一号</v>
          </cell>
          <cell r="D166" t="str">
            <v>条纹羊羔毛</v>
          </cell>
          <cell r="E166">
            <v>2025990</v>
          </cell>
          <cell r="I166" t="str">
            <v>抖音</v>
          </cell>
          <cell r="N166">
            <v>46052</v>
          </cell>
          <cell r="R166" t="str">
            <v>已取消</v>
          </cell>
          <cell r="V166" t="str">
            <v>单篇</v>
          </cell>
          <cell r="W166" t="str">
            <v>已取消</v>
          </cell>
          <cell r="AJ166">
            <v>75</v>
          </cell>
          <cell r="AK166" t="str">
            <v/>
          </cell>
        </row>
        <row r="167">
          <cell r="C167" t="str">
            <v>jing</v>
          </cell>
          <cell r="D167" t="str">
            <v>条纹羊羔毛</v>
          </cell>
          <cell r="E167">
            <v>2025990</v>
          </cell>
          <cell r="I167" t="str">
            <v>小红书</v>
          </cell>
          <cell r="N167">
            <v>46052</v>
          </cell>
          <cell r="R167" t="str">
            <v>已发布</v>
          </cell>
          <cell r="V167" t="str">
            <v>单篇</v>
          </cell>
          <cell r="W167" t="str">
            <v>已发布</v>
          </cell>
          <cell r="X167">
            <v>46048</v>
          </cell>
          <cell r="AJ167">
            <v>875</v>
          </cell>
          <cell r="AK167">
            <v>616</v>
          </cell>
        </row>
        <row r="168">
          <cell r="C168" t="str">
            <v>阿咩</v>
          </cell>
          <cell r="D168" t="str">
            <v>波点羊羔毛外套</v>
          </cell>
          <cell r="E168" t="str">
            <v/>
          </cell>
          <cell r="I168" t="str">
            <v>小红书</v>
          </cell>
          <cell r="N168">
            <v>46068</v>
          </cell>
          <cell r="R168" t="str">
            <v>超时</v>
          </cell>
          <cell r="V168" t="str">
            <v>单篇</v>
          </cell>
          <cell r="W168" t="str">
            <v>未发布</v>
          </cell>
          <cell r="AJ168" t="str">
            <v/>
          </cell>
          <cell r="AK168" t="str">
            <v/>
          </cell>
        </row>
        <row r="169">
          <cell r="C169" t="str">
            <v>馒头</v>
          </cell>
          <cell r="D169" t="str">
            <v>波点羊羔毛外套</v>
          </cell>
          <cell r="E169" t="str">
            <v/>
          </cell>
          <cell r="I169" t="str">
            <v>小红书</v>
          </cell>
          <cell r="N169">
            <v>46052</v>
          </cell>
          <cell r="R169" t="str">
            <v>已取消</v>
          </cell>
          <cell r="V169" t="str">
            <v>单篇</v>
          </cell>
          <cell r="W169" t="str">
            <v>已取消</v>
          </cell>
          <cell r="AJ169" t="str">
            <v/>
          </cell>
          <cell r="AK169" t="str">
            <v/>
          </cell>
        </row>
        <row r="170">
          <cell r="C170" t="str">
            <v>六六</v>
          </cell>
          <cell r="D170" t="str">
            <v>波点羊羔毛外套</v>
          </cell>
          <cell r="E170" t="str">
            <v/>
          </cell>
          <cell r="I170" t="str">
            <v>小红书</v>
          </cell>
          <cell r="N170">
            <v>46052</v>
          </cell>
          <cell r="R170" t="str">
            <v>已取消</v>
          </cell>
          <cell r="V170" t="str">
            <v>合集</v>
          </cell>
          <cell r="W170" t="str">
            <v>已取消</v>
          </cell>
          <cell r="AJ170" t="str">
            <v/>
          </cell>
          <cell r="AK170" t="str">
            <v/>
          </cell>
        </row>
        <row r="171">
          <cell r="C171" t="str">
            <v>果片</v>
          </cell>
          <cell r="D171" t="str">
            <v>波点中裙</v>
          </cell>
          <cell r="E171">
            <v>2025329</v>
          </cell>
          <cell r="I171" t="str">
            <v>小红书</v>
          </cell>
          <cell r="N171">
            <v>46053</v>
          </cell>
          <cell r="R171" t="str">
            <v>已发布</v>
          </cell>
          <cell r="V171" t="str">
            <v>单篇</v>
          </cell>
          <cell r="W171" t="str">
            <v>已发布</v>
          </cell>
          <cell r="X171">
            <v>46083</v>
          </cell>
          <cell r="AJ171">
            <v>133</v>
          </cell>
          <cell r="AK171" t="str">
            <v/>
          </cell>
        </row>
        <row r="172">
          <cell r="C172" t="str">
            <v>阿咩</v>
          </cell>
          <cell r="D172" t="str">
            <v>波点中裙</v>
          </cell>
          <cell r="E172">
            <v>2025329</v>
          </cell>
          <cell r="I172" t="str">
            <v>小红书</v>
          </cell>
          <cell r="N172">
            <v>46068</v>
          </cell>
          <cell r="R172" t="str">
            <v>已发布</v>
          </cell>
          <cell r="V172" t="str">
            <v>单篇</v>
          </cell>
          <cell r="W172" t="str">
            <v>已发布</v>
          </cell>
          <cell r="X172">
            <v>46045</v>
          </cell>
          <cell r="AJ172">
            <v>52</v>
          </cell>
          <cell r="AK172" t="e">
            <v>#VALUE!</v>
          </cell>
        </row>
        <row r="173">
          <cell r="C173" t="str">
            <v>jing</v>
          </cell>
          <cell r="D173" t="str">
            <v>波点中裙</v>
          </cell>
          <cell r="E173">
            <v>2025329</v>
          </cell>
          <cell r="I173" t="str">
            <v>小红书</v>
          </cell>
          <cell r="N173">
            <v>46052</v>
          </cell>
          <cell r="R173" t="str">
            <v>已发布</v>
          </cell>
          <cell r="V173" t="str">
            <v>单篇</v>
          </cell>
          <cell r="W173" t="str">
            <v>已发布</v>
          </cell>
          <cell r="X173">
            <v>46053</v>
          </cell>
          <cell r="AJ173">
            <v>52</v>
          </cell>
          <cell r="AK173" t="str">
            <v/>
          </cell>
        </row>
        <row r="174">
          <cell r="C174" t="str">
            <v>果片</v>
          </cell>
          <cell r="D174" t="str">
            <v>波点中裙</v>
          </cell>
          <cell r="E174">
            <v>2025329</v>
          </cell>
          <cell r="I174" t="str">
            <v>小红书</v>
          </cell>
          <cell r="N174">
            <v>45687</v>
          </cell>
          <cell r="R174" t="str">
            <v>已发布</v>
          </cell>
          <cell r="V174" t="str">
            <v>单篇</v>
          </cell>
          <cell r="W174" t="str">
            <v>已发布</v>
          </cell>
          <cell r="X174">
            <v>46053</v>
          </cell>
          <cell r="AJ174">
            <v>52</v>
          </cell>
          <cell r="AK174" t="str">
            <v/>
          </cell>
        </row>
        <row r="175">
          <cell r="C175" t="str">
            <v>馒头</v>
          </cell>
          <cell r="D175" t="str">
            <v>波点中裙</v>
          </cell>
          <cell r="E175">
            <v>2025329</v>
          </cell>
          <cell r="I175" t="str">
            <v>小红书</v>
          </cell>
          <cell r="N175">
            <v>46073</v>
          </cell>
          <cell r="R175" t="str">
            <v>已发布</v>
          </cell>
          <cell r="V175" t="str">
            <v>合集</v>
          </cell>
          <cell r="W175" t="str">
            <v>已发布</v>
          </cell>
          <cell r="X175">
            <v>46048</v>
          </cell>
          <cell r="AJ175">
            <v>52</v>
          </cell>
          <cell r="AK175" t="e">
            <v>#VALUE!</v>
          </cell>
        </row>
        <row r="176">
          <cell r="C176" t="str">
            <v>馒头</v>
          </cell>
          <cell r="D176" t="str">
            <v>波点中裙</v>
          </cell>
          <cell r="E176">
            <v>2025329</v>
          </cell>
          <cell r="I176" t="str">
            <v>小红书</v>
          </cell>
          <cell r="N176">
            <v>46052</v>
          </cell>
          <cell r="R176" t="str">
            <v>已发布</v>
          </cell>
          <cell r="V176" t="str">
            <v>单篇</v>
          </cell>
          <cell r="W176" t="str">
            <v>已发布</v>
          </cell>
          <cell r="X176">
            <v>46046</v>
          </cell>
          <cell r="AJ176">
            <v>52</v>
          </cell>
          <cell r="AK176" t="str">
            <v/>
          </cell>
        </row>
        <row r="177">
          <cell r="C177" t="str">
            <v>阿咩</v>
          </cell>
          <cell r="D177" t="str">
            <v>波点中裙</v>
          </cell>
          <cell r="E177">
            <v>2025329</v>
          </cell>
          <cell r="I177" t="str">
            <v>小红书</v>
          </cell>
          <cell r="N177">
            <v>46068</v>
          </cell>
          <cell r="R177" t="str">
            <v>已取消</v>
          </cell>
          <cell r="V177" t="str">
            <v>单篇</v>
          </cell>
          <cell r="W177" t="str">
            <v>已取消</v>
          </cell>
          <cell r="AJ177">
            <v>52</v>
          </cell>
          <cell r="AK177" t="str">
            <v/>
          </cell>
        </row>
        <row r="178">
          <cell r="C178" t="str">
            <v>HE</v>
          </cell>
          <cell r="D178" t="str">
            <v>波点中裙</v>
          </cell>
          <cell r="E178">
            <v>2025329</v>
          </cell>
          <cell r="I178" t="str">
            <v>小红书</v>
          </cell>
          <cell r="N178">
            <v>46052</v>
          </cell>
          <cell r="R178" t="str">
            <v>已发布</v>
          </cell>
          <cell r="V178" t="str">
            <v>单篇</v>
          </cell>
          <cell r="W178" t="str">
            <v>已发布</v>
          </cell>
          <cell r="X178">
            <v>46056</v>
          </cell>
          <cell r="AJ178">
            <v>52</v>
          </cell>
          <cell r="AK178" t="e">
            <v>#VALUE!</v>
          </cell>
        </row>
        <row r="179">
          <cell r="C179" t="str">
            <v>馒头</v>
          </cell>
          <cell r="D179" t="str">
            <v>波点中裙</v>
          </cell>
          <cell r="E179">
            <v>2025329</v>
          </cell>
          <cell r="I179" t="str">
            <v>小红书</v>
          </cell>
          <cell r="N179">
            <v>46073</v>
          </cell>
          <cell r="R179" t="str">
            <v>已发布</v>
          </cell>
          <cell r="V179" t="str">
            <v>单篇</v>
          </cell>
          <cell r="W179" t="str">
            <v>已发布</v>
          </cell>
          <cell r="X179">
            <v>46063</v>
          </cell>
          <cell r="AJ179">
            <v>52</v>
          </cell>
          <cell r="AK179" t="str">
            <v/>
          </cell>
        </row>
        <row r="180">
          <cell r="C180" t="str">
            <v>馒头</v>
          </cell>
          <cell r="D180" t="str">
            <v>波点中裙</v>
          </cell>
          <cell r="E180">
            <v>2025329</v>
          </cell>
          <cell r="I180" t="str">
            <v>小红书</v>
          </cell>
          <cell r="N180">
            <v>46063</v>
          </cell>
          <cell r="R180" t="str">
            <v>已发布</v>
          </cell>
          <cell r="V180" t="str">
            <v>单篇</v>
          </cell>
          <cell r="W180" t="str">
            <v>已发布</v>
          </cell>
          <cell r="X180">
            <v>46056</v>
          </cell>
          <cell r="AJ180">
            <v>52</v>
          </cell>
          <cell r="AK180" t="str">
            <v/>
          </cell>
        </row>
        <row r="181">
          <cell r="C181" t="str">
            <v>馒头</v>
          </cell>
          <cell r="D181" t="str">
            <v>波点中裙</v>
          </cell>
          <cell r="E181">
            <v>2025329</v>
          </cell>
          <cell r="I181" t="str">
            <v>抖音</v>
          </cell>
          <cell r="N181">
            <v>46073</v>
          </cell>
          <cell r="R181" t="str">
            <v>已发布</v>
          </cell>
          <cell r="V181" t="str">
            <v>单篇</v>
          </cell>
          <cell r="W181" t="str">
            <v>已发布</v>
          </cell>
          <cell r="X181">
            <v>46063</v>
          </cell>
          <cell r="AJ181">
            <v>52</v>
          </cell>
          <cell r="AK181" t="str">
            <v/>
          </cell>
        </row>
        <row r="182">
          <cell r="C182" t="str">
            <v>jing</v>
          </cell>
          <cell r="D182" t="str">
            <v>波点中裙</v>
          </cell>
          <cell r="E182">
            <v>2025329</v>
          </cell>
          <cell r="I182" t="str">
            <v>小红书</v>
          </cell>
          <cell r="N182">
            <v>46052</v>
          </cell>
          <cell r="R182" t="str">
            <v>已发布</v>
          </cell>
          <cell r="V182" t="str">
            <v>单篇</v>
          </cell>
          <cell r="W182" t="str">
            <v>已发布</v>
          </cell>
          <cell r="X182">
            <v>46098</v>
          </cell>
          <cell r="AJ182">
            <v>52</v>
          </cell>
          <cell r="AK182" t="str">
            <v/>
          </cell>
        </row>
        <row r="183">
          <cell r="C183" t="str">
            <v>jing</v>
          </cell>
          <cell r="D183" t="str">
            <v>波点中裙</v>
          </cell>
          <cell r="E183">
            <v>2025329</v>
          </cell>
          <cell r="I183" t="str">
            <v>抖音</v>
          </cell>
          <cell r="N183">
            <v>46052</v>
          </cell>
          <cell r="R183" t="str">
            <v>已发布</v>
          </cell>
          <cell r="V183" t="str">
            <v>单篇</v>
          </cell>
          <cell r="W183" t="str">
            <v>已发布</v>
          </cell>
          <cell r="X183">
            <v>46098</v>
          </cell>
          <cell r="AJ183">
            <v>52</v>
          </cell>
          <cell r="AK183" t="str">
            <v/>
          </cell>
        </row>
        <row r="184">
          <cell r="C184" t="str">
            <v>XN</v>
          </cell>
          <cell r="D184" t="str">
            <v>波点中裙</v>
          </cell>
          <cell r="E184">
            <v>2025329</v>
          </cell>
          <cell r="I184" t="str">
            <v>小红书</v>
          </cell>
          <cell r="N184">
            <v>46052</v>
          </cell>
          <cell r="R184" t="str">
            <v>已取消</v>
          </cell>
          <cell r="V184" t="str">
            <v>单篇</v>
          </cell>
          <cell r="W184" t="str">
            <v>已取消</v>
          </cell>
          <cell r="AJ184">
            <v>352</v>
          </cell>
          <cell r="AK184" t="str">
            <v/>
          </cell>
        </row>
        <row r="185">
          <cell r="C185" t="str">
            <v>jing</v>
          </cell>
          <cell r="D185" t="str">
            <v>波点中裙</v>
          </cell>
          <cell r="E185">
            <v>2025329</v>
          </cell>
          <cell r="I185" t="str">
            <v>小红书</v>
          </cell>
          <cell r="N185">
            <v>46052</v>
          </cell>
          <cell r="R185" t="str">
            <v>已发布</v>
          </cell>
          <cell r="V185" t="str">
            <v>单篇</v>
          </cell>
          <cell r="W185" t="str">
            <v>已发布</v>
          </cell>
          <cell r="X185">
            <v>46077</v>
          </cell>
          <cell r="AJ185">
            <v>52</v>
          </cell>
          <cell r="AK185">
            <v>151</v>
          </cell>
        </row>
        <row r="186">
          <cell r="C186" t="str">
            <v>一号</v>
          </cell>
          <cell r="D186" t="str">
            <v>波点中裙</v>
          </cell>
          <cell r="E186">
            <v>2025329</v>
          </cell>
          <cell r="I186" t="str">
            <v>小红书</v>
          </cell>
          <cell r="N186">
            <v>46052</v>
          </cell>
          <cell r="R186" t="str">
            <v>已发布</v>
          </cell>
          <cell r="V186" t="str">
            <v>单篇</v>
          </cell>
          <cell r="W186" t="str">
            <v>已发布</v>
          </cell>
          <cell r="X186">
            <v>46079</v>
          </cell>
          <cell r="AJ186">
            <v>52</v>
          </cell>
          <cell r="AK186" t="str">
            <v/>
          </cell>
        </row>
        <row r="187">
          <cell r="C187" t="str">
            <v>一号</v>
          </cell>
          <cell r="D187" t="str">
            <v>波点中裙</v>
          </cell>
          <cell r="E187">
            <v>2025329</v>
          </cell>
          <cell r="I187" t="str">
            <v>小红书</v>
          </cell>
          <cell r="N187">
            <v>46052</v>
          </cell>
          <cell r="R187" t="str">
            <v>已发布</v>
          </cell>
          <cell r="V187" t="str">
            <v>单篇</v>
          </cell>
          <cell r="W187" t="str">
            <v>已发布</v>
          </cell>
          <cell r="X187">
            <v>46050</v>
          </cell>
          <cell r="AJ187">
            <v>52</v>
          </cell>
          <cell r="AK187" t="str">
            <v/>
          </cell>
        </row>
        <row r="188">
          <cell r="C188" t="str">
            <v>一号</v>
          </cell>
          <cell r="D188" t="str">
            <v>波点中裙</v>
          </cell>
          <cell r="E188">
            <v>2025329</v>
          </cell>
          <cell r="I188" t="str">
            <v>小红书</v>
          </cell>
          <cell r="N188">
            <v>46052</v>
          </cell>
          <cell r="R188" t="str">
            <v>已发布</v>
          </cell>
          <cell r="V188" t="str">
            <v>单篇</v>
          </cell>
          <cell r="W188" t="str">
            <v>已发布</v>
          </cell>
          <cell r="X188">
            <v>46092</v>
          </cell>
          <cell r="AJ188">
            <v>52</v>
          </cell>
          <cell r="AK188" t="str">
            <v/>
          </cell>
        </row>
        <row r="189">
          <cell r="C189" t="str">
            <v>一号</v>
          </cell>
          <cell r="D189" t="str">
            <v>波点中裙</v>
          </cell>
          <cell r="E189">
            <v>2025329</v>
          </cell>
          <cell r="I189" t="str">
            <v>抖音</v>
          </cell>
          <cell r="N189">
            <v>46052</v>
          </cell>
          <cell r="R189" t="str">
            <v>已发布</v>
          </cell>
          <cell r="V189" t="str">
            <v>单篇</v>
          </cell>
          <cell r="W189" t="str">
            <v>已发布</v>
          </cell>
          <cell r="X189">
            <v>46092</v>
          </cell>
          <cell r="AJ189">
            <v>52</v>
          </cell>
          <cell r="AK189" t="str">
            <v/>
          </cell>
        </row>
        <row r="190">
          <cell r="C190" t="str">
            <v>一号</v>
          </cell>
          <cell r="D190" t="str">
            <v>波点中裙</v>
          </cell>
          <cell r="E190">
            <v>2025329</v>
          </cell>
          <cell r="I190" t="str">
            <v>小红书</v>
          </cell>
          <cell r="N190">
            <v>46052</v>
          </cell>
          <cell r="R190" t="str">
            <v>已发布</v>
          </cell>
          <cell r="V190" t="str">
            <v>单篇</v>
          </cell>
          <cell r="W190" t="str">
            <v>已发布</v>
          </cell>
          <cell r="X190">
            <v>46056</v>
          </cell>
          <cell r="AJ190">
            <v>52</v>
          </cell>
          <cell r="AK190" t="str">
            <v/>
          </cell>
        </row>
        <row r="191">
          <cell r="C191" t="str">
            <v>一号</v>
          </cell>
          <cell r="D191" t="str">
            <v>波点中裙</v>
          </cell>
          <cell r="E191">
            <v>2025329</v>
          </cell>
          <cell r="N191">
            <v>46052</v>
          </cell>
          <cell r="R191" t="str">
            <v>已发布</v>
          </cell>
          <cell r="V191" t="str">
            <v>单篇</v>
          </cell>
          <cell r="W191" t="str">
            <v>已发布</v>
          </cell>
          <cell r="X191">
            <v>46058</v>
          </cell>
          <cell r="AJ191">
            <v>52</v>
          </cell>
          <cell r="AK191" t="str">
            <v/>
          </cell>
        </row>
        <row r="192">
          <cell r="C192" t="str">
            <v>一号</v>
          </cell>
          <cell r="D192" t="str">
            <v>波点中裙</v>
          </cell>
          <cell r="E192">
            <v>2025329</v>
          </cell>
          <cell r="I192" t="str">
            <v>小红书</v>
          </cell>
          <cell r="N192">
            <v>46053</v>
          </cell>
          <cell r="R192" t="str">
            <v>已取消</v>
          </cell>
          <cell r="V192" t="str">
            <v>单篇</v>
          </cell>
          <cell r="W192" t="str">
            <v>已取消</v>
          </cell>
          <cell r="AJ192">
            <v>52</v>
          </cell>
          <cell r="AK192" t="str">
            <v/>
          </cell>
        </row>
        <row r="193">
          <cell r="C193" t="str">
            <v>jing</v>
          </cell>
          <cell r="D193" t="str">
            <v>波点中裙</v>
          </cell>
          <cell r="E193">
            <v>2025329</v>
          </cell>
          <cell r="I193" t="str">
            <v>小红书</v>
          </cell>
          <cell r="N193">
            <v>46053</v>
          </cell>
          <cell r="R193" t="str">
            <v>已发布</v>
          </cell>
          <cell r="V193" t="str">
            <v>单篇</v>
          </cell>
          <cell r="W193" t="str">
            <v>已发布</v>
          </cell>
          <cell r="X193">
            <v>46057</v>
          </cell>
          <cell r="AJ193">
            <v>52</v>
          </cell>
          <cell r="AK193" t="str">
            <v/>
          </cell>
        </row>
        <row r="194">
          <cell r="C194" t="str">
            <v>jing</v>
          </cell>
          <cell r="D194" t="str">
            <v>波点中裙</v>
          </cell>
          <cell r="E194">
            <v>2025329</v>
          </cell>
          <cell r="I194" t="str">
            <v>小红书</v>
          </cell>
          <cell r="N194">
            <v>46053</v>
          </cell>
          <cell r="R194" t="str">
            <v>已发布</v>
          </cell>
          <cell r="V194" t="str">
            <v>单篇</v>
          </cell>
          <cell r="W194" t="str">
            <v>已发布</v>
          </cell>
          <cell r="X194">
            <v>46080</v>
          </cell>
          <cell r="AJ194">
            <v>52</v>
          </cell>
          <cell r="AK194" t="str">
            <v/>
          </cell>
        </row>
        <row r="195">
          <cell r="C195" t="str">
            <v>jing</v>
          </cell>
          <cell r="D195" t="str">
            <v>波点中裙</v>
          </cell>
          <cell r="E195">
            <v>2025329</v>
          </cell>
          <cell r="I195" t="str">
            <v>小红书</v>
          </cell>
          <cell r="N195">
            <v>46112</v>
          </cell>
          <cell r="R195" t="str">
            <v>已发布</v>
          </cell>
          <cell r="V195" t="str">
            <v>合集</v>
          </cell>
          <cell r="W195" t="str">
            <v>已发布</v>
          </cell>
          <cell r="X195">
            <v>46106</v>
          </cell>
          <cell r="AJ195">
            <v>52</v>
          </cell>
          <cell r="AK195" t="str">
            <v/>
          </cell>
        </row>
        <row r="196">
          <cell r="C196" t="str">
            <v>jing</v>
          </cell>
          <cell r="D196" t="str">
            <v>波点中裙</v>
          </cell>
          <cell r="E196">
            <v>2025329</v>
          </cell>
          <cell r="I196" t="str">
            <v>抖音</v>
          </cell>
          <cell r="N196">
            <v>46112</v>
          </cell>
          <cell r="R196" t="str">
            <v>已发布</v>
          </cell>
          <cell r="V196" t="str">
            <v>合集</v>
          </cell>
          <cell r="W196" t="str">
            <v>已发布</v>
          </cell>
          <cell r="X196">
            <v>46106</v>
          </cell>
          <cell r="AJ196">
            <v>52</v>
          </cell>
          <cell r="AK196" t="str">
            <v/>
          </cell>
        </row>
        <row r="197">
          <cell r="C197" t="str">
            <v>jing</v>
          </cell>
          <cell r="D197" t="str">
            <v>波点中裙</v>
          </cell>
          <cell r="E197">
            <v>2025329</v>
          </cell>
          <cell r="I197" t="str">
            <v>小红书</v>
          </cell>
          <cell r="N197">
            <v>46053</v>
          </cell>
          <cell r="R197" t="str">
            <v>已发布</v>
          </cell>
          <cell r="V197" t="str">
            <v>单篇</v>
          </cell>
          <cell r="W197" t="str">
            <v>已发布</v>
          </cell>
          <cell r="X197">
            <v>46080</v>
          </cell>
          <cell r="AJ197">
            <v>52</v>
          </cell>
          <cell r="AK197" t="str">
            <v/>
          </cell>
        </row>
        <row r="198">
          <cell r="C198" t="str">
            <v>jing</v>
          </cell>
          <cell r="D198" t="str">
            <v>波点中裙</v>
          </cell>
          <cell r="E198">
            <v>2025329</v>
          </cell>
          <cell r="I198" t="str">
            <v>小红书</v>
          </cell>
          <cell r="N198">
            <v>46053</v>
          </cell>
          <cell r="R198" t="str">
            <v>已取消</v>
          </cell>
          <cell r="V198" t="str">
            <v>单篇</v>
          </cell>
          <cell r="W198" t="str">
            <v>已取消</v>
          </cell>
          <cell r="AJ198">
            <v>52</v>
          </cell>
          <cell r="AK198" t="str">
            <v/>
          </cell>
        </row>
        <row r="199">
          <cell r="C199" t="str">
            <v>HE</v>
          </cell>
          <cell r="D199" t="str">
            <v>波点中裙</v>
          </cell>
          <cell r="E199">
            <v>2025329</v>
          </cell>
          <cell r="I199" t="str">
            <v>小红书</v>
          </cell>
          <cell r="N199">
            <v>46053</v>
          </cell>
          <cell r="R199" t="str">
            <v>已发布</v>
          </cell>
          <cell r="V199" t="str">
            <v>单篇</v>
          </cell>
          <cell r="W199" t="str">
            <v>已发布</v>
          </cell>
          <cell r="X199">
            <v>46094</v>
          </cell>
          <cell r="AJ199">
            <v>52</v>
          </cell>
          <cell r="AK199" t="str">
            <v/>
          </cell>
        </row>
        <row r="200">
          <cell r="C200" t="str">
            <v>HE</v>
          </cell>
          <cell r="D200" t="str">
            <v>波点中裙</v>
          </cell>
          <cell r="E200">
            <v>2025329</v>
          </cell>
          <cell r="I200" t="str">
            <v>抖音</v>
          </cell>
          <cell r="N200">
            <v>46053</v>
          </cell>
          <cell r="R200" t="str">
            <v>已发布</v>
          </cell>
          <cell r="V200" t="str">
            <v>单篇</v>
          </cell>
          <cell r="W200" t="str">
            <v>已发布</v>
          </cell>
          <cell r="X200">
            <v>46094</v>
          </cell>
          <cell r="AJ200">
            <v>52</v>
          </cell>
          <cell r="AK200" t="str">
            <v/>
          </cell>
        </row>
        <row r="201">
          <cell r="C201" t="str">
            <v>HE</v>
          </cell>
          <cell r="D201" t="str">
            <v>波点中裙</v>
          </cell>
          <cell r="E201">
            <v>2025329</v>
          </cell>
          <cell r="I201" t="str">
            <v>小红书</v>
          </cell>
          <cell r="N201">
            <v>46053</v>
          </cell>
          <cell r="R201" t="str">
            <v>已发布</v>
          </cell>
          <cell r="V201" t="str">
            <v>单篇</v>
          </cell>
          <cell r="W201" t="str">
            <v>已发布</v>
          </cell>
          <cell r="X201">
            <v>46077</v>
          </cell>
          <cell r="AJ201">
            <v>52</v>
          </cell>
          <cell r="AK201" t="str">
            <v/>
          </cell>
        </row>
        <row r="202">
          <cell r="C202" t="str">
            <v>heee</v>
          </cell>
          <cell r="D202" t="str">
            <v>波点中裙</v>
          </cell>
          <cell r="E202">
            <v>2025329</v>
          </cell>
          <cell r="I202" t="str">
            <v>小红书</v>
          </cell>
          <cell r="N202">
            <v>46053</v>
          </cell>
          <cell r="R202" t="str">
            <v>超时</v>
          </cell>
          <cell r="V202" t="str">
            <v>单篇</v>
          </cell>
          <cell r="W202" t="str">
            <v>已召回</v>
          </cell>
          <cell r="AJ202">
            <v>52</v>
          </cell>
          <cell r="AK202" t="str">
            <v/>
          </cell>
        </row>
        <row r="203">
          <cell r="C203" t="str">
            <v>阿咩</v>
          </cell>
          <cell r="D203" t="str">
            <v>波点中裙</v>
          </cell>
          <cell r="E203">
            <v>2025329</v>
          </cell>
          <cell r="I203" t="str">
            <v>小红书</v>
          </cell>
          <cell r="N203">
            <v>46068</v>
          </cell>
          <cell r="R203" t="str">
            <v>已发布</v>
          </cell>
          <cell r="V203" t="str">
            <v>单篇</v>
          </cell>
          <cell r="W203" t="str">
            <v>已发布</v>
          </cell>
          <cell r="X203">
            <v>46055</v>
          </cell>
          <cell r="AJ203">
            <v>52</v>
          </cell>
          <cell r="AK203" t="e">
            <v>#VALUE!</v>
          </cell>
        </row>
        <row r="204">
          <cell r="C204" t="str">
            <v>阿咩</v>
          </cell>
          <cell r="D204" t="str">
            <v>波点中裙</v>
          </cell>
          <cell r="E204">
            <v>2025329</v>
          </cell>
          <cell r="I204" t="str">
            <v>小红书</v>
          </cell>
          <cell r="N204">
            <v>46052</v>
          </cell>
          <cell r="R204" t="str">
            <v>已发布</v>
          </cell>
          <cell r="V204" t="str">
            <v>单篇</v>
          </cell>
          <cell r="W204" t="str">
            <v>已发布</v>
          </cell>
          <cell r="X204">
            <v>46053</v>
          </cell>
          <cell r="AJ204">
            <v>52</v>
          </cell>
          <cell r="AK204" t="e">
            <v>#VALUE!</v>
          </cell>
        </row>
        <row r="205">
          <cell r="C205" t="str">
            <v>馒头</v>
          </cell>
          <cell r="D205" t="str">
            <v>波点中裙</v>
          </cell>
          <cell r="E205">
            <v>2025329</v>
          </cell>
          <cell r="I205" t="str">
            <v>小红书</v>
          </cell>
          <cell r="N205">
            <v>45698</v>
          </cell>
          <cell r="R205" t="str">
            <v>已发布</v>
          </cell>
          <cell r="V205" t="str">
            <v>合集</v>
          </cell>
          <cell r="W205" t="str">
            <v>已发布</v>
          </cell>
          <cell r="X205">
            <v>46089</v>
          </cell>
          <cell r="AJ205">
            <v>52</v>
          </cell>
          <cell r="AK205" t="e">
            <v>#VALUE!</v>
          </cell>
        </row>
        <row r="206">
          <cell r="C206" t="str">
            <v>HE</v>
          </cell>
          <cell r="D206" t="str">
            <v>大翻领皮草（卡其）</v>
          </cell>
          <cell r="E206">
            <v>2025997</v>
          </cell>
          <cell r="I206" t="str">
            <v>小红书</v>
          </cell>
          <cell r="N206">
            <v>46052</v>
          </cell>
          <cell r="R206" t="str">
            <v>已发布</v>
          </cell>
          <cell r="V206" t="str">
            <v>单篇</v>
          </cell>
          <cell r="W206" t="str">
            <v>已发布</v>
          </cell>
          <cell r="X206">
            <v>46030</v>
          </cell>
          <cell r="AJ206">
            <v>1000</v>
          </cell>
          <cell r="AK206">
            <v>0</v>
          </cell>
        </row>
        <row r="207">
          <cell r="C207" t="str">
            <v>馒头</v>
          </cell>
          <cell r="D207" t="str">
            <v>大翻领皮草（卡其）</v>
          </cell>
          <cell r="E207">
            <v>2025997</v>
          </cell>
          <cell r="I207" t="str">
            <v>小红书</v>
          </cell>
          <cell r="N207">
            <v>46021</v>
          </cell>
          <cell r="R207" t="str">
            <v>已发布</v>
          </cell>
          <cell r="V207" t="str">
            <v>单篇</v>
          </cell>
          <cell r="W207" t="str">
            <v>已发布</v>
          </cell>
          <cell r="X207">
            <v>46021</v>
          </cell>
          <cell r="AJ207">
            <v>250</v>
          </cell>
          <cell r="AK207">
            <v>0</v>
          </cell>
        </row>
        <row r="208">
          <cell r="C208" t="str">
            <v>馒头</v>
          </cell>
          <cell r="D208" t="str">
            <v>大翻领皮草（卡其）</v>
          </cell>
          <cell r="E208">
            <v>2025997</v>
          </cell>
          <cell r="I208" t="str">
            <v>小红书</v>
          </cell>
          <cell r="N208">
            <v>46042</v>
          </cell>
          <cell r="R208" t="str">
            <v>已发布</v>
          </cell>
          <cell r="V208" t="str">
            <v>单篇</v>
          </cell>
          <cell r="W208" t="str">
            <v>已发布</v>
          </cell>
          <cell r="X208">
            <v>46044</v>
          </cell>
          <cell r="AJ208">
            <v>700</v>
          </cell>
          <cell r="AK208">
            <v>0</v>
          </cell>
        </row>
        <row r="209">
          <cell r="C209" t="str">
            <v>阿咩</v>
          </cell>
          <cell r="D209" t="str">
            <v>大翻领皮草（卡其）</v>
          </cell>
          <cell r="E209">
            <v>2025997</v>
          </cell>
          <cell r="I209" t="str">
            <v>小红书</v>
          </cell>
          <cell r="N209">
            <v>46032</v>
          </cell>
          <cell r="R209" t="str">
            <v>已发布</v>
          </cell>
          <cell r="V209" t="str">
            <v>单篇</v>
          </cell>
          <cell r="W209" t="str">
            <v>已发布</v>
          </cell>
          <cell r="X209">
            <v>46033</v>
          </cell>
          <cell r="AJ209">
            <v>1100</v>
          </cell>
          <cell r="AK209" t="e">
            <v>#VALUE!</v>
          </cell>
        </row>
        <row r="210">
          <cell r="C210" t="str">
            <v>阿咩</v>
          </cell>
          <cell r="D210" t="str">
            <v>大翻领皮草（卡其）</v>
          </cell>
          <cell r="E210">
            <v>2025997</v>
          </cell>
          <cell r="I210" t="str">
            <v>小红书</v>
          </cell>
          <cell r="N210">
            <v>46386</v>
          </cell>
          <cell r="R210" t="str">
            <v>已发布</v>
          </cell>
          <cell r="V210" t="str">
            <v>单篇</v>
          </cell>
          <cell r="W210" t="str">
            <v>已发布</v>
          </cell>
          <cell r="X210">
            <v>46001</v>
          </cell>
          <cell r="AJ210">
            <v>400</v>
          </cell>
          <cell r="AK210" t="e">
            <v>#VALUE!</v>
          </cell>
        </row>
        <row r="211">
          <cell r="C211" t="str">
            <v>阿咩</v>
          </cell>
          <cell r="D211" t="str">
            <v>大翻领皮草（卡其）</v>
          </cell>
          <cell r="E211">
            <v>2025997</v>
          </cell>
          <cell r="I211" t="str">
            <v>小红书</v>
          </cell>
          <cell r="N211">
            <v>46386</v>
          </cell>
          <cell r="R211" t="str">
            <v>已发布</v>
          </cell>
          <cell r="V211" t="str">
            <v>单篇</v>
          </cell>
          <cell r="W211" t="str">
            <v>已发布</v>
          </cell>
          <cell r="X211">
            <v>46012</v>
          </cell>
          <cell r="AJ211">
            <v>250</v>
          </cell>
          <cell r="AK211" t="e">
            <v>#VALUE!</v>
          </cell>
        </row>
        <row r="212">
          <cell r="C212" t="str">
            <v>阿咩</v>
          </cell>
          <cell r="D212" t="str">
            <v>大翻领皮草（卡其）</v>
          </cell>
          <cell r="E212">
            <v>2025997</v>
          </cell>
          <cell r="I212" t="str">
            <v>小红书</v>
          </cell>
          <cell r="N212">
            <v>46386</v>
          </cell>
          <cell r="R212" t="str">
            <v>档期内</v>
          </cell>
          <cell r="V212" t="str">
            <v>单篇</v>
          </cell>
          <cell r="W212" t="str">
            <v>未发布</v>
          </cell>
          <cell r="AJ212">
            <v>300</v>
          </cell>
          <cell r="AK212" t="str">
            <v/>
          </cell>
        </row>
        <row r="213">
          <cell r="C213" t="str">
            <v>馒头</v>
          </cell>
          <cell r="D213" t="str">
            <v>大翻领皮草（卡其）</v>
          </cell>
          <cell r="E213">
            <v>2025997</v>
          </cell>
          <cell r="I213" t="str">
            <v>小红书</v>
          </cell>
          <cell r="N213">
            <v>46021</v>
          </cell>
          <cell r="R213" t="str">
            <v>已取消</v>
          </cell>
          <cell r="V213" t="str">
            <v>单篇</v>
          </cell>
          <cell r="W213" t="str">
            <v>已召回</v>
          </cell>
          <cell r="AJ213">
            <v>400</v>
          </cell>
          <cell r="AK213" t="str">
            <v/>
          </cell>
        </row>
        <row r="214">
          <cell r="C214" t="str">
            <v>馒头</v>
          </cell>
          <cell r="D214" t="str">
            <v>大翻领皮草（卡其）</v>
          </cell>
          <cell r="E214">
            <v>2025997</v>
          </cell>
          <cell r="I214" t="str">
            <v>抖音</v>
          </cell>
          <cell r="N214">
            <v>46047</v>
          </cell>
          <cell r="R214" t="str">
            <v>已发布</v>
          </cell>
          <cell r="V214" t="str">
            <v>单篇</v>
          </cell>
          <cell r="W214" t="str">
            <v>已发布</v>
          </cell>
          <cell r="X214">
            <v>46019</v>
          </cell>
          <cell r="AJ214">
            <v>1600</v>
          </cell>
          <cell r="AK214">
            <v>0</v>
          </cell>
        </row>
        <row r="215">
          <cell r="C215" t="str">
            <v>馒头</v>
          </cell>
          <cell r="D215" t="str">
            <v>大翻领皮草（卡其）</v>
          </cell>
          <cell r="E215">
            <v>2025997</v>
          </cell>
          <cell r="I215" t="str">
            <v>小红书</v>
          </cell>
          <cell r="N215">
            <v>46047</v>
          </cell>
          <cell r="R215" t="str">
            <v>已发布</v>
          </cell>
          <cell r="V215" t="str">
            <v>单篇</v>
          </cell>
          <cell r="W215" t="str">
            <v>已发布</v>
          </cell>
          <cell r="X215">
            <v>46019</v>
          </cell>
          <cell r="AJ215">
            <v>100</v>
          </cell>
          <cell r="AK215" t="e">
            <v>#VALUE!</v>
          </cell>
        </row>
        <row r="216">
          <cell r="C216" t="str">
            <v>阿咩</v>
          </cell>
          <cell r="D216" t="str">
            <v>大翻领皮草（卡其）</v>
          </cell>
          <cell r="E216">
            <v>2025997</v>
          </cell>
          <cell r="I216" t="str">
            <v>小红书</v>
          </cell>
          <cell r="N216">
            <v>46068</v>
          </cell>
          <cell r="R216" t="str">
            <v>已取消</v>
          </cell>
          <cell r="V216" t="str">
            <v>单篇</v>
          </cell>
          <cell r="W216" t="str">
            <v>已取消</v>
          </cell>
          <cell r="AJ216">
            <v>220</v>
          </cell>
          <cell r="AK216" t="str">
            <v/>
          </cell>
        </row>
        <row r="217">
          <cell r="C217" t="str">
            <v>阿咩</v>
          </cell>
          <cell r="D217" t="str">
            <v>大翻领皮草（卡其）</v>
          </cell>
          <cell r="E217">
            <v>2025997</v>
          </cell>
          <cell r="I217" t="str">
            <v>小红书</v>
          </cell>
          <cell r="N217">
            <v>46052</v>
          </cell>
          <cell r="R217" t="str">
            <v>已发布</v>
          </cell>
          <cell r="V217" t="str">
            <v>单篇</v>
          </cell>
          <cell r="W217" t="str">
            <v>已发布</v>
          </cell>
          <cell r="X217">
            <v>46025</v>
          </cell>
          <cell r="AJ217">
            <v>100</v>
          </cell>
          <cell r="AK217" t="e">
            <v>#VALUE!</v>
          </cell>
        </row>
        <row r="218">
          <cell r="C218" t="str">
            <v>馒头</v>
          </cell>
          <cell r="D218" t="str">
            <v>大翻领皮草（卡其）</v>
          </cell>
          <cell r="E218">
            <v>2025997</v>
          </cell>
          <cell r="I218" t="str">
            <v>小红书</v>
          </cell>
          <cell r="N218">
            <v>46052</v>
          </cell>
          <cell r="R218" t="str">
            <v>已取消</v>
          </cell>
          <cell r="V218" t="str">
            <v>单篇</v>
          </cell>
          <cell r="W218" t="str">
            <v>已取消</v>
          </cell>
          <cell r="AJ218">
            <v>250</v>
          </cell>
          <cell r="AK218" t="str">
            <v/>
          </cell>
        </row>
        <row r="219">
          <cell r="C219" t="str">
            <v>阿咩</v>
          </cell>
          <cell r="D219" t="str">
            <v>大翻领皮草（卡其）</v>
          </cell>
          <cell r="E219">
            <v>2025997</v>
          </cell>
          <cell r="I219" t="str">
            <v>小红书</v>
          </cell>
          <cell r="N219">
            <v>46052</v>
          </cell>
          <cell r="R219" t="str">
            <v>已发布</v>
          </cell>
          <cell r="V219" t="str">
            <v>单篇</v>
          </cell>
          <cell r="W219" t="str">
            <v>已发布</v>
          </cell>
          <cell r="X219">
            <v>46042</v>
          </cell>
          <cell r="AJ219">
            <v>240</v>
          </cell>
          <cell r="AK219" t="e">
            <v>#VALUE!</v>
          </cell>
        </row>
        <row r="220">
          <cell r="C220" t="str">
            <v>阿咩</v>
          </cell>
          <cell r="D220" t="str">
            <v>大翻领皮草（卡其）</v>
          </cell>
          <cell r="E220">
            <v>2025997</v>
          </cell>
          <cell r="I220" t="str">
            <v>小红书</v>
          </cell>
          <cell r="N220">
            <v>46068</v>
          </cell>
          <cell r="R220" t="str">
            <v>已取消</v>
          </cell>
          <cell r="V220" t="str">
            <v>单篇</v>
          </cell>
          <cell r="W220" t="str">
            <v>已取消</v>
          </cell>
          <cell r="AJ220">
            <v>500</v>
          </cell>
          <cell r="AK220" t="str">
            <v/>
          </cell>
        </row>
        <row r="221">
          <cell r="C221" t="str">
            <v>阿咩</v>
          </cell>
          <cell r="D221" t="str">
            <v>大翻领皮草（卡其）</v>
          </cell>
          <cell r="E221">
            <v>2025997</v>
          </cell>
          <cell r="I221" t="str">
            <v>小红书</v>
          </cell>
          <cell r="N221">
            <v>46068</v>
          </cell>
          <cell r="R221" t="str">
            <v>已取消</v>
          </cell>
          <cell r="V221" t="str">
            <v>单篇</v>
          </cell>
          <cell r="W221" t="str">
            <v>已取消</v>
          </cell>
          <cell r="AJ221">
            <v>550</v>
          </cell>
          <cell r="AK221" t="str">
            <v/>
          </cell>
        </row>
        <row r="222">
          <cell r="C222" t="str">
            <v>一号</v>
          </cell>
          <cell r="D222" t="str">
            <v>大翻领皮草（卡其）</v>
          </cell>
          <cell r="E222">
            <v>2025997</v>
          </cell>
          <cell r="I222" t="str">
            <v>小红书</v>
          </cell>
          <cell r="N222">
            <v>46052</v>
          </cell>
          <cell r="R222" t="str">
            <v>已发布</v>
          </cell>
          <cell r="V222" t="str">
            <v>单篇</v>
          </cell>
          <cell r="W222" t="str">
            <v>已发布</v>
          </cell>
          <cell r="X222">
            <v>46010</v>
          </cell>
          <cell r="AJ222">
            <v>100</v>
          </cell>
          <cell r="AK222">
            <v>102</v>
          </cell>
        </row>
        <row r="223">
          <cell r="C223" t="str">
            <v>馒头</v>
          </cell>
          <cell r="D223" t="str">
            <v>大翻领皮草（卡其）</v>
          </cell>
          <cell r="E223">
            <v>2025997</v>
          </cell>
          <cell r="I223" t="str">
            <v>小红书</v>
          </cell>
          <cell r="N223">
            <v>46052</v>
          </cell>
          <cell r="R223" t="str">
            <v>已发布</v>
          </cell>
          <cell r="V223" t="str">
            <v>单篇</v>
          </cell>
          <cell r="W223" t="str">
            <v>已发布</v>
          </cell>
          <cell r="X223">
            <v>46005</v>
          </cell>
          <cell r="AJ223">
            <v>340</v>
          </cell>
          <cell r="AK223" t="e">
            <v>#VALUE!</v>
          </cell>
        </row>
        <row r="224">
          <cell r="C224" t="str">
            <v>jing</v>
          </cell>
          <cell r="D224" t="str">
            <v>大翻领皮草（卡其）</v>
          </cell>
          <cell r="E224">
            <v>2025997</v>
          </cell>
          <cell r="I224" t="str">
            <v>小红书</v>
          </cell>
          <cell r="N224">
            <v>46052</v>
          </cell>
          <cell r="R224" t="str">
            <v>已取消</v>
          </cell>
          <cell r="V224" t="str">
            <v>单篇</v>
          </cell>
          <cell r="W224" t="str">
            <v>已取消</v>
          </cell>
          <cell r="AJ224">
            <v>400</v>
          </cell>
          <cell r="AK224" t="str">
            <v/>
          </cell>
        </row>
        <row r="225">
          <cell r="C225" t="str">
            <v>一号</v>
          </cell>
          <cell r="D225" t="str">
            <v>大翻领皮草（卡其）</v>
          </cell>
          <cell r="E225">
            <v>2025997</v>
          </cell>
          <cell r="I225" t="str">
            <v>小红书</v>
          </cell>
          <cell r="N225">
            <v>46052</v>
          </cell>
          <cell r="R225" t="str">
            <v>已发布</v>
          </cell>
          <cell r="V225" t="str">
            <v>单篇</v>
          </cell>
          <cell r="W225" t="str">
            <v>已发布</v>
          </cell>
          <cell r="X225">
            <v>46019</v>
          </cell>
          <cell r="AJ225">
            <v>400</v>
          </cell>
          <cell r="AK225">
            <v>348</v>
          </cell>
        </row>
        <row r="226">
          <cell r="C226" t="str">
            <v>阿咩</v>
          </cell>
          <cell r="D226" t="str">
            <v>大翻领皮草（卡其）</v>
          </cell>
          <cell r="E226">
            <v>2025997</v>
          </cell>
          <cell r="I226" t="str">
            <v>小红书</v>
          </cell>
          <cell r="N226">
            <v>46068</v>
          </cell>
          <cell r="R226" t="str">
            <v>已取消</v>
          </cell>
          <cell r="V226" t="str">
            <v>单篇</v>
          </cell>
          <cell r="W226" t="str">
            <v>已取消</v>
          </cell>
          <cell r="AJ226">
            <v>1400</v>
          </cell>
          <cell r="AK226" t="str">
            <v/>
          </cell>
        </row>
        <row r="227">
          <cell r="C227" t="str">
            <v>阿咩</v>
          </cell>
          <cell r="D227" t="str">
            <v>大翻领皮草（卡其）</v>
          </cell>
          <cell r="E227">
            <v>2025997</v>
          </cell>
          <cell r="I227" t="str">
            <v>小红书</v>
          </cell>
          <cell r="N227">
            <v>46068</v>
          </cell>
          <cell r="R227" t="str">
            <v>已取消</v>
          </cell>
          <cell r="V227" t="str">
            <v>单篇</v>
          </cell>
          <cell r="W227" t="str">
            <v>已取消</v>
          </cell>
          <cell r="AJ227">
            <v>1000</v>
          </cell>
          <cell r="AK227" t="str">
            <v/>
          </cell>
        </row>
        <row r="228">
          <cell r="C228" t="str">
            <v>jing</v>
          </cell>
          <cell r="D228" t="str">
            <v>大翻领皮草（卡其）</v>
          </cell>
          <cell r="E228">
            <v>2025997</v>
          </cell>
          <cell r="I228" t="str">
            <v>小红书</v>
          </cell>
          <cell r="N228">
            <v>46052</v>
          </cell>
          <cell r="R228" t="str">
            <v>已发布</v>
          </cell>
          <cell r="V228" t="str">
            <v>单篇</v>
          </cell>
          <cell r="W228" t="str">
            <v>已发布</v>
          </cell>
          <cell r="X228">
            <v>46027</v>
          </cell>
          <cell r="AJ228">
            <v>340</v>
          </cell>
          <cell r="AK228">
            <v>180</v>
          </cell>
        </row>
        <row r="229">
          <cell r="C229" t="str">
            <v>一号</v>
          </cell>
          <cell r="D229" t="str">
            <v>大翻领皮草（卡其）</v>
          </cell>
          <cell r="E229">
            <v>2025997</v>
          </cell>
          <cell r="I229" t="str">
            <v>小红书</v>
          </cell>
          <cell r="N229">
            <v>46052</v>
          </cell>
          <cell r="R229" t="str">
            <v>已发布</v>
          </cell>
          <cell r="V229" t="str">
            <v>单篇</v>
          </cell>
          <cell r="W229" t="str">
            <v>已发布</v>
          </cell>
          <cell r="X229">
            <v>46041</v>
          </cell>
          <cell r="AJ229">
            <v>400</v>
          </cell>
          <cell r="AK229">
            <v>140</v>
          </cell>
        </row>
        <row r="230">
          <cell r="C230" t="str">
            <v>阿咩</v>
          </cell>
          <cell r="D230" t="str">
            <v>大翻领皮草（卡其）</v>
          </cell>
          <cell r="E230">
            <v>2025997</v>
          </cell>
          <cell r="I230" t="str">
            <v>小红书</v>
          </cell>
          <cell r="N230">
            <v>46068</v>
          </cell>
          <cell r="R230" t="str">
            <v>超时</v>
          </cell>
          <cell r="V230" t="str">
            <v>单篇</v>
          </cell>
          <cell r="W230" t="str">
            <v>已召回</v>
          </cell>
          <cell r="AJ230">
            <v>160</v>
          </cell>
          <cell r="AK230" t="str">
            <v/>
          </cell>
        </row>
        <row r="231">
          <cell r="C231" t="str">
            <v>XN</v>
          </cell>
          <cell r="D231" t="str">
            <v>大翻领皮草（卡其）</v>
          </cell>
          <cell r="E231">
            <v>2025997</v>
          </cell>
          <cell r="I231" t="str">
            <v>小红书</v>
          </cell>
          <cell r="N231">
            <v>46052</v>
          </cell>
          <cell r="R231" t="str">
            <v>已发布</v>
          </cell>
          <cell r="V231" t="str">
            <v>单篇</v>
          </cell>
          <cell r="W231" t="str">
            <v>已发布</v>
          </cell>
          <cell r="X231">
            <v>46016</v>
          </cell>
          <cell r="AJ231">
            <v>400</v>
          </cell>
          <cell r="AK231">
            <v>0</v>
          </cell>
        </row>
        <row r="232">
          <cell r="C232" t="str">
            <v>一号</v>
          </cell>
          <cell r="D232" t="str">
            <v>大翻领皮草（卡其）</v>
          </cell>
          <cell r="E232">
            <v>2025997</v>
          </cell>
          <cell r="I232" t="str">
            <v>小红书</v>
          </cell>
          <cell r="N232">
            <v>46052</v>
          </cell>
          <cell r="R232" t="str">
            <v>已发布</v>
          </cell>
          <cell r="V232" t="str">
            <v>单篇</v>
          </cell>
          <cell r="W232" t="str">
            <v>已发布</v>
          </cell>
          <cell r="X232">
            <v>46019</v>
          </cell>
          <cell r="AJ232">
            <v>800</v>
          </cell>
          <cell r="AK232">
            <v>348</v>
          </cell>
        </row>
        <row r="233">
          <cell r="C233" t="str">
            <v>一号</v>
          </cell>
          <cell r="D233" t="str">
            <v>大翻领皮草（卡其）</v>
          </cell>
          <cell r="E233">
            <v>2025997</v>
          </cell>
          <cell r="I233" t="str">
            <v>抖音</v>
          </cell>
          <cell r="N233">
            <v>46052</v>
          </cell>
          <cell r="R233" t="str">
            <v>已发布</v>
          </cell>
          <cell r="V233" t="str">
            <v>单篇</v>
          </cell>
          <cell r="W233" t="str">
            <v>已发布</v>
          </cell>
          <cell r="X233">
            <v>46019</v>
          </cell>
          <cell r="AJ233">
            <v>100</v>
          </cell>
          <cell r="AK233">
            <v>263.60000000000002</v>
          </cell>
        </row>
        <row r="234">
          <cell r="C234" t="str">
            <v>阿咩</v>
          </cell>
          <cell r="D234" t="str">
            <v>菲奥娜棉服</v>
          </cell>
          <cell r="E234">
            <v>2025918</v>
          </cell>
          <cell r="I234" t="str">
            <v>小红书</v>
          </cell>
          <cell r="N234">
            <v>46386</v>
          </cell>
          <cell r="R234" t="str">
            <v>已发布</v>
          </cell>
          <cell r="V234" t="str">
            <v>单篇</v>
          </cell>
          <cell r="W234" t="str">
            <v>已发布</v>
          </cell>
          <cell r="X234">
            <v>46026</v>
          </cell>
          <cell r="AJ234">
            <v>260</v>
          </cell>
          <cell r="AK234" t="e">
            <v>#VALUE!</v>
          </cell>
        </row>
        <row r="235">
          <cell r="C235" t="str">
            <v>馒头</v>
          </cell>
          <cell r="D235" t="str">
            <v>菲奥娜棉服</v>
          </cell>
          <cell r="E235">
            <v>2025918</v>
          </cell>
          <cell r="I235" t="str">
            <v>小红书</v>
          </cell>
          <cell r="N235">
            <v>46037</v>
          </cell>
          <cell r="R235" t="str">
            <v>已发布</v>
          </cell>
          <cell r="V235" t="str">
            <v>单篇</v>
          </cell>
          <cell r="W235" t="str">
            <v>已发布</v>
          </cell>
          <cell r="X235">
            <v>46039</v>
          </cell>
          <cell r="AJ235">
            <v>210</v>
          </cell>
          <cell r="AK235" t="e">
            <v>#VALUE!</v>
          </cell>
        </row>
        <row r="236">
          <cell r="C236" t="str">
            <v>jing</v>
          </cell>
          <cell r="D236" t="str">
            <v>波点花边长袖</v>
          </cell>
          <cell r="E236">
            <v>2025933</v>
          </cell>
          <cell r="I236" t="str">
            <v>小红书</v>
          </cell>
          <cell r="N236">
            <v>46068</v>
          </cell>
          <cell r="R236" t="str">
            <v>已发布</v>
          </cell>
          <cell r="V236" t="str">
            <v>单篇</v>
          </cell>
          <cell r="W236" t="str">
            <v>已发布</v>
          </cell>
          <cell r="X236">
            <v>46082</v>
          </cell>
          <cell r="AJ236">
            <v>450</v>
          </cell>
          <cell r="AK236">
            <v>146</v>
          </cell>
        </row>
        <row r="237">
          <cell r="C237" t="str">
            <v>六六</v>
          </cell>
          <cell r="D237" t="str">
            <v>菲奥娜棉服</v>
          </cell>
          <cell r="E237">
            <v>2025918</v>
          </cell>
          <cell r="I237" t="str">
            <v>小红书</v>
          </cell>
          <cell r="N237">
            <v>46052</v>
          </cell>
          <cell r="R237" t="str">
            <v>已发布</v>
          </cell>
          <cell r="V237" t="str">
            <v>单篇</v>
          </cell>
          <cell r="W237" t="str">
            <v>已发布</v>
          </cell>
          <cell r="X237">
            <v>46015</v>
          </cell>
          <cell r="AJ237">
            <v>610</v>
          </cell>
          <cell r="AK237">
            <v>0</v>
          </cell>
        </row>
        <row r="238">
          <cell r="C238" t="str">
            <v>果片</v>
          </cell>
          <cell r="D238" t="str">
            <v>菲奥娜棉服</v>
          </cell>
          <cell r="E238">
            <v>2025918</v>
          </cell>
          <cell r="I238" t="str">
            <v>小红书</v>
          </cell>
          <cell r="N238">
            <v>46052</v>
          </cell>
          <cell r="R238" t="str">
            <v>已取消</v>
          </cell>
          <cell r="V238" t="str">
            <v>单篇</v>
          </cell>
          <cell r="W238" t="str">
            <v>已取消</v>
          </cell>
          <cell r="AJ238">
            <v>190</v>
          </cell>
          <cell r="AK238" t="str">
            <v/>
          </cell>
        </row>
        <row r="239">
          <cell r="C239" t="str">
            <v>jing</v>
          </cell>
          <cell r="D239" t="str">
            <v>菲奥娜棉服</v>
          </cell>
          <cell r="E239">
            <v>2025918</v>
          </cell>
          <cell r="I239" t="str">
            <v>小红书</v>
          </cell>
          <cell r="N239">
            <v>46042</v>
          </cell>
          <cell r="R239" t="str">
            <v>已取消</v>
          </cell>
          <cell r="V239" t="str">
            <v>单篇</v>
          </cell>
          <cell r="W239" t="str">
            <v>已取消</v>
          </cell>
          <cell r="AJ239">
            <v>760</v>
          </cell>
          <cell r="AK239" t="str">
            <v/>
          </cell>
        </row>
        <row r="240">
          <cell r="C240" t="str">
            <v>heee</v>
          </cell>
          <cell r="D240" t="str">
            <v>菲奥娜棉服</v>
          </cell>
          <cell r="E240">
            <v>2025918</v>
          </cell>
          <cell r="I240" t="str">
            <v>小红书</v>
          </cell>
          <cell r="N240">
            <v>46052</v>
          </cell>
          <cell r="R240" t="str">
            <v>已发布</v>
          </cell>
          <cell r="V240" t="str">
            <v>单篇</v>
          </cell>
          <cell r="W240" t="str">
            <v>已发布</v>
          </cell>
          <cell r="X240">
            <v>46041</v>
          </cell>
          <cell r="AJ240">
            <v>260</v>
          </cell>
          <cell r="AK240">
            <v>609</v>
          </cell>
        </row>
        <row r="241">
          <cell r="C241" t="str">
            <v>heee</v>
          </cell>
          <cell r="D241" t="str">
            <v>菲奥娜棉服</v>
          </cell>
          <cell r="E241">
            <v>2025918</v>
          </cell>
          <cell r="I241" t="str">
            <v>抖音</v>
          </cell>
          <cell r="N241">
            <v>46052</v>
          </cell>
          <cell r="R241" t="str">
            <v>已发布</v>
          </cell>
          <cell r="V241" t="str">
            <v>单篇</v>
          </cell>
          <cell r="W241" t="str">
            <v>已发布</v>
          </cell>
          <cell r="X241">
            <v>46041</v>
          </cell>
          <cell r="AJ241">
            <v>110</v>
          </cell>
          <cell r="AK241">
            <v>147</v>
          </cell>
        </row>
        <row r="242">
          <cell r="C242" t="str">
            <v>馒头</v>
          </cell>
          <cell r="D242" t="str">
            <v>菲奥娜棉服</v>
          </cell>
          <cell r="E242">
            <v>2025918</v>
          </cell>
          <cell r="I242" t="str">
            <v>小红书</v>
          </cell>
          <cell r="N242">
            <v>45677</v>
          </cell>
          <cell r="R242" t="str">
            <v>已发布</v>
          </cell>
          <cell r="V242" t="str">
            <v>单篇</v>
          </cell>
          <cell r="W242" t="str">
            <v>已发布</v>
          </cell>
          <cell r="X242">
            <v>46023</v>
          </cell>
          <cell r="AJ242">
            <v>230</v>
          </cell>
          <cell r="AK242">
            <v>16</v>
          </cell>
        </row>
        <row r="243">
          <cell r="C243" t="str">
            <v>果片</v>
          </cell>
          <cell r="D243" t="str">
            <v>菲奥娜棉服</v>
          </cell>
          <cell r="E243">
            <v>2025918</v>
          </cell>
          <cell r="I243" t="str">
            <v>小红书</v>
          </cell>
          <cell r="N243">
            <v>46068</v>
          </cell>
          <cell r="R243" t="str">
            <v>已取消</v>
          </cell>
          <cell r="V243" t="str">
            <v>单篇</v>
          </cell>
          <cell r="W243" t="str">
            <v>已取消</v>
          </cell>
          <cell r="AJ243">
            <v>610</v>
          </cell>
          <cell r="AK243" t="str">
            <v/>
          </cell>
        </row>
        <row r="244">
          <cell r="C244" t="str">
            <v>馒头</v>
          </cell>
          <cell r="D244" t="str">
            <v>菲奥娜棉服</v>
          </cell>
          <cell r="E244">
            <v>2025918</v>
          </cell>
          <cell r="I244" t="str">
            <v>小红书</v>
          </cell>
          <cell r="N244">
            <v>46052</v>
          </cell>
          <cell r="R244" t="str">
            <v>已发布</v>
          </cell>
          <cell r="V244" t="str">
            <v>单篇</v>
          </cell>
          <cell r="W244" t="str">
            <v>已发布</v>
          </cell>
          <cell r="X244">
            <v>46028</v>
          </cell>
          <cell r="AJ244">
            <v>310</v>
          </cell>
          <cell r="AK244">
            <v>93</v>
          </cell>
        </row>
        <row r="245">
          <cell r="C245" t="str">
            <v>一号</v>
          </cell>
          <cell r="D245" t="str">
            <v>菲奥娜棉服</v>
          </cell>
          <cell r="E245">
            <v>2025918</v>
          </cell>
          <cell r="I245" t="str">
            <v>小红书</v>
          </cell>
          <cell r="N245">
            <v>46052</v>
          </cell>
          <cell r="R245" t="str">
            <v>已发布</v>
          </cell>
          <cell r="V245" t="str">
            <v>单篇</v>
          </cell>
          <cell r="W245" t="str">
            <v>已发布</v>
          </cell>
          <cell r="X245">
            <v>46029</v>
          </cell>
          <cell r="AJ245">
            <v>260</v>
          </cell>
          <cell r="AK245">
            <v>48</v>
          </cell>
        </row>
        <row r="246">
          <cell r="C246" t="str">
            <v>HE</v>
          </cell>
          <cell r="D246" t="str">
            <v>菲奥娜棉服</v>
          </cell>
          <cell r="E246">
            <v>2025918</v>
          </cell>
          <cell r="I246" t="str">
            <v>小红书</v>
          </cell>
          <cell r="N246">
            <v>46052</v>
          </cell>
          <cell r="R246" t="str">
            <v>已发布</v>
          </cell>
          <cell r="V246" t="str">
            <v>单篇</v>
          </cell>
          <cell r="W246" t="str">
            <v>已发布</v>
          </cell>
          <cell r="X246">
            <v>46056</v>
          </cell>
          <cell r="AJ246">
            <v>310</v>
          </cell>
          <cell r="AK246">
            <v>0</v>
          </cell>
        </row>
        <row r="247">
          <cell r="C247" t="str">
            <v>一号</v>
          </cell>
          <cell r="D247" t="str">
            <v>菲奥娜棉服</v>
          </cell>
          <cell r="E247">
            <v>2025918</v>
          </cell>
          <cell r="I247" t="str">
            <v>小红书</v>
          </cell>
          <cell r="N247">
            <v>46052</v>
          </cell>
          <cell r="R247" t="str">
            <v>已发布</v>
          </cell>
          <cell r="V247" t="str">
            <v>单篇</v>
          </cell>
          <cell r="W247" t="str">
            <v>已发布</v>
          </cell>
          <cell r="X247">
            <v>46042</v>
          </cell>
          <cell r="AJ247">
            <v>410</v>
          </cell>
          <cell r="AK247">
            <v>121</v>
          </cell>
        </row>
        <row r="248">
          <cell r="C248" t="str">
            <v>六六</v>
          </cell>
          <cell r="D248" t="str">
            <v>菲奥娜棉服</v>
          </cell>
          <cell r="E248">
            <v>2025918</v>
          </cell>
          <cell r="I248" t="str">
            <v>小红书</v>
          </cell>
          <cell r="N248">
            <v>46052</v>
          </cell>
          <cell r="R248" t="str">
            <v>已发布</v>
          </cell>
          <cell r="V248" t="str">
            <v>单篇</v>
          </cell>
          <cell r="W248" t="str">
            <v>已发布</v>
          </cell>
          <cell r="X248">
            <v>46048</v>
          </cell>
          <cell r="AJ248">
            <v>310</v>
          </cell>
          <cell r="AK248">
            <v>0</v>
          </cell>
        </row>
        <row r="249">
          <cell r="C249" t="str">
            <v>馒头</v>
          </cell>
          <cell r="D249" t="str">
            <v>菲奥娜棉服</v>
          </cell>
          <cell r="E249">
            <v>2025918</v>
          </cell>
          <cell r="I249" t="str">
            <v>小红书</v>
          </cell>
          <cell r="N249">
            <v>46052</v>
          </cell>
          <cell r="R249" t="str">
            <v>已发布</v>
          </cell>
          <cell r="V249" t="str">
            <v>单篇</v>
          </cell>
          <cell r="W249" t="str">
            <v>已发布</v>
          </cell>
          <cell r="X249">
            <v>46045</v>
          </cell>
          <cell r="AJ249">
            <v>410</v>
          </cell>
          <cell r="AK249" t="e">
            <v>#VALUE!</v>
          </cell>
        </row>
        <row r="250">
          <cell r="C250" t="str">
            <v>jing</v>
          </cell>
          <cell r="D250" t="str">
            <v>菲奥娜棉服</v>
          </cell>
          <cell r="E250">
            <v>2025918</v>
          </cell>
          <cell r="I250" t="str">
            <v>小红书</v>
          </cell>
          <cell r="N250">
            <v>46052</v>
          </cell>
          <cell r="R250" t="str">
            <v>已发布</v>
          </cell>
          <cell r="V250" t="str">
            <v>单篇</v>
          </cell>
          <cell r="W250" t="str">
            <v>已发布</v>
          </cell>
          <cell r="X250">
            <v>46050</v>
          </cell>
          <cell r="AJ250">
            <v>460</v>
          </cell>
          <cell r="AK250">
            <v>39</v>
          </cell>
        </row>
        <row r="251">
          <cell r="C251" t="str">
            <v>阿咩</v>
          </cell>
          <cell r="D251" t="str">
            <v>菲奥娜棉服</v>
          </cell>
          <cell r="E251">
            <v>2025918</v>
          </cell>
          <cell r="I251" t="str">
            <v>小红书</v>
          </cell>
          <cell r="N251">
            <v>46068</v>
          </cell>
          <cell r="R251" t="str">
            <v>超时</v>
          </cell>
          <cell r="V251" t="str">
            <v>单篇</v>
          </cell>
          <cell r="W251" t="str">
            <v>未发布</v>
          </cell>
          <cell r="AJ251">
            <v>210</v>
          </cell>
          <cell r="AK251" t="str">
            <v/>
          </cell>
        </row>
        <row r="252">
          <cell r="C252" t="str">
            <v>jing</v>
          </cell>
          <cell r="D252" t="str">
            <v>菲奥娜棉服</v>
          </cell>
          <cell r="E252">
            <v>2025918</v>
          </cell>
          <cell r="I252" t="str">
            <v>小红书</v>
          </cell>
          <cell r="N252">
            <v>46052</v>
          </cell>
          <cell r="R252" t="str">
            <v>已发布</v>
          </cell>
          <cell r="V252" t="str">
            <v>单篇</v>
          </cell>
          <cell r="W252" t="str">
            <v>已发布</v>
          </cell>
          <cell r="X252">
            <v>46028</v>
          </cell>
          <cell r="AJ252">
            <v>510</v>
          </cell>
          <cell r="AK252">
            <v>1030</v>
          </cell>
        </row>
        <row r="253">
          <cell r="C253" t="str">
            <v>阿咩</v>
          </cell>
          <cell r="D253" t="str">
            <v>费尔岛毛衣（红）</v>
          </cell>
          <cell r="E253" t="str">
            <v/>
          </cell>
          <cell r="I253" t="str">
            <v>小红书</v>
          </cell>
          <cell r="N253">
            <v>46068</v>
          </cell>
          <cell r="R253" t="str">
            <v>已取消</v>
          </cell>
          <cell r="V253" t="str">
            <v>单篇</v>
          </cell>
          <cell r="W253" t="str">
            <v>未发布</v>
          </cell>
          <cell r="AJ253" t="str">
            <v/>
          </cell>
          <cell r="AK253" t="str">
            <v/>
          </cell>
        </row>
        <row r="254">
          <cell r="C254" t="str">
            <v>馒头</v>
          </cell>
          <cell r="D254" t="str">
            <v>费尔岛毛衣（红）</v>
          </cell>
          <cell r="E254" t="str">
            <v/>
          </cell>
          <cell r="I254" t="str">
            <v>小红书</v>
          </cell>
          <cell r="N254">
            <v>46052</v>
          </cell>
          <cell r="R254" t="str">
            <v>已发布</v>
          </cell>
          <cell r="V254" t="str">
            <v>单篇</v>
          </cell>
          <cell r="W254" t="str">
            <v>已发布</v>
          </cell>
          <cell r="X254">
            <v>46079</v>
          </cell>
          <cell r="AJ254" t="str">
            <v/>
          </cell>
          <cell r="AK254" t="e">
            <v>#VALUE!</v>
          </cell>
        </row>
        <row r="255">
          <cell r="C255" t="str">
            <v>HE</v>
          </cell>
          <cell r="D255" t="str">
            <v>费尔岛毛衣（红）</v>
          </cell>
          <cell r="E255" t="str">
            <v/>
          </cell>
          <cell r="I255" t="str">
            <v>小红书</v>
          </cell>
          <cell r="N255" t="str">
            <v>2026/2/31</v>
          </cell>
          <cell r="R255" t="str">
            <v>档期内</v>
          </cell>
          <cell r="V255" t="str">
            <v>单篇</v>
          </cell>
          <cell r="W255" t="str">
            <v>已发布</v>
          </cell>
          <cell r="X255">
            <v>46089</v>
          </cell>
          <cell r="AJ255" t="str">
            <v/>
          </cell>
          <cell r="AK255" t="e">
            <v>#VALUE!</v>
          </cell>
        </row>
        <row r="256">
          <cell r="C256" t="str">
            <v>阿咩</v>
          </cell>
          <cell r="D256" t="str">
            <v>费尔岛毛衣（红）</v>
          </cell>
          <cell r="E256" t="str">
            <v/>
          </cell>
          <cell r="I256" t="str">
            <v>小红书</v>
          </cell>
          <cell r="N256">
            <v>46068</v>
          </cell>
          <cell r="R256" t="str">
            <v>已取消</v>
          </cell>
          <cell r="V256" t="str">
            <v>单篇</v>
          </cell>
          <cell r="W256" t="str">
            <v>未发布</v>
          </cell>
          <cell r="AJ256" t="str">
            <v/>
          </cell>
          <cell r="AK256" t="str">
            <v/>
          </cell>
        </row>
        <row r="257">
          <cell r="C257" t="str">
            <v>阿咩</v>
          </cell>
          <cell r="D257" t="str">
            <v>费尔岛毛衣（红）</v>
          </cell>
          <cell r="E257" t="str">
            <v/>
          </cell>
          <cell r="I257" t="str">
            <v>抖音</v>
          </cell>
          <cell r="N257">
            <v>46068</v>
          </cell>
          <cell r="R257" t="str">
            <v>已取消</v>
          </cell>
          <cell r="V257" t="str">
            <v>单篇</v>
          </cell>
          <cell r="W257" t="str">
            <v>未发布</v>
          </cell>
          <cell r="AJ257" t="str">
            <v/>
          </cell>
          <cell r="AK257" t="str">
            <v/>
          </cell>
        </row>
        <row r="258">
          <cell r="C258" t="str">
            <v>jing</v>
          </cell>
          <cell r="D258" t="str">
            <v>费尔岛毛衣（红）</v>
          </cell>
          <cell r="E258" t="str">
            <v/>
          </cell>
          <cell r="I258" t="str">
            <v>小红书</v>
          </cell>
          <cell r="N258">
            <v>46052</v>
          </cell>
          <cell r="R258" t="str">
            <v>已取消</v>
          </cell>
          <cell r="V258" t="str">
            <v>单篇</v>
          </cell>
          <cell r="W258" t="str">
            <v>已取消</v>
          </cell>
          <cell r="AJ258" t="str">
            <v/>
          </cell>
          <cell r="AK258" t="str">
            <v/>
          </cell>
        </row>
        <row r="259">
          <cell r="C259" t="str">
            <v>jing</v>
          </cell>
          <cell r="D259" t="str">
            <v>费尔岛毛衣（红）</v>
          </cell>
          <cell r="E259" t="str">
            <v/>
          </cell>
          <cell r="I259" t="str">
            <v>抖音</v>
          </cell>
          <cell r="N259">
            <v>46052</v>
          </cell>
          <cell r="R259" t="str">
            <v>已取消</v>
          </cell>
          <cell r="V259" t="str">
            <v>单篇</v>
          </cell>
          <cell r="W259" t="str">
            <v>已取消</v>
          </cell>
          <cell r="AJ259" t="str">
            <v/>
          </cell>
          <cell r="AK259" t="str">
            <v/>
          </cell>
        </row>
        <row r="260">
          <cell r="C260" t="str">
            <v>阿咩</v>
          </cell>
          <cell r="D260" t="str">
            <v>费尔岛毛衣(红)</v>
          </cell>
          <cell r="E260">
            <v>2025306</v>
          </cell>
          <cell r="I260" t="str">
            <v>小红书</v>
          </cell>
          <cell r="N260">
            <v>46053</v>
          </cell>
          <cell r="R260" t="str">
            <v>档期内</v>
          </cell>
          <cell r="V260" t="str">
            <v>单篇</v>
          </cell>
          <cell r="W260" t="str">
            <v>未发布</v>
          </cell>
          <cell r="AJ260">
            <v>950</v>
          </cell>
          <cell r="AK260" t="str">
            <v/>
          </cell>
        </row>
        <row r="261">
          <cell r="C261" t="str">
            <v>HE</v>
          </cell>
          <cell r="D261" t="str">
            <v>费尔岛毛衣(红)</v>
          </cell>
          <cell r="E261">
            <v>2025307</v>
          </cell>
          <cell r="I261" t="str">
            <v>小红书</v>
          </cell>
          <cell r="N261">
            <v>46053</v>
          </cell>
          <cell r="R261" t="str">
            <v>已发布</v>
          </cell>
          <cell r="V261" t="str">
            <v>单篇</v>
          </cell>
          <cell r="W261" t="str">
            <v>已发布</v>
          </cell>
          <cell r="X261">
            <v>46059</v>
          </cell>
          <cell r="AJ261" t="str">
            <v/>
          </cell>
          <cell r="AK261" t="e">
            <v>#VALUE!</v>
          </cell>
        </row>
        <row r="262">
          <cell r="C262" t="str">
            <v>阿咩</v>
          </cell>
          <cell r="D262" t="str">
            <v>费尔岛毛衣(蓝灰)</v>
          </cell>
          <cell r="E262">
            <v>2025308</v>
          </cell>
          <cell r="I262" t="str">
            <v>小红书</v>
          </cell>
          <cell r="N262">
            <v>46068</v>
          </cell>
          <cell r="R262" t="str">
            <v>已取消</v>
          </cell>
          <cell r="V262" t="str">
            <v>单篇</v>
          </cell>
          <cell r="W262" t="str">
            <v>未发布</v>
          </cell>
          <cell r="AJ262">
            <v>655</v>
          </cell>
          <cell r="AK262" t="str">
            <v/>
          </cell>
        </row>
        <row r="263">
          <cell r="C263" t="str">
            <v>阿咩</v>
          </cell>
          <cell r="D263" t="str">
            <v>费尔岛毛衣(蓝灰)</v>
          </cell>
          <cell r="E263">
            <v>2025309</v>
          </cell>
          <cell r="I263" t="str">
            <v>小红书</v>
          </cell>
          <cell r="N263">
            <v>46068</v>
          </cell>
          <cell r="R263" t="str">
            <v>已取消</v>
          </cell>
          <cell r="V263" t="str">
            <v>单篇</v>
          </cell>
          <cell r="W263" t="str">
            <v>未发布</v>
          </cell>
          <cell r="AJ263" t="str">
            <v/>
          </cell>
          <cell r="AK263" t="str">
            <v/>
          </cell>
        </row>
        <row r="264">
          <cell r="C264" t="str">
            <v>阿咩</v>
          </cell>
          <cell r="D264" t="str">
            <v>费尔岛毛衣(蓝灰)</v>
          </cell>
          <cell r="E264">
            <v>2025310</v>
          </cell>
          <cell r="I264" t="str">
            <v>小红书</v>
          </cell>
          <cell r="N264">
            <v>46068</v>
          </cell>
          <cell r="R264" t="str">
            <v>超时</v>
          </cell>
          <cell r="V264" t="str">
            <v>单篇</v>
          </cell>
          <cell r="W264" t="str">
            <v>未发布</v>
          </cell>
          <cell r="AJ264">
            <v>125</v>
          </cell>
          <cell r="AK264" t="str">
            <v/>
          </cell>
        </row>
        <row r="265">
          <cell r="C265" t="str">
            <v>阿咩</v>
          </cell>
          <cell r="D265" t="str">
            <v>费尔岛毛衣(蓝灰)</v>
          </cell>
          <cell r="E265">
            <v>2025311</v>
          </cell>
          <cell r="I265" t="str">
            <v>小红书</v>
          </cell>
          <cell r="N265">
            <v>46068</v>
          </cell>
          <cell r="R265" t="str">
            <v>超时</v>
          </cell>
          <cell r="V265" t="str">
            <v>单篇</v>
          </cell>
          <cell r="W265" t="str">
            <v>未发布</v>
          </cell>
          <cell r="AJ265" t="str">
            <v/>
          </cell>
          <cell r="AK265" t="str">
            <v/>
          </cell>
        </row>
        <row r="266">
          <cell r="C266" t="str">
            <v>阿咩</v>
          </cell>
          <cell r="D266" t="str">
            <v>费尔岛毛衣(蓝灰)</v>
          </cell>
          <cell r="E266">
            <v>2025312</v>
          </cell>
          <cell r="I266" t="str">
            <v>小红书</v>
          </cell>
          <cell r="N266">
            <v>46068</v>
          </cell>
          <cell r="R266" t="str">
            <v>超时</v>
          </cell>
          <cell r="V266" t="str">
            <v>单篇</v>
          </cell>
          <cell r="W266" t="str">
            <v>未发布</v>
          </cell>
          <cell r="AJ266" t="str">
            <v/>
          </cell>
          <cell r="AK266" t="str">
            <v/>
          </cell>
        </row>
        <row r="267">
          <cell r="C267" t="str">
            <v>阿咩</v>
          </cell>
          <cell r="D267" t="str">
            <v>费尔岛毛衣（红）</v>
          </cell>
          <cell r="E267">
            <v>2025313</v>
          </cell>
          <cell r="I267" t="str">
            <v>小红书</v>
          </cell>
          <cell r="N267">
            <v>46052</v>
          </cell>
          <cell r="R267" t="str">
            <v>已取消</v>
          </cell>
          <cell r="V267" t="str">
            <v>单篇</v>
          </cell>
          <cell r="W267" t="str">
            <v>未发布</v>
          </cell>
          <cell r="AJ267" t="str">
            <v/>
          </cell>
          <cell r="AK267" t="str">
            <v/>
          </cell>
        </row>
        <row r="268">
          <cell r="C268" t="str">
            <v>HE</v>
          </cell>
          <cell r="D268" t="str">
            <v>费尔岛毛衣（蓝灰）</v>
          </cell>
          <cell r="E268">
            <v>2025314</v>
          </cell>
          <cell r="I268" t="str">
            <v>小红书</v>
          </cell>
          <cell r="N268">
            <v>46053</v>
          </cell>
          <cell r="R268" t="str">
            <v>已发布</v>
          </cell>
          <cell r="V268" t="str">
            <v>单篇</v>
          </cell>
          <cell r="W268" t="str">
            <v>已发布</v>
          </cell>
          <cell r="X268">
            <v>46060</v>
          </cell>
          <cell r="AJ268" t="str">
            <v/>
          </cell>
          <cell r="AK268">
            <v>0</v>
          </cell>
        </row>
        <row r="269">
          <cell r="C269" t="str">
            <v>阿咩</v>
          </cell>
          <cell r="D269" t="str">
            <v>费尔岛毛衣（蓝灰）</v>
          </cell>
          <cell r="E269">
            <v>2025315</v>
          </cell>
          <cell r="I269" t="str">
            <v>小红书</v>
          </cell>
          <cell r="N269">
            <v>46068</v>
          </cell>
          <cell r="R269" t="str">
            <v>超时</v>
          </cell>
          <cell r="V269" t="str">
            <v>单篇</v>
          </cell>
          <cell r="W269" t="str">
            <v>未发布</v>
          </cell>
          <cell r="AJ269">
            <v>65</v>
          </cell>
          <cell r="AK269" t="str">
            <v/>
          </cell>
        </row>
        <row r="270">
          <cell r="C270" t="str">
            <v>HE</v>
          </cell>
          <cell r="D270" t="str">
            <v>费尔岛棉服</v>
          </cell>
          <cell r="E270">
            <v>2025316</v>
          </cell>
          <cell r="I270" t="str">
            <v>小红书</v>
          </cell>
          <cell r="N270">
            <v>46052</v>
          </cell>
          <cell r="R270" t="str">
            <v>已发布</v>
          </cell>
          <cell r="V270" t="str">
            <v>单篇</v>
          </cell>
          <cell r="W270" t="str">
            <v>已发布</v>
          </cell>
          <cell r="X270">
            <v>46045</v>
          </cell>
          <cell r="AJ270" t="str">
            <v/>
          </cell>
          <cell r="AK270">
            <v>0</v>
          </cell>
        </row>
        <row r="271">
          <cell r="C271" t="str">
            <v>HE</v>
          </cell>
          <cell r="D271" t="str">
            <v>费尔岛棉服</v>
          </cell>
          <cell r="E271">
            <v>2025317</v>
          </cell>
          <cell r="I271" t="str">
            <v>小红书</v>
          </cell>
          <cell r="N271">
            <v>46052</v>
          </cell>
          <cell r="R271" t="str">
            <v>已发布</v>
          </cell>
          <cell r="V271" t="str">
            <v>单篇</v>
          </cell>
          <cell r="W271" t="str">
            <v>已发布</v>
          </cell>
          <cell r="X271">
            <v>46047</v>
          </cell>
          <cell r="AJ271">
            <v>225</v>
          </cell>
          <cell r="AK271">
            <v>0</v>
          </cell>
        </row>
        <row r="272">
          <cell r="C272" t="str">
            <v>六六</v>
          </cell>
          <cell r="D272" t="str">
            <v>费尔岛棉服</v>
          </cell>
          <cell r="E272">
            <v>2025318</v>
          </cell>
          <cell r="I272" t="str">
            <v>小红书</v>
          </cell>
          <cell r="N272">
            <v>46052</v>
          </cell>
          <cell r="R272" t="str">
            <v>已发布</v>
          </cell>
          <cell r="V272" t="str">
            <v>单篇</v>
          </cell>
          <cell r="W272" t="str">
            <v>已发布</v>
          </cell>
          <cell r="X272">
            <v>46039</v>
          </cell>
          <cell r="AJ272">
            <v>165</v>
          </cell>
          <cell r="AK272">
            <v>0</v>
          </cell>
        </row>
        <row r="273">
          <cell r="C273" t="str">
            <v>jing</v>
          </cell>
          <cell r="D273" t="str">
            <v>费尔岛棉服</v>
          </cell>
          <cell r="E273">
            <v>2025319</v>
          </cell>
          <cell r="I273" t="str">
            <v>小红书</v>
          </cell>
          <cell r="N273">
            <v>46052</v>
          </cell>
          <cell r="R273" t="str">
            <v>已发布</v>
          </cell>
          <cell r="V273" t="str">
            <v>单篇</v>
          </cell>
          <cell r="W273" t="str">
            <v>已发布</v>
          </cell>
          <cell r="X273">
            <v>46047</v>
          </cell>
          <cell r="AJ273" t="str">
            <v/>
          </cell>
          <cell r="AK273">
            <v>272</v>
          </cell>
        </row>
        <row r="274">
          <cell r="C274" t="str">
            <v>jing</v>
          </cell>
          <cell r="D274" t="str">
            <v>费尔岛棉服</v>
          </cell>
          <cell r="E274">
            <v>2025320</v>
          </cell>
          <cell r="I274" t="str">
            <v>小红书</v>
          </cell>
          <cell r="N274">
            <v>46052</v>
          </cell>
          <cell r="R274" t="str">
            <v>已取消</v>
          </cell>
          <cell r="V274" t="str">
            <v>单篇</v>
          </cell>
          <cell r="W274" t="str">
            <v>已取消</v>
          </cell>
          <cell r="AJ274">
            <v>245</v>
          </cell>
          <cell r="AK274" t="str">
            <v/>
          </cell>
        </row>
        <row r="275">
          <cell r="C275" t="str">
            <v>一号</v>
          </cell>
          <cell r="D275" t="str">
            <v>费尔岛棉服</v>
          </cell>
          <cell r="E275">
            <v>2025321</v>
          </cell>
          <cell r="I275" t="str">
            <v>小红书</v>
          </cell>
          <cell r="N275">
            <v>46052</v>
          </cell>
          <cell r="R275" t="str">
            <v>已取消</v>
          </cell>
          <cell r="V275" t="str">
            <v>单篇</v>
          </cell>
          <cell r="W275" t="str">
            <v>已取消</v>
          </cell>
          <cell r="AJ275">
            <v>460</v>
          </cell>
          <cell r="AK275" t="str">
            <v/>
          </cell>
        </row>
        <row r="276">
          <cell r="C276" t="str">
            <v>一号</v>
          </cell>
          <cell r="D276" t="str">
            <v>费尔岛棉服</v>
          </cell>
          <cell r="E276" t="str">
            <v/>
          </cell>
          <cell r="I276" t="str">
            <v>抖音</v>
          </cell>
          <cell r="N276">
            <v>46052</v>
          </cell>
          <cell r="R276" t="str">
            <v>已取消</v>
          </cell>
          <cell r="V276" t="str">
            <v>单篇</v>
          </cell>
          <cell r="W276" t="str">
            <v>已取消</v>
          </cell>
          <cell r="AJ276" t="str">
            <v/>
          </cell>
          <cell r="AK276" t="str">
            <v/>
          </cell>
        </row>
        <row r="277">
          <cell r="C277" t="str">
            <v>阿咩</v>
          </cell>
          <cell r="D277" t="str">
            <v>费尔岛棉服</v>
          </cell>
          <cell r="E277">
            <v>2025323</v>
          </cell>
          <cell r="I277" t="str">
            <v>小红书</v>
          </cell>
          <cell r="N277">
            <v>46053</v>
          </cell>
          <cell r="R277" t="str">
            <v>已发布</v>
          </cell>
          <cell r="V277" t="str">
            <v>单篇</v>
          </cell>
          <cell r="W277" t="str">
            <v>已发布</v>
          </cell>
          <cell r="X277">
            <v>46046</v>
          </cell>
          <cell r="AJ277" t="str">
            <v/>
          </cell>
          <cell r="AK277" t="e">
            <v>#VALUE!</v>
          </cell>
        </row>
        <row r="278">
          <cell r="C278" t="str">
            <v>HE</v>
          </cell>
          <cell r="D278" t="str">
            <v>费尔岛棉服</v>
          </cell>
          <cell r="E278">
            <v>2025324</v>
          </cell>
          <cell r="I278" t="str">
            <v>小红书</v>
          </cell>
          <cell r="N278">
            <v>46053</v>
          </cell>
          <cell r="R278" t="str">
            <v>已发布</v>
          </cell>
          <cell r="V278" t="str">
            <v>单篇</v>
          </cell>
          <cell r="W278" t="str">
            <v>已发布</v>
          </cell>
          <cell r="X278">
            <v>46044</v>
          </cell>
          <cell r="AJ278" t="str">
            <v/>
          </cell>
          <cell r="AK278">
            <v>0</v>
          </cell>
        </row>
        <row r="279">
          <cell r="C279" t="str">
            <v>jing</v>
          </cell>
          <cell r="D279" t="str">
            <v>费尔岛棉服</v>
          </cell>
          <cell r="E279">
            <v>2025325</v>
          </cell>
          <cell r="I279" t="str">
            <v>小红书</v>
          </cell>
          <cell r="N279">
            <v>46053</v>
          </cell>
          <cell r="R279" t="str">
            <v>已发布</v>
          </cell>
          <cell r="V279" t="str">
            <v>单篇</v>
          </cell>
          <cell r="W279" t="str">
            <v>已发布</v>
          </cell>
          <cell r="X279">
            <v>46041</v>
          </cell>
          <cell r="AJ279" t="str">
            <v/>
          </cell>
          <cell r="AK279">
            <v>67</v>
          </cell>
        </row>
        <row r="280">
          <cell r="C280" t="str">
            <v>jing</v>
          </cell>
          <cell r="D280" t="str">
            <v>费尔岛棉服</v>
          </cell>
          <cell r="E280">
            <v>2025326</v>
          </cell>
          <cell r="I280" t="str">
            <v>抖音</v>
          </cell>
          <cell r="N280">
            <v>46053</v>
          </cell>
          <cell r="R280" t="str">
            <v>已发布</v>
          </cell>
          <cell r="V280" t="str">
            <v>单篇</v>
          </cell>
          <cell r="W280" t="str">
            <v>已发布</v>
          </cell>
          <cell r="X280">
            <v>46041</v>
          </cell>
          <cell r="AJ280" t="str">
            <v/>
          </cell>
          <cell r="AK280">
            <v>926.4</v>
          </cell>
        </row>
        <row r="281">
          <cell r="C281" t="str">
            <v>HE</v>
          </cell>
          <cell r="D281" t="str">
            <v>费尔岛棉服</v>
          </cell>
          <cell r="E281">
            <v>2025327</v>
          </cell>
          <cell r="I281" t="str">
            <v>小红书</v>
          </cell>
          <cell r="N281">
            <v>46053</v>
          </cell>
          <cell r="R281" t="str">
            <v>已发布</v>
          </cell>
          <cell r="V281" t="str">
            <v>单篇</v>
          </cell>
          <cell r="W281" t="str">
            <v>已发布</v>
          </cell>
          <cell r="X281">
            <v>46026</v>
          </cell>
          <cell r="AJ281" t="str">
            <v/>
          </cell>
          <cell r="AK281">
            <v>0</v>
          </cell>
        </row>
        <row r="282">
          <cell r="C282" t="str">
            <v>HE</v>
          </cell>
          <cell r="D282" t="str">
            <v>费尔岛棉服</v>
          </cell>
          <cell r="E282">
            <v>2025328</v>
          </cell>
          <cell r="I282" t="str">
            <v>小红书</v>
          </cell>
          <cell r="N282">
            <v>46053</v>
          </cell>
          <cell r="R282" t="str">
            <v>已发布</v>
          </cell>
          <cell r="V282" t="str">
            <v>单篇</v>
          </cell>
          <cell r="W282" t="str">
            <v>已发布</v>
          </cell>
          <cell r="X282">
            <v>46045</v>
          </cell>
          <cell r="AJ282" t="str">
            <v/>
          </cell>
          <cell r="AK282" t="e">
            <v>#VALUE!</v>
          </cell>
        </row>
        <row r="283">
          <cell r="C283" t="str">
            <v>HE</v>
          </cell>
          <cell r="D283" t="str">
            <v>费尔岛棉服</v>
          </cell>
          <cell r="E283">
            <v>2025329</v>
          </cell>
          <cell r="I283" t="str">
            <v>小红书</v>
          </cell>
          <cell r="N283">
            <v>46053</v>
          </cell>
          <cell r="R283" t="str">
            <v>已发布</v>
          </cell>
          <cell r="V283" t="str">
            <v>单篇</v>
          </cell>
          <cell r="W283" t="str">
            <v>已发布</v>
          </cell>
          <cell r="X283">
            <v>46043</v>
          </cell>
          <cell r="AJ283">
            <v>452</v>
          </cell>
          <cell r="AK283">
            <v>0</v>
          </cell>
        </row>
        <row r="284">
          <cell r="C284" t="str">
            <v>HE</v>
          </cell>
          <cell r="D284" t="str">
            <v>费尔岛棉服</v>
          </cell>
          <cell r="E284">
            <v>2025330</v>
          </cell>
          <cell r="I284" t="str">
            <v>小红书</v>
          </cell>
          <cell r="N284">
            <v>46053</v>
          </cell>
          <cell r="R284" t="str">
            <v>已发布</v>
          </cell>
          <cell r="V284" t="str">
            <v>单篇</v>
          </cell>
          <cell r="W284" t="str">
            <v>已发布</v>
          </cell>
          <cell r="X284">
            <v>46048</v>
          </cell>
          <cell r="AJ284" t="str">
            <v/>
          </cell>
          <cell r="AK284">
            <v>0</v>
          </cell>
        </row>
        <row r="285">
          <cell r="C285" t="str">
            <v>jing</v>
          </cell>
          <cell r="D285" t="str">
            <v>费尔岛棉服</v>
          </cell>
          <cell r="E285">
            <v>2025331</v>
          </cell>
          <cell r="I285" t="str">
            <v>小红书</v>
          </cell>
          <cell r="N285">
            <v>46053</v>
          </cell>
          <cell r="R285" t="str">
            <v>已发布</v>
          </cell>
          <cell r="V285" t="str">
            <v>单篇</v>
          </cell>
          <cell r="W285" t="str">
            <v>已发布</v>
          </cell>
          <cell r="X285">
            <v>46052</v>
          </cell>
          <cell r="AJ285" t="str">
            <v/>
          </cell>
          <cell r="AK285">
            <v>306</v>
          </cell>
        </row>
        <row r="286">
          <cell r="C286" t="str">
            <v>阿咩</v>
          </cell>
          <cell r="D286" t="str">
            <v>费尔岛棉服</v>
          </cell>
          <cell r="E286">
            <v>2025332</v>
          </cell>
          <cell r="I286" t="str">
            <v>小红书</v>
          </cell>
          <cell r="N286">
            <v>46052</v>
          </cell>
          <cell r="R286" t="str">
            <v>已发布</v>
          </cell>
          <cell r="V286" t="str">
            <v>单篇</v>
          </cell>
          <cell r="W286" t="str">
            <v>已发布</v>
          </cell>
          <cell r="X286">
            <v>46038</v>
          </cell>
          <cell r="AJ286" t="str">
            <v/>
          </cell>
          <cell r="AK286" t="e">
            <v>#VALUE!</v>
          </cell>
        </row>
        <row r="287">
          <cell r="C287" t="str">
            <v>阿咩</v>
          </cell>
          <cell r="D287" t="str">
            <v>费尔岛棉服</v>
          </cell>
          <cell r="E287">
            <v>2025333</v>
          </cell>
          <cell r="I287" t="str">
            <v>小红书</v>
          </cell>
          <cell r="N287">
            <v>46052</v>
          </cell>
          <cell r="R287" t="str">
            <v>超时</v>
          </cell>
          <cell r="V287" t="str">
            <v>单篇</v>
          </cell>
          <cell r="W287" t="str">
            <v>未发布</v>
          </cell>
          <cell r="AJ287" t="str">
            <v/>
          </cell>
          <cell r="AK287" t="str">
            <v/>
          </cell>
        </row>
        <row r="288">
          <cell r="C288" t="str">
            <v>馒头</v>
          </cell>
          <cell r="D288" t="str">
            <v>粉色毛领大衣</v>
          </cell>
          <cell r="E288">
            <v>2025334</v>
          </cell>
          <cell r="I288" t="str">
            <v>小红书</v>
          </cell>
          <cell r="N288">
            <v>46052</v>
          </cell>
          <cell r="R288" t="str">
            <v>已发布</v>
          </cell>
          <cell r="V288" t="str">
            <v>合集</v>
          </cell>
          <cell r="W288" t="str">
            <v>已发布</v>
          </cell>
          <cell r="X288">
            <v>46027</v>
          </cell>
          <cell r="AJ288" t="str">
            <v/>
          </cell>
          <cell r="AK288">
            <v>1352</v>
          </cell>
        </row>
        <row r="289">
          <cell r="C289" t="str">
            <v>馒头</v>
          </cell>
          <cell r="D289" t="str">
            <v>粉色毛领大衣</v>
          </cell>
          <cell r="E289">
            <v>2025335</v>
          </cell>
          <cell r="I289" t="str">
            <v>抖音</v>
          </cell>
          <cell r="N289">
            <v>46052</v>
          </cell>
          <cell r="R289" t="str">
            <v>已发布</v>
          </cell>
          <cell r="V289" t="str">
            <v>合集</v>
          </cell>
          <cell r="W289" t="str">
            <v>已发布</v>
          </cell>
          <cell r="X289">
            <v>46028</v>
          </cell>
          <cell r="AJ289" t="str">
            <v/>
          </cell>
          <cell r="AK289">
            <v>0</v>
          </cell>
        </row>
        <row r="290">
          <cell r="C290" t="str">
            <v>阿咩</v>
          </cell>
          <cell r="D290" t="str">
            <v>粉色毛领大衣</v>
          </cell>
          <cell r="E290">
            <v>2025336</v>
          </cell>
          <cell r="I290" t="str">
            <v>小红书</v>
          </cell>
          <cell r="N290">
            <v>46052</v>
          </cell>
          <cell r="R290" t="str">
            <v>已发布</v>
          </cell>
          <cell r="V290" t="str">
            <v>单篇</v>
          </cell>
          <cell r="W290" t="str">
            <v>已发布</v>
          </cell>
          <cell r="X290">
            <v>46043</v>
          </cell>
          <cell r="AJ290" t="str">
            <v/>
          </cell>
          <cell r="AK290" t="e">
            <v>#VALUE!</v>
          </cell>
        </row>
        <row r="291">
          <cell r="C291" t="str">
            <v>阿咩</v>
          </cell>
          <cell r="D291" t="str">
            <v>粉色毛领大衣</v>
          </cell>
          <cell r="E291">
            <v>2025337</v>
          </cell>
          <cell r="I291" t="str">
            <v>小红书</v>
          </cell>
          <cell r="N291">
            <v>46386</v>
          </cell>
          <cell r="R291" t="str">
            <v>已发布</v>
          </cell>
          <cell r="V291" t="str">
            <v>单篇</v>
          </cell>
          <cell r="W291" t="str">
            <v>已发布</v>
          </cell>
          <cell r="X291">
            <v>46021</v>
          </cell>
          <cell r="AJ291" t="str">
            <v/>
          </cell>
          <cell r="AK291">
            <v>0</v>
          </cell>
        </row>
        <row r="292">
          <cell r="C292" t="str">
            <v>jing</v>
          </cell>
          <cell r="D292" t="str">
            <v>粉色毛领大衣</v>
          </cell>
          <cell r="E292">
            <v>2025338</v>
          </cell>
          <cell r="I292" t="str">
            <v>小红书</v>
          </cell>
          <cell r="N292">
            <v>46037</v>
          </cell>
          <cell r="R292" t="str">
            <v>已发布</v>
          </cell>
          <cell r="V292" t="str">
            <v>单篇</v>
          </cell>
          <cell r="W292" t="str">
            <v>已发布</v>
          </cell>
          <cell r="X292">
            <v>46022</v>
          </cell>
          <cell r="AJ292" t="str">
            <v/>
          </cell>
          <cell r="AK292">
            <v>202</v>
          </cell>
        </row>
        <row r="293">
          <cell r="C293" t="str">
            <v>jing</v>
          </cell>
          <cell r="D293" t="str">
            <v>粉色毛领大衣</v>
          </cell>
          <cell r="E293">
            <v>2025339</v>
          </cell>
          <cell r="I293" t="str">
            <v>小红书</v>
          </cell>
          <cell r="N293">
            <v>46037</v>
          </cell>
          <cell r="R293" t="str">
            <v>已取消</v>
          </cell>
          <cell r="V293" t="str">
            <v>单篇</v>
          </cell>
          <cell r="W293" t="str">
            <v>已取消</v>
          </cell>
          <cell r="AJ293">
            <v>208</v>
          </cell>
          <cell r="AK293" t="str">
            <v/>
          </cell>
        </row>
        <row r="294">
          <cell r="C294" t="str">
            <v>jing</v>
          </cell>
          <cell r="D294" t="str">
            <v>粉色毛领大衣</v>
          </cell>
          <cell r="E294">
            <v>2025340</v>
          </cell>
          <cell r="I294" t="str">
            <v>小红书</v>
          </cell>
          <cell r="N294">
            <v>46037</v>
          </cell>
          <cell r="R294" t="str">
            <v>已发布</v>
          </cell>
          <cell r="V294" t="str">
            <v>单篇</v>
          </cell>
          <cell r="W294" t="str">
            <v>已发布</v>
          </cell>
          <cell r="X294">
            <v>46032</v>
          </cell>
          <cell r="AJ294" t="str">
            <v/>
          </cell>
          <cell r="AK294">
            <v>69</v>
          </cell>
        </row>
        <row r="295">
          <cell r="C295" t="str">
            <v>果片</v>
          </cell>
          <cell r="D295" t="str">
            <v>粉色毛领大衣</v>
          </cell>
          <cell r="E295">
            <v>2025341</v>
          </cell>
          <cell r="I295" t="str">
            <v>小红书</v>
          </cell>
          <cell r="N295">
            <v>46052</v>
          </cell>
          <cell r="R295" t="str">
            <v>已取消</v>
          </cell>
          <cell r="V295" t="str">
            <v>单篇</v>
          </cell>
          <cell r="W295" t="str">
            <v>已取消</v>
          </cell>
          <cell r="AJ295" t="str">
            <v/>
          </cell>
          <cell r="AK295" t="str">
            <v/>
          </cell>
        </row>
        <row r="296">
          <cell r="C296" t="str">
            <v>jing</v>
          </cell>
          <cell r="D296" t="str">
            <v>粉色毛领大衣</v>
          </cell>
          <cell r="E296">
            <v>2025342</v>
          </cell>
          <cell r="I296" t="str">
            <v>小红书</v>
          </cell>
          <cell r="N296">
            <v>46042</v>
          </cell>
          <cell r="R296" t="str">
            <v>已发布</v>
          </cell>
          <cell r="V296" t="str">
            <v>单篇</v>
          </cell>
          <cell r="W296" t="str">
            <v>已发布</v>
          </cell>
          <cell r="X296">
            <v>46039</v>
          </cell>
          <cell r="AJ296" t="str">
            <v/>
          </cell>
          <cell r="AK296">
            <v>71</v>
          </cell>
        </row>
        <row r="297">
          <cell r="C297" t="str">
            <v>jing</v>
          </cell>
          <cell r="D297" t="str">
            <v>粉色毛领大衣</v>
          </cell>
          <cell r="E297">
            <v>2025343</v>
          </cell>
          <cell r="I297" t="str">
            <v>小红书</v>
          </cell>
          <cell r="N297">
            <v>46042</v>
          </cell>
          <cell r="R297" t="str">
            <v>已发布</v>
          </cell>
          <cell r="V297" t="str">
            <v>单篇</v>
          </cell>
          <cell r="W297" t="str">
            <v>已发布</v>
          </cell>
          <cell r="X297">
            <v>46048</v>
          </cell>
          <cell r="AJ297" t="str">
            <v/>
          </cell>
          <cell r="AK297">
            <v>124</v>
          </cell>
        </row>
        <row r="298">
          <cell r="C298" t="str">
            <v>一号</v>
          </cell>
          <cell r="D298" t="str">
            <v>粉色毛领大衣</v>
          </cell>
          <cell r="E298">
            <v>2025344</v>
          </cell>
          <cell r="I298" t="str">
            <v>小红书</v>
          </cell>
          <cell r="N298">
            <v>46042</v>
          </cell>
          <cell r="R298" t="str">
            <v>已发布</v>
          </cell>
          <cell r="V298" t="str">
            <v>单篇</v>
          </cell>
          <cell r="W298" t="str">
            <v>已发布</v>
          </cell>
          <cell r="X298">
            <v>46050</v>
          </cell>
          <cell r="AJ298" t="str">
            <v/>
          </cell>
          <cell r="AK298">
            <v>344</v>
          </cell>
        </row>
        <row r="299">
          <cell r="C299" t="str">
            <v>馒头</v>
          </cell>
          <cell r="D299" t="str">
            <v>粉色毛领大衣</v>
          </cell>
          <cell r="E299">
            <v>2025345</v>
          </cell>
          <cell r="I299" t="str">
            <v>小红书</v>
          </cell>
          <cell r="N299">
            <v>46042</v>
          </cell>
          <cell r="R299" t="str">
            <v>已发布</v>
          </cell>
          <cell r="V299" t="str">
            <v>单篇</v>
          </cell>
          <cell r="W299" t="str">
            <v>已发布</v>
          </cell>
          <cell r="X299">
            <v>46018</v>
          </cell>
          <cell r="AJ299" t="str">
            <v/>
          </cell>
          <cell r="AK299" t="e">
            <v>#VALUE!</v>
          </cell>
        </row>
        <row r="300">
          <cell r="C300" t="str">
            <v>馒头</v>
          </cell>
          <cell r="D300" t="str">
            <v>粉色毛领大衣</v>
          </cell>
          <cell r="E300">
            <v>2025346</v>
          </cell>
          <cell r="I300" t="str">
            <v>抖音</v>
          </cell>
          <cell r="N300">
            <v>46042</v>
          </cell>
          <cell r="R300" t="str">
            <v>已发布</v>
          </cell>
          <cell r="V300" t="str">
            <v>单篇</v>
          </cell>
          <cell r="W300" t="str">
            <v>已发布</v>
          </cell>
          <cell r="X300">
            <v>46018</v>
          </cell>
          <cell r="AJ300" t="str">
            <v/>
          </cell>
          <cell r="AK300">
            <v>0</v>
          </cell>
        </row>
        <row r="301">
          <cell r="C301" t="str">
            <v>阿咩</v>
          </cell>
          <cell r="D301" t="str">
            <v>粉色毛领大衣</v>
          </cell>
          <cell r="E301">
            <v>2025347</v>
          </cell>
          <cell r="I301" t="str">
            <v>小红书</v>
          </cell>
          <cell r="N301">
            <v>46068</v>
          </cell>
          <cell r="R301" t="str">
            <v>超时</v>
          </cell>
          <cell r="V301" t="str">
            <v>单篇</v>
          </cell>
          <cell r="W301" t="str">
            <v>未发布</v>
          </cell>
          <cell r="AJ301" t="str">
            <v/>
          </cell>
          <cell r="AK301" t="str">
            <v/>
          </cell>
        </row>
        <row r="302">
          <cell r="C302" t="str">
            <v>阿咩</v>
          </cell>
          <cell r="D302" t="str">
            <v>粉色毛领大衣</v>
          </cell>
          <cell r="E302">
            <v>2025348</v>
          </cell>
          <cell r="I302" t="str">
            <v>小红书</v>
          </cell>
          <cell r="N302">
            <v>46068</v>
          </cell>
          <cell r="R302" t="str">
            <v>超时</v>
          </cell>
          <cell r="V302" t="str">
            <v>单篇</v>
          </cell>
          <cell r="W302" t="str">
            <v>未发布</v>
          </cell>
          <cell r="AJ302" t="str">
            <v/>
          </cell>
          <cell r="AK302" t="str">
            <v/>
          </cell>
        </row>
        <row r="303">
          <cell r="C303" t="str">
            <v>heee</v>
          </cell>
          <cell r="D303" t="str">
            <v>粉色毛领大衣</v>
          </cell>
          <cell r="E303">
            <v>2025349</v>
          </cell>
          <cell r="I303" t="str">
            <v>小红书</v>
          </cell>
          <cell r="N303">
            <v>46052</v>
          </cell>
          <cell r="R303" t="str">
            <v>已发布</v>
          </cell>
          <cell r="V303" t="str">
            <v>单篇</v>
          </cell>
          <cell r="W303" t="str">
            <v>已发布</v>
          </cell>
          <cell r="X303">
            <v>46020</v>
          </cell>
          <cell r="AJ303" t="str">
            <v/>
          </cell>
          <cell r="AK303">
            <v>0</v>
          </cell>
        </row>
        <row r="304">
          <cell r="C304" t="str">
            <v>heee</v>
          </cell>
          <cell r="D304" t="str">
            <v>粉色毛领大衣</v>
          </cell>
          <cell r="E304">
            <v>2025350</v>
          </cell>
          <cell r="I304" t="str">
            <v>小红书</v>
          </cell>
          <cell r="N304">
            <v>46052</v>
          </cell>
          <cell r="R304" t="str">
            <v>已发布</v>
          </cell>
          <cell r="V304" t="str">
            <v>单篇</v>
          </cell>
          <cell r="W304" t="str">
            <v>已发布</v>
          </cell>
          <cell r="X304">
            <v>46024</v>
          </cell>
          <cell r="AJ304" t="str">
            <v/>
          </cell>
          <cell r="AK304">
            <v>0</v>
          </cell>
        </row>
        <row r="305">
          <cell r="C305" t="str">
            <v>一号</v>
          </cell>
          <cell r="D305" t="str">
            <v>粉色毛领大衣</v>
          </cell>
          <cell r="E305">
            <v>2025351</v>
          </cell>
          <cell r="I305" t="str">
            <v>小红书</v>
          </cell>
          <cell r="N305">
            <v>46052</v>
          </cell>
          <cell r="R305" t="str">
            <v>已取消</v>
          </cell>
          <cell r="V305" t="str">
            <v>单篇</v>
          </cell>
          <cell r="W305" t="str">
            <v>已取消</v>
          </cell>
          <cell r="AJ305" t="str">
            <v/>
          </cell>
          <cell r="AK305" t="str">
            <v/>
          </cell>
        </row>
        <row r="306">
          <cell r="C306" t="str">
            <v>一号</v>
          </cell>
          <cell r="D306" t="str">
            <v>粉色毛领大衣</v>
          </cell>
          <cell r="E306">
            <v>2025352</v>
          </cell>
          <cell r="I306" t="str">
            <v>小红书</v>
          </cell>
          <cell r="N306">
            <v>46052</v>
          </cell>
          <cell r="R306" t="str">
            <v>已发布</v>
          </cell>
          <cell r="V306" t="str">
            <v>单篇</v>
          </cell>
          <cell r="W306" t="str">
            <v>已发布</v>
          </cell>
          <cell r="X306">
            <v>46034</v>
          </cell>
          <cell r="AJ306" t="str">
            <v/>
          </cell>
          <cell r="AK306">
            <v>340</v>
          </cell>
        </row>
        <row r="307">
          <cell r="C307" t="str">
            <v>HE</v>
          </cell>
          <cell r="D307" t="str">
            <v>粉色毛领大衣</v>
          </cell>
          <cell r="E307">
            <v>2025353</v>
          </cell>
          <cell r="I307" t="str">
            <v>小红书</v>
          </cell>
          <cell r="N307">
            <v>46037</v>
          </cell>
          <cell r="R307" t="str">
            <v>已发布</v>
          </cell>
          <cell r="V307" t="str">
            <v>单篇</v>
          </cell>
          <cell r="W307" t="str">
            <v>已发布</v>
          </cell>
          <cell r="X307">
            <v>7</v>
          </cell>
          <cell r="AJ307" t="str">
            <v/>
          </cell>
          <cell r="AK307" t="str">
            <v/>
          </cell>
        </row>
        <row r="308">
          <cell r="C308" t="str">
            <v>HE</v>
          </cell>
          <cell r="D308" t="str">
            <v>粉色毛领大衣</v>
          </cell>
          <cell r="E308">
            <v>2025354</v>
          </cell>
          <cell r="I308" t="str">
            <v>小红书</v>
          </cell>
          <cell r="N308">
            <v>46037</v>
          </cell>
          <cell r="R308" t="str">
            <v>已发布</v>
          </cell>
          <cell r="V308" t="str">
            <v>单篇</v>
          </cell>
          <cell r="W308" t="str">
            <v>已发布</v>
          </cell>
          <cell r="X308">
            <v>46030</v>
          </cell>
          <cell r="AJ308" t="str">
            <v/>
          </cell>
          <cell r="AK308">
            <v>0</v>
          </cell>
        </row>
        <row r="309">
          <cell r="C309" t="str">
            <v>jing</v>
          </cell>
          <cell r="D309" t="str">
            <v>粉色毛领大衣</v>
          </cell>
          <cell r="E309">
            <v>2025355</v>
          </cell>
          <cell r="I309" t="str">
            <v>小红书</v>
          </cell>
          <cell r="N309">
            <v>46052</v>
          </cell>
          <cell r="R309" t="str">
            <v>已取消</v>
          </cell>
          <cell r="V309" t="str">
            <v>单篇</v>
          </cell>
          <cell r="W309" t="str">
            <v>已取消</v>
          </cell>
          <cell r="AJ309" t="str">
            <v/>
          </cell>
          <cell r="AK309" t="str">
            <v/>
          </cell>
        </row>
        <row r="310">
          <cell r="C310" t="str">
            <v>阿咩</v>
          </cell>
          <cell r="D310" t="str">
            <v>粉色毛领大衣</v>
          </cell>
          <cell r="E310">
            <v>2025356</v>
          </cell>
          <cell r="I310" t="str">
            <v>小红书</v>
          </cell>
          <cell r="N310">
            <v>46068</v>
          </cell>
          <cell r="R310" t="str">
            <v>超时</v>
          </cell>
          <cell r="V310" t="str">
            <v>单篇</v>
          </cell>
          <cell r="W310" t="str">
            <v>未发布</v>
          </cell>
          <cell r="AJ310" t="str">
            <v/>
          </cell>
          <cell r="AK310" t="str">
            <v/>
          </cell>
        </row>
        <row r="311">
          <cell r="C311" t="str">
            <v>jing</v>
          </cell>
          <cell r="D311" t="str">
            <v>粉色毛领大衣</v>
          </cell>
          <cell r="E311">
            <v>2025357</v>
          </cell>
          <cell r="I311" t="str">
            <v>小红书</v>
          </cell>
          <cell r="N311">
            <v>46052</v>
          </cell>
          <cell r="R311" t="str">
            <v>已发布</v>
          </cell>
          <cell r="V311" t="str">
            <v>单篇</v>
          </cell>
          <cell r="W311" t="str">
            <v>已发布</v>
          </cell>
          <cell r="X311">
            <v>46037</v>
          </cell>
          <cell r="AJ311" t="str">
            <v/>
          </cell>
          <cell r="AK311">
            <v>30</v>
          </cell>
        </row>
        <row r="312">
          <cell r="C312" t="str">
            <v>heee</v>
          </cell>
          <cell r="D312" t="str">
            <v>粉色毛领大衣</v>
          </cell>
          <cell r="E312">
            <v>2025358</v>
          </cell>
          <cell r="I312" t="str">
            <v>小红书</v>
          </cell>
          <cell r="N312">
            <v>46052</v>
          </cell>
          <cell r="R312" t="str">
            <v>已发布</v>
          </cell>
          <cell r="V312" t="str">
            <v>单篇</v>
          </cell>
          <cell r="W312" t="str">
            <v>已发布</v>
          </cell>
          <cell r="X312">
            <v>46022</v>
          </cell>
          <cell r="AJ312" t="str">
            <v/>
          </cell>
          <cell r="AK312" t="str">
            <v/>
          </cell>
        </row>
        <row r="313">
          <cell r="C313" t="str">
            <v>馒头</v>
          </cell>
          <cell r="D313" t="str">
            <v>粉色毛领大衣</v>
          </cell>
          <cell r="E313">
            <v>2025359</v>
          </cell>
          <cell r="I313" t="str">
            <v>小红书</v>
          </cell>
          <cell r="N313">
            <v>46052</v>
          </cell>
          <cell r="R313" t="str">
            <v>已发布</v>
          </cell>
          <cell r="V313" t="str">
            <v>单篇</v>
          </cell>
          <cell r="W313" t="str">
            <v>已发布</v>
          </cell>
          <cell r="X313">
            <v>46017</v>
          </cell>
          <cell r="AJ313" t="str">
            <v/>
          </cell>
          <cell r="AK313">
            <v>15</v>
          </cell>
        </row>
        <row r="314">
          <cell r="C314" t="str">
            <v>jing</v>
          </cell>
          <cell r="D314" t="str">
            <v>藏青色小香风</v>
          </cell>
          <cell r="E314" t="str">
            <v>2023010</v>
          </cell>
          <cell r="I314" t="str">
            <v>小红书</v>
          </cell>
          <cell r="N314">
            <v>46111</v>
          </cell>
          <cell r="R314" t="str">
            <v>已发布</v>
          </cell>
          <cell r="V314" t="str">
            <v>单篇</v>
          </cell>
          <cell r="W314" t="str">
            <v>已发布</v>
          </cell>
          <cell r="X314">
            <v>46095</v>
          </cell>
          <cell r="AJ314">
            <v>285</v>
          </cell>
          <cell r="AK314">
            <v>1076</v>
          </cell>
        </row>
        <row r="315">
          <cell r="C315" t="str">
            <v>jing</v>
          </cell>
          <cell r="D315" t="str">
            <v>条纹衬衫</v>
          </cell>
          <cell r="E315" t="str">
            <v>2023008</v>
          </cell>
          <cell r="I315" t="str">
            <v>小红书</v>
          </cell>
          <cell r="N315">
            <v>46111</v>
          </cell>
          <cell r="R315" t="str">
            <v>已发布</v>
          </cell>
          <cell r="V315" t="str">
            <v>单篇</v>
          </cell>
          <cell r="W315" t="str">
            <v>已发布</v>
          </cell>
          <cell r="X315">
            <v>46095</v>
          </cell>
          <cell r="AJ315">
            <v>42</v>
          </cell>
          <cell r="AK315" t="str">
            <v/>
          </cell>
        </row>
        <row r="316">
          <cell r="C316" t="str">
            <v>阿咩</v>
          </cell>
          <cell r="D316" t="str">
            <v>粉色毛领大衣</v>
          </cell>
          <cell r="E316">
            <v>2025895</v>
          </cell>
          <cell r="I316" t="str">
            <v>小红书</v>
          </cell>
          <cell r="N316">
            <v>46068</v>
          </cell>
          <cell r="R316" t="str">
            <v>已取消</v>
          </cell>
          <cell r="V316" t="str">
            <v>单篇</v>
          </cell>
          <cell r="W316" t="str">
            <v>未发布</v>
          </cell>
          <cell r="AJ316">
            <v>810</v>
          </cell>
          <cell r="AK316" t="str">
            <v/>
          </cell>
        </row>
        <row r="317">
          <cell r="C317" t="str">
            <v>jing</v>
          </cell>
          <cell r="D317" t="str">
            <v>粉色毛领大衣</v>
          </cell>
          <cell r="E317">
            <v>2025895</v>
          </cell>
          <cell r="I317" t="str">
            <v>小红书</v>
          </cell>
          <cell r="N317">
            <v>46052</v>
          </cell>
          <cell r="R317" t="str">
            <v>已发布</v>
          </cell>
          <cell r="V317" t="str">
            <v>单篇</v>
          </cell>
          <cell r="W317" t="str">
            <v>已发布</v>
          </cell>
          <cell r="X317">
            <v>46009</v>
          </cell>
          <cell r="AJ317">
            <v>160</v>
          </cell>
          <cell r="AK317">
            <v>33</v>
          </cell>
        </row>
        <row r="318">
          <cell r="C318" t="str">
            <v>heee</v>
          </cell>
          <cell r="D318" t="str">
            <v>粉色毛领大衣</v>
          </cell>
          <cell r="E318">
            <v>2025895</v>
          </cell>
          <cell r="I318" t="str">
            <v>小红书</v>
          </cell>
          <cell r="N318">
            <v>46052</v>
          </cell>
          <cell r="R318" t="str">
            <v>已发布</v>
          </cell>
          <cell r="V318" t="str">
            <v>合集</v>
          </cell>
          <cell r="W318" t="str">
            <v>已发布</v>
          </cell>
          <cell r="X318">
            <v>46052</v>
          </cell>
          <cell r="AJ318">
            <v>110</v>
          </cell>
          <cell r="AK318">
            <v>0</v>
          </cell>
        </row>
        <row r="319">
          <cell r="C319" t="str">
            <v>馒头</v>
          </cell>
          <cell r="D319" t="str">
            <v>粉色毛领大衣</v>
          </cell>
          <cell r="E319">
            <v>2025895</v>
          </cell>
          <cell r="I319" t="str">
            <v>小红书</v>
          </cell>
          <cell r="N319">
            <v>46052</v>
          </cell>
          <cell r="R319" t="str">
            <v>已发布</v>
          </cell>
          <cell r="V319" t="str">
            <v>单篇</v>
          </cell>
          <cell r="W319" t="str">
            <v>已发布</v>
          </cell>
          <cell r="X319">
            <v>46037</v>
          </cell>
          <cell r="AJ319">
            <v>310</v>
          </cell>
          <cell r="AK319" t="e">
            <v>#VALUE!</v>
          </cell>
        </row>
        <row r="320">
          <cell r="C320" t="str">
            <v>阿咩</v>
          </cell>
          <cell r="D320" t="str">
            <v>粉色毛领大衣</v>
          </cell>
          <cell r="E320">
            <v>2025895</v>
          </cell>
          <cell r="I320" t="str">
            <v>小红书</v>
          </cell>
          <cell r="N320">
            <v>46068</v>
          </cell>
          <cell r="R320" t="str">
            <v>已发布</v>
          </cell>
          <cell r="V320" t="str">
            <v>单篇</v>
          </cell>
          <cell r="W320" t="str">
            <v>已发布</v>
          </cell>
          <cell r="X320">
            <v>46041</v>
          </cell>
          <cell r="AJ320">
            <v>410</v>
          </cell>
          <cell r="AK320" t="e">
            <v>#VALUE!</v>
          </cell>
        </row>
        <row r="321">
          <cell r="C321" t="str">
            <v>阿咩</v>
          </cell>
          <cell r="D321" t="str">
            <v>粉色毛领大衣</v>
          </cell>
          <cell r="E321">
            <v>2025895</v>
          </cell>
          <cell r="I321" t="str">
            <v>小红书</v>
          </cell>
          <cell r="N321">
            <v>46068</v>
          </cell>
          <cell r="R321" t="str">
            <v>已取消</v>
          </cell>
          <cell r="V321" t="str">
            <v>单篇</v>
          </cell>
          <cell r="W321" t="str">
            <v>未发布</v>
          </cell>
          <cell r="AJ321">
            <v>410</v>
          </cell>
          <cell r="AK321" t="str">
            <v/>
          </cell>
        </row>
        <row r="322">
          <cell r="C322" t="str">
            <v>六六</v>
          </cell>
          <cell r="D322" t="str">
            <v>粉色毛领大衣</v>
          </cell>
          <cell r="E322">
            <v>2025895</v>
          </cell>
          <cell r="I322" t="str">
            <v>小红书</v>
          </cell>
          <cell r="N322">
            <v>46052</v>
          </cell>
          <cell r="R322" t="str">
            <v>已取消</v>
          </cell>
          <cell r="V322" t="str">
            <v>单篇</v>
          </cell>
          <cell r="W322" t="str">
            <v>已取消</v>
          </cell>
          <cell r="AJ322">
            <v>510</v>
          </cell>
          <cell r="AK322" t="str">
            <v/>
          </cell>
        </row>
        <row r="323">
          <cell r="C323" t="str">
            <v>六六</v>
          </cell>
          <cell r="D323" t="str">
            <v>粉色毛领大衣</v>
          </cell>
          <cell r="E323">
            <v>2025895</v>
          </cell>
          <cell r="I323" t="str">
            <v>小红书</v>
          </cell>
          <cell r="N323">
            <v>46052</v>
          </cell>
          <cell r="R323" t="str">
            <v>已发布</v>
          </cell>
          <cell r="V323" t="str">
            <v>单篇</v>
          </cell>
          <cell r="W323" t="str">
            <v>已发布</v>
          </cell>
          <cell r="X323">
            <v>46027</v>
          </cell>
          <cell r="AJ323">
            <v>260</v>
          </cell>
          <cell r="AK323">
            <v>0</v>
          </cell>
        </row>
        <row r="324">
          <cell r="C324" t="str">
            <v>六六</v>
          </cell>
          <cell r="D324" t="str">
            <v>粉色毛领大衣</v>
          </cell>
          <cell r="E324">
            <v>2025895</v>
          </cell>
          <cell r="I324" t="str">
            <v>小红书</v>
          </cell>
          <cell r="N324">
            <v>46052</v>
          </cell>
          <cell r="R324" t="str">
            <v>超时</v>
          </cell>
          <cell r="V324" t="str">
            <v>单篇</v>
          </cell>
          <cell r="W324" t="str">
            <v>已召回</v>
          </cell>
          <cell r="AJ324">
            <v>810</v>
          </cell>
          <cell r="AK324" t="str">
            <v/>
          </cell>
        </row>
        <row r="325">
          <cell r="C325" t="str">
            <v>XN</v>
          </cell>
          <cell r="D325" t="str">
            <v>粉色毛领大衣</v>
          </cell>
          <cell r="E325">
            <v>2025895</v>
          </cell>
          <cell r="I325" t="str">
            <v>小红书</v>
          </cell>
          <cell r="N325">
            <v>46052</v>
          </cell>
          <cell r="R325" t="str">
            <v>已发布</v>
          </cell>
          <cell r="V325" t="str">
            <v>单篇</v>
          </cell>
          <cell r="W325" t="str">
            <v>已发布</v>
          </cell>
          <cell r="X325">
            <v>46013</v>
          </cell>
          <cell r="AJ325">
            <v>610</v>
          </cell>
          <cell r="AK325">
            <v>0</v>
          </cell>
        </row>
        <row r="326">
          <cell r="C326" t="str">
            <v>XN</v>
          </cell>
          <cell r="D326" t="str">
            <v>粉色毛领大衣</v>
          </cell>
          <cell r="E326">
            <v>2025895</v>
          </cell>
          <cell r="I326" t="str">
            <v>小红书</v>
          </cell>
          <cell r="N326">
            <v>46052</v>
          </cell>
          <cell r="R326" t="str">
            <v>已发布</v>
          </cell>
          <cell r="V326" t="str">
            <v>单篇</v>
          </cell>
          <cell r="W326" t="str">
            <v>已发布</v>
          </cell>
          <cell r="X326">
            <v>46021</v>
          </cell>
          <cell r="AJ326">
            <v>410</v>
          </cell>
          <cell r="AK326">
            <v>0</v>
          </cell>
        </row>
        <row r="327">
          <cell r="C327" t="str">
            <v>jing</v>
          </cell>
          <cell r="D327" t="str">
            <v>粉色毛领大衣</v>
          </cell>
          <cell r="E327">
            <v>2025895</v>
          </cell>
          <cell r="I327" t="str">
            <v>小红书</v>
          </cell>
          <cell r="N327">
            <v>46052</v>
          </cell>
          <cell r="R327" t="str">
            <v>已发布</v>
          </cell>
          <cell r="V327" t="str">
            <v>单篇</v>
          </cell>
          <cell r="W327" t="str">
            <v>已发布</v>
          </cell>
          <cell r="X327">
            <v>46028</v>
          </cell>
          <cell r="AJ327">
            <v>410</v>
          </cell>
          <cell r="AK327">
            <v>137</v>
          </cell>
        </row>
        <row r="328">
          <cell r="C328" t="str">
            <v>jing</v>
          </cell>
          <cell r="D328" t="str">
            <v>粉色毛领大衣</v>
          </cell>
          <cell r="E328">
            <v>2025895</v>
          </cell>
          <cell r="I328" t="str">
            <v>小红书</v>
          </cell>
          <cell r="N328">
            <v>46052</v>
          </cell>
          <cell r="R328" t="str">
            <v>已发布</v>
          </cell>
          <cell r="V328" t="str">
            <v>合集</v>
          </cell>
          <cell r="W328" t="str">
            <v>已发布</v>
          </cell>
          <cell r="X328">
            <v>46022</v>
          </cell>
          <cell r="AJ328">
            <v>710</v>
          </cell>
          <cell r="AK328">
            <v>1451</v>
          </cell>
        </row>
        <row r="329">
          <cell r="C329" t="str">
            <v>jing</v>
          </cell>
          <cell r="D329" t="str">
            <v>粉色毛领大衣</v>
          </cell>
          <cell r="E329">
            <v>2025895</v>
          </cell>
          <cell r="I329" t="str">
            <v>小红书</v>
          </cell>
          <cell r="N329">
            <v>46052</v>
          </cell>
          <cell r="R329" t="str">
            <v>已发布</v>
          </cell>
          <cell r="V329" t="str">
            <v>单篇</v>
          </cell>
          <cell r="W329" t="str">
            <v>已发布</v>
          </cell>
          <cell r="X329">
            <v>46033</v>
          </cell>
          <cell r="AJ329">
            <v>110</v>
          </cell>
          <cell r="AK329">
            <v>24</v>
          </cell>
        </row>
        <row r="330">
          <cell r="C330" t="str">
            <v>jing</v>
          </cell>
          <cell r="D330" t="str">
            <v>粉色毛领大衣</v>
          </cell>
          <cell r="E330">
            <v>2025895</v>
          </cell>
          <cell r="I330" t="str">
            <v>小红书</v>
          </cell>
          <cell r="N330">
            <v>46052</v>
          </cell>
          <cell r="R330" t="str">
            <v>已取消</v>
          </cell>
          <cell r="V330" t="str">
            <v>单篇</v>
          </cell>
          <cell r="W330" t="str">
            <v>已取消</v>
          </cell>
          <cell r="AJ330">
            <v>250</v>
          </cell>
          <cell r="AK330" t="str">
            <v/>
          </cell>
        </row>
        <row r="331">
          <cell r="C331" t="str">
            <v>jing</v>
          </cell>
          <cell r="D331" t="str">
            <v>粉色毛领大衣</v>
          </cell>
          <cell r="E331">
            <v>2025895</v>
          </cell>
          <cell r="I331" t="str">
            <v>小红书</v>
          </cell>
          <cell r="N331">
            <v>46052</v>
          </cell>
          <cell r="R331" t="str">
            <v>已发布</v>
          </cell>
          <cell r="V331" t="str">
            <v>单篇</v>
          </cell>
          <cell r="W331" t="str">
            <v>已发布</v>
          </cell>
          <cell r="X331">
            <v>46013</v>
          </cell>
          <cell r="AJ331">
            <v>410</v>
          </cell>
          <cell r="AK331">
            <v>89</v>
          </cell>
        </row>
        <row r="332">
          <cell r="C332" t="str">
            <v>一号</v>
          </cell>
          <cell r="D332" t="str">
            <v>粉色毛领大衣</v>
          </cell>
          <cell r="E332">
            <v>2025895</v>
          </cell>
          <cell r="I332" t="str">
            <v>小红书</v>
          </cell>
          <cell r="N332">
            <v>46052</v>
          </cell>
          <cell r="R332" t="str">
            <v>已发布</v>
          </cell>
          <cell r="V332" t="str">
            <v>单篇</v>
          </cell>
          <cell r="W332" t="str">
            <v>已发布</v>
          </cell>
          <cell r="X332">
            <v>46025</v>
          </cell>
          <cell r="AJ332">
            <v>170</v>
          </cell>
          <cell r="AK332">
            <v>351</v>
          </cell>
        </row>
        <row r="333">
          <cell r="C333" t="str">
            <v>果片</v>
          </cell>
          <cell r="D333" t="str">
            <v>粉色毛领大衣</v>
          </cell>
          <cell r="E333">
            <v>2025895</v>
          </cell>
          <cell r="I333" t="str">
            <v>小红书</v>
          </cell>
          <cell r="N333">
            <v>46052</v>
          </cell>
          <cell r="R333" t="str">
            <v>已发布</v>
          </cell>
          <cell r="V333" t="str">
            <v>单篇</v>
          </cell>
          <cell r="W333" t="str">
            <v>已发布</v>
          </cell>
          <cell r="X333">
            <v>46020</v>
          </cell>
          <cell r="AJ333">
            <v>170</v>
          </cell>
          <cell r="AK333" t="str">
            <v/>
          </cell>
        </row>
        <row r="334">
          <cell r="C334" t="str">
            <v>HE</v>
          </cell>
          <cell r="D334" t="str">
            <v>粉色毛领大衣</v>
          </cell>
          <cell r="E334">
            <v>2025895</v>
          </cell>
          <cell r="I334" t="str">
            <v>小红书</v>
          </cell>
          <cell r="N334">
            <v>46052</v>
          </cell>
          <cell r="R334" t="str">
            <v>已发布</v>
          </cell>
          <cell r="V334" t="str">
            <v>单篇</v>
          </cell>
          <cell r="W334" t="str">
            <v>已发布</v>
          </cell>
          <cell r="X334">
            <v>46040</v>
          </cell>
          <cell r="AJ334">
            <v>160</v>
          </cell>
          <cell r="AK334">
            <v>0</v>
          </cell>
        </row>
        <row r="335">
          <cell r="C335" t="str">
            <v>HE</v>
          </cell>
          <cell r="D335" t="str">
            <v>粉色毛领大衣</v>
          </cell>
          <cell r="E335">
            <v>2025895</v>
          </cell>
          <cell r="I335" t="str">
            <v>小红书</v>
          </cell>
          <cell r="N335">
            <v>46052</v>
          </cell>
          <cell r="R335" t="str">
            <v>超时</v>
          </cell>
          <cell r="V335" t="str">
            <v>单篇</v>
          </cell>
          <cell r="W335" t="str">
            <v>已召回</v>
          </cell>
          <cell r="AJ335">
            <v>710</v>
          </cell>
          <cell r="AK335" t="str">
            <v/>
          </cell>
        </row>
        <row r="336">
          <cell r="C336" t="str">
            <v>HE</v>
          </cell>
          <cell r="D336" t="str">
            <v>粉色毛领大衣</v>
          </cell>
          <cell r="E336">
            <v>2025895</v>
          </cell>
          <cell r="I336" t="str">
            <v>小红书</v>
          </cell>
          <cell r="N336">
            <v>46052</v>
          </cell>
          <cell r="R336" t="str">
            <v>已发布</v>
          </cell>
          <cell r="V336" t="str">
            <v>单篇</v>
          </cell>
          <cell r="W336" t="str">
            <v>已发布</v>
          </cell>
          <cell r="X336">
            <v>46040</v>
          </cell>
          <cell r="AJ336">
            <v>110</v>
          </cell>
          <cell r="AK336">
            <v>0</v>
          </cell>
        </row>
        <row r="337">
          <cell r="C337" t="str">
            <v>阿咩</v>
          </cell>
          <cell r="D337" t="str">
            <v>粉色毛领大衣</v>
          </cell>
          <cell r="E337">
            <v>2025895</v>
          </cell>
          <cell r="I337" t="str">
            <v>小红书</v>
          </cell>
          <cell r="N337">
            <v>46068</v>
          </cell>
          <cell r="R337" t="str">
            <v>已取消</v>
          </cell>
          <cell r="V337" t="str">
            <v>单篇</v>
          </cell>
          <cell r="W337" t="str">
            <v>未发布</v>
          </cell>
          <cell r="AJ337">
            <v>260</v>
          </cell>
          <cell r="AK337" t="str">
            <v/>
          </cell>
        </row>
        <row r="338">
          <cell r="C338" t="str">
            <v>阿咩</v>
          </cell>
          <cell r="D338" t="str">
            <v>粉色毛领大衣</v>
          </cell>
          <cell r="E338">
            <v>2025895</v>
          </cell>
          <cell r="I338" t="str">
            <v>抖音</v>
          </cell>
          <cell r="N338">
            <v>46068</v>
          </cell>
          <cell r="R338" t="str">
            <v>已取消</v>
          </cell>
          <cell r="V338" t="str">
            <v>单篇</v>
          </cell>
          <cell r="W338" t="str">
            <v>未发布</v>
          </cell>
          <cell r="AJ338">
            <v>110</v>
          </cell>
          <cell r="AK338" t="str">
            <v/>
          </cell>
        </row>
        <row r="339">
          <cell r="C339" t="str">
            <v>馒头</v>
          </cell>
          <cell r="D339" t="str">
            <v>粉色毛领大衣</v>
          </cell>
          <cell r="E339">
            <v>2025895</v>
          </cell>
          <cell r="I339" t="str">
            <v>小红书</v>
          </cell>
          <cell r="N339">
            <v>46052</v>
          </cell>
          <cell r="R339" t="str">
            <v>已取消</v>
          </cell>
          <cell r="V339" t="str">
            <v>单篇</v>
          </cell>
          <cell r="W339" t="str">
            <v>已召回</v>
          </cell>
          <cell r="AJ339">
            <v>560</v>
          </cell>
          <cell r="AK339" t="str">
            <v/>
          </cell>
        </row>
        <row r="340">
          <cell r="C340" t="str">
            <v>馒头</v>
          </cell>
          <cell r="D340" t="str">
            <v>粉色毛领大衣</v>
          </cell>
          <cell r="E340">
            <v>2025895</v>
          </cell>
          <cell r="I340" t="str">
            <v>抖音</v>
          </cell>
          <cell r="N340">
            <v>46052</v>
          </cell>
          <cell r="R340" t="str">
            <v>已取消</v>
          </cell>
          <cell r="V340" t="str">
            <v>单篇</v>
          </cell>
          <cell r="W340" t="str">
            <v>已召回</v>
          </cell>
          <cell r="AJ340">
            <v>110</v>
          </cell>
          <cell r="AK340" t="str">
            <v/>
          </cell>
        </row>
        <row r="341">
          <cell r="C341" t="str">
            <v>六六</v>
          </cell>
          <cell r="D341" t="str">
            <v>粉色毛领大衣</v>
          </cell>
          <cell r="E341">
            <v>2025895</v>
          </cell>
          <cell r="I341" t="str">
            <v>小红书</v>
          </cell>
          <cell r="N341">
            <v>46052</v>
          </cell>
          <cell r="R341" t="str">
            <v>已发布</v>
          </cell>
          <cell r="V341" t="str">
            <v>单篇</v>
          </cell>
          <cell r="W341" t="str">
            <v>已发布</v>
          </cell>
          <cell r="X341">
            <v>46050</v>
          </cell>
          <cell r="AJ341">
            <v>470</v>
          </cell>
          <cell r="AK341">
            <v>0</v>
          </cell>
        </row>
        <row r="342">
          <cell r="C342" t="str">
            <v>六六</v>
          </cell>
          <cell r="D342" t="str">
            <v>粉色毛领大衣</v>
          </cell>
          <cell r="E342">
            <v>2025895</v>
          </cell>
          <cell r="I342" t="str">
            <v>小红书</v>
          </cell>
          <cell r="N342">
            <v>46052</v>
          </cell>
          <cell r="R342" t="str">
            <v>已发布</v>
          </cell>
          <cell r="V342" t="str">
            <v>单篇</v>
          </cell>
          <cell r="W342" t="str">
            <v>已发布</v>
          </cell>
          <cell r="X342">
            <v>46047</v>
          </cell>
          <cell r="AJ342">
            <v>360</v>
          </cell>
          <cell r="AK342">
            <v>0</v>
          </cell>
        </row>
        <row r="343">
          <cell r="C343" t="str">
            <v>六六</v>
          </cell>
          <cell r="D343" t="str">
            <v>粉色毛领大衣</v>
          </cell>
          <cell r="E343">
            <v>2025895</v>
          </cell>
          <cell r="I343" t="str">
            <v>小红书</v>
          </cell>
          <cell r="N343">
            <v>46052</v>
          </cell>
          <cell r="R343" t="str">
            <v>已发布</v>
          </cell>
          <cell r="V343" t="str">
            <v>单篇</v>
          </cell>
          <cell r="W343" t="str">
            <v>已发布</v>
          </cell>
          <cell r="X343">
            <v>46050</v>
          </cell>
          <cell r="AJ343">
            <v>290</v>
          </cell>
          <cell r="AK343">
            <v>0</v>
          </cell>
        </row>
        <row r="344">
          <cell r="C344" t="str">
            <v>jing</v>
          </cell>
          <cell r="D344" t="str">
            <v>粉色毛领大衣</v>
          </cell>
          <cell r="E344">
            <v>2025895</v>
          </cell>
          <cell r="I344" t="str">
            <v>小红书</v>
          </cell>
          <cell r="N344">
            <v>46052</v>
          </cell>
          <cell r="R344" t="str">
            <v>已发布</v>
          </cell>
          <cell r="V344" t="str">
            <v>单篇</v>
          </cell>
          <cell r="W344" t="str">
            <v>已发布</v>
          </cell>
          <cell r="X344">
            <v>46025</v>
          </cell>
          <cell r="AJ344">
            <v>235</v>
          </cell>
          <cell r="AK344">
            <v>43</v>
          </cell>
        </row>
        <row r="345">
          <cell r="C345" t="str">
            <v>jing</v>
          </cell>
          <cell r="D345" t="str">
            <v>粉色毛领大衣</v>
          </cell>
          <cell r="E345">
            <v>2025895</v>
          </cell>
          <cell r="I345" t="str">
            <v>抖音</v>
          </cell>
          <cell r="N345">
            <v>46052</v>
          </cell>
          <cell r="R345" t="str">
            <v>已发布</v>
          </cell>
          <cell r="V345" t="str">
            <v>单篇</v>
          </cell>
          <cell r="W345" t="str">
            <v>已发布</v>
          </cell>
          <cell r="X345">
            <v>46025</v>
          </cell>
          <cell r="AJ345">
            <v>110</v>
          </cell>
          <cell r="AK345">
            <v>39.5</v>
          </cell>
        </row>
        <row r="346">
          <cell r="C346" t="str">
            <v>jing</v>
          </cell>
          <cell r="D346" t="str">
            <v>粉色毛领大衣</v>
          </cell>
          <cell r="E346">
            <v>2025895</v>
          </cell>
          <cell r="I346" t="str">
            <v>小红书</v>
          </cell>
          <cell r="N346">
            <v>46052</v>
          </cell>
          <cell r="R346" t="str">
            <v>已取消</v>
          </cell>
          <cell r="V346" t="str">
            <v>单篇</v>
          </cell>
          <cell r="W346" t="str">
            <v>已取消</v>
          </cell>
          <cell r="AJ346">
            <v>310</v>
          </cell>
          <cell r="AK346" t="str">
            <v/>
          </cell>
        </row>
        <row r="347">
          <cell r="C347" t="str">
            <v>馒头</v>
          </cell>
          <cell r="D347" t="str">
            <v>粉色毛领大衣</v>
          </cell>
          <cell r="E347">
            <v>2025895</v>
          </cell>
          <cell r="I347" t="str">
            <v>抖音</v>
          </cell>
          <cell r="N347">
            <v>46052</v>
          </cell>
          <cell r="R347" t="str">
            <v>已发布</v>
          </cell>
          <cell r="V347" t="str">
            <v>单篇</v>
          </cell>
          <cell r="W347" t="str">
            <v>已发布</v>
          </cell>
          <cell r="X347">
            <v>46030</v>
          </cell>
          <cell r="AJ347">
            <v>260</v>
          </cell>
          <cell r="AK347">
            <v>0</v>
          </cell>
        </row>
        <row r="348">
          <cell r="C348" t="str">
            <v>阿咩</v>
          </cell>
          <cell r="D348" t="str">
            <v>粉色毛领大衣</v>
          </cell>
          <cell r="E348">
            <v>2025895</v>
          </cell>
          <cell r="I348" t="str">
            <v>小红书</v>
          </cell>
          <cell r="N348">
            <v>46053</v>
          </cell>
          <cell r="R348" t="str">
            <v>已发布</v>
          </cell>
          <cell r="V348" t="str">
            <v>单篇</v>
          </cell>
          <cell r="W348" t="str">
            <v>已发布</v>
          </cell>
          <cell r="X348">
            <v>46026</v>
          </cell>
          <cell r="AJ348">
            <v>210</v>
          </cell>
          <cell r="AK348" t="e">
            <v>#VALUE!</v>
          </cell>
        </row>
        <row r="349">
          <cell r="C349" t="str">
            <v>heee</v>
          </cell>
          <cell r="D349" t="str">
            <v>粉色毛领大衣</v>
          </cell>
          <cell r="E349">
            <v>2025895</v>
          </cell>
          <cell r="I349" t="str">
            <v>小红书</v>
          </cell>
          <cell r="N349">
            <v>46053</v>
          </cell>
          <cell r="R349" t="str">
            <v>已发布</v>
          </cell>
          <cell r="V349" t="str">
            <v>单篇</v>
          </cell>
          <cell r="W349" t="str">
            <v>已发布</v>
          </cell>
          <cell r="X349">
            <v>46054</v>
          </cell>
          <cell r="AJ349">
            <v>310</v>
          </cell>
          <cell r="AK349">
            <v>0</v>
          </cell>
        </row>
        <row r="350">
          <cell r="C350" t="str">
            <v>jing</v>
          </cell>
          <cell r="D350" t="str">
            <v>粉色毛领大衣</v>
          </cell>
          <cell r="E350">
            <v>2025895</v>
          </cell>
          <cell r="I350" t="str">
            <v>小红书</v>
          </cell>
          <cell r="N350">
            <v>46053</v>
          </cell>
          <cell r="R350" t="str">
            <v>已发布</v>
          </cell>
          <cell r="V350" t="str">
            <v>单篇</v>
          </cell>
          <cell r="W350" t="str">
            <v>已发布</v>
          </cell>
          <cell r="X350">
            <v>46022</v>
          </cell>
          <cell r="AJ350">
            <v>110</v>
          </cell>
          <cell r="AK350">
            <v>32</v>
          </cell>
        </row>
        <row r="351">
          <cell r="C351" t="str">
            <v>阿咩</v>
          </cell>
          <cell r="D351" t="str">
            <v>粉色毛领大衣</v>
          </cell>
          <cell r="E351">
            <v>2025895</v>
          </cell>
          <cell r="I351" t="str">
            <v>小红书</v>
          </cell>
          <cell r="N351">
            <v>46068</v>
          </cell>
          <cell r="R351" t="str">
            <v>超时</v>
          </cell>
          <cell r="V351" t="str">
            <v>单篇</v>
          </cell>
          <cell r="W351" t="str">
            <v>未发布</v>
          </cell>
          <cell r="AJ351">
            <v>360</v>
          </cell>
          <cell r="AK351" t="str">
            <v/>
          </cell>
        </row>
        <row r="352">
          <cell r="C352" t="str">
            <v>HE</v>
          </cell>
          <cell r="D352" t="str">
            <v>粉色毛领大衣</v>
          </cell>
          <cell r="E352">
            <v>2025895</v>
          </cell>
          <cell r="I352" t="str">
            <v>小红书</v>
          </cell>
          <cell r="N352">
            <v>46053</v>
          </cell>
          <cell r="R352" t="str">
            <v>已发布</v>
          </cell>
          <cell r="V352" t="str">
            <v>单篇</v>
          </cell>
          <cell r="W352" t="str">
            <v>已发布</v>
          </cell>
          <cell r="X352">
            <v>46017</v>
          </cell>
          <cell r="AJ352">
            <v>285</v>
          </cell>
          <cell r="AK352">
            <v>0</v>
          </cell>
        </row>
        <row r="353">
          <cell r="C353" t="str">
            <v>HE</v>
          </cell>
          <cell r="D353" t="str">
            <v>粉色毛领大衣</v>
          </cell>
          <cell r="E353">
            <v>2025895</v>
          </cell>
          <cell r="I353" t="str">
            <v>小红书</v>
          </cell>
          <cell r="N353">
            <v>46053</v>
          </cell>
          <cell r="R353" t="str">
            <v>已发布</v>
          </cell>
          <cell r="V353" t="str">
            <v>单篇</v>
          </cell>
          <cell r="W353" t="str">
            <v>已发布</v>
          </cell>
          <cell r="X353">
            <v>46053</v>
          </cell>
          <cell r="AJ353">
            <v>165</v>
          </cell>
          <cell r="AK353">
            <v>0</v>
          </cell>
        </row>
        <row r="354">
          <cell r="C354" t="str">
            <v>HE</v>
          </cell>
          <cell r="D354" t="str">
            <v>粉色毛领大衣</v>
          </cell>
          <cell r="E354">
            <v>2025895</v>
          </cell>
          <cell r="I354" t="str">
            <v>抖音</v>
          </cell>
          <cell r="N354">
            <v>46054</v>
          </cell>
          <cell r="R354" t="str">
            <v>已发布</v>
          </cell>
          <cell r="V354" t="str">
            <v>单篇</v>
          </cell>
          <cell r="W354" t="str">
            <v>已发布</v>
          </cell>
          <cell r="X354">
            <v>46052</v>
          </cell>
          <cell r="AJ354">
            <v>110</v>
          </cell>
          <cell r="AK354">
            <v>0</v>
          </cell>
        </row>
        <row r="355">
          <cell r="C355" t="str">
            <v>HE</v>
          </cell>
          <cell r="D355" t="str">
            <v>粉色毛领大衣</v>
          </cell>
          <cell r="E355">
            <v>2025895</v>
          </cell>
          <cell r="I355" t="str">
            <v>小红书</v>
          </cell>
          <cell r="N355">
            <v>46053</v>
          </cell>
          <cell r="R355" t="str">
            <v>已取消</v>
          </cell>
          <cell r="V355" t="str">
            <v>单篇</v>
          </cell>
          <cell r="W355" t="str">
            <v>已取消</v>
          </cell>
          <cell r="AJ355">
            <v>910</v>
          </cell>
          <cell r="AK355" t="str">
            <v/>
          </cell>
        </row>
        <row r="356">
          <cell r="C356" t="str">
            <v>HE</v>
          </cell>
          <cell r="D356" t="str">
            <v>粉色毛领大衣</v>
          </cell>
          <cell r="E356">
            <v>2025895</v>
          </cell>
          <cell r="I356" t="str">
            <v>小红书</v>
          </cell>
          <cell r="N356">
            <v>46053</v>
          </cell>
          <cell r="R356" t="str">
            <v>已发布</v>
          </cell>
          <cell r="V356" t="str">
            <v>单篇</v>
          </cell>
          <cell r="W356" t="str">
            <v>已发布</v>
          </cell>
          <cell r="X356">
            <v>46052</v>
          </cell>
          <cell r="AJ356">
            <v>190</v>
          </cell>
          <cell r="AK356">
            <v>0</v>
          </cell>
        </row>
        <row r="357">
          <cell r="C357" t="str">
            <v>jing</v>
          </cell>
          <cell r="D357" t="str">
            <v>粉色毛领大衣</v>
          </cell>
          <cell r="E357">
            <v>2025895</v>
          </cell>
          <cell r="I357" t="str">
            <v>小红书</v>
          </cell>
          <cell r="N357">
            <v>46053</v>
          </cell>
          <cell r="R357" t="str">
            <v>已取消</v>
          </cell>
          <cell r="V357" t="str">
            <v>单篇</v>
          </cell>
          <cell r="W357" t="str">
            <v>已取消</v>
          </cell>
          <cell r="AJ357">
            <v>210</v>
          </cell>
          <cell r="AK357" t="str">
            <v/>
          </cell>
        </row>
        <row r="358">
          <cell r="C358" t="str">
            <v>jing</v>
          </cell>
          <cell r="D358" t="str">
            <v>粉色毛领大衣</v>
          </cell>
          <cell r="E358">
            <v>2025895</v>
          </cell>
          <cell r="I358" t="str">
            <v>小红书</v>
          </cell>
          <cell r="N358">
            <v>46053</v>
          </cell>
          <cell r="R358" t="str">
            <v>已取消</v>
          </cell>
          <cell r="V358" t="str">
            <v>单篇</v>
          </cell>
          <cell r="W358" t="str">
            <v>已取消</v>
          </cell>
          <cell r="AJ358">
            <v>340</v>
          </cell>
          <cell r="AK358" t="str">
            <v/>
          </cell>
        </row>
        <row r="359">
          <cell r="C359" t="str">
            <v>果片</v>
          </cell>
          <cell r="D359" t="str">
            <v>粉色毛领大衣</v>
          </cell>
          <cell r="E359">
            <v>2025895</v>
          </cell>
          <cell r="I359" t="str">
            <v>小红书</v>
          </cell>
          <cell r="N359">
            <v>46053</v>
          </cell>
          <cell r="R359" t="str">
            <v>已发布</v>
          </cell>
          <cell r="V359" t="str">
            <v>单篇</v>
          </cell>
          <cell r="W359" t="str">
            <v>已发布</v>
          </cell>
          <cell r="X359">
            <v>46046</v>
          </cell>
          <cell r="AJ359">
            <v>110</v>
          </cell>
          <cell r="AK359">
            <v>0</v>
          </cell>
        </row>
        <row r="360">
          <cell r="C360" t="str">
            <v>阿咩</v>
          </cell>
          <cell r="D360" t="str">
            <v>粉色毛领大衣</v>
          </cell>
          <cell r="E360">
            <v>2025895</v>
          </cell>
          <cell r="I360" t="str">
            <v>小红书</v>
          </cell>
          <cell r="N360">
            <v>46052</v>
          </cell>
          <cell r="R360" t="str">
            <v>已发布</v>
          </cell>
          <cell r="V360" t="str">
            <v>单篇</v>
          </cell>
          <cell r="W360" t="str">
            <v>已发布</v>
          </cell>
          <cell r="X360">
            <v>46014</v>
          </cell>
          <cell r="AJ360">
            <v>110</v>
          </cell>
          <cell r="AK360" t="e">
            <v>#VALUE!</v>
          </cell>
        </row>
        <row r="361">
          <cell r="C361" t="str">
            <v>jing</v>
          </cell>
          <cell r="D361" t="str">
            <v>浮雕卫衣</v>
          </cell>
          <cell r="E361" t="str">
            <v/>
          </cell>
          <cell r="I361" t="str">
            <v>小红书</v>
          </cell>
          <cell r="N361">
            <v>46052</v>
          </cell>
          <cell r="R361" t="str">
            <v>已取消</v>
          </cell>
          <cell r="V361" t="str">
            <v>单篇</v>
          </cell>
          <cell r="W361" t="str">
            <v>已取消</v>
          </cell>
          <cell r="AJ361" t="str">
            <v/>
          </cell>
          <cell r="AK361" t="str">
            <v/>
          </cell>
        </row>
        <row r="362">
          <cell r="C362" t="str">
            <v>馒头</v>
          </cell>
          <cell r="D362" t="str">
            <v>浮雕卫衣</v>
          </cell>
          <cell r="E362" t="str">
            <v/>
          </cell>
          <cell r="I362" t="str">
            <v>小红书</v>
          </cell>
          <cell r="N362">
            <v>46052</v>
          </cell>
          <cell r="R362" t="str">
            <v>已取消</v>
          </cell>
          <cell r="V362" t="str">
            <v>合集</v>
          </cell>
          <cell r="W362" t="str">
            <v>已取消</v>
          </cell>
          <cell r="AJ362" t="str">
            <v/>
          </cell>
          <cell r="AK362" t="str">
            <v/>
          </cell>
        </row>
        <row r="363">
          <cell r="C363" t="str">
            <v>jing</v>
          </cell>
          <cell r="D363" t="str">
            <v>浮雕卫衣</v>
          </cell>
          <cell r="E363" t="str">
            <v/>
          </cell>
          <cell r="I363" t="str">
            <v>小红书</v>
          </cell>
          <cell r="N363">
            <v>46052</v>
          </cell>
          <cell r="R363" t="str">
            <v>已取消</v>
          </cell>
          <cell r="V363" t="str">
            <v>单篇</v>
          </cell>
          <cell r="W363" t="str">
            <v>已取消</v>
          </cell>
          <cell r="AJ363" t="str">
            <v/>
          </cell>
          <cell r="AK363" t="str">
            <v/>
          </cell>
        </row>
        <row r="364">
          <cell r="C364" t="str">
            <v>jing</v>
          </cell>
          <cell r="D364" t="str">
            <v>浮雕卫衣</v>
          </cell>
          <cell r="E364" t="str">
            <v/>
          </cell>
          <cell r="I364" t="str">
            <v>抖音</v>
          </cell>
          <cell r="N364">
            <v>46052</v>
          </cell>
          <cell r="R364" t="str">
            <v>已取消</v>
          </cell>
          <cell r="V364" t="str">
            <v>单篇</v>
          </cell>
          <cell r="W364" t="str">
            <v>已取消</v>
          </cell>
          <cell r="AJ364" t="str">
            <v/>
          </cell>
          <cell r="AK364" t="str">
            <v/>
          </cell>
        </row>
        <row r="365">
          <cell r="C365" t="str">
            <v>heee</v>
          </cell>
          <cell r="D365" t="str">
            <v>浮雕卫衣</v>
          </cell>
          <cell r="E365" t="str">
            <v/>
          </cell>
          <cell r="I365" t="str">
            <v>小红书</v>
          </cell>
          <cell r="N365">
            <v>46053</v>
          </cell>
          <cell r="R365" t="str">
            <v>已取消</v>
          </cell>
          <cell r="V365" t="str">
            <v>单篇</v>
          </cell>
          <cell r="W365" t="str">
            <v>已取消</v>
          </cell>
          <cell r="AJ365" t="str">
            <v/>
          </cell>
          <cell r="AK365" t="str">
            <v/>
          </cell>
        </row>
        <row r="366">
          <cell r="C366" t="str">
            <v>一号</v>
          </cell>
          <cell r="D366" t="str">
            <v>浮雕卫衣</v>
          </cell>
          <cell r="E366" t="str">
            <v/>
          </cell>
          <cell r="I366" t="str">
            <v>小红书</v>
          </cell>
          <cell r="N366">
            <v>46053</v>
          </cell>
          <cell r="R366" t="str">
            <v>已取消</v>
          </cell>
          <cell r="V366" t="str">
            <v>单篇</v>
          </cell>
          <cell r="W366" t="str">
            <v>已取消</v>
          </cell>
          <cell r="AJ366" t="str">
            <v/>
          </cell>
          <cell r="AK366" t="str">
            <v/>
          </cell>
        </row>
        <row r="367">
          <cell r="C367" t="str">
            <v>一号</v>
          </cell>
          <cell r="D367" t="str">
            <v>浮雕卫衣</v>
          </cell>
          <cell r="E367" t="str">
            <v/>
          </cell>
          <cell r="I367" t="str">
            <v>小红书</v>
          </cell>
          <cell r="N367">
            <v>46053</v>
          </cell>
          <cell r="R367" t="str">
            <v>已取消</v>
          </cell>
          <cell r="V367" t="str">
            <v>单篇</v>
          </cell>
          <cell r="W367" t="str">
            <v>已取消</v>
          </cell>
          <cell r="AJ367" t="str">
            <v/>
          </cell>
          <cell r="AK367" t="str">
            <v/>
          </cell>
        </row>
        <row r="368">
          <cell r="C368" t="str">
            <v>阿咩</v>
          </cell>
          <cell r="D368" t="str">
            <v>蝠袖斗篷毛衣</v>
          </cell>
          <cell r="E368" t="str">
            <v/>
          </cell>
          <cell r="I368" t="str">
            <v>小红书</v>
          </cell>
          <cell r="N368">
            <v>46052</v>
          </cell>
          <cell r="R368" t="str">
            <v>已发布</v>
          </cell>
          <cell r="V368" t="str">
            <v>单篇</v>
          </cell>
          <cell r="W368" t="str">
            <v>已发布</v>
          </cell>
          <cell r="X368">
            <v>46045</v>
          </cell>
          <cell r="AJ368" t="str">
            <v/>
          </cell>
          <cell r="AK368" t="e">
            <v>#VALUE!</v>
          </cell>
        </row>
        <row r="369">
          <cell r="C369" t="str">
            <v>阿咩</v>
          </cell>
          <cell r="D369" t="str">
            <v>横条小白裙</v>
          </cell>
          <cell r="E369">
            <v>2025339</v>
          </cell>
          <cell r="I369" t="str">
            <v>小红书</v>
          </cell>
          <cell r="N369">
            <v>46068</v>
          </cell>
          <cell r="R369" t="str">
            <v>超时</v>
          </cell>
          <cell r="V369" t="str">
            <v>单篇</v>
          </cell>
          <cell r="W369" t="str">
            <v>未发布</v>
          </cell>
          <cell r="AJ369">
            <v>58</v>
          </cell>
          <cell r="AK369" t="str">
            <v/>
          </cell>
        </row>
        <row r="370">
          <cell r="C370" t="str">
            <v>jing</v>
          </cell>
          <cell r="D370" t="str">
            <v>横条小白裙</v>
          </cell>
          <cell r="E370">
            <v>2025339</v>
          </cell>
          <cell r="I370" t="str">
            <v>小红书</v>
          </cell>
          <cell r="N370">
            <v>46052</v>
          </cell>
          <cell r="R370" t="str">
            <v>已取消</v>
          </cell>
          <cell r="V370" t="str">
            <v>单篇</v>
          </cell>
          <cell r="W370" t="str">
            <v>已取消</v>
          </cell>
          <cell r="AJ370">
            <v>58</v>
          </cell>
          <cell r="AK370" t="str">
            <v/>
          </cell>
        </row>
        <row r="371">
          <cell r="C371" t="str">
            <v>jing</v>
          </cell>
          <cell r="D371" t="str">
            <v>横条小白裙</v>
          </cell>
          <cell r="E371">
            <v>2025339</v>
          </cell>
          <cell r="I371" t="str">
            <v>小红书</v>
          </cell>
          <cell r="N371">
            <v>46052</v>
          </cell>
          <cell r="R371" t="str">
            <v>已取消</v>
          </cell>
          <cell r="V371" t="str">
            <v>单篇</v>
          </cell>
          <cell r="W371" t="str">
            <v>已取消</v>
          </cell>
          <cell r="AJ371">
            <v>58</v>
          </cell>
          <cell r="AK371" t="str">
            <v/>
          </cell>
        </row>
        <row r="372">
          <cell r="C372" t="str">
            <v>阿咩</v>
          </cell>
          <cell r="D372" t="str">
            <v>横条小白裙</v>
          </cell>
          <cell r="E372">
            <v>2025339</v>
          </cell>
          <cell r="I372" t="str">
            <v>小红书</v>
          </cell>
          <cell r="N372">
            <v>46068</v>
          </cell>
          <cell r="R372" t="str">
            <v>超时</v>
          </cell>
          <cell r="V372" t="str">
            <v>单篇</v>
          </cell>
          <cell r="W372" t="str">
            <v>未发布</v>
          </cell>
          <cell r="AJ372">
            <v>58</v>
          </cell>
          <cell r="AK372" t="str">
            <v/>
          </cell>
        </row>
        <row r="373">
          <cell r="C373" t="str">
            <v>HE</v>
          </cell>
          <cell r="D373" t="str">
            <v>横条小白裙</v>
          </cell>
          <cell r="E373">
            <v>2025339</v>
          </cell>
          <cell r="I373" t="str">
            <v>小红书</v>
          </cell>
          <cell r="N373">
            <v>46081</v>
          </cell>
          <cell r="R373" t="str">
            <v>超时</v>
          </cell>
          <cell r="V373" t="str">
            <v>单篇</v>
          </cell>
          <cell r="W373" t="str">
            <v>已召回</v>
          </cell>
          <cell r="AJ373">
            <v>58</v>
          </cell>
          <cell r="AK373" t="str">
            <v/>
          </cell>
        </row>
        <row r="374">
          <cell r="C374" t="str">
            <v>馒头</v>
          </cell>
          <cell r="D374" t="str">
            <v>横条小白裙</v>
          </cell>
          <cell r="E374">
            <v>2025339</v>
          </cell>
          <cell r="I374" t="str">
            <v>小红书</v>
          </cell>
          <cell r="N374">
            <v>46073</v>
          </cell>
          <cell r="R374" t="str">
            <v>已发布</v>
          </cell>
          <cell r="V374" t="str">
            <v>单篇</v>
          </cell>
          <cell r="W374" t="str">
            <v>已发布</v>
          </cell>
          <cell r="X374">
            <v>46098</v>
          </cell>
          <cell r="AJ374">
            <v>58</v>
          </cell>
          <cell r="AK374" t="e">
            <v>#VALUE!</v>
          </cell>
        </row>
        <row r="375">
          <cell r="C375" t="str">
            <v>六六</v>
          </cell>
          <cell r="D375" t="str">
            <v>横条小白裙</v>
          </cell>
          <cell r="E375">
            <v>2025339</v>
          </cell>
          <cell r="I375" t="str">
            <v>小红书</v>
          </cell>
          <cell r="N375">
            <v>46052</v>
          </cell>
          <cell r="R375" t="str">
            <v>已取消</v>
          </cell>
          <cell r="V375" t="str">
            <v>单篇</v>
          </cell>
          <cell r="W375" t="str">
            <v>已取消</v>
          </cell>
          <cell r="AJ375">
            <v>58</v>
          </cell>
          <cell r="AK375" t="str">
            <v/>
          </cell>
        </row>
        <row r="376">
          <cell r="C376" t="str">
            <v>jing</v>
          </cell>
          <cell r="D376" t="str">
            <v>横条小白裙</v>
          </cell>
          <cell r="E376">
            <v>2025339</v>
          </cell>
          <cell r="I376" t="str">
            <v>小红书</v>
          </cell>
          <cell r="N376">
            <v>46052</v>
          </cell>
          <cell r="R376" t="str">
            <v>已取消</v>
          </cell>
          <cell r="V376" t="str">
            <v>单篇</v>
          </cell>
          <cell r="W376" t="str">
            <v>已取消</v>
          </cell>
          <cell r="AJ376">
            <v>58</v>
          </cell>
          <cell r="AK376" t="str">
            <v/>
          </cell>
        </row>
        <row r="377">
          <cell r="C377" t="str">
            <v>一号</v>
          </cell>
          <cell r="D377" t="str">
            <v>横条小白裙</v>
          </cell>
          <cell r="E377">
            <v>2025339</v>
          </cell>
          <cell r="I377" t="str">
            <v>小红书</v>
          </cell>
          <cell r="N377">
            <v>46052</v>
          </cell>
          <cell r="R377" t="str">
            <v>已取消</v>
          </cell>
          <cell r="V377" t="str">
            <v>单篇</v>
          </cell>
          <cell r="W377" t="str">
            <v>已取消</v>
          </cell>
          <cell r="AJ377">
            <v>58</v>
          </cell>
          <cell r="AK377" t="str">
            <v/>
          </cell>
        </row>
        <row r="378">
          <cell r="C378" t="str">
            <v>馒头</v>
          </cell>
          <cell r="D378" t="str">
            <v>横条小白裙</v>
          </cell>
          <cell r="E378">
            <v>2025339</v>
          </cell>
          <cell r="I378" t="str">
            <v>抖音</v>
          </cell>
          <cell r="N378">
            <v>46073</v>
          </cell>
          <cell r="R378" t="str">
            <v>已发布</v>
          </cell>
          <cell r="V378" t="str">
            <v>单篇</v>
          </cell>
          <cell r="W378" t="str">
            <v>已发布</v>
          </cell>
          <cell r="X378">
            <v>46063</v>
          </cell>
          <cell r="AJ378">
            <v>58</v>
          </cell>
          <cell r="AK378">
            <v>0</v>
          </cell>
        </row>
        <row r="379">
          <cell r="C379" t="str">
            <v>阿咩</v>
          </cell>
          <cell r="D379" t="str">
            <v>横条小白裙</v>
          </cell>
          <cell r="E379">
            <v>2025339</v>
          </cell>
          <cell r="I379" t="str">
            <v>小红书</v>
          </cell>
          <cell r="N379">
            <v>46068</v>
          </cell>
          <cell r="R379" t="str">
            <v>超时</v>
          </cell>
          <cell r="V379" t="str">
            <v>单篇</v>
          </cell>
          <cell r="W379" t="str">
            <v>未发布</v>
          </cell>
          <cell r="AJ379">
            <v>58</v>
          </cell>
          <cell r="AK379" t="str">
            <v/>
          </cell>
        </row>
        <row r="380">
          <cell r="C380" t="str">
            <v>heee</v>
          </cell>
          <cell r="D380" t="str">
            <v>横条小白裙</v>
          </cell>
          <cell r="E380">
            <v>2025339</v>
          </cell>
          <cell r="I380" t="str">
            <v>小红书</v>
          </cell>
          <cell r="N380">
            <v>46053</v>
          </cell>
          <cell r="R380" t="str">
            <v>已发布</v>
          </cell>
          <cell r="V380" t="str">
            <v>单篇</v>
          </cell>
          <cell r="W380" t="str">
            <v>已发布</v>
          </cell>
          <cell r="X380">
            <v>46086</v>
          </cell>
          <cell r="AJ380">
            <v>58</v>
          </cell>
          <cell r="AK380" t="e">
            <v>#VALUE!</v>
          </cell>
        </row>
        <row r="381">
          <cell r="C381" t="str">
            <v>heee</v>
          </cell>
          <cell r="D381" t="str">
            <v>横条小白裙</v>
          </cell>
          <cell r="E381">
            <v>2025339</v>
          </cell>
          <cell r="I381" t="str">
            <v>小红书</v>
          </cell>
          <cell r="N381">
            <v>46053</v>
          </cell>
          <cell r="R381" t="str">
            <v>已取消</v>
          </cell>
          <cell r="V381" t="str">
            <v>单篇</v>
          </cell>
          <cell r="W381" t="str">
            <v>已取消</v>
          </cell>
          <cell r="AJ381">
            <v>58</v>
          </cell>
          <cell r="AK381" t="str">
            <v/>
          </cell>
        </row>
        <row r="382">
          <cell r="C382" t="str">
            <v>heee</v>
          </cell>
          <cell r="D382" t="str">
            <v>横条小白裙</v>
          </cell>
          <cell r="E382">
            <v>2025339</v>
          </cell>
          <cell r="I382" t="str">
            <v>抖音</v>
          </cell>
          <cell r="N382">
            <v>46053</v>
          </cell>
          <cell r="R382" t="str">
            <v>已取消</v>
          </cell>
          <cell r="V382" t="str">
            <v>单篇</v>
          </cell>
          <cell r="W382" t="str">
            <v>已取消</v>
          </cell>
          <cell r="AJ382">
            <v>58</v>
          </cell>
          <cell r="AK382" t="str">
            <v/>
          </cell>
        </row>
        <row r="383">
          <cell r="C383" t="str">
            <v>HE</v>
          </cell>
          <cell r="D383" t="str">
            <v>横条小白裙</v>
          </cell>
          <cell r="E383">
            <v>2025339</v>
          </cell>
          <cell r="I383" t="str">
            <v>小红书</v>
          </cell>
          <cell r="N383">
            <v>46081</v>
          </cell>
          <cell r="R383" t="str">
            <v>已发布</v>
          </cell>
          <cell r="V383" t="str">
            <v>单篇</v>
          </cell>
          <cell r="W383" t="str">
            <v>已发布</v>
          </cell>
          <cell r="X383">
            <v>46094</v>
          </cell>
          <cell r="AJ383">
            <v>58</v>
          </cell>
          <cell r="AK383" t="e">
            <v>#VALUE!</v>
          </cell>
        </row>
        <row r="384">
          <cell r="C384" t="str">
            <v>阿咩</v>
          </cell>
          <cell r="D384" t="str">
            <v>横条小白裙</v>
          </cell>
          <cell r="E384">
            <v>2025339</v>
          </cell>
          <cell r="I384" t="str">
            <v>小红书</v>
          </cell>
          <cell r="N384">
            <v>46068</v>
          </cell>
          <cell r="R384" t="str">
            <v>超时</v>
          </cell>
          <cell r="V384" t="str">
            <v>单篇</v>
          </cell>
          <cell r="W384" t="str">
            <v>未发布</v>
          </cell>
          <cell r="AJ384">
            <v>58</v>
          </cell>
          <cell r="AK384" t="str">
            <v/>
          </cell>
        </row>
        <row r="385">
          <cell r="C385" t="str">
            <v>阿咩</v>
          </cell>
          <cell r="D385" t="str">
            <v>横条小白裙</v>
          </cell>
          <cell r="E385">
            <v>2025339</v>
          </cell>
          <cell r="I385" t="str">
            <v>抖音</v>
          </cell>
          <cell r="N385">
            <v>46068</v>
          </cell>
          <cell r="R385" t="str">
            <v>超时</v>
          </cell>
          <cell r="V385" t="str">
            <v>单篇</v>
          </cell>
          <cell r="W385" t="str">
            <v>未发布</v>
          </cell>
          <cell r="AJ385">
            <v>58</v>
          </cell>
          <cell r="AK385" t="str">
            <v/>
          </cell>
        </row>
        <row r="386">
          <cell r="C386" t="str">
            <v>jing</v>
          </cell>
          <cell r="D386" t="str">
            <v>横条小白裙</v>
          </cell>
          <cell r="E386">
            <v>2025339</v>
          </cell>
          <cell r="I386" t="str">
            <v>小红书</v>
          </cell>
          <cell r="N386">
            <v>46053</v>
          </cell>
          <cell r="R386" t="str">
            <v>已取消</v>
          </cell>
          <cell r="V386" t="str">
            <v>单篇</v>
          </cell>
          <cell r="W386" t="str">
            <v>已取消</v>
          </cell>
          <cell r="AJ386">
            <v>58</v>
          </cell>
          <cell r="AK386" t="str">
            <v/>
          </cell>
        </row>
        <row r="387">
          <cell r="C387" t="str">
            <v>HE</v>
          </cell>
          <cell r="D387" t="str">
            <v>横条小白裙</v>
          </cell>
          <cell r="E387">
            <v>2025339</v>
          </cell>
          <cell r="I387" t="str">
            <v>小红书</v>
          </cell>
          <cell r="N387">
            <v>46081</v>
          </cell>
          <cell r="R387" t="str">
            <v>已取消</v>
          </cell>
          <cell r="V387" t="str">
            <v>单篇</v>
          </cell>
          <cell r="W387" t="str">
            <v>已取消</v>
          </cell>
          <cell r="AJ387">
            <v>58</v>
          </cell>
          <cell r="AK387" t="str">
            <v/>
          </cell>
        </row>
        <row r="388">
          <cell r="C388" t="str">
            <v>HE</v>
          </cell>
          <cell r="D388" t="str">
            <v>横条小白裙</v>
          </cell>
          <cell r="E388">
            <v>2025339</v>
          </cell>
          <cell r="I388" t="str">
            <v>小红书</v>
          </cell>
          <cell r="N388">
            <v>46096</v>
          </cell>
          <cell r="R388" t="str">
            <v>超时</v>
          </cell>
          <cell r="V388" t="str">
            <v>单篇</v>
          </cell>
          <cell r="W388" t="str">
            <v>已召回</v>
          </cell>
          <cell r="AJ388">
            <v>58</v>
          </cell>
          <cell r="AK388" t="str">
            <v/>
          </cell>
        </row>
        <row r="389">
          <cell r="C389" t="str">
            <v>HE</v>
          </cell>
          <cell r="D389" t="str">
            <v>横条小白裙</v>
          </cell>
          <cell r="E389">
            <v>2025339</v>
          </cell>
          <cell r="I389" t="str">
            <v>小红书</v>
          </cell>
          <cell r="N389">
            <v>46053</v>
          </cell>
          <cell r="R389" t="str">
            <v>已取消</v>
          </cell>
          <cell r="V389" t="str">
            <v>单篇</v>
          </cell>
          <cell r="W389" t="str">
            <v>已取消</v>
          </cell>
          <cell r="AJ389">
            <v>58</v>
          </cell>
          <cell r="AK389" t="str">
            <v/>
          </cell>
        </row>
        <row r="390">
          <cell r="C390" t="str">
            <v>jing</v>
          </cell>
          <cell r="D390" t="str">
            <v>横条小白裙</v>
          </cell>
          <cell r="E390">
            <v>2025339</v>
          </cell>
          <cell r="I390" t="str">
            <v>小红书</v>
          </cell>
          <cell r="N390">
            <v>46053</v>
          </cell>
          <cell r="R390" t="str">
            <v>已取消</v>
          </cell>
          <cell r="V390" t="str">
            <v>单篇</v>
          </cell>
          <cell r="W390" t="str">
            <v>已取消</v>
          </cell>
          <cell r="AJ390">
            <v>158</v>
          </cell>
          <cell r="AK390" t="str">
            <v/>
          </cell>
        </row>
        <row r="391">
          <cell r="C391" t="str">
            <v>一号</v>
          </cell>
          <cell r="D391" t="str">
            <v>横条小白裙</v>
          </cell>
          <cell r="E391">
            <v>2025339</v>
          </cell>
          <cell r="I391" t="str">
            <v>小红书</v>
          </cell>
          <cell r="N391">
            <v>46053</v>
          </cell>
          <cell r="R391" t="str">
            <v>已取消</v>
          </cell>
          <cell r="V391" t="str">
            <v>单篇</v>
          </cell>
          <cell r="W391" t="str">
            <v>已取消</v>
          </cell>
          <cell r="AJ391">
            <v>58</v>
          </cell>
          <cell r="AK391" t="str">
            <v/>
          </cell>
        </row>
        <row r="392">
          <cell r="C392" t="str">
            <v>一号</v>
          </cell>
          <cell r="D392" t="str">
            <v>横条小白裙</v>
          </cell>
          <cell r="E392">
            <v>2025339</v>
          </cell>
          <cell r="I392" t="str">
            <v>抖音</v>
          </cell>
          <cell r="N392">
            <v>46053</v>
          </cell>
          <cell r="R392" t="str">
            <v>已取消</v>
          </cell>
          <cell r="V392" t="str">
            <v>单篇</v>
          </cell>
          <cell r="W392" t="str">
            <v>已取消</v>
          </cell>
          <cell r="AJ392">
            <v>58</v>
          </cell>
          <cell r="AK392" t="str">
            <v/>
          </cell>
        </row>
        <row r="393">
          <cell r="C393" t="str">
            <v>阿咩</v>
          </cell>
          <cell r="D393" t="str">
            <v>横条小白裙</v>
          </cell>
          <cell r="E393">
            <v>2025339</v>
          </cell>
          <cell r="I393" t="str">
            <v>小红书</v>
          </cell>
          <cell r="N393">
            <v>46068</v>
          </cell>
          <cell r="R393" t="str">
            <v>超时</v>
          </cell>
          <cell r="V393" t="str">
            <v>单篇</v>
          </cell>
          <cell r="W393" t="str">
            <v>未发布</v>
          </cell>
          <cell r="AJ393">
            <v>58</v>
          </cell>
          <cell r="AK393" t="str">
            <v/>
          </cell>
        </row>
        <row r="394">
          <cell r="C394" t="str">
            <v>HE</v>
          </cell>
          <cell r="D394" t="str">
            <v>横条小自裙</v>
          </cell>
          <cell r="E394" t="str">
            <v/>
          </cell>
          <cell r="I394" t="str">
            <v>小红书</v>
          </cell>
          <cell r="N394">
            <v>46096</v>
          </cell>
          <cell r="R394" t="str">
            <v>已取消</v>
          </cell>
          <cell r="V394" t="str">
            <v>单篇</v>
          </cell>
          <cell r="W394" t="str">
            <v>已取消</v>
          </cell>
          <cell r="AJ394" t="str">
            <v/>
          </cell>
          <cell r="AK394" t="str">
            <v/>
          </cell>
        </row>
        <row r="395">
          <cell r="C395" t="str">
            <v>馒头</v>
          </cell>
          <cell r="D395" t="str">
            <v>基础棉服（黑）</v>
          </cell>
          <cell r="E395">
            <v>2024878</v>
          </cell>
          <cell r="I395" t="str">
            <v>小红书</v>
          </cell>
          <cell r="N395">
            <v>46053</v>
          </cell>
          <cell r="R395" t="str">
            <v>已取消</v>
          </cell>
          <cell r="V395" t="str">
            <v>单篇</v>
          </cell>
          <cell r="W395" t="str">
            <v>已召回</v>
          </cell>
          <cell r="AJ395">
            <v>575</v>
          </cell>
          <cell r="AK395" t="str">
            <v/>
          </cell>
        </row>
        <row r="396">
          <cell r="C396" t="str">
            <v>HE</v>
          </cell>
          <cell r="D396" t="str">
            <v>基础棉服（黑）</v>
          </cell>
          <cell r="E396">
            <v>2024878</v>
          </cell>
          <cell r="I396" t="str">
            <v>小红书</v>
          </cell>
          <cell r="N396">
            <v>46053</v>
          </cell>
          <cell r="R396" t="str">
            <v>已发布</v>
          </cell>
          <cell r="V396" t="str">
            <v>单篇</v>
          </cell>
          <cell r="W396" t="str">
            <v>已发布</v>
          </cell>
          <cell r="X396">
            <v>46053</v>
          </cell>
          <cell r="AJ396">
            <v>140</v>
          </cell>
          <cell r="AK396">
            <v>0</v>
          </cell>
        </row>
        <row r="397">
          <cell r="C397" t="str">
            <v>HE</v>
          </cell>
          <cell r="D397" t="str">
            <v>基础棉服（黑）</v>
          </cell>
          <cell r="E397">
            <v>2024878</v>
          </cell>
          <cell r="I397" t="str">
            <v>小红书</v>
          </cell>
          <cell r="N397">
            <v>46053</v>
          </cell>
          <cell r="R397" t="str">
            <v>已发布</v>
          </cell>
          <cell r="V397" t="str">
            <v>单篇</v>
          </cell>
          <cell r="W397" t="str">
            <v>已发布</v>
          </cell>
          <cell r="X397">
            <v>46032</v>
          </cell>
          <cell r="AJ397">
            <v>205</v>
          </cell>
          <cell r="AK397">
            <v>0</v>
          </cell>
        </row>
        <row r="398">
          <cell r="C398" t="str">
            <v>HE</v>
          </cell>
          <cell r="D398" t="str">
            <v>基础棉服（黑）</v>
          </cell>
          <cell r="E398">
            <v>2024878</v>
          </cell>
          <cell r="I398" t="str">
            <v>小红书</v>
          </cell>
          <cell r="N398">
            <v>46053</v>
          </cell>
          <cell r="R398" t="str">
            <v>已发布</v>
          </cell>
          <cell r="V398" t="str">
            <v>单篇</v>
          </cell>
          <cell r="W398" t="str">
            <v>已发布</v>
          </cell>
          <cell r="X398">
            <v>46021</v>
          </cell>
          <cell r="AJ398">
            <v>155</v>
          </cell>
          <cell r="AK398">
            <v>0</v>
          </cell>
        </row>
        <row r="399">
          <cell r="C399" t="str">
            <v>阿咩</v>
          </cell>
          <cell r="D399" t="str">
            <v>基础棉服（黑）</v>
          </cell>
          <cell r="E399">
            <v>2024878</v>
          </cell>
          <cell r="I399" t="str">
            <v>小红书</v>
          </cell>
          <cell r="N399">
            <v>46052</v>
          </cell>
          <cell r="R399" t="str">
            <v>超时</v>
          </cell>
          <cell r="V399" t="str">
            <v>单篇</v>
          </cell>
          <cell r="W399" t="str">
            <v>未发布</v>
          </cell>
          <cell r="AJ399">
            <v>155</v>
          </cell>
          <cell r="AK399" t="str">
            <v/>
          </cell>
        </row>
        <row r="400">
          <cell r="C400" t="str">
            <v>jing</v>
          </cell>
          <cell r="D400" t="str">
            <v>基础棉服（黑）</v>
          </cell>
          <cell r="E400">
            <v>2024878</v>
          </cell>
          <cell r="I400" t="str">
            <v>小红书</v>
          </cell>
          <cell r="N400">
            <v>46052</v>
          </cell>
          <cell r="R400" t="str">
            <v>已发布</v>
          </cell>
          <cell r="V400" t="str">
            <v>单篇</v>
          </cell>
          <cell r="W400" t="str">
            <v>已发布</v>
          </cell>
          <cell r="X400">
            <v>46026</v>
          </cell>
          <cell r="AJ400">
            <v>175</v>
          </cell>
          <cell r="AK400">
            <v>121</v>
          </cell>
        </row>
        <row r="401">
          <cell r="C401" t="str">
            <v>馒头</v>
          </cell>
          <cell r="D401" t="str">
            <v>基础棉服（黑）</v>
          </cell>
          <cell r="E401">
            <v>2024878</v>
          </cell>
          <cell r="I401" t="str">
            <v>小红书</v>
          </cell>
          <cell r="N401">
            <v>46052</v>
          </cell>
          <cell r="R401" t="str">
            <v>已取消</v>
          </cell>
          <cell r="V401" t="str">
            <v>单篇</v>
          </cell>
          <cell r="W401" t="str">
            <v>已召回</v>
          </cell>
          <cell r="AJ401">
            <v>575</v>
          </cell>
          <cell r="AK401" t="str">
            <v/>
          </cell>
        </row>
        <row r="402">
          <cell r="C402" t="str">
            <v>阿咩</v>
          </cell>
          <cell r="D402" t="str">
            <v>基础棉服（黑）</v>
          </cell>
          <cell r="E402">
            <v>2024878</v>
          </cell>
          <cell r="I402" t="str">
            <v>小红书</v>
          </cell>
          <cell r="N402">
            <v>46068</v>
          </cell>
          <cell r="R402" t="str">
            <v>超时</v>
          </cell>
          <cell r="V402" t="str">
            <v>单篇</v>
          </cell>
          <cell r="W402" t="str">
            <v>未发布</v>
          </cell>
          <cell r="AJ402">
            <v>135</v>
          </cell>
          <cell r="AK402" t="str">
            <v/>
          </cell>
        </row>
        <row r="403">
          <cell r="C403" t="str">
            <v>馒头</v>
          </cell>
          <cell r="D403" t="str">
            <v>基础棉服（黑）</v>
          </cell>
          <cell r="E403">
            <v>2024878</v>
          </cell>
          <cell r="I403" t="str">
            <v>小红书</v>
          </cell>
          <cell r="N403">
            <v>46073</v>
          </cell>
          <cell r="R403" t="str">
            <v>已发布</v>
          </cell>
          <cell r="V403" t="str">
            <v>单篇</v>
          </cell>
          <cell r="W403" t="str">
            <v>已发布</v>
          </cell>
          <cell r="X403">
            <v>46042</v>
          </cell>
          <cell r="AJ403">
            <v>575</v>
          </cell>
          <cell r="AK403" t="e">
            <v>#VALUE!</v>
          </cell>
        </row>
        <row r="404">
          <cell r="C404" t="str">
            <v>馒头</v>
          </cell>
          <cell r="D404" t="str">
            <v>卡其风衣</v>
          </cell>
          <cell r="E404">
            <v>2025321</v>
          </cell>
          <cell r="I404" t="str">
            <v>小红书</v>
          </cell>
          <cell r="N404">
            <v>46052</v>
          </cell>
          <cell r="R404" t="str">
            <v>已取消</v>
          </cell>
          <cell r="V404" t="str">
            <v>单篇</v>
          </cell>
          <cell r="W404" t="str">
            <v>已召回</v>
          </cell>
          <cell r="AJ404">
            <v>600</v>
          </cell>
          <cell r="AK404" t="str">
            <v/>
          </cell>
        </row>
        <row r="405">
          <cell r="C405" t="str">
            <v>馒头</v>
          </cell>
          <cell r="D405" t="str">
            <v>卡其风衣</v>
          </cell>
          <cell r="E405">
            <v>2025321</v>
          </cell>
          <cell r="I405" t="str">
            <v>小红书</v>
          </cell>
          <cell r="N405">
            <v>46073</v>
          </cell>
          <cell r="R405" t="str">
            <v>已发布</v>
          </cell>
          <cell r="V405" t="str">
            <v>合集</v>
          </cell>
          <cell r="W405" t="str">
            <v>已发布</v>
          </cell>
          <cell r="X405">
            <v>46078</v>
          </cell>
          <cell r="AJ405">
            <v>520</v>
          </cell>
          <cell r="AK405" t="e">
            <v>#VALUE!</v>
          </cell>
        </row>
        <row r="406">
          <cell r="C406" t="str">
            <v>馒头</v>
          </cell>
          <cell r="D406" t="str">
            <v>卡其风衣</v>
          </cell>
          <cell r="E406">
            <v>2025321</v>
          </cell>
          <cell r="I406" t="str">
            <v>小红书</v>
          </cell>
          <cell r="N406">
            <v>46073</v>
          </cell>
          <cell r="R406" t="str">
            <v>已发布</v>
          </cell>
          <cell r="V406" t="str">
            <v>单篇</v>
          </cell>
          <cell r="W406" t="str">
            <v>已发布</v>
          </cell>
          <cell r="X406">
            <v>46052</v>
          </cell>
          <cell r="AJ406">
            <v>400</v>
          </cell>
          <cell r="AK406">
            <v>223</v>
          </cell>
        </row>
        <row r="407">
          <cell r="C407" t="str">
            <v>馒头</v>
          </cell>
          <cell r="D407" t="str">
            <v>卡其风衣</v>
          </cell>
          <cell r="E407">
            <v>2025321</v>
          </cell>
          <cell r="I407" t="str">
            <v>抖音</v>
          </cell>
          <cell r="N407">
            <v>46073</v>
          </cell>
          <cell r="R407" t="str">
            <v>已发布</v>
          </cell>
          <cell r="V407" t="str">
            <v>单篇</v>
          </cell>
          <cell r="W407" t="str">
            <v>已发布</v>
          </cell>
          <cell r="X407">
            <v>46052</v>
          </cell>
          <cell r="AJ407">
            <v>600</v>
          </cell>
          <cell r="AK407">
            <v>0</v>
          </cell>
        </row>
        <row r="408">
          <cell r="C408" t="str">
            <v>馒头</v>
          </cell>
          <cell r="D408" t="str">
            <v>卡其风衣</v>
          </cell>
          <cell r="E408">
            <v>2025321</v>
          </cell>
          <cell r="I408" t="str">
            <v>小红书</v>
          </cell>
          <cell r="N408">
            <v>46052</v>
          </cell>
          <cell r="R408" t="str">
            <v>已发布</v>
          </cell>
          <cell r="V408" t="str">
            <v>单篇</v>
          </cell>
          <cell r="W408" t="str">
            <v>已发布</v>
          </cell>
          <cell r="X408">
            <v>46056</v>
          </cell>
          <cell r="AJ408">
            <v>550</v>
          </cell>
          <cell r="AK408" t="e">
            <v>#VALUE!</v>
          </cell>
        </row>
        <row r="409">
          <cell r="C409" t="str">
            <v>馒头</v>
          </cell>
          <cell r="D409" t="str">
            <v>卡其风衣</v>
          </cell>
          <cell r="E409">
            <v>2025321</v>
          </cell>
          <cell r="I409" t="str">
            <v>抖音</v>
          </cell>
          <cell r="N409">
            <v>46052</v>
          </cell>
          <cell r="R409" t="str">
            <v>已发布</v>
          </cell>
          <cell r="V409" t="str">
            <v>单篇</v>
          </cell>
          <cell r="W409" t="str">
            <v>已发布</v>
          </cell>
          <cell r="X409">
            <v>46056</v>
          </cell>
          <cell r="AJ409">
            <v>100</v>
          </cell>
          <cell r="AK409">
            <v>61.4</v>
          </cell>
        </row>
        <row r="410">
          <cell r="C410" t="str">
            <v>馒头</v>
          </cell>
          <cell r="D410" t="str">
            <v>卡其风衣</v>
          </cell>
          <cell r="E410">
            <v>2025321</v>
          </cell>
          <cell r="I410" t="str">
            <v>小红书</v>
          </cell>
          <cell r="N410">
            <v>46073</v>
          </cell>
          <cell r="R410" t="str">
            <v>超时</v>
          </cell>
          <cell r="V410" t="str">
            <v>单篇</v>
          </cell>
          <cell r="W410" t="str">
            <v>未发布</v>
          </cell>
          <cell r="AJ410">
            <v>200</v>
          </cell>
          <cell r="AK410" t="str">
            <v/>
          </cell>
        </row>
        <row r="411">
          <cell r="C411" t="str">
            <v>六六</v>
          </cell>
          <cell r="D411" t="str">
            <v>卡其风衣</v>
          </cell>
          <cell r="E411">
            <v>2025321</v>
          </cell>
          <cell r="I411" t="str">
            <v>小红书</v>
          </cell>
          <cell r="N411">
            <v>46052</v>
          </cell>
          <cell r="R411" t="str">
            <v>已取消</v>
          </cell>
          <cell r="V411" t="str">
            <v>单篇</v>
          </cell>
          <cell r="W411" t="str">
            <v>已取消</v>
          </cell>
          <cell r="AJ411">
            <v>300</v>
          </cell>
          <cell r="AK411" t="str">
            <v/>
          </cell>
        </row>
        <row r="412">
          <cell r="C412" t="str">
            <v>jing</v>
          </cell>
          <cell r="D412" t="str">
            <v>卡其风衣</v>
          </cell>
          <cell r="E412">
            <v>2025321</v>
          </cell>
          <cell r="I412" t="str">
            <v>小红书</v>
          </cell>
          <cell r="N412">
            <v>46052</v>
          </cell>
          <cell r="R412" t="str">
            <v>已发布</v>
          </cell>
          <cell r="V412" t="str">
            <v>单篇</v>
          </cell>
          <cell r="W412" t="str">
            <v>已发布</v>
          </cell>
          <cell r="X412">
            <v>46041</v>
          </cell>
          <cell r="AJ412">
            <v>400</v>
          </cell>
          <cell r="AK412">
            <v>121</v>
          </cell>
        </row>
        <row r="413">
          <cell r="C413" t="str">
            <v>馒头</v>
          </cell>
          <cell r="D413" t="str">
            <v>卡其风衣</v>
          </cell>
          <cell r="E413">
            <v>2025321</v>
          </cell>
          <cell r="I413" t="str">
            <v>小红书</v>
          </cell>
          <cell r="N413">
            <v>46053</v>
          </cell>
          <cell r="R413" t="str">
            <v>已取消</v>
          </cell>
          <cell r="V413" t="str">
            <v>单篇</v>
          </cell>
          <cell r="W413" t="str">
            <v>已召回</v>
          </cell>
          <cell r="AJ413">
            <v>600</v>
          </cell>
          <cell r="AK413" t="str">
            <v/>
          </cell>
        </row>
        <row r="414">
          <cell r="C414" t="str">
            <v>阿咩</v>
          </cell>
          <cell r="D414" t="str">
            <v>卡其风衣</v>
          </cell>
          <cell r="E414">
            <v>2025321</v>
          </cell>
          <cell r="I414" t="str">
            <v>小红书</v>
          </cell>
          <cell r="N414">
            <v>46053</v>
          </cell>
          <cell r="R414" t="str">
            <v>已发布</v>
          </cell>
          <cell r="V414" t="str">
            <v>单篇</v>
          </cell>
          <cell r="W414" t="str">
            <v>已发布</v>
          </cell>
          <cell r="X414">
            <v>46046</v>
          </cell>
          <cell r="AJ414">
            <v>160</v>
          </cell>
          <cell r="AK414" t="e">
            <v>#VALUE!</v>
          </cell>
        </row>
        <row r="415">
          <cell r="C415" t="str">
            <v>一号</v>
          </cell>
          <cell r="D415" t="str">
            <v>卡其风衣</v>
          </cell>
          <cell r="E415">
            <v>2025321</v>
          </cell>
          <cell r="I415" t="str">
            <v>小红书</v>
          </cell>
          <cell r="N415">
            <v>46053</v>
          </cell>
          <cell r="R415" t="str">
            <v>已发布</v>
          </cell>
          <cell r="V415" t="str">
            <v>单篇</v>
          </cell>
          <cell r="W415" t="str">
            <v>已发布</v>
          </cell>
          <cell r="X415">
            <v>46041</v>
          </cell>
          <cell r="AJ415">
            <v>250</v>
          </cell>
          <cell r="AK415">
            <v>94</v>
          </cell>
        </row>
        <row r="416">
          <cell r="C416" t="str">
            <v>HE</v>
          </cell>
          <cell r="D416" t="str">
            <v>卡其风衣</v>
          </cell>
          <cell r="E416">
            <v>2025321</v>
          </cell>
          <cell r="I416" t="str">
            <v>小红书</v>
          </cell>
          <cell r="N416">
            <v>46053</v>
          </cell>
          <cell r="R416" t="str">
            <v>已发布</v>
          </cell>
          <cell r="V416" t="str">
            <v>单篇</v>
          </cell>
          <cell r="W416" t="str">
            <v>已发布</v>
          </cell>
          <cell r="X416">
            <v>46048</v>
          </cell>
          <cell r="AJ416">
            <v>500</v>
          </cell>
          <cell r="AK416">
            <v>0</v>
          </cell>
        </row>
        <row r="417">
          <cell r="C417" t="str">
            <v>jing</v>
          </cell>
          <cell r="D417" t="str">
            <v>卡其风衣</v>
          </cell>
          <cell r="E417">
            <v>2025321</v>
          </cell>
          <cell r="I417" t="str">
            <v>小红书</v>
          </cell>
          <cell r="N417">
            <v>46053</v>
          </cell>
          <cell r="R417" t="str">
            <v>已发布</v>
          </cell>
          <cell r="V417" t="str">
            <v>单篇</v>
          </cell>
          <cell r="W417" t="str">
            <v>已发布</v>
          </cell>
          <cell r="X417">
            <v>46048</v>
          </cell>
          <cell r="AJ417">
            <v>300</v>
          </cell>
          <cell r="AK417">
            <v>224</v>
          </cell>
        </row>
        <row r="418">
          <cell r="C418" t="str">
            <v>HE</v>
          </cell>
          <cell r="D418" t="str">
            <v>卡其风衣</v>
          </cell>
          <cell r="E418">
            <v>2025321</v>
          </cell>
          <cell r="I418" t="str">
            <v>小红书</v>
          </cell>
          <cell r="N418">
            <v>46053</v>
          </cell>
          <cell r="R418" t="str">
            <v>已发布</v>
          </cell>
          <cell r="V418" t="str">
            <v>单篇</v>
          </cell>
          <cell r="W418" t="str">
            <v>已发布</v>
          </cell>
          <cell r="X418">
            <v>46051</v>
          </cell>
          <cell r="AJ418">
            <v>180</v>
          </cell>
          <cell r="AK418">
            <v>0</v>
          </cell>
        </row>
        <row r="419">
          <cell r="C419" t="str">
            <v>一号</v>
          </cell>
          <cell r="D419" t="str">
            <v>卡其风衣</v>
          </cell>
          <cell r="E419">
            <v>2025321</v>
          </cell>
          <cell r="I419" t="str">
            <v>小红书</v>
          </cell>
          <cell r="N419">
            <v>46053</v>
          </cell>
          <cell r="R419" t="str">
            <v>已发布</v>
          </cell>
          <cell r="V419" t="str">
            <v>单篇</v>
          </cell>
          <cell r="W419" t="str">
            <v>已发布</v>
          </cell>
          <cell r="X419">
            <v>46055</v>
          </cell>
          <cell r="AJ419">
            <v>400</v>
          </cell>
          <cell r="AK419">
            <v>116</v>
          </cell>
        </row>
        <row r="420">
          <cell r="C420" t="str">
            <v>阿咩</v>
          </cell>
          <cell r="D420" t="str">
            <v>卡其风衣</v>
          </cell>
          <cell r="E420">
            <v>2025321</v>
          </cell>
          <cell r="I420" t="str">
            <v>小红书</v>
          </cell>
          <cell r="N420">
            <v>46052</v>
          </cell>
          <cell r="R420" t="str">
            <v>超时</v>
          </cell>
          <cell r="V420" t="str">
            <v>单篇</v>
          </cell>
          <cell r="W420" t="str">
            <v>未发布</v>
          </cell>
          <cell r="AJ420">
            <v>180</v>
          </cell>
          <cell r="AK420" t="str">
            <v/>
          </cell>
        </row>
        <row r="421">
          <cell r="C421" t="str">
            <v>果片</v>
          </cell>
          <cell r="D421" t="str">
            <v>毛领棉服（蓝）</v>
          </cell>
          <cell r="E421">
            <v>2025890</v>
          </cell>
          <cell r="I421" t="str">
            <v>小红书</v>
          </cell>
          <cell r="N421">
            <v>46052</v>
          </cell>
          <cell r="R421" t="str">
            <v>已发布</v>
          </cell>
          <cell r="V421" t="str">
            <v>单篇</v>
          </cell>
          <cell r="W421" t="str">
            <v>已发布</v>
          </cell>
          <cell r="X421">
            <v>46004</v>
          </cell>
          <cell r="AJ421">
            <v>305</v>
          </cell>
          <cell r="AK421">
            <v>0</v>
          </cell>
        </row>
        <row r="422">
          <cell r="C422" t="str">
            <v>阿咩</v>
          </cell>
          <cell r="D422" t="str">
            <v>毛领棉服（蓝）</v>
          </cell>
          <cell r="E422">
            <v>2025890</v>
          </cell>
          <cell r="I422" t="str">
            <v>小红书</v>
          </cell>
          <cell r="N422">
            <v>46386</v>
          </cell>
          <cell r="R422" t="str">
            <v>已发布</v>
          </cell>
          <cell r="V422" t="str">
            <v>单篇</v>
          </cell>
          <cell r="W422" t="str">
            <v>已发布</v>
          </cell>
          <cell r="X422">
            <v>46005</v>
          </cell>
          <cell r="AJ422">
            <v>405</v>
          </cell>
          <cell r="AK422" t="e">
            <v>#VALUE!</v>
          </cell>
        </row>
        <row r="423">
          <cell r="C423" t="str">
            <v>馒头</v>
          </cell>
          <cell r="D423" t="str">
            <v>毛领棉服（蓝）</v>
          </cell>
          <cell r="E423">
            <v>2025890</v>
          </cell>
          <cell r="I423" t="str">
            <v>小红书</v>
          </cell>
          <cell r="N423">
            <v>46052</v>
          </cell>
          <cell r="R423" t="str">
            <v>已发布</v>
          </cell>
          <cell r="V423" t="str">
            <v>单篇</v>
          </cell>
          <cell r="W423" t="str">
            <v>已发布</v>
          </cell>
          <cell r="X423">
            <v>46055</v>
          </cell>
          <cell r="AJ423">
            <v>505</v>
          </cell>
          <cell r="AK423" t="e">
            <v>#VALUE!</v>
          </cell>
        </row>
        <row r="424">
          <cell r="C424" t="str">
            <v>馒头</v>
          </cell>
          <cell r="D424" t="str">
            <v>毛领棉服（蓝）</v>
          </cell>
          <cell r="E424">
            <v>2025890</v>
          </cell>
          <cell r="I424" t="str">
            <v>抖音</v>
          </cell>
          <cell r="N424">
            <v>46052</v>
          </cell>
          <cell r="R424" t="str">
            <v>已取消</v>
          </cell>
          <cell r="V424" t="str">
            <v>单篇</v>
          </cell>
          <cell r="W424" t="str">
            <v>已取消</v>
          </cell>
          <cell r="AJ424">
            <v>105</v>
          </cell>
          <cell r="AK424" t="str">
            <v/>
          </cell>
        </row>
        <row r="425">
          <cell r="C425" t="str">
            <v>阿咩</v>
          </cell>
          <cell r="D425" t="str">
            <v>毛领棉服（蓝）</v>
          </cell>
          <cell r="E425">
            <v>2025890</v>
          </cell>
          <cell r="I425" t="str">
            <v>小红书</v>
          </cell>
          <cell r="N425">
            <v>46386</v>
          </cell>
          <cell r="R425" t="str">
            <v>档期内</v>
          </cell>
          <cell r="V425" t="str">
            <v>合集</v>
          </cell>
          <cell r="W425" t="str">
            <v>未发布</v>
          </cell>
          <cell r="AJ425">
            <v>505</v>
          </cell>
          <cell r="AK425" t="str">
            <v/>
          </cell>
        </row>
        <row r="426">
          <cell r="C426" t="str">
            <v>一号</v>
          </cell>
          <cell r="D426" t="str">
            <v>毛领棉服（蓝）</v>
          </cell>
          <cell r="E426">
            <v>2025890</v>
          </cell>
          <cell r="I426" t="str">
            <v>小红书</v>
          </cell>
          <cell r="N426">
            <v>46037</v>
          </cell>
          <cell r="R426" t="str">
            <v>已取消</v>
          </cell>
          <cell r="V426" t="str">
            <v>单篇</v>
          </cell>
          <cell r="W426" t="str">
            <v>已取消</v>
          </cell>
          <cell r="AJ426">
            <v>385</v>
          </cell>
          <cell r="AK426" t="str">
            <v/>
          </cell>
        </row>
        <row r="427">
          <cell r="C427" t="str">
            <v>一号</v>
          </cell>
          <cell r="D427" t="str">
            <v>毛领棉服（蓝）</v>
          </cell>
          <cell r="E427">
            <v>2025890</v>
          </cell>
          <cell r="I427" t="str">
            <v>抖音</v>
          </cell>
          <cell r="N427">
            <v>46037</v>
          </cell>
          <cell r="R427" t="str">
            <v>已取消</v>
          </cell>
          <cell r="V427" t="str">
            <v>单篇</v>
          </cell>
          <cell r="W427" t="str">
            <v>已取消</v>
          </cell>
          <cell r="AJ427">
            <v>105</v>
          </cell>
          <cell r="AK427" t="str">
            <v/>
          </cell>
        </row>
        <row r="428">
          <cell r="C428" t="str">
            <v>HE</v>
          </cell>
          <cell r="D428" t="str">
            <v>毛领棉服（蓝）</v>
          </cell>
          <cell r="E428">
            <v>2025890</v>
          </cell>
          <cell r="I428" t="str">
            <v>小红书</v>
          </cell>
          <cell r="N428">
            <v>46052</v>
          </cell>
          <cell r="R428" t="str">
            <v>已发布</v>
          </cell>
          <cell r="V428" t="str">
            <v>单篇</v>
          </cell>
          <cell r="W428" t="str">
            <v>已发布</v>
          </cell>
          <cell r="X428">
            <v>46009</v>
          </cell>
          <cell r="AJ428">
            <v>355</v>
          </cell>
          <cell r="AK428">
            <v>0</v>
          </cell>
        </row>
        <row r="429">
          <cell r="C429" t="str">
            <v>六六</v>
          </cell>
          <cell r="D429" t="str">
            <v>毛织棉服</v>
          </cell>
          <cell r="E429" t="str">
            <v/>
          </cell>
          <cell r="I429" t="str">
            <v>小红书</v>
          </cell>
          <cell r="N429">
            <v>46052</v>
          </cell>
          <cell r="R429" t="str">
            <v>已取消</v>
          </cell>
          <cell r="V429" t="str">
            <v>单篇</v>
          </cell>
          <cell r="W429" t="str">
            <v>已取消</v>
          </cell>
          <cell r="AJ429" t="str">
            <v/>
          </cell>
          <cell r="AK429" t="str">
            <v/>
          </cell>
        </row>
        <row r="430">
          <cell r="C430" t="str">
            <v>六六</v>
          </cell>
          <cell r="D430" t="str">
            <v>毛织棉服</v>
          </cell>
          <cell r="E430" t="str">
            <v/>
          </cell>
          <cell r="I430" t="str">
            <v>抖音</v>
          </cell>
          <cell r="N430">
            <v>46052</v>
          </cell>
          <cell r="R430" t="str">
            <v>已取消</v>
          </cell>
          <cell r="V430" t="str">
            <v>单篇</v>
          </cell>
          <cell r="W430" t="str">
            <v>已取消</v>
          </cell>
          <cell r="AJ430" t="str">
            <v/>
          </cell>
          <cell r="AK430" t="str">
            <v/>
          </cell>
        </row>
        <row r="431">
          <cell r="C431" t="str">
            <v>阿咩</v>
          </cell>
          <cell r="D431" t="str">
            <v>毛织棉服</v>
          </cell>
          <cell r="E431" t="str">
            <v/>
          </cell>
          <cell r="I431" t="str">
            <v>小红书</v>
          </cell>
          <cell r="N431">
            <v>46068</v>
          </cell>
          <cell r="R431" t="str">
            <v>超时</v>
          </cell>
          <cell r="V431" t="str">
            <v>单篇</v>
          </cell>
          <cell r="W431" t="str">
            <v>已召回</v>
          </cell>
          <cell r="AJ431" t="str">
            <v/>
          </cell>
          <cell r="AK431" t="str">
            <v/>
          </cell>
        </row>
        <row r="432">
          <cell r="C432" t="str">
            <v>馒头</v>
          </cell>
          <cell r="D432" t="str">
            <v>毛织棉服</v>
          </cell>
          <cell r="E432" t="str">
            <v/>
          </cell>
          <cell r="I432" t="str">
            <v>小红书</v>
          </cell>
          <cell r="N432">
            <v>46052</v>
          </cell>
          <cell r="R432" t="str">
            <v>已取消</v>
          </cell>
          <cell r="V432" t="str">
            <v>单篇</v>
          </cell>
          <cell r="W432" t="str">
            <v>已取消</v>
          </cell>
          <cell r="AJ432" t="str">
            <v/>
          </cell>
          <cell r="AK432" t="str">
            <v/>
          </cell>
        </row>
        <row r="433">
          <cell r="C433" t="str">
            <v>阿咩</v>
          </cell>
          <cell r="D433" t="str">
            <v>木耳边棉服</v>
          </cell>
          <cell r="E433">
            <v>2025902</v>
          </cell>
          <cell r="I433" t="str">
            <v>小红书</v>
          </cell>
          <cell r="N433">
            <v>46032</v>
          </cell>
          <cell r="R433" t="str">
            <v>已发布</v>
          </cell>
          <cell r="V433" t="str">
            <v>单篇</v>
          </cell>
          <cell r="W433" t="str">
            <v>已发布</v>
          </cell>
          <cell r="X433">
            <v>46019</v>
          </cell>
          <cell r="AJ433">
            <v>95</v>
          </cell>
          <cell r="AK433">
            <v>0</v>
          </cell>
        </row>
        <row r="434">
          <cell r="C434" t="str">
            <v>阿咩</v>
          </cell>
          <cell r="D434" t="str">
            <v>木耳边棉服</v>
          </cell>
          <cell r="E434">
            <v>2025902</v>
          </cell>
          <cell r="I434" t="str">
            <v>小红书</v>
          </cell>
          <cell r="N434">
            <v>46037</v>
          </cell>
          <cell r="R434" t="str">
            <v>已发布</v>
          </cell>
          <cell r="V434" t="str">
            <v>单篇</v>
          </cell>
          <cell r="W434" t="str">
            <v>已发布</v>
          </cell>
          <cell r="X434">
            <v>46046</v>
          </cell>
          <cell r="AJ434">
            <v>175</v>
          </cell>
          <cell r="AK434" t="e">
            <v>#VALUE!</v>
          </cell>
        </row>
        <row r="435">
          <cell r="C435" t="str">
            <v>馒头</v>
          </cell>
          <cell r="D435" t="str">
            <v>木耳边棉服</v>
          </cell>
          <cell r="E435">
            <v>2025902</v>
          </cell>
          <cell r="I435" t="str">
            <v>小红书</v>
          </cell>
          <cell r="N435">
            <v>46037</v>
          </cell>
          <cell r="R435" t="str">
            <v>已发布</v>
          </cell>
          <cell r="V435" t="str">
            <v>单篇</v>
          </cell>
          <cell r="W435" t="str">
            <v>已发布</v>
          </cell>
          <cell r="X435" t="str">
            <v>1月10号</v>
          </cell>
          <cell r="AJ435">
            <v>195</v>
          </cell>
          <cell r="AK435">
            <v>0</v>
          </cell>
        </row>
        <row r="436">
          <cell r="C436" t="str">
            <v>馒头</v>
          </cell>
          <cell r="D436" t="str">
            <v>木耳边棉服</v>
          </cell>
          <cell r="E436">
            <v>2025902</v>
          </cell>
          <cell r="I436" t="str">
            <v>小红书</v>
          </cell>
          <cell r="N436">
            <v>46047</v>
          </cell>
          <cell r="R436" t="str">
            <v>已取消</v>
          </cell>
          <cell r="V436" t="str">
            <v>合集</v>
          </cell>
          <cell r="W436" t="str">
            <v>已召回</v>
          </cell>
          <cell r="AJ436">
            <v>695</v>
          </cell>
          <cell r="AK436" t="str">
            <v/>
          </cell>
        </row>
        <row r="437">
          <cell r="C437" t="str">
            <v>一号</v>
          </cell>
          <cell r="D437" t="str">
            <v>木耳边棉服</v>
          </cell>
          <cell r="E437">
            <v>2025902</v>
          </cell>
          <cell r="I437" t="str">
            <v>小红书</v>
          </cell>
          <cell r="N437">
            <v>46037</v>
          </cell>
          <cell r="R437" t="str">
            <v>已取消</v>
          </cell>
          <cell r="V437" t="str">
            <v>单篇</v>
          </cell>
          <cell r="W437" t="str">
            <v>已取消</v>
          </cell>
          <cell r="AJ437">
            <v>495</v>
          </cell>
          <cell r="AK437" t="str">
            <v/>
          </cell>
        </row>
        <row r="438">
          <cell r="C438" t="str">
            <v>果片</v>
          </cell>
          <cell r="D438" t="str">
            <v>木耳边棉服</v>
          </cell>
          <cell r="E438">
            <v>2025902</v>
          </cell>
          <cell r="I438" t="str">
            <v>小红书</v>
          </cell>
          <cell r="N438">
            <v>46052</v>
          </cell>
          <cell r="R438" t="str">
            <v>已发布</v>
          </cell>
          <cell r="V438" t="str">
            <v>单篇</v>
          </cell>
          <cell r="W438" t="str">
            <v>已发布</v>
          </cell>
          <cell r="X438">
            <v>46040</v>
          </cell>
          <cell r="AJ438">
            <v>245</v>
          </cell>
          <cell r="AK438">
            <v>0</v>
          </cell>
        </row>
        <row r="439">
          <cell r="C439" t="str">
            <v>jing</v>
          </cell>
          <cell r="D439" t="str">
            <v>木耳边棉服</v>
          </cell>
          <cell r="E439">
            <v>2025902</v>
          </cell>
          <cell r="I439" t="str">
            <v>小红书</v>
          </cell>
          <cell r="N439">
            <v>46042</v>
          </cell>
          <cell r="R439" t="str">
            <v>已发布</v>
          </cell>
          <cell r="V439" t="str">
            <v>单篇</v>
          </cell>
          <cell r="W439" t="str">
            <v>已发布</v>
          </cell>
          <cell r="X439">
            <v>46057</v>
          </cell>
          <cell r="AJ439">
            <v>445</v>
          </cell>
          <cell r="AK439">
            <v>101</v>
          </cell>
        </row>
        <row r="440">
          <cell r="C440" t="str">
            <v>一号</v>
          </cell>
          <cell r="D440" t="str">
            <v>木耳边棉服</v>
          </cell>
          <cell r="E440">
            <v>2025902</v>
          </cell>
          <cell r="I440" t="str">
            <v>小红书</v>
          </cell>
          <cell r="N440">
            <v>46042</v>
          </cell>
          <cell r="R440" t="str">
            <v>已发布</v>
          </cell>
          <cell r="V440" t="str">
            <v>单篇</v>
          </cell>
          <cell r="W440" t="str">
            <v>已发布</v>
          </cell>
          <cell r="X440">
            <v>46049</v>
          </cell>
          <cell r="AJ440">
            <v>395</v>
          </cell>
          <cell r="AK440">
            <v>155</v>
          </cell>
        </row>
        <row r="441">
          <cell r="C441" t="str">
            <v>jing</v>
          </cell>
          <cell r="D441" t="str">
            <v>菲奥娜棉服</v>
          </cell>
          <cell r="E441">
            <v>2025918</v>
          </cell>
          <cell r="I441" t="str">
            <v>小红书</v>
          </cell>
          <cell r="N441">
            <v>46042</v>
          </cell>
          <cell r="R441" t="str">
            <v>已发布</v>
          </cell>
          <cell r="V441" t="str">
            <v>单篇</v>
          </cell>
          <cell r="W441" t="str">
            <v>已发布</v>
          </cell>
          <cell r="X441">
            <v>46052</v>
          </cell>
          <cell r="AJ441">
            <v>290</v>
          </cell>
          <cell r="AK441">
            <v>85</v>
          </cell>
        </row>
        <row r="442">
          <cell r="C442" t="str">
            <v>阿咩</v>
          </cell>
          <cell r="D442" t="str">
            <v>木耳边棉服</v>
          </cell>
          <cell r="E442">
            <v>2025902</v>
          </cell>
          <cell r="I442" t="str">
            <v>小红书</v>
          </cell>
          <cell r="N442">
            <v>46068</v>
          </cell>
          <cell r="R442" t="str">
            <v>超时</v>
          </cell>
          <cell r="V442" t="str">
            <v>单篇</v>
          </cell>
          <cell r="W442" t="str">
            <v>未发布</v>
          </cell>
          <cell r="AJ442">
            <v>495</v>
          </cell>
          <cell r="AK442" t="str">
            <v/>
          </cell>
        </row>
        <row r="443">
          <cell r="C443" t="str">
            <v>jing</v>
          </cell>
          <cell r="D443" t="str">
            <v>木耳边棉服</v>
          </cell>
          <cell r="E443">
            <v>2025902</v>
          </cell>
          <cell r="I443" t="str">
            <v>小红书</v>
          </cell>
          <cell r="N443">
            <v>46052</v>
          </cell>
          <cell r="R443" t="str">
            <v>已发布</v>
          </cell>
          <cell r="V443" t="str">
            <v>合集</v>
          </cell>
          <cell r="W443" t="str">
            <v>已发布</v>
          </cell>
          <cell r="X443">
            <v>46030</v>
          </cell>
          <cell r="AJ443">
            <v>645</v>
          </cell>
          <cell r="AK443">
            <v>426</v>
          </cell>
        </row>
        <row r="444">
          <cell r="C444" t="str">
            <v>jing</v>
          </cell>
          <cell r="D444" t="str">
            <v>木耳边棉服</v>
          </cell>
          <cell r="E444">
            <v>2025902</v>
          </cell>
          <cell r="I444" t="str">
            <v>小红书</v>
          </cell>
          <cell r="N444">
            <v>46052</v>
          </cell>
          <cell r="R444" t="str">
            <v>已发布</v>
          </cell>
          <cell r="V444" t="str">
            <v>单篇</v>
          </cell>
          <cell r="W444" t="str">
            <v>已发布</v>
          </cell>
          <cell r="X444">
            <v>46035</v>
          </cell>
          <cell r="AJ444">
            <v>195</v>
          </cell>
          <cell r="AK444">
            <v>227</v>
          </cell>
        </row>
        <row r="445">
          <cell r="C445" t="str">
            <v>HE</v>
          </cell>
          <cell r="D445" t="str">
            <v>木耳边棉服</v>
          </cell>
          <cell r="E445">
            <v>2025902</v>
          </cell>
          <cell r="I445" t="str">
            <v>小红书</v>
          </cell>
          <cell r="N445">
            <v>46037</v>
          </cell>
          <cell r="R445" t="str">
            <v>已发布</v>
          </cell>
          <cell r="V445" t="str">
            <v>单篇</v>
          </cell>
          <cell r="W445" t="str">
            <v>已发布</v>
          </cell>
          <cell r="X445">
            <v>46017</v>
          </cell>
          <cell r="AJ445">
            <v>295</v>
          </cell>
          <cell r="AK445">
            <v>0</v>
          </cell>
        </row>
        <row r="446">
          <cell r="C446" t="str">
            <v>一号</v>
          </cell>
          <cell r="D446" t="str">
            <v>木耳边棉服</v>
          </cell>
          <cell r="E446">
            <v>2025902</v>
          </cell>
          <cell r="I446" t="str">
            <v>小红书</v>
          </cell>
          <cell r="N446">
            <v>46052</v>
          </cell>
          <cell r="R446" t="str">
            <v>已发布</v>
          </cell>
          <cell r="V446" t="str">
            <v>单篇</v>
          </cell>
          <cell r="W446" t="str">
            <v>已发布</v>
          </cell>
          <cell r="X446">
            <v>46033</v>
          </cell>
          <cell r="AJ446">
            <v>395</v>
          </cell>
          <cell r="AK446">
            <v>117</v>
          </cell>
        </row>
        <row r="447">
          <cell r="C447" t="str">
            <v>HE</v>
          </cell>
          <cell r="D447" t="str">
            <v>木耳边棉服</v>
          </cell>
          <cell r="E447">
            <v>2025902</v>
          </cell>
          <cell r="I447" t="str">
            <v>小红书</v>
          </cell>
          <cell r="N447">
            <v>46052</v>
          </cell>
          <cell r="R447" t="str">
            <v>已发布</v>
          </cell>
          <cell r="V447" t="str">
            <v>单篇</v>
          </cell>
          <cell r="W447" t="str">
            <v>已发布</v>
          </cell>
          <cell r="X447">
            <v>46035</v>
          </cell>
          <cell r="AJ447">
            <v>195</v>
          </cell>
          <cell r="AK447">
            <v>0</v>
          </cell>
        </row>
        <row r="448">
          <cell r="C448" t="str">
            <v>HE</v>
          </cell>
          <cell r="D448" t="str">
            <v>木耳边棉服</v>
          </cell>
          <cell r="E448">
            <v>2025902</v>
          </cell>
          <cell r="I448" t="str">
            <v>小红书</v>
          </cell>
          <cell r="N448">
            <v>46052</v>
          </cell>
          <cell r="R448" t="str">
            <v>已发布</v>
          </cell>
          <cell r="V448" t="str">
            <v>单篇</v>
          </cell>
          <cell r="W448" t="str">
            <v>已发布</v>
          </cell>
          <cell r="X448">
            <v>46054</v>
          </cell>
          <cell r="AJ448">
            <v>295</v>
          </cell>
          <cell r="AK448">
            <v>0</v>
          </cell>
        </row>
        <row r="449">
          <cell r="C449" t="str">
            <v>馒头</v>
          </cell>
          <cell r="D449" t="str">
            <v>木耳边棉服</v>
          </cell>
          <cell r="E449">
            <v>2025902</v>
          </cell>
          <cell r="I449" t="str">
            <v>小红书</v>
          </cell>
          <cell r="N449">
            <v>46073</v>
          </cell>
          <cell r="R449" t="str">
            <v>超时</v>
          </cell>
          <cell r="V449" t="str">
            <v>单篇</v>
          </cell>
          <cell r="W449" t="str">
            <v>未发布</v>
          </cell>
          <cell r="AJ449">
            <v>315</v>
          </cell>
          <cell r="AK449" t="str">
            <v/>
          </cell>
        </row>
        <row r="450">
          <cell r="C450" t="str">
            <v>一号</v>
          </cell>
          <cell r="D450" t="str">
            <v>波点花边长袖</v>
          </cell>
          <cell r="E450">
            <v>2025933</v>
          </cell>
          <cell r="I450" t="str">
            <v>小红书</v>
          </cell>
          <cell r="N450">
            <v>46052</v>
          </cell>
          <cell r="R450" t="str">
            <v>已发布</v>
          </cell>
          <cell r="V450" t="str">
            <v>单篇</v>
          </cell>
          <cell r="W450" t="str">
            <v>已发布</v>
          </cell>
          <cell r="X450">
            <v>46094</v>
          </cell>
          <cell r="AJ450">
            <v>150</v>
          </cell>
          <cell r="AK450">
            <v>160</v>
          </cell>
        </row>
        <row r="451">
          <cell r="C451" t="str">
            <v>一号</v>
          </cell>
          <cell r="D451" t="str">
            <v>波点中裙</v>
          </cell>
          <cell r="E451">
            <v>2025329</v>
          </cell>
          <cell r="I451" t="str">
            <v>小红书</v>
          </cell>
          <cell r="N451">
            <v>46052</v>
          </cell>
          <cell r="R451" t="str">
            <v>已发布</v>
          </cell>
          <cell r="V451" t="str">
            <v>单篇</v>
          </cell>
          <cell r="W451" t="str">
            <v>已发布</v>
          </cell>
          <cell r="X451">
            <v>46094</v>
          </cell>
          <cell r="AJ451">
            <v>52</v>
          </cell>
          <cell r="AK451" t="str">
            <v/>
          </cell>
        </row>
        <row r="452">
          <cell r="C452" t="str">
            <v>heee</v>
          </cell>
          <cell r="D452" t="str">
            <v>木耳边棉服</v>
          </cell>
          <cell r="E452">
            <v>2025902</v>
          </cell>
          <cell r="I452" t="str">
            <v>小红书</v>
          </cell>
          <cell r="N452">
            <v>46052</v>
          </cell>
          <cell r="R452" t="str">
            <v>已取消</v>
          </cell>
          <cell r="V452" t="str">
            <v>合集</v>
          </cell>
          <cell r="W452" t="str">
            <v>已取消</v>
          </cell>
          <cell r="AJ452">
            <v>195</v>
          </cell>
          <cell r="AK452" t="str">
            <v/>
          </cell>
        </row>
        <row r="453">
          <cell r="C453" t="str">
            <v>六六</v>
          </cell>
          <cell r="D453" t="str">
            <v>木耳边棉服</v>
          </cell>
          <cell r="E453">
            <v>2025902</v>
          </cell>
          <cell r="I453" t="str">
            <v>小红书</v>
          </cell>
          <cell r="N453">
            <v>46052</v>
          </cell>
          <cell r="R453" t="str">
            <v>已发布</v>
          </cell>
          <cell r="V453" t="str">
            <v>单篇</v>
          </cell>
          <cell r="W453" t="str">
            <v>已发布</v>
          </cell>
          <cell r="X453">
            <v>46024</v>
          </cell>
          <cell r="AJ453">
            <v>275</v>
          </cell>
          <cell r="AK453">
            <v>0</v>
          </cell>
        </row>
        <row r="454">
          <cell r="C454" t="str">
            <v>六六</v>
          </cell>
          <cell r="D454" t="str">
            <v>木耳边棉服</v>
          </cell>
          <cell r="E454">
            <v>2025902</v>
          </cell>
          <cell r="I454" t="str">
            <v>小红书</v>
          </cell>
          <cell r="N454">
            <v>46052</v>
          </cell>
          <cell r="R454" t="str">
            <v>已取消</v>
          </cell>
          <cell r="V454" t="str">
            <v>单篇</v>
          </cell>
          <cell r="W454" t="str">
            <v>已取消</v>
          </cell>
          <cell r="AJ454">
            <v>245</v>
          </cell>
          <cell r="AK454" t="str">
            <v/>
          </cell>
        </row>
        <row r="455">
          <cell r="C455" t="str">
            <v>阿咩</v>
          </cell>
          <cell r="D455" t="str">
            <v>双排扣外套</v>
          </cell>
          <cell r="E455">
            <v>2025998</v>
          </cell>
          <cell r="I455" t="str">
            <v>小红书</v>
          </cell>
          <cell r="N455">
            <v>46032</v>
          </cell>
          <cell r="R455" t="str">
            <v>已发布</v>
          </cell>
          <cell r="V455" t="str">
            <v>单篇</v>
          </cell>
          <cell r="W455" t="str">
            <v>已发布</v>
          </cell>
          <cell r="X455">
            <v>46030</v>
          </cell>
          <cell r="AJ455">
            <v>910</v>
          </cell>
          <cell r="AK455" t="e">
            <v>#VALUE!</v>
          </cell>
        </row>
        <row r="456">
          <cell r="C456" t="str">
            <v>阿咩</v>
          </cell>
          <cell r="D456" t="str">
            <v>双排扣外套</v>
          </cell>
          <cell r="E456">
            <v>2025998</v>
          </cell>
          <cell r="I456" t="str">
            <v>抖音</v>
          </cell>
          <cell r="N456">
            <v>46032</v>
          </cell>
          <cell r="R456" t="str">
            <v>已发布</v>
          </cell>
          <cell r="V456" t="str">
            <v>单篇</v>
          </cell>
          <cell r="W456" t="str">
            <v>已发布</v>
          </cell>
          <cell r="X456">
            <v>46030</v>
          </cell>
          <cell r="AJ456">
            <v>110</v>
          </cell>
          <cell r="AK456">
            <v>0</v>
          </cell>
        </row>
        <row r="457">
          <cell r="C457" t="str">
            <v>阿咩</v>
          </cell>
          <cell r="D457" t="str">
            <v>双排扣外套</v>
          </cell>
          <cell r="E457">
            <v>2025998</v>
          </cell>
          <cell r="I457" t="str">
            <v>小红书</v>
          </cell>
          <cell r="N457">
            <v>46068</v>
          </cell>
          <cell r="R457" t="str">
            <v>超时</v>
          </cell>
          <cell r="V457" t="str">
            <v>单篇</v>
          </cell>
          <cell r="W457" t="str">
            <v>未发布</v>
          </cell>
          <cell r="AJ457">
            <v>1110</v>
          </cell>
          <cell r="AK457" t="str">
            <v/>
          </cell>
        </row>
        <row r="458">
          <cell r="C458" t="str">
            <v>阿咩</v>
          </cell>
          <cell r="D458" t="str">
            <v>双排扣外套</v>
          </cell>
          <cell r="E458">
            <v>2025998</v>
          </cell>
          <cell r="I458" t="str">
            <v>小红书</v>
          </cell>
          <cell r="N458">
            <v>46052</v>
          </cell>
          <cell r="R458" t="str">
            <v>已发布</v>
          </cell>
          <cell r="V458" t="str">
            <v>单篇</v>
          </cell>
          <cell r="W458" t="str">
            <v>已发布</v>
          </cell>
          <cell r="X458">
            <v>46038</v>
          </cell>
          <cell r="AJ458">
            <v>510</v>
          </cell>
          <cell r="AK458" t="e">
            <v>#VALUE!</v>
          </cell>
        </row>
        <row r="459">
          <cell r="C459" t="str">
            <v>馒头</v>
          </cell>
          <cell r="D459" t="str">
            <v>双排扣外套</v>
          </cell>
          <cell r="E459">
            <v>2025998</v>
          </cell>
          <cell r="I459" t="str">
            <v>小红书</v>
          </cell>
          <cell r="N459">
            <v>46386</v>
          </cell>
          <cell r="R459" t="str">
            <v>已发布</v>
          </cell>
          <cell r="V459" t="str">
            <v>单篇</v>
          </cell>
          <cell r="W459" t="str">
            <v>已发布</v>
          </cell>
          <cell r="X459">
            <v>46027</v>
          </cell>
          <cell r="AJ459">
            <v>1010</v>
          </cell>
          <cell r="AK459" t="e">
            <v>#VALUE!</v>
          </cell>
        </row>
        <row r="460">
          <cell r="C460" t="str">
            <v>馒头</v>
          </cell>
          <cell r="D460" t="str">
            <v>双排扣外套</v>
          </cell>
          <cell r="E460">
            <v>2025998</v>
          </cell>
          <cell r="I460" t="str">
            <v>抖音</v>
          </cell>
          <cell r="N460">
            <v>46386</v>
          </cell>
          <cell r="R460" t="str">
            <v>已发布</v>
          </cell>
          <cell r="V460" t="str">
            <v>单篇</v>
          </cell>
          <cell r="W460" t="str">
            <v>已发布</v>
          </cell>
          <cell r="X460">
            <v>46027</v>
          </cell>
          <cell r="AJ460">
            <v>110</v>
          </cell>
          <cell r="AK460">
            <v>0</v>
          </cell>
        </row>
        <row r="461">
          <cell r="C461" t="str">
            <v>馒头</v>
          </cell>
          <cell r="D461" t="str">
            <v>双排扣外套</v>
          </cell>
          <cell r="E461">
            <v>2025998</v>
          </cell>
          <cell r="I461" t="str">
            <v>小红书</v>
          </cell>
          <cell r="N461">
            <v>46052</v>
          </cell>
          <cell r="R461" t="str">
            <v>已发布</v>
          </cell>
          <cell r="V461" t="str">
            <v>单篇</v>
          </cell>
          <cell r="W461" t="str">
            <v>已发布</v>
          </cell>
          <cell r="X461">
            <v>46046</v>
          </cell>
          <cell r="AJ461">
            <v>310</v>
          </cell>
          <cell r="AK461">
            <v>125</v>
          </cell>
        </row>
        <row r="462">
          <cell r="C462" t="str">
            <v>阿咩</v>
          </cell>
          <cell r="D462" t="str">
            <v>双排扣外套</v>
          </cell>
          <cell r="E462">
            <v>2025998</v>
          </cell>
          <cell r="I462" t="str">
            <v>小红书</v>
          </cell>
          <cell r="N462">
            <v>46386</v>
          </cell>
          <cell r="R462" t="str">
            <v>已发布</v>
          </cell>
          <cell r="V462" t="str">
            <v>单篇</v>
          </cell>
          <cell r="W462" t="str">
            <v>已发布</v>
          </cell>
          <cell r="X462">
            <v>46045</v>
          </cell>
          <cell r="AJ462">
            <v>610</v>
          </cell>
          <cell r="AK462" t="e">
            <v>#VALUE!</v>
          </cell>
        </row>
        <row r="463">
          <cell r="C463" t="str">
            <v>阿咩</v>
          </cell>
          <cell r="D463" t="str">
            <v>双排扣外套</v>
          </cell>
          <cell r="E463">
            <v>2025998</v>
          </cell>
          <cell r="I463" t="str">
            <v>小红书</v>
          </cell>
          <cell r="N463">
            <v>46386</v>
          </cell>
          <cell r="R463" t="str">
            <v>档期内</v>
          </cell>
          <cell r="V463" t="str">
            <v>单篇</v>
          </cell>
          <cell r="W463" t="str">
            <v>未发布</v>
          </cell>
          <cell r="AJ463">
            <v>110</v>
          </cell>
          <cell r="AK463" t="str">
            <v/>
          </cell>
        </row>
        <row r="464">
          <cell r="C464" t="str">
            <v>jing</v>
          </cell>
          <cell r="D464" t="str">
            <v>费尔岛毛衣（蓝）</v>
          </cell>
          <cell r="E464" t="str">
            <v/>
          </cell>
          <cell r="I464" t="str">
            <v>小红书</v>
          </cell>
          <cell r="N464">
            <v>46068</v>
          </cell>
          <cell r="R464" t="str">
            <v>已取消</v>
          </cell>
          <cell r="V464" t="str">
            <v>单篇</v>
          </cell>
          <cell r="W464" t="str">
            <v>已取消</v>
          </cell>
          <cell r="AJ464" t="str">
            <v/>
          </cell>
          <cell r="AK464" t="str">
            <v/>
          </cell>
        </row>
        <row r="465">
          <cell r="C465" t="str">
            <v>一号</v>
          </cell>
          <cell r="D465" t="str">
            <v>双排扣外套</v>
          </cell>
          <cell r="E465">
            <v>2025998</v>
          </cell>
          <cell r="I465" t="str">
            <v>小红书</v>
          </cell>
          <cell r="N465">
            <v>46037</v>
          </cell>
          <cell r="R465" t="str">
            <v>已发布</v>
          </cell>
          <cell r="V465" t="str">
            <v>单篇</v>
          </cell>
          <cell r="W465" t="str">
            <v>已发布</v>
          </cell>
          <cell r="X465">
            <v>46067</v>
          </cell>
          <cell r="AJ465">
            <v>180</v>
          </cell>
          <cell r="AK465">
            <v>322</v>
          </cell>
        </row>
        <row r="466">
          <cell r="C466" t="str">
            <v>一号</v>
          </cell>
          <cell r="D466" t="str">
            <v>双排扣外套</v>
          </cell>
          <cell r="E466">
            <v>2025998</v>
          </cell>
          <cell r="I466" t="str">
            <v>小红书</v>
          </cell>
          <cell r="N466">
            <v>46037</v>
          </cell>
          <cell r="R466" t="str">
            <v>已取消</v>
          </cell>
          <cell r="V466" t="str">
            <v>单篇</v>
          </cell>
          <cell r="W466" t="str">
            <v>已取消</v>
          </cell>
          <cell r="AJ466">
            <v>510</v>
          </cell>
          <cell r="AK466" t="str">
            <v/>
          </cell>
        </row>
        <row r="467">
          <cell r="C467" t="str">
            <v>一号</v>
          </cell>
          <cell r="D467" t="str">
            <v>双排扣外套</v>
          </cell>
          <cell r="E467">
            <v>2025998</v>
          </cell>
          <cell r="I467" t="str">
            <v>小红书</v>
          </cell>
          <cell r="N467">
            <v>46037</v>
          </cell>
          <cell r="R467" t="str">
            <v>已取消</v>
          </cell>
          <cell r="V467" t="str">
            <v>单篇</v>
          </cell>
          <cell r="W467" t="str">
            <v>已取消</v>
          </cell>
          <cell r="AJ467">
            <v>210</v>
          </cell>
          <cell r="AK467" t="str">
            <v/>
          </cell>
        </row>
        <row r="468">
          <cell r="C468" t="str">
            <v>阿咩</v>
          </cell>
          <cell r="D468" t="str">
            <v>双排扣外套</v>
          </cell>
          <cell r="E468">
            <v>2025998</v>
          </cell>
          <cell r="I468" t="str">
            <v>小红书</v>
          </cell>
          <cell r="N468">
            <v>46386</v>
          </cell>
          <cell r="R468" t="str">
            <v>已发布</v>
          </cell>
          <cell r="V468" t="str">
            <v>单篇</v>
          </cell>
          <cell r="W468" t="str">
            <v>已发布</v>
          </cell>
          <cell r="X468">
            <v>46019</v>
          </cell>
          <cell r="AJ468">
            <v>490</v>
          </cell>
          <cell r="AK468">
            <v>0</v>
          </cell>
        </row>
        <row r="469">
          <cell r="C469" t="str">
            <v>阿咩</v>
          </cell>
          <cell r="D469" t="str">
            <v>双排扣外套</v>
          </cell>
          <cell r="E469">
            <v>2025998</v>
          </cell>
          <cell r="I469" t="str">
            <v>小红书</v>
          </cell>
          <cell r="N469">
            <v>46068</v>
          </cell>
          <cell r="R469" t="str">
            <v>超时</v>
          </cell>
          <cell r="V469" t="str">
            <v>单篇</v>
          </cell>
          <cell r="W469" t="str">
            <v>未发布</v>
          </cell>
          <cell r="AJ469">
            <v>230</v>
          </cell>
          <cell r="AK469" t="str">
            <v/>
          </cell>
        </row>
        <row r="470">
          <cell r="C470" t="str">
            <v>阿咩</v>
          </cell>
          <cell r="D470" t="str">
            <v>双排扣外套</v>
          </cell>
          <cell r="E470">
            <v>2025998</v>
          </cell>
          <cell r="I470" t="str">
            <v>小红书</v>
          </cell>
          <cell r="N470">
            <v>46068</v>
          </cell>
          <cell r="R470" t="str">
            <v>超时</v>
          </cell>
          <cell r="V470" t="str">
            <v>单篇</v>
          </cell>
          <cell r="W470" t="str">
            <v>未发布</v>
          </cell>
          <cell r="AJ470">
            <v>1710</v>
          </cell>
          <cell r="AK470" t="str">
            <v/>
          </cell>
        </row>
        <row r="471">
          <cell r="C471" t="str">
            <v>阿咩</v>
          </cell>
          <cell r="D471" t="str">
            <v>双排扣外套</v>
          </cell>
          <cell r="E471">
            <v>2025998</v>
          </cell>
          <cell r="I471" t="str">
            <v>抖音</v>
          </cell>
          <cell r="N471">
            <v>45687</v>
          </cell>
          <cell r="R471" t="str">
            <v>超时</v>
          </cell>
          <cell r="V471" t="str">
            <v>单篇</v>
          </cell>
          <cell r="W471" t="str">
            <v>未发布</v>
          </cell>
          <cell r="AJ471">
            <v>110</v>
          </cell>
          <cell r="AK471" t="str">
            <v/>
          </cell>
        </row>
        <row r="472">
          <cell r="C472" t="str">
            <v>馒头</v>
          </cell>
          <cell r="D472" t="str">
            <v>双排扣外套</v>
          </cell>
          <cell r="E472">
            <v>2025998</v>
          </cell>
          <cell r="I472" t="str">
            <v>小红书</v>
          </cell>
          <cell r="N472">
            <v>46052</v>
          </cell>
          <cell r="R472" t="str">
            <v>已发布</v>
          </cell>
          <cell r="V472" t="str">
            <v>单篇</v>
          </cell>
          <cell r="W472" t="str">
            <v>已发布</v>
          </cell>
          <cell r="X472">
            <v>46038</v>
          </cell>
          <cell r="AJ472">
            <v>360</v>
          </cell>
          <cell r="AK472" t="e">
            <v>#VALUE!</v>
          </cell>
        </row>
        <row r="473">
          <cell r="C473" t="str">
            <v>六六</v>
          </cell>
          <cell r="D473" t="str">
            <v>双排扣外套</v>
          </cell>
          <cell r="E473">
            <v>2025998</v>
          </cell>
          <cell r="I473" t="str">
            <v>小红书</v>
          </cell>
          <cell r="N473">
            <v>46052</v>
          </cell>
          <cell r="R473" t="str">
            <v>已取消</v>
          </cell>
          <cell r="V473" t="str">
            <v>单篇</v>
          </cell>
          <cell r="W473" t="str">
            <v>已取消</v>
          </cell>
          <cell r="AJ473">
            <v>910</v>
          </cell>
          <cell r="AK473" t="str">
            <v/>
          </cell>
        </row>
        <row r="474">
          <cell r="C474" t="str">
            <v>阿咩</v>
          </cell>
          <cell r="D474" t="str">
            <v>双排扣外套</v>
          </cell>
          <cell r="E474">
            <v>2025998</v>
          </cell>
          <cell r="I474" t="str">
            <v>小红书</v>
          </cell>
          <cell r="N474">
            <v>46052</v>
          </cell>
          <cell r="R474" t="str">
            <v>已发布</v>
          </cell>
          <cell r="V474" t="str">
            <v>单篇</v>
          </cell>
          <cell r="W474" t="str">
            <v>已发布</v>
          </cell>
          <cell r="X474">
            <v>46038</v>
          </cell>
          <cell r="AJ474">
            <v>290</v>
          </cell>
          <cell r="AK474" t="e">
            <v>#VALUE!</v>
          </cell>
        </row>
        <row r="475">
          <cell r="C475" t="str">
            <v>HE</v>
          </cell>
          <cell r="D475" t="str">
            <v>双排扣外套</v>
          </cell>
          <cell r="E475">
            <v>2025998</v>
          </cell>
          <cell r="I475" t="str">
            <v>小红书</v>
          </cell>
          <cell r="N475">
            <v>46052</v>
          </cell>
          <cell r="R475" t="str">
            <v>已发布</v>
          </cell>
          <cell r="V475" t="str">
            <v>单篇</v>
          </cell>
          <cell r="W475" t="str">
            <v>已发布</v>
          </cell>
          <cell r="X475">
            <v>46034</v>
          </cell>
          <cell r="AJ475">
            <v>310</v>
          </cell>
          <cell r="AK475">
            <v>0</v>
          </cell>
        </row>
        <row r="476">
          <cell r="C476" t="str">
            <v>jing</v>
          </cell>
          <cell r="D476" t="str">
            <v>双排扣外套</v>
          </cell>
          <cell r="E476">
            <v>2025998</v>
          </cell>
          <cell r="I476" t="str">
            <v>小红书</v>
          </cell>
          <cell r="N476">
            <v>46042</v>
          </cell>
          <cell r="R476" t="str">
            <v>已发布</v>
          </cell>
          <cell r="V476" t="str">
            <v>单篇</v>
          </cell>
          <cell r="W476" t="str">
            <v>已发布</v>
          </cell>
          <cell r="X476">
            <v>46041</v>
          </cell>
          <cell r="AJ476">
            <v>410</v>
          </cell>
          <cell r="AK476">
            <v>326</v>
          </cell>
        </row>
        <row r="477">
          <cell r="C477" t="str">
            <v>jing</v>
          </cell>
          <cell r="D477" t="str">
            <v>双排扣外套</v>
          </cell>
          <cell r="E477">
            <v>2025998</v>
          </cell>
          <cell r="I477" t="str">
            <v>小红书</v>
          </cell>
          <cell r="N477">
            <v>46042</v>
          </cell>
          <cell r="R477" t="str">
            <v>已发布</v>
          </cell>
          <cell r="V477" t="str">
            <v>单篇</v>
          </cell>
          <cell r="W477" t="str">
            <v>已发布</v>
          </cell>
          <cell r="X477">
            <v>46044</v>
          </cell>
          <cell r="AJ477">
            <v>210</v>
          </cell>
          <cell r="AK477">
            <v>43</v>
          </cell>
        </row>
        <row r="478">
          <cell r="C478" t="str">
            <v>一号</v>
          </cell>
          <cell r="D478" t="str">
            <v>双排扣外套</v>
          </cell>
          <cell r="E478">
            <v>2025998</v>
          </cell>
          <cell r="I478" t="str">
            <v>小红书</v>
          </cell>
          <cell r="N478">
            <v>46042</v>
          </cell>
          <cell r="R478" t="str">
            <v>已取消</v>
          </cell>
          <cell r="V478" t="str">
            <v>单篇</v>
          </cell>
          <cell r="W478" t="str">
            <v>已取消</v>
          </cell>
          <cell r="AJ478">
            <v>410</v>
          </cell>
          <cell r="AK478" t="str">
            <v/>
          </cell>
        </row>
        <row r="479">
          <cell r="C479" t="str">
            <v>阿咩</v>
          </cell>
          <cell r="D479" t="str">
            <v>双排扣外套</v>
          </cell>
          <cell r="E479">
            <v>2025998</v>
          </cell>
          <cell r="I479" t="str">
            <v>小红书</v>
          </cell>
          <cell r="N479">
            <v>46052</v>
          </cell>
          <cell r="R479" t="str">
            <v>已发布</v>
          </cell>
          <cell r="V479" t="str">
            <v>单篇</v>
          </cell>
          <cell r="W479" t="str">
            <v>已发布</v>
          </cell>
          <cell r="X479">
            <v>46037</v>
          </cell>
          <cell r="AJ479">
            <v>190</v>
          </cell>
          <cell r="AK479" t="e">
            <v>#VALUE!</v>
          </cell>
        </row>
        <row r="480">
          <cell r="C480" t="str">
            <v>馒头</v>
          </cell>
          <cell r="D480" t="str">
            <v>双排扣外套</v>
          </cell>
          <cell r="E480">
            <v>2025998</v>
          </cell>
          <cell r="I480" t="str">
            <v>小红书</v>
          </cell>
          <cell r="N480">
            <v>46052</v>
          </cell>
          <cell r="R480" t="str">
            <v>已发布</v>
          </cell>
          <cell r="V480" t="str">
            <v>单篇</v>
          </cell>
          <cell r="W480" t="str">
            <v>已发布</v>
          </cell>
          <cell r="X480">
            <v>46031</v>
          </cell>
          <cell r="AJ480">
            <v>610</v>
          </cell>
          <cell r="AK480" t="e">
            <v>#VALUE!</v>
          </cell>
        </row>
        <row r="481">
          <cell r="C481" t="str">
            <v>阿咩</v>
          </cell>
          <cell r="D481" t="str">
            <v>双排扣外套</v>
          </cell>
          <cell r="E481">
            <v>2025998</v>
          </cell>
          <cell r="I481" t="str">
            <v>小红书</v>
          </cell>
          <cell r="N481">
            <v>46052</v>
          </cell>
          <cell r="R481" t="str">
            <v>已发布</v>
          </cell>
          <cell r="V481" t="str">
            <v>单篇</v>
          </cell>
          <cell r="W481" t="str">
            <v>已发布</v>
          </cell>
          <cell r="X481">
            <v>46012</v>
          </cell>
          <cell r="AJ481">
            <v>430</v>
          </cell>
          <cell r="AK481" t="e">
            <v>#VALUE!</v>
          </cell>
        </row>
        <row r="482">
          <cell r="C482" t="str">
            <v>阿咩</v>
          </cell>
          <cell r="D482" t="str">
            <v>双排扣外套</v>
          </cell>
          <cell r="E482">
            <v>2025998</v>
          </cell>
          <cell r="I482" t="str">
            <v>小红书</v>
          </cell>
          <cell r="N482">
            <v>46052</v>
          </cell>
          <cell r="R482" t="str">
            <v>已发布</v>
          </cell>
          <cell r="V482" t="str">
            <v>单篇</v>
          </cell>
          <cell r="W482" t="str">
            <v>已发布</v>
          </cell>
          <cell r="X482">
            <v>46044</v>
          </cell>
          <cell r="AJ482">
            <v>710</v>
          </cell>
          <cell r="AK482" t="e">
            <v>#VALUE!</v>
          </cell>
        </row>
        <row r="483">
          <cell r="C483" t="str">
            <v>阿咩</v>
          </cell>
          <cell r="D483" t="str">
            <v>双排扣外套</v>
          </cell>
          <cell r="E483">
            <v>2025998</v>
          </cell>
          <cell r="I483" t="str">
            <v>抖音</v>
          </cell>
          <cell r="N483">
            <v>45687</v>
          </cell>
          <cell r="R483" t="str">
            <v>已发布</v>
          </cell>
          <cell r="V483" t="str">
            <v>单篇</v>
          </cell>
          <cell r="W483" t="str">
            <v>已发布</v>
          </cell>
          <cell r="X483">
            <v>46044</v>
          </cell>
          <cell r="AJ483">
            <v>110</v>
          </cell>
          <cell r="AK483">
            <v>0</v>
          </cell>
        </row>
        <row r="484">
          <cell r="C484" t="str">
            <v>一号</v>
          </cell>
          <cell r="D484" t="str">
            <v>双排扣外套</v>
          </cell>
          <cell r="E484">
            <v>2025998</v>
          </cell>
          <cell r="I484" t="str">
            <v>小红书</v>
          </cell>
          <cell r="N484">
            <v>46052</v>
          </cell>
          <cell r="R484" t="str">
            <v>已发布</v>
          </cell>
          <cell r="V484" t="str">
            <v>单篇</v>
          </cell>
          <cell r="W484" t="str">
            <v>已发布</v>
          </cell>
          <cell r="X484">
            <v>46027</v>
          </cell>
          <cell r="AJ484">
            <v>210</v>
          </cell>
          <cell r="AK484">
            <v>56</v>
          </cell>
        </row>
        <row r="485">
          <cell r="C485" t="str">
            <v>一号</v>
          </cell>
          <cell r="D485" t="str">
            <v>双排扣外套</v>
          </cell>
          <cell r="E485">
            <v>2025998</v>
          </cell>
          <cell r="I485" t="str">
            <v>小红书</v>
          </cell>
          <cell r="N485">
            <v>46052</v>
          </cell>
          <cell r="R485" t="str">
            <v>已发布</v>
          </cell>
          <cell r="V485" t="str">
            <v>单篇</v>
          </cell>
          <cell r="W485" t="str">
            <v>已发布</v>
          </cell>
          <cell r="X485">
            <v>46040</v>
          </cell>
          <cell r="AJ485">
            <v>220</v>
          </cell>
          <cell r="AK485">
            <v>121</v>
          </cell>
        </row>
        <row r="486">
          <cell r="C486" t="str">
            <v>jing</v>
          </cell>
          <cell r="D486" t="str">
            <v>双排扣外套</v>
          </cell>
          <cell r="E486">
            <v>2025998</v>
          </cell>
          <cell r="I486" t="str">
            <v>小红书</v>
          </cell>
          <cell r="N486">
            <v>46052</v>
          </cell>
          <cell r="R486" t="str">
            <v>已取消</v>
          </cell>
          <cell r="V486" t="str">
            <v>单篇</v>
          </cell>
          <cell r="W486" t="str">
            <v>已取消</v>
          </cell>
          <cell r="AJ486">
            <v>410</v>
          </cell>
          <cell r="AK486" t="str">
            <v/>
          </cell>
        </row>
        <row r="487">
          <cell r="C487" t="str">
            <v>jing</v>
          </cell>
          <cell r="D487" t="str">
            <v>双排扣外套</v>
          </cell>
          <cell r="E487">
            <v>2025998</v>
          </cell>
          <cell r="I487" t="str">
            <v>小红书</v>
          </cell>
          <cell r="N487">
            <v>46052</v>
          </cell>
          <cell r="R487" t="str">
            <v>已发布</v>
          </cell>
          <cell r="V487" t="str">
            <v>单篇</v>
          </cell>
          <cell r="W487" t="str">
            <v>已发布</v>
          </cell>
          <cell r="X487">
            <v>46029</v>
          </cell>
          <cell r="AJ487">
            <v>660</v>
          </cell>
          <cell r="AK487">
            <v>148</v>
          </cell>
        </row>
        <row r="488">
          <cell r="C488" t="str">
            <v>jing</v>
          </cell>
          <cell r="D488" t="str">
            <v>双排扣外套</v>
          </cell>
          <cell r="E488">
            <v>2025998</v>
          </cell>
          <cell r="I488" t="str">
            <v>抖音</v>
          </cell>
          <cell r="N488">
            <v>46052</v>
          </cell>
          <cell r="R488" t="str">
            <v>已发布</v>
          </cell>
          <cell r="V488" t="str">
            <v>单篇</v>
          </cell>
          <cell r="W488" t="str">
            <v>已发布</v>
          </cell>
          <cell r="X488">
            <v>46029</v>
          </cell>
          <cell r="AJ488">
            <v>110</v>
          </cell>
          <cell r="AK488">
            <v>87.1</v>
          </cell>
        </row>
        <row r="489">
          <cell r="C489" t="str">
            <v>果片</v>
          </cell>
          <cell r="D489" t="str">
            <v>双排扣外套</v>
          </cell>
          <cell r="E489">
            <v>2025998</v>
          </cell>
          <cell r="I489" t="str">
            <v>小红书</v>
          </cell>
          <cell r="N489">
            <v>46052</v>
          </cell>
          <cell r="R489" t="str">
            <v>已发布</v>
          </cell>
          <cell r="V489" t="str">
            <v>单篇</v>
          </cell>
          <cell r="W489" t="str">
            <v>已发布</v>
          </cell>
          <cell r="X489">
            <v>46021</v>
          </cell>
          <cell r="AJ489">
            <v>410</v>
          </cell>
          <cell r="AK489">
            <v>0</v>
          </cell>
        </row>
        <row r="490">
          <cell r="C490" t="str">
            <v>果片</v>
          </cell>
          <cell r="D490" t="str">
            <v>双排扣外套</v>
          </cell>
          <cell r="E490">
            <v>2025998</v>
          </cell>
          <cell r="I490" t="str">
            <v>小红书</v>
          </cell>
          <cell r="N490">
            <v>46052</v>
          </cell>
          <cell r="R490" t="str">
            <v>已发布</v>
          </cell>
          <cell r="V490" t="str">
            <v>单篇</v>
          </cell>
          <cell r="W490" t="str">
            <v>已发布</v>
          </cell>
          <cell r="X490">
            <v>46038</v>
          </cell>
          <cell r="AJ490">
            <v>160</v>
          </cell>
          <cell r="AK490">
            <v>0</v>
          </cell>
        </row>
        <row r="491">
          <cell r="C491" t="str">
            <v>一号</v>
          </cell>
          <cell r="D491" t="str">
            <v>双排扣外套</v>
          </cell>
          <cell r="E491">
            <v>2025998</v>
          </cell>
          <cell r="I491" t="str">
            <v>小红书</v>
          </cell>
          <cell r="N491">
            <v>46052</v>
          </cell>
          <cell r="R491" t="str">
            <v>已发布</v>
          </cell>
          <cell r="V491" t="str">
            <v>单篇</v>
          </cell>
          <cell r="W491" t="str">
            <v>已发布</v>
          </cell>
          <cell r="X491">
            <v>46022</v>
          </cell>
          <cell r="AJ491">
            <v>410</v>
          </cell>
          <cell r="AK491">
            <v>126</v>
          </cell>
        </row>
        <row r="492">
          <cell r="C492" t="str">
            <v>jing</v>
          </cell>
          <cell r="D492" t="str">
            <v>双排扣外套</v>
          </cell>
          <cell r="E492">
            <v>2025998</v>
          </cell>
          <cell r="I492" t="str">
            <v>小红书</v>
          </cell>
          <cell r="N492">
            <v>46052</v>
          </cell>
          <cell r="R492" t="str">
            <v>已发布</v>
          </cell>
          <cell r="V492" t="str">
            <v>单篇</v>
          </cell>
          <cell r="W492" t="str">
            <v>已发布</v>
          </cell>
          <cell r="X492">
            <v>46015</v>
          </cell>
          <cell r="AJ492">
            <v>310</v>
          </cell>
          <cell r="AK492">
            <v>140</v>
          </cell>
        </row>
        <row r="493">
          <cell r="C493" t="str">
            <v>jing</v>
          </cell>
          <cell r="D493" t="str">
            <v>双排扣外套</v>
          </cell>
          <cell r="E493">
            <v>2025998</v>
          </cell>
          <cell r="I493" t="str">
            <v>小红书</v>
          </cell>
          <cell r="N493">
            <v>46052</v>
          </cell>
          <cell r="R493" t="str">
            <v>已发布</v>
          </cell>
          <cell r="V493" t="str">
            <v>单篇</v>
          </cell>
          <cell r="W493" t="str">
            <v>已发布</v>
          </cell>
          <cell r="X493">
            <v>46027</v>
          </cell>
          <cell r="AJ493">
            <v>260</v>
          </cell>
          <cell r="AK493">
            <v>157</v>
          </cell>
        </row>
        <row r="494">
          <cell r="C494" t="str">
            <v>馒头</v>
          </cell>
          <cell r="D494" t="str">
            <v>双排扣外套</v>
          </cell>
          <cell r="E494">
            <v>2025998</v>
          </cell>
          <cell r="I494" t="str">
            <v>小红书</v>
          </cell>
          <cell r="N494">
            <v>46052</v>
          </cell>
          <cell r="R494" t="str">
            <v>已取消</v>
          </cell>
          <cell r="V494" t="str">
            <v>单篇</v>
          </cell>
          <cell r="W494" t="str">
            <v>已取消</v>
          </cell>
          <cell r="AJ494">
            <v>260</v>
          </cell>
          <cell r="AK494" t="str">
            <v/>
          </cell>
        </row>
        <row r="495">
          <cell r="C495" t="str">
            <v>jing</v>
          </cell>
          <cell r="D495" t="str">
            <v>双排扣外套</v>
          </cell>
          <cell r="E495">
            <v>2025998</v>
          </cell>
          <cell r="I495" t="str">
            <v>小红书</v>
          </cell>
          <cell r="N495">
            <v>46052</v>
          </cell>
          <cell r="R495" t="str">
            <v>已发布</v>
          </cell>
          <cell r="V495" t="str">
            <v>单篇</v>
          </cell>
          <cell r="W495" t="str">
            <v>已发布</v>
          </cell>
          <cell r="X495">
            <v>46009</v>
          </cell>
          <cell r="AJ495">
            <v>190</v>
          </cell>
          <cell r="AK495">
            <v>319</v>
          </cell>
        </row>
        <row r="496">
          <cell r="C496" t="str">
            <v>jing</v>
          </cell>
          <cell r="D496" t="str">
            <v>波点花边长袖</v>
          </cell>
          <cell r="E496">
            <v>2025933</v>
          </cell>
          <cell r="I496" t="str">
            <v>小红书</v>
          </cell>
          <cell r="N496">
            <v>46096</v>
          </cell>
          <cell r="R496" t="str">
            <v>已发布</v>
          </cell>
          <cell r="V496" t="str">
            <v>单篇</v>
          </cell>
          <cell r="W496" t="str">
            <v>已发布</v>
          </cell>
          <cell r="X496">
            <v>46100</v>
          </cell>
          <cell r="AJ496">
            <v>400</v>
          </cell>
          <cell r="AK496">
            <v>1152</v>
          </cell>
        </row>
        <row r="497">
          <cell r="C497" t="str">
            <v>jing</v>
          </cell>
          <cell r="D497" t="str">
            <v>波点中裙</v>
          </cell>
          <cell r="E497">
            <v>2025329</v>
          </cell>
          <cell r="I497" t="str">
            <v>小红书</v>
          </cell>
          <cell r="N497">
            <v>46096</v>
          </cell>
          <cell r="R497" t="str">
            <v>已发布</v>
          </cell>
          <cell r="V497" t="str">
            <v>单篇</v>
          </cell>
          <cell r="W497" t="str">
            <v>已发布</v>
          </cell>
          <cell r="X497">
            <v>46100</v>
          </cell>
          <cell r="AJ497">
            <v>52</v>
          </cell>
          <cell r="AK497" t="str">
            <v/>
          </cell>
        </row>
        <row r="498">
          <cell r="C498" t="str">
            <v>jing</v>
          </cell>
          <cell r="D498" t="str">
            <v>双排扣外套</v>
          </cell>
          <cell r="E498">
            <v>2025998</v>
          </cell>
          <cell r="I498" t="str">
            <v>小红书</v>
          </cell>
          <cell r="N498">
            <v>46052</v>
          </cell>
          <cell r="R498" t="str">
            <v>已发布</v>
          </cell>
          <cell r="V498" t="str">
            <v>单篇</v>
          </cell>
          <cell r="W498" t="str">
            <v>已发布</v>
          </cell>
          <cell r="X498">
            <v>46045</v>
          </cell>
          <cell r="AJ498">
            <v>270</v>
          </cell>
          <cell r="AK498">
            <v>1076</v>
          </cell>
        </row>
        <row r="499">
          <cell r="C499" t="str">
            <v>阿咩</v>
          </cell>
          <cell r="D499" t="str">
            <v>双排扣外套</v>
          </cell>
          <cell r="E499">
            <v>2025998</v>
          </cell>
          <cell r="I499" t="str">
            <v>抖音</v>
          </cell>
          <cell r="N499">
            <v>46052</v>
          </cell>
          <cell r="R499" t="str">
            <v>已发布</v>
          </cell>
          <cell r="V499" t="str">
            <v>单篇</v>
          </cell>
          <cell r="W499" t="str">
            <v>已发布</v>
          </cell>
          <cell r="X499">
            <v>46016</v>
          </cell>
          <cell r="AJ499">
            <v>1410</v>
          </cell>
          <cell r="AK499">
            <v>0</v>
          </cell>
        </row>
        <row r="500">
          <cell r="C500" t="str">
            <v>馒头</v>
          </cell>
          <cell r="D500" t="str">
            <v>双排扣外套</v>
          </cell>
          <cell r="E500">
            <v>2025998</v>
          </cell>
          <cell r="I500" t="str">
            <v>小红书</v>
          </cell>
          <cell r="N500">
            <v>46052</v>
          </cell>
          <cell r="R500" t="str">
            <v>已发布</v>
          </cell>
          <cell r="V500" t="str">
            <v>单篇</v>
          </cell>
          <cell r="W500" t="str">
            <v>已发布</v>
          </cell>
          <cell r="X500">
            <v>46036</v>
          </cell>
          <cell r="AJ500">
            <v>210</v>
          </cell>
          <cell r="AK500" t="e">
            <v>#VALUE!</v>
          </cell>
        </row>
        <row r="501">
          <cell r="C501" t="str">
            <v>jing</v>
          </cell>
          <cell r="D501" t="str">
            <v>镶钻一字肩</v>
          </cell>
          <cell r="E501" t="str">
            <v>MY012</v>
          </cell>
          <cell r="I501" t="str">
            <v>小红书</v>
          </cell>
          <cell r="N501" t="str">
            <v>2026/2/30</v>
          </cell>
          <cell r="R501" t="str">
            <v>已取消</v>
          </cell>
          <cell r="V501" t="str">
            <v>单篇</v>
          </cell>
          <cell r="W501" t="str">
            <v>已取消</v>
          </cell>
          <cell r="AJ501">
            <v>100</v>
          </cell>
          <cell r="AK501" t="str">
            <v/>
          </cell>
        </row>
        <row r="502">
          <cell r="C502" t="str">
            <v>阿咩</v>
          </cell>
          <cell r="D502" t="str">
            <v>双排扣外套</v>
          </cell>
          <cell r="E502">
            <v>2025998</v>
          </cell>
          <cell r="I502" t="str">
            <v>小红书</v>
          </cell>
          <cell r="N502">
            <v>46068</v>
          </cell>
          <cell r="R502" t="str">
            <v>已发布</v>
          </cell>
          <cell r="V502" t="str">
            <v>单篇</v>
          </cell>
          <cell r="W502" t="str">
            <v>已发布</v>
          </cell>
          <cell r="X502">
            <v>46042</v>
          </cell>
          <cell r="AJ502">
            <v>410</v>
          </cell>
          <cell r="AK502" t="e">
            <v>#VALUE!</v>
          </cell>
        </row>
        <row r="503">
          <cell r="C503" t="str">
            <v>阿咩</v>
          </cell>
          <cell r="D503" t="str">
            <v>双排扣外套</v>
          </cell>
          <cell r="E503">
            <v>2025998</v>
          </cell>
          <cell r="I503" t="str">
            <v>小红书</v>
          </cell>
          <cell r="N503">
            <v>46068</v>
          </cell>
          <cell r="R503" t="str">
            <v>超时</v>
          </cell>
          <cell r="V503" t="str">
            <v>单篇</v>
          </cell>
          <cell r="W503" t="str">
            <v>未发布</v>
          </cell>
          <cell r="AJ503">
            <v>410</v>
          </cell>
          <cell r="AK503" t="str">
            <v/>
          </cell>
        </row>
        <row r="504">
          <cell r="C504" t="str">
            <v>六六</v>
          </cell>
          <cell r="D504" t="str">
            <v>双排扣外套</v>
          </cell>
          <cell r="E504">
            <v>2025998</v>
          </cell>
          <cell r="I504" t="str">
            <v>小红书</v>
          </cell>
          <cell r="N504">
            <v>46052</v>
          </cell>
          <cell r="R504" t="str">
            <v>已取消</v>
          </cell>
          <cell r="V504" t="str">
            <v>单篇</v>
          </cell>
          <cell r="W504" t="str">
            <v>已取消</v>
          </cell>
          <cell r="AJ504">
            <v>310</v>
          </cell>
          <cell r="AK504" t="str">
            <v/>
          </cell>
        </row>
        <row r="505">
          <cell r="C505" t="str">
            <v>六六</v>
          </cell>
          <cell r="D505" t="str">
            <v>双排扣外套</v>
          </cell>
          <cell r="E505">
            <v>2025998</v>
          </cell>
          <cell r="I505" t="str">
            <v>小红书</v>
          </cell>
          <cell r="N505">
            <v>46052</v>
          </cell>
          <cell r="R505" t="str">
            <v>超时</v>
          </cell>
          <cell r="V505" t="str">
            <v>单篇</v>
          </cell>
          <cell r="W505" t="str">
            <v>已召回</v>
          </cell>
          <cell r="AJ505">
            <v>810</v>
          </cell>
          <cell r="AK505" t="str">
            <v/>
          </cell>
        </row>
        <row r="506">
          <cell r="C506" t="str">
            <v>XN</v>
          </cell>
          <cell r="D506" t="str">
            <v>双排扣外套</v>
          </cell>
          <cell r="E506">
            <v>2025998</v>
          </cell>
          <cell r="I506" t="str">
            <v>小红书</v>
          </cell>
          <cell r="N506">
            <v>46052</v>
          </cell>
          <cell r="R506" t="str">
            <v>已发布</v>
          </cell>
          <cell r="V506" t="str">
            <v>单篇</v>
          </cell>
          <cell r="W506" t="str">
            <v>已发布</v>
          </cell>
          <cell r="X506">
            <v>46020</v>
          </cell>
          <cell r="AJ506">
            <v>410</v>
          </cell>
          <cell r="AK506">
            <v>0</v>
          </cell>
        </row>
        <row r="507">
          <cell r="C507" t="str">
            <v>阿咩</v>
          </cell>
          <cell r="D507" t="str">
            <v>双排扣外套</v>
          </cell>
          <cell r="E507">
            <v>2025998</v>
          </cell>
          <cell r="I507" t="str">
            <v>小红书</v>
          </cell>
          <cell r="N507">
            <v>46068</v>
          </cell>
          <cell r="R507" t="str">
            <v>超时</v>
          </cell>
          <cell r="V507" t="str">
            <v>单篇</v>
          </cell>
          <cell r="W507" t="str">
            <v>未发布</v>
          </cell>
          <cell r="AJ507">
            <v>210</v>
          </cell>
          <cell r="AK507" t="str">
            <v/>
          </cell>
        </row>
        <row r="508">
          <cell r="C508" t="str">
            <v>jing</v>
          </cell>
          <cell r="D508" t="str">
            <v>双排扣小香外套</v>
          </cell>
          <cell r="E508" t="str">
            <v/>
          </cell>
          <cell r="I508" t="str">
            <v>小红书</v>
          </cell>
          <cell r="N508">
            <v>46052</v>
          </cell>
          <cell r="R508" t="str">
            <v>已取消</v>
          </cell>
          <cell r="V508" t="str">
            <v>单篇</v>
          </cell>
          <cell r="W508" t="str">
            <v>已取消</v>
          </cell>
          <cell r="AJ508" t="str">
            <v/>
          </cell>
          <cell r="AK508" t="str">
            <v/>
          </cell>
        </row>
        <row r="509">
          <cell r="C509" t="str">
            <v>jing</v>
          </cell>
          <cell r="D509" t="str">
            <v>双排扣小香外套</v>
          </cell>
          <cell r="E509" t="str">
            <v/>
          </cell>
          <cell r="I509" t="str">
            <v>小红书</v>
          </cell>
          <cell r="N509">
            <v>46052</v>
          </cell>
          <cell r="R509" t="str">
            <v>已取消</v>
          </cell>
          <cell r="V509" t="str">
            <v>单篇</v>
          </cell>
          <cell r="W509" t="str">
            <v>已取消</v>
          </cell>
          <cell r="AJ509" t="str">
            <v/>
          </cell>
          <cell r="AK509" t="str">
            <v/>
          </cell>
        </row>
        <row r="510">
          <cell r="C510" t="str">
            <v>阿咩</v>
          </cell>
          <cell r="D510" t="str">
            <v>双排扣小香外套</v>
          </cell>
          <cell r="E510" t="str">
            <v/>
          </cell>
          <cell r="I510" t="str">
            <v>小红书</v>
          </cell>
          <cell r="N510">
            <v>46068</v>
          </cell>
          <cell r="R510" t="str">
            <v>超时</v>
          </cell>
          <cell r="V510" t="str">
            <v>单篇</v>
          </cell>
          <cell r="W510" t="str">
            <v>未发布</v>
          </cell>
          <cell r="AJ510" t="str">
            <v/>
          </cell>
          <cell r="AK510" t="str">
            <v/>
          </cell>
        </row>
        <row r="511">
          <cell r="C511" t="str">
            <v>阿咩</v>
          </cell>
          <cell r="D511" t="str">
            <v>双排扣小香外套</v>
          </cell>
          <cell r="E511" t="str">
            <v/>
          </cell>
          <cell r="I511" t="str">
            <v>小红书</v>
          </cell>
          <cell r="N511">
            <v>46068</v>
          </cell>
          <cell r="R511" t="str">
            <v>超时</v>
          </cell>
          <cell r="V511" t="str">
            <v>单篇</v>
          </cell>
          <cell r="W511" t="str">
            <v>未发布</v>
          </cell>
          <cell r="AJ511" t="str">
            <v/>
          </cell>
          <cell r="AK511" t="str">
            <v/>
          </cell>
        </row>
        <row r="512">
          <cell r="C512" t="str">
            <v>一号</v>
          </cell>
          <cell r="D512" t="str">
            <v>双排扣小香外套</v>
          </cell>
          <cell r="E512" t="str">
            <v/>
          </cell>
          <cell r="I512" t="str">
            <v>小红书</v>
          </cell>
          <cell r="N512">
            <v>46052</v>
          </cell>
          <cell r="R512" t="str">
            <v>已发布</v>
          </cell>
          <cell r="V512" t="str">
            <v>单篇</v>
          </cell>
          <cell r="W512" t="str">
            <v>已发布</v>
          </cell>
          <cell r="X512">
            <v>46041</v>
          </cell>
          <cell r="AJ512" t="str">
            <v/>
          </cell>
          <cell r="AK512">
            <v>67</v>
          </cell>
        </row>
        <row r="513">
          <cell r="C513" t="str">
            <v>一号</v>
          </cell>
          <cell r="D513" t="str">
            <v>双排扣小香外套</v>
          </cell>
          <cell r="E513" t="str">
            <v/>
          </cell>
          <cell r="I513" t="str">
            <v>抖音</v>
          </cell>
          <cell r="N513">
            <v>46052</v>
          </cell>
          <cell r="R513" t="str">
            <v>已发布</v>
          </cell>
          <cell r="V513" t="str">
            <v>单篇</v>
          </cell>
          <cell r="W513" t="str">
            <v>已发布</v>
          </cell>
          <cell r="X513">
            <v>46041</v>
          </cell>
          <cell r="AJ513" t="str">
            <v/>
          </cell>
          <cell r="AK513">
            <v>69.8</v>
          </cell>
        </row>
        <row r="514">
          <cell r="C514" t="str">
            <v>果片</v>
          </cell>
          <cell r="D514" t="str">
            <v>双排扣小香外套</v>
          </cell>
          <cell r="E514" t="str">
            <v/>
          </cell>
          <cell r="I514" t="str">
            <v>小红书</v>
          </cell>
          <cell r="N514">
            <v>46096</v>
          </cell>
          <cell r="R514" t="str">
            <v>超时</v>
          </cell>
          <cell r="V514" t="str">
            <v>单篇</v>
          </cell>
          <cell r="W514" t="str">
            <v>已召回</v>
          </cell>
          <cell r="AJ514" t="str">
            <v/>
          </cell>
          <cell r="AK514" t="str">
            <v/>
          </cell>
        </row>
        <row r="515">
          <cell r="C515" t="str">
            <v>XN</v>
          </cell>
          <cell r="D515" t="str">
            <v>双排扣小香外套</v>
          </cell>
          <cell r="E515" t="str">
            <v/>
          </cell>
          <cell r="I515" t="str">
            <v>小红书</v>
          </cell>
          <cell r="N515">
            <v>46052</v>
          </cell>
          <cell r="R515" t="str">
            <v>已取消</v>
          </cell>
          <cell r="V515" t="str">
            <v>单篇</v>
          </cell>
          <cell r="W515" t="str">
            <v>已取消</v>
          </cell>
          <cell r="AJ515" t="str">
            <v/>
          </cell>
          <cell r="AK515" t="str">
            <v/>
          </cell>
        </row>
        <row r="516">
          <cell r="C516" t="str">
            <v>六六</v>
          </cell>
          <cell r="D516" t="str">
            <v>双排扣小香外套</v>
          </cell>
          <cell r="E516" t="str">
            <v/>
          </cell>
          <cell r="I516" t="str">
            <v>小红书</v>
          </cell>
          <cell r="N516">
            <v>46052</v>
          </cell>
          <cell r="R516" t="str">
            <v>已取消</v>
          </cell>
          <cell r="V516" t="str">
            <v>单篇</v>
          </cell>
          <cell r="W516" t="str">
            <v>已取消</v>
          </cell>
          <cell r="AJ516" t="str">
            <v/>
          </cell>
          <cell r="AK516" t="str">
            <v/>
          </cell>
        </row>
        <row r="517">
          <cell r="C517" t="str">
            <v>阿咩</v>
          </cell>
          <cell r="D517" t="str">
            <v>双排扣小香外套</v>
          </cell>
          <cell r="E517" t="str">
            <v/>
          </cell>
          <cell r="I517" t="str">
            <v>小红书</v>
          </cell>
          <cell r="N517">
            <v>46068</v>
          </cell>
          <cell r="R517" t="str">
            <v>超时</v>
          </cell>
          <cell r="V517" t="str">
            <v>单篇</v>
          </cell>
          <cell r="W517" t="str">
            <v>未发布</v>
          </cell>
          <cell r="AJ517" t="str">
            <v/>
          </cell>
          <cell r="AK517" t="str">
            <v/>
          </cell>
        </row>
        <row r="518">
          <cell r="C518" t="str">
            <v>HE</v>
          </cell>
          <cell r="D518" t="str">
            <v>双排扣小香外套</v>
          </cell>
          <cell r="E518" t="str">
            <v/>
          </cell>
          <cell r="I518" t="str">
            <v>小红书</v>
          </cell>
          <cell r="N518">
            <v>46081</v>
          </cell>
          <cell r="R518" t="str">
            <v>超时</v>
          </cell>
          <cell r="V518" t="str">
            <v>单篇</v>
          </cell>
          <cell r="W518" t="str">
            <v>未发布</v>
          </cell>
          <cell r="AJ518" t="str">
            <v/>
          </cell>
          <cell r="AK518" t="str">
            <v/>
          </cell>
        </row>
        <row r="519">
          <cell r="C519" t="str">
            <v>jing</v>
          </cell>
          <cell r="D519" t="str">
            <v>双排扣小香外套</v>
          </cell>
          <cell r="E519" t="str">
            <v/>
          </cell>
          <cell r="I519" t="str">
            <v>小红书</v>
          </cell>
          <cell r="N519">
            <v>46053</v>
          </cell>
          <cell r="R519" t="str">
            <v>已发布</v>
          </cell>
          <cell r="V519" t="str">
            <v>单篇</v>
          </cell>
          <cell r="W519" t="str">
            <v>已发布</v>
          </cell>
          <cell r="X519">
            <v>46081</v>
          </cell>
          <cell r="AJ519" t="str">
            <v/>
          </cell>
          <cell r="AK519">
            <v>139</v>
          </cell>
        </row>
        <row r="520">
          <cell r="C520" t="str">
            <v>阿咩</v>
          </cell>
          <cell r="D520" t="str">
            <v>双排扣小香外套</v>
          </cell>
          <cell r="E520" t="str">
            <v/>
          </cell>
          <cell r="I520" t="str">
            <v>小红书</v>
          </cell>
          <cell r="N520">
            <v>46068</v>
          </cell>
          <cell r="R520" t="str">
            <v>超时</v>
          </cell>
          <cell r="V520" t="str">
            <v>单篇</v>
          </cell>
          <cell r="W520" t="str">
            <v>未发布</v>
          </cell>
          <cell r="AJ520" t="str">
            <v/>
          </cell>
          <cell r="AK520" t="str">
            <v/>
          </cell>
        </row>
        <row r="521">
          <cell r="C521" t="str">
            <v>阿咩</v>
          </cell>
          <cell r="D521" t="str">
            <v>双排扣小香外套</v>
          </cell>
          <cell r="E521" t="str">
            <v/>
          </cell>
          <cell r="I521" t="str">
            <v>小红书</v>
          </cell>
          <cell r="N521">
            <v>46052</v>
          </cell>
          <cell r="R521" t="str">
            <v>超时</v>
          </cell>
          <cell r="V521" t="str">
            <v>单篇</v>
          </cell>
          <cell r="W521" t="str">
            <v>未发布</v>
          </cell>
          <cell r="AJ521" t="str">
            <v/>
          </cell>
          <cell r="AK521" t="str">
            <v/>
          </cell>
        </row>
        <row r="522">
          <cell r="C522" t="str">
            <v>jing</v>
          </cell>
          <cell r="D522" t="str">
            <v>兔毛卫衣</v>
          </cell>
          <cell r="E522" t="str">
            <v/>
          </cell>
          <cell r="I522" t="str">
            <v>小红书</v>
          </cell>
          <cell r="N522">
            <v>46052</v>
          </cell>
          <cell r="R522" t="str">
            <v>已取消</v>
          </cell>
          <cell r="V522" t="str">
            <v>单篇</v>
          </cell>
          <cell r="W522" t="str">
            <v>已取消</v>
          </cell>
          <cell r="AJ522" t="str">
            <v/>
          </cell>
          <cell r="AK522" t="str">
            <v/>
          </cell>
        </row>
        <row r="523">
          <cell r="C523" t="str">
            <v>jing</v>
          </cell>
          <cell r="D523" t="str">
            <v>兔毛卫衣</v>
          </cell>
          <cell r="E523" t="str">
            <v/>
          </cell>
          <cell r="I523" t="str">
            <v>小红书</v>
          </cell>
          <cell r="N523">
            <v>46052</v>
          </cell>
          <cell r="R523" t="str">
            <v>已取消</v>
          </cell>
          <cell r="V523" t="str">
            <v>单篇</v>
          </cell>
          <cell r="W523" t="str">
            <v>已取消</v>
          </cell>
          <cell r="AJ523" t="str">
            <v/>
          </cell>
          <cell r="AK523" t="str">
            <v/>
          </cell>
        </row>
        <row r="524">
          <cell r="C524" t="str">
            <v>HE</v>
          </cell>
          <cell r="D524" t="str">
            <v>斜襟棉服</v>
          </cell>
          <cell r="E524" t="str">
            <v/>
          </cell>
          <cell r="I524" t="str">
            <v>小红书</v>
          </cell>
          <cell r="N524">
            <v>46053</v>
          </cell>
          <cell r="R524" t="str">
            <v>已取消</v>
          </cell>
          <cell r="V524" t="str">
            <v>单篇</v>
          </cell>
          <cell r="W524" t="str">
            <v>已取消</v>
          </cell>
          <cell r="AJ524" t="str">
            <v/>
          </cell>
          <cell r="AK524" t="str">
            <v/>
          </cell>
        </row>
        <row r="525">
          <cell r="C525" t="str">
            <v>jing</v>
          </cell>
          <cell r="D525" t="str">
            <v>斜襟棉服</v>
          </cell>
          <cell r="E525" t="str">
            <v/>
          </cell>
          <cell r="I525" t="str">
            <v>小红书</v>
          </cell>
          <cell r="N525">
            <v>46052</v>
          </cell>
          <cell r="R525" t="str">
            <v>已取消</v>
          </cell>
          <cell r="V525" t="str">
            <v>单篇</v>
          </cell>
          <cell r="W525" t="str">
            <v>已取消</v>
          </cell>
          <cell r="AJ525" t="str">
            <v/>
          </cell>
          <cell r="AK525" t="str">
            <v/>
          </cell>
        </row>
        <row r="526">
          <cell r="C526" t="str">
            <v>一号</v>
          </cell>
          <cell r="D526" t="str">
            <v>斜襟棉服</v>
          </cell>
          <cell r="E526" t="str">
            <v/>
          </cell>
          <cell r="I526" t="str">
            <v>小红书</v>
          </cell>
          <cell r="N526">
            <v>46052</v>
          </cell>
          <cell r="R526" t="str">
            <v>已取消</v>
          </cell>
          <cell r="V526" t="str">
            <v>单篇</v>
          </cell>
          <cell r="W526" t="str">
            <v>已取消</v>
          </cell>
          <cell r="AJ526" t="str">
            <v/>
          </cell>
          <cell r="AK526" t="str">
            <v/>
          </cell>
        </row>
        <row r="527">
          <cell r="C527" t="str">
            <v>jing</v>
          </cell>
          <cell r="D527" t="str">
            <v>斜襟棉服</v>
          </cell>
          <cell r="E527" t="str">
            <v/>
          </cell>
          <cell r="I527" t="str">
            <v>小红书</v>
          </cell>
          <cell r="N527">
            <v>46052</v>
          </cell>
          <cell r="R527" t="str">
            <v>已取消</v>
          </cell>
          <cell r="V527" t="str">
            <v>单篇</v>
          </cell>
          <cell r="W527" t="str">
            <v>已取消</v>
          </cell>
          <cell r="AJ527" t="str">
            <v/>
          </cell>
          <cell r="AK527" t="str">
            <v/>
          </cell>
        </row>
        <row r="528">
          <cell r="C528" t="str">
            <v>jing</v>
          </cell>
          <cell r="D528" t="str">
            <v>斜襟棉服</v>
          </cell>
          <cell r="E528" t="str">
            <v/>
          </cell>
          <cell r="I528" t="str">
            <v>小红书</v>
          </cell>
          <cell r="N528">
            <v>46052</v>
          </cell>
          <cell r="R528" t="str">
            <v>已取消</v>
          </cell>
          <cell r="V528" t="str">
            <v>单篇</v>
          </cell>
          <cell r="W528" t="str">
            <v>已取消</v>
          </cell>
          <cell r="AJ528" t="str">
            <v/>
          </cell>
          <cell r="AK528" t="str">
            <v/>
          </cell>
        </row>
        <row r="529">
          <cell r="C529" t="str">
            <v>馒头</v>
          </cell>
          <cell r="D529" t="str">
            <v>斜襟棉服</v>
          </cell>
          <cell r="E529" t="str">
            <v/>
          </cell>
          <cell r="I529" t="str">
            <v>小红书</v>
          </cell>
          <cell r="N529">
            <v>46052</v>
          </cell>
          <cell r="R529" t="str">
            <v>已取消</v>
          </cell>
          <cell r="V529" t="str">
            <v>合集</v>
          </cell>
          <cell r="W529" t="str">
            <v>已取消</v>
          </cell>
          <cell r="AJ529" t="str">
            <v/>
          </cell>
          <cell r="AK529" t="str">
            <v/>
          </cell>
        </row>
        <row r="530">
          <cell r="C530" t="str">
            <v>馒头</v>
          </cell>
          <cell r="D530" t="str">
            <v>斜襟棉服</v>
          </cell>
          <cell r="E530" t="str">
            <v/>
          </cell>
          <cell r="I530" t="str">
            <v>小红书</v>
          </cell>
          <cell r="N530">
            <v>46052</v>
          </cell>
          <cell r="R530" t="str">
            <v>已取消</v>
          </cell>
          <cell r="V530" t="str">
            <v>单篇</v>
          </cell>
          <cell r="W530" t="str">
            <v>已取消</v>
          </cell>
          <cell r="AJ530" t="str">
            <v/>
          </cell>
          <cell r="AK530" t="str">
            <v/>
          </cell>
        </row>
        <row r="531">
          <cell r="C531" t="str">
            <v>馒头</v>
          </cell>
          <cell r="D531" t="str">
            <v>斜襟棉服</v>
          </cell>
          <cell r="E531" t="str">
            <v/>
          </cell>
          <cell r="I531" t="str">
            <v>小红书</v>
          </cell>
          <cell r="N531">
            <v>46052</v>
          </cell>
          <cell r="R531" t="str">
            <v>已取消</v>
          </cell>
          <cell r="V531" t="str">
            <v>合集</v>
          </cell>
          <cell r="W531" t="str">
            <v>已取消</v>
          </cell>
          <cell r="AJ531" t="str">
            <v/>
          </cell>
          <cell r="AK531" t="str">
            <v/>
          </cell>
        </row>
        <row r="532">
          <cell r="C532" t="str">
            <v>jing</v>
          </cell>
          <cell r="D532" t="str">
            <v>斜襟棉服</v>
          </cell>
          <cell r="E532" t="str">
            <v/>
          </cell>
          <cell r="I532" t="str">
            <v>小红书</v>
          </cell>
          <cell r="N532">
            <v>46052</v>
          </cell>
          <cell r="R532" t="str">
            <v>已取消</v>
          </cell>
          <cell r="V532" t="str">
            <v>单篇</v>
          </cell>
          <cell r="W532" t="str">
            <v>已取消</v>
          </cell>
          <cell r="AJ532" t="str">
            <v/>
          </cell>
          <cell r="AK532" t="str">
            <v/>
          </cell>
        </row>
        <row r="533">
          <cell r="C533" t="str">
            <v>jing</v>
          </cell>
          <cell r="D533" t="str">
            <v>斜襟棉服</v>
          </cell>
          <cell r="E533" t="str">
            <v/>
          </cell>
          <cell r="I533" t="str">
            <v>小红书</v>
          </cell>
          <cell r="N533">
            <v>46052</v>
          </cell>
          <cell r="R533" t="str">
            <v>已取消</v>
          </cell>
          <cell r="V533" t="str">
            <v>单篇</v>
          </cell>
          <cell r="W533" t="str">
            <v>已取消</v>
          </cell>
          <cell r="AJ533" t="str">
            <v/>
          </cell>
          <cell r="AK533" t="str">
            <v/>
          </cell>
        </row>
        <row r="534">
          <cell r="C534" t="str">
            <v>jing</v>
          </cell>
          <cell r="D534" t="str">
            <v>斜襟棉服</v>
          </cell>
          <cell r="E534" t="str">
            <v/>
          </cell>
          <cell r="I534" t="str">
            <v>抖音</v>
          </cell>
          <cell r="N534">
            <v>46052</v>
          </cell>
          <cell r="R534" t="str">
            <v>已取消</v>
          </cell>
          <cell r="V534" t="str">
            <v>单篇</v>
          </cell>
          <cell r="W534" t="str">
            <v>已取消</v>
          </cell>
          <cell r="AJ534" t="str">
            <v/>
          </cell>
          <cell r="AK534" t="str">
            <v/>
          </cell>
        </row>
        <row r="535">
          <cell r="C535" t="str">
            <v>jing</v>
          </cell>
          <cell r="D535" t="str">
            <v>斜襟棉服</v>
          </cell>
          <cell r="E535" t="str">
            <v/>
          </cell>
          <cell r="I535" t="str">
            <v>小红书</v>
          </cell>
          <cell r="N535">
            <v>46052</v>
          </cell>
          <cell r="R535" t="str">
            <v>已取消</v>
          </cell>
          <cell r="V535" t="str">
            <v>单篇</v>
          </cell>
          <cell r="W535" t="str">
            <v>已取消</v>
          </cell>
          <cell r="AJ535" t="str">
            <v/>
          </cell>
          <cell r="AK535" t="str">
            <v/>
          </cell>
        </row>
        <row r="536">
          <cell r="C536" t="str">
            <v>jing</v>
          </cell>
          <cell r="D536" t="str">
            <v>斜襟棉服</v>
          </cell>
          <cell r="E536" t="str">
            <v/>
          </cell>
          <cell r="I536" t="str">
            <v>小红书</v>
          </cell>
          <cell r="N536">
            <v>46052</v>
          </cell>
          <cell r="R536" t="str">
            <v>已取消</v>
          </cell>
          <cell r="V536" t="str">
            <v>单篇</v>
          </cell>
          <cell r="W536" t="str">
            <v>已取消</v>
          </cell>
          <cell r="AJ536" t="str">
            <v/>
          </cell>
          <cell r="AK536" t="str">
            <v/>
          </cell>
        </row>
        <row r="537">
          <cell r="C537" t="str">
            <v>阿咩</v>
          </cell>
          <cell r="D537" t="str">
            <v>斜襟棉服</v>
          </cell>
          <cell r="E537" t="str">
            <v/>
          </cell>
          <cell r="I537" t="str">
            <v>小红书</v>
          </cell>
          <cell r="N537">
            <v>46068</v>
          </cell>
          <cell r="R537" t="str">
            <v>已取消</v>
          </cell>
          <cell r="V537" t="str">
            <v>单篇</v>
          </cell>
          <cell r="W537" t="str">
            <v>已取消</v>
          </cell>
          <cell r="AJ537" t="str">
            <v/>
          </cell>
          <cell r="AK537" t="str">
            <v/>
          </cell>
        </row>
        <row r="538">
          <cell r="C538" t="str">
            <v>jing</v>
          </cell>
          <cell r="D538" t="str">
            <v>斜襟棉服</v>
          </cell>
          <cell r="E538" t="str">
            <v/>
          </cell>
          <cell r="I538" t="str">
            <v>小红书</v>
          </cell>
          <cell r="N538">
            <v>46052</v>
          </cell>
          <cell r="R538" t="str">
            <v>已取消</v>
          </cell>
          <cell r="V538" t="str">
            <v>单篇</v>
          </cell>
          <cell r="W538" t="str">
            <v>已取消</v>
          </cell>
          <cell r="AJ538" t="str">
            <v/>
          </cell>
          <cell r="AK538" t="str">
            <v/>
          </cell>
        </row>
        <row r="539">
          <cell r="C539" t="str">
            <v>果片</v>
          </cell>
          <cell r="D539" t="str">
            <v>斜襟棉服</v>
          </cell>
          <cell r="E539" t="str">
            <v/>
          </cell>
          <cell r="I539" t="str">
            <v>小红书</v>
          </cell>
          <cell r="N539">
            <v>46052</v>
          </cell>
          <cell r="R539" t="str">
            <v>已取消</v>
          </cell>
          <cell r="V539" t="str">
            <v>单篇</v>
          </cell>
          <cell r="W539" t="str">
            <v>已取消</v>
          </cell>
          <cell r="AJ539" t="str">
            <v/>
          </cell>
          <cell r="AK539" t="str">
            <v/>
          </cell>
        </row>
        <row r="540">
          <cell r="C540" t="str">
            <v>馒头</v>
          </cell>
          <cell r="D540" t="str">
            <v>斜襟棉服</v>
          </cell>
          <cell r="E540" t="str">
            <v/>
          </cell>
          <cell r="I540" t="str">
            <v>小红书</v>
          </cell>
          <cell r="N540">
            <v>46052</v>
          </cell>
          <cell r="R540" t="str">
            <v>已取消</v>
          </cell>
          <cell r="V540" t="str">
            <v>单篇</v>
          </cell>
          <cell r="W540" t="str">
            <v>已取消</v>
          </cell>
          <cell r="AJ540" t="str">
            <v/>
          </cell>
          <cell r="AK540" t="str">
            <v/>
          </cell>
        </row>
        <row r="541">
          <cell r="C541" t="str">
            <v>馒头</v>
          </cell>
          <cell r="D541" t="str">
            <v>斜襟棉服</v>
          </cell>
          <cell r="E541" t="str">
            <v/>
          </cell>
          <cell r="I541" t="str">
            <v>小红书</v>
          </cell>
          <cell r="N541">
            <v>46052</v>
          </cell>
          <cell r="R541" t="str">
            <v>已取消</v>
          </cell>
          <cell r="V541" t="str">
            <v>单篇</v>
          </cell>
          <cell r="W541" t="str">
            <v>已取消</v>
          </cell>
          <cell r="AJ541" t="str">
            <v/>
          </cell>
          <cell r="AK541" t="str">
            <v/>
          </cell>
        </row>
        <row r="542">
          <cell r="C542" t="str">
            <v>馒头</v>
          </cell>
          <cell r="D542" t="str">
            <v>斜襟棉服</v>
          </cell>
          <cell r="E542" t="str">
            <v/>
          </cell>
          <cell r="I542" t="str">
            <v>小红书</v>
          </cell>
          <cell r="N542">
            <v>46052</v>
          </cell>
          <cell r="R542" t="str">
            <v>已取消</v>
          </cell>
          <cell r="V542" t="str">
            <v>单篇</v>
          </cell>
          <cell r="W542" t="str">
            <v>已取消</v>
          </cell>
          <cell r="AJ542" t="str">
            <v/>
          </cell>
          <cell r="AK542" t="str">
            <v/>
          </cell>
        </row>
        <row r="543">
          <cell r="C543" t="str">
            <v>六六</v>
          </cell>
          <cell r="D543" t="str">
            <v>斜襟棉服</v>
          </cell>
          <cell r="E543" t="str">
            <v/>
          </cell>
          <cell r="I543" t="str">
            <v>小红书</v>
          </cell>
          <cell r="N543">
            <v>46052</v>
          </cell>
          <cell r="R543" t="str">
            <v>已取消</v>
          </cell>
          <cell r="V543" t="str">
            <v>单篇</v>
          </cell>
          <cell r="W543" t="str">
            <v>已取消</v>
          </cell>
          <cell r="AJ543" t="str">
            <v/>
          </cell>
          <cell r="AK543" t="str">
            <v/>
          </cell>
        </row>
        <row r="544">
          <cell r="C544" t="str">
            <v>jing</v>
          </cell>
          <cell r="D544" t="str">
            <v>斜襟棉服</v>
          </cell>
          <cell r="E544" t="str">
            <v/>
          </cell>
          <cell r="I544" t="str">
            <v>小红书</v>
          </cell>
          <cell r="N544">
            <v>46052</v>
          </cell>
          <cell r="R544" t="str">
            <v>已取消</v>
          </cell>
          <cell r="V544" t="str">
            <v>单篇</v>
          </cell>
          <cell r="W544" t="str">
            <v>已取消</v>
          </cell>
          <cell r="AJ544" t="str">
            <v/>
          </cell>
          <cell r="AK544" t="str">
            <v/>
          </cell>
        </row>
        <row r="545">
          <cell r="C545" t="str">
            <v>jing</v>
          </cell>
          <cell r="D545" t="str">
            <v>斜襟棉服</v>
          </cell>
          <cell r="E545" t="str">
            <v/>
          </cell>
          <cell r="I545" t="str">
            <v>小红书</v>
          </cell>
          <cell r="N545">
            <v>46052</v>
          </cell>
          <cell r="R545" t="str">
            <v>已取消</v>
          </cell>
          <cell r="V545" t="str">
            <v>单篇</v>
          </cell>
          <cell r="W545" t="str">
            <v>已取消</v>
          </cell>
          <cell r="AJ545" t="str">
            <v/>
          </cell>
          <cell r="AK545" t="str">
            <v/>
          </cell>
        </row>
        <row r="546">
          <cell r="C546" t="str">
            <v>一号</v>
          </cell>
          <cell r="D546" t="str">
            <v>斜襟棉服</v>
          </cell>
          <cell r="E546" t="str">
            <v/>
          </cell>
          <cell r="I546" t="str">
            <v>小红书</v>
          </cell>
          <cell r="N546">
            <v>46052</v>
          </cell>
          <cell r="R546" t="str">
            <v>已取消</v>
          </cell>
          <cell r="V546" t="str">
            <v>单篇</v>
          </cell>
          <cell r="W546" t="str">
            <v>已取消</v>
          </cell>
          <cell r="AJ546" t="str">
            <v/>
          </cell>
          <cell r="AK546" t="str">
            <v/>
          </cell>
        </row>
        <row r="547">
          <cell r="C547" t="str">
            <v>一号</v>
          </cell>
          <cell r="D547" t="str">
            <v>斜襟棉服</v>
          </cell>
          <cell r="E547" t="str">
            <v/>
          </cell>
          <cell r="I547" t="str">
            <v>抖音</v>
          </cell>
          <cell r="N547">
            <v>46052</v>
          </cell>
          <cell r="R547" t="str">
            <v>已取消</v>
          </cell>
          <cell r="V547" t="str">
            <v>单篇</v>
          </cell>
          <cell r="W547" t="str">
            <v>已取消</v>
          </cell>
          <cell r="AJ547" t="str">
            <v/>
          </cell>
          <cell r="AK547" t="str">
            <v/>
          </cell>
        </row>
        <row r="548">
          <cell r="C548" t="str">
            <v>一号</v>
          </cell>
          <cell r="D548" t="str">
            <v>斜襟棉服</v>
          </cell>
          <cell r="E548" t="str">
            <v/>
          </cell>
          <cell r="I548" t="str">
            <v>小红书</v>
          </cell>
          <cell r="N548">
            <v>46052</v>
          </cell>
          <cell r="R548" t="str">
            <v>已取消</v>
          </cell>
          <cell r="V548" t="str">
            <v>单篇</v>
          </cell>
          <cell r="W548" t="str">
            <v>已取消</v>
          </cell>
          <cell r="AJ548" t="str">
            <v/>
          </cell>
          <cell r="AK548" t="str">
            <v/>
          </cell>
        </row>
        <row r="549">
          <cell r="C549" t="str">
            <v>阿咩</v>
          </cell>
          <cell r="D549" t="str">
            <v>斜襟棉服</v>
          </cell>
          <cell r="E549" t="str">
            <v/>
          </cell>
          <cell r="I549" t="str">
            <v>小红书</v>
          </cell>
          <cell r="N549">
            <v>46068</v>
          </cell>
          <cell r="R549" t="str">
            <v>已取消</v>
          </cell>
          <cell r="V549" t="str">
            <v>单篇</v>
          </cell>
          <cell r="W549" t="str">
            <v>已取消</v>
          </cell>
          <cell r="AJ549" t="str">
            <v/>
          </cell>
          <cell r="AK549" t="str">
            <v/>
          </cell>
        </row>
        <row r="550">
          <cell r="C550" t="str">
            <v>jing</v>
          </cell>
          <cell r="D550" t="str">
            <v>斜襟棉服</v>
          </cell>
          <cell r="E550" t="str">
            <v/>
          </cell>
          <cell r="I550" t="str">
            <v>小红书</v>
          </cell>
          <cell r="N550">
            <v>46053</v>
          </cell>
          <cell r="R550" t="str">
            <v>已取消</v>
          </cell>
          <cell r="V550" t="str">
            <v>单篇</v>
          </cell>
          <cell r="W550" t="str">
            <v>已取消</v>
          </cell>
          <cell r="AJ550" t="str">
            <v/>
          </cell>
          <cell r="AK550" t="str">
            <v/>
          </cell>
        </row>
        <row r="551">
          <cell r="C551" t="str">
            <v>阿咩</v>
          </cell>
          <cell r="D551" t="str">
            <v>斜襟棉服</v>
          </cell>
          <cell r="E551" t="str">
            <v/>
          </cell>
          <cell r="I551" t="str">
            <v>小红书</v>
          </cell>
          <cell r="N551">
            <v>46068</v>
          </cell>
          <cell r="R551" t="str">
            <v>已取消</v>
          </cell>
          <cell r="V551" t="str">
            <v>单篇</v>
          </cell>
          <cell r="W551" t="str">
            <v>已取消</v>
          </cell>
          <cell r="AJ551" t="str">
            <v/>
          </cell>
          <cell r="AK551" t="str">
            <v/>
          </cell>
        </row>
        <row r="552">
          <cell r="C552" t="str">
            <v>馒头</v>
          </cell>
          <cell r="D552" t="str">
            <v>斜襟棉服</v>
          </cell>
          <cell r="E552" t="str">
            <v/>
          </cell>
          <cell r="I552" t="str">
            <v>小红书</v>
          </cell>
          <cell r="N552">
            <v>46052</v>
          </cell>
          <cell r="R552" t="str">
            <v>已取消</v>
          </cell>
          <cell r="V552" t="str">
            <v>单篇</v>
          </cell>
          <cell r="W552" t="str">
            <v>已取消</v>
          </cell>
          <cell r="AJ552" t="str">
            <v/>
          </cell>
          <cell r="AK552" t="str">
            <v/>
          </cell>
        </row>
        <row r="553">
          <cell r="C553" t="str">
            <v>馒头</v>
          </cell>
          <cell r="D553" t="str">
            <v>羊绒圈小香风</v>
          </cell>
          <cell r="E553">
            <v>2025911</v>
          </cell>
          <cell r="I553" t="str">
            <v>小红书</v>
          </cell>
          <cell r="N553">
            <v>46021</v>
          </cell>
          <cell r="R553" t="str">
            <v>已发布</v>
          </cell>
          <cell r="V553" t="str">
            <v>合集</v>
          </cell>
          <cell r="W553" t="str">
            <v>已发布</v>
          </cell>
          <cell r="X553">
            <v>46000</v>
          </cell>
          <cell r="AJ553">
            <v>95</v>
          </cell>
          <cell r="AK553">
            <v>5847</v>
          </cell>
        </row>
        <row r="554">
          <cell r="C554" t="str">
            <v>馒头</v>
          </cell>
          <cell r="D554" t="str">
            <v>羊绒圈小香风</v>
          </cell>
          <cell r="E554">
            <v>2025911</v>
          </cell>
          <cell r="I554" t="str">
            <v>小红书</v>
          </cell>
          <cell r="N554">
            <v>46011</v>
          </cell>
          <cell r="R554" t="str">
            <v>已发布</v>
          </cell>
          <cell r="V554" t="str">
            <v>单篇</v>
          </cell>
          <cell r="W554" t="str">
            <v>已发布</v>
          </cell>
          <cell r="X554">
            <v>46011</v>
          </cell>
          <cell r="AJ554">
            <v>95</v>
          </cell>
          <cell r="AK554">
            <v>26</v>
          </cell>
        </row>
        <row r="555">
          <cell r="C555" t="str">
            <v>阿咩</v>
          </cell>
          <cell r="D555" t="str">
            <v>一字肩针织连衣裙</v>
          </cell>
          <cell r="E555" t="str">
            <v/>
          </cell>
          <cell r="I555" t="str">
            <v>小红书</v>
          </cell>
          <cell r="N555">
            <v>46068</v>
          </cell>
          <cell r="R555" t="str">
            <v>超时</v>
          </cell>
          <cell r="V555" t="str">
            <v>单篇</v>
          </cell>
          <cell r="W555" t="str">
            <v>未发布</v>
          </cell>
          <cell r="AJ555" t="str">
            <v/>
          </cell>
          <cell r="AK555" t="str">
            <v/>
          </cell>
        </row>
        <row r="556">
          <cell r="C556" t="str">
            <v>阿咩</v>
          </cell>
          <cell r="D556" t="str">
            <v>一字肩针织连衣裙</v>
          </cell>
          <cell r="E556" t="str">
            <v/>
          </cell>
          <cell r="I556" t="str">
            <v>小红书</v>
          </cell>
          <cell r="N556">
            <v>46068</v>
          </cell>
          <cell r="R556" t="str">
            <v>超时</v>
          </cell>
          <cell r="V556" t="str">
            <v>单篇</v>
          </cell>
          <cell r="W556" t="str">
            <v>未发布</v>
          </cell>
          <cell r="AJ556" t="str">
            <v/>
          </cell>
          <cell r="AK556" t="str">
            <v/>
          </cell>
        </row>
        <row r="557">
          <cell r="C557" t="str">
            <v>阿咩</v>
          </cell>
          <cell r="D557" t="str">
            <v>一字肩针织连衣裙</v>
          </cell>
          <cell r="E557" t="str">
            <v/>
          </cell>
          <cell r="I557" t="str">
            <v>小红书</v>
          </cell>
          <cell r="N557">
            <v>46068</v>
          </cell>
          <cell r="R557" t="str">
            <v>超时</v>
          </cell>
          <cell r="V557" t="str">
            <v>单篇</v>
          </cell>
          <cell r="W557" t="str">
            <v>未发布</v>
          </cell>
          <cell r="AJ557" t="str">
            <v/>
          </cell>
          <cell r="AK557" t="str">
            <v/>
          </cell>
        </row>
        <row r="558">
          <cell r="C558" t="str">
            <v>馒头</v>
          </cell>
          <cell r="D558" t="str">
            <v>一字肩针织连衣裙</v>
          </cell>
          <cell r="E558" t="str">
            <v/>
          </cell>
          <cell r="I558" t="str">
            <v>小红书</v>
          </cell>
          <cell r="N558">
            <v>46073</v>
          </cell>
          <cell r="R558" t="str">
            <v>已发布</v>
          </cell>
          <cell r="V558" t="str">
            <v>单篇</v>
          </cell>
          <cell r="W558" t="str">
            <v>已发布</v>
          </cell>
          <cell r="X558">
            <v>46046</v>
          </cell>
          <cell r="AJ558" t="str">
            <v/>
          </cell>
          <cell r="AK558">
            <v>190</v>
          </cell>
        </row>
        <row r="559">
          <cell r="C559" t="str">
            <v>馒头</v>
          </cell>
          <cell r="D559" t="str">
            <v>一字肩针织连衣裙</v>
          </cell>
          <cell r="E559" t="str">
            <v/>
          </cell>
          <cell r="I559" t="str">
            <v>小红书</v>
          </cell>
          <cell r="N559">
            <v>46073</v>
          </cell>
          <cell r="R559" t="str">
            <v>已发布</v>
          </cell>
          <cell r="V559" t="str">
            <v>单篇</v>
          </cell>
          <cell r="W559" t="str">
            <v>已发布</v>
          </cell>
          <cell r="X559">
            <v>46056</v>
          </cell>
          <cell r="AJ559" t="str">
            <v/>
          </cell>
          <cell r="AK559">
            <v>213</v>
          </cell>
        </row>
        <row r="560">
          <cell r="C560" t="str">
            <v>jing</v>
          </cell>
          <cell r="D560" t="str">
            <v>一字肩针织连衣裙</v>
          </cell>
          <cell r="E560" t="str">
            <v/>
          </cell>
          <cell r="I560" t="str">
            <v>小红书</v>
          </cell>
          <cell r="N560">
            <v>46052</v>
          </cell>
          <cell r="R560" t="str">
            <v>已发布</v>
          </cell>
          <cell r="V560" t="str">
            <v>单篇</v>
          </cell>
          <cell r="W560" t="str">
            <v>已发布</v>
          </cell>
          <cell r="X560">
            <v>46051</v>
          </cell>
          <cell r="AJ560" t="str">
            <v/>
          </cell>
          <cell r="AK560">
            <v>156</v>
          </cell>
        </row>
        <row r="561">
          <cell r="C561" t="str">
            <v>jing</v>
          </cell>
          <cell r="D561" t="str">
            <v>一字肩针织连衣裙</v>
          </cell>
          <cell r="E561" t="str">
            <v/>
          </cell>
          <cell r="I561" t="str">
            <v>小红书</v>
          </cell>
          <cell r="N561">
            <v>46052</v>
          </cell>
          <cell r="R561" t="str">
            <v>已发布</v>
          </cell>
          <cell r="V561" t="str">
            <v>单篇</v>
          </cell>
          <cell r="W561" t="str">
            <v>已发布</v>
          </cell>
          <cell r="X561">
            <v>46060</v>
          </cell>
          <cell r="AJ561" t="str">
            <v/>
          </cell>
          <cell r="AK561">
            <v>23</v>
          </cell>
        </row>
        <row r="562">
          <cell r="C562" t="str">
            <v>heee</v>
          </cell>
          <cell r="D562" t="str">
            <v>一字肩针织连衣裙</v>
          </cell>
          <cell r="E562" t="str">
            <v/>
          </cell>
          <cell r="I562" t="str">
            <v>小红书</v>
          </cell>
          <cell r="N562">
            <v>46053</v>
          </cell>
          <cell r="R562" t="str">
            <v>已发布</v>
          </cell>
          <cell r="V562" t="str">
            <v>单篇</v>
          </cell>
          <cell r="W562" t="str">
            <v>已发布</v>
          </cell>
          <cell r="X562">
            <v>46049</v>
          </cell>
          <cell r="AJ562" t="str">
            <v/>
          </cell>
          <cell r="AK562">
            <v>0</v>
          </cell>
        </row>
        <row r="563">
          <cell r="C563" t="str">
            <v>jing</v>
          </cell>
          <cell r="D563" t="str">
            <v>一字肩针织连衣裙</v>
          </cell>
          <cell r="E563" t="str">
            <v/>
          </cell>
          <cell r="I563" t="str">
            <v>小红书</v>
          </cell>
          <cell r="N563">
            <v>46053</v>
          </cell>
          <cell r="R563" t="str">
            <v>已发布</v>
          </cell>
          <cell r="V563" t="str">
            <v>单篇</v>
          </cell>
          <cell r="W563" t="str">
            <v>已发布</v>
          </cell>
          <cell r="X563">
            <v>46059</v>
          </cell>
          <cell r="AJ563" t="str">
            <v/>
          </cell>
          <cell r="AK563">
            <v>63</v>
          </cell>
        </row>
        <row r="564">
          <cell r="C564" t="str">
            <v>jing</v>
          </cell>
          <cell r="D564" t="str">
            <v>一字肩针织连衣裙</v>
          </cell>
          <cell r="E564" t="str">
            <v/>
          </cell>
          <cell r="I564" t="str">
            <v>小红书</v>
          </cell>
          <cell r="N564">
            <v>46053</v>
          </cell>
          <cell r="R564" t="str">
            <v>已取消</v>
          </cell>
          <cell r="V564" t="str">
            <v>单篇</v>
          </cell>
          <cell r="W564" t="str">
            <v>已取消</v>
          </cell>
          <cell r="AJ564" t="str">
            <v/>
          </cell>
          <cell r="AK564" t="str">
            <v/>
          </cell>
        </row>
        <row r="565">
          <cell r="C565" t="str">
            <v>一号</v>
          </cell>
          <cell r="D565" t="str">
            <v>直筒大衣</v>
          </cell>
          <cell r="E565" t="str">
            <v/>
          </cell>
          <cell r="I565" t="str">
            <v>小红书</v>
          </cell>
          <cell r="N565">
            <v>46037</v>
          </cell>
          <cell r="R565" t="str">
            <v>已取消</v>
          </cell>
          <cell r="V565" t="str">
            <v>单篇</v>
          </cell>
          <cell r="W565" t="str">
            <v>已取消</v>
          </cell>
          <cell r="AJ565" t="str">
            <v/>
          </cell>
          <cell r="AK565" t="str">
            <v/>
          </cell>
        </row>
        <row r="566">
          <cell r="C566" t="str">
            <v>阿咩</v>
          </cell>
          <cell r="D566" t="str">
            <v>直筒大衣</v>
          </cell>
          <cell r="E566" t="str">
            <v/>
          </cell>
          <cell r="I566" t="str">
            <v>小红书</v>
          </cell>
          <cell r="N566">
            <v>46386</v>
          </cell>
          <cell r="R566" t="str">
            <v>已取消</v>
          </cell>
          <cell r="V566" t="str">
            <v>单篇</v>
          </cell>
          <cell r="W566" t="str">
            <v>已取消</v>
          </cell>
          <cell r="AJ566" t="str">
            <v/>
          </cell>
          <cell r="AK566" t="str">
            <v/>
          </cell>
        </row>
        <row r="567">
          <cell r="C567" t="str">
            <v>阿咩</v>
          </cell>
          <cell r="D567" t="str">
            <v>直筒大衣</v>
          </cell>
          <cell r="E567" t="str">
            <v/>
          </cell>
          <cell r="I567" t="str">
            <v>小红书</v>
          </cell>
          <cell r="N567">
            <v>46037</v>
          </cell>
          <cell r="R567" t="str">
            <v>超时</v>
          </cell>
          <cell r="V567" t="str">
            <v>单篇</v>
          </cell>
          <cell r="W567" t="str">
            <v>已召回</v>
          </cell>
          <cell r="AJ567" t="str">
            <v/>
          </cell>
          <cell r="AK567" t="str">
            <v/>
          </cell>
        </row>
        <row r="568">
          <cell r="C568" t="str">
            <v>阿咩</v>
          </cell>
          <cell r="D568" t="str">
            <v>直筒大衣</v>
          </cell>
          <cell r="E568" t="str">
            <v/>
          </cell>
          <cell r="I568" t="str">
            <v>小红书</v>
          </cell>
          <cell r="N568">
            <v>46068</v>
          </cell>
          <cell r="R568" t="str">
            <v>已取消</v>
          </cell>
          <cell r="V568" t="str">
            <v>单篇</v>
          </cell>
          <cell r="W568" t="str">
            <v>已取消</v>
          </cell>
          <cell r="AJ568" t="str">
            <v/>
          </cell>
          <cell r="AK568" t="str">
            <v/>
          </cell>
        </row>
        <row r="569">
          <cell r="C569" t="str">
            <v>阿咩</v>
          </cell>
          <cell r="D569" t="str">
            <v>直筒大衣</v>
          </cell>
          <cell r="E569" t="str">
            <v/>
          </cell>
          <cell r="I569" t="str">
            <v>小红书</v>
          </cell>
          <cell r="N569">
            <v>46386</v>
          </cell>
          <cell r="R569" t="str">
            <v>档期内</v>
          </cell>
          <cell r="V569" t="str">
            <v>单篇</v>
          </cell>
          <cell r="W569" t="str">
            <v>未发布</v>
          </cell>
          <cell r="AJ569" t="str">
            <v/>
          </cell>
          <cell r="AK569" t="str">
            <v/>
          </cell>
        </row>
        <row r="570">
          <cell r="C570" t="str">
            <v>馒头</v>
          </cell>
          <cell r="D570" t="str">
            <v>直筒大衣</v>
          </cell>
          <cell r="E570" t="str">
            <v/>
          </cell>
          <cell r="I570" t="str">
            <v>小红书</v>
          </cell>
          <cell r="N570">
            <v>46042</v>
          </cell>
          <cell r="R570" t="str">
            <v>已取消</v>
          </cell>
          <cell r="V570" t="str">
            <v>单篇</v>
          </cell>
          <cell r="W570" t="str">
            <v>已取消</v>
          </cell>
          <cell r="AJ570" t="str">
            <v/>
          </cell>
          <cell r="AK570" t="str">
            <v/>
          </cell>
        </row>
        <row r="571">
          <cell r="C571" t="str">
            <v>阿咩</v>
          </cell>
          <cell r="D571" t="str">
            <v>直筒大衣</v>
          </cell>
          <cell r="E571" t="str">
            <v/>
          </cell>
          <cell r="I571" t="str">
            <v>小红书</v>
          </cell>
          <cell r="N571">
            <v>46052</v>
          </cell>
          <cell r="R571" t="str">
            <v>已取消</v>
          </cell>
          <cell r="V571" t="str">
            <v>单篇</v>
          </cell>
          <cell r="W571" t="str">
            <v>已取消</v>
          </cell>
          <cell r="AJ571" t="str">
            <v/>
          </cell>
          <cell r="AK571" t="str">
            <v/>
          </cell>
        </row>
        <row r="572">
          <cell r="C572" t="str">
            <v>馒头</v>
          </cell>
          <cell r="D572" t="str">
            <v>直筒大衣</v>
          </cell>
          <cell r="E572" t="str">
            <v/>
          </cell>
          <cell r="I572" t="str">
            <v>小红书</v>
          </cell>
          <cell r="N572">
            <v>46052</v>
          </cell>
          <cell r="R572" t="str">
            <v>已取消</v>
          </cell>
          <cell r="V572" t="str">
            <v>单篇</v>
          </cell>
          <cell r="W572" t="str">
            <v>已取消</v>
          </cell>
          <cell r="AJ572" t="str">
            <v/>
          </cell>
          <cell r="AK572" t="str">
            <v/>
          </cell>
        </row>
        <row r="573">
          <cell r="C573" t="str">
            <v>阿咩</v>
          </cell>
          <cell r="D573" t="str">
            <v>直筒大衣</v>
          </cell>
          <cell r="E573" t="str">
            <v/>
          </cell>
          <cell r="I573" t="str">
            <v>小红书</v>
          </cell>
          <cell r="N573">
            <v>46068</v>
          </cell>
          <cell r="R573" t="str">
            <v>已取消</v>
          </cell>
          <cell r="V573" t="str">
            <v>单篇</v>
          </cell>
          <cell r="W573" t="str">
            <v>已取消</v>
          </cell>
          <cell r="AJ573" t="str">
            <v/>
          </cell>
          <cell r="AK573" t="str">
            <v/>
          </cell>
        </row>
        <row r="574">
          <cell r="C574" t="str">
            <v>阿咩</v>
          </cell>
          <cell r="D574" t="str">
            <v>直筒大衣</v>
          </cell>
          <cell r="E574" t="str">
            <v/>
          </cell>
          <cell r="I574" t="str">
            <v>小红书</v>
          </cell>
          <cell r="N574">
            <v>46068</v>
          </cell>
          <cell r="R574" t="str">
            <v>超时</v>
          </cell>
          <cell r="V574" t="str">
            <v>单篇</v>
          </cell>
          <cell r="W574" t="str">
            <v>已召回</v>
          </cell>
          <cell r="AJ574" t="str">
            <v/>
          </cell>
          <cell r="AK574" t="str">
            <v/>
          </cell>
        </row>
        <row r="575">
          <cell r="C575" t="str">
            <v>阿咩</v>
          </cell>
          <cell r="D575" t="str">
            <v>直筒大衣</v>
          </cell>
          <cell r="E575" t="str">
            <v/>
          </cell>
          <cell r="I575" t="str">
            <v>抖音</v>
          </cell>
          <cell r="N575">
            <v>46052</v>
          </cell>
          <cell r="R575" t="str">
            <v>超时</v>
          </cell>
          <cell r="V575" t="str">
            <v>单篇</v>
          </cell>
          <cell r="W575" t="str">
            <v>未发布</v>
          </cell>
          <cell r="AJ575" t="str">
            <v/>
          </cell>
          <cell r="AK575" t="str">
            <v/>
          </cell>
        </row>
        <row r="576">
          <cell r="C576" t="str">
            <v>HE</v>
          </cell>
          <cell r="D576" t="str">
            <v>直筒大衣</v>
          </cell>
          <cell r="E576" t="str">
            <v/>
          </cell>
          <cell r="I576" t="str">
            <v>小红书</v>
          </cell>
          <cell r="N576">
            <v>46052</v>
          </cell>
          <cell r="R576" t="str">
            <v>已取消</v>
          </cell>
          <cell r="V576" t="str">
            <v>单篇</v>
          </cell>
          <cell r="W576" t="str">
            <v>已取消</v>
          </cell>
          <cell r="AJ576" t="str">
            <v/>
          </cell>
          <cell r="AK576" t="str">
            <v/>
          </cell>
        </row>
        <row r="577">
          <cell r="C577" t="str">
            <v>馒头</v>
          </cell>
          <cell r="D577" t="str">
            <v>直筒大衣</v>
          </cell>
          <cell r="E577" t="str">
            <v/>
          </cell>
          <cell r="I577" t="str">
            <v>小红书</v>
          </cell>
          <cell r="N577">
            <v>46052</v>
          </cell>
          <cell r="R577" t="str">
            <v>已取消</v>
          </cell>
          <cell r="V577" t="str">
            <v>单篇</v>
          </cell>
          <cell r="W577" t="str">
            <v>已取消</v>
          </cell>
          <cell r="AJ577" t="str">
            <v/>
          </cell>
          <cell r="AK577" t="str">
            <v/>
          </cell>
        </row>
        <row r="578">
          <cell r="C578" t="str">
            <v>jing</v>
          </cell>
          <cell r="D578" t="str">
            <v>直筒大衣</v>
          </cell>
          <cell r="E578" t="str">
            <v/>
          </cell>
          <cell r="I578" t="str">
            <v>小红书</v>
          </cell>
          <cell r="N578">
            <v>46052</v>
          </cell>
          <cell r="R578" t="str">
            <v>已取消</v>
          </cell>
          <cell r="V578" t="str">
            <v>单篇</v>
          </cell>
          <cell r="W578" t="str">
            <v>已取消</v>
          </cell>
          <cell r="AJ578" t="str">
            <v/>
          </cell>
          <cell r="AK578" t="str">
            <v/>
          </cell>
        </row>
        <row r="579">
          <cell r="C579" t="str">
            <v>jing</v>
          </cell>
          <cell r="D579" t="str">
            <v>直筒大衣</v>
          </cell>
          <cell r="E579" t="str">
            <v/>
          </cell>
          <cell r="I579" t="str">
            <v>小红书</v>
          </cell>
          <cell r="N579">
            <v>46052</v>
          </cell>
          <cell r="R579" t="str">
            <v>已取消</v>
          </cell>
          <cell r="V579" t="str">
            <v>单篇</v>
          </cell>
          <cell r="W579" t="str">
            <v>已取消</v>
          </cell>
          <cell r="AJ579" t="str">
            <v/>
          </cell>
          <cell r="AK579" t="str">
            <v/>
          </cell>
        </row>
        <row r="580">
          <cell r="C580" t="str">
            <v>jing</v>
          </cell>
          <cell r="D580" t="str">
            <v>直筒大衣</v>
          </cell>
          <cell r="E580" t="str">
            <v/>
          </cell>
          <cell r="I580" t="str">
            <v>小红书</v>
          </cell>
          <cell r="N580">
            <v>46052</v>
          </cell>
          <cell r="R580" t="str">
            <v>已取消</v>
          </cell>
          <cell r="V580" t="str">
            <v>单篇</v>
          </cell>
          <cell r="W580" t="str">
            <v>已取消</v>
          </cell>
          <cell r="AJ580" t="str">
            <v/>
          </cell>
          <cell r="AK580" t="str">
            <v/>
          </cell>
        </row>
        <row r="581">
          <cell r="C581" t="str">
            <v>jing</v>
          </cell>
          <cell r="D581" t="str">
            <v>直筒大衣</v>
          </cell>
          <cell r="E581" t="str">
            <v/>
          </cell>
          <cell r="I581" t="str">
            <v>抖音</v>
          </cell>
          <cell r="N581">
            <v>46052</v>
          </cell>
          <cell r="R581" t="str">
            <v>已取消</v>
          </cell>
          <cell r="V581" t="str">
            <v>单篇</v>
          </cell>
          <cell r="W581" t="str">
            <v>已取消</v>
          </cell>
          <cell r="AJ581" t="str">
            <v/>
          </cell>
          <cell r="AK581" t="str">
            <v/>
          </cell>
        </row>
        <row r="582">
          <cell r="C582" t="str">
            <v>一号</v>
          </cell>
          <cell r="D582" t="str">
            <v>直筒大衣</v>
          </cell>
          <cell r="E582" t="str">
            <v/>
          </cell>
          <cell r="I582" t="str">
            <v>小红书</v>
          </cell>
          <cell r="N582">
            <v>46052</v>
          </cell>
          <cell r="R582" t="str">
            <v>已取消</v>
          </cell>
          <cell r="V582" t="str">
            <v>单篇</v>
          </cell>
          <cell r="W582" t="str">
            <v>已取消</v>
          </cell>
          <cell r="AJ582" t="str">
            <v/>
          </cell>
          <cell r="AK582" t="str">
            <v/>
          </cell>
        </row>
        <row r="583">
          <cell r="C583" t="str">
            <v>馒头</v>
          </cell>
          <cell r="D583" t="str">
            <v>直筒大衣</v>
          </cell>
          <cell r="E583" t="str">
            <v/>
          </cell>
          <cell r="I583" t="str">
            <v>小红书</v>
          </cell>
          <cell r="N583">
            <v>46052</v>
          </cell>
          <cell r="R583" t="str">
            <v>已取消</v>
          </cell>
          <cell r="V583" t="str">
            <v>单篇</v>
          </cell>
          <cell r="W583" t="str">
            <v>已取消</v>
          </cell>
          <cell r="AJ583" t="str">
            <v/>
          </cell>
          <cell r="AK583" t="str">
            <v/>
          </cell>
        </row>
        <row r="584">
          <cell r="C584" t="str">
            <v>jing</v>
          </cell>
          <cell r="D584" t="str">
            <v>直筒大衣</v>
          </cell>
          <cell r="E584" t="str">
            <v/>
          </cell>
          <cell r="I584" t="str">
            <v>小红书</v>
          </cell>
          <cell r="N584">
            <v>46052</v>
          </cell>
          <cell r="R584" t="str">
            <v>已取消</v>
          </cell>
          <cell r="V584" t="str">
            <v>单篇</v>
          </cell>
          <cell r="W584" t="str">
            <v>已取消</v>
          </cell>
          <cell r="AJ584" t="str">
            <v/>
          </cell>
          <cell r="AK584" t="str">
            <v/>
          </cell>
        </row>
        <row r="585">
          <cell r="C585" t="str">
            <v>HE</v>
          </cell>
          <cell r="D585" t="str">
            <v>波点花边长袖</v>
          </cell>
          <cell r="E585">
            <v>2025933</v>
          </cell>
          <cell r="I585" t="str">
            <v>小红书</v>
          </cell>
          <cell r="N585">
            <v>46068</v>
          </cell>
          <cell r="R585" t="str">
            <v>超时</v>
          </cell>
          <cell r="V585" t="str">
            <v>单篇</v>
          </cell>
          <cell r="W585" t="str">
            <v>已召回</v>
          </cell>
          <cell r="AJ585">
            <v>400</v>
          </cell>
          <cell r="AK585" t="str">
            <v/>
          </cell>
        </row>
        <row r="586">
          <cell r="C586" t="str">
            <v>HE</v>
          </cell>
          <cell r="D586" t="str">
            <v>波点中裙</v>
          </cell>
          <cell r="E586">
            <v>2025329</v>
          </cell>
          <cell r="I586" t="str">
            <v>小红书</v>
          </cell>
          <cell r="N586">
            <v>46068</v>
          </cell>
          <cell r="R586" t="str">
            <v>超时</v>
          </cell>
          <cell r="V586" t="str">
            <v>单篇</v>
          </cell>
          <cell r="W586" t="str">
            <v>已召回</v>
          </cell>
          <cell r="AJ586">
            <v>403</v>
          </cell>
          <cell r="AK586" t="str">
            <v/>
          </cell>
        </row>
        <row r="587">
          <cell r="C587" t="str">
            <v>馒头</v>
          </cell>
          <cell r="D587" t="str">
            <v>直筒大衣</v>
          </cell>
          <cell r="E587" t="str">
            <v/>
          </cell>
          <cell r="I587" t="str">
            <v>小红书</v>
          </cell>
          <cell r="N587">
            <v>46052</v>
          </cell>
          <cell r="R587" t="str">
            <v>已取消</v>
          </cell>
          <cell r="V587" t="str">
            <v>合集</v>
          </cell>
          <cell r="W587" t="str">
            <v>已取消</v>
          </cell>
          <cell r="AJ587" t="str">
            <v/>
          </cell>
          <cell r="AK587" t="str">
            <v/>
          </cell>
        </row>
        <row r="588">
          <cell r="C588" t="str">
            <v>heee</v>
          </cell>
          <cell r="D588" t="str">
            <v>毛衣马甲</v>
          </cell>
          <cell r="E588" t="str">
            <v/>
          </cell>
          <cell r="I588" t="str">
            <v>小红书</v>
          </cell>
          <cell r="N588">
            <v>46068</v>
          </cell>
          <cell r="R588" t="str">
            <v>已取消</v>
          </cell>
          <cell r="V588" t="str">
            <v>合集</v>
          </cell>
          <cell r="W588" t="str">
            <v>已取消</v>
          </cell>
          <cell r="AJ588" t="str">
            <v/>
          </cell>
          <cell r="AK588" t="str">
            <v/>
          </cell>
        </row>
        <row r="589">
          <cell r="C589" t="str">
            <v>heee</v>
          </cell>
          <cell r="D589" t="str">
            <v>木耳边打底</v>
          </cell>
          <cell r="E589" t="str">
            <v/>
          </cell>
          <cell r="I589" t="str">
            <v>小红书</v>
          </cell>
          <cell r="N589">
            <v>46068</v>
          </cell>
          <cell r="R589" t="str">
            <v>已取消</v>
          </cell>
          <cell r="V589" t="str">
            <v>合集</v>
          </cell>
          <cell r="W589" t="str">
            <v>已取消</v>
          </cell>
          <cell r="AJ589" t="str">
            <v/>
          </cell>
          <cell r="AK589" t="str">
            <v/>
          </cell>
        </row>
        <row r="590">
          <cell r="C590" t="str">
            <v>heee</v>
          </cell>
          <cell r="D590" t="str">
            <v>直筒大衣</v>
          </cell>
          <cell r="E590" t="str">
            <v/>
          </cell>
          <cell r="I590" t="str">
            <v>小红书</v>
          </cell>
          <cell r="N590">
            <v>46052</v>
          </cell>
          <cell r="R590" t="str">
            <v>已取消</v>
          </cell>
          <cell r="V590" t="str">
            <v>合集</v>
          </cell>
          <cell r="W590" t="str">
            <v>已取消</v>
          </cell>
          <cell r="AJ590" t="str">
            <v/>
          </cell>
          <cell r="AK590" t="str">
            <v/>
          </cell>
        </row>
        <row r="591">
          <cell r="C591" t="str">
            <v>jing</v>
          </cell>
          <cell r="D591" t="str">
            <v>蓬蓬吊带连衣裙</v>
          </cell>
          <cell r="E591">
            <v>2025366</v>
          </cell>
          <cell r="I591" t="str">
            <v>小红书</v>
          </cell>
          <cell r="N591">
            <v>46096</v>
          </cell>
          <cell r="R591" t="str">
            <v>已发布</v>
          </cell>
          <cell r="V591" t="str">
            <v>单篇</v>
          </cell>
          <cell r="W591" t="str">
            <v>已发布</v>
          </cell>
          <cell r="X591">
            <v>46088</v>
          </cell>
          <cell r="AJ591">
            <v>490</v>
          </cell>
          <cell r="AK591">
            <v>731</v>
          </cell>
        </row>
        <row r="592">
          <cell r="C592" t="str">
            <v>一号</v>
          </cell>
          <cell r="D592" t="str">
            <v>米杏绞花针织外套</v>
          </cell>
          <cell r="E592" t="str">
            <v/>
          </cell>
          <cell r="I592" t="str">
            <v>小红书</v>
          </cell>
          <cell r="N592" t="str">
            <v>2026/2/30</v>
          </cell>
          <cell r="R592" t="str">
            <v>已取消</v>
          </cell>
          <cell r="V592" t="str">
            <v>单篇</v>
          </cell>
          <cell r="W592" t="str">
            <v>已取消</v>
          </cell>
          <cell r="AJ592" t="str">
            <v/>
          </cell>
          <cell r="AK592" t="str">
            <v/>
          </cell>
        </row>
        <row r="593">
          <cell r="C593" t="str">
            <v>一号</v>
          </cell>
          <cell r="D593" t="str">
            <v>直筒大衣</v>
          </cell>
          <cell r="E593" t="str">
            <v/>
          </cell>
          <cell r="I593" t="str">
            <v>小红书</v>
          </cell>
          <cell r="N593">
            <v>45687</v>
          </cell>
          <cell r="R593" t="str">
            <v>已取消</v>
          </cell>
          <cell r="V593" t="str">
            <v>单篇</v>
          </cell>
          <cell r="W593" t="str">
            <v>已取消</v>
          </cell>
          <cell r="AJ593" t="str">
            <v/>
          </cell>
          <cell r="AK593" t="str">
            <v/>
          </cell>
        </row>
        <row r="594">
          <cell r="C594" t="str">
            <v>阿咩</v>
          </cell>
          <cell r="D594" t="str">
            <v>撞色针织上衣</v>
          </cell>
          <cell r="E594">
            <v>2025315</v>
          </cell>
          <cell r="I594" t="str">
            <v>小红书</v>
          </cell>
          <cell r="N594">
            <v>46068</v>
          </cell>
          <cell r="R594" t="str">
            <v>超时</v>
          </cell>
          <cell r="V594" t="str">
            <v>单篇</v>
          </cell>
          <cell r="W594" t="str">
            <v>未发布</v>
          </cell>
          <cell r="AJ594">
            <v>165</v>
          </cell>
          <cell r="AK594" t="str">
            <v/>
          </cell>
        </row>
        <row r="595">
          <cell r="C595" t="str">
            <v>jing</v>
          </cell>
          <cell r="D595" t="str">
            <v>撞色针织上衣</v>
          </cell>
          <cell r="E595">
            <v>2025315</v>
          </cell>
          <cell r="I595" t="str">
            <v>小红书</v>
          </cell>
          <cell r="N595">
            <v>46052</v>
          </cell>
          <cell r="R595" t="str">
            <v>已取消</v>
          </cell>
          <cell r="V595" t="str">
            <v>单篇</v>
          </cell>
          <cell r="W595" t="str">
            <v>已取消</v>
          </cell>
          <cell r="AJ595">
            <v>205</v>
          </cell>
          <cell r="AK595" t="str">
            <v/>
          </cell>
        </row>
        <row r="596">
          <cell r="C596" t="str">
            <v>jing</v>
          </cell>
          <cell r="D596" t="str">
            <v>撞色针织上衣</v>
          </cell>
          <cell r="E596">
            <v>2025315</v>
          </cell>
          <cell r="I596" t="str">
            <v>小红书</v>
          </cell>
          <cell r="N596">
            <v>46052</v>
          </cell>
          <cell r="R596" t="str">
            <v>已取消</v>
          </cell>
          <cell r="V596" t="str">
            <v>单篇</v>
          </cell>
          <cell r="W596" t="str">
            <v>已取消</v>
          </cell>
          <cell r="AJ596">
            <v>255</v>
          </cell>
          <cell r="AK596" t="str">
            <v/>
          </cell>
        </row>
        <row r="597">
          <cell r="C597" t="str">
            <v>HE</v>
          </cell>
          <cell r="D597" t="str">
            <v>撞色针织上衣</v>
          </cell>
          <cell r="E597">
            <v>2025315</v>
          </cell>
          <cell r="I597" t="str">
            <v>小红书</v>
          </cell>
          <cell r="N597">
            <v>46096</v>
          </cell>
          <cell r="R597" t="str">
            <v>超时</v>
          </cell>
          <cell r="V597" t="str">
            <v>单篇</v>
          </cell>
          <cell r="W597" t="str">
            <v>已召回</v>
          </cell>
          <cell r="AJ597">
            <v>165</v>
          </cell>
          <cell r="AK597" t="str">
            <v/>
          </cell>
        </row>
        <row r="598">
          <cell r="C598" t="str">
            <v>阿咩</v>
          </cell>
          <cell r="D598" t="str">
            <v>撞色针织上衣</v>
          </cell>
          <cell r="E598">
            <v>2025315</v>
          </cell>
          <cell r="I598" t="str">
            <v>小红书</v>
          </cell>
          <cell r="N598">
            <v>46068</v>
          </cell>
          <cell r="R598" t="str">
            <v>超时</v>
          </cell>
          <cell r="V598" t="str">
            <v>单篇</v>
          </cell>
          <cell r="W598" t="str">
            <v>未发布</v>
          </cell>
          <cell r="AJ598">
            <v>265</v>
          </cell>
          <cell r="AK598" t="str">
            <v/>
          </cell>
        </row>
        <row r="599">
          <cell r="C599" t="str">
            <v>HE</v>
          </cell>
          <cell r="D599" t="str">
            <v>撞色针织上衣</v>
          </cell>
          <cell r="E599">
            <v>2025315</v>
          </cell>
          <cell r="I599" t="str">
            <v>小红书</v>
          </cell>
          <cell r="N599">
            <v>46052</v>
          </cell>
          <cell r="R599" t="str">
            <v>超时</v>
          </cell>
          <cell r="V599" t="str">
            <v>单篇</v>
          </cell>
          <cell r="W599" t="str">
            <v>已召回</v>
          </cell>
          <cell r="AJ599">
            <v>215</v>
          </cell>
          <cell r="AK599" t="str">
            <v/>
          </cell>
        </row>
        <row r="600">
          <cell r="C600" t="str">
            <v>馒头</v>
          </cell>
          <cell r="D600" t="str">
            <v>撞色针织上衣</v>
          </cell>
          <cell r="E600">
            <v>2025315</v>
          </cell>
          <cell r="I600" t="str">
            <v>小红书</v>
          </cell>
          <cell r="N600">
            <v>46073</v>
          </cell>
          <cell r="R600" t="str">
            <v>已发布</v>
          </cell>
          <cell r="V600" t="str">
            <v>单篇</v>
          </cell>
          <cell r="W600" t="str">
            <v>已发布</v>
          </cell>
          <cell r="X600">
            <v>46098</v>
          </cell>
          <cell r="AJ600">
            <v>265</v>
          </cell>
          <cell r="AK600" t="e">
            <v>#VALUE!</v>
          </cell>
        </row>
        <row r="601">
          <cell r="C601" t="str">
            <v>六六</v>
          </cell>
          <cell r="D601" t="str">
            <v>撞色针织上衣</v>
          </cell>
          <cell r="E601">
            <v>2025315</v>
          </cell>
          <cell r="I601" t="str">
            <v>小红书</v>
          </cell>
          <cell r="N601">
            <v>46052</v>
          </cell>
          <cell r="R601" t="str">
            <v>已取消</v>
          </cell>
          <cell r="V601" t="str">
            <v>单篇</v>
          </cell>
          <cell r="W601" t="str">
            <v>已取消</v>
          </cell>
          <cell r="AJ601">
            <v>265</v>
          </cell>
          <cell r="AK601" t="str">
            <v/>
          </cell>
        </row>
        <row r="602">
          <cell r="C602" t="str">
            <v>jing</v>
          </cell>
          <cell r="D602" t="str">
            <v>撞色针织上衣</v>
          </cell>
          <cell r="E602">
            <v>2025315</v>
          </cell>
          <cell r="I602" t="str">
            <v>小红书</v>
          </cell>
          <cell r="N602">
            <v>46052</v>
          </cell>
          <cell r="R602" t="str">
            <v>已取消</v>
          </cell>
          <cell r="V602" t="str">
            <v>单篇</v>
          </cell>
          <cell r="W602" t="str">
            <v>已取消</v>
          </cell>
          <cell r="AJ602">
            <v>65</v>
          </cell>
          <cell r="AK602" t="str">
            <v/>
          </cell>
        </row>
        <row r="603">
          <cell r="C603" t="str">
            <v>一号</v>
          </cell>
          <cell r="D603" t="str">
            <v>撞色针织上衣</v>
          </cell>
          <cell r="E603">
            <v>2025315</v>
          </cell>
          <cell r="I603" t="str">
            <v>小红书</v>
          </cell>
          <cell r="N603">
            <v>46052</v>
          </cell>
          <cell r="R603" t="str">
            <v>已取消</v>
          </cell>
          <cell r="V603" t="str">
            <v>单篇</v>
          </cell>
          <cell r="W603" t="str">
            <v>已取消</v>
          </cell>
          <cell r="AJ603">
            <v>365</v>
          </cell>
          <cell r="AK603" t="str">
            <v/>
          </cell>
        </row>
        <row r="604">
          <cell r="C604" t="str">
            <v>馒头</v>
          </cell>
          <cell r="D604" t="str">
            <v>撞色针织上衣</v>
          </cell>
          <cell r="E604">
            <v>2025315</v>
          </cell>
          <cell r="I604" t="str">
            <v>抖音</v>
          </cell>
          <cell r="N604">
            <v>46073</v>
          </cell>
          <cell r="R604" t="str">
            <v>已发布</v>
          </cell>
          <cell r="V604" t="str">
            <v>单篇</v>
          </cell>
          <cell r="W604" t="str">
            <v>已发布</v>
          </cell>
          <cell r="X604">
            <v>46063</v>
          </cell>
          <cell r="AJ604">
            <v>215</v>
          </cell>
          <cell r="AK604" t="str">
            <v/>
          </cell>
        </row>
        <row r="605">
          <cell r="C605" t="str">
            <v>阿咩</v>
          </cell>
          <cell r="D605" t="str">
            <v>撞色针织上衣</v>
          </cell>
          <cell r="E605">
            <v>2025315</v>
          </cell>
          <cell r="I605" t="str">
            <v>小红书</v>
          </cell>
          <cell r="N605">
            <v>46068</v>
          </cell>
          <cell r="R605" t="str">
            <v>超时</v>
          </cell>
          <cell r="V605" t="str">
            <v>单篇</v>
          </cell>
          <cell r="W605" t="str">
            <v>未发布</v>
          </cell>
          <cell r="AJ605">
            <v>145</v>
          </cell>
          <cell r="AK605" t="str">
            <v/>
          </cell>
        </row>
        <row r="606">
          <cell r="C606" t="str">
            <v>heee</v>
          </cell>
          <cell r="D606" t="str">
            <v>撞色针织上衣</v>
          </cell>
          <cell r="E606">
            <v>2025315</v>
          </cell>
          <cell r="I606" t="str">
            <v>小红书</v>
          </cell>
          <cell r="N606">
            <v>46053</v>
          </cell>
          <cell r="R606" t="str">
            <v>已发布</v>
          </cell>
          <cell r="V606" t="str">
            <v>单篇</v>
          </cell>
          <cell r="W606" t="str">
            <v>已发布</v>
          </cell>
          <cell r="X606">
            <v>46086</v>
          </cell>
          <cell r="AJ606">
            <v>365</v>
          </cell>
          <cell r="AK606" t="e">
            <v>#VALUE!</v>
          </cell>
        </row>
        <row r="607">
          <cell r="C607" t="str">
            <v>heee</v>
          </cell>
          <cell r="D607" t="str">
            <v>撞色针织上衣</v>
          </cell>
          <cell r="E607">
            <v>2025315</v>
          </cell>
          <cell r="I607" t="str">
            <v>小红书</v>
          </cell>
          <cell r="N607">
            <v>46053</v>
          </cell>
          <cell r="R607" t="str">
            <v>已取消</v>
          </cell>
          <cell r="V607" t="str">
            <v>单篇</v>
          </cell>
          <cell r="W607" t="str">
            <v>已取消</v>
          </cell>
          <cell r="AJ607">
            <v>765</v>
          </cell>
          <cell r="AK607" t="str">
            <v/>
          </cell>
        </row>
        <row r="608">
          <cell r="C608" t="str">
            <v>heee</v>
          </cell>
          <cell r="D608" t="str">
            <v>撞色针织上衣</v>
          </cell>
          <cell r="E608">
            <v>2025315</v>
          </cell>
          <cell r="I608" t="str">
            <v>抖音</v>
          </cell>
          <cell r="N608">
            <v>46053</v>
          </cell>
          <cell r="R608" t="str">
            <v>已取消</v>
          </cell>
          <cell r="V608" t="str">
            <v>单篇</v>
          </cell>
          <cell r="W608" t="str">
            <v>已取消</v>
          </cell>
          <cell r="AJ608">
            <v>65</v>
          </cell>
          <cell r="AK608" t="str">
            <v/>
          </cell>
        </row>
        <row r="609">
          <cell r="C609" t="str">
            <v>HE</v>
          </cell>
          <cell r="D609" t="str">
            <v>撞色针织上衣</v>
          </cell>
          <cell r="E609">
            <v>2025315</v>
          </cell>
          <cell r="I609" t="str">
            <v>小红书</v>
          </cell>
          <cell r="N609">
            <v>46053</v>
          </cell>
          <cell r="R609" t="str">
            <v>已发布</v>
          </cell>
          <cell r="V609" t="str">
            <v>单篇</v>
          </cell>
          <cell r="W609" t="str">
            <v>已发布</v>
          </cell>
          <cell r="X609">
            <v>46094</v>
          </cell>
          <cell r="AJ609">
            <v>185</v>
          </cell>
          <cell r="AK609" t="e">
            <v>#VALUE!</v>
          </cell>
        </row>
        <row r="610">
          <cell r="C610" t="str">
            <v>阿咩</v>
          </cell>
          <cell r="D610" t="str">
            <v>撞色针织上衣</v>
          </cell>
          <cell r="E610">
            <v>2025315</v>
          </cell>
          <cell r="I610" t="str">
            <v>小红书</v>
          </cell>
          <cell r="N610">
            <v>46068</v>
          </cell>
          <cell r="R610" t="str">
            <v>超时</v>
          </cell>
          <cell r="V610" t="str">
            <v>单篇</v>
          </cell>
          <cell r="W610" t="str">
            <v>未发布</v>
          </cell>
          <cell r="AJ610">
            <v>765</v>
          </cell>
          <cell r="AK610" t="str">
            <v/>
          </cell>
        </row>
        <row r="611">
          <cell r="C611" t="str">
            <v>阿咩</v>
          </cell>
          <cell r="D611" t="str">
            <v>撞色针织上衣</v>
          </cell>
          <cell r="E611">
            <v>2025315</v>
          </cell>
          <cell r="I611" t="str">
            <v>抖音</v>
          </cell>
          <cell r="N611">
            <v>46068</v>
          </cell>
          <cell r="R611" t="str">
            <v>超时</v>
          </cell>
          <cell r="V611" t="str">
            <v>单篇</v>
          </cell>
          <cell r="W611" t="str">
            <v>未发布</v>
          </cell>
          <cell r="AJ611">
            <v>65</v>
          </cell>
          <cell r="AK611" t="str">
            <v/>
          </cell>
        </row>
        <row r="612">
          <cell r="C612" t="str">
            <v>jing</v>
          </cell>
          <cell r="D612" t="str">
            <v>撞色针织上衣</v>
          </cell>
          <cell r="E612">
            <v>2025315</v>
          </cell>
          <cell r="I612" t="str">
            <v>小红书</v>
          </cell>
          <cell r="N612">
            <v>46053</v>
          </cell>
          <cell r="R612" t="str">
            <v>已发布</v>
          </cell>
          <cell r="V612" t="str">
            <v>单篇</v>
          </cell>
          <cell r="W612" t="str">
            <v>已发布</v>
          </cell>
          <cell r="X612">
            <v>46079</v>
          </cell>
          <cell r="AJ612">
            <v>155</v>
          </cell>
          <cell r="AK612">
            <v>49</v>
          </cell>
        </row>
        <row r="613">
          <cell r="C613" t="str">
            <v>HE</v>
          </cell>
          <cell r="D613" t="str">
            <v>撞色针织上衣</v>
          </cell>
          <cell r="E613">
            <v>2025315</v>
          </cell>
          <cell r="I613" t="str">
            <v>小红书</v>
          </cell>
          <cell r="N613">
            <v>46053</v>
          </cell>
          <cell r="R613" t="str">
            <v>已取消</v>
          </cell>
          <cell r="V613" t="str">
            <v>单篇</v>
          </cell>
          <cell r="W613" t="str">
            <v>已取消</v>
          </cell>
          <cell r="AJ613">
            <v>365</v>
          </cell>
          <cell r="AK613" t="str">
            <v/>
          </cell>
        </row>
        <row r="614">
          <cell r="C614" t="str">
            <v>HE</v>
          </cell>
          <cell r="D614" t="str">
            <v>撞色针织上衣</v>
          </cell>
          <cell r="E614">
            <v>2025315</v>
          </cell>
          <cell r="I614" t="str">
            <v>小红书</v>
          </cell>
          <cell r="N614">
            <v>46096</v>
          </cell>
          <cell r="R614" t="str">
            <v>超时</v>
          </cell>
          <cell r="V614" t="str">
            <v>单篇</v>
          </cell>
          <cell r="W614" t="str">
            <v>已召回</v>
          </cell>
          <cell r="AJ614">
            <v>245</v>
          </cell>
          <cell r="AK614" t="str">
            <v/>
          </cell>
        </row>
        <row r="615">
          <cell r="C615" t="str">
            <v>HE</v>
          </cell>
          <cell r="D615" t="str">
            <v>撞色针织上衣</v>
          </cell>
          <cell r="E615">
            <v>2025315</v>
          </cell>
          <cell r="I615" t="str">
            <v>抖音</v>
          </cell>
          <cell r="N615">
            <v>46053</v>
          </cell>
          <cell r="R615" t="str">
            <v>超时</v>
          </cell>
          <cell r="V615" t="str">
            <v>单篇</v>
          </cell>
          <cell r="W615" t="str">
            <v>已召回</v>
          </cell>
          <cell r="AJ615">
            <v>65</v>
          </cell>
          <cell r="AK615" t="str">
            <v/>
          </cell>
        </row>
        <row r="616">
          <cell r="C616" t="str">
            <v>HE</v>
          </cell>
          <cell r="D616" t="str">
            <v>撞色针织上衣</v>
          </cell>
          <cell r="E616">
            <v>2025315</v>
          </cell>
          <cell r="I616" t="str">
            <v>抖音</v>
          </cell>
          <cell r="N616">
            <v>46053</v>
          </cell>
          <cell r="R616" t="str">
            <v>超时</v>
          </cell>
          <cell r="V616" t="str">
            <v>单篇</v>
          </cell>
          <cell r="W616" t="str">
            <v>已召回</v>
          </cell>
          <cell r="AJ616">
            <v>65</v>
          </cell>
          <cell r="AK616" t="str">
            <v/>
          </cell>
        </row>
        <row r="617">
          <cell r="C617" t="str">
            <v>HE</v>
          </cell>
          <cell r="D617" t="str">
            <v>撞色针织上衣</v>
          </cell>
          <cell r="E617">
            <v>2025315</v>
          </cell>
          <cell r="I617" t="str">
            <v>小红书</v>
          </cell>
          <cell r="N617">
            <v>46053</v>
          </cell>
          <cell r="R617" t="str">
            <v>已取消</v>
          </cell>
          <cell r="V617" t="str">
            <v>单篇</v>
          </cell>
          <cell r="W617" t="str">
            <v>已取消</v>
          </cell>
          <cell r="AJ617">
            <v>145</v>
          </cell>
          <cell r="AK617" t="str">
            <v/>
          </cell>
        </row>
        <row r="618">
          <cell r="C618" t="str">
            <v>一号</v>
          </cell>
          <cell r="D618" t="str">
            <v>撞色针织上衣</v>
          </cell>
          <cell r="E618">
            <v>2025315</v>
          </cell>
          <cell r="I618" t="str">
            <v>小红书</v>
          </cell>
          <cell r="N618">
            <v>46053</v>
          </cell>
          <cell r="R618" t="str">
            <v>已取消</v>
          </cell>
          <cell r="V618" t="str">
            <v>单篇</v>
          </cell>
          <cell r="W618" t="str">
            <v>已取消</v>
          </cell>
          <cell r="AJ618">
            <v>315</v>
          </cell>
          <cell r="AK618" t="str">
            <v/>
          </cell>
        </row>
        <row r="619">
          <cell r="C619" t="str">
            <v>一号</v>
          </cell>
          <cell r="D619" t="str">
            <v>横条小白裙</v>
          </cell>
          <cell r="E619">
            <v>2025339</v>
          </cell>
          <cell r="I619" t="str">
            <v>小红书</v>
          </cell>
          <cell r="N619">
            <v>46053</v>
          </cell>
          <cell r="R619" t="str">
            <v>已取消</v>
          </cell>
          <cell r="V619" t="str">
            <v>单篇</v>
          </cell>
          <cell r="W619" t="str">
            <v>已取消</v>
          </cell>
          <cell r="AJ619">
            <v>58</v>
          </cell>
          <cell r="AK619" t="str">
            <v/>
          </cell>
        </row>
        <row r="620">
          <cell r="C620" t="str">
            <v>jing</v>
          </cell>
          <cell r="D620" t="str">
            <v>撞色针织上衣</v>
          </cell>
          <cell r="E620">
            <v>2025315</v>
          </cell>
          <cell r="I620" t="str">
            <v>小红书</v>
          </cell>
          <cell r="N620">
            <v>46053</v>
          </cell>
          <cell r="R620" t="str">
            <v>已取消</v>
          </cell>
          <cell r="V620" t="str">
            <v>单篇</v>
          </cell>
          <cell r="W620" t="str">
            <v>已取消</v>
          </cell>
          <cell r="AJ620">
            <v>65</v>
          </cell>
          <cell r="AK620" t="str">
            <v/>
          </cell>
        </row>
        <row r="621">
          <cell r="C621" t="str">
            <v>一号</v>
          </cell>
          <cell r="D621" t="str">
            <v>撞色针织上衣</v>
          </cell>
          <cell r="E621">
            <v>2025315</v>
          </cell>
          <cell r="I621" t="str">
            <v>小红书</v>
          </cell>
          <cell r="N621">
            <v>46053</v>
          </cell>
          <cell r="R621" t="str">
            <v>已取消</v>
          </cell>
          <cell r="V621" t="str">
            <v>单篇</v>
          </cell>
          <cell r="W621" t="str">
            <v>已取消</v>
          </cell>
          <cell r="AJ621">
            <v>585</v>
          </cell>
          <cell r="AK621" t="str">
            <v/>
          </cell>
        </row>
        <row r="622">
          <cell r="C622" t="str">
            <v>一号</v>
          </cell>
          <cell r="D622" t="str">
            <v>撞色针织上衣</v>
          </cell>
          <cell r="E622">
            <v>2025315</v>
          </cell>
          <cell r="I622" t="str">
            <v>抖音</v>
          </cell>
          <cell r="N622">
            <v>46053</v>
          </cell>
          <cell r="R622" t="str">
            <v>已取消</v>
          </cell>
          <cell r="V622" t="str">
            <v>单篇</v>
          </cell>
          <cell r="W622" t="str">
            <v>已取消</v>
          </cell>
          <cell r="AJ622">
            <v>65</v>
          </cell>
          <cell r="AK622" t="str">
            <v/>
          </cell>
        </row>
        <row r="623">
          <cell r="C623" t="str">
            <v>阿咩</v>
          </cell>
          <cell r="D623" t="str">
            <v>撞色针织上衣</v>
          </cell>
          <cell r="E623">
            <v>2025315</v>
          </cell>
          <cell r="I623" t="str">
            <v>小红书</v>
          </cell>
          <cell r="N623">
            <v>46068</v>
          </cell>
          <cell r="R623" t="str">
            <v>超时</v>
          </cell>
          <cell r="V623" t="str">
            <v>单篇</v>
          </cell>
          <cell r="W623" t="str">
            <v>未发布</v>
          </cell>
          <cell r="AJ623">
            <v>155</v>
          </cell>
          <cell r="AK623" t="str">
            <v/>
          </cell>
        </row>
        <row r="624">
          <cell r="C624" t="str">
            <v>阿咩</v>
          </cell>
          <cell r="D624" t="str">
            <v>棕色毛呢外套</v>
          </cell>
          <cell r="E624">
            <v>2025987</v>
          </cell>
          <cell r="I624" t="str">
            <v>小红书</v>
          </cell>
          <cell r="N624">
            <v>46068</v>
          </cell>
          <cell r="R624" t="str">
            <v>超时</v>
          </cell>
          <cell r="V624" t="str">
            <v>单篇</v>
          </cell>
          <cell r="W624" t="str">
            <v>未发布</v>
          </cell>
          <cell r="AJ624">
            <v>292</v>
          </cell>
          <cell r="AK624" t="str">
            <v/>
          </cell>
        </row>
        <row r="625">
          <cell r="C625" t="str">
            <v>馒头</v>
          </cell>
          <cell r="D625" t="str">
            <v>棕色毛呢外套</v>
          </cell>
          <cell r="E625">
            <v>2025987</v>
          </cell>
          <cell r="I625" t="str">
            <v>小红书</v>
          </cell>
          <cell r="N625">
            <v>46052</v>
          </cell>
          <cell r="R625" t="str">
            <v>已取消</v>
          </cell>
          <cell r="V625" t="str">
            <v>单篇</v>
          </cell>
          <cell r="W625" t="str">
            <v>已取消</v>
          </cell>
          <cell r="AJ625">
            <v>492</v>
          </cell>
          <cell r="AK625" t="str">
            <v/>
          </cell>
        </row>
        <row r="626">
          <cell r="C626" t="str">
            <v>馒头</v>
          </cell>
          <cell r="D626" t="str">
            <v>棕色毛呢外套</v>
          </cell>
          <cell r="E626">
            <v>2025987</v>
          </cell>
          <cell r="I626" t="str">
            <v>抖音</v>
          </cell>
          <cell r="N626">
            <v>46052</v>
          </cell>
          <cell r="R626" t="str">
            <v>已取消</v>
          </cell>
          <cell r="V626" t="str">
            <v>单篇</v>
          </cell>
          <cell r="W626" t="str">
            <v>已取消</v>
          </cell>
          <cell r="AJ626">
            <v>92</v>
          </cell>
          <cell r="AK626" t="str">
            <v/>
          </cell>
        </row>
        <row r="627">
          <cell r="C627" t="str">
            <v>馒头</v>
          </cell>
          <cell r="D627" t="str">
            <v>棕色毛呢外套</v>
          </cell>
          <cell r="E627">
            <v>2025987</v>
          </cell>
          <cell r="I627" t="str">
            <v>小红书</v>
          </cell>
          <cell r="N627">
            <v>46386</v>
          </cell>
          <cell r="R627" t="str">
            <v>已取消</v>
          </cell>
          <cell r="V627" t="str">
            <v>单篇</v>
          </cell>
          <cell r="W627" t="str">
            <v>已取消</v>
          </cell>
          <cell r="AJ627">
            <v>392</v>
          </cell>
          <cell r="AK627" t="str">
            <v/>
          </cell>
        </row>
        <row r="628">
          <cell r="C628" t="str">
            <v>jing</v>
          </cell>
          <cell r="D628" t="str">
            <v>棕色毛呢外套</v>
          </cell>
          <cell r="E628">
            <v>2025987</v>
          </cell>
          <cell r="I628" t="str">
            <v>小红书</v>
          </cell>
          <cell r="N628">
            <v>46047</v>
          </cell>
          <cell r="R628" t="str">
            <v>已取消</v>
          </cell>
          <cell r="V628" t="str">
            <v>单篇</v>
          </cell>
          <cell r="W628" t="str">
            <v>已取消</v>
          </cell>
          <cell r="AJ628">
            <v>1292</v>
          </cell>
          <cell r="AK628" t="str">
            <v/>
          </cell>
        </row>
        <row r="629">
          <cell r="C629" t="str">
            <v>jing</v>
          </cell>
          <cell r="D629" t="str">
            <v>棕色毛呢外套</v>
          </cell>
          <cell r="E629">
            <v>2025987</v>
          </cell>
          <cell r="I629" t="str">
            <v>小红书</v>
          </cell>
          <cell r="N629">
            <v>46037</v>
          </cell>
          <cell r="R629" t="str">
            <v>已取消</v>
          </cell>
          <cell r="V629" t="str">
            <v>合集</v>
          </cell>
          <cell r="W629" t="str">
            <v>已取消</v>
          </cell>
          <cell r="AJ629">
            <v>842</v>
          </cell>
          <cell r="AK629" t="str">
            <v/>
          </cell>
        </row>
        <row r="630">
          <cell r="C630" t="str">
            <v>一号</v>
          </cell>
          <cell r="D630" t="str">
            <v>棕色毛呢外套</v>
          </cell>
          <cell r="E630">
            <v>2025987</v>
          </cell>
          <cell r="I630" t="str">
            <v>小红书</v>
          </cell>
          <cell r="N630">
            <v>46037</v>
          </cell>
          <cell r="R630" t="str">
            <v>已取消</v>
          </cell>
          <cell r="V630" t="str">
            <v>单篇</v>
          </cell>
          <cell r="W630" t="str">
            <v>已取消</v>
          </cell>
          <cell r="AJ630">
            <v>162</v>
          </cell>
          <cell r="AK630" t="str">
            <v/>
          </cell>
        </row>
        <row r="631">
          <cell r="C631" t="str">
            <v>heee</v>
          </cell>
          <cell r="D631" t="str">
            <v>棕色毛呢外套</v>
          </cell>
          <cell r="E631">
            <v>2025987</v>
          </cell>
          <cell r="I631" t="str">
            <v>小红书</v>
          </cell>
          <cell r="N631">
            <v>46386</v>
          </cell>
          <cell r="R631" t="str">
            <v>档期内</v>
          </cell>
          <cell r="V631" t="str">
            <v>单篇</v>
          </cell>
          <cell r="W631" t="str">
            <v>未发布</v>
          </cell>
          <cell r="AJ631">
            <v>492</v>
          </cell>
          <cell r="AK631" t="str">
            <v/>
          </cell>
        </row>
        <row r="632">
          <cell r="C632" t="str">
            <v>jing</v>
          </cell>
          <cell r="D632" t="str">
            <v>棕色毛呢外套</v>
          </cell>
          <cell r="E632">
            <v>2025987</v>
          </cell>
          <cell r="I632" t="str">
            <v>小红书</v>
          </cell>
          <cell r="N632">
            <v>46052</v>
          </cell>
          <cell r="R632" t="str">
            <v>已发布</v>
          </cell>
          <cell r="V632" t="str">
            <v>单篇</v>
          </cell>
          <cell r="W632" t="str">
            <v>已发布</v>
          </cell>
          <cell r="X632">
            <v>46010</v>
          </cell>
          <cell r="AJ632">
            <v>292</v>
          </cell>
          <cell r="AK632">
            <v>235</v>
          </cell>
        </row>
        <row r="633">
          <cell r="C633" t="str">
            <v>一号</v>
          </cell>
          <cell r="D633" t="str">
            <v>棕色毛呢外套</v>
          </cell>
          <cell r="E633">
            <v>2025987</v>
          </cell>
          <cell r="I633" t="str">
            <v>小红书</v>
          </cell>
          <cell r="N633">
            <v>46052</v>
          </cell>
          <cell r="R633" t="str">
            <v>已取消</v>
          </cell>
          <cell r="V633" t="str">
            <v>单篇</v>
          </cell>
          <cell r="W633" t="str">
            <v>已取消</v>
          </cell>
          <cell r="AJ633">
            <v>392</v>
          </cell>
          <cell r="AK633" t="str">
            <v/>
          </cell>
        </row>
        <row r="634">
          <cell r="C634" t="str">
            <v>HE</v>
          </cell>
          <cell r="D634" t="str">
            <v>粉色毛领大衣</v>
          </cell>
          <cell r="E634">
            <v>2025895</v>
          </cell>
          <cell r="I634" t="str">
            <v>小红书</v>
          </cell>
          <cell r="N634">
            <v>46052</v>
          </cell>
          <cell r="R634" t="str">
            <v>已发布</v>
          </cell>
          <cell r="V634" t="str">
            <v>单篇</v>
          </cell>
          <cell r="W634" t="str">
            <v>已发布</v>
          </cell>
          <cell r="X634">
            <v>46026</v>
          </cell>
          <cell r="AJ634">
            <v>330</v>
          </cell>
          <cell r="AK634">
            <v>0</v>
          </cell>
        </row>
        <row r="635">
          <cell r="C635" t="str">
            <v>HE</v>
          </cell>
          <cell r="D635" t="str">
            <v>蝙蝠袖斗篷毛衣</v>
          </cell>
          <cell r="E635" t="str">
            <v>MY009</v>
          </cell>
          <cell r="I635" t="str">
            <v>小红书</v>
          </cell>
          <cell r="N635">
            <v>46052</v>
          </cell>
          <cell r="R635" t="str">
            <v>已取消</v>
          </cell>
          <cell r="V635" t="str">
            <v>单篇</v>
          </cell>
          <cell r="W635" t="str">
            <v>已取消</v>
          </cell>
          <cell r="AJ635">
            <v>428</v>
          </cell>
          <cell r="AK635" t="str">
            <v/>
          </cell>
        </row>
        <row r="636">
          <cell r="C636" t="str">
            <v>HE</v>
          </cell>
          <cell r="D636" t="str">
            <v>费尔岛毛衣（红）</v>
          </cell>
          <cell r="E636" t="str">
            <v/>
          </cell>
          <cell r="I636" t="str">
            <v>小红书</v>
          </cell>
          <cell r="N636">
            <v>46081</v>
          </cell>
          <cell r="R636" t="str">
            <v>超时</v>
          </cell>
          <cell r="V636" t="str">
            <v>单篇</v>
          </cell>
          <cell r="W636" t="str">
            <v>未发布</v>
          </cell>
          <cell r="X636">
            <v>46068</v>
          </cell>
          <cell r="AJ636" t="str">
            <v/>
          </cell>
          <cell r="AK636">
            <v>0</v>
          </cell>
        </row>
        <row r="637">
          <cell r="C637" t="str">
            <v>heee</v>
          </cell>
          <cell r="D637" t="str">
            <v>费尔岛棉服</v>
          </cell>
          <cell r="E637" t="str">
            <v/>
          </cell>
          <cell r="I637" t="str">
            <v>小红书</v>
          </cell>
          <cell r="N637">
            <v>46052</v>
          </cell>
          <cell r="R637" t="str">
            <v>已发布</v>
          </cell>
          <cell r="V637" t="str">
            <v>单篇</v>
          </cell>
          <cell r="W637" t="str">
            <v>已发布</v>
          </cell>
          <cell r="X637">
            <v>46051</v>
          </cell>
          <cell r="AJ637" t="str">
            <v/>
          </cell>
          <cell r="AK637">
            <v>0</v>
          </cell>
        </row>
        <row r="638">
          <cell r="C638" t="str">
            <v>heee</v>
          </cell>
          <cell r="D638" t="str">
            <v>费尔岛毛衣（蓝灰）</v>
          </cell>
          <cell r="E638" t="str">
            <v/>
          </cell>
          <cell r="I638" t="str">
            <v>小红书</v>
          </cell>
          <cell r="N638">
            <v>46052</v>
          </cell>
          <cell r="R638" t="str">
            <v>已取消</v>
          </cell>
          <cell r="V638" t="str">
            <v>单篇</v>
          </cell>
          <cell r="W638" t="str">
            <v>已取消</v>
          </cell>
          <cell r="AJ638" t="str">
            <v/>
          </cell>
          <cell r="AK638" t="str">
            <v/>
          </cell>
        </row>
        <row r="639">
          <cell r="C639" t="str">
            <v>heee</v>
          </cell>
          <cell r="D639" t="str">
            <v>费尔岛棉服</v>
          </cell>
          <cell r="E639" t="str">
            <v/>
          </cell>
          <cell r="I639" t="str">
            <v>小红书</v>
          </cell>
          <cell r="N639">
            <v>46052</v>
          </cell>
          <cell r="R639" t="str">
            <v>已取消</v>
          </cell>
          <cell r="V639" t="str">
            <v>单篇</v>
          </cell>
          <cell r="W639" t="str">
            <v>已取消</v>
          </cell>
          <cell r="AJ639" t="str">
            <v/>
          </cell>
          <cell r="AK639" t="str">
            <v/>
          </cell>
        </row>
        <row r="640">
          <cell r="C640" t="str">
            <v>heee</v>
          </cell>
          <cell r="D640" t="str">
            <v>一字肩针织连衣裙</v>
          </cell>
          <cell r="E640" t="str">
            <v/>
          </cell>
          <cell r="I640" t="str">
            <v>小红书</v>
          </cell>
          <cell r="N640">
            <v>46052</v>
          </cell>
          <cell r="R640" t="str">
            <v>已取消</v>
          </cell>
          <cell r="V640" t="str">
            <v>单篇</v>
          </cell>
          <cell r="W640" t="str">
            <v>已取消</v>
          </cell>
          <cell r="AJ640" t="str">
            <v/>
          </cell>
          <cell r="AK640" t="str">
            <v/>
          </cell>
        </row>
        <row r="641">
          <cell r="C641" t="str">
            <v>果片</v>
          </cell>
          <cell r="D641" t="str">
            <v>费尔岛棉服</v>
          </cell>
          <cell r="E641" t="str">
            <v/>
          </cell>
          <cell r="I641" t="str">
            <v>小红书</v>
          </cell>
          <cell r="N641">
            <v>46052</v>
          </cell>
          <cell r="R641" t="str">
            <v>已取消</v>
          </cell>
          <cell r="V641" t="str">
            <v>单篇</v>
          </cell>
          <cell r="W641" t="str">
            <v>已取消</v>
          </cell>
          <cell r="AJ641" t="str">
            <v/>
          </cell>
          <cell r="AK641" t="str">
            <v/>
          </cell>
        </row>
        <row r="642">
          <cell r="C642" t="str">
            <v>jing</v>
          </cell>
          <cell r="D642" t="str">
            <v>双排扣小香外套</v>
          </cell>
          <cell r="E642" t="str">
            <v/>
          </cell>
          <cell r="I642" t="str">
            <v>小红书</v>
          </cell>
          <cell r="N642">
            <v>46052</v>
          </cell>
          <cell r="R642" t="str">
            <v>已发布</v>
          </cell>
          <cell r="V642" t="str">
            <v>单篇</v>
          </cell>
          <cell r="W642" t="str">
            <v>已发布</v>
          </cell>
          <cell r="X642">
            <v>46039</v>
          </cell>
          <cell r="AJ642" t="str">
            <v/>
          </cell>
          <cell r="AK642">
            <v>210</v>
          </cell>
        </row>
        <row r="643">
          <cell r="C643" t="str">
            <v>jing</v>
          </cell>
          <cell r="D643" t="str">
            <v>蝙蝠袖斗篷毛衣</v>
          </cell>
          <cell r="E643" t="str">
            <v>MY009</v>
          </cell>
          <cell r="I643" t="str">
            <v>小红书</v>
          </cell>
          <cell r="N643">
            <v>46052</v>
          </cell>
          <cell r="R643" t="str">
            <v>已取消</v>
          </cell>
          <cell r="V643" t="str">
            <v>单篇</v>
          </cell>
          <cell r="W643" t="str">
            <v>已取消</v>
          </cell>
          <cell r="AJ643">
            <v>208</v>
          </cell>
          <cell r="AK643" t="str">
            <v/>
          </cell>
        </row>
        <row r="644">
          <cell r="C644" t="str">
            <v>jing</v>
          </cell>
          <cell r="D644" t="str">
            <v>撞色针织上衣</v>
          </cell>
          <cell r="E644">
            <v>2025315</v>
          </cell>
          <cell r="I644" t="str">
            <v>小红书</v>
          </cell>
          <cell r="N644">
            <v>46052</v>
          </cell>
          <cell r="R644" t="str">
            <v>已取消</v>
          </cell>
          <cell r="V644" t="str">
            <v>单篇</v>
          </cell>
          <cell r="W644" t="str">
            <v>已取消</v>
          </cell>
          <cell r="AJ644">
            <v>195</v>
          </cell>
          <cell r="AK644" t="str">
            <v/>
          </cell>
        </row>
        <row r="645">
          <cell r="C645" t="str">
            <v>jing</v>
          </cell>
          <cell r="D645" t="str">
            <v>横条小白裙</v>
          </cell>
          <cell r="E645">
            <v>2025339</v>
          </cell>
          <cell r="I645" t="str">
            <v>小红书</v>
          </cell>
          <cell r="N645">
            <v>46052</v>
          </cell>
          <cell r="R645" t="str">
            <v>已取消</v>
          </cell>
          <cell r="V645" t="str">
            <v>单篇</v>
          </cell>
          <cell r="W645" t="str">
            <v>已取消</v>
          </cell>
          <cell r="AJ645">
            <v>58</v>
          </cell>
          <cell r="AK645" t="str">
            <v/>
          </cell>
        </row>
        <row r="646">
          <cell r="C646" t="str">
            <v>jing</v>
          </cell>
          <cell r="D646" t="str">
            <v>蝙蝠袖斗篷毛衣</v>
          </cell>
          <cell r="E646" t="str">
            <v>MY009</v>
          </cell>
          <cell r="I646" t="str">
            <v>抖音</v>
          </cell>
          <cell r="N646">
            <v>46052</v>
          </cell>
          <cell r="R646" t="str">
            <v>已取消</v>
          </cell>
          <cell r="V646" t="str">
            <v>单篇</v>
          </cell>
          <cell r="W646" t="str">
            <v>已取消</v>
          </cell>
          <cell r="AJ646">
            <v>78</v>
          </cell>
          <cell r="AK646" t="str">
            <v/>
          </cell>
        </row>
        <row r="647">
          <cell r="C647" t="str">
            <v>jing</v>
          </cell>
          <cell r="D647" t="str">
            <v>撞色针织上衣</v>
          </cell>
          <cell r="E647">
            <v>2025315</v>
          </cell>
          <cell r="I647" t="str">
            <v>抖音</v>
          </cell>
          <cell r="N647">
            <v>46052</v>
          </cell>
          <cell r="R647" t="str">
            <v>已取消</v>
          </cell>
          <cell r="V647" t="str">
            <v>单篇</v>
          </cell>
          <cell r="W647" t="str">
            <v>已取消</v>
          </cell>
          <cell r="AJ647">
            <v>65</v>
          </cell>
          <cell r="AK647" t="str">
            <v/>
          </cell>
        </row>
        <row r="648">
          <cell r="C648" t="str">
            <v>jing</v>
          </cell>
          <cell r="D648" t="str">
            <v>横条小白裙</v>
          </cell>
          <cell r="E648">
            <v>2025339</v>
          </cell>
          <cell r="I648" t="str">
            <v>抖音</v>
          </cell>
          <cell r="N648">
            <v>46052</v>
          </cell>
          <cell r="R648" t="str">
            <v>已取消</v>
          </cell>
          <cell r="V648" t="str">
            <v>单篇</v>
          </cell>
          <cell r="W648" t="str">
            <v>已取消</v>
          </cell>
          <cell r="AJ648">
            <v>58</v>
          </cell>
          <cell r="AK648" t="str">
            <v/>
          </cell>
        </row>
        <row r="649">
          <cell r="C649" t="str">
            <v>jing</v>
          </cell>
          <cell r="D649" t="str">
            <v>卡其风衣</v>
          </cell>
          <cell r="E649">
            <v>2025321</v>
          </cell>
          <cell r="I649" t="str">
            <v>小红书</v>
          </cell>
          <cell r="N649">
            <v>46052</v>
          </cell>
          <cell r="R649" t="str">
            <v>已发布</v>
          </cell>
          <cell r="V649" t="str">
            <v>单篇</v>
          </cell>
          <cell r="W649" t="str">
            <v>已发布</v>
          </cell>
          <cell r="X649">
            <v>46056</v>
          </cell>
          <cell r="AJ649">
            <v>150</v>
          </cell>
          <cell r="AK649">
            <v>68</v>
          </cell>
        </row>
        <row r="650">
          <cell r="C650" t="str">
            <v>jing</v>
          </cell>
          <cell r="D650" t="str">
            <v>双排扣小香外套</v>
          </cell>
          <cell r="E650" t="str">
            <v/>
          </cell>
          <cell r="I650" t="str">
            <v>小红书</v>
          </cell>
          <cell r="N650">
            <v>46052</v>
          </cell>
          <cell r="R650" t="str">
            <v>已发布</v>
          </cell>
          <cell r="V650" t="str">
            <v>单篇</v>
          </cell>
          <cell r="W650" t="str">
            <v>已发布</v>
          </cell>
          <cell r="X650">
            <v>46061</v>
          </cell>
          <cell r="AJ650" t="str">
            <v/>
          </cell>
          <cell r="AK650">
            <v>5</v>
          </cell>
        </row>
        <row r="651">
          <cell r="C651" t="str">
            <v>jing</v>
          </cell>
          <cell r="D651" t="str">
            <v>粉色毛领大衣</v>
          </cell>
          <cell r="E651">
            <v>2025895</v>
          </cell>
          <cell r="I651" t="str">
            <v>小红书</v>
          </cell>
          <cell r="N651">
            <v>46052</v>
          </cell>
          <cell r="R651" t="str">
            <v>已发布</v>
          </cell>
          <cell r="V651" t="str">
            <v>单篇</v>
          </cell>
          <cell r="W651" t="str">
            <v>已发布</v>
          </cell>
          <cell r="X651">
            <v>46060</v>
          </cell>
          <cell r="AJ651">
            <v>290</v>
          </cell>
          <cell r="AK651">
            <v>18</v>
          </cell>
        </row>
        <row r="652">
          <cell r="C652" t="str">
            <v>jing</v>
          </cell>
          <cell r="D652" t="str">
            <v>费尔岛毛衣（蓝灰）</v>
          </cell>
          <cell r="E652" t="str">
            <v/>
          </cell>
          <cell r="I652" t="str">
            <v>小红书</v>
          </cell>
          <cell r="N652">
            <v>46052</v>
          </cell>
          <cell r="R652" t="str">
            <v>已取消</v>
          </cell>
          <cell r="V652" t="str">
            <v>单篇</v>
          </cell>
          <cell r="W652" t="str">
            <v>已取消</v>
          </cell>
          <cell r="AJ652" t="str">
            <v/>
          </cell>
          <cell r="AK652" t="str">
            <v/>
          </cell>
        </row>
        <row r="653">
          <cell r="C653" t="str">
            <v>jing</v>
          </cell>
          <cell r="D653" t="str">
            <v>粉棕一字肩</v>
          </cell>
          <cell r="E653" t="str">
            <v/>
          </cell>
          <cell r="I653" t="str">
            <v>小红书</v>
          </cell>
          <cell r="N653">
            <v>46052</v>
          </cell>
          <cell r="R653" t="str">
            <v>已取消</v>
          </cell>
          <cell r="V653" t="str">
            <v>单篇</v>
          </cell>
          <cell r="W653" t="str">
            <v>已取消</v>
          </cell>
          <cell r="AJ653" t="str">
            <v/>
          </cell>
          <cell r="AK653" t="str">
            <v/>
          </cell>
        </row>
        <row r="654">
          <cell r="C654" t="str">
            <v>jing</v>
          </cell>
          <cell r="D654" t="str">
            <v>波点花边长袖</v>
          </cell>
          <cell r="E654">
            <v>2025933</v>
          </cell>
          <cell r="I654" t="str">
            <v>小红书</v>
          </cell>
          <cell r="N654">
            <v>46052</v>
          </cell>
          <cell r="R654" t="str">
            <v>已发布</v>
          </cell>
          <cell r="V654" t="str">
            <v>单篇</v>
          </cell>
          <cell r="W654" t="str">
            <v>已发布</v>
          </cell>
          <cell r="X654">
            <v>46055</v>
          </cell>
          <cell r="AJ654">
            <v>830</v>
          </cell>
          <cell r="AK654">
            <v>78</v>
          </cell>
        </row>
        <row r="655">
          <cell r="C655" t="str">
            <v>jing</v>
          </cell>
          <cell r="D655" t="str">
            <v>波点中裙</v>
          </cell>
          <cell r="E655">
            <v>2025329</v>
          </cell>
          <cell r="I655" t="str">
            <v>小红书</v>
          </cell>
          <cell r="N655">
            <v>46052</v>
          </cell>
          <cell r="R655" t="str">
            <v>已发布</v>
          </cell>
          <cell r="V655" t="str">
            <v>单篇</v>
          </cell>
          <cell r="W655" t="str">
            <v>已发布</v>
          </cell>
          <cell r="X655">
            <v>46055</v>
          </cell>
          <cell r="AJ655">
            <v>52</v>
          </cell>
          <cell r="AK655" t="str">
            <v/>
          </cell>
        </row>
        <row r="656">
          <cell r="C656" t="str">
            <v>jing</v>
          </cell>
          <cell r="D656" t="str">
            <v>双排扣小香外套</v>
          </cell>
          <cell r="E656" t="str">
            <v/>
          </cell>
          <cell r="I656" t="str">
            <v>小红书</v>
          </cell>
          <cell r="N656">
            <v>46052</v>
          </cell>
          <cell r="R656" t="str">
            <v>已发布</v>
          </cell>
          <cell r="V656" t="str">
            <v>合集</v>
          </cell>
          <cell r="W656" t="str">
            <v>已发布</v>
          </cell>
          <cell r="X656">
            <v>46083</v>
          </cell>
          <cell r="AJ656" t="str">
            <v/>
          </cell>
          <cell r="AK656">
            <v>370</v>
          </cell>
        </row>
        <row r="657">
          <cell r="C657" t="str">
            <v>jing</v>
          </cell>
          <cell r="D657" t="str">
            <v>双排扣小香外套</v>
          </cell>
          <cell r="E657" t="str">
            <v/>
          </cell>
          <cell r="I657" t="str">
            <v>抖音</v>
          </cell>
          <cell r="N657">
            <v>46052</v>
          </cell>
          <cell r="R657" t="str">
            <v>已发布</v>
          </cell>
          <cell r="V657" t="str">
            <v>合集</v>
          </cell>
          <cell r="W657" t="str">
            <v>已发布</v>
          </cell>
          <cell r="X657">
            <v>46083</v>
          </cell>
          <cell r="AJ657" t="str">
            <v/>
          </cell>
          <cell r="AK657">
            <v>38.5</v>
          </cell>
        </row>
        <row r="658">
          <cell r="C658" t="str">
            <v>jing</v>
          </cell>
          <cell r="D658" t="str">
            <v>米杏绞花针织外套</v>
          </cell>
          <cell r="E658" t="str">
            <v/>
          </cell>
          <cell r="I658" t="str">
            <v>小红书</v>
          </cell>
          <cell r="N658">
            <v>46052</v>
          </cell>
          <cell r="R658" t="str">
            <v>已取消</v>
          </cell>
          <cell r="V658" t="str">
            <v>单篇</v>
          </cell>
          <cell r="W658" t="str">
            <v>已取消</v>
          </cell>
          <cell r="AJ658" t="str">
            <v/>
          </cell>
          <cell r="AK658" t="str">
            <v/>
          </cell>
        </row>
        <row r="659">
          <cell r="C659" t="str">
            <v>jing</v>
          </cell>
          <cell r="D659" t="str">
            <v>镶钻一字肩</v>
          </cell>
          <cell r="E659" t="str">
            <v>MY012</v>
          </cell>
          <cell r="I659" t="str">
            <v>小红书</v>
          </cell>
          <cell r="N659">
            <v>46052</v>
          </cell>
          <cell r="R659" t="str">
            <v>已取消</v>
          </cell>
          <cell r="V659" t="str">
            <v>单篇</v>
          </cell>
          <cell r="W659" t="str">
            <v>已取消</v>
          </cell>
          <cell r="AJ659">
            <v>150</v>
          </cell>
          <cell r="AK659" t="str">
            <v/>
          </cell>
        </row>
        <row r="660">
          <cell r="C660" t="str">
            <v>jing</v>
          </cell>
          <cell r="D660" t="str">
            <v>波点花边长袖</v>
          </cell>
          <cell r="E660">
            <v>2025933</v>
          </cell>
          <cell r="I660" t="str">
            <v>小红书</v>
          </cell>
          <cell r="N660">
            <v>46052</v>
          </cell>
          <cell r="R660" t="str">
            <v>已发布</v>
          </cell>
          <cell r="V660" t="str">
            <v>单篇</v>
          </cell>
          <cell r="W660" t="str">
            <v>已发布</v>
          </cell>
          <cell r="X660">
            <v>46061</v>
          </cell>
          <cell r="AJ660">
            <v>310</v>
          </cell>
          <cell r="AK660">
            <v>104</v>
          </cell>
        </row>
        <row r="661">
          <cell r="C661" t="str">
            <v>jing</v>
          </cell>
          <cell r="D661" t="str">
            <v>波点中裙</v>
          </cell>
          <cell r="E661">
            <v>2025329</v>
          </cell>
          <cell r="I661" t="str">
            <v>小红书</v>
          </cell>
          <cell r="N661">
            <v>46052</v>
          </cell>
          <cell r="R661" t="str">
            <v>已发布</v>
          </cell>
          <cell r="V661" t="str">
            <v>单篇</v>
          </cell>
          <cell r="W661" t="str">
            <v>已发布</v>
          </cell>
          <cell r="X661">
            <v>46061</v>
          </cell>
          <cell r="AJ661">
            <v>52</v>
          </cell>
          <cell r="AK661" t="str">
            <v/>
          </cell>
        </row>
        <row r="662">
          <cell r="C662" t="str">
            <v>jing</v>
          </cell>
          <cell r="D662" t="str">
            <v>波点花边长袖</v>
          </cell>
          <cell r="E662">
            <v>2025933</v>
          </cell>
          <cell r="I662" t="str">
            <v>小红书</v>
          </cell>
          <cell r="N662">
            <v>46052</v>
          </cell>
          <cell r="R662" t="str">
            <v>已发布</v>
          </cell>
          <cell r="V662" t="str">
            <v>单篇</v>
          </cell>
          <cell r="W662" t="str">
            <v>已发布</v>
          </cell>
          <cell r="X662">
            <v>46053</v>
          </cell>
          <cell r="AJ662">
            <v>150</v>
          </cell>
          <cell r="AK662">
            <v>102</v>
          </cell>
        </row>
        <row r="663">
          <cell r="C663" t="str">
            <v>jing</v>
          </cell>
          <cell r="D663" t="str">
            <v>波点中裙</v>
          </cell>
          <cell r="E663">
            <v>2025329</v>
          </cell>
          <cell r="I663" t="str">
            <v>小红书</v>
          </cell>
          <cell r="N663">
            <v>46052</v>
          </cell>
          <cell r="R663" t="str">
            <v>已发布</v>
          </cell>
          <cell r="V663" t="str">
            <v>单篇</v>
          </cell>
          <cell r="W663" t="str">
            <v>已发布</v>
          </cell>
          <cell r="X663">
            <v>46053</v>
          </cell>
          <cell r="AJ663" t="str">
            <v/>
          </cell>
          <cell r="AK663" t="str">
            <v/>
          </cell>
        </row>
        <row r="664">
          <cell r="C664" t="str">
            <v>jing</v>
          </cell>
          <cell r="D664" t="str">
            <v>波点花边长袖</v>
          </cell>
          <cell r="E664">
            <v>2025933</v>
          </cell>
          <cell r="I664" t="str">
            <v>抖音</v>
          </cell>
          <cell r="N664">
            <v>46052</v>
          </cell>
          <cell r="R664" t="str">
            <v>已发布</v>
          </cell>
          <cell r="V664" t="str">
            <v>单篇</v>
          </cell>
          <cell r="W664" t="str">
            <v>已发布</v>
          </cell>
          <cell r="X664">
            <v>46054</v>
          </cell>
          <cell r="AJ664">
            <v>50</v>
          </cell>
          <cell r="AK664">
            <v>238.1</v>
          </cell>
        </row>
        <row r="665">
          <cell r="C665" t="str">
            <v>jing</v>
          </cell>
          <cell r="D665" t="str">
            <v>波点中裙</v>
          </cell>
          <cell r="E665">
            <v>2025329</v>
          </cell>
          <cell r="I665" t="str">
            <v>抖音</v>
          </cell>
          <cell r="N665">
            <v>46052</v>
          </cell>
          <cell r="R665" t="str">
            <v>已发布</v>
          </cell>
          <cell r="V665" t="str">
            <v>单篇</v>
          </cell>
          <cell r="W665" t="str">
            <v>已发布</v>
          </cell>
          <cell r="X665">
            <v>46054</v>
          </cell>
          <cell r="AJ665" t="str">
            <v/>
          </cell>
          <cell r="AK665" t="str">
            <v/>
          </cell>
        </row>
        <row r="666">
          <cell r="C666" t="str">
            <v>jing</v>
          </cell>
          <cell r="D666" t="str">
            <v>蝙蝠袖斗篷毛衣</v>
          </cell>
          <cell r="E666" t="str">
            <v>MY009</v>
          </cell>
          <cell r="I666" t="str">
            <v>小红书</v>
          </cell>
          <cell r="N666">
            <v>46052</v>
          </cell>
          <cell r="R666" t="str">
            <v>已发布</v>
          </cell>
          <cell r="V666" t="str">
            <v>单篇</v>
          </cell>
          <cell r="W666" t="str">
            <v>已发布</v>
          </cell>
          <cell r="X666">
            <v>46043</v>
          </cell>
          <cell r="AJ666">
            <v>158</v>
          </cell>
          <cell r="AK666">
            <v>358</v>
          </cell>
        </row>
        <row r="667">
          <cell r="C667" t="str">
            <v>一号</v>
          </cell>
          <cell r="D667" t="str">
            <v>波点中裙</v>
          </cell>
          <cell r="E667">
            <v>2025329</v>
          </cell>
          <cell r="I667" t="str">
            <v>小红书</v>
          </cell>
          <cell r="N667">
            <v>46052</v>
          </cell>
          <cell r="R667" t="str">
            <v>已发布</v>
          </cell>
          <cell r="V667" t="str">
            <v>单篇</v>
          </cell>
          <cell r="W667" t="str">
            <v>已发布</v>
          </cell>
          <cell r="X667">
            <v>46081</v>
          </cell>
          <cell r="AJ667">
            <v>52</v>
          </cell>
          <cell r="AK667">
            <v>66</v>
          </cell>
        </row>
        <row r="668">
          <cell r="C668" t="str">
            <v>一号</v>
          </cell>
          <cell r="D668" t="str">
            <v>波点花边长袖</v>
          </cell>
          <cell r="E668">
            <v>2025933</v>
          </cell>
          <cell r="I668" t="str">
            <v>小红书</v>
          </cell>
          <cell r="N668">
            <v>46052</v>
          </cell>
          <cell r="R668" t="str">
            <v>已发布</v>
          </cell>
          <cell r="V668" t="str">
            <v>单篇</v>
          </cell>
          <cell r="W668" t="str">
            <v>已发布</v>
          </cell>
          <cell r="X668">
            <v>46081</v>
          </cell>
          <cell r="AJ668">
            <v>50</v>
          </cell>
          <cell r="AK668" t="str">
            <v/>
          </cell>
        </row>
        <row r="669">
          <cell r="C669" t="str">
            <v>一号</v>
          </cell>
          <cell r="D669" t="str">
            <v>粉色毛领大衣</v>
          </cell>
          <cell r="E669">
            <v>2025895</v>
          </cell>
          <cell r="I669" t="str">
            <v>小红书</v>
          </cell>
          <cell r="N669">
            <v>46052</v>
          </cell>
          <cell r="R669" t="str">
            <v>已发布</v>
          </cell>
          <cell r="V669" t="str">
            <v>单篇</v>
          </cell>
          <cell r="W669" t="str">
            <v>已发布</v>
          </cell>
          <cell r="X669">
            <v>46058</v>
          </cell>
          <cell r="AJ669">
            <v>110</v>
          </cell>
          <cell r="AK669">
            <v>90</v>
          </cell>
        </row>
        <row r="670">
          <cell r="C670" t="str">
            <v>一号</v>
          </cell>
          <cell r="D670" t="str">
            <v>一字肩针织连衣裙</v>
          </cell>
          <cell r="E670" t="str">
            <v/>
          </cell>
          <cell r="I670" t="str">
            <v>小红书</v>
          </cell>
          <cell r="N670">
            <v>46052</v>
          </cell>
          <cell r="R670" t="str">
            <v>已发布</v>
          </cell>
          <cell r="V670" t="str">
            <v>合集</v>
          </cell>
          <cell r="W670" t="str">
            <v>已发布</v>
          </cell>
          <cell r="X670">
            <v>46047</v>
          </cell>
          <cell r="AJ670" t="str">
            <v/>
          </cell>
          <cell r="AK670">
            <v>292</v>
          </cell>
        </row>
        <row r="671">
          <cell r="C671" t="str">
            <v>一号</v>
          </cell>
          <cell r="D671" t="str">
            <v>一字肩针织连衣裙</v>
          </cell>
          <cell r="E671" t="str">
            <v/>
          </cell>
          <cell r="I671" t="str">
            <v>小红书</v>
          </cell>
          <cell r="N671">
            <v>46052</v>
          </cell>
          <cell r="R671" t="str">
            <v>已发布</v>
          </cell>
          <cell r="V671" t="str">
            <v>单篇</v>
          </cell>
          <cell r="W671" t="str">
            <v>已发布</v>
          </cell>
          <cell r="X671">
            <v>46059</v>
          </cell>
          <cell r="AJ671" t="str">
            <v/>
          </cell>
          <cell r="AK671">
            <v>148</v>
          </cell>
        </row>
        <row r="672">
          <cell r="C672" t="str">
            <v>一号</v>
          </cell>
          <cell r="D672" t="str">
            <v>卡其风衣</v>
          </cell>
          <cell r="E672">
            <v>2025321</v>
          </cell>
          <cell r="I672" t="str">
            <v>小红书</v>
          </cell>
          <cell r="N672">
            <v>46052</v>
          </cell>
          <cell r="R672" t="str">
            <v>已发布</v>
          </cell>
          <cell r="V672" t="str">
            <v>单篇</v>
          </cell>
          <cell r="W672" t="str">
            <v>已发布</v>
          </cell>
          <cell r="X672">
            <v>46050</v>
          </cell>
          <cell r="AJ672">
            <v>500</v>
          </cell>
          <cell r="AK672">
            <v>211</v>
          </cell>
        </row>
        <row r="673">
          <cell r="C673" t="str">
            <v>一号</v>
          </cell>
          <cell r="D673" t="str">
            <v>撞色针织上衣</v>
          </cell>
          <cell r="E673">
            <v>2025315</v>
          </cell>
          <cell r="I673" t="str">
            <v>小红书</v>
          </cell>
          <cell r="N673">
            <v>46053</v>
          </cell>
          <cell r="R673" t="str">
            <v>已取消</v>
          </cell>
          <cell r="V673" t="str">
            <v>单篇</v>
          </cell>
          <cell r="W673" t="str">
            <v>已取消</v>
          </cell>
          <cell r="AJ673">
            <v>365</v>
          </cell>
          <cell r="AK673" t="str">
            <v/>
          </cell>
        </row>
        <row r="674">
          <cell r="C674" t="str">
            <v>一号</v>
          </cell>
          <cell r="D674" t="str">
            <v>横条小白裙</v>
          </cell>
          <cell r="E674">
            <v>2025339</v>
          </cell>
          <cell r="I674" t="str">
            <v>小红书</v>
          </cell>
          <cell r="N674">
            <v>46053</v>
          </cell>
          <cell r="R674" t="str">
            <v>已取消</v>
          </cell>
          <cell r="V674" t="str">
            <v>单篇</v>
          </cell>
          <cell r="W674" t="str">
            <v>已取消</v>
          </cell>
          <cell r="AJ674">
            <v>58</v>
          </cell>
          <cell r="AK674" t="str">
            <v/>
          </cell>
        </row>
        <row r="675">
          <cell r="C675" t="str">
            <v>阿咩</v>
          </cell>
          <cell r="D675" t="str">
            <v>粉色毛领大衣</v>
          </cell>
          <cell r="E675">
            <v>2025895</v>
          </cell>
          <cell r="I675" t="str">
            <v>小红书</v>
          </cell>
          <cell r="N675">
            <v>46068</v>
          </cell>
          <cell r="R675" t="str">
            <v>超时</v>
          </cell>
          <cell r="V675" t="str">
            <v>单篇</v>
          </cell>
          <cell r="W675" t="str">
            <v>未发布</v>
          </cell>
          <cell r="AJ675">
            <v>290</v>
          </cell>
          <cell r="AK675" t="str">
            <v/>
          </cell>
        </row>
        <row r="676">
          <cell r="C676" t="str">
            <v>阿咩</v>
          </cell>
          <cell r="D676" t="str">
            <v>波点花边长袖</v>
          </cell>
          <cell r="E676">
            <v>2025933</v>
          </cell>
          <cell r="I676" t="str">
            <v>小红书</v>
          </cell>
          <cell r="N676">
            <v>46068</v>
          </cell>
          <cell r="R676" t="str">
            <v>已发布</v>
          </cell>
          <cell r="V676" t="str">
            <v>单篇</v>
          </cell>
          <cell r="W676" t="str">
            <v>已发布</v>
          </cell>
          <cell r="X676">
            <v>46059</v>
          </cell>
          <cell r="AJ676">
            <v>470</v>
          </cell>
          <cell r="AK676" t="e">
            <v>#VALUE!</v>
          </cell>
        </row>
        <row r="677">
          <cell r="C677" t="str">
            <v>阿咩</v>
          </cell>
          <cell r="D677" t="str">
            <v>波点中裙</v>
          </cell>
          <cell r="E677">
            <v>2025329</v>
          </cell>
          <cell r="I677" t="str">
            <v>小红书</v>
          </cell>
          <cell r="N677">
            <v>46068</v>
          </cell>
          <cell r="R677" t="str">
            <v>已发布</v>
          </cell>
          <cell r="V677" t="str">
            <v>单篇</v>
          </cell>
          <cell r="W677" t="str">
            <v>已发布</v>
          </cell>
          <cell r="X677">
            <v>46059</v>
          </cell>
          <cell r="AJ677">
            <v>52</v>
          </cell>
          <cell r="AK677" t="e">
            <v>#VALUE!</v>
          </cell>
        </row>
        <row r="678">
          <cell r="C678" t="str">
            <v>阿咩</v>
          </cell>
          <cell r="D678" t="str">
            <v>粉棕一字肩</v>
          </cell>
          <cell r="E678" t="str">
            <v/>
          </cell>
          <cell r="I678" t="str">
            <v>抖音</v>
          </cell>
          <cell r="N678">
            <v>46068</v>
          </cell>
          <cell r="R678" t="str">
            <v>已取消</v>
          </cell>
          <cell r="V678" t="str">
            <v>单篇</v>
          </cell>
          <cell r="W678" t="str">
            <v>已取消</v>
          </cell>
          <cell r="AJ678" t="str">
            <v/>
          </cell>
          <cell r="AK678" t="str">
            <v/>
          </cell>
        </row>
        <row r="679">
          <cell r="C679" t="str">
            <v>阿咩</v>
          </cell>
          <cell r="D679" t="str">
            <v>粉色毛领大衣</v>
          </cell>
          <cell r="E679">
            <v>2025895</v>
          </cell>
          <cell r="I679" t="str">
            <v>小红书</v>
          </cell>
          <cell r="N679">
            <v>46068</v>
          </cell>
          <cell r="R679" t="str">
            <v>超时</v>
          </cell>
          <cell r="V679" t="str">
            <v>单篇</v>
          </cell>
          <cell r="W679" t="str">
            <v>未发布</v>
          </cell>
          <cell r="AJ679">
            <v>510</v>
          </cell>
          <cell r="AK679" t="str">
            <v/>
          </cell>
        </row>
        <row r="680">
          <cell r="C680" t="str">
            <v>阿咩</v>
          </cell>
          <cell r="D680" t="str">
            <v>粉棕一字肩</v>
          </cell>
          <cell r="E680" t="str">
            <v/>
          </cell>
          <cell r="I680" t="str">
            <v>小红书</v>
          </cell>
          <cell r="N680">
            <v>46068</v>
          </cell>
          <cell r="R680" t="str">
            <v>超时</v>
          </cell>
          <cell r="V680" t="str">
            <v>单篇</v>
          </cell>
          <cell r="W680" t="str">
            <v>未发布</v>
          </cell>
          <cell r="AJ680" t="str">
            <v/>
          </cell>
          <cell r="AK680" t="str">
            <v/>
          </cell>
        </row>
        <row r="681">
          <cell r="C681" t="str">
            <v>阿咩</v>
          </cell>
          <cell r="D681" t="str">
            <v>粉棕一字肩</v>
          </cell>
          <cell r="E681" t="str">
            <v/>
          </cell>
          <cell r="I681" t="str">
            <v>抖音</v>
          </cell>
          <cell r="N681">
            <v>46068</v>
          </cell>
          <cell r="R681" t="str">
            <v>已取消</v>
          </cell>
          <cell r="V681" t="str">
            <v>单篇</v>
          </cell>
          <cell r="W681" t="str">
            <v>已取消</v>
          </cell>
          <cell r="AJ681" t="str">
            <v/>
          </cell>
          <cell r="AK681" t="str">
            <v/>
          </cell>
        </row>
        <row r="682">
          <cell r="C682" t="str">
            <v>阿咩</v>
          </cell>
          <cell r="D682" t="str">
            <v>镶钻一字肩</v>
          </cell>
          <cell r="E682" t="str">
            <v>MY012</v>
          </cell>
          <cell r="I682" t="str">
            <v>小红书</v>
          </cell>
          <cell r="N682">
            <v>46068</v>
          </cell>
          <cell r="R682" t="str">
            <v>超时</v>
          </cell>
          <cell r="V682" t="str">
            <v>单篇</v>
          </cell>
          <cell r="W682" t="str">
            <v>未发布</v>
          </cell>
          <cell r="AJ682">
            <v>600</v>
          </cell>
          <cell r="AK682" t="str">
            <v/>
          </cell>
        </row>
        <row r="683">
          <cell r="C683" t="str">
            <v>阿咩</v>
          </cell>
          <cell r="D683" t="str">
            <v>镶钻一字肩</v>
          </cell>
          <cell r="E683" t="str">
            <v>MY012</v>
          </cell>
          <cell r="I683" t="str">
            <v>抖音</v>
          </cell>
          <cell r="N683">
            <v>46068</v>
          </cell>
          <cell r="R683" t="str">
            <v>超时</v>
          </cell>
          <cell r="V683" t="str">
            <v>单篇</v>
          </cell>
          <cell r="W683" t="str">
            <v>未发布</v>
          </cell>
          <cell r="AJ683">
            <v>0</v>
          </cell>
          <cell r="AK683" t="str">
            <v/>
          </cell>
        </row>
        <row r="684">
          <cell r="C684" t="str">
            <v>阿咩</v>
          </cell>
          <cell r="D684" t="str">
            <v>粉棕一字肩</v>
          </cell>
          <cell r="E684" t="str">
            <v/>
          </cell>
          <cell r="I684" t="str">
            <v>小红书</v>
          </cell>
          <cell r="N684">
            <v>46068</v>
          </cell>
          <cell r="R684" t="str">
            <v>已取消</v>
          </cell>
          <cell r="V684" t="str">
            <v>单篇</v>
          </cell>
          <cell r="W684" t="str">
            <v>已取消</v>
          </cell>
          <cell r="AJ684" t="str">
            <v/>
          </cell>
          <cell r="AK684" t="str">
            <v/>
          </cell>
        </row>
        <row r="685">
          <cell r="C685" t="str">
            <v>阿咩</v>
          </cell>
          <cell r="D685" t="str">
            <v>斜襟棉服</v>
          </cell>
          <cell r="E685" t="str">
            <v/>
          </cell>
          <cell r="I685" t="str">
            <v>小红书</v>
          </cell>
          <cell r="N685">
            <v>46068</v>
          </cell>
          <cell r="R685" t="str">
            <v>已取消</v>
          </cell>
          <cell r="V685" t="str">
            <v>单篇</v>
          </cell>
          <cell r="W685" t="str">
            <v>已取消</v>
          </cell>
          <cell r="AJ685" t="str">
            <v/>
          </cell>
          <cell r="AK685" t="str">
            <v/>
          </cell>
        </row>
        <row r="686">
          <cell r="C686" t="str">
            <v>馒头</v>
          </cell>
          <cell r="D686" t="str">
            <v>波点花边长袖</v>
          </cell>
          <cell r="E686">
            <v>2025933</v>
          </cell>
          <cell r="I686" t="str">
            <v>小红书</v>
          </cell>
          <cell r="N686">
            <v>45698</v>
          </cell>
          <cell r="R686" t="str">
            <v>已取消</v>
          </cell>
          <cell r="V686" t="str">
            <v>单篇</v>
          </cell>
          <cell r="W686" t="str">
            <v>已取消</v>
          </cell>
          <cell r="AJ686">
            <v>500</v>
          </cell>
          <cell r="AK686" t="str">
            <v/>
          </cell>
        </row>
        <row r="687">
          <cell r="C687" t="str">
            <v>馒头</v>
          </cell>
          <cell r="D687" t="str">
            <v>波点花边长袖</v>
          </cell>
          <cell r="E687">
            <v>2025933</v>
          </cell>
          <cell r="I687" t="str">
            <v>抖音</v>
          </cell>
          <cell r="N687">
            <v>45698</v>
          </cell>
          <cell r="R687" t="str">
            <v>已取消</v>
          </cell>
          <cell r="V687" t="str">
            <v>单篇</v>
          </cell>
          <cell r="W687" t="str">
            <v>已取消</v>
          </cell>
          <cell r="AJ687">
            <v>50</v>
          </cell>
          <cell r="AK687" t="str">
            <v/>
          </cell>
        </row>
        <row r="688">
          <cell r="C688" t="str">
            <v>馒头</v>
          </cell>
          <cell r="D688" t="str">
            <v>波点中裙</v>
          </cell>
          <cell r="E688">
            <v>2025329</v>
          </cell>
          <cell r="I688" t="str">
            <v>小红书</v>
          </cell>
          <cell r="N688">
            <v>45698</v>
          </cell>
          <cell r="R688" t="str">
            <v>已取消</v>
          </cell>
          <cell r="V688" t="str">
            <v>单篇</v>
          </cell>
          <cell r="W688" t="str">
            <v>已取消</v>
          </cell>
          <cell r="AJ688">
            <v>52</v>
          </cell>
          <cell r="AK688" t="str">
            <v/>
          </cell>
        </row>
        <row r="689">
          <cell r="C689" t="str">
            <v>馒头</v>
          </cell>
          <cell r="D689" t="str">
            <v>波点中裙</v>
          </cell>
          <cell r="E689">
            <v>2025329</v>
          </cell>
          <cell r="I689" t="str">
            <v>抖音</v>
          </cell>
          <cell r="N689">
            <v>45698</v>
          </cell>
          <cell r="R689" t="str">
            <v>已取消</v>
          </cell>
          <cell r="V689" t="str">
            <v>单篇</v>
          </cell>
          <cell r="W689" t="str">
            <v>已取消</v>
          </cell>
          <cell r="AJ689">
            <v>52</v>
          </cell>
          <cell r="AK689" t="str">
            <v/>
          </cell>
        </row>
        <row r="690">
          <cell r="C690" t="str">
            <v>馒头</v>
          </cell>
          <cell r="D690" t="str">
            <v>撞色针织上衣</v>
          </cell>
          <cell r="E690">
            <v>2025315</v>
          </cell>
          <cell r="I690" t="str">
            <v>小红书</v>
          </cell>
          <cell r="N690">
            <v>45698</v>
          </cell>
          <cell r="R690" t="str">
            <v>已取消</v>
          </cell>
          <cell r="V690" t="str">
            <v>单篇</v>
          </cell>
          <cell r="W690" t="str">
            <v>已取消</v>
          </cell>
          <cell r="AJ690">
            <v>515</v>
          </cell>
          <cell r="AK690" t="str">
            <v/>
          </cell>
        </row>
        <row r="691">
          <cell r="C691" t="str">
            <v>馒头</v>
          </cell>
          <cell r="D691" t="str">
            <v>撞色针织上衣</v>
          </cell>
          <cell r="E691">
            <v>2025315</v>
          </cell>
          <cell r="I691" t="str">
            <v>抖音</v>
          </cell>
          <cell r="N691">
            <v>45698</v>
          </cell>
          <cell r="R691" t="str">
            <v>已取消</v>
          </cell>
          <cell r="V691" t="str">
            <v>单篇</v>
          </cell>
          <cell r="W691" t="str">
            <v>已取消</v>
          </cell>
          <cell r="AJ691">
            <v>65</v>
          </cell>
          <cell r="AK691" t="str">
            <v/>
          </cell>
        </row>
        <row r="692">
          <cell r="C692" t="str">
            <v>馒头</v>
          </cell>
          <cell r="D692" t="str">
            <v>横条小白裙</v>
          </cell>
          <cell r="E692">
            <v>2025339</v>
          </cell>
          <cell r="I692" t="str">
            <v>小红书</v>
          </cell>
          <cell r="N692">
            <v>45698</v>
          </cell>
          <cell r="R692" t="str">
            <v>已取消</v>
          </cell>
          <cell r="V692" t="str">
            <v>单篇</v>
          </cell>
          <cell r="W692" t="str">
            <v>已取消</v>
          </cell>
          <cell r="AJ692">
            <v>58</v>
          </cell>
          <cell r="AK692" t="str">
            <v/>
          </cell>
        </row>
        <row r="693">
          <cell r="C693" t="str">
            <v>馒头</v>
          </cell>
          <cell r="D693" t="str">
            <v>横条小白裙</v>
          </cell>
          <cell r="E693">
            <v>2025339</v>
          </cell>
          <cell r="I693" t="str">
            <v>抖音</v>
          </cell>
          <cell r="N693">
            <v>45698</v>
          </cell>
          <cell r="R693" t="str">
            <v>已取消</v>
          </cell>
          <cell r="V693" t="str">
            <v>单篇</v>
          </cell>
          <cell r="W693" t="str">
            <v>已取消</v>
          </cell>
          <cell r="AJ693">
            <v>58</v>
          </cell>
          <cell r="AK693" t="str">
            <v/>
          </cell>
        </row>
        <row r="694">
          <cell r="C694" t="str">
            <v>馒头</v>
          </cell>
          <cell r="D694" t="str">
            <v>镶钻一字肩</v>
          </cell>
          <cell r="E694" t="str">
            <v>MY012</v>
          </cell>
          <cell r="I694" t="str">
            <v>小红书</v>
          </cell>
          <cell r="N694">
            <v>45698</v>
          </cell>
          <cell r="R694" t="str">
            <v>已取消</v>
          </cell>
          <cell r="V694" t="str">
            <v>单篇</v>
          </cell>
          <cell r="W694" t="str">
            <v>已召回</v>
          </cell>
          <cell r="AJ694">
            <v>600</v>
          </cell>
          <cell r="AK694" t="str">
            <v/>
          </cell>
        </row>
        <row r="695">
          <cell r="C695" t="str">
            <v>馒头</v>
          </cell>
          <cell r="D695" t="str">
            <v>波点花边长袖</v>
          </cell>
          <cell r="E695">
            <v>2025933</v>
          </cell>
          <cell r="I695" t="str">
            <v>抖音</v>
          </cell>
          <cell r="N695">
            <v>45708</v>
          </cell>
          <cell r="R695" t="str">
            <v>已取消</v>
          </cell>
          <cell r="V695" t="str">
            <v>单篇</v>
          </cell>
          <cell r="W695" t="str">
            <v>已取消</v>
          </cell>
          <cell r="AJ695">
            <v>200</v>
          </cell>
          <cell r="AK695" t="str">
            <v/>
          </cell>
        </row>
        <row r="696">
          <cell r="C696" t="str">
            <v>馒头</v>
          </cell>
          <cell r="D696" t="str">
            <v>波点中裙</v>
          </cell>
          <cell r="E696">
            <v>2025329</v>
          </cell>
          <cell r="I696" t="str">
            <v>抖音</v>
          </cell>
          <cell r="N696">
            <v>45708</v>
          </cell>
          <cell r="R696" t="str">
            <v>已取消</v>
          </cell>
          <cell r="V696" t="str">
            <v>单篇</v>
          </cell>
          <cell r="W696" t="str">
            <v>已取消</v>
          </cell>
          <cell r="AJ696">
            <v>52</v>
          </cell>
          <cell r="AK696" t="str">
            <v/>
          </cell>
        </row>
        <row r="697">
          <cell r="C697" t="str">
            <v>馒头</v>
          </cell>
          <cell r="D697" t="str">
            <v>浮雕卫衣</v>
          </cell>
          <cell r="E697" t="str">
            <v/>
          </cell>
          <cell r="I697" t="str">
            <v>抖音</v>
          </cell>
          <cell r="N697">
            <v>45708</v>
          </cell>
          <cell r="R697" t="str">
            <v>已取消</v>
          </cell>
          <cell r="V697" t="str">
            <v>单篇</v>
          </cell>
          <cell r="W697" t="str">
            <v>已取消</v>
          </cell>
          <cell r="AJ697" t="str">
            <v/>
          </cell>
          <cell r="AK697" t="str">
            <v/>
          </cell>
        </row>
        <row r="698">
          <cell r="C698" t="str">
            <v>果片</v>
          </cell>
          <cell r="D698" t="str">
            <v>蝙蝠袖斗篷毛衣</v>
          </cell>
          <cell r="E698" t="str">
            <v>MY009</v>
          </cell>
          <cell r="I698" t="str">
            <v>小红书</v>
          </cell>
          <cell r="N698">
            <v>46096</v>
          </cell>
          <cell r="R698" t="str">
            <v>已发布</v>
          </cell>
          <cell r="V698" t="str">
            <v>单篇</v>
          </cell>
          <cell r="W698" t="str">
            <v>已发布</v>
          </cell>
          <cell r="X698">
            <v>45716</v>
          </cell>
          <cell r="AJ698">
            <v>78</v>
          </cell>
          <cell r="AK698" t="e">
            <v>#VALUE!</v>
          </cell>
        </row>
        <row r="699">
          <cell r="C699" t="str">
            <v>果片</v>
          </cell>
          <cell r="D699" t="str">
            <v>镶钻一字肩</v>
          </cell>
          <cell r="E699" t="str">
            <v>MY012</v>
          </cell>
          <cell r="I699" t="str">
            <v>抖音</v>
          </cell>
          <cell r="N699">
            <v>46053</v>
          </cell>
          <cell r="R699" t="str">
            <v>已取消</v>
          </cell>
          <cell r="V699" t="str">
            <v>单篇</v>
          </cell>
          <cell r="W699" t="str">
            <v>已取消</v>
          </cell>
          <cell r="AJ699">
            <v>0</v>
          </cell>
          <cell r="AK699" t="str">
            <v/>
          </cell>
        </row>
        <row r="700">
          <cell r="C700" t="str">
            <v>HE</v>
          </cell>
          <cell r="D700" t="str">
            <v>波点花边长袖</v>
          </cell>
          <cell r="E700">
            <v>2025933</v>
          </cell>
          <cell r="I700" t="str">
            <v>小红书</v>
          </cell>
          <cell r="N700">
            <v>46081</v>
          </cell>
          <cell r="R700" t="str">
            <v>超时</v>
          </cell>
          <cell r="V700" t="str">
            <v>单篇</v>
          </cell>
          <cell r="W700" t="str">
            <v>未发布</v>
          </cell>
          <cell r="AJ700">
            <v>50</v>
          </cell>
          <cell r="AK700" t="str">
            <v/>
          </cell>
        </row>
        <row r="701">
          <cell r="C701" t="str">
            <v>HE</v>
          </cell>
          <cell r="D701" t="str">
            <v>波点中裙</v>
          </cell>
          <cell r="E701">
            <v>2025329</v>
          </cell>
          <cell r="I701" t="str">
            <v>小红书</v>
          </cell>
          <cell r="N701">
            <v>46081</v>
          </cell>
          <cell r="R701" t="str">
            <v>超时</v>
          </cell>
          <cell r="V701" t="str">
            <v>单篇</v>
          </cell>
          <cell r="W701" t="str">
            <v>未发布</v>
          </cell>
          <cell r="AJ701">
            <v>52</v>
          </cell>
          <cell r="AK701" t="str">
            <v/>
          </cell>
        </row>
        <row r="702">
          <cell r="C702" t="str">
            <v>HE</v>
          </cell>
          <cell r="D702" t="str">
            <v>波点花边短袖</v>
          </cell>
          <cell r="E702">
            <v>2025317</v>
          </cell>
          <cell r="I702" t="str">
            <v>小红书</v>
          </cell>
          <cell r="N702">
            <v>46112</v>
          </cell>
          <cell r="R702" t="str">
            <v>已发布</v>
          </cell>
          <cell r="V702" t="str">
            <v>单篇</v>
          </cell>
          <cell r="W702" t="str">
            <v>已发布</v>
          </cell>
          <cell r="X702">
            <v>46099</v>
          </cell>
          <cell r="AJ702">
            <v>450</v>
          </cell>
          <cell r="AK702">
            <v>123</v>
          </cell>
        </row>
        <row r="703">
          <cell r="C703" t="str">
            <v>HE</v>
          </cell>
          <cell r="D703" t="str">
            <v>波点花边短袖</v>
          </cell>
          <cell r="E703">
            <v>2025317</v>
          </cell>
          <cell r="I703" t="str">
            <v>小红书</v>
          </cell>
          <cell r="N703">
            <v>46112</v>
          </cell>
          <cell r="R703" t="str">
            <v>超时</v>
          </cell>
          <cell r="V703" t="str">
            <v>单篇</v>
          </cell>
          <cell r="W703" t="str">
            <v>未发布</v>
          </cell>
          <cell r="AJ703">
            <v>451</v>
          </cell>
          <cell r="AK703" t="str">
            <v/>
          </cell>
        </row>
        <row r="704">
          <cell r="C704" t="str">
            <v>HE</v>
          </cell>
          <cell r="D704" t="str">
            <v>费尔岛棉服</v>
          </cell>
          <cell r="E704" t="str">
            <v/>
          </cell>
          <cell r="I704" t="str">
            <v>小红书</v>
          </cell>
          <cell r="N704">
            <v>46053</v>
          </cell>
          <cell r="R704" t="str">
            <v>已发布</v>
          </cell>
          <cell r="V704" t="str">
            <v>单篇</v>
          </cell>
          <cell r="W704" t="str">
            <v>已发布</v>
          </cell>
          <cell r="X704">
            <v>46060</v>
          </cell>
          <cell r="AJ704" t="str">
            <v/>
          </cell>
          <cell r="AK704">
            <v>0</v>
          </cell>
        </row>
        <row r="705">
          <cell r="C705" t="str">
            <v>HE</v>
          </cell>
          <cell r="D705" t="str">
            <v>镶钻一字肩</v>
          </cell>
          <cell r="E705" t="str">
            <v>MY012</v>
          </cell>
          <cell r="I705" t="str">
            <v>小红书</v>
          </cell>
          <cell r="N705">
            <v>46053</v>
          </cell>
          <cell r="R705" t="str">
            <v>已发布</v>
          </cell>
          <cell r="V705" t="str">
            <v>单篇</v>
          </cell>
          <cell r="W705" t="str">
            <v>已发布</v>
          </cell>
          <cell r="X705">
            <v>46094</v>
          </cell>
          <cell r="AJ705">
            <v>350</v>
          </cell>
          <cell r="AK705" t="e">
            <v>#VALUE!</v>
          </cell>
        </row>
        <row r="706">
          <cell r="C706" t="str">
            <v>HE</v>
          </cell>
          <cell r="D706" t="str">
            <v>费尔岛毛衣（蓝灰）</v>
          </cell>
          <cell r="E706" t="str">
            <v/>
          </cell>
          <cell r="I706" t="str">
            <v>小红书</v>
          </cell>
          <cell r="N706">
            <v>46053</v>
          </cell>
          <cell r="R706" t="str">
            <v>已取消</v>
          </cell>
          <cell r="V706" t="str">
            <v>单篇</v>
          </cell>
          <cell r="W706" t="str">
            <v>已取消</v>
          </cell>
          <cell r="AJ706" t="str">
            <v/>
          </cell>
          <cell r="AK706" t="str">
            <v/>
          </cell>
        </row>
        <row r="707">
          <cell r="C707" t="str">
            <v>HE</v>
          </cell>
          <cell r="D707" t="str">
            <v>基础棉服（黑）</v>
          </cell>
          <cell r="E707">
            <v>2024878</v>
          </cell>
          <cell r="I707" t="str">
            <v>小红书</v>
          </cell>
          <cell r="N707">
            <v>46053</v>
          </cell>
          <cell r="R707" t="str">
            <v>已发布</v>
          </cell>
          <cell r="V707" t="str">
            <v>单篇</v>
          </cell>
          <cell r="W707" t="str">
            <v>已发布</v>
          </cell>
          <cell r="X707">
            <v>46052</v>
          </cell>
          <cell r="AJ707">
            <v>455</v>
          </cell>
          <cell r="AK707" t="e">
            <v>#VALUE!</v>
          </cell>
        </row>
        <row r="708">
          <cell r="C708" t="str">
            <v>馒头</v>
          </cell>
          <cell r="D708" t="str">
            <v>卡其风衣</v>
          </cell>
          <cell r="E708">
            <v>2025321</v>
          </cell>
          <cell r="I708" t="str">
            <v>小红书</v>
          </cell>
          <cell r="N708">
            <v>46053</v>
          </cell>
          <cell r="R708" t="str">
            <v>已发布</v>
          </cell>
          <cell r="V708" t="str">
            <v>单篇</v>
          </cell>
          <cell r="W708" t="str">
            <v>已发布</v>
          </cell>
          <cell r="X708">
            <v>46056</v>
          </cell>
          <cell r="AJ708">
            <v>270</v>
          </cell>
          <cell r="AK708">
            <v>0</v>
          </cell>
        </row>
        <row r="709">
          <cell r="C709" t="str">
            <v>馒头</v>
          </cell>
          <cell r="D709" t="str">
            <v>米杏绞花针织外套</v>
          </cell>
          <cell r="E709" t="str">
            <v/>
          </cell>
          <cell r="I709" t="str">
            <v>抖音</v>
          </cell>
          <cell r="N709">
            <v>45698</v>
          </cell>
          <cell r="R709" t="str">
            <v>已取消</v>
          </cell>
          <cell r="V709" t="str">
            <v>单篇</v>
          </cell>
          <cell r="W709" t="str">
            <v>已取消</v>
          </cell>
          <cell r="AJ709" t="str">
            <v/>
          </cell>
          <cell r="AK709" t="str">
            <v/>
          </cell>
        </row>
        <row r="710">
          <cell r="C710" t="str">
            <v>馒头</v>
          </cell>
          <cell r="D710" t="str">
            <v>基础棉服（黑）</v>
          </cell>
          <cell r="E710">
            <v>2024878</v>
          </cell>
          <cell r="I710" t="str">
            <v>抖音</v>
          </cell>
          <cell r="N710">
            <v>45698</v>
          </cell>
          <cell r="R710" t="str">
            <v>已取消</v>
          </cell>
          <cell r="V710" t="str">
            <v>单篇</v>
          </cell>
          <cell r="W710" t="str">
            <v>已取消</v>
          </cell>
          <cell r="AJ710">
            <v>75</v>
          </cell>
          <cell r="AK710" t="str">
            <v/>
          </cell>
        </row>
        <row r="711">
          <cell r="C711" t="str">
            <v>馒头</v>
          </cell>
          <cell r="D711" t="str">
            <v>波点花边长袖</v>
          </cell>
          <cell r="E711">
            <v>2025933</v>
          </cell>
          <cell r="I711" t="str">
            <v>小红书</v>
          </cell>
          <cell r="N711">
            <v>46053</v>
          </cell>
          <cell r="R711" t="str">
            <v>已发布</v>
          </cell>
          <cell r="V711" t="str">
            <v>单篇</v>
          </cell>
          <cell r="W711" t="str">
            <v>已发布</v>
          </cell>
          <cell r="X711">
            <v>46094</v>
          </cell>
          <cell r="AJ711">
            <v>50</v>
          </cell>
          <cell r="AK711" t="e">
            <v>#VALUE!</v>
          </cell>
        </row>
        <row r="712">
          <cell r="C712" t="str">
            <v>馒头</v>
          </cell>
          <cell r="D712" t="str">
            <v>波点中裙</v>
          </cell>
          <cell r="E712">
            <v>2025329</v>
          </cell>
          <cell r="I712" t="str">
            <v>小红书</v>
          </cell>
          <cell r="N712">
            <v>46053</v>
          </cell>
          <cell r="R712" t="str">
            <v>已发布</v>
          </cell>
          <cell r="V712" t="str">
            <v>单篇</v>
          </cell>
          <cell r="W712" t="str">
            <v>已发布</v>
          </cell>
          <cell r="X712">
            <v>46094</v>
          </cell>
          <cell r="AJ712">
            <v>52</v>
          </cell>
          <cell r="AK712" t="e">
            <v>#VALUE!</v>
          </cell>
        </row>
        <row r="713">
          <cell r="C713" t="str">
            <v>馒头</v>
          </cell>
          <cell r="D713" t="str">
            <v>镶钻一字肩</v>
          </cell>
          <cell r="E713" t="str">
            <v>MY012</v>
          </cell>
          <cell r="I713" t="str">
            <v>小红书</v>
          </cell>
          <cell r="N713">
            <v>46053</v>
          </cell>
          <cell r="R713" t="str">
            <v>已发布</v>
          </cell>
          <cell r="V713" t="str">
            <v>单篇</v>
          </cell>
          <cell r="W713" t="str">
            <v>已发布</v>
          </cell>
          <cell r="X713">
            <v>46080</v>
          </cell>
          <cell r="AJ713">
            <v>320</v>
          </cell>
          <cell r="AK713" t="e">
            <v>#VALUE!</v>
          </cell>
        </row>
        <row r="714">
          <cell r="C714" t="str">
            <v>馒头</v>
          </cell>
          <cell r="D714" t="str">
            <v>镶钻一字肩</v>
          </cell>
          <cell r="E714" t="str">
            <v>MY012</v>
          </cell>
          <cell r="I714" t="str">
            <v>抖音</v>
          </cell>
          <cell r="N714">
            <v>46053</v>
          </cell>
          <cell r="R714" t="str">
            <v>已发布</v>
          </cell>
          <cell r="V714" t="str">
            <v>单篇</v>
          </cell>
          <cell r="W714" t="str">
            <v>已发布</v>
          </cell>
          <cell r="X714">
            <v>46063</v>
          </cell>
          <cell r="AJ714">
            <v>0</v>
          </cell>
          <cell r="AK714">
            <v>1100</v>
          </cell>
        </row>
        <row r="715">
          <cell r="C715" t="str">
            <v>馒头</v>
          </cell>
          <cell r="D715" t="str">
            <v>粉色毛领大衣</v>
          </cell>
          <cell r="E715">
            <v>2025895</v>
          </cell>
          <cell r="I715" t="str">
            <v>小红书</v>
          </cell>
          <cell r="N715">
            <v>46073</v>
          </cell>
          <cell r="R715" t="str">
            <v>已发布</v>
          </cell>
          <cell r="V715" t="str">
            <v>单篇</v>
          </cell>
          <cell r="W715" t="str">
            <v>已召回</v>
          </cell>
          <cell r="AJ715">
            <v>430</v>
          </cell>
          <cell r="AK715" t="str">
            <v/>
          </cell>
        </row>
        <row r="716">
          <cell r="C716" t="str">
            <v>馒头</v>
          </cell>
          <cell r="D716" t="str">
            <v>粉色毛领大衣</v>
          </cell>
          <cell r="E716">
            <v>2025895</v>
          </cell>
          <cell r="I716" t="str">
            <v>抖音</v>
          </cell>
          <cell r="N716">
            <v>46073</v>
          </cell>
          <cell r="R716" t="str">
            <v>已发布</v>
          </cell>
          <cell r="V716" t="str">
            <v>单篇</v>
          </cell>
          <cell r="W716" t="str">
            <v>已召回</v>
          </cell>
          <cell r="AJ716">
            <v>110</v>
          </cell>
          <cell r="AK716" t="str">
            <v/>
          </cell>
        </row>
        <row r="717">
          <cell r="C717" t="str">
            <v>馒头</v>
          </cell>
          <cell r="D717" t="str">
            <v>波点花边长袖</v>
          </cell>
          <cell r="E717">
            <v>2025933</v>
          </cell>
          <cell r="I717" t="str">
            <v>小红书</v>
          </cell>
          <cell r="N717">
            <v>45726</v>
          </cell>
          <cell r="R717" t="str">
            <v>已发布</v>
          </cell>
          <cell r="V717" t="str">
            <v>单篇</v>
          </cell>
          <cell r="W717" t="str">
            <v>已发布</v>
          </cell>
          <cell r="X717">
            <v>46084</v>
          </cell>
          <cell r="AJ717">
            <v>550</v>
          </cell>
          <cell r="AK717">
            <v>118</v>
          </cell>
        </row>
        <row r="718">
          <cell r="C718" t="str">
            <v>馒头</v>
          </cell>
          <cell r="D718" t="str">
            <v>波点中裙</v>
          </cell>
          <cell r="E718">
            <v>2025329</v>
          </cell>
          <cell r="I718" t="str">
            <v>小红书</v>
          </cell>
          <cell r="N718">
            <v>45726</v>
          </cell>
          <cell r="R718" t="str">
            <v>已发布</v>
          </cell>
          <cell r="V718" t="str">
            <v>单篇</v>
          </cell>
          <cell r="W718" t="str">
            <v>已发布</v>
          </cell>
          <cell r="X718">
            <v>46084</v>
          </cell>
          <cell r="AJ718">
            <v>52</v>
          </cell>
          <cell r="AK718" t="str">
            <v/>
          </cell>
        </row>
        <row r="719">
          <cell r="C719" t="str">
            <v>馒头</v>
          </cell>
          <cell r="D719" t="str">
            <v>镶钻一字肩</v>
          </cell>
          <cell r="E719" t="str">
            <v>MY012</v>
          </cell>
          <cell r="I719" t="str">
            <v>小红书</v>
          </cell>
          <cell r="N719">
            <v>45726</v>
          </cell>
          <cell r="R719" t="str">
            <v>已发布</v>
          </cell>
          <cell r="V719" t="str">
            <v>单篇</v>
          </cell>
          <cell r="W719" t="str">
            <v>已发布</v>
          </cell>
          <cell r="X719">
            <v>46092</v>
          </cell>
          <cell r="AJ719">
            <v>350</v>
          </cell>
          <cell r="AK719">
            <v>134</v>
          </cell>
        </row>
        <row r="720">
          <cell r="C720" t="str">
            <v>馒头</v>
          </cell>
          <cell r="D720" t="str">
            <v>浮雕卫衣</v>
          </cell>
          <cell r="E720" t="str">
            <v/>
          </cell>
          <cell r="I720" t="str">
            <v>小红书</v>
          </cell>
          <cell r="N720">
            <v>45698</v>
          </cell>
          <cell r="R720" t="str">
            <v>已取消</v>
          </cell>
          <cell r="V720" t="str">
            <v>单篇</v>
          </cell>
          <cell r="W720" t="str">
            <v>已取消</v>
          </cell>
          <cell r="AJ720" t="str">
            <v/>
          </cell>
          <cell r="AK720" t="str">
            <v/>
          </cell>
        </row>
        <row r="721">
          <cell r="C721" t="str">
            <v>馒头</v>
          </cell>
          <cell r="D721" t="str">
            <v>波点花边长袖</v>
          </cell>
          <cell r="E721">
            <v>2025933</v>
          </cell>
          <cell r="I721" t="str">
            <v>抖音</v>
          </cell>
          <cell r="N721">
            <v>46053</v>
          </cell>
          <cell r="R721" t="str">
            <v>已发布</v>
          </cell>
          <cell r="V721" t="str">
            <v>单篇</v>
          </cell>
          <cell r="W721" t="str">
            <v>已发布</v>
          </cell>
          <cell r="X721">
            <v>46093</v>
          </cell>
          <cell r="AJ721">
            <v>50</v>
          </cell>
          <cell r="AK721">
            <v>0</v>
          </cell>
        </row>
        <row r="722">
          <cell r="C722" t="str">
            <v>馒头</v>
          </cell>
          <cell r="D722" t="str">
            <v>波点中裙</v>
          </cell>
          <cell r="E722">
            <v>2025329</v>
          </cell>
          <cell r="I722" t="str">
            <v>抖音</v>
          </cell>
          <cell r="N722">
            <v>46053</v>
          </cell>
          <cell r="R722" t="str">
            <v>已发布</v>
          </cell>
          <cell r="V722" t="str">
            <v>单篇</v>
          </cell>
          <cell r="W722" t="str">
            <v>已发布</v>
          </cell>
          <cell r="X722">
            <v>46093</v>
          </cell>
          <cell r="AJ722">
            <v>52</v>
          </cell>
          <cell r="AK722" t="str">
            <v/>
          </cell>
        </row>
        <row r="723">
          <cell r="C723" t="str">
            <v>阿咩</v>
          </cell>
          <cell r="D723" t="str">
            <v>镶钻一字肩</v>
          </cell>
          <cell r="E723" t="str">
            <v>MY012</v>
          </cell>
          <cell r="I723" t="str">
            <v>小红书</v>
          </cell>
          <cell r="N723">
            <v>46068</v>
          </cell>
          <cell r="R723" t="str">
            <v>超时</v>
          </cell>
          <cell r="V723" t="str">
            <v>单篇</v>
          </cell>
          <cell r="W723" t="str">
            <v>未发布</v>
          </cell>
          <cell r="AJ723">
            <v>200</v>
          </cell>
          <cell r="AK723" t="str">
            <v/>
          </cell>
        </row>
        <row r="724">
          <cell r="C724" t="str">
            <v>阿咩</v>
          </cell>
          <cell r="D724" t="str">
            <v>镶钻一字肩</v>
          </cell>
          <cell r="E724" t="str">
            <v>MY012</v>
          </cell>
          <cell r="I724" t="str">
            <v>抖音</v>
          </cell>
          <cell r="N724">
            <v>46068</v>
          </cell>
          <cell r="R724" t="str">
            <v>超时</v>
          </cell>
          <cell r="V724" t="str">
            <v>单篇</v>
          </cell>
          <cell r="W724" t="str">
            <v>未发布</v>
          </cell>
          <cell r="AJ724">
            <v>0</v>
          </cell>
          <cell r="AK724" t="str">
            <v/>
          </cell>
        </row>
        <row r="725">
          <cell r="C725" t="str">
            <v>阿咩</v>
          </cell>
          <cell r="D725" t="str">
            <v>粉棕一字肩</v>
          </cell>
          <cell r="E725" t="str">
            <v/>
          </cell>
          <cell r="I725" t="str">
            <v>小红书</v>
          </cell>
          <cell r="N725">
            <v>46068</v>
          </cell>
          <cell r="R725" t="str">
            <v>已取消</v>
          </cell>
          <cell r="V725" t="str">
            <v>单篇</v>
          </cell>
          <cell r="W725" t="str">
            <v>已取消</v>
          </cell>
          <cell r="AJ725" t="str">
            <v/>
          </cell>
          <cell r="AK725" t="str">
            <v/>
          </cell>
        </row>
        <row r="726">
          <cell r="C726" t="str">
            <v>阿咩</v>
          </cell>
          <cell r="D726" t="str">
            <v>粉棕一字肩</v>
          </cell>
          <cell r="E726" t="str">
            <v/>
          </cell>
          <cell r="I726" t="str">
            <v>抖音</v>
          </cell>
          <cell r="N726">
            <v>46068</v>
          </cell>
          <cell r="R726" t="str">
            <v>已取消</v>
          </cell>
          <cell r="V726" t="str">
            <v>单篇</v>
          </cell>
          <cell r="W726" t="str">
            <v>已取消</v>
          </cell>
          <cell r="AJ726" t="str">
            <v/>
          </cell>
          <cell r="AK726" t="str">
            <v/>
          </cell>
        </row>
        <row r="727">
          <cell r="C727" t="str">
            <v>阿咩</v>
          </cell>
          <cell r="D727" t="str">
            <v>镶钻一字肩</v>
          </cell>
          <cell r="E727" t="str">
            <v>MY012</v>
          </cell>
          <cell r="I727" t="str">
            <v>小红书</v>
          </cell>
          <cell r="N727">
            <v>46068</v>
          </cell>
          <cell r="R727" t="str">
            <v>已取消</v>
          </cell>
          <cell r="V727" t="str">
            <v>单篇</v>
          </cell>
          <cell r="W727" t="str">
            <v>已取消</v>
          </cell>
          <cell r="AJ727">
            <v>700</v>
          </cell>
          <cell r="AK727" t="str">
            <v/>
          </cell>
        </row>
        <row r="728">
          <cell r="C728" t="str">
            <v>阿咩</v>
          </cell>
          <cell r="D728" t="str">
            <v>镶钻一字肩</v>
          </cell>
          <cell r="E728" t="str">
            <v>MY012</v>
          </cell>
          <cell r="I728" t="str">
            <v>抖音</v>
          </cell>
          <cell r="N728">
            <v>46068</v>
          </cell>
          <cell r="R728" t="str">
            <v>已取消</v>
          </cell>
          <cell r="V728" t="str">
            <v>单篇</v>
          </cell>
          <cell r="W728" t="str">
            <v>已取消</v>
          </cell>
          <cell r="AJ728">
            <v>0</v>
          </cell>
          <cell r="AK728" t="str">
            <v/>
          </cell>
        </row>
        <row r="729">
          <cell r="C729" t="str">
            <v>阿咩</v>
          </cell>
          <cell r="D729" t="str">
            <v>波点花边长袖</v>
          </cell>
          <cell r="E729">
            <v>2025933</v>
          </cell>
          <cell r="I729" t="str">
            <v>小红书</v>
          </cell>
          <cell r="N729">
            <v>46053</v>
          </cell>
          <cell r="R729" t="str">
            <v>已取消</v>
          </cell>
          <cell r="V729" t="str">
            <v>单篇</v>
          </cell>
          <cell r="W729" t="str">
            <v>已取消</v>
          </cell>
          <cell r="AJ729">
            <v>450</v>
          </cell>
          <cell r="AK729" t="str">
            <v/>
          </cell>
        </row>
        <row r="730">
          <cell r="C730" t="str">
            <v>阿咩</v>
          </cell>
          <cell r="D730" t="str">
            <v>波点中裙</v>
          </cell>
          <cell r="E730">
            <v>2025329</v>
          </cell>
          <cell r="I730" t="str">
            <v>小红书</v>
          </cell>
          <cell r="N730">
            <v>46053</v>
          </cell>
          <cell r="R730" t="str">
            <v>已取消</v>
          </cell>
          <cell r="V730" t="str">
            <v>单篇</v>
          </cell>
          <cell r="W730" t="str">
            <v>已取消</v>
          </cell>
          <cell r="AJ730">
            <v>52</v>
          </cell>
          <cell r="AK730" t="str">
            <v/>
          </cell>
        </row>
        <row r="731">
          <cell r="C731" t="str">
            <v>jing</v>
          </cell>
          <cell r="D731" t="str">
            <v>波点花边长袖</v>
          </cell>
          <cell r="E731">
            <v>2025933</v>
          </cell>
          <cell r="I731" t="str">
            <v>小红书</v>
          </cell>
          <cell r="N731">
            <v>46052</v>
          </cell>
          <cell r="R731" t="str">
            <v>已发布</v>
          </cell>
          <cell r="V731" t="str">
            <v>单篇</v>
          </cell>
          <cell r="W731" t="str">
            <v>已发布</v>
          </cell>
          <cell r="X731">
            <v>46090</v>
          </cell>
          <cell r="AJ731">
            <v>180</v>
          </cell>
          <cell r="AK731">
            <v>152</v>
          </cell>
        </row>
        <row r="732">
          <cell r="C732" t="str">
            <v>jing</v>
          </cell>
          <cell r="D732" t="str">
            <v>波点中裙</v>
          </cell>
          <cell r="E732">
            <v>2025329</v>
          </cell>
          <cell r="I732" t="str">
            <v>小红书</v>
          </cell>
          <cell r="N732">
            <v>46052</v>
          </cell>
          <cell r="R732" t="str">
            <v>已发布</v>
          </cell>
          <cell r="V732" t="str">
            <v>单篇</v>
          </cell>
          <cell r="W732" t="str">
            <v>已发布</v>
          </cell>
          <cell r="X732">
            <v>46090</v>
          </cell>
          <cell r="AJ732">
            <v>52</v>
          </cell>
          <cell r="AK732" t="str">
            <v/>
          </cell>
        </row>
        <row r="733">
          <cell r="C733" t="str">
            <v>jing</v>
          </cell>
          <cell r="D733" t="str">
            <v>波点花边长袖</v>
          </cell>
          <cell r="E733">
            <v>2025933</v>
          </cell>
          <cell r="I733" t="str">
            <v>抖音</v>
          </cell>
          <cell r="N733">
            <v>46052</v>
          </cell>
          <cell r="R733" t="str">
            <v>已发布</v>
          </cell>
          <cell r="V733" t="str">
            <v>单篇</v>
          </cell>
          <cell r="W733" t="str">
            <v>已发布</v>
          </cell>
          <cell r="X733">
            <v>46090</v>
          </cell>
          <cell r="AJ733">
            <v>50</v>
          </cell>
          <cell r="AK733">
            <v>299.5</v>
          </cell>
        </row>
        <row r="734">
          <cell r="C734" t="str">
            <v>jing</v>
          </cell>
          <cell r="D734" t="str">
            <v>波点中裙</v>
          </cell>
          <cell r="E734">
            <v>2025329</v>
          </cell>
          <cell r="I734" t="str">
            <v>抖音</v>
          </cell>
          <cell r="N734">
            <v>46052</v>
          </cell>
          <cell r="R734" t="str">
            <v>已发布</v>
          </cell>
          <cell r="V734" t="str">
            <v>单篇</v>
          </cell>
          <cell r="W734" t="str">
            <v>已发布</v>
          </cell>
          <cell r="X734">
            <v>46090</v>
          </cell>
          <cell r="AJ734">
            <v>52</v>
          </cell>
          <cell r="AK734" t="str">
            <v/>
          </cell>
        </row>
        <row r="735">
          <cell r="C735" t="str">
            <v>jing</v>
          </cell>
          <cell r="D735" t="str">
            <v>波点花边长袖</v>
          </cell>
          <cell r="E735">
            <v>2025933</v>
          </cell>
          <cell r="I735" t="str">
            <v>小红书</v>
          </cell>
          <cell r="N735">
            <v>46052</v>
          </cell>
          <cell r="R735" t="str">
            <v>已取消</v>
          </cell>
          <cell r="V735" t="str">
            <v>单篇</v>
          </cell>
          <cell r="W735" t="str">
            <v>已取消</v>
          </cell>
          <cell r="AJ735">
            <v>350</v>
          </cell>
          <cell r="AK735" t="str">
            <v/>
          </cell>
        </row>
        <row r="736">
          <cell r="C736" t="str">
            <v>jing</v>
          </cell>
          <cell r="D736" t="str">
            <v>波点中裙</v>
          </cell>
          <cell r="E736">
            <v>2025329</v>
          </cell>
          <cell r="I736" t="str">
            <v>小红书</v>
          </cell>
          <cell r="N736">
            <v>46052</v>
          </cell>
          <cell r="R736" t="str">
            <v>已取消</v>
          </cell>
          <cell r="V736" t="str">
            <v>单篇</v>
          </cell>
          <cell r="W736" t="str">
            <v>已取消</v>
          </cell>
          <cell r="AJ736">
            <v>52</v>
          </cell>
          <cell r="AK736" t="str">
            <v/>
          </cell>
        </row>
        <row r="737">
          <cell r="C737" t="str">
            <v>jing</v>
          </cell>
          <cell r="D737" t="str">
            <v>粉色毛领大衣</v>
          </cell>
          <cell r="E737">
            <v>2025895</v>
          </cell>
          <cell r="I737" t="str">
            <v>小红书</v>
          </cell>
          <cell r="N737">
            <v>46052</v>
          </cell>
          <cell r="R737" t="str">
            <v>已取消</v>
          </cell>
          <cell r="V737" t="str">
            <v>单篇</v>
          </cell>
          <cell r="W737" t="str">
            <v>已取消</v>
          </cell>
          <cell r="AJ737">
            <v>110</v>
          </cell>
          <cell r="AK737" t="str">
            <v/>
          </cell>
        </row>
        <row r="738">
          <cell r="C738" t="str">
            <v>jing</v>
          </cell>
          <cell r="D738" t="str">
            <v>波点花边长袖</v>
          </cell>
          <cell r="E738">
            <v>2025933</v>
          </cell>
          <cell r="I738" t="str">
            <v>小红书</v>
          </cell>
          <cell r="N738">
            <v>46052</v>
          </cell>
          <cell r="R738" t="str">
            <v>已发布</v>
          </cell>
          <cell r="V738" t="str">
            <v>单篇</v>
          </cell>
          <cell r="W738" t="str">
            <v>已发布</v>
          </cell>
          <cell r="X738">
            <v>46093</v>
          </cell>
          <cell r="AJ738">
            <v>700</v>
          </cell>
          <cell r="AK738">
            <v>877</v>
          </cell>
        </row>
        <row r="739">
          <cell r="C739" t="str">
            <v>jing</v>
          </cell>
          <cell r="D739" t="str">
            <v>波点花边长袖</v>
          </cell>
          <cell r="E739">
            <v>2025933</v>
          </cell>
          <cell r="I739" t="str">
            <v>小红书</v>
          </cell>
          <cell r="N739">
            <v>46052</v>
          </cell>
          <cell r="R739" t="str">
            <v>已发布</v>
          </cell>
          <cell r="V739" t="str">
            <v>单篇</v>
          </cell>
          <cell r="W739" t="str">
            <v>已发布</v>
          </cell>
          <cell r="X739">
            <v>46056</v>
          </cell>
          <cell r="AJ739">
            <v>310</v>
          </cell>
          <cell r="AK739">
            <v>164</v>
          </cell>
        </row>
        <row r="740">
          <cell r="C740" t="str">
            <v>jing</v>
          </cell>
          <cell r="D740" t="str">
            <v>波点中裙</v>
          </cell>
          <cell r="E740">
            <v>2025329</v>
          </cell>
          <cell r="I740" t="str">
            <v>小红书</v>
          </cell>
          <cell r="N740">
            <v>46052</v>
          </cell>
          <cell r="R740" t="str">
            <v>已发布</v>
          </cell>
          <cell r="V740" t="str">
            <v>单篇</v>
          </cell>
          <cell r="W740" t="str">
            <v>已发布</v>
          </cell>
          <cell r="X740">
            <v>46056</v>
          </cell>
          <cell r="AJ740">
            <v>52</v>
          </cell>
          <cell r="AK740" t="str">
            <v/>
          </cell>
        </row>
        <row r="741">
          <cell r="C741" t="str">
            <v>jing</v>
          </cell>
          <cell r="D741" t="str">
            <v>双排扣小香外套</v>
          </cell>
          <cell r="E741" t="str">
            <v/>
          </cell>
          <cell r="I741" t="str">
            <v>小红书</v>
          </cell>
          <cell r="N741">
            <v>46052</v>
          </cell>
          <cell r="R741" t="str">
            <v>已发布</v>
          </cell>
          <cell r="V741" t="str">
            <v>单篇</v>
          </cell>
          <cell r="W741" t="str">
            <v>已发布</v>
          </cell>
          <cell r="X741">
            <v>46050</v>
          </cell>
          <cell r="AJ741" t="str">
            <v/>
          </cell>
          <cell r="AK741">
            <v>138</v>
          </cell>
        </row>
        <row r="742">
          <cell r="C742" t="str">
            <v>jing</v>
          </cell>
          <cell r="D742" t="str">
            <v>粉棕一字肩</v>
          </cell>
          <cell r="E742" t="str">
            <v/>
          </cell>
          <cell r="I742" t="str">
            <v>小红书</v>
          </cell>
          <cell r="N742">
            <v>46052</v>
          </cell>
          <cell r="R742" t="str">
            <v>已取消</v>
          </cell>
          <cell r="V742" t="str">
            <v>单篇</v>
          </cell>
          <cell r="W742" t="str">
            <v>已取消</v>
          </cell>
          <cell r="AJ742" t="str">
            <v/>
          </cell>
          <cell r="AK742" t="str">
            <v/>
          </cell>
        </row>
        <row r="743">
          <cell r="C743" t="str">
            <v>jing</v>
          </cell>
          <cell r="D743" t="str">
            <v>镶钻一字肩</v>
          </cell>
          <cell r="E743" t="str">
            <v>MY012</v>
          </cell>
          <cell r="I743" t="str">
            <v>小红书</v>
          </cell>
          <cell r="N743">
            <v>46052</v>
          </cell>
          <cell r="R743" t="str">
            <v>已取消</v>
          </cell>
          <cell r="V743" t="str">
            <v>单篇</v>
          </cell>
          <cell r="W743" t="str">
            <v>已取消</v>
          </cell>
          <cell r="AJ743">
            <v>150</v>
          </cell>
          <cell r="AK743" t="str">
            <v/>
          </cell>
        </row>
        <row r="744">
          <cell r="C744" t="str">
            <v>jing</v>
          </cell>
          <cell r="D744" t="str">
            <v>粉棕一字肩</v>
          </cell>
          <cell r="E744" t="str">
            <v/>
          </cell>
          <cell r="I744" t="str">
            <v>抖音</v>
          </cell>
          <cell r="N744">
            <v>46052</v>
          </cell>
          <cell r="R744" t="str">
            <v>已取消</v>
          </cell>
          <cell r="V744" t="str">
            <v>单篇</v>
          </cell>
          <cell r="W744" t="str">
            <v>已取消</v>
          </cell>
          <cell r="AJ744" t="str">
            <v/>
          </cell>
          <cell r="AK744" t="str">
            <v/>
          </cell>
        </row>
        <row r="745">
          <cell r="C745" t="str">
            <v>jing</v>
          </cell>
          <cell r="D745" t="str">
            <v>镶钻一字肩</v>
          </cell>
          <cell r="E745" t="str">
            <v>MY012</v>
          </cell>
          <cell r="I745" t="str">
            <v>抖音</v>
          </cell>
          <cell r="N745">
            <v>46052</v>
          </cell>
          <cell r="R745" t="str">
            <v>已取消</v>
          </cell>
          <cell r="V745" t="str">
            <v>单篇</v>
          </cell>
          <cell r="W745" t="str">
            <v>已取消</v>
          </cell>
          <cell r="AJ745">
            <v>0</v>
          </cell>
          <cell r="AK745" t="str">
            <v/>
          </cell>
        </row>
        <row r="746">
          <cell r="C746" t="str">
            <v>jing</v>
          </cell>
          <cell r="D746" t="str">
            <v>粉色毛领大衣</v>
          </cell>
          <cell r="E746">
            <v>2025895</v>
          </cell>
          <cell r="I746" t="str">
            <v>小红书</v>
          </cell>
          <cell r="N746">
            <v>46052</v>
          </cell>
          <cell r="R746" t="str">
            <v>已发布</v>
          </cell>
          <cell r="V746" t="str">
            <v>单篇</v>
          </cell>
          <cell r="W746" t="str">
            <v>已发布</v>
          </cell>
          <cell r="X746">
            <v>46047</v>
          </cell>
          <cell r="AJ746">
            <v>610</v>
          </cell>
          <cell r="AK746">
            <v>1093</v>
          </cell>
        </row>
        <row r="747">
          <cell r="C747" t="str">
            <v>jing</v>
          </cell>
          <cell r="D747" t="str">
            <v>粉色毛领大衣</v>
          </cell>
          <cell r="E747">
            <v>2025895</v>
          </cell>
          <cell r="I747" t="str">
            <v>小红书</v>
          </cell>
          <cell r="N747">
            <v>46052</v>
          </cell>
          <cell r="R747" t="str">
            <v>已发布</v>
          </cell>
          <cell r="V747" t="str">
            <v>单篇</v>
          </cell>
          <cell r="W747" t="str">
            <v>已发布</v>
          </cell>
          <cell r="X747">
            <v>46038</v>
          </cell>
          <cell r="AJ747">
            <v>170</v>
          </cell>
          <cell r="AK747">
            <v>66</v>
          </cell>
        </row>
        <row r="748">
          <cell r="C748" t="str">
            <v>jing</v>
          </cell>
          <cell r="D748" t="str">
            <v>镶钻一字肩</v>
          </cell>
          <cell r="E748" t="str">
            <v>MY012</v>
          </cell>
          <cell r="I748" t="str">
            <v>小红书</v>
          </cell>
          <cell r="N748">
            <v>46058</v>
          </cell>
          <cell r="R748" t="str">
            <v>已取消</v>
          </cell>
          <cell r="V748" t="str">
            <v>单篇</v>
          </cell>
          <cell r="W748" t="str">
            <v>已取消</v>
          </cell>
          <cell r="AJ748">
            <v>350</v>
          </cell>
          <cell r="AK748" t="str">
            <v/>
          </cell>
        </row>
        <row r="749">
          <cell r="C749" t="str">
            <v>jing</v>
          </cell>
          <cell r="D749" t="str">
            <v>红白条斜肩上衣</v>
          </cell>
          <cell r="E749" t="str">
            <v/>
          </cell>
          <cell r="I749" t="str">
            <v>小红书</v>
          </cell>
          <cell r="N749">
            <v>46058</v>
          </cell>
          <cell r="R749" t="str">
            <v>已取消</v>
          </cell>
          <cell r="V749" t="str">
            <v>单篇</v>
          </cell>
          <cell r="W749" t="str">
            <v>已取消</v>
          </cell>
          <cell r="AJ749" t="str">
            <v/>
          </cell>
          <cell r="AK749" t="str">
            <v/>
          </cell>
        </row>
        <row r="750">
          <cell r="C750" t="str">
            <v>一号</v>
          </cell>
          <cell r="D750" t="str">
            <v>蝙蝠袖斗篷毛衣</v>
          </cell>
          <cell r="E750" t="str">
            <v>MY009</v>
          </cell>
          <cell r="I750" t="str">
            <v>小红书</v>
          </cell>
          <cell r="N750">
            <v>46052</v>
          </cell>
          <cell r="R750" t="str">
            <v>已发布</v>
          </cell>
          <cell r="V750" t="str">
            <v>单篇</v>
          </cell>
          <cell r="W750" t="str">
            <v>已发布</v>
          </cell>
          <cell r="X750">
            <v>46053</v>
          </cell>
          <cell r="AJ750">
            <v>358</v>
          </cell>
          <cell r="AK750">
            <v>134</v>
          </cell>
        </row>
        <row r="751">
          <cell r="C751" t="str">
            <v>一号</v>
          </cell>
          <cell r="D751" t="str">
            <v>波点花边长袖</v>
          </cell>
          <cell r="E751">
            <v>2025933</v>
          </cell>
          <cell r="I751" t="str">
            <v>小红书</v>
          </cell>
          <cell r="N751">
            <v>46052</v>
          </cell>
          <cell r="R751" t="str">
            <v>已取消</v>
          </cell>
          <cell r="V751" t="str">
            <v>单篇</v>
          </cell>
          <cell r="W751" t="str">
            <v>已取消</v>
          </cell>
          <cell r="AJ751">
            <v>550</v>
          </cell>
          <cell r="AK751" t="str">
            <v/>
          </cell>
        </row>
        <row r="752">
          <cell r="C752" t="str">
            <v>一号</v>
          </cell>
          <cell r="D752" t="str">
            <v>波点中裙</v>
          </cell>
          <cell r="E752">
            <v>2025329</v>
          </cell>
          <cell r="I752" t="str">
            <v>小红书</v>
          </cell>
          <cell r="N752">
            <v>46052</v>
          </cell>
          <cell r="R752" t="str">
            <v>已取消</v>
          </cell>
          <cell r="V752" t="str">
            <v>单篇</v>
          </cell>
          <cell r="W752" t="str">
            <v>已取消</v>
          </cell>
          <cell r="AJ752">
            <v>52</v>
          </cell>
          <cell r="AK752" t="str">
            <v/>
          </cell>
        </row>
        <row r="753">
          <cell r="C753" t="str">
            <v>一号</v>
          </cell>
          <cell r="D753" t="str">
            <v>粉棕一字肩</v>
          </cell>
          <cell r="E753" t="str">
            <v/>
          </cell>
          <cell r="I753" t="str">
            <v>抖音</v>
          </cell>
          <cell r="N753">
            <v>46052</v>
          </cell>
          <cell r="R753" t="str">
            <v>已取消</v>
          </cell>
          <cell r="V753" t="str">
            <v>单篇</v>
          </cell>
          <cell r="W753" t="str">
            <v>已取消</v>
          </cell>
          <cell r="AJ753" t="str">
            <v/>
          </cell>
          <cell r="AK753" t="str">
            <v/>
          </cell>
        </row>
        <row r="754">
          <cell r="C754" t="str">
            <v>一号</v>
          </cell>
          <cell r="D754" t="str">
            <v>蝙蝠袖斗篷毛衣</v>
          </cell>
          <cell r="E754" t="str">
            <v>MY009</v>
          </cell>
          <cell r="I754" t="str">
            <v>小红书</v>
          </cell>
          <cell r="N754">
            <v>46052</v>
          </cell>
          <cell r="R754" t="str">
            <v>已发布</v>
          </cell>
          <cell r="V754" t="str">
            <v>单篇</v>
          </cell>
          <cell r="W754" t="str">
            <v>已发布</v>
          </cell>
          <cell r="X754">
            <v>46057</v>
          </cell>
          <cell r="AJ754">
            <v>578</v>
          </cell>
          <cell r="AK754">
            <v>267</v>
          </cell>
        </row>
        <row r="755">
          <cell r="C755" t="str">
            <v>六六</v>
          </cell>
          <cell r="D755" t="str">
            <v>波点棉服</v>
          </cell>
          <cell r="E755">
            <v>2025891</v>
          </cell>
          <cell r="I755" t="str">
            <v>小红书</v>
          </cell>
          <cell r="N755">
            <v>46052</v>
          </cell>
          <cell r="R755" t="str">
            <v>已发布</v>
          </cell>
          <cell r="V755" t="str">
            <v>单篇</v>
          </cell>
          <cell r="W755" t="str">
            <v>已发布</v>
          </cell>
          <cell r="X755">
            <v>46030</v>
          </cell>
          <cell r="AJ755">
            <v>280</v>
          </cell>
          <cell r="AK755">
            <v>0</v>
          </cell>
        </row>
        <row r="756">
          <cell r="C756" t="str">
            <v>六六</v>
          </cell>
          <cell r="D756" t="str">
            <v>撞色针织上衣</v>
          </cell>
          <cell r="E756">
            <v>2025315</v>
          </cell>
          <cell r="I756" t="str">
            <v>小红书</v>
          </cell>
          <cell r="N756">
            <v>46052</v>
          </cell>
          <cell r="R756" t="str">
            <v>已发布</v>
          </cell>
          <cell r="V756" t="str">
            <v>单篇</v>
          </cell>
          <cell r="W756" t="str">
            <v>已发布</v>
          </cell>
          <cell r="X756">
            <v>46079</v>
          </cell>
          <cell r="AJ756">
            <v>215</v>
          </cell>
          <cell r="AK756">
            <v>0</v>
          </cell>
        </row>
        <row r="757">
          <cell r="C757" t="str">
            <v>六六</v>
          </cell>
          <cell r="D757" t="str">
            <v>横条小白裙</v>
          </cell>
          <cell r="E757">
            <v>2025339</v>
          </cell>
          <cell r="I757" t="str">
            <v>小红书</v>
          </cell>
          <cell r="N757">
            <v>46052</v>
          </cell>
          <cell r="R757" t="str">
            <v>已发布</v>
          </cell>
          <cell r="V757" t="str">
            <v>单篇</v>
          </cell>
          <cell r="W757" t="str">
            <v>已发布</v>
          </cell>
          <cell r="X757">
            <v>46079</v>
          </cell>
          <cell r="AJ757">
            <v>208</v>
          </cell>
          <cell r="AK757" t="str">
            <v/>
          </cell>
        </row>
        <row r="758">
          <cell r="C758" t="str">
            <v>阿咩</v>
          </cell>
          <cell r="D758" t="str">
            <v>粉棕一字肩</v>
          </cell>
          <cell r="E758" t="str">
            <v/>
          </cell>
          <cell r="I758" t="str">
            <v>小红书</v>
          </cell>
          <cell r="N758">
            <v>46052</v>
          </cell>
          <cell r="R758" t="str">
            <v>已取消</v>
          </cell>
          <cell r="V758" t="str">
            <v>单篇</v>
          </cell>
          <cell r="W758" t="str">
            <v>已取消</v>
          </cell>
          <cell r="AJ758" t="str">
            <v/>
          </cell>
          <cell r="AK758" t="str">
            <v/>
          </cell>
        </row>
        <row r="759">
          <cell r="C759" t="str">
            <v>阿咩</v>
          </cell>
          <cell r="D759" t="str">
            <v>镶钻一字肩</v>
          </cell>
          <cell r="E759" t="str">
            <v>MY012</v>
          </cell>
          <cell r="I759" t="str">
            <v>小红书</v>
          </cell>
          <cell r="N759">
            <v>46068</v>
          </cell>
          <cell r="R759" t="str">
            <v>超时</v>
          </cell>
          <cell r="V759" t="str">
            <v>单篇</v>
          </cell>
          <cell r="W759" t="str">
            <v>未发布</v>
          </cell>
          <cell r="AJ759">
            <v>190</v>
          </cell>
          <cell r="AK759" t="str">
            <v/>
          </cell>
        </row>
        <row r="760">
          <cell r="C760" t="str">
            <v>馒头</v>
          </cell>
          <cell r="D760" t="str">
            <v>波点花边长袖</v>
          </cell>
          <cell r="E760">
            <v>2025933</v>
          </cell>
          <cell r="I760" t="str">
            <v>小红书</v>
          </cell>
          <cell r="N760">
            <v>46052</v>
          </cell>
          <cell r="R760" t="str">
            <v>已发布</v>
          </cell>
          <cell r="V760" t="str">
            <v>单篇</v>
          </cell>
          <cell r="W760" t="str">
            <v>已发布</v>
          </cell>
          <cell r="X760">
            <v>46062</v>
          </cell>
          <cell r="AJ760">
            <v>550</v>
          </cell>
          <cell r="AK760">
            <v>590</v>
          </cell>
        </row>
        <row r="761">
          <cell r="C761" t="str">
            <v>馒头</v>
          </cell>
          <cell r="D761" t="str">
            <v>波点花边长袖</v>
          </cell>
          <cell r="E761">
            <v>2025933</v>
          </cell>
          <cell r="I761" t="str">
            <v>抖音</v>
          </cell>
          <cell r="N761">
            <v>46052</v>
          </cell>
          <cell r="R761" t="str">
            <v>已发布</v>
          </cell>
          <cell r="V761" t="str">
            <v>单篇</v>
          </cell>
          <cell r="W761" t="str">
            <v>已发布</v>
          </cell>
          <cell r="X761">
            <v>46079</v>
          </cell>
          <cell r="AJ761">
            <v>350</v>
          </cell>
          <cell r="AK761">
            <v>42.7</v>
          </cell>
        </row>
        <row r="762">
          <cell r="C762" t="str">
            <v>馒头</v>
          </cell>
          <cell r="D762" t="str">
            <v>波点中裙</v>
          </cell>
          <cell r="E762">
            <v>2025329</v>
          </cell>
          <cell r="I762" t="str">
            <v>小红书</v>
          </cell>
          <cell r="N762">
            <v>46052</v>
          </cell>
          <cell r="R762" t="str">
            <v>已发布</v>
          </cell>
          <cell r="V762" t="str">
            <v>单篇</v>
          </cell>
          <cell r="W762" t="str">
            <v>已发布</v>
          </cell>
          <cell r="X762">
            <v>46062</v>
          </cell>
          <cell r="AJ762">
            <v>552</v>
          </cell>
          <cell r="AK762" t="str">
            <v/>
          </cell>
        </row>
        <row r="763">
          <cell r="C763" t="str">
            <v>馒头</v>
          </cell>
          <cell r="D763" t="str">
            <v>波点中裙</v>
          </cell>
          <cell r="E763">
            <v>2025329</v>
          </cell>
          <cell r="I763" t="str">
            <v>抖音</v>
          </cell>
          <cell r="N763">
            <v>46052</v>
          </cell>
          <cell r="R763" t="str">
            <v>已发布</v>
          </cell>
          <cell r="V763" t="str">
            <v>单篇</v>
          </cell>
          <cell r="W763" t="str">
            <v>已发布</v>
          </cell>
          <cell r="X763">
            <v>46079</v>
          </cell>
          <cell r="AJ763">
            <v>352</v>
          </cell>
          <cell r="AK763" t="str">
            <v/>
          </cell>
        </row>
        <row r="764">
          <cell r="C764" t="str">
            <v>馒头</v>
          </cell>
          <cell r="D764" t="str">
            <v>波点花边长袖</v>
          </cell>
          <cell r="E764">
            <v>2025933</v>
          </cell>
          <cell r="I764" t="str">
            <v>小红书</v>
          </cell>
          <cell r="N764">
            <v>45698</v>
          </cell>
          <cell r="R764" t="str">
            <v>已发布</v>
          </cell>
          <cell r="V764" t="str">
            <v>单篇</v>
          </cell>
          <cell r="W764" t="str">
            <v>已发布</v>
          </cell>
          <cell r="X764">
            <v>46081</v>
          </cell>
          <cell r="AJ764">
            <v>450</v>
          </cell>
          <cell r="AK764">
            <v>50</v>
          </cell>
        </row>
        <row r="765">
          <cell r="C765" t="str">
            <v>馒头</v>
          </cell>
          <cell r="D765" t="str">
            <v>波点花边长袖</v>
          </cell>
          <cell r="E765">
            <v>2025933</v>
          </cell>
          <cell r="I765" t="str">
            <v>抖音</v>
          </cell>
          <cell r="N765">
            <v>45698</v>
          </cell>
          <cell r="R765" t="str">
            <v>已发布</v>
          </cell>
          <cell r="V765" t="str">
            <v>单篇</v>
          </cell>
          <cell r="W765" t="str">
            <v>已发布</v>
          </cell>
          <cell r="X765">
            <v>46081</v>
          </cell>
          <cell r="AJ765">
            <v>50</v>
          </cell>
          <cell r="AK765">
            <v>150.6</v>
          </cell>
        </row>
        <row r="766">
          <cell r="C766" t="str">
            <v>馒头</v>
          </cell>
          <cell r="D766" t="str">
            <v>费尔岛棉服</v>
          </cell>
          <cell r="E766" t="str">
            <v/>
          </cell>
          <cell r="I766" t="str">
            <v>小红书</v>
          </cell>
          <cell r="N766">
            <v>46052</v>
          </cell>
          <cell r="R766" t="str">
            <v>已发布</v>
          </cell>
          <cell r="V766" t="str">
            <v>单篇</v>
          </cell>
          <cell r="W766" t="str">
            <v>已发布</v>
          </cell>
          <cell r="X766">
            <v>46051</v>
          </cell>
          <cell r="AJ766" t="str">
            <v/>
          </cell>
          <cell r="AK766" t="e">
            <v>#VALUE!</v>
          </cell>
        </row>
        <row r="767">
          <cell r="C767" t="str">
            <v>馒头</v>
          </cell>
          <cell r="D767" t="str">
            <v>波点花边长袖</v>
          </cell>
          <cell r="E767">
            <v>2025933</v>
          </cell>
          <cell r="I767" t="str">
            <v>小红书</v>
          </cell>
          <cell r="N767">
            <v>46073</v>
          </cell>
          <cell r="R767" t="str">
            <v>已发布</v>
          </cell>
          <cell r="V767" t="str">
            <v>单篇</v>
          </cell>
          <cell r="W767" t="str">
            <v>已发布</v>
          </cell>
          <cell r="X767">
            <v>46079</v>
          </cell>
          <cell r="AJ767">
            <v>550</v>
          </cell>
          <cell r="AK767" t="e">
            <v>#VALUE!</v>
          </cell>
        </row>
        <row r="768">
          <cell r="C768" t="str">
            <v>馒头</v>
          </cell>
          <cell r="D768" t="str">
            <v>波点中裙</v>
          </cell>
          <cell r="E768">
            <v>2025329</v>
          </cell>
          <cell r="I768" t="str">
            <v>小红书</v>
          </cell>
          <cell r="N768">
            <v>46052</v>
          </cell>
          <cell r="R768" t="str">
            <v>已发布</v>
          </cell>
          <cell r="V768" t="str">
            <v>单篇</v>
          </cell>
          <cell r="W768" t="str">
            <v>已发布</v>
          </cell>
          <cell r="X768">
            <v>46079</v>
          </cell>
          <cell r="AJ768">
            <v>52</v>
          </cell>
          <cell r="AK768" t="e">
            <v>#VALUE!</v>
          </cell>
        </row>
        <row r="769">
          <cell r="C769" t="str">
            <v>馒头</v>
          </cell>
          <cell r="D769" t="str">
            <v>费尔岛棉服</v>
          </cell>
          <cell r="E769" t="str">
            <v/>
          </cell>
          <cell r="I769" t="str">
            <v>小红书</v>
          </cell>
          <cell r="N769">
            <v>46052</v>
          </cell>
          <cell r="R769" t="str">
            <v>已发布</v>
          </cell>
          <cell r="V769" t="str">
            <v>合集</v>
          </cell>
          <cell r="W769" t="str">
            <v>已发布</v>
          </cell>
          <cell r="X769">
            <v>46046</v>
          </cell>
          <cell r="AJ769" t="str">
            <v/>
          </cell>
          <cell r="AK769">
            <v>787</v>
          </cell>
        </row>
        <row r="770">
          <cell r="C770" t="str">
            <v>馒头</v>
          </cell>
          <cell r="D770" t="str">
            <v>费尔岛毛衣（红）</v>
          </cell>
          <cell r="E770" t="str">
            <v/>
          </cell>
          <cell r="I770" t="str">
            <v>小红书</v>
          </cell>
          <cell r="N770">
            <v>46052</v>
          </cell>
          <cell r="R770" t="str">
            <v>已取消</v>
          </cell>
          <cell r="V770" t="str">
            <v>合集</v>
          </cell>
          <cell r="W770" t="str">
            <v>已取消</v>
          </cell>
          <cell r="AJ770" t="str">
            <v/>
          </cell>
          <cell r="AK770" t="str">
            <v/>
          </cell>
        </row>
        <row r="771">
          <cell r="C771" t="str">
            <v>馒头</v>
          </cell>
          <cell r="D771" t="str">
            <v>一字肩针织连衣裙</v>
          </cell>
          <cell r="E771" t="str">
            <v/>
          </cell>
          <cell r="I771" t="str">
            <v>小红书</v>
          </cell>
          <cell r="N771">
            <v>45698</v>
          </cell>
          <cell r="R771" t="str">
            <v>已发布</v>
          </cell>
          <cell r="V771" t="str">
            <v>单篇</v>
          </cell>
          <cell r="W771" t="str">
            <v>已发布</v>
          </cell>
          <cell r="X771">
            <v>46066</v>
          </cell>
          <cell r="AJ771" t="str">
            <v/>
          </cell>
          <cell r="AK771">
            <v>27</v>
          </cell>
        </row>
        <row r="772">
          <cell r="C772" t="str">
            <v>馒头</v>
          </cell>
          <cell r="D772" t="str">
            <v>一字肩针织连衣裙</v>
          </cell>
          <cell r="E772" t="str">
            <v/>
          </cell>
          <cell r="I772" t="str">
            <v>抖音</v>
          </cell>
          <cell r="N772">
            <v>45698</v>
          </cell>
          <cell r="R772" t="str">
            <v>已发布</v>
          </cell>
          <cell r="V772" t="str">
            <v>单篇</v>
          </cell>
          <cell r="W772" t="str">
            <v>已发布</v>
          </cell>
          <cell r="X772">
            <v>46092</v>
          </cell>
          <cell r="AJ772" t="str">
            <v/>
          </cell>
          <cell r="AK772">
            <v>0</v>
          </cell>
        </row>
        <row r="773">
          <cell r="C773" t="str">
            <v>馒头</v>
          </cell>
          <cell r="D773" t="str">
            <v>镶钻一字肩</v>
          </cell>
          <cell r="E773" t="str">
            <v>MY012</v>
          </cell>
          <cell r="I773" t="str">
            <v>小红书</v>
          </cell>
          <cell r="N773">
            <v>45698</v>
          </cell>
          <cell r="R773" t="str">
            <v>已发布</v>
          </cell>
          <cell r="V773" t="str">
            <v>单篇</v>
          </cell>
          <cell r="W773" t="str">
            <v>已发布</v>
          </cell>
          <cell r="X773">
            <v>46084</v>
          </cell>
          <cell r="AJ773">
            <v>0</v>
          </cell>
          <cell r="AK773">
            <v>30</v>
          </cell>
        </row>
        <row r="774">
          <cell r="C774" t="str">
            <v>馒头</v>
          </cell>
          <cell r="D774" t="str">
            <v>镶钻一字肩</v>
          </cell>
          <cell r="E774" t="str">
            <v>MY012</v>
          </cell>
          <cell r="I774" t="str">
            <v>抖音</v>
          </cell>
          <cell r="N774">
            <v>45698</v>
          </cell>
          <cell r="R774" t="str">
            <v>已发布</v>
          </cell>
          <cell r="V774" t="str">
            <v>单篇</v>
          </cell>
          <cell r="W774" t="str">
            <v>已发布</v>
          </cell>
          <cell r="X774">
            <v>46083</v>
          </cell>
          <cell r="AJ774">
            <v>0</v>
          </cell>
          <cell r="AK774">
            <v>33.200000000000003</v>
          </cell>
        </row>
        <row r="775">
          <cell r="C775" t="str">
            <v>馒头</v>
          </cell>
          <cell r="D775" t="str">
            <v>红白条斜肩上衣</v>
          </cell>
          <cell r="E775" t="str">
            <v/>
          </cell>
          <cell r="I775" t="str">
            <v>小红书</v>
          </cell>
          <cell r="N775">
            <v>46052</v>
          </cell>
          <cell r="R775" t="str">
            <v>已取消</v>
          </cell>
          <cell r="V775" t="str">
            <v>单篇</v>
          </cell>
          <cell r="W775" t="str">
            <v>已取消</v>
          </cell>
          <cell r="AJ775" t="str">
            <v/>
          </cell>
          <cell r="AK775" t="str">
            <v/>
          </cell>
        </row>
        <row r="776">
          <cell r="C776" t="str">
            <v>馒头</v>
          </cell>
          <cell r="D776" t="str">
            <v>波点花边长袖</v>
          </cell>
          <cell r="E776">
            <v>2025933</v>
          </cell>
          <cell r="I776" t="str">
            <v>小红书</v>
          </cell>
          <cell r="N776">
            <v>46052</v>
          </cell>
          <cell r="R776" t="str">
            <v>已取消</v>
          </cell>
          <cell r="V776" t="str">
            <v>单篇</v>
          </cell>
          <cell r="W776" t="str">
            <v>已召回</v>
          </cell>
          <cell r="AJ776">
            <v>150</v>
          </cell>
          <cell r="AK776" t="str">
            <v/>
          </cell>
        </row>
        <row r="777">
          <cell r="C777" t="str">
            <v>馒头</v>
          </cell>
          <cell r="D777" t="str">
            <v>波点中裙</v>
          </cell>
          <cell r="E777">
            <v>2025329</v>
          </cell>
          <cell r="I777" t="str">
            <v>小红书</v>
          </cell>
          <cell r="N777">
            <v>46052</v>
          </cell>
          <cell r="R777" t="str">
            <v>已取消</v>
          </cell>
          <cell r="V777" t="str">
            <v>单篇</v>
          </cell>
          <cell r="W777" t="str">
            <v>已召回</v>
          </cell>
          <cell r="AJ777">
            <v>52</v>
          </cell>
          <cell r="AK777" t="str">
            <v/>
          </cell>
        </row>
        <row r="778">
          <cell r="C778" t="str">
            <v>阿咩</v>
          </cell>
          <cell r="D778" t="str">
            <v>波点花边长袖</v>
          </cell>
          <cell r="E778">
            <v>2025933</v>
          </cell>
          <cell r="I778" t="str">
            <v>小红书</v>
          </cell>
          <cell r="N778">
            <v>46068</v>
          </cell>
          <cell r="R778" t="str">
            <v>已发布</v>
          </cell>
          <cell r="V778" t="str">
            <v>单篇</v>
          </cell>
          <cell r="W778" t="str">
            <v>已发布</v>
          </cell>
          <cell r="X778">
            <v>46064</v>
          </cell>
          <cell r="AJ778">
            <v>50</v>
          </cell>
          <cell r="AK778" t="e">
            <v>#VALUE!</v>
          </cell>
        </row>
        <row r="779">
          <cell r="C779" t="str">
            <v>阿咩</v>
          </cell>
          <cell r="D779" t="str">
            <v>波点中裙</v>
          </cell>
          <cell r="E779">
            <v>2025329</v>
          </cell>
          <cell r="I779" t="str">
            <v>小红书</v>
          </cell>
          <cell r="N779">
            <v>46068</v>
          </cell>
          <cell r="R779" t="str">
            <v>已发布</v>
          </cell>
          <cell r="V779" t="str">
            <v>单篇</v>
          </cell>
          <cell r="W779" t="str">
            <v>已发布</v>
          </cell>
          <cell r="X779">
            <v>46064</v>
          </cell>
          <cell r="AJ779">
            <v>52</v>
          </cell>
          <cell r="AK779" t="e">
            <v>#VALUE!</v>
          </cell>
        </row>
        <row r="780">
          <cell r="C780" t="str">
            <v>阿咩</v>
          </cell>
          <cell r="D780" t="str">
            <v>粉色毛领大衣</v>
          </cell>
          <cell r="E780">
            <v>2025895</v>
          </cell>
          <cell r="I780" t="str">
            <v>小红书</v>
          </cell>
          <cell r="N780">
            <v>46068</v>
          </cell>
          <cell r="R780" t="str">
            <v>超时</v>
          </cell>
          <cell r="V780" t="str">
            <v>单篇</v>
          </cell>
          <cell r="W780" t="str">
            <v>未发布</v>
          </cell>
          <cell r="AJ780">
            <v>190</v>
          </cell>
          <cell r="AK780" t="str">
            <v/>
          </cell>
        </row>
        <row r="781">
          <cell r="C781" t="str">
            <v>六六</v>
          </cell>
          <cell r="D781" t="str">
            <v>波点花边长袖</v>
          </cell>
          <cell r="E781">
            <v>2025933</v>
          </cell>
          <cell r="I781" t="str">
            <v>小红书</v>
          </cell>
          <cell r="N781">
            <v>46052</v>
          </cell>
          <cell r="R781" t="str">
            <v>已发布</v>
          </cell>
          <cell r="V781" t="str">
            <v>单篇</v>
          </cell>
          <cell r="W781" t="str">
            <v>已发布</v>
          </cell>
          <cell r="X781">
            <v>46053</v>
          </cell>
          <cell r="AJ781">
            <v>210</v>
          </cell>
          <cell r="AK781">
            <v>0</v>
          </cell>
        </row>
        <row r="782">
          <cell r="C782" t="str">
            <v>六六</v>
          </cell>
          <cell r="D782" t="str">
            <v>波点中裙</v>
          </cell>
          <cell r="E782">
            <v>2025329</v>
          </cell>
          <cell r="I782" t="str">
            <v>小红书</v>
          </cell>
          <cell r="N782">
            <v>46052</v>
          </cell>
          <cell r="R782" t="str">
            <v>已发布</v>
          </cell>
          <cell r="V782" t="str">
            <v>单篇</v>
          </cell>
          <cell r="W782" t="str">
            <v>已发布</v>
          </cell>
          <cell r="X782">
            <v>46053</v>
          </cell>
          <cell r="AJ782">
            <v>52</v>
          </cell>
          <cell r="AK782" t="str">
            <v/>
          </cell>
        </row>
        <row r="783">
          <cell r="C783" t="str">
            <v>六六</v>
          </cell>
          <cell r="D783" t="str">
            <v>一字肩针织连衣裙</v>
          </cell>
          <cell r="E783" t="str">
            <v/>
          </cell>
          <cell r="I783" t="str">
            <v>小红书</v>
          </cell>
          <cell r="N783">
            <v>46052</v>
          </cell>
          <cell r="R783" t="str">
            <v>已发布</v>
          </cell>
          <cell r="V783" t="str">
            <v>单篇</v>
          </cell>
          <cell r="W783" t="str">
            <v>已发布</v>
          </cell>
          <cell r="X783">
            <v>46059</v>
          </cell>
          <cell r="AJ783" t="str">
            <v/>
          </cell>
          <cell r="AK783">
            <v>0</v>
          </cell>
        </row>
        <row r="784">
          <cell r="C784" t="str">
            <v>六六</v>
          </cell>
          <cell r="D784" t="str">
            <v>蝙蝠袖斗篷毛衣</v>
          </cell>
          <cell r="E784" t="str">
            <v>MY009</v>
          </cell>
          <cell r="I784" t="str">
            <v>小红书</v>
          </cell>
          <cell r="N784">
            <v>46052</v>
          </cell>
          <cell r="R784" t="str">
            <v>已发布</v>
          </cell>
          <cell r="V784" t="str">
            <v>单篇</v>
          </cell>
          <cell r="W784" t="str">
            <v>已发布</v>
          </cell>
          <cell r="X784">
            <v>46050</v>
          </cell>
          <cell r="AJ784">
            <v>378</v>
          </cell>
          <cell r="AK784">
            <v>0</v>
          </cell>
        </row>
        <row r="785">
          <cell r="C785" t="str">
            <v>六六</v>
          </cell>
          <cell r="D785" t="str">
            <v>浮雕卫衣</v>
          </cell>
          <cell r="E785" t="str">
            <v/>
          </cell>
          <cell r="I785" t="str">
            <v>小红书</v>
          </cell>
          <cell r="N785">
            <v>46052</v>
          </cell>
          <cell r="R785" t="str">
            <v>已取消</v>
          </cell>
          <cell r="V785" t="str">
            <v>单篇</v>
          </cell>
          <cell r="W785" t="str">
            <v>已取消</v>
          </cell>
          <cell r="AJ785" t="str">
            <v/>
          </cell>
          <cell r="AK785" t="str">
            <v/>
          </cell>
        </row>
        <row r="786">
          <cell r="C786" t="str">
            <v>六六</v>
          </cell>
          <cell r="D786" t="str">
            <v>浮雕卫衣</v>
          </cell>
          <cell r="E786" t="str">
            <v/>
          </cell>
          <cell r="I786" t="str">
            <v>小红书</v>
          </cell>
          <cell r="N786">
            <v>46052</v>
          </cell>
          <cell r="R786" t="str">
            <v>已取消</v>
          </cell>
          <cell r="V786" t="str">
            <v>单篇</v>
          </cell>
          <cell r="W786" t="str">
            <v>已取消</v>
          </cell>
          <cell r="AJ786" t="str">
            <v/>
          </cell>
          <cell r="AK786" t="str">
            <v/>
          </cell>
        </row>
        <row r="787">
          <cell r="C787" t="str">
            <v>六六</v>
          </cell>
          <cell r="D787" t="str">
            <v>波点花边长袖</v>
          </cell>
          <cell r="E787">
            <v>2025933</v>
          </cell>
          <cell r="I787" t="str">
            <v>小红书</v>
          </cell>
          <cell r="N787">
            <v>46052</v>
          </cell>
          <cell r="R787" t="str">
            <v>已发布</v>
          </cell>
          <cell r="V787" t="str">
            <v>单篇</v>
          </cell>
          <cell r="W787" t="str">
            <v>已发布</v>
          </cell>
          <cell r="X787">
            <v>46089</v>
          </cell>
          <cell r="AJ787">
            <v>200</v>
          </cell>
          <cell r="AK787">
            <v>0</v>
          </cell>
        </row>
        <row r="788">
          <cell r="C788" t="str">
            <v>六六</v>
          </cell>
          <cell r="D788" t="str">
            <v>波点中裙</v>
          </cell>
          <cell r="E788">
            <v>2025329</v>
          </cell>
          <cell r="I788" t="str">
            <v>小红书</v>
          </cell>
          <cell r="N788">
            <v>46052</v>
          </cell>
          <cell r="R788" t="str">
            <v>已发布</v>
          </cell>
          <cell r="V788" t="str">
            <v>单篇</v>
          </cell>
          <cell r="W788" t="str">
            <v>已发布</v>
          </cell>
          <cell r="X788">
            <v>46089</v>
          </cell>
          <cell r="AJ788">
            <v>52</v>
          </cell>
          <cell r="AK788" t="str">
            <v/>
          </cell>
        </row>
        <row r="789">
          <cell r="C789" t="str">
            <v>六六</v>
          </cell>
          <cell r="D789" t="str">
            <v>基础棉服（黑）</v>
          </cell>
          <cell r="E789">
            <v>2024878</v>
          </cell>
          <cell r="I789" t="str">
            <v>小红书</v>
          </cell>
          <cell r="N789">
            <v>46052</v>
          </cell>
          <cell r="R789" t="str">
            <v>已取消</v>
          </cell>
          <cell r="V789" t="str">
            <v>单篇</v>
          </cell>
          <cell r="W789" t="str">
            <v>已取消</v>
          </cell>
          <cell r="AJ789">
            <v>225</v>
          </cell>
          <cell r="AK789" t="str">
            <v/>
          </cell>
        </row>
        <row r="790">
          <cell r="C790" t="str">
            <v>六六</v>
          </cell>
          <cell r="D790" t="str">
            <v>蝙蝠袖斗篷毛衣</v>
          </cell>
          <cell r="E790" t="str">
            <v>MY009</v>
          </cell>
          <cell r="I790" t="str">
            <v>小红书</v>
          </cell>
          <cell r="N790">
            <v>46052</v>
          </cell>
          <cell r="R790" t="str">
            <v>已发布</v>
          </cell>
          <cell r="V790" t="str">
            <v>单篇</v>
          </cell>
          <cell r="W790" t="str">
            <v>已发布</v>
          </cell>
          <cell r="X790">
            <v>46050</v>
          </cell>
          <cell r="AJ790">
            <v>778</v>
          </cell>
          <cell r="AK790">
            <v>0</v>
          </cell>
        </row>
        <row r="791">
          <cell r="C791" t="str">
            <v>六六</v>
          </cell>
          <cell r="D791" t="str">
            <v>波点花边长袖</v>
          </cell>
          <cell r="E791">
            <v>2025933</v>
          </cell>
          <cell r="I791" t="str">
            <v>小红书</v>
          </cell>
          <cell r="N791">
            <v>46081</v>
          </cell>
          <cell r="R791" t="str">
            <v>已发布</v>
          </cell>
          <cell r="V791" t="str">
            <v>单篇</v>
          </cell>
          <cell r="W791" t="str">
            <v>已发布</v>
          </cell>
          <cell r="X791">
            <v>46078</v>
          </cell>
          <cell r="AJ791">
            <v>150</v>
          </cell>
          <cell r="AK791">
            <v>0</v>
          </cell>
        </row>
        <row r="792">
          <cell r="C792" t="str">
            <v>六六</v>
          </cell>
          <cell r="D792" t="str">
            <v>波点中裙</v>
          </cell>
          <cell r="E792">
            <v>2025329</v>
          </cell>
          <cell r="I792" t="str">
            <v>小红书</v>
          </cell>
          <cell r="N792">
            <v>46081</v>
          </cell>
          <cell r="R792" t="str">
            <v>已发布</v>
          </cell>
          <cell r="V792" t="str">
            <v>单篇</v>
          </cell>
          <cell r="W792" t="str">
            <v>已发布</v>
          </cell>
          <cell r="X792">
            <v>46078</v>
          </cell>
          <cell r="AJ792">
            <v>52</v>
          </cell>
          <cell r="AK792" t="str">
            <v/>
          </cell>
        </row>
        <row r="793">
          <cell r="C793" t="str">
            <v>六六</v>
          </cell>
          <cell r="D793" t="str">
            <v>波点花边长袖</v>
          </cell>
          <cell r="E793">
            <v>2025933</v>
          </cell>
          <cell r="I793" t="str">
            <v>小红书</v>
          </cell>
          <cell r="N793">
            <v>46052</v>
          </cell>
          <cell r="R793" t="str">
            <v>已发布</v>
          </cell>
          <cell r="V793" t="str">
            <v>单篇</v>
          </cell>
          <cell r="W793" t="str">
            <v>已发布</v>
          </cell>
          <cell r="X793">
            <v>46086</v>
          </cell>
          <cell r="AJ793">
            <v>400</v>
          </cell>
          <cell r="AK793">
            <v>0</v>
          </cell>
        </row>
        <row r="794">
          <cell r="C794" t="str">
            <v>六六</v>
          </cell>
          <cell r="D794" t="str">
            <v>波点中裙</v>
          </cell>
          <cell r="E794">
            <v>2025329</v>
          </cell>
          <cell r="I794" t="str">
            <v>小红书</v>
          </cell>
          <cell r="N794">
            <v>46052</v>
          </cell>
          <cell r="R794" t="str">
            <v>已发布</v>
          </cell>
          <cell r="V794" t="str">
            <v>单篇</v>
          </cell>
          <cell r="W794" t="str">
            <v>已发布</v>
          </cell>
          <cell r="X794">
            <v>46086</v>
          </cell>
          <cell r="AJ794">
            <v>52</v>
          </cell>
          <cell r="AK794" t="str">
            <v/>
          </cell>
        </row>
        <row r="795">
          <cell r="C795" t="str">
            <v>六六</v>
          </cell>
          <cell r="D795" t="str">
            <v>双排扣小香外套</v>
          </cell>
          <cell r="E795" t="str">
            <v/>
          </cell>
          <cell r="I795" t="str">
            <v>小红书</v>
          </cell>
          <cell r="N795">
            <v>46052</v>
          </cell>
          <cell r="R795" t="str">
            <v>已取消</v>
          </cell>
          <cell r="V795" t="str">
            <v>单篇</v>
          </cell>
          <cell r="W795" t="str">
            <v>已取消</v>
          </cell>
          <cell r="AJ795" t="str">
            <v/>
          </cell>
          <cell r="AK795" t="str">
            <v/>
          </cell>
        </row>
        <row r="796">
          <cell r="C796" t="str">
            <v>六六</v>
          </cell>
          <cell r="D796" t="str">
            <v>波点花边长袖</v>
          </cell>
          <cell r="E796">
            <v>2025933</v>
          </cell>
          <cell r="I796" t="str">
            <v>小红书</v>
          </cell>
          <cell r="N796">
            <v>46052</v>
          </cell>
          <cell r="R796" t="str">
            <v>已发布</v>
          </cell>
          <cell r="V796" t="str">
            <v>单篇</v>
          </cell>
          <cell r="W796" t="str">
            <v>已发布</v>
          </cell>
          <cell r="X796">
            <v>46079</v>
          </cell>
          <cell r="AJ796">
            <v>250</v>
          </cell>
          <cell r="AK796">
            <v>0</v>
          </cell>
        </row>
        <row r="797">
          <cell r="C797" t="str">
            <v>六六</v>
          </cell>
          <cell r="D797" t="str">
            <v>波点中裙</v>
          </cell>
          <cell r="E797">
            <v>2025329</v>
          </cell>
          <cell r="I797" t="str">
            <v>小红书</v>
          </cell>
          <cell r="N797">
            <v>46052</v>
          </cell>
          <cell r="R797" t="str">
            <v>已发布</v>
          </cell>
          <cell r="V797" t="str">
            <v>单篇</v>
          </cell>
          <cell r="W797" t="str">
            <v>已发布</v>
          </cell>
          <cell r="X797">
            <v>46079</v>
          </cell>
          <cell r="AJ797">
            <v>52</v>
          </cell>
          <cell r="AK797" t="str">
            <v/>
          </cell>
        </row>
        <row r="798">
          <cell r="C798" t="str">
            <v>六六</v>
          </cell>
          <cell r="D798" t="str">
            <v>粉色毛领大衣</v>
          </cell>
          <cell r="E798">
            <v>2025895</v>
          </cell>
          <cell r="I798" t="str">
            <v>小红书</v>
          </cell>
          <cell r="N798">
            <v>46052</v>
          </cell>
          <cell r="R798" t="str">
            <v>已取消</v>
          </cell>
          <cell r="V798" t="str">
            <v>单篇</v>
          </cell>
          <cell r="W798" t="str">
            <v>已取消</v>
          </cell>
          <cell r="AJ798">
            <v>510</v>
          </cell>
          <cell r="AK798" t="str">
            <v/>
          </cell>
        </row>
        <row r="799">
          <cell r="C799" t="str">
            <v>六六</v>
          </cell>
          <cell r="D799" t="str">
            <v>粉色毛领大衣</v>
          </cell>
          <cell r="E799">
            <v>2025895</v>
          </cell>
          <cell r="I799" t="str">
            <v>抖音</v>
          </cell>
          <cell r="N799">
            <v>46052</v>
          </cell>
          <cell r="R799" t="str">
            <v>已取消</v>
          </cell>
          <cell r="V799" t="str">
            <v>单篇</v>
          </cell>
          <cell r="W799" t="str">
            <v>已取消</v>
          </cell>
          <cell r="AJ799">
            <v>110</v>
          </cell>
          <cell r="AK799" t="str">
            <v/>
          </cell>
        </row>
        <row r="800">
          <cell r="C800" t="str">
            <v>六六</v>
          </cell>
          <cell r="D800" t="str">
            <v>费尔岛毛衣（蓝灰）</v>
          </cell>
          <cell r="E800" t="str">
            <v/>
          </cell>
          <cell r="I800" t="str">
            <v>小红书</v>
          </cell>
          <cell r="N800">
            <v>46052</v>
          </cell>
          <cell r="R800" t="str">
            <v>已发布</v>
          </cell>
          <cell r="V800" t="str">
            <v>单篇</v>
          </cell>
          <cell r="W800" t="str">
            <v>已发布</v>
          </cell>
          <cell r="X800">
            <v>46056</v>
          </cell>
          <cell r="AJ800" t="str">
            <v/>
          </cell>
          <cell r="AK800">
            <v>0</v>
          </cell>
        </row>
        <row r="801">
          <cell r="C801" t="str">
            <v>六六</v>
          </cell>
          <cell r="D801" t="str">
            <v>米杏绞花针织外套</v>
          </cell>
          <cell r="E801" t="str">
            <v/>
          </cell>
          <cell r="I801" t="str">
            <v>小红书</v>
          </cell>
          <cell r="N801">
            <v>46052</v>
          </cell>
          <cell r="R801" t="str">
            <v>已取消</v>
          </cell>
          <cell r="V801" t="str">
            <v>单篇</v>
          </cell>
          <cell r="W801" t="str">
            <v>已取消</v>
          </cell>
          <cell r="AJ801" t="str">
            <v/>
          </cell>
          <cell r="AK801" t="str">
            <v/>
          </cell>
        </row>
        <row r="802">
          <cell r="C802" t="str">
            <v>六六</v>
          </cell>
          <cell r="D802" t="str">
            <v>波点花边长袖</v>
          </cell>
          <cell r="E802">
            <v>2025933</v>
          </cell>
          <cell r="I802" t="str">
            <v>小红书</v>
          </cell>
          <cell r="N802">
            <v>46052</v>
          </cell>
          <cell r="R802" t="str">
            <v>超时</v>
          </cell>
          <cell r="V802" t="str">
            <v>单篇</v>
          </cell>
          <cell r="W802" t="str">
            <v>已召回</v>
          </cell>
          <cell r="AJ802">
            <v>300</v>
          </cell>
          <cell r="AK802" t="str">
            <v/>
          </cell>
        </row>
        <row r="803">
          <cell r="C803" t="str">
            <v>六六</v>
          </cell>
          <cell r="D803" t="str">
            <v>波点中裙</v>
          </cell>
          <cell r="E803">
            <v>2025329</v>
          </cell>
          <cell r="I803" t="str">
            <v>小红书</v>
          </cell>
          <cell r="N803">
            <v>46052</v>
          </cell>
          <cell r="R803" t="str">
            <v>已取消</v>
          </cell>
          <cell r="V803" t="str">
            <v>单篇</v>
          </cell>
          <cell r="W803" t="str">
            <v>已取消</v>
          </cell>
          <cell r="AJ803">
            <v>52</v>
          </cell>
          <cell r="AK803" t="str">
            <v/>
          </cell>
        </row>
        <row r="804">
          <cell r="C804" t="str">
            <v>六六</v>
          </cell>
          <cell r="D804" t="str">
            <v>撞色针织上衣</v>
          </cell>
          <cell r="E804">
            <v>2025315</v>
          </cell>
          <cell r="I804" t="str">
            <v>小红书</v>
          </cell>
          <cell r="N804">
            <v>46052</v>
          </cell>
          <cell r="R804" t="str">
            <v>已取消</v>
          </cell>
          <cell r="V804" t="str">
            <v>单篇</v>
          </cell>
          <cell r="W804" t="str">
            <v>已取消</v>
          </cell>
          <cell r="AJ804">
            <v>315</v>
          </cell>
          <cell r="AK804" t="str">
            <v/>
          </cell>
        </row>
        <row r="805">
          <cell r="C805" t="str">
            <v>六六</v>
          </cell>
          <cell r="D805" t="str">
            <v>横条小白裙</v>
          </cell>
          <cell r="E805">
            <v>2025339</v>
          </cell>
          <cell r="I805" t="str">
            <v>小红书</v>
          </cell>
          <cell r="N805">
            <v>46052</v>
          </cell>
          <cell r="R805" t="str">
            <v>已取消</v>
          </cell>
          <cell r="V805" t="str">
            <v>单篇</v>
          </cell>
          <cell r="W805" t="str">
            <v>已取消</v>
          </cell>
          <cell r="AJ805">
            <v>58</v>
          </cell>
          <cell r="AK805" t="str">
            <v/>
          </cell>
        </row>
        <row r="806">
          <cell r="C806" t="str">
            <v>六六</v>
          </cell>
          <cell r="D806" t="str">
            <v>粉色毛领大衣</v>
          </cell>
          <cell r="E806">
            <v>2025895</v>
          </cell>
          <cell r="I806" t="str">
            <v>小红书</v>
          </cell>
          <cell r="N806">
            <v>46052</v>
          </cell>
          <cell r="R806" t="str">
            <v>已发布</v>
          </cell>
          <cell r="V806" t="str">
            <v>单篇</v>
          </cell>
          <cell r="W806" t="str">
            <v>已发布</v>
          </cell>
          <cell r="X806">
            <v>46017</v>
          </cell>
          <cell r="AJ806">
            <v>610</v>
          </cell>
          <cell r="AK806">
            <v>0</v>
          </cell>
        </row>
        <row r="807">
          <cell r="C807" t="str">
            <v>六六</v>
          </cell>
          <cell r="D807" t="str">
            <v>粉色毛领大衣</v>
          </cell>
          <cell r="E807">
            <v>2025895</v>
          </cell>
          <cell r="I807" t="str">
            <v>抖音</v>
          </cell>
          <cell r="N807">
            <v>46052</v>
          </cell>
          <cell r="R807" t="str">
            <v>已发布</v>
          </cell>
          <cell r="V807" t="str">
            <v>单篇</v>
          </cell>
          <cell r="W807" t="str">
            <v>已发布</v>
          </cell>
          <cell r="AJ807">
            <v>110</v>
          </cell>
          <cell r="AK807" t="str">
            <v/>
          </cell>
        </row>
        <row r="808">
          <cell r="C808" t="str">
            <v>阿咩</v>
          </cell>
          <cell r="D808" t="str">
            <v>波点花边长袖</v>
          </cell>
          <cell r="E808">
            <v>2025933</v>
          </cell>
          <cell r="I808" t="str">
            <v>小红书</v>
          </cell>
          <cell r="N808">
            <v>46068</v>
          </cell>
          <cell r="R808" t="str">
            <v>已发布</v>
          </cell>
          <cell r="V808" t="str">
            <v>单篇</v>
          </cell>
          <cell r="W808" t="str">
            <v>已发布</v>
          </cell>
          <cell r="X808">
            <v>46086</v>
          </cell>
          <cell r="AJ808">
            <v>450</v>
          </cell>
          <cell r="AK808" t="e">
            <v>#VALUE!</v>
          </cell>
        </row>
        <row r="809">
          <cell r="C809" t="str">
            <v>阿咩</v>
          </cell>
          <cell r="D809" t="str">
            <v>波点花边长袖</v>
          </cell>
          <cell r="E809">
            <v>2025933</v>
          </cell>
          <cell r="I809" t="str">
            <v>抖音</v>
          </cell>
          <cell r="N809">
            <v>46068</v>
          </cell>
          <cell r="R809" t="str">
            <v>已发布</v>
          </cell>
          <cell r="V809" t="str">
            <v>单篇</v>
          </cell>
          <cell r="W809" t="str">
            <v>已发布</v>
          </cell>
          <cell r="X809">
            <v>46086</v>
          </cell>
          <cell r="AJ809">
            <v>50</v>
          </cell>
          <cell r="AK809" t="e">
            <v>#VALUE!</v>
          </cell>
        </row>
        <row r="810">
          <cell r="C810" t="str">
            <v>阿咩</v>
          </cell>
          <cell r="D810" t="str">
            <v>波点中裙</v>
          </cell>
          <cell r="E810">
            <v>2025329</v>
          </cell>
          <cell r="I810" t="str">
            <v>小红书</v>
          </cell>
          <cell r="N810">
            <v>46068</v>
          </cell>
          <cell r="R810" t="str">
            <v>已发布</v>
          </cell>
          <cell r="V810" t="str">
            <v>单篇</v>
          </cell>
          <cell r="W810" t="str">
            <v>已发布</v>
          </cell>
          <cell r="X810">
            <v>46086</v>
          </cell>
          <cell r="AJ810">
            <v>52</v>
          </cell>
          <cell r="AK810" t="e">
            <v>#VALUE!</v>
          </cell>
        </row>
        <row r="811">
          <cell r="C811" t="str">
            <v>阿咩</v>
          </cell>
          <cell r="D811" t="str">
            <v>波点中裙</v>
          </cell>
          <cell r="E811">
            <v>2025329</v>
          </cell>
          <cell r="I811" t="str">
            <v>抖音</v>
          </cell>
          <cell r="N811">
            <v>46068</v>
          </cell>
          <cell r="R811" t="str">
            <v>已发布</v>
          </cell>
          <cell r="V811" t="str">
            <v>单篇</v>
          </cell>
          <cell r="W811" t="str">
            <v>已发布</v>
          </cell>
          <cell r="X811">
            <v>46086</v>
          </cell>
          <cell r="AJ811">
            <v>52</v>
          </cell>
          <cell r="AK811" t="e">
            <v>#VALUE!</v>
          </cell>
        </row>
        <row r="812">
          <cell r="C812" t="str">
            <v>HE</v>
          </cell>
          <cell r="D812" t="str">
            <v>基础棉服（黑）</v>
          </cell>
          <cell r="E812">
            <v>2024878</v>
          </cell>
          <cell r="I812" t="str">
            <v>小红书</v>
          </cell>
          <cell r="N812">
            <v>46052</v>
          </cell>
          <cell r="R812" t="str">
            <v>已发布</v>
          </cell>
          <cell r="V812" t="str">
            <v>单篇</v>
          </cell>
          <cell r="W812" t="str">
            <v>已发布</v>
          </cell>
          <cell r="X812">
            <v>46044</v>
          </cell>
          <cell r="AJ812">
            <v>775</v>
          </cell>
          <cell r="AK812">
            <v>0</v>
          </cell>
        </row>
        <row r="813">
          <cell r="C813" t="str">
            <v>HE</v>
          </cell>
          <cell r="D813" t="str">
            <v>费尔岛毛衣（蓝灰）</v>
          </cell>
          <cell r="E813" t="str">
            <v/>
          </cell>
          <cell r="I813" t="str">
            <v>小红书</v>
          </cell>
          <cell r="N813">
            <v>46052</v>
          </cell>
          <cell r="R813" t="str">
            <v>已发布</v>
          </cell>
          <cell r="V813" t="str">
            <v>单篇</v>
          </cell>
          <cell r="W813" t="str">
            <v>已发布</v>
          </cell>
          <cell r="X813">
            <v>46025</v>
          </cell>
          <cell r="AJ813" t="str">
            <v/>
          </cell>
          <cell r="AK813">
            <v>0</v>
          </cell>
        </row>
        <row r="814">
          <cell r="C814" t="str">
            <v>HE</v>
          </cell>
          <cell r="D814" t="str">
            <v>米杏绞花针织外套</v>
          </cell>
          <cell r="E814" t="str">
            <v/>
          </cell>
          <cell r="I814" t="str">
            <v>小红书</v>
          </cell>
          <cell r="N814">
            <v>46096</v>
          </cell>
          <cell r="R814" t="str">
            <v>已取消</v>
          </cell>
          <cell r="V814" t="str">
            <v>单篇</v>
          </cell>
          <cell r="W814" t="str">
            <v>已取消</v>
          </cell>
          <cell r="AJ814" t="str">
            <v/>
          </cell>
          <cell r="AK814" t="str">
            <v/>
          </cell>
        </row>
        <row r="815">
          <cell r="C815" t="str">
            <v>HE</v>
          </cell>
          <cell r="D815" t="str">
            <v>波点花边长袖</v>
          </cell>
          <cell r="E815">
            <v>2025933</v>
          </cell>
          <cell r="I815" t="str">
            <v>小红书</v>
          </cell>
          <cell r="N815">
            <v>46052</v>
          </cell>
          <cell r="R815" t="str">
            <v>已发布</v>
          </cell>
          <cell r="V815" t="str">
            <v>单篇</v>
          </cell>
          <cell r="W815" t="str">
            <v>已发布</v>
          </cell>
          <cell r="X815">
            <v>46088</v>
          </cell>
          <cell r="AJ815">
            <v>550</v>
          </cell>
          <cell r="AK815">
            <v>0</v>
          </cell>
        </row>
        <row r="816">
          <cell r="C816" t="str">
            <v>HE</v>
          </cell>
          <cell r="D816" t="str">
            <v>波点中裙</v>
          </cell>
          <cell r="E816">
            <v>2025329</v>
          </cell>
          <cell r="I816" t="str">
            <v>抖音</v>
          </cell>
          <cell r="N816">
            <v>46052</v>
          </cell>
          <cell r="R816" t="str">
            <v>已发布</v>
          </cell>
          <cell r="V816" t="str">
            <v>单篇</v>
          </cell>
          <cell r="W816" t="str">
            <v>已发布</v>
          </cell>
          <cell r="X816">
            <v>46088</v>
          </cell>
          <cell r="AJ816">
            <v>52</v>
          </cell>
          <cell r="AK816" t="str">
            <v/>
          </cell>
        </row>
        <row r="817">
          <cell r="C817" t="str">
            <v>HE</v>
          </cell>
          <cell r="D817" t="str">
            <v>费尔岛棉服</v>
          </cell>
          <cell r="E817" t="str">
            <v/>
          </cell>
          <cell r="I817" t="str">
            <v>小红书</v>
          </cell>
          <cell r="N817">
            <v>46052</v>
          </cell>
          <cell r="R817" t="str">
            <v>超时</v>
          </cell>
          <cell r="V817" t="str">
            <v>单篇</v>
          </cell>
          <cell r="W817" t="str">
            <v>已召回</v>
          </cell>
          <cell r="AJ817" t="str">
            <v/>
          </cell>
          <cell r="AK817" t="str">
            <v/>
          </cell>
        </row>
        <row r="818">
          <cell r="C818" t="str">
            <v>HE</v>
          </cell>
          <cell r="D818" t="str">
            <v>费尔岛毛衣（红）</v>
          </cell>
          <cell r="E818" t="str">
            <v/>
          </cell>
          <cell r="I818" t="str">
            <v>小红书</v>
          </cell>
          <cell r="N818">
            <v>46052</v>
          </cell>
          <cell r="R818" t="str">
            <v>已取消</v>
          </cell>
          <cell r="V818" t="str">
            <v>单篇</v>
          </cell>
          <cell r="W818" t="str">
            <v>已取消</v>
          </cell>
          <cell r="AJ818" t="str">
            <v/>
          </cell>
          <cell r="AK818" t="str">
            <v/>
          </cell>
        </row>
        <row r="819">
          <cell r="C819" t="str">
            <v>HE</v>
          </cell>
          <cell r="D819" t="str">
            <v>粉色毛领大衣</v>
          </cell>
          <cell r="E819">
            <v>2025895</v>
          </cell>
          <cell r="I819" t="str">
            <v>小红书</v>
          </cell>
          <cell r="N819">
            <v>46052</v>
          </cell>
          <cell r="R819" t="str">
            <v>已发布</v>
          </cell>
          <cell r="V819" t="str">
            <v>单篇</v>
          </cell>
          <cell r="W819" t="str">
            <v>已发布</v>
          </cell>
          <cell r="X819">
            <v>46040</v>
          </cell>
          <cell r="AJ819">
            <v>260</v>
          </cell>
          <cell r="AK819">
            <v>0</v>
          </cell>
        </row>
        <row r="820">
          <cell r="C820" t="str">
            <v>HE</v>
          </cell>
          <cell r="D820" t="str">
            <v>镶钻一字肩</v>
          </cell>
          <cell r="E820" t="str">
            <v>MY012</v>
          </cell>
          <cell r="I820" t="str">
            <v>小红书</v>
          </cell>
          <cell r="N820">
            <v>46052</v>
          </cell>
          <cell r="R820" t="str">
            <v>已发布</v>
          </cell>
          <cell r="V820" t="str">
            <v>单篇</v>
          </cell>
          <cell r="W820" t="str">
            <v>已发布</v>
          </cell>
          <cell r="X820">
            <v>46082</v>
          </cell>
          <cell r="AJ820">
            <v>200</v>
          </cell>
          <cell r="AK820">
            <v>0</v>
          </cell>
        </row>
        <row r="821">
          <cell r="C821" t="str">
            <v>阿咩</v>
          </cell>
          <cell r="D821" t="str">
            <v>粉色毛领大衣</v>
          </cell>
          <cell r="E821">
            <v>2025895</v>
          </cell>
          <cell r="I821" t="str">
            <v>小红书</v>
          </cell>
          <cell r="N821">
            <v>46068</v>
          </cell>
          <cell r="R821" t="str">
            <v>已发布</v>
          </cell>
          <cell r="V821" t="str">
            <v>单篇</v>
          </cell>
          <cell r="W821" t="str">
            <v>已发布</v>
          </cell>
          <cell r="X821">
            <v>46042</v>
          </cell>
          <cell r="AJ821">
            <v>410</v>
          </cell>
          <cell r="AK821" t="e">
            <v>#VALUE!</v>
          </cell>
        </row>
        <row r="822">
          <cell r="C822" t="str">
            <v>阿咩</v>
          </cell>
          <cell r="D822" t="str">
            <v>镶钻一字肩</v>
          </cell>
          <cell r="E822" t="str">
            <v>MY012</v>
          </cell>
          <cell r="I822" t="str">
            <v>小红书</v>
          </cell>
          <cell r="N822">
            <v>46068</v>
          </cell>
          <cell r="R822" t="str">
            <v>超时</v>
          </cell>
          <cell r="V822" t="str">
            <v>单篇</v>
          </cell>
          <cell r="W822" t="str">
            <v>未发布</v>
          </cell>
          <cell r="AJ822">
            <v>300</v>
          </cell>
          <cell r="AK822" t="str">
            <v/>
          </cell>
        </row>
        <row r="823">
          <cell r="C823" t="str">
            <v>果片</v>
          </cell>
          <cell r="D823" t="str">
            <v>蝙蝠袖斗篷毛衣</v>
          </cell>
          <cell r="E823" t="str">
            <v>MY009</v>
          </cell>
          <cell r="I823" t="str">
            <v>小红书</v>
          </cell>
          <cell r="N823">
            <v>46108</v>
          </cell>
          <cell r="R823" t="str">
            <v>已发布</v>
          </cell>
          <cell r="V823" t="str">
            <v>单篇</v>
          </cell>
          <cell r="W823" t="str">
            <v>已发布</v>
          </cell>
          <cell r="X823">
            <v>46061</v>
          </cell>
          <cell r="AJ823">
            <v>378</v>
          </cell>
          <cell r="AK823">
            <v>0</v>
          </cell>
        </row>
        <row r="824">
          <cell r="C824" t="str">
            <v>果片</v>
          </cell>
          <cell r="D824" t="str">
            <v>一字肩针织连衣裙</v>
          </cell>
          <cell r="E824" t="str">
            <v/>
          </cell>
          <cell r="I824" t="str">
            <v>小红书</v>
          </cell>
          <cell r="N824">
            <v>46096</v>
          </cell>
          <cell r="R824" t="str">
            <v>已发布</v>
          </cell>
          <cell r="V824" t="str">
            <v>单篇</v>
          </cell>
          <cell r="W824" t="str">
            <v>已发布</v>
          </cell>
          <cell r="X824">
            <v>46084</v>
          </cell>
          <cell r="AJ824" t="str">
            <v/>
          </cell>
          <cell r="AK824" t="e">
            <v>#VALUE!</v>
          </cell>
        </row>
        <row r="825">
          <cell r="C825" t="str">
            <v>heee</v>
          </cell>
          <cell r="D825" t="str">
            <v>波点花边长袖</v>
          </cell>
          <cell r="E825">
            <v>2025933</v>
          </cell>
          <cell r="I825" t="str">
            <v>小红书</v>
          </cell>
          <cell r="N825">
            <v>46096</v>
          </cell>
          <cell r="R825" t="str">
            <v>已发布</v>
          </cell>
          <cell r="V825" t="str">
            <v>单篇</v>
          </cell>
          <cell r="W825" t="str">
            <v>已发布</v>
          </cell>
          <cell r="X825">
            <v>46084</v>
          </cell>
          <cell r="AJ825">
            <v>62</v>
          </cell>
          <cell r="AK825" t="e">
            <v>#VALUE!</v>
          </cell>
        </row>
        <row r="826">
          <cell r="C826" t="str">
            <v>heee</v>
          </cell>
          <cell r="D826" t="str">
            <v>波点中裙</v>
          </cell>
          <cell r="E826">
            <v>2025329</v>
          </cell>
          <cell r="I826" t="str">
            <v>小红书</v>
          </cell>
          <cell r="N826">
            <v>46096</v>
          </cell>
          <cell r="R826" t="str">
            <v>已发布</v>
          </cell>
          <cell r="V826" t="str">
            <v>单篇</v>
          </cell>
          <cell r="W826" t="str">
            <v>已发布</v>
          </cell>
          <cell r="X826">
            <v>46084</v>
          </cell>
          <cell r="AJ826">
            <v>52</v>
          </cell>
          <cell r="AK826" t="e">
            <v>#VALUE!</v>
          </cell>
        </row>
        <row r="827">
          <cell r="C827" t="str">
            <v>heee</v>
          </cell>
          <cell r="D827" t="str">
            <v>费尔岛毛衣（蓝灰）</v>
          </cell>
          <cell r="E827" t="str">
            <v/>
          </cell>
          <cell r="I827" t="str">
            <v>小红书</v>
          </cell>
          <cell r="N827">
            <v>46096</v>
          </cell>
          <cell r="R827" t="str">
            <v>已取消</v>
          </cell>
          <cell r="V827" t="str">
            <v>单篇</v>
          </cell>
          <cell r="W827" t="str">
            <v>已取消</v>
          </cell>
          <cell r="AJ827" t="str">
            <v/>
          </cell>
          <cell r="AK827" t="str">
            <v/>
          </cell>
        </row>
        <row r="828">
          <cell r="C828" t="str">
            <v>heee</v>
          </cell>
          <cell r="D828" t="str">
            <v>卡其风衣</v>
          </cell>
          <cell r="E828">
            <v>2025321</v>
          </cell>
          <cell r="I828" t="str">
            <v>小红书</v>
          </cell>
          <cell r="N828">
            <v>46052</v>
          </cell>
          <cell r="R828" t="str">
            <v>超时</v>
          </cell>
          <cell r="V828" t="str">
            <v>单篇</v>
          </cell>
          <cell r="W828" t="str">
            <v>已召回</v>
          </cell>
          <cell r="AJ828">
            <v>250</v>
          </cell>
          <cell r="AK828" t="str">
            <v/>
          </cell>
        </row>
        <row r="829">
          <cell r="C829" t="str">
            <v>heee</v>
          </cell>
          <cell r="D829" t="str">
            <v>费尔岛毛衣（红）</v>
          </cell>
          <cell r="E829" t="str">
            <v/>
          </cell>
          <cell r="I829" t="str">
            <v>小红书</v>
          </cell>
          <cell r="N829">
            <v>46052</v>
          </cell>
          <cell r="R829" t="str">
            <v>已取消</v>
          </cell>
          <cell r="V829" t="str">
            <v>单篇</v>
          </cell>
          <cell r="W829" t="str">
            <v>已取消</v>
          </cell>
          <cell r="AJ829" t="str">
            <v/>
          </cell>
          <cell r="AK829" t="str">
            <v/>
          </cell>
        </row>
        <row r="830">
          <cell r="C830" t="str">
            <v>heee</v>
          </cell>
          <cell r="D830" t="str">
            <v>费尔岛棉服</v>
          </cell>
          <cell r="E830" t="str">
            <v/>
          </cell>
          <cell r="I830" t="str">
            <v>小红书</v>
          </cell>
          <cell r="N830">
            <v>46052</v>
          </cell>
          <cell r="R830" t="str">
            <v>已发布</v>
          </cell>
          <cell r="V830" t="str">
            <v>单篇</v>
          </cell>
          <cell r="W830" t="str">
            <v>已发布</v>
          </cell>
          <cell r="X830">
            <v>46052</v>
          </cell>
          <cell r="AJ830" t="str">
            <v/>
          </cell>
          <cell r="AK830" t="str">
            <v/>
          </cell>
        </row>
        <row r="831">
          <cell r="C831" t="str">
            <v>heee</v>
          </cell>
          <cell r="D831" t="str">
            <v>波点花边长袖</v>
          </cell>
          <cell r="E831">
            <v>2025933</v>
          </cell>
          <cell r="I831" t="str">
            <v>小红书</v>
          </cell>
          <cell r="N831">
            <v>46052</v>
          </cell>
          <cell r="R831" t="str">
            <v>已发布</v>
          </cell>
          <cell r="V831" t="str">
            <v>单篇</v>
          </cell>
          <cell r="W831" t="str">
            <v>已发布</v>
          </cell>
          <cell r="X831">
            <v>46064</v>
          </cell>
          <cell r="AJ831">
            <v>170</v>
          </cell>
          <cell r="AK831">
            <v>0</v>
          </cell>
        </row>
        <row r="832">
          <cell r="C832" t="str">
            <v>heee</v>
          </cell>
          <cell r="D832" t="str">
            <v>波点中裙</v>
          </cell>
          <cell r="E832">
            <v>2025329</v>
          </cell>
          <cell r="I832" t="str">
            <v>小红书</v>
          </cell>
          <cell r="N832">
            <v>46052</v>
          </cell>
          <cell r="R832" t="str">
            <v>已发布</v>
          </cell>
          <cell r="V832" t="str">
            <v>单篇</v>
          </cell>
          <cell r="W832" t="str">
            <v>已发布</v>
          </cell>
          <cell r="X832">
            <v>46064</v>
          </cell>
          <cell r="AJ832">
            <v>52</v>
          </cell>
          <cell r="AK832" t="str">
            <v/>
          </cell>
        </row>
        <row r="833">
          <cell r="C833" t="str">
            <v>阿咩</v>
          </cell>
          <cell r="D833" t="str">
            <v>镶钻一字肩</v>
          </cell>
          <cell r="E833" t="str">
            <v>MY012</v>
          </cell>
          <cell r="I833" t="str">
            <v>小红书</v>
          </cell>
          <cell r="N833">
            <v>46068</v>
          </cell>
          <cell r="R833" t="str">
            <v>超时</v>
          </cell>
          <cell r="V833" t="str">
            <v>合集</v>
          </cell>
          <cell r="W833" t="str">
            <v>未发布</v>
          </cell>
          <cell r="AJ833">
            <v>200</v>
          </cell>
          <cell r="AK833" t="str">
            <v/>
          </cell>
        </row>
        <row r="834">
          <cell r="C834" t="str">
            <v>阿咩</v>
          </cell>
          <cell r="D834" t="str">
            <v>基础棉服（黑）</v>
          </cell>
          <cell r="E834">
            <v>2024878</v>
          </cell>
          <cell r="I834" t="str">
            <v>小红书</v>
          </cell>
          <cell r="N834">
            <v>46068</v>
          </cell>
          <cell r="R834" t="str">
            <v>已发布</v>
          </cell>
          <cell r="V834" t="str">
            <v>合集</v>
          </cell>
          <cell r="W834" t="str">
            <v>已发布</v>
          </cell>
          <cell r="X834">
            <v>46031</v>
          </cell>
          <cell r="AJ834">
            <v>275</v>
          </cell>
          <cell r="AK834" t="e">
            <v>#VALUE!</v>
          </cell>
        </row>
        <row r="835">
          <cell r="C835" t="str">
            <v>阿咩</v>
          </cell>
          <cell r="D835" t="str">
            <v>波点花边长袖</v>
          </cell>
          <cell r="E835">
            <v>2025933</v>
          </cell>
          <cell r="I835" t="str">
            <v>小红书</v>
          </cell>
          <cell r="N835">
            <v>46068</v>
          </cell>
          <cell r="R835" t="str">
            <v>已发布</v>
          </cell>
          <cell r="V835" t="str">
            <v>单篇</v>
          </cell>
          <cell r="W835" t="str">
            <v>已发布</v>
          </cell>
          <cell r="X835">
            <v>46098</v>
          </cell>
          <cell r="AJ835">
            <v>250</v>
          </cell>
          <cell r="AK835" t="e">
            <v>#VALUE!</v>
          </cell>
        </row>
        <row r="836">
          <cell r="C836" t="str">
            <v>阿咩</v>
          </cell>
          <cell r="D836" t="str">
            <v>波点中裙</v>
          </cell>
          <cell r="E836">
            <v>2025329</v>
          </cell>
          <cell r="I836" t="str">
            <v>小红书</v>
          </cell>
          <cell r="N836">
            <v>46068</v>
          </cell>
          <cell r="R836" t="str">
            <v>已发布</v>
          </cell>
          <cell r="V836" t="str">
            <v>单篇</v>
          </cell>
          <cell r="W836" t="str">
            <v>已发布</v>
          </cell>
          <cell r="X836">
            <v>46098</v>
          </cell>
          <cell r="AJ836">
            <v>52</v>
          </cell>
          <cell r="AK836" t="e">
            <v>#VALUE!</v>
          </cell>
        </row>
        <row r="837">
          <cell r="C837" t="str">
            <v>阿咩</v>
          </cell>
          <cell r="D837" t="str">
            <v>波点短裙</v>
          </cell>
          <cell r="E837">
            <v>2025982</v>
          </cell>
          <cell r="I837" t="str">
            <v>小红书</v>
          </cell>
          <cell r="N837">
            <v>46068</v>
          </cell>
          <cell r="R837" t="str">
            <v>已发布</v>
          </cell>
          <cell r="V837" t="str">
            <v>单篇</v>
          </cell>
          <cell r="W837" t="str">
            <v>已发布</v>
          </cell>
          <cell r="X837">
            <v>46098</v>
          </cell>
          <cell r="AJ837">
            <v>35</v>
          </cell>
          <cell r="AK837" t="e">
            <v>#VALUE!</v>
          </cell>
        </row>
        <row r="838">
          <cell r="C838" t="str">
            <v>阿咩</v>
          </cell>
          <cell r="D838" t="str">
            <v>费尔岛毛衣（蓝灰）</v>
          </cell>
          <cell r="E838" t="str">
            <v/>
          </cell>
          <cell r="I838" t="str">
            <v>小红书</v>
          </cell>
          <cell r="N838">
            <v>46068</v>
          </cell>
          <cell r="R838" t="str">
            <v>超时</v>
          </cell>
          <cell r="V838" t="str">
            <v>单篇</v>
          </cell>
          <cell r="W838" t="str">
            <v>未发布</v>
          </cell>
          <cell r="AJ838" t="str">
            <v/>
          </cell>
          <cell r="AK838" t="str">
            <v/>
          </cell>
        </row>
        <row r="839">
          <cell r="C839" t="str">
            <v>阿咩</v>
          </cell>
          <cell r="D839" t="str">
            <v>粉棕一字肩</v>
          </cell>
          <cell r="E839" t="str">
            <v/>
          </cell>
          <cell r="I839" t="str">
            <v>小红书</v>
          </cell>
          <cell r="N839">
            <v>46052</v>
          </cell>
          <cell r="R839" t="str">
            <v>已取消</v>
          </cell>
          <cell r="V839" t="str">
            <v>单篇</v>
          </cell>
          <cell r="W839" t="str">
            <v>已取消</v>
          </cell>
          <cell r="AJ839" t="str">
            <v/>
          </cell>
          <cell r="AK839" t="str">
            <v/>
          </cell>
        </row>
        <row r="840">
          <cell r="C840" t="str">
            <v>阿咩</v>
          </cell>
          <cell r="D840" t="str">
            <v>波点花边长袖</v>
          </cell>
          <cell r="E840">
            <v>2025933</v>
          </cell>
          <cell r="I840" t="str">
            <v>小红书</v>
          </cell>
          <cell r="N840">
            <v>46052</v>
          </cell>
          <cell r="R840" t="str">
            <v>已发布</v>
          </cell>
          <cell r="V840" t="str">
            <v>单篇</v>
          </cell>
          <cell r="W840" t="str">
            <v>已发布</v>
          </cell>
          <cell r="X840">
            <v>46042</v>
          </cell>
          <cell r="AJ840">
            <v>100</v>
          </cell>
          <cell r="AK840" t="e">
            <v>#VALUE!</v>
          </cell>
        </row>
        <row r="841">
          <cell r="C841" t="str">
            <v>阿咩</v>
          </cell>
          <cell r="D841" t="str">
            <v>一字肩针织连衣裙</v>
          </cell>
          <cell r="E841" t="str">
            <v/>
          </cell>
          <cell r="I841" t="str">
            <v>小红书</v>
          </cell>
          <cell r="N841">
            <v>46052</v>
          </cell>
          <cell r="R841" t="str">
            <v>已发布</v>
          </cell>
          <cell r="V841" t="str">
            <v>单篇</v>
          </cell>
          <cell r="W841" t="str">
            <v>已发布</v>
          </cell>
          <cell r="X841">
            <v>46045</v>
          </cell>
          <cell r="AJ841" t="str">
            <v/>
          </cell>
          <cell r="AK841" t="e">
            <v>#VALUE!</v>
          </cell>
        </row>
        <row r="842">
          <cell r="C842" t="str">
            <v>阿咩</v>
          </cell>
          <cell r="D842" t="str">
            <v>费尔岛毛衣（红）</v>
          </cell>
          <cell r="E842" t="str">
            <v/>
          </cell>
          <cell r="I842" t="str">
            <v>小红书</v>
          </cell>
          <cell r="N842">
            <v>46068</v>
          </cell>
          <cell r="R842" t="str">
            <v>超时</v>
          </cell>
          <cell r="V842" t="str">
            <v>单篇</v>
          </cell>
          <cell r="W842" t="str">
            <v>未发布</v>
          </cell>
          <cell r="AJ842" t="str">
            <v/>
          </cell>
          <cell r="AK842" t="str">
            <v/>
          </cell>
        </row>
        <row r="843">
          <cell r="C843" t="str">
            <v>阿咩</v>
          </cell>
          <cell r="D843" t="str">
            <v>粉色毛领大衣</v>
          </cell>
          <cell r="E843">
            <v>2025895</v>
          </cell>
          <cell r="I843" t="str">
            <v>小红书</v>
          </cell>
          <cell r="N843">
            <v>46068</v>
          </cell>
          <cell r="R843" t="str">
            <v>已发布</v>
          </cell>
          <cell r="V843" t="str">
            <v>单篇</v>
          </cell>
          <cell r="W843" t="str">
            <v>已发布</v>
          </cell>
          <cell r="X843">
            <v>46042</v>
          </cell>
          <cell r="AJ843">
            <v>210</v>
          </cell>
          <cell r="AK843" t="e">
            <v>#VALUE!</v>
          </cell>
        </row>
        <row r="844">
          <cell r="C844" t="str">
            <v>阿咩</v>
          </cell>
          <cell r="D844" t="str">
            <v>卡其风衣</v>
          </cell>
          <cell r="E844">
            <v>2025321</v>
          </cell>
          <cell r="I844" t="str">
            <v>小红书</v>
          </cell>
          <cell r="N844">
            <v>46068</v>
          </cell>
          <cell r="R844" t="str">
            <v>已发布</v>
          </cell>
          <cell r="V844" t="str">
            <v>单篇</v>
          </cell>
          <cell r="W844" t="str">
            <v>已发布</v>
          </cell>
          <cell r="X844">
            <v>46056</v>
          </cell>
          <cell r="AJ844">
            <v>400</v>
          </cell>
          <cell r="AK844" t="e">
            <v>#VALUE!</v>
          </cell>
        </row>
        <row r="845">
          <cell r="C845" t="str">
            <v>阿咩</v>
          </cell>
          <cell r="D845" t="str">
            <v>镶钻一字肩</v>
          </cell>
          <cell r="E845" t="str">
            <v>MY012</v>
          </cell>
          <cell r="I845" t="str">
            <v>小红书</v>
          </cell>
          <cell r="N845">
            <v>46068</v>
          </cell>
          <cell r="R845" t="str">
            <v>超时</v>
          </cell>
          <cell r="V845" t="str">
            <v>单篇</v>
          </cell>
          <cell r="W845" t="str">
            <v>未发布</v>
          </cell>
          <cell r="AJ845">
            <v>300</v>
          </cell>
          <cell r="AK845" t="str">
            <v/>
          </cell>
        </row>
        <row r="846">
          <cell r="C846" t="str">
            <v>jing</v>
          </cell>
          <cell r="D846" t="str">
            <v>镶钻一字肩</v>
          </cell>
          <cell r="E846" t="str">
            <v>MY012</v>
          </cell>
          <cell r="I846" t="str">
            <v>小红书</v>
          </cell>
          <cell r="N846">
            <v>46052</v>
          </cell>
          <cell r="R846" t="str">
            <v>已发布</v>
          </cell>
          <cell r="V846" t="str">
            <v>单篇</v>
          </cell>
          <cell r="W846" t="str">
            <v>已发布</v>
          </cell>
          <cell r="X846">
            <v>46096</v>
          </cell>
          <cell r="AJ846">
            <v>260</v>
          </cell>
          <cell r="AK846">
            <v>375</v>
          </cell>
        </row>
        <row r="847">
          <cell r="C847" t="str">
            <v>jing</v>
          </cell>
          <cell r="D847" t="str">
            <v>粉棕一字肩</v>
          </cell>
          <cell r="E847" t="str">
            <v/>
          </cell>
          <cell r="I847" t="str">
            <v>小红书</v>
          </cell>
          <cell r="N847">
            <v>46052</v>
          </cell>
          <cell r="R847" t="str">
            <v>已取消</v>
          </cell>
          <cell r="V847" t="str">
            <v>单篇</v>
          </cell>
          <cell r="W847" t="str">
            <v>已取消</v>
          </cell>
          <cell r="AJ847" t="str">
            <v/>
          </cell>
          <cell r="AK847" t="str">
            <v/>
          </cell>
        </row>
        <row r="848">
          <cell r="C848" t="str">
            <v>jing</v>
          </cell>
          <cell r="D848" t="str">
            <v>双排扣小香外套</v>
          </cell>
          <cell r="E848" t="str">
            <v/>
          </cell>
          <cell r="I848" t="str">
            <v>小红书</v>
          </cell>
          <cell r="N848">
            <v>46052</v>
          </cell>
          <cell r="R848" t="str">
            <v>已取消</v>
          </cell>
          <cell r="V848" t="str">
            <v>单篇</v>
          </cell>
          <cell r="W848" t="str">
            <v>已取消</v>
          </cell>
          <cell r="AJ848" t="str">
            <v/>
          </cell>
          <cell r="AK848" t="str">
            <v/>
          </cell>
        </row>
        <row r="849">
          <cell r="C849" t="str">
            <v>jing</v>
          </cell>
          <cell r="D849" t="str">
            <v>波点花边长袖</v>
          </cell>
          <cell r="E849">
            <v>2025933</v>
          </cell>
          <cell r="I849" t="str">
            <v>小红书</v>
          </cell>
          <cell r="N849">
            <v>46052</v>
          </cell>
          <cell r="R849" t="str">
            <v>已发布</v>
          </cell>
          <cell r="V849" t="str">
            <v>单篇</v>
          </cell>
          <cell r="W849" t="str">
            <v>已发布</v>
          </cell>
          <cell r="X849">
            <v>46094</v>
          </cell>
          <cell r="AJ849">
            <v>1350</v>
          </cell>
          <cell r="AK849">
            <v>2465</v>
          </cell>
        </row>
        <row r="850">
          <cell r="C850" t="str">
            <v>jing</v>
          </cell>
          <cell r="D850" t="str">
            <v>波点中裙</v>
          </cell>
          <cell r="E850">
            <v>2025329</v>
          </cell>
          <cell r="I850" t="str">
            <v>小红书</v>
          </cell>
          <cell r="N850">
            <v>46052</v>
          </cell>
          <cell r="R850" t="str">
            <v>已发布</v>
          </cell>
          <cell r="V850" t="str">
            <v>单篇</v>
          </cell>
          <cell r="W850" t="str">
            <v>已发布</v>
          </cell>
          <cell r="X850">
            <v>46094</v>
          </cell>
          <cell r="AJ850">
            <v>52</v>
          </cell>
          <cell r="AK850" t="str">
            <v/>
          </cell>
        </row>
        <row r="851">
          <cell r="C851" t="str">
            <v>jing</v>
          </cell>
          <cell r="D851" t="str">
            <v>波点花边长袖</v>
          </cell>
          <cell r="E851">
            <v>2025933</v>
          </cell>
          <cell r="I851" t="str">
            <v>小红书</v>
          </cell>
          <cell r="N851">
            <v>46052</v>
          </cell>
          <cell r="R851" t="str">
            <v>已发布</v>
          </cell>
          <cell r="V851" t="str">
            <v>单篇</v>
          </cell>
          <cell r="W851" t="str">
            <v>已发布</v>
          </cell>
          <cell r="X851">
            <v>46091</v>
          </cell>
          <cell r="AJ851">
            <v>650</v>
          </cell>
          <cell r="AK851">
            <v>374</v>
          </cell>
        </row>
        <row r="852">
          <cell r="C852" t="str">
            <v>jing</v>
          </cell>
          <cell r="D852" t="str">
            <v>波点中裙</v>
          </cell>
          <cell r="E852">
            <v>2025329</v>
          </cell>
          <cell r="I852" t="str">
            <v>小红书</v>
          </cell>
          <cell r="N852">
            <v>46052</v>
          </cell>
          <cell r="R852" t="str">
            <v>已发布</v>
          </cell>
          <cell r="V852" t="str">
            <v>单篇</v>
          </cell>
          <cell r="W852" t="str">
            <v>已发布</v>
          </cell>
          <cell r="X852">
            <v>46091</v>
          </cell>
          <cell r="AJ852">
            <v>52</v>
          </cell>
          <cell r="AK852" t="str">
            <v/>
          </cell>
        </row>
        <row r="853">
          <cell r="C853" t="str">
            <v>jing</v>
          </cell>
          <cell r="D853" t="str">
            <v>波点花边长袖</v>
          </cell>
          <cell r="E853">
            <v>2025933</v>
          </cell>
          <cell r="I853" t="str">
            <v>抖音</v>
          </cell>
          <cell r="N853">
            <v>46052</v>
          </cell>
          <cell r="R853" t="str">
            <v>已发布</v>
          </cell>
          <cell r="V853" t="str">
            <v>单篇</v>
          </cell>
          <cell r="W853" t="str">
            <v>已发布</v>
          </cell>
          <cell r="X853">
            <v>46091</v>
          </cell>
          <cell r="AJ853">
            <v>50</v>
          </cell>
          <cell r="AK853" t="e">
            <v>#VALUE!</v>
          </cell>
        </row>
        <row r="854">
          <cell r="C854" t="str">
            <v>jing</v>
          </cell>
          <cell r="D854" t="str">
            <v>波点中裙</v>
          </cell>
          <cell r="E854">
            <v>2025329</v>
          </cell>
          <cell r="I854" t="str">
            <v>抖音</v>
          </cell>
          <cell r="N854">
            <v>46052</v>
          </cell>
          <cell r="R854" t="str">
            <v>已发布</v>
          </cell>
          <cell r="V854" t="str">
            <v>单篇</v>
          </cell>
          <cell r="W854" t="str">
            <v>已发布</v>
          </cell>
          <cell r="X854">
            <v>46091</v>
          </cell>
          <cell r="AJ854">
            <v>52</v>
          </cell>
          <cell r="AK854" t="e">
            <v>#VALUE!</v>
          </cell>
        </row>
        <row r="855">
          <cell r="C855" t="str">
            <v>jing</v>
          </cell>
          <cell r="D855" t="str">
            <v>镶钻一字肩</v>
          </cell>
          <cell r="E855" t="str">
            <v>MY012</v>
          </cell>
          <cell r="I855" t="str">
            <v>小红书</v>
          </cell>
          <cell r="N855">
            <v>46052</v>
          </cell>
          <cell r="R855" t="str">
            <v>已取消</v>
          </cell>
          <cell r="V855" t="str">
            <v>单篇</v>
          </cell>
          <cell r="W855" t="str">
            <v>已取消</v>
          </cell>
          <cell r="AJ855">
            <v>450</v>
          </cell>
          <cell r="AK855" t="str">
            <v/>
          </cell>
        </row>
        <row r="856">
          <cell r="C856" t="str">
            <v>jing</v>
          </cell>
          <cell r="D856" t="str">
            <v>波点花边长袖</v>
          </cell>
          <cell r="E856">
            <v>2025933</v>
          </cell>
          <cell r="I856" t="str">
            <v>小红书</v>
          </cell>
          <cell r="N856">
            <v>46052</v>
          </cell>
          <cell r="R856" t="str">
            <v>已发布</v>
          </cell>
          <cell r="V856" t="str">
            <v>单篇</v>
          </cell>
          <cell r="W856" t="str">
            <v>已发布</v>
          </cell>
          <cell r="X856">
            <v>46086</v>
          </cell>
          <cell r="AJ856">
            <v>330</v>
          </cell>
          <cell r="AK856">
            <v>171</v>
          </cell>
        </row>
        <row r="857">
          <cell r="C857" t="str">
            <v>jing</v>
          </cell>
          <cell r="D857" t="str">
            <v>波点中裙</v>
          </cell>
          <cell r="E857">
            <v>2025329</v>
          </cell>
          <cell r="I857" t="str">
            <v>小红书</v>
          </cell>
          <cell r="N857">
            <v>46052</v>
          </cell>
          <cell r="R857" t="str">
            <v>已发布</v>
          </cell>
          <cell r="V857" t="str">
            <v>单篇</v>
          </cell>
          <cell r="W857" t="str">
            <v>已发布</v>
          </cell>
          <cell r="X857">
            <v>46086</v>
          </cell>
          <cell r="AJ857">
            <v>52</v>
          </cell>
          <cell r="AK857" t="str">
            <v/>
          </cell>
        </row>
        <row r="858">
          <cell r="C858" t="str">
            <v>jing</v>
          </cell>
          <cell r="D858" t="str">
            <v>波点花边长袖</v>
          </cell>
          <cell r="E858">
            <v>2025933</v>
          </cell>
          <cell r="I858" t="str">
            <v>抖音</v>
          </cell>
          <cell r="N858">
            <v>46052</v>
          </cell>
          <cell r="R858" t="str">
            <v>已取消</v>
          </cell>
          <cell r="V858" t="str">
            <v>单篇</v>
          </cell>
          <cell r="W858" t="str">
            <v>已取消</v>
          </cell>
          <cell r="AJ858">
            <v>50</v>
          </cell>
          <cell r="AK858" t="str">
            <v/>
          </cell>
        </row>
        <row r="859">
          <cell r="C859" t="str">
            <v>jing</v>
          </cell>
          <cell r="D859" t="str">
            <v>波点中裙</v>
          </cell>
          <cell r="E859">
            <v>2025329</v>
          </cell>
          <cell r="I859" t="str">
            <v>抖音</v>
          </cell>
          <cell r="N859">
            <v>46052</v>
          </cell>
          <cell r="R859" t="str">
            <v>已取消</v>
          </cell>
          <cell r="V859" t="str">
            <v>单篇</v>
          </cell>
          <cell r="W859" t="str">
            <v>已取消</v>
          </cell>
          <cell r="AJ859">
            <v>52</v>
          </cell>
          <cell r="AK859" t="str">
            <v/>
          </cell>
        </row>
        <row r="860">
          <cell r="C860" t="str">
            <v>一号</v>
          </cell>
          <cell r="D860" t="str">
            <v>波点花边长袖</v>
          </cell>
          <cell r="E860">
            <v>2025933</v>
          </cell>
          <cell r="I860" t="str">
            <v>小红书</v>
          </cell>
          <cell r="N860">
            <v>46052</v>
          </cell>
          <cell r="R860" t="str">
            <v>已取消</v>
          </cell>
          <cell r="V860" t="str">
            <v>单篇</v>
          </cell>
          <cell r="W860" t="str">
            <v>已取消</v>
          </cell>
          <cell r="AJ860">
            <v>350</v>
          </cell>
          <cell r="AK860" t="str">
            <v/>
          </cell>
        </row>
        <row r="861">
          <cell r="C861" t="str">
            <v>一号</v>
          </cell>
          <cell r="D861" t="str">
            <v>波点中裙</v>
          </cell>
          <cell r="E861">
            <v>2025329</v>
          </cell>
          <cell r="I861" t="str">
            <v>小红书</v>
          </cell>
          <cell r="N861">
            <v>46052</v>
          </cell>
          <cell r="R861" t="str">
            <v>已取消</v>
          </cell>
          <cell r="V861" t="str">
            <v>单篇</v>
          </cell>
          <cell r="W861" t="str">
            <v>已取消</v>
          </cell>
          <cell r="AJ861">
            <v>52</v>
          </cell>
          <cell r="AK861" t="str">
            <v/>
          </cell>
        </row>
        <row r="862">
          <cell r="C862" t="str">
            <v>一号</v>
          </cell>
          <cell r="D862" t="str">
            <v>粉棕一字肩</v>
          </cell>
          <cell r="E862" t="str">
            <v/>
          </cell>
          <cell r="I862" t="str">
            <v>小红书</v>
          </cell>
          <cell r="N862">
            <v>46052</v>
          </cell>
          <cell r="R862" t="str">
            <v>已取消</v>
          </cell>
          <cell r="V862" t="str">
            <v>单篇</v>
          </cell>
          <cell r="W862" t="str">
            <v>已取消</v>
          </cell>
          <cell r="AJ862" t="str">
            <v/>
          </cell>
          <cell r="AK862" t="str">
            <v/>
          </cell>
        </row>
        <row r="863">
          <cell r="C863" t="str">
            <v>jing</v>
          </cell>
          <cell r="D863" t="str">
            <v>波点花边长袖</v>
          </cell>
          <cell r="E863">
            <v>2025933</v>
          </cell>
          <cell r="I863" t="str">
            <v>小红书</v>
          </cell>
          <cell r="N863">
            <v>46052</v>
          </cell>
          <cell r="R863" t="str">
            <v>已发布</v>
          </cell>
          <cell r="V863" t="str">
            <v>单篇</v>
          </cell>
          <cell r="W863" t="str">
            <v>已发布</v>
          </cell>
          <cell r="X863">
            <v>46079</v>
          </cell>
          <cell r="AJ863">
            <v>430</v>
          </cell>
          <cell r="AK863">
            <v>170</v>
          </cell>
        </row>
        <row r="864">
          <cell r="C864" t="str">
            <v>jing</v>
          </cell>
          <cell r="D864" t="str">
            <v>波点中裙</v>
          </cell>
          <cell r="E864">
            <v>2025329</v>
          </cell>
          <cell r="I864" t="str">
            <v>小红书</v>
          </cell>
          <cell r="N864">
            <v>46052</v>
          </cell>
          <cell r="R864" t="str">
            <v>已发布</v>
          </cell>
          <cell r="V864" t="str">
            <v>单篇</v>
          </cell>
          <cell r="W864" t="str">
            <v>已发布</v>
          </cell>
          <cell r="X864">
            <v>46079</v>
          </cell>
          <cell r="AJ864">
            <v>52</v>
          </cell>
          <cell r="AK864" t="str">
            <v/>
          </cell>
        </row>
        <row r="865">
          <cell r="C865" t="str">
            <v>HE</v>
          </cell>
          <cell r="D865" t="str">
            <v>波点花边长袖</v>
          </cell>
          <cell r="E865">
            <v>2025933</v>
          </cell>
          <cell r="I865" t="str">
            <v>小红书</v>
          </cell>
          <cell r="N865">
            <v>46052</v>
          </cell>
          <cell r="R865" t="str">
            <v>已发布</v>
          </cell>
          <cell r="V865" t="str">
            <v>单篇</v>
          </cell>
          <cell r="W865" t="str">
            <v>已发布</v>
          </cell>
          <cell r="X865">
            <v>46083</v>
          </cell>
          <cell r="AJ865">
            <v>350</v>
          </cell>
          <cell r="AK865">
            <v>0</v>
          </cell>
        </row>
        <row r="866">
          <cell r="C866" t="str">
            <v>HE</v>
          </cell>
          <cell r="D866" t="str">
            <v>镶钻一字肩</v>
          </cell>
          <cell r="E866" t="str">
            <v>MY012</v>
          </cell>
          <cell r="I866" t="str">
            <v>小红书</v>
          </cell>
          <cell r="N866">
            <v>46052</v>
          </cell>
          <cell r="R866" t="str">
            <v>超时</v>
          </cell>
          <cell r="V866" t="str">
            <v>单篇</v>
          </cell>
          <cell r="W866" t="str">
            <v>已召回</v>
          </cell>
          <cell r="AJ866">
            <v>300</v>
          </cell>
          <cell r="AK866" t="str">
            <v/>
          </cell>
        </row>
        <row r="867">
          <cell r="C867" t="str">
            <v>HE</v>
          </cell>
          <cell r="D867" t="str">
            <v>镶钻一字肩</v>
          </cell>
          <cell r="E867" t="str">
            <v>MY012</v>
          </cell>
          <cell r="I867" t="str">
            <v>小红书</v>
          </cell>
          <cell r="N867">
            <v>46052</v>
          </cell>
          <cell r="R867" t="str">
            <v>已发布</v>
          </cell>
          <cell r="V867" t="str">
            <v>单篇</v>
          </cell>
          <cell r="W867" t="str">
            <v>已发布</v>
          </cell>
          <cell r="X867">
            <v>46093</v>
          </cell>
          <cell r="AJ867">
            <v>300</v>
          </cell>
          <cell r="AK867">
            <v>0</v>
          </cell>
        </row>
        <row r="868">
          <cell r="C868" t="str">
            <v>HE</v>
          </cell>
          <cell r="D868" t="str">
            <v>粉色毛领大衣</v>
          </cell>
          <cell r="E868">
            <v>2025895</v>
          </cell>
          <cell r="I868" t="str">
            <v>小红书</v>
          </cell>
          <cell r="N868">
            <v>46052</v>
          </cell>
          <cell r="R868" t="str">
            <v>已发布</v>
          </cell>
          <cell r="V868" t="str">
            <v>单篇</v>
          </cell>
          <cell r="W868" t="str">
            <v>已发布</v>
          </cell>
          <cell r="X868">
            <v>46037</v>
          </cell>
          <cell r="AJ868">
            <v>110</v>
          </cell>
          <cell r="AK868">
            <v>0</v>
          </cell>
        </row>
        <row r="869">
          <cell r="C869" t="str">
            <v>HE</v>
          </cell>
          <cell r="D869" t="str">
            <v>波点花边长袖</v>
          </cell>
          <cell r="E869">
            <v>2025933</v>
          </cell>
          <cell r="I869" t="str">
            <v>小红书</v>
          </cell>
          <cell r="N869">
            <v>46052</v>
          </cell>
          <cell r="R869" t="str">
            <v>已发布</v>
          </cell>
          <cell r="V869" t="str">
            <v>单篇</v>
          </cell>
          <cell r="W869" t="str">
            <v>已发布</v>
          </cell>
          <cell r="X869">
            <v>46078</v>
          </cell>
          <cell r="AJ869">
            <v>350</v>
          </cell>
          <cell r="AK869">
            <v>0</v>
          </cell>
        </row>
        <row r="870">
          <cell r="C870" t="str">
            <v>HE</v>
          </cell>
          <cell r="D870" t="str">
            <v>波点中裙</v>
          </cell>
          <cell r="E870">
            <v>2025329</v>
          </cell>
          <cell r="I870" t="str">
            <v>小红书</v>
          </cell>
          <cell r="N870">
            <v>46052</v>
          </cell>
          <cell r="R870" t="str">
            <v>已发布</v>
          </cell>
          <cell r="V870" t="str">
            <v>单篇</v>
          </cell>
          <cell r="W870" t="str">
            <v>已发布</v>
          </cell>
          <cell r="X870">
            <v>46078</v>
          </cell>
          <cell r="AJ870">
            <v>52</v>
          </cell>
          <cell r="AK870" t="str">
            <v/>
          </cell>
        </row>
        <row r="871">
          <cell r="C871" t="str">
            <v>HE</v>
          </cell>
          <cell r="D871" t="str">
            <v>镶钻一字肩</v>
          </cell>
          <cell r="E871" t="str">
            <v>MY012</v>
          </cell>
          <cell r="I871" t="str">
            <v>小红书</v>
          </cell>
          <cell r="N871">
            <v>46052</v>
          </cell>
          <cell r="R871" t="str">
            <v>超时</v>
          </cell>
          <cell r="V871" t="str">
            <v>单篇</v>
          </cell>
          <cell r="W871" t="str">
            <v>已召回</v>
          </cell>
          <cell r="AJ871">
            <v>200</v>
          </cell>
          <cell r="AK871" t="str">
            <v/>
          </cell>
        </row>
        <row r="872">
          <cell r="C872" t="str">
            <v>馒头</v>
          </cell>
          <cell r="D872" t="str">
            <v>镶钻一字肩</v>
          </cell>
          <cell r="E872" t="str">
            <v>MY012</v>
          </cell>
          <cell r="I872" t="str">
            <v>小红书</v>
          </cell>
          <cell r="N872">
            <v>46073</v>
          </cell>
          <cell r="R872" t="str">
            <v>已发布</v>
          </cell>
          <cell r="V872" t="str">
            <v>单篇</v>
          </cell>
          <cell r="W872" t="str">
            <v>已发布</v>
          </cell>
          <cell r="X872">
            <v>46079</v>
          </cell>
          <cell r="AJ872">
            <v>300</v>
          </cell>
          <cell r="AK872" t="e">
            <v>#VALUE!</v>
          </cell>
        </row>
        <row r="873">
          <cell r="C873" t="str">
            <v>馒头</v>
          </cell>
          <cell r="D873" t="str">
            <v>镶钻一字肩</v>
          </cell>
          <cell r="E873" t="str">
            <v>MY012</v>
          </cell>
          <cell r="I873" t="str">
            <v>抖音</v>
          </cell>
          <cell r="N873">
            <v>46073</v>
          </cell>
          <cell r="R873" t="str">
            <v>已发布</v>
          </cell>
          <cell r="V873" t="str">
            <v>单篇</v>
          </cell>
          <cell r="W873" t="str">
            <v>已发布</v>
          </cell>
          <cell r="X873">
            <v>46079</v>
          </cell>
          <cell r="AJ873">
            <v>0</v>
          </cell>
          <cell r="AK873">
            <v>90.1</v>
          </cell>
        </row>
        <row r="874">
          <cell r="C874" t="str">
            <v>馒头</v>
          </cell>
          <cell r="D874" t="str">
            <v>镶钻一字肩</v>
          </cell>
          <cell r="E874" t="str">
            <v>MY012</v>
          </cell>
          <cell r="I874" t="str">
            <v>小红书</v>
          </cell>
          <cell r="N874">
            <v>46078</v>
          </cell>
          <cell r="R874" t="str">
            <v>已发布</v>
          </cell>
          <cell r="V874" t="str">
            <v>单篇</v>
          </cell>
          <cell r="W874" t="str">
            <v>已发布</v>
          </cell>
          <cell r="X874">
            <v>46062</v>
          </cell>
          <cell r="AJ874">
            <v>520</v>
          </cell>
          <cell r="AK874">
            <v>392</v>
          </cell>
        </row>
        <row r="875">
          <cell r="C875" t="str">
            <v>馒头</v>
          </cell>
          <cell r="D875" t="str">
            <v>镶钻一字肩</v>
          </cell>
          <cell r="E875" t="str">
            <v>MY012</v>
          </cell>
          <cell r="I875" t="str">
            <v>抖音</v>
          </cell>
          <cell r="N875">
            <v>46078</v>
          </cell>
          <cell r="R875" t="str">
            <v>已发布</v>
          </cell>
          <cell r="V875" t="str">
            <v>单篇</v>
          </cell>
          <cell r="W875" t="str">
            <v>已发布</v>
          </cell>
          <cell r="X875">
            <v>46062</v>
          </cell>
          <cell r="AJ875">
            <v>0</v>
          </cell>
          <cell r="AK875">
            <v>268.39999999999998</v>
          </cell>
        </row>
        <row r="876">
          <cell r="C876" t="str">
            <v>馒头</v>
          </cell>
          <cell r="D876" t="str">
            <v>镶钻一字肩</v>
          </cell>
          <cell r="E876" t="str">
            <v>MY012</v>
          </cell>
          <cell r="I876" t="str">
            <v>小红书</v>
          </cell>
          <cell r="N876">
            <v>46073</v>
          </cell>
          <cell r="R876" t="str">
            <v>已发布</v>
          </cell>
          <cell r="V876" t="str">
            <v>单篇</v>
          </cell>
          <cell r="W876" t="str">
            <v>已发布</v>
          </cell>
          <cell r="X876">
            <v>46080</v>
          </cell>
          <cell r="AJ876">
            <v>150</v>
          </cell>
          <cell r="AK876">
            <v>0</v>
          </cell>
        </row>
        <row r="877">
          <cell r="C877" t="str">
            <v>馒头</v>
          </cell>
          <cell r="D877" t="str">
            <v>镶钻一字肩</v>
          </cell>
          <cell r="E877" t="str">
            <v>MY012</v>
          </cell>
          <cell r="I877" t="str">
            <v>抖音</v>
          </cell>
          <cell r="N877">
            <v>46073</v>
          </cell>
          <cell r="R877" t="str">
            <v>已发布</v>
          </cell>
          <cell r="V877" t="str">
            <v>单篇</v>
          </cell>
          <cell r="W877" t="str">
            <v>已发布</v>
          </cell>
          <cell r="X877">
            <v>46080</v>
          </cell>
          <cell r="AJ877">
            <v>0</v>
          </cell>
          <cell r="AK877">
            <v>123.4</v>
          </cell>
        </row>
        <row r="878">
          <cell r="C878" t="str">
            <v>馒头</v>
          </cell>
          <cell r="D878" t="str">
            <v>波点花边长袖</v>
          </cell>
          <cell r="E878">
            <v>2025933</v>
          </cell>
          <cell r="I878" t="str">
            <v>小红书</v>
          </cell>
          <cell r="N878">
            <v>46073</v>
          </cell>
          <cell r="R878" t="str">
            <v>已发布</v>
          </cell>
          <cell r="V878" t="str">
            <v>单篇</v>
          </cell>
          <cell r="W878" t="str">
            <v>已发布</v>
          </cell>
          <cell r="X878">
            <v>46082</v>
          </cell>
          <cell r="AJ878">
            <v>200</v>
          </cell>
          <cell r="AK878">
            <v>124</v>
          </cell>
        </row>
        <row r="879">
          <cell r="C879" t="str">
            <v>馒头</v>
          </cell>
          <cell r="D879" t="str">
            <v>波点花边长袖</v>
          </cell>
          <cell r="E879">
            <v>2025933</v>
          </cell>
          <cell r="I879" t="str">
            <v>抖音</v>
          </cell>
          <cell r="N879">
            <v>46073</v>
          </cell>
          <cell r="R879" t="str">
            <v>已发布</v>
          </cell>
          <cell r="V879" t="str">
            <v>单篇</v>
          </cell>
          <cell r="W879" t="str">
            <v>已发布</v>
          </cell>
          <cell r="X879">
            <v>46082</v>
          </cell>
          <cell r="AJ879">
            <v>50</v>
          </cell>
          <cell r="AK879">
            <v>66.7</v>
          </cell>
        </row>
        <row r="880">
          <cell r="C880" t="str">
            <v>馒头</v>
          </cell>
          <cell r="D880" t="str">
            <v>波点中裙</v>
          </cell>
          <cell r="E880">
            <v>2025329</v>
          </cell>
          <cell r="I880" t="str">
            <v>小红书</v>
          </cell>
          <cell r="N880">
            <v>46073</v>
          </cell>
          <cell r="R880" t="str">
            <v>已发布</v>
          </cell>
          <cell r="V880" t="str">
            <v>单篇</v>
          </cell>
          <cell r="W880" t="str">
            <v>已发布</v>
          </cell>
          <cell r="X880">
            <v>46082</v>
          </cell>
          <cell r="AJ880">
            <v>52</v>
          </cell>
          <cell r="AK880" t="str">
            <v/>
          </cell>
        </row>
        <row r="881">
          <cell r="C881" t="str">
            <v>馒头</v>
          </cell>
          <cell r="D881" t="str">
            <v>波点中裙</v>
          </cell>
          <cell r="E881">
            <v>2025329</v>
          </cell>
          <cell r="I881" t="str">
            <v>抖音</v>
          </cell>
          <cell r="N881">
            <v>46073</v>
          </cell>
          <cell r="R881" t="str">
            <v>已发布</v>
          </cell>
          <cell r="V881" t="str">
            <v>单篇</v>
          </cell>
          <cell r="W881" t="str">
            <v>已发布</v>
          </cell>
          <cell r="X881">
            <v>46082</v>
          </cell>
          <cell r="AJ881">
            <v>52</v>
          </cell>
          <cell r="AK881" t="str">
            <v/>
          </cell>
        </row>
        <row r="882">
          <cell r="C882" t="str">
            <v>馒头</v>
          </cell>
          <cell r="D882" t="str">
            <v>费尔岛毛衣（红）</v>
          </cell>
          <cell r="E882" t="str">
            <v/>
          </cell>
          <cell r="I882" t="str">
            <v>小红书</v>
          </cell>
          <cell r="N882">
            <v>46052</v>
          </cell>
          <cell r="R882" t="str">
            <v>已取消</v>
          </cell>
          <cell r="V882" t="str">
            <v>单篇</v>
          </cell>
          <cell r="W882" t="str">
            <v>已召回</v>
          </cell>
          <cell r="AJ882" t="str">
            <v/>
          </cell>
          <cell r="AK882" t="str">
            <v/>
          </cell>
        </row>
        <row r="883">
          <cell r="C883" t="str">
            <v>馒头</v>
          </cell>
          <cell r="D883" t="str">
            <v>费尔岛毛衣（红）</v>
          </cell>
          <cell r="E883" t="str">
            <v/>
          </cell>
          <cell r="I883" t="str">
            <v>抖音</v>
          </cell>
          <cell r="N883">
            <v>46052</v>
          </cell>
          <cell r="R883" t="str">
            <v>已取消</v>
          </cell>
          <cell r="V883" t="str">
            <v>单篇</v>
          </cell>
          <cell r="W883" t="str">
            <v>已召回</v>
          </cell>
          <cell r="AJ883" t="str">
            <v/>
          </cell>
          <cell r="AK883" t="str">
            <v/>
          </cell>
        </row>
        <row r="884">
          <cell r="C884" t="str">
            <v>馒头</v>
          </cell>
          <cell r="D884" t="str">
            <v>粉棕一字肩</v>
          </cell>
          <cell r="E884" t="str">
            <v/>
          </cell>
          <cell r="I884" t="str">
            <v>小红书</v>
          </cell>
          <cell r="N884">
            <v>46052</v>
          </cell>
          <cell r="R884" t="str">
            <v>已取消</v>
          </cell>
          <cell r="V884" t="str">
            <v>单篇</v>
          </cell>
          <cell r="W884" t="str">
            <v>已取消</v>
          </cell>
          <cell r="AJ884" t="str">
            <v/>
          </cell>
          <cell r="AK884" t="str">
            <v/>
          </cell>
        </row>
        <row r="885">
          <cell r="C885" t="str">
            <v>馒头</v>
          </cell>
          <cell r="D885" t="str">
            <v>粉棕一字肩</v>
          </cell>
          <cell r="E885" t="str">
            <v/>
          </cell>
          <cell r="I885" t="str">
            <v>抖音</v>
          </cell>
          <cell r="N885">
            <v>46052</v>
          </cell>
          <cell r="R885" t="str">
            <v>已取消</v>
          </cell>
          <cell r="V885" t="str">
            <v>单篇</v>
          </cell>
          <cell r="W885" t="str">
            <v>已取消</v>
          </cell>
          <cell r="AJ885" t="str">
            <v/>
          </cell>
          <cell r="AK885" t="str">
            <v/>
          </cell>
        </row>
        <row r="886">
          <cell r="C886" t="str">
            <v>馒头</v>
          </cell>
          <cell r="D886" t="str">
            <v>镶钻一字肩</v>
          </cell>
          <cell r="E886" t="str">
            <v>MY012</v>
          </cell>
          <cell r="I886" t="str">
            <v>抖音</v>
          </cell>
          <cell r="N886">
            <v>46052</v>
          </cell>
          <cell r="R886" t="str">
            <v>已取消</v>
          </cell>
          <cell r="V886" t="str">
            <v>单篇</v>
          </cell>
          <cell r="W886" t="str">
            <v>已取消</v>
          </cell>
          <cell r="AJ886">
            <v>70</v>
          </cell>
          <cell r="AK886" t="str">
            <v/>
          </cell>
        </row>
        <row r="887">
          <cell r="C887" t="str">
            <v>馒头</v>
          </cell>
          <cell r="D887" t="str">
            <v>粉棕一字肩</v>
          </cell>
          <cell r="E887" t="str">
            <v/>
          </cell>
          <cell r="I887" t="str">
            <v>抖音</v>
          </cell>
          <cell r="N887">
            <v>46052</v>
          </cell>
          <cell r="R887" t="str">
            <v>已取消</v>
          </cell>
          <cell r="V887" t="str">
            <v>单篇</v>
          </cell>
          <cell r="W887" t="str">
            <v>已取消</v>
          </cell>
          <cell r="AJ887" t="str">
            <v/>
          </cell>
          <cell r="AK887" t="str">
            <v/>
          </cell>
        </row>
        <row r="888">
          <cell r="C888" t="str">
            <v>馒头</v>
          </cell>
          <cell r="D888" t="str">
            <v>镶钻一字肩</v>
          </cell>
          <cell r="E888" t="str">
            <v>MY012</v>
          </cell>
          <cell r="I888" t="str">
            <v>小红书</v>
          </cell>
          <cell r="N888">
            <v>46052</v>
          </cell>
          <cell r="R888" t="str">
            <v>已取消</v>
          </cell>
          <cell r="V888" t="str">
            <v>单篇</v>
          </cell>
          <cell r="W888" t="str">
            <v>已召回</v>
          </cell>
          <cell r="AJ888">
            <v>700</v>
          </cell>
          <cell r="AK888" t="str">
            <v/>
          </cell>
        </row>
        <row r="889">
          <cell r="C889" t="str">
            <v>阿咩</v>
          </cell>
          <cell r="D889" t="str">
            <v>波点花边长袖</v>
          </cell>
          <cell r="E889">
            <v>2025933</v>
          </cell>
          <cell r="I889" t="str">
            <v>小红书</v>
          </cell>
          <cell r="N889">
            <v>46068</v>
          </cell>
          <cell r="R889" t="str">
            <v>已发布</v>
          </cell>
          <cell r="V889" t="str">
            <v>单篇</v>
          </cell>
          <cell r="W889" t="str">
            <v>已发布</v>
          </cell>
          <cell r="X889">
            <v>46059</v>
          </cell>
          <cell r="AJ889">
            <v>170</v>
          </cell>
          <cell r="AK889" t="e">
            <v>#VALUE!</v>
          </cell>
        </row>
        <row r="890">
          <cell r="C890" t="str">
            <v>阿咩</v>
          </cell>
          <cell r="D890" t="str">
            <v>波点中裙</v>
          </cell>
          <cell r="E890">
            <v>2025329</v>
          </cell>
          <cell r="I890" t="str">
            <v>小红书</v>
          </cell>
          <cell r="N890">
            <v>46068</v>
          </cell>
          <cell r="R890" t="str">
            <v>已发布</v>
          </cell>
          <cell r="V890" t="str">
            <v>单篇</v>
          </cell>
          <cell r="W890" t="str">
            <v>已发布</v>
          </cell>
          <cell r="X890">
            <v>46059</v>
          </cell>
          <cell r="AJ890">
            <v>52</v>
          </cell>
          <cell r="AK890" t="e">
            <v>#VALUE!</v>
          </cell>
        </row>
        <row r="891">
          <cell r="C891" t="str">
            <v>阿咩</v>
          </cell>
          <cell r="D891" t="str">
            <v>双排扣小香外套</v>
          </cell>
          <cell r="E891" t="str">
            <v/>
          </cell>
          <cell r="I891" t="str">
            <v>小红书</v>
          </cell>
          <cell r="N891">
            <v>46068</v>
          </cell>
          <cell r="R891" t="str">
            <v>已发布</v>
          </cell>
          <cell r="V891" t="str">
            <v>单篇</v>
          </cell>
          <cell r="W891" t="str">
            <v>已发布</v>
          </cell>
          <cell r="X891">
            <v>46039</v>
          </cell>
          <cell r="AJ891" t="str">
            <v/>
          </cell>
          <cell r="AK891" t="e">
            <v>#VALUE!</v>
          </cell>
        </row>
        <row r="892">
          <cell r="C892" t="str">
            <v>XN</v>
          </cell>
          <cell r="D892" t="str">
            <v>蝙蝠袖斗篷毛衣</v>
          </cell>
          <cell r="E892" t="str">
            <v>MY009</v>
          </cell>
          <cell r="I892" t="str">
            <v>小红书</v>
          </cell>
          <cell r="N892">
            <v>46052</v>
          </cell>
          <cell r="R892" t="str">
            <v>已发布</v>
          </cell>
          <cell r="V892" t="str">
            <v>单篇</v>
          </cell>
          <cell r="W892" t="str">
            <v>已发布</v>
          </cell>
          <cell r="X892">
            <v>46062</v>
          </cell>
          <cell r="AJ892">
            <v>178</v>
          </cell>
          <cell r="AK892">
            <v>0</v>
          </cell>
        </row>
        <row r="893">
          <cell r="C893" t="str">
            <v>XN</v>
          </cell>
          <cell r="D893" t="str">
            <v>蝙蝠袖斗篷毛衣</v>
          </cell>
          <cell r="E893" t="str">
            <v>MY009</v>
          </cell>
          <cell r="I893" t="str">
            <v>抖音</v>
          </cell>
          <cell r="N893">
            <v>46052</v>
          </cell>
          <cell r="R893" t="str">
            <v>已发布</v>
          </cell>
          <cell r="V893" t="str">
            <v>单篇</v>
          </cell>
          <cell r="W893" t="str">
            <v>已发布</v>
          </cell>
          <cell r="X893">
            <v>46062</v>
          </cell>
          <cell r="AJ893">
            <v>78</v>
          </cell>
          <cell r="AK893">
            <v>0</v>
          </cell>
        </row>
        <row r="894">
          <cell r="C894" t="str">
            <v>XN</v>
          </cell>
          <cell r="D894" t="str">
            <v>波点花边长袖</v>
          </cell>
          <cell r="E894">
            <v>2025933</v>
          </cell>
          <cell r="I894" t="str">
            <v>小红书</v>
          </cell>
          <cell r="N894">
            <v>46081</v>
          </cell>
          <cell r="R894" t="str">
            <v>已发布</v>
          </cell>
          <cell r="V894" t="str">
            <v>单篇</v>
          </cell>
          <cell r="W894" t="str">
            <v>已发布</v>
          </cell>
          <cell r="X894">
            <v>46062</v>
          </cell>
          <cell r="AJ894">
            <v>550</v>
          </cell>
          <cell r="AK894">
            <v>1350</v>
          </cell>
        </row>
        <row r="895">
          <cell r="C895" t="str">
            <v>XN</v>
          </cell>
          <cell r="D895" t="str">
            <v>波点中裙</v>
          </cell>
          <cell r="E895">
            <v>2025329</v>
          </cell>
          <cell r="I895" t="str">
            <v>小红书</v>
          </cell>
          <cell r="N895">
            <v>46081</v>
          </cell>
          <cell r="R895" t="str">
            <v>已发布</v>
          </cell>
          <cell r="V895" t="str">
            <v>单篇</v>
          </cell>
          <cell r="W895" t="str">
            <v>已发布</v>
          </cell>
          <cell r="X895">
            <v>46062</v>
          </cell>
          <cell r="AJ895">
            <v>52</v>
          </cell>
          <cell r="AK895" t="str">
            <v/>
          </cell>
        </row>
        <row r="896">
          <cell r="C896" t="str">
            <v>XN</v>
          </cell>
          <cell r="D896" t="str">
            <v>波点花边长袖</v>
          </cell>
          <cell r="E896">
            <v>2025933</v>
          </cell>
          <cell r="I896" t="str">
            <v>抖音</v>
          </cell>
          <cell r="N896">
            <v>46081</v>
          </cell>
          <cell r="R896" t="str">
            <v>已发布</v>
          </cell>
          <cell r="V896" t="str">
            <v>单篇</v>
          </cell>
          <cell r="W896" t="str">
            <v>已发布</v>
          </cell>
          <cell r="X896">
            <v>46062</v>
          </cell>
          <cell r="AJ896">
            <v>50</v>
          </cell>
          <cell r="AK896">
            <v>0</v>
          </cell>
        </row>
        <row r="897">
          <cell r="C897" t="str">
            <v>XN</v>
          </cell>
          <cell r="D897" t="str">
            <v>波点中裙</v>
          </cell>
          <cell r="E897">
            <v>2025329</v>
          </cell>
          <cell r="I897" t="str">
            <v>抖音</v>
          </cell>
          <cell r="N897">
            <v>46081</v>
          </cell>
          <cell r="R897" t="str">
            <v>已发布</v>
          </cell>
          <cell r="V897" t="str">
            <v>单篇</v>
          </cell>
          <cell r="W897" t="str">
            <v>已发布</v>
          </cell>
          <cell r="X897">
            <v>46062</v>
          </cell>
          <cell r="AJ897">
            <v>52</v>
          </cell>
          <cell r="AK897" t="str">
            <v/>
          </cell>
        </row>
        <row r="898">
          <cell r="C898" t="str">
            <v>六六</v>
          </cell>
          <cell r="D898" t="str">
            <v>镶钻一字肩</v>
          </cell>
          <cell r="E898" t="str">
            <v>MY012</v>
          </cell>
          <cell r="I898" t="str">
            <v>小红书</v>
          </cell>
          <cell r="N898">
            <v>46052</v>
          </cell>
          <cell r="R898" t="str">
            <v>已取消</v>
          </cell>
          <cell r="V898" t="str">
            <v>单篇</v>
          </cell>
          <cell r="W898" t="str">
            <v>已取消</v>
          </cell>
          <cell r="AJ898">
            <v>350</v>
          </cell>
          <cell r="AK898" t="str">
            <v/>
          </cell>
        </row>
        <row r="899">
          <cell r="C899" t="str">
            <v>六六</v>
          </cell>
          <cell r="D899" t="str">
            <v>一字肩针织连衣裙</v>
          </cell>
          <cell r="E899" t="str">
            <v/>
          </cell>
          <cell r="I899" t="str">
            <v>抖音</v>
          </cell>
          <cell r="N899">
            <v>46052</v>
          </cell>
          <cell r="R899" t="str">
            <v>已发布</v>
          </cell>
          <cell r="V899" t="str">
            <v>单篇</v>
          </cell>
          <cell r="W899" t="str">
            <v>已发布</v>
          </cell>
          <cell r="X899">
            <v>46053</v>
          </cell>
          <cell r="AJ899" t="str">
            <v/>
          </cell>
          <cell r="AK899">
            <v>0</v>
          </cell>
        </row>
        <row r="900">
          <cell r="C900" t="str">
            <v>六六</v>
          </cell>
          <cell r="D900" t="str">
            <v>波点花边长袖</v>
          </cell>
          <cell r="E900">
            <v>2025933</v>
          </cell>
          <cell r="I900" t="str">
            <v>抖音</v>
          </cell>
          <cell r="N900">
            <v>46052</v>
          </cell>
          <cell r="R900" t="str">
            <v>已发布</v>
          </cell>
          <cell r="V900" t="str">
            <v>单篇</v>
          </cell>
          <cell r="W900" t="str">
            <v>已发布</v>
          </cell>
          <cell r="X900">
            <v>46053</v>
          </cell>
          <cell r="AJ900">
            <v>50</v>
          </cell>
          <cell r="AK900">
            <v>0</v>
          </cell>
        </row>
        <row r="901">
          <cell r="C901" t="str">
            <v>六六</v>
          </cell>
          <cell r="D901" t="str">
            <v>波点中裙</v>
          </cell>
          <cell r="E901">
            <v>2025329</v>
          </cell>
          <cell r="I901" t="str">
            <v>抖音</v>
          </cell>
          <cell r="N901">
            <v>46052</v>
          </cell>
          <cell r="R901" t="str">
            <v>已发布</v>
          </cell>
          <cell r="V901" t="str">
            <v>单篇</v>
          </cell>
          <cell r="W901" t="str">
            <v>已发布</v>
          </cell>
          <cell r="X901">
            <v>46053</v>
          </cell>
          <cell r="AJ901">
            <v>52</v>
          </cell>
          <cell r="AK901" t="str">
            <v/>
          </cell>
        </row>
        <row r="902">
          <cell r="C902" t="str">
            <v>六六</v>
          </cell>
          <cell r="D902" t="str">
            <v>撞色针织上衣</v>
          </cell>
          <cell r="E902">
            <v>2025315</v>
          </cell>
          <cell r="I902" t="str">
            <v>小红书</v>
          </cell>
          <cell r="N902">
            <v>46052</v>
          </cell>
          <cell r="R902" t="str">
            <v>已取消</v>
          </cell>
          <cell r="V902" t="str">
            <v>单篇</v>
          </cell>
          <cell r="W902" t="str">
            <v>已取消</v>
          </cell>
          <cell r="AJ902">
            <v>315</v>
          </cell>
          <cell r="AK902" t="str">
            <v/>
          </cell>
        </row>
        <row r="903">
          <cell r="C903" t="str">
            <v>六六</v>
          </cell>
          <cell r="D903" t="str">
            <v>横条小白裙</v>
          </cell>
          <cell r="E903">
            <v>2025339</v>
          </cell>
          <cell r="I903" t="str">
            <v>小红书</v>
          </cell>
          <cell r="N903">
            <v>46052</v>
          </cell>
          <cell r="R903" t="str">
            <v>已取消</v>
          </cell>
          <cell r="V903" t="str">
            <v>单篇</v>
          </cell>
          <cell r="W903" t="str">
            <v>已取消</v>
          </cell>
          <cell r="AJ903">
            <v>58</v>
          </cell>
          <cell r="AK903" t="str">
            <v/>
          </cell>
        </row>
        <row r="904">
          <cell r="C904" t="str">
            <v>六六</v>
          </cell>
          <cell r="D904" t="str">
            <v>波点花边长袖</v>
          </cell>
          <cell r="E904">
            <v>2025933</v>
          </cell>
          <cell r="I904" t="str">
            <v>小红书</v>
          </cell>
          <cell r="N904">
            <v>46052</v>
          </cell>
          <cell r="R904" t="str">
            <v>超时</v>
          </cell>
          <cell r="V904" t="str">
            <v>单篇</v>
          </cell>
          <cell r="W904" t="str">
            <v>已召回</v>
          </cell>
          <cell r="AJ904">
            <v>450</v>
          </cell>
          <cell r="AK904" t="str">
            <v/>
          </cell>
        </row>
        <row r="905">
          <cell r="C905" t="str">
            <v>六六</v>
          </cell>
          <cell r="D905" t="str">
            <v>波点中裙</v>
          </cell>
          <cell r="E905">
            <v>2025329</v>
          </cell>
          <cell r="I905" t="str">
            <v>小红书</v>
          </cell>
          <cell r="N905">
            <v>46052</v>
          </cell>
          <cell r="R905" t="str">
            <v>超时</v>
          </cell>
          <cell r="V905" t="str">
            <v>单篇</v>
          </cell>
          <cell r="W905" t="str">
            <v>已召回</v>
          </cell>
          <cell r="AJ905">
            <v>52</v>
          </cell>
          <cell r="AK905" t="str">
            <v/>
          </cell>
        </row>
        <row r="906">
          <cell r="C906" t="str">
            <v>六六</v>
          </cell>
          <cell r="D906" t="str">
            <v>浮雕卫衣</v>
          </cell>
          <cell r="E906" t="str">
            <v/>
          </cell>
          <cell r="I906" t="str">
            <v>小红书</v>
          </cell>
          <cell r="N906">
            <v>46052</v>
          </cell>
          <cell r="R906" t="str">
            <v>已取消</v>
          </cell>
          <cell r="V906" t="str">
            <v>单篇</v>
          </cell>
          <cell r="W906" t="str">
            <v>已取消</v>
          </cell>
          <cell r="AJ906" t="str">
            <v/>
          </cell>
          <cell r="AK906" t="str">
            <v/>
          </cell>
        </row>
        <row r="907">
          <cell r="C907" t="str">
            <v>六六</v>
          </cell>
          <cell r="D907" t="str">
            <v>粉色毛领大衣</v>
          </cell>
          <cell r="E907">
            <v>2025895</v>
          </cell>
          <cell r="I907" t="str">
            <v>小红书</v>
          </cell>
          <cell r="N907">
            <v>46052</v>
          </cell>
          <cell r="R907" t="str">
            <v>已发布</v>
          </cell>
          <cell r="V907" t="str">
            <v>单篇</v>
          </cell>
          <cell r="W907" t="str">
            <v>已发布</v>
          </cell>
          <cell r="X907">
            <v>46036</v>
          </cell>
          <cell r="AJ907">
            <v>210</v>
          </cell>
          <cell r="AK907">
            <v>0</v>
          </cell>
        </row>
        <row r="908">
          <cell r="C908" t="str">
            <v>六六</v>
          </cell>
          <cell r="D908" t="str">
            <v>波点花边长袖</v>
          </cell>
          <cell r="E908">
            <v>2025933</v>
          </cell>
          <cell r="I908" t="str">
            <v>小红书</v>
          </cell>
          <cell r="N908">
            <v>46052</v>
          </cell>
          <cell r="R908" t="str">
            <v>已发布</v>
          </cell>
          <cell r="V908" t="str">
            <v>单篇</v>
          </cell>
          <cell r="W908" t="str">
            <v>已发布</v>
          </cell>
          <cell r="X908">
            <v>46090</v>
          </cell>
          <cell r="AJ908">
            <v>450</v>
          </cell>
          <cell r="AK908">
            <v>0</v>
          </cell>
        </row>
        <row r="909">
          <cell r="C909" t="str">
            <v>六六</v>
          </cell>
          <cell r="D909" t="str">
            <v>波点中裙</v>
          </cell>
          <cell r="E909">
            <v>2025329</v>
          </cell>
          <cell r="I909" t="str">
            <v>小红书</v>
          </cell>
          <cell r="N909">
            <v>46052</v>
          </cell>
          <cell r="R909" t="str">
            <v>已发布</v>
          </cell>
          <cell r="V909" t="str">
            <v>单篇</v>
          </cell>
          <cell r="W909" t="str">
            <v>已发布</v>
          </cell>
          <cell r="X909">
            <v>46090</v>
          </cell>
          <cell r="AJ909">
            <v>52</v>
          </cell>
          <cell r="AK909" t="str">
            <v/>
          </cell>
        </row>
        <row r="910">
          <cell r="C910" t="str">
            <v>六六</v>
          </cell>
          <cell r="D910" t="str">
            <v>波点花边长袖</v>
          </cell>
          <cell r="E910">
            <v>2025933</v>
          </cell>
          <cell r="I910" t="str">
            <v>抖音</v>
          </cell>
          <cell r="N910">
            <v>46052</v>
          </cell>
          <cell r="R910" t="str">
            <v>已发布</v>
          </cell>
          <cell r="V910" t="str">
            <v>单篇</v>
          </cell>
          <cell r="W910" t="str">
            <v>已发布</v>
          </cell>
          <cell r="X910">
            <v>46090</v>
          </cell>
          <cell r="AJ910">
            <v>50</v>
          </cell>
          <cell r="AK910">
            <v>0</v>
          </cell>
        </row>
        <row r="911">
          <cell r="C911" t="str">
            <v>六六</v>
          </cell>
          <cell r="D911" t="str">
            <v>波点中裙</v>
          </cell>
          <cell r="E911">
            <v>2025329</v>
          </cell>
          <cell r="I911" t="str">
            <v>抖音</v>
          </cell>
          <cell r="N911">
            <v>46052</v>
          </cell>
          <cell r="R911" t="str">
            <v>已发布</v>
          </cell>
          <cell r="V911" t="str">
            <v>单篇</v>
          </cell>
          <cell r="W911" t="str">
            <v>已发布</v>
          </cell>
          <cell r="X911">
            <v>46090</v>
          </cell>
          <cell r="AJ911">
            <v>52</v>
          </cell>
          <cell r="AK911" t="str">
            <v/>
          </cell>
        </row>
        <row r="912">
          <cell r="C912" t="str">
            <v>六六</v>
          </cell>
          <cell r="D912" t="str">
            <v>双排扣小香外套</v>
          </cell>
          <cell r="E912" t="str">
            <v/>
          </cell>
          <cell r="I912" t="str">
            <v>小红书</v>
          </cell>
          <cell r="N912">
            <v>46052</v>
          </cell>
          <cell r="R912" t="str">
            <v>已取消</v>
          </cell>
          <cell r="V912" t="str">
            <v>单篇</v>
          </cell>
          <cell r="W912" t="str">
            <v>已取消</v>
          </cell>
          <cell r="AJ912" t="str">
            <v/>
          </cell>
          <cell r="AK912" t="str">
            <v/>
          </cell>
        </row>
        <row r="913">
          <cell r="C913" t="str">
            <v>六六</v>
          </cell>
          <cell r="D913" t="str">
            <v>粉色毛领大衣</v>
          </cell>
          <cell r="E913">
            <v>2025895</v>
          </cell>
          <cell r="I913" t="str">
            <v>小红书</v>
          </cell>
          <cell r="N913">
            <v>46052</v>
          </cell>
          <cell r="R913" t="str">
            <v>已发布</v>
          </cell>
          <cell r="V913" t="str">
            <v>单篇</v>
          </cell>
          <cell r="W913" t="str">
            <v>已发布</v>
          </cell>
          <cell r="X913">
            <v>46027</v>
          </cell>
          <cell r="AJ913">
            <v>310</v>
          </cell>
          <cell r="AK913">
            <v>0</v>
          </cell>
        </row>
        <row r="914">
          <cell r="C914" t="str">
            <v>六六</v>
          </cell>
          <cell r="D914" t="str">
            <v>米杏绞花针织外套</v>
          </cell>
          <cell r="E914" t="str">
            <v/>
          </cell>
          <cell r="I914" t="str">
            <v>小红书</v>
          </cell>
          <cell r="N914">
            <v>46052</v>
          </cell>
          <cell r="R914" t="str">
            <v>已取消</v>
          </cell>
          <cell r="V914" t="str">
            <v>单篇</v>
          </cell>
          <cell r="W914" t="str">
            <v>已取消</v>
          </cell>
          <cell r="AJ914" t="str">
            <v/>
          </cell>
          <cell r="AK914" t="str">
            <v/>
          </cell>
        </row>
        <row r="915">
          <cell r="C915" t="str">
            <v>六六</v>
          </cell>
          <cell r="D915" t="str">
            <v>浮雕卫衣</v>
          </cell>
          <cell r="E915" t="str">
            <v/>
          </cell>
          <cell r="I915" t="str">
            <v>小红书</v>
          </cell>
          <cell r="N915">
            <v>46081</v>
          </cell>
          <cell r="R915" t="str">
            <v>已取消</v>
          </cell>
          <cell r="V915" t="str">
            <v>单篇</v>
          </cell>
          <cell r="W915" t="str">
            <v>已取消</v>
          </cell>
          <cell r="AJ915" t="str">
            <v/>
          </cell>
          <cell r="AK915" t="str">
            <v/>
          </cell>
        </row>
        <row r="916">
          <cell r="C916" t="str">
            <v>阿咩</v>
          </cell>
          <cell r="D916" t="str">
            <v>粉色毛领大衣</v>
          </cell>
          <cell r="E916">
            <v>2025895</v>
          </cell>
          <cell r="I916" t="str">
            <v>小红书</v>
          </cell>
          <cell r="N916">
            <v>46073</v>
          </cell>
          <cell r="R916" t="str">
            <v>已发布</v>
          </cell>
          <cell r="V916" t="str">
            <v>单篇</v>
          </cell>
          <cell r="W916" t="str">
            <v>已发布</v>
          </cell>
          <cell r="X916">
            <v>46043</v>
          </cell>
          <cell r="AJ916">
            <v>310</v>
          </cell>
          <cell r="AK916" t="e">
            <v>#VALUE!</v>
          </cell>
        </row>
        <row r="917">
          <cell r="C917" t="str">
            <v>阿咩</v>
          </cell>
          <cell r="D917" t="str">
            <v>费尔岛棉服</v>
          </cell>
          <cell r="E917" t="str">
            <v/>
          </cell>
          <cell r="I917" t="str">
            <v>小红书</v>
          </cell>
          <cell r="N917">
            <v>46073</v>
          </cell>
          <cell r="R917" t="str">
            <v>已发布</v>
          </cell>
          <cell r="V917" t="str">
            <v>单篇</v>
          </cell>
          <cell r="W917" t="str">
            <v>已发布</v>
          </cell>
          <cell r="X917">
            <v>46037</v>
          </cell>
          <cell r="AJ917" t="str">
            <v/>
          </cell>
          <cell r="AK917" t="e">
            <v>#VALUE!</v>
          </cell>
        </row>
        <row r="918">
          <cell r="C918" t="str">
            <v>阿咩</v>
          </cell>
          <cell r="D918" t="str">
            <v>卡其风衣</v>
          </cell>
          <cell r="E918">
            <v>2025321</v>
          </cell>
          <cell r="I918" t="str">
            <v>小红书</v>
          </cell>
          <cell r="N918">
            <v>46073</v>
          </cell>
          <cell r="R918" t="str">
            <v>已取消</v>
          </cell>
          <cell r="V918" t="str">
            <v>单篇</v>
          </cell>
          <cell r="W918" t="str">
            <v>已取消</v>
          </cell>
          <cell r="AJ918">
            <v>400</v>
          </cell>
          <cell r="AK918" t="str">
            <v/>
          </cell>
        </row>
        <row r="919">
          <cell r="C919" t="str">
            <v>阿咩</v>
          </cell>
          <cell r="D919" t="str">
            <v>波点花边长袖</v>
          </cell>
          <cell r="E919">
            <v>2025933</v>
          </cell>
          <cell r="I919" t="str">
            <v>抖音</v>
          </cell>
          <cell r="N919">
            <v>46073</v>
          </cell>
          <cell r="R919" t="str">
            <v>已发布</v>
          </cell>
          <cell r="V919" t="str">
            <v>单篇</v>
          </cell>
          <cell r="W919" t="str">
            <v>已发布</v>
          </cell>
          <cell r="X919">
            <v>46078</v>
          </cell>
          <cell r="AJ919">
            <v>150</v>
          </cell>
          <cell r="AK919">
            <v>0</v>
          </cell>
        </row>
        <row r="920">
          <cell r="C920" t="str">
            <v>阿咩</v>
          </cell>
          <cell r="D920" t="str">
            <v>波点中裙</v>
          </cell>
          <cell r="E920">
            <v>2025329</v>
          </cell>
          <cell r="I920" t="str">
            <v>抖音</v>
          </cell>
          <cell r="N920">
            <v>46073</v>
          </cell>
          <cell r="R920" t="str">
            <v>已发布</v>
          </cell>
          <cell r="V920" t="str">
            <v>单篇</v>
          </cell>
          <cell r="W920" t="str">
            <v>已发布</v>
          </cell>
          <cell r="X920">
            <v>46078</v>
          </cell>
          <cell r="AJ920">
            <v>52</v>
          </cell>
          <cell r="AK920" t="str">
            <v/>
          </cell>
        </row>
        <row r="921">
          <cell r="C921" t="str">
            <v>阿咩</v>
          </cell>
          <cell r="D921" t="str">
            <v>波点花边长袖</v>
          </cell>
          <cell r="E921">
            <v>2025933</v>
          </cell>
          <cell r="I921" t="str">
            <v>小红书</v>
          </cell>
          <cell r="N921">
            <v>46073</v>
          </cell>
          <cell r="R921" t="str">
            <v>已发布</v>
          </cell>
          <cell r="V921" t="str">
            <v>单篇</v>
          </cell>
          <cell r="W921" t="str">
            <v>已发布</v>
          </cell>
          <cell r="X921">
            <v>46085</v>
          </cell>
          <cell r="AJ921">
            <v>650</v>
          </cell>
          <cell r="AK921" t="e">
            <v>#VALUE!</v>
          </cell>
        </row>
        <row r="922">
          <cell r="C922" t="str">
            <v>阿咩</v>
          </cell>
          <cell r="D922" t="str">
            <v>波点中裙</v>
          </cell>
          <cell r="E922">
            <v>2025329</v>
          </cell>
          <cell r="I922" t="str">
            <v>小红书</v>
          </cell>
          <cell r="N922">
            <v>46073</v>
          </cell>
          <cell r="R922" t="str">
            <v>已发布</v>
          </cell>
          <cell r="V922" t="str">
            <v>单篇</v>
          </cell>
          <cell r="W922" t="str">
            <v>已发布</v>
          </cell>
          <cell r="X922">
            <v>46085</v>
          </cell>
          <cell r="AJ922">
            <v>52</v>
          </cell>
          <cell r="AK922" t="e">
            <v>#VALUE!</v>
          </cell>
        </row>
        <row r="923">
          <cell r="C923" t="str">
            <v>阿咩</v>
          </cell>
          <cell r="D923" t="str">
            <v>镶钻一字肩</v>
          </cell>
          <cell r="E923" t="str">
            <v>MY012</v>
          </cell>
          <cell r="I923" t="str">
            <v>小红书</v>
          </cell>
          <cell r="N923">
            <v>46073</v>
          </cell>
          <cell r="R923" t="str">
            <v>超时</v>
          </cell>
          <cell r="V923" t="str">
            <v>单篇</v>
          </cell>
          <cell r="W923" t="str">
            <v>未发布</v>
          </cell>
          <cell r="AJ923">
            <v>600</v>
          </cell>
          <cell r="AK923" t="str">
            <v/>
          </cell>
        </row>
        <row r="924">
          <cell r="C924" t="str">
            <v>阿咩</v>
          </cell>
          <cell r="D924" t="str">
            <v>双排扣小香外套</v>
          </cell>
          <cell r="E924" t="str">
            <v/>
          </cell>
          <cell r="I924" t="str">
            <v>小红书</v>
          </cell>
          <cell r="N924">
            <v>46073</v>
          </cell>
          <cell r="R924" t="str">
            <v>超时</v>
          </cell>
          <cell r="V924" t="str">
            <v>单篇</v>
          </cell>
          <cell r="W924" t="str">
            <v>未发布</v>
          </cell>
          <cell r="AJ924" t="str">
            <v/>
          </cell>
          <cell r="AK924" t="str">
            <v/>
          </cell>
        </row>
        <row r="925">
          <cell r="C925" t="str">
            <v>阿咩</v>
          </cell>
          <cell r="D925" t="str">
            <v>粉色毛领大衣</v>
          </cell>
          <cell r="E925">
            <v>2025895</v>
          </cell>
          <cell r="I925" t="str">
            <v>小红书</v>
          </cell>
          <cell r="N925">
            <v>46073</v>
          </cell>
          <cell r="R925" t="str">
            <v>超时</v>
          </cell>
          <cell r="V925" t="str">
            <v>单篇</v>
          </cell>
          <cell r="W925" t="str">
            <v>未发布</v>
          </cell>
          <cell r="AJ925">
            <v>180</v>
          </cell>
          <cell r="AK925" t="str">
            <v/>
          </cell>
        </row>
        <row r="926">
          <cell r="C926" t="str">
            <v>阿咩</v>
          </cell>
          <cell r="D926" t="str">
            <v>粉棕一字肩</v>
          </cell>
          <cell r="E926" t="str">
            <v/>
          </cell>
          <cell r="I926" t="str">
            <v>小红书</v>
          </cell>
          <cell r="N926">
            <v>46073</v>
          </cell>
          <cell r="R926" t="str">
            <v>已取消</v>
          </cell>
          <cell r="V926" t="str">
            <v>单篇</v>
          </cell>
          <cell r="W926" t="str">
            <v>已取消</v>
          </cell>
          <cell r="AJ926" t="str">
            <v/>
          </cell>
          <cell r="AK926" t="str">
            <v/>
          </cell>
        </row>
        <row r="927">
          <cell r="C927" t="str">
            <v>HE</v>
          </cell>
          <cell r="D927" t="str">
            <v>晕染花卉毛衣</v>
          </cell>
          <cell r="E927" t="str">
            <v/>
          </cell>
          <cell r="I927" t="str">
            <v>小红书</v>
          </cell>
          <cell r="N927">
            <v>46068</v>
          </cell>
          <cell r="R927" t="str">
            <v>已取消</v>
          </cell>
          <cell r="V927" t="str">
            <v>单篇</v>
          </cell>
          <cell r="W927" t="str">
            <v>已取消</v>
          </cell>
          <cell r="AJ927" t="str">
            <v/>
          </cell>
          <cell r="AK927" t="str">
            <v/>
          </cell>
        </row>
        <row r="928">
          <cell r="C928" t="str">
            <v>HE</v>
          </cell>
          <cell r="D928" t="str">
            <v>基础棉服（黑）</v>
          </cell>
          <cell r="E928">
            <v>2024878</v>
          </cell>
          <cell r="I928" t="str">
            <v>小红书</v>
          </cell>
          <cell r="N928">
            <v>46068</v>
          </cell>
          <cell r="R928" t="str">
            <v>已发布</v>
          </cell>
          <cell r="V928" t="str">
            <v>单篇</v>
          </cell>
          <cell r="W928" t="str">
            <v>已发布</v>
          </cell>
          <cell r="X928">
            <v>46029</v>
          </cell>
          <cell r="AJ928">
            <v>575</v>
          </cell>
          <cell r="AK928">
            <v>0</v>
          </cell>
        </row>
        <row r="929">
          <cell r="C929" t="str">
            <v>HE</v>
          </cell>
          <cell r="D929" t="str">
            <v>波点花边长袖</v>
          </cell>
          <cell r="E929">
            <v>2025933</v>
          </cell>
          <cell r="I929" t="str">
            <v>小红书</v>
          </cell>
          <cell r="N929">
            <v>46068</v>
          </cell>
          <cell r="R929" t="str">
            <v>已取消</v>
          </cell>
          <cell r="V929" t="str">
            <v>单篇</v>
          </cell>
          <cell r="W929" t="str">
            <v>已取消</v>
          </cell>
          <cell r="AJ929">
            <v>110</v>
          </cell>
          <cell r="AK929" t="str">
            <v/>
          </cell>
        </row>
        <row r="930">
          <cell r="C930" t="str">
            <v>HE</v>
          </cell>
          <cell r="D930" t="str">
            <v>镶钻一字肩</v>
          </cell>
          <cell r="E930" t="str">
            <v>MY012</v>
          </cell>
          <cell r="I930" t="str">
            <v>小红书</v>
          </cell>
          <cell r="N930">
            <v>46068</v>
          </cell>
          <cell r="R930" t="str">
            <v>已发布</v>
          </cell>
          <cell r="V930" t="str">
            <v>单篇</v>
          </cell>
          <cell r="W930" t="str">
            <v>已发布</v>
          </cell>
          <cell r="X930">
            <v>46085</v>
          </cell>
          <cell r="AJ930">
            <v>200</v>
          </cell>
          <cell r="AK930">
            <v>0</v>
          </cell>
        </row>
        <row r="931">
          <cell r="C931" t="str">
            <v>HE</v>
          </cell>
          <cell r="D931" t="str">
            <v>基础棉服（黑）</v>
          </cell>
          <cell r="E931">
            <v>2024878</v>
          </cell>
          <cell r="I931" t="str">
            <v>小红书</v>
          </cell>
          <cell r="N931">
            <v>46068</v>
          </cell>
          <cell r="R931" t="str">
            <v>已发布</v>
          </cell>
          <cell r="V931" t="str">
            <v>单篇</v>
          </cell>
          <cell r="W931" t="str">
            <v>已发布</v>
          </cell>
          <cell r="X931">
            <v>46046</v>
          </cell>
          <cell r="AJ931">
            <v>525</v>
          </cell>
          <cell r="AK931">
            <v>0</v>
          </cell>
        </row>
        <row r="932">
          <cell r="C932" t="str">
            <v>HE</v>
          </cell>
          <cell r="D932" t="str">
            <v>基础棉服（黑）</v>
          </cell>
          <cell r="E932">
            <v>2024878</v>
          </cell>
          <cell r="I932" t="str">
            <v>抖音</v>
          </cell>
          <cell r="N932">
            <v>46069</v>
          </cell>
          <cell r="R932" t="str">
            <v>已发布</v>
          </cell>
          <cell r="V932" t="str">
            <v>单篇</v>
          </cell>
          <cell r="W932" t="str">
            <v>已发布</v>
          </cell>
          <cell r="X932">
            <v>46046</v>
          </cell>
          <cell r="AJ932">
            <v>526</v>
          </cell>
          <cell r="AK932">
            <v>0</v>
          </cell>
        </row>
        <row r="933">
          <cell r="C933" t="str">
            <v>HE</v>
          </cell>
          <cell r="D933" t="str">
            <v>波点花边短袖</v>
          </cell>
          <cell r="E933">
            <v>2025317</v>
          </cell>
          <cell r="I933" t="str">
            <v>小红书</v>
          </cell>
          <cell r="N933">
            <v>46068</v>
          </cell>
          <cell r="R933" t="str">
            <v>已发布</v>
          </cell>
          <cell r="V933" t="str">
            <v>单篇</v>
          </cell>
          <cell r="W933" t="str">
            <v>已发布</v>
          </cell>
          <cell r="X933">
            <v>46056</v>
          </cell>
          <cell r="AJ933">
            <v>500</v>
          </cell>
          <cell r="AK933">
            <v>0</v>
          </cell>
        </row>
        <row r="934">
          <cell r="C934" t="str">
            <v>HE</v>
          </cell>
          <cell r="D934" t="str">
            <v>波点短裙</v>
          </cell>
          <cell r="E934">
            <v>2025982</v>
          </cell>
          <cell r="I934" t="str">
            <v>小红书</v>
          </cell>
          <cell r="N934">
            <v>46068</v>
          </cell>
          <cell r="R934" t="str">
            <v>已发布</v>
          </cell>
          <cell r="V934" t="str">
            <v>单篇</v>
          </cell>
          <cell r="W934" t="str">
            <v>已发布</v>
          </cell>
          <cell r="X934">
            <v>46056</v>
          </cell>
          <cell r="AJ934">
            <v>486</v>
          </cell>
          <cell r="AK934" t="str">
            <v/>
          </cell>
        </row>
        <row r="935">
          <cell r="C935" t="str">
            <v>HE</v>
          </cell>
          <cell r="D935" t="str">
            <v>粉棕一字肩</v>
          </cell>
          <cell r="E935" t="str">
            <v/>
          </cell>
          <cell r="I935" t="str">
            <v>小红书</v>
          </cell>
          <cell r="N935">
            <v>46068</v>
          </cell>
          <cell r="R935" t="str">
            <v>已取消</v>
          </cell>
          <cell r="V935" t="str">
            <v>单篇</v>
          </cell>
          <cell r="W935" t="str">
            <v>已取消</v>
          </cell>
          <cell r="AJ935" t="str">
            <v/>
          </cell>
          <cell r="AK935" t="str">
            <v/>
          </cell>
        </row>
        <row r="936">
          <cell r="C936" t="str">
            <v>HE</v>
          </cell>
          <cell r="D936" t="str">
            <v>粉棕一字肩</v>
          </cell>
          <cell r="E936" t="str">
            <v/>
          </cell>
          <cell r="I936" t="str">
            <v>抖音</v>
          </cell>
          <cell r="N936">
            <v>46069</v>
          </cell>
          <cell r="R936" t="str">
            <v>已取消</v>
          </cell>
          <cell r="V936" t="str">
            <v>单篇</v>
          </cell>
          <cell r="W936" t="str">
            <v>已取消</v>
          </cell>
          <cell r="AJ936" t="str">
            <v/>
          </cell>
          <cell r="AK936" t="str">
            <v/>
          </cell>
        </row>
        <row r="937">
          <cell r="C937" t="str">
            <v>HE</v>
          </cell>
          <cell r="D937" t="str">
            <v>贝壳毛衣</v>
          </cell>
          <cell r="E937" t="str">
            <v>2024874</v>
          </cell>
          <cell r="I937" t="str">
            <v>小红书</v>
          </cell>
          <cell r="N937">
            <v>46068</v>
          </cell>
          <cell r="R937" t="str">
            <v>已发布</v>
          </cell>
          <cell r="V937" t="str">
            <v>单篇</v>
          </cell>
          <cell r="W937" t="str">
            <v>已发布</v>
          </cell>
          <cell r="X937">
            <v>46094</v>
          </cell>
          <cell r="AJ937">
            <v>122</v>
          </cell>
          <cell r="AK937">
            <v>0</v>
          </cell>
        </row>
        <row r="938">
          <cell r="C938" t="str">
            <v>HE</v>
          </cell>
          <cell r="D938" t="str">
            <v>镶钻一字肩</v>
          </cell>
          <cell r="E938" t="str">
            <v>MY012</v>
          </cell>
          <cell r="I938" t="str">
            <v>小红书</v>
          </cell>
          <cell r="N938">
            <v>46068</v>
          </cell>
          <cell r="R938" t="str">
            <v>已取消</v>
          </cell>
          <cell r="V938" t="str">
            <v>单篇</v>
          </cell>
          <cell r="W938" t="str">
            <v>已取消</v>
          </cell>
          <cell r="AJ938">
            <v>50</v>
          </cell>
          <cell r="AK938" t="str">
            <v/>
          </cell>
        </row>
        <row r="939">
          <cell r="C939" t="str">
            <v>HE</v>
          </cell>
          <cell r="D939" t="str">
            <v>一字肩针织连衣裙</v>
          </cell>
          <cell r="E939" t="str">
            <v/>
          </cell>
          <cell r="I939" t="str">
            <v>小红书</v>
          </cell>
          <cell r="N939">
            <v>46068</v>
          </cell>
          <cell r="R939" t="str">
            <v>已发布</v>
          </cell>
          <cell r="V939" t="str">
            <v>单篇</v>
          </cell>
          <cell r="W939" t="str">
            <v>已发布</v>
          </cell>
          <cell r="X939">
            <v>46044</v>
          </cell>
          <cell r="AJ939" t="str">
            <v/>
          </cell>
          <cell r="AK939">
            <v>0</v>
          </cell>
        </row>
        <row r="940">
          <cell r="C940" t="str">
            <v>HE</v>
          </cell>
          <cell r="D940" t="str">
            <v>粉色毛领大衣</v>
          </cell>
          <cell r="E940">
            <v>2025895</v>
          </cell>
          <cell r="I940" t="str">
            <v>小红书</v>
          </cell>
          <cell r="N940">
            <v>46068</v>
          </cell>
          <cell r="R940" t="str">
            <v>已发布</v>
          </cell>
          <cell r="V940" t="str">
            <v>单篇</v>
          </cell>
          <cell r="W940" t="str">
            <v>已发布</v>
          </cell>
          <cell r="X940">
            <v>46044</v>
          </cell>
          <cell r="AJ940">
            <v>190</v>
          </cell>
          <cell r="AK940">
            <v>0</v>
          </cell>
        </row>
        <row r="941">
          <cell r="C941" t="str">
            <v>HE</v>
          </cell>
          <cell r="D941" t="str">
            <v>费尔岛棉服</v>
          </cell>
          <cell r="E941" t="str">
            <v/>
          </cell>
          <cell r="I941" t="str">
            <v>小红书</v>
          </cell>
          <cell r="N941">
            <v>46068</v>
          </cell>
          <cell r="R941" t="str">
            <v>已发布</v>
          </cell>
          <cell r="V941" t="str">
            <v>单篇</v>
          </cell>
          <cell r="W941" t="str">
            <v>已发布</v>
          </cell>
          <cell r="AJ941" t="str">
            <v/>
          </cell>
          <cell r="AK941" t="str">
            <v/>
          </cell>
        </row>
        <row r="942">
          <cell r="C942" t="str">
            <v>HE</v>
          </cell>
          <cell r="D942" t="str">
            <v>费尔岛毛衣（蓝灰）</v>
          </cell>
          <cell r="E942" t="str">
            <v/>
          </cell>
          <cell r="I942" t="str">
            <v>小红书</v>
          </cell>
          <cell r="N942">
            <v>46068</v>
          </cell>
          <cell r="R942" t="str">
            <v>已发布</v>
          </cell>
          <cell r="V942" t="str">
            <v>单篇</v>
          </cell>
          <cell r="W942" t="str">
            <v>已发布</v>
          </cell>
          <cell r="X942">
            <v>46042</v>
          </cell>
          <cell r="AJ942" t="str">
            <v/>
          </cell>
          <cell r="AK942">
            <v>0</v>
          </cell>
        </row>
        <row r="943">
          <cell r="C943" t="str">
            <v>HE</v>
          </cell>
          <cell r="D943" t="str">
            <v>藏青色小香风</v>
          </cell>
          <cell r="E943" t="str">
            <v>2023010</v>
          </cell>
          <cell r="I943" t="str">
            <v>小红书</v>
          </cell>
          <cell r="N943">
            <v>46096</v>
          </cell>
          <cell r="R943" t="str">
            <v>已发布</v>
          </cell>
          <cell r="V943" t="str">
            <v>单篇</v>
          </cell>
          <cell r="W943" t="str">
            <v>已发布</v>
          </cell>
          <cell r="X943">
            <v>46079</v>
          </cell>
          <cell r="AJ943">
            <v>85</v>
          </cell>
          <cell r="AK943" t="e">
            <v>#VALUE!</v>
          </cell>
        </row>
        <row r="944">
          <cell r="C944" t="str">
            <v>HE</v>
          </cell>
          <cell r="D944" t="str">
            <v>条纹衬衫</v>
          </cell>
          <cell r="E944" t="str">
            <v>2023008</v>
          </cell>
          <cell r="I944" t="str">
            <v>小红书</v>
          </cell>
          <cell r="N944">
            <v>46097</v>
          </cell>
          <cell r="R944" t="str">
            <v>已发布</v>
          </cell>
          <cell r="V944" t="str">
            <v>单篇</v>
          </cell>
          <cell r="W944" t="str">
            <v>已发布</v>
          </cell>
          <cell r="X944">
            <v>46079</v>
          </cell>
          <cell r="AJ944">
            <v>43</v>
          </cell>
          <cell r="AK944" t="e">
            <v>#VALUE!</v>
          </cell>
        </row>
        <row r="945">
          <cell r="C945" t="str">
            <v>heee</v>
          </cell>
          <cell r="D945" t="str">
            <v>波点花边长袖</v>
          </cell>
          <cell r="E945">
            <v>2025933</v>
          </cell>
          <cell r="I945" t="str">
            <v>小红书</v>
          </cell>
          <cell r="N945">
            <v>46096</v>
          </cell>
          <cell r="R945" t="str">
            <v>已发布</v>
          </cell>
          <cell r="V945" t="str">
            <v>单篇</v>
          </cell>
          <cell r="W945" t="str">
            <v>已发布</v>
          </cell>
          <cell r="X945">
            <v>46080</v>
          </cell>
          <cell r="AJ945">
            <v>150</v>
          </cell>
          <cell r="AK945">
            <v>0</v>
          </cell>
        </row>
        <row r="946">
          <cell r="C946" t="str">
            <v>heee</v>
          </cell>
          <cell r="D946" t="str">
            <v>波点中裙</v>
          </cell>
          <cell r="E946">
            <v>2025329</v>
          </cell>
          <cell r="I946" t="str">
            <v>小红书</v>
          </cell>
          <cell r="N946">
            <v>46069</v>
          </cell>
          <cell r="R946" t="str">
            <v>已发布</v>
          </cell>
          <cell r="V946" t="str">
            <v>单篇</v>
          </cell>
          <cell r="W946" t="str">
            <v>已发布</v>
          </cell>
          <cell r="X946">
            <v>46080</v>
          </cell>
          <cell r="AJ946">
            <v>52</v>
          </cell>
          <cell r="AK946" t="str">
            <v/>
          </cell>
        </row>
        <row r="947">
          <cell r="C947" t="str">
            <v>heee</v>
          </cell>
          <cell r="D947" t="str">
            <v>粉棕一字肩</v>
          </cell>
          <cell r="E947" t="str">
            <v/>
          </cell>
          <cell r="I947" t="str">
            <v>小红书</v>
          </cell>
          <cell r="N947">
            <v>46096</v>
          </cell>
          <cell r="R947" t="str">
            <v>已取消</v>
          </cell>
          <cell r="V947" t="str">
            <v>单篇</v>
          </cell>
          <cell r="W947" t="str">
            <v>已取消</v>
          </cell>
          <cell r="AJ947" t="str">
            <v/>
          </cell>
          <cell r="AK947" t="str">
            <v/>
          </cell>
        </row>
        <row r="948">
          <cell r="C948" t="str">
            <v>jing</v>
          </cell>
          <cell r="D948" t="str">
            <v>波点花边长袖</v>
          </cell>
          <cell r="E948">
            <v>2025933</v>
          </cell>
          <cell r="I948" t="str">
            <v>小红书</v>
          </cell>
          <cell r="N948">
            <v>46068</v>
          </cell>
          <cell r="R948" t="str">
            <v>已发布</v>
          </cell>
          <cell r="V948" t="str">
            <v>单篇</v>
          </cell>
          <cell r="W948" t="str">
            <v>已发布</v>
          </cell>
          <cell r="X948">
            <v>46063</v>
          </cell>
          <cell r="AJ948">
            <v>100</v>
          </cell>
          <cell r="AK948">
            <v>231</v>
          </cell>
        </row>
        <row r="949">
          <cell r="C949" t="str">
            <v>jing</v>
          </cell>
          <cell r="D949" t="str">
            <v>波点中裙</v>
          </cell>
          <cell r="E949">
            <v>2025329</v>
          </cell>
          <cell r="I949" t="str">
            <v>小红书</v>
          </cell>
          <cell r="N949">
            <v>46068</v>
          </cell>
          <cell r="R949" t="str">
            <v>已发布</v>
          </cell>
          <cell r="V949" t="str">
            <v>单篇</v>
          </cell>
          <cell r="W949" t="str">
            <v>已发布</v>
          </cell>
          <cell r="X949">
            <v>46063</v>
          </cell>
          <cell r="AJ949">
            <v>52</v>
          </cell>
          <cell r="AK949" t="str">
            <v/>
          </cell>
        </row>
        <row r="950">
          <cell r="C950" t="str">
            <v>jing</v>
          </cell>
          <cell r="D950" t="str">
            <v>镶钻一字肩</v>
          </cell>
          <cell r="E950" t="str">
            <v>MY012</v>
          </cell>
          <cell r="I950" t="str">
            <v>小红书</v>
          </cell>
          <cell r="N950">
            <v>46068</v>
          </cell>
          <cell r="R950" t="str">
            <v>已取消</v>
          </cell>
          <cell r="V950" t="str">
            <v>单篇</v>
          </cell>
          <cell r="W950" t="str">
            <v>已取消</v>
          </cell>
          <cell r="AJ950">
            <v>200</v>
          </cell>
          <cell r="AK950" t="str">
            <v/>
          </cell>
        </row>
        <row r="951">
          <cell r="C951" t="str">
            <v>jing</v>
          </cell>
          <cell r="D951" t="str">
            <v>一字肩针织连衣裙</v>
          </cell>
          <cell r="E951" t="str">
            <v/>
          </cell>
          <cell r="I951" t="str">
            <v>小红书</v>
          </cell>
          <cell r="N951">
            <v>46068</v>
          </cell>
          <cell r="R951" t="str">
            <v>已取消</v>
          </cell>
          <cell r="V951" t="str">
            <v>单篇</v>
          </cell>
          <cell r="W951" t="str">
            <v>已取消</v>
          </cell>
          <cell r="AJ951" t="str">
            <v/>
          </cell>
          <cell r="AK951" t="str">
            <v/>
          </cell>
        </row>
        <row r="952">
          <cell r="C952" t="str">
            <v>jing</v>
          </cell>
          <cell r="D952" t="str">
            <v>镶钻一字肩</v>
          </cell>
          <cell r="E952" t="str">
            <v>MY012</v>
          </cell>
          <cell r="I952" t="str">
            <v>抖音</v>
          </cell>
          <cell r="N952">
            <v>46068</v>
          </cell>
          <cell r="R952" t="str">
            <v>已取消</v>
          </cell>
          <cell r="V952" t="str">
            <v>单篇</v>
          </cell>
          <cell r="W952" t="str">
            <v>已取消</v>
          </cell>
          <cell r="AJ952">
            <v>0</v>
          </cell>
          <cell r="AK952" t="str">
            <v/>
          </cell>
        </row>
        <row r="953">
          <cell r="C953" t="str">
            <v>jing</v>
          </cell>
          <cell r="D953" t="str">
            <v>一字肩针织连衣裙</v>
          </cell>
          <cell r="E953" t="str">
            <v/>
          </cell>
          <cell r="I953" t="str">
            <v>抖音</v>
          </cell>
          <cell r="N953">
            <v>46068</v>
          </cell>
          <cell r="R953" t="str">
            <v>已取消</v>
          </cell>
          <cell r="V953" t="str">
            <v>单篇</v>
          </cell>
          <cell r="W953" t="str">
            <v>已取消</v>
          </cell>
          <cell r="AJ953" t="str">
            <v/>
          </cell>
          <cell r="AK953" t="str">
            <v/>
          </cell>
        </row>
        <row r="954">
          <cell r="C954" t="str">
            <v>jing</v>
          </cell>
          <cell r="D954" t="str">
            <v>波点花边长袖</v>
          </cell>
          <cell r="E954">
            <v>2025933</v>
          </cell>
          <cell r="I954" t="str">
            <v>小红书</v>
          </cell>
          <cell r="N954">
            <v>46068</v>
          </cell>
          <cell r="R954" t="str">
            <v>已发布</v>
          </cell>
          <cell r="V954" t="str">
            <v>单篇</v>
          </cell>
          <cell r="W954" t="str">
            <v>已发布</v>
          </cell>
          <cell r="X954">
            <v>46078</v>
          </cell>
          <cell r="AJ954">
            <v>350</v>
          </cell>
          <cell r="AK954">
            <v>47</v>
          </cell>
        </row>
        <row r="955">
          <cell r="C955" t="str">
            <v>jing</v>
          </cell>
          <cell r="D955" t="str">
            <v>波点中裙</v>
          </cell>
          <cell r="E955">
            <v>2025329</v>
          </cell>
          <cell r="I955" t="str">
            <v>小红书</v>
          </cell>
          <cell r="N955">
            <v>46068</v>
          </cell>
          <cell r="R955" t="str">
            <v>已发布</v>
          </cell>
          <cell r="V955" t="str">
            <v>单篇</v>
          </cell>
          <cell r="W955" t="str">
            <v>已发布</v>
          </cell>
          <cell r="X955">
            <v>46078</v>
          </cell>
          <cell r="AJ955">
            <v>52</v>
          </cell>
          <cell r="AK955" t="str">
            <v/>
          </cell>
        </row>
        <row r="956">
          <cell r="C956" t="str">
            <v>jing</v>
          </cell>
          <cell r="D956" t="str">
            <v>波点花边长袖</v>
          </cell>
          <cell r="E956">
            <v>2025933</v>
          </cell>
          <cell r="I956" t="str">
            <v>抖音</v>
          </cell>
          <cell r="N956">
            <v>46068</v>
          </cell>
          <cell r="R956" t="str">
            <v>已发布</v>
          </cell>
          <cell r="V956" t="str">
            <v>单篇</v>
          </cell>
          <cell r="W956" t="str">
            <v>已发布</v>
          </cell>
          <cell r="X956">
            <v>46078</v>
          </cell>
          <cell r="AJ956">
            <v>50</v>
          </cell>
          <cell r="AK956">
            <v>40</v>
          </cell>
        </row>
        <row r="957">
          <cell r="C957" t="str">
            <v>jing</v>
          </cell>
          <cell r="D957" t="str">
            <v>波点中裙</v>
          </cell>
          <cell r="E957">
            <v>2025329</v>
          </cell>
          <cell r="I957" t="str">
            <v>抖音</v>
          </cell>
          <cell r="N957">
            <v>46068</v>
          </cell>
          <cell r="R957" t="str">
            <v>已发布</v>
          </cell>
          <cell r="V957" t="str">
            <v>单篇</v>
          </cell>
          <cell r="W957" t="str">
            <v>已发布</v>
          </cell>
          <cell r="X957">
            <v>46078</v>
          </cell>
          <cell r="AJ957">
            <v>52</v>
          </cell>
          <cell r="AK957" t="str">
            <v/>
          </cell>
        </row>
        <row r="958">
          <cell r="C958" t="str">
            <v>jing</v>
          </cell>
          <cell r="D958" t="str">
            <v>浮雕卫衣</v>
          </cell>
          <cell r="E958" t="str">
            <v/>
          </cell>
          <cell r="I958" t="str">
            <v>小红书</v>
          </cell>
          <cell r="N958">
            <v>46068</v>
          </cell>
          <cell r="R958" t="str">
            <v>已取消</v>
          </cell>
          <cell r="V958" t="str">
            <v>单篇</v>
          </cell>
          <cell r="W958" t="str">
            <v>已取消</v>
          </cell>
          <cell r="AJ958" t="str">
            <v/>
          </cell>
          <cell r="AK958" t="str">
            <v/>
          </cell>
        </row>
        <row r="959">
          <cell r="C959" t="str">
            <v>jing</v>
          </cell>
          <cell r="D959" t="str">
            <v>镶钻一字肩</v>
          </cell>
          <cell r="E959" t="str">
            <v>MY012</v>
          </cell>
          <cell r="I959" t="str">
            <v>小红书</v>
          </cell>
          <cell r="N959">
            <v>46068</v>
          </cell>
          <cell r="R959" t="str">
            <v>已取消</v>
          </cell>
          <cell r="V959" t="str">
            <v>单篇</v>
          </cell>
          <cell r="W959" t="str">
            <v>已取消</v>
          </cell>
          <cell r="AJ959">
            <v>80</v>
          </cell>
          <cell r="AK959" t="str">
            <v/>
          </cell>
        </row>
        <row r="960">
          <cell r="C960" t="str">
            <v>jing</v>
          </cell>
          <cell r="D960" t="str">
            <v>粉色毛领大衣</v>
          </cell>
          <cell r="E960">
            <v>2025895</v>
          </cell>
          <cell r="I960" t="str">
            <v>小红书</v>
          </cell>
          <cell r="N960">
            <v>46052</v>
          </cell>
          <cell r="R960" t="str">
            <v>已发布</v>
          </cell>
          <cell r="V960" t="str">
            <v>单篇</v>
          </cell>
          <cell r="W960" t="str">
            <v>已发布</v>
          </cell>
          <cell r="X960">
            <v>46045</v>
          </cell>
          <cell r="AJ960">
            <v>190</v>
          </cell>
          <cell r="AK960">
            <v>166</v>
          </cell>
        </row>
        <row r="961">
          <cell r="C961" t="str">
            <v>jing</v>
          </cell>
          <cell r="D961" t="str">
            <v>波点花边长袖</v>
          </cell>
          <cell r="E961">
            <v>2025933</v>
          </cell>
          <cell r="I961" t="str">
            <v>小红书</v>
          </cell>
          <cell r="N961">
            <v>46068</v>
          </cell>
          <cell r="R961" t="str">
            <v>已发布</v>
          </cell>
          <cell r="V961" t="str">
            <v>单篇</v>
          </cell>
          <cell r="W961" t="str">
            <v>已发布</v>
          </cell>
          <cell r="X961">
            <v>46058</v>
          </cell>
          <cell r="AJ961">
            <v>250</v>
          </cell>
          <cell r="AK961">
            <v>268</v>
          </cell>
        </row>
        <row r="962">
          <cell r="C962" t="str">
            <v>jing</v>
          </cell>
          <cell r="D962" t="str">
            <v>波点花边长袖</v>
          </cell>
          <cell r="E962">
            <v>2025933</v>
          </cell>
          <cell r="I962" t="str">
            <v>抖音</v>
          </cell>
          <cell r="N962">
            <v>46068</v>
          </cell>
          <cell r="R962" t="str">
            <v>已发布</v>
          </cell>
          <cell r="V962" t="str">
            <v>单篇</v>
          </cell>
          <cell r="W962" t="str">
            <v>已发布</v>
          </cell>
          <cell r="X962">
            <v>46058</v>
          </cell>
          <cell r="AJ962">
            <v>50</v>
          </cell>
          <cell r="AK962">
            <v>26.8</v>
          </cell>
        </row>
        <row r="963">
          <cell r="C963" t="str">
            <v>jing</v>
          </cell>
          <cell r="D963" t="str">
            <v>波点花边长袖</v>
          </cell>
          <cell r="E963">
            <v>2025933</v>
          </cell>
          <cell r="I963" t="str">
            <v>小红书</v>
          </cell>
          <cell r="N963">
            <v>46068</v>
          </cell>
          <cell r="R963" t="str">
            <v>已发布</v>
          </cell>
          <cell r="V963" t="str">
            <v>单篇</v>
          </cell>
          <cell r="W963" t="str">
            <v>已发布</v>
          </cell>
          <cell r="X963">
            <v>46063</v>
          </cell>
          <cell r="AJ963">
            <v>50</v>
          </cell>
          <cell r="AK963">
            <v>170</v>
          </cell>
        </row>
        <row r="964">
          <cell r="C964" t="str">
            <v>jing</v>
          </cell>
          <cell r="D964" t="str">
            <v>波点中裙</v>
          </cell>
          <cell r="E964">
            <v>2025329</v>
          </cell>
          <cell r="I964" t="str">
            <v>小红书</v>
          </cell>
          <cell r="N964">
            <v>46068</v>
          </cell>
          <cell r="R964" t="str">
            <v>已发布</v>
          </cell>
          <cell r="V964" t="str">
            <v>单篇</v>
          </cell>
          <cell r="W964" t="str">
            <v>已发布</v>
          </cell>
          <cell r="X964">
            <v>46063</v>
          </cell>
          <cell r="AJ964">
            <v>52</v>
          </cell>
          <cell r="AK964" t="str">
            <v/>
          </cell>
        </row>
        <row r="965">
          <cell r="C965" t="str">
            <v>jing</v>
          </cell>
          <cell r="D965" t="str">
            <v>粉色毛领大衣</v>
          </cell>
          <cell r="E965">
            <v>2025895</v>
          </cell>
          <cell r="I965" t="str">
            <v>小红书</v>
          </cell>
          <cell r="N965">
            <v>46052</v>
          </cell>
          <cell r="R965" t="str">
            <v>已发布</v>
          </cell>
          <cell r="V965" t="str">
            <v>单篇</v>
          </cell>
          <cell r="W965" t="str">
            <v>已发布</v>
          </cell>
          <cell r="X965">
            <v>46059</v>
          </cell>
          <cell r="AJ965">
            <v>410</v>
          </cell>
          <cell r="AK965">
            <v>22</v>
          </cell>
        </row>
        <row r="966">
          <cell r="C966" t="str">
            <v>jing</v>
          </cell>
          <cell r="D966" t="str">
            <v>费尔岛棉服</v>
          </cell>
          <cell r="E966" t="str">
            <v/>
          </cell>
          <cell r="I966" t="str">
            <v>小红书</v>
          </cell>
          <cell r="N966">
            <v>46052</v>
          </cell>
          <cell r="R966" t="str">
            <v>已发布</v>
          </cell>
          <cell r="V966" t="str">
            <v>单篇</v>
          </cell>
          <cell r="W966" t="str">
            <v>已发布</v>
          </cell>
          <cell r="X966">
            <v>46056</v>
          </cell>
          <cell r="AJ966" t="str">
            <v/>
          </cell>
          <cell r="AK966">
            <v>42</v>
          </cell>
        </row>
        <row r="967">
          <cell r="C967" t="str">
            <v>jing</v>
          </cell>
          <cell r="D967" t="str">
            <v>贝壳毛衣</v>
          </cell>
          <cell r="E967" t="str">
            <v>2024874</v>
          </cell>
          <cell r="I967" t="str">
            <v>小红书</v>
          </cell>
          <cell r="N967">
            <v>46096</v>
          </cell>
          <cell r="R967" t="str">
            <v>已发布</v>
          </cell>
          <cell r="V967" t="str">
            <v>单篇</v>
          </cell>
          <cell r="W967" t="str">
            <v>已发布</v>
          </cell>
          <cell r="X967">
            <v>46057</v>
          </cell>
          <cell r="AJ967">
            <v>202</v>
          </cell>
          <cell r="AK967">
            <v>408</v>
          </cell>
        </row>
        <row r="968">
          <cell r="C968" t="str">
            <v>jing</v>
          </cell>
          <cell r="D968" t="str">
            <v>一字肩针织连衣裙</v>
          </cell>
          <cell r="E968" t="str">
            <v/>
          </cell>
          <cell r="I968" t="str">
            <v>小红书</v>
          </cell>
          <cell r="N968">
            <v>46068</v>
          </cell>
          <cell r="R968" t="str">
            <v>已发布</v>
          </cell>
          <cell r="V968" t="str">
            <v>单篇</v>
          </cell>
          <cell r="W968" t="str">
            <v>已发布</v>
          </cell>
          <cell r="X968">
            <v>46049</v>
          </cell>
          <cell r="AJ968" t="str">
            <v/>
          </cell>
          <cell r="AK968">
            <v>426</v>
          </cell>
        </row>
        <row r="969">
          <cell r="C969" t="str">
            <v>jing</v>
          </cell>
          <cell r="D969" t="str">
            <v>粉棕一字肩</v>
          </cell>
          <cell r="E969" t="str">
            <v/>
          </cell>
          <cell r="I969" t="str">
            <v>小红书</v>
          </cell>
          <cell r="N969">
            <v>46068</v>
          </cell>
          <cell r="R969" t="str">
            <v>已取消</v>
          </cell>
          <cell r="V969" t="str">
            <v>单篇</v>
          </cell>
          <cell r="W969" t="str">
            <v>已取消</v>
          </cell>
          <cell r="AJ969" t="str">
            <v/>
          </cell>
          <cell r="AK969" t="str">
            <v/>
          </cell>
        </row>
        <row r="970">
          <cell r="C970" t="str">
            <v>jing</v>
          </cell>
          <cell r="D970" t="str">
            <v>镶钻一字肩</v>
          </cell>
          <cell r="E970" t="str">
            <v>MY012</v>
          </cell>
          <cell r="I970" t="str">
            <v>小红书</v>
          </cell>
          <cell r="N970">
            <v>46068</v>
          </cell>
          <cell r="R970" t="str">
            <v>已发布</v>
          </cell>
          <cell r="V970" t="str">
            <v>单篇</v>
          </cell>
          <cell r="W970" t="str">
            <v>已发布</v>
          </cell>
          <cell r="X970">
            <v>46086</v>
          </cell>
          <cell r="AJ970">
            <v>150</v>
          </cell>
          <cell r="AK970">
            <v>126</v>
          </cell>
        </row>
        <row r="971">
          <cell r="C971" t="str">
            <v>jing</v>
          </cell>
          <cell r="D971" t="str">
            <v>粉棕一字肩</v>
          </cell>
          <cell r="E971" t="str">
            <v/>
          </cell>
          <cell r="I971" t="str">
            <v>小红书</v>
          </cell>
          <cell r="N971">
            <v>46068</v>
          </cell>
          <cell r="R971" t="str">
            <v>已取消</v>
          </cell>
          <cell r="V971" t="str">
            <v>单篇</v>
          </cell>
          <cell r="W971" t="str">
            <v>已取消</v>
          </cell>
          <cell r="AJ971" t="str">
            <v/>
          </cell>
          <cell r="AK971" t="str">
            <v/>
          </cell>
        </row>
        <row r="972">
          <cell r="C972" t="str">
            <v>一号</v>
          </cell>
          <cell r="D972" t="str">
            <v>波点花边长袖</v>
          </cell>
          <cell r="E972">
            <v>2025933</v>
          </cell>
          <cell r="I972" t="str">
            <v>小红书</v>
          </cell>
          <cell r="N972">
            <v>46068</v>
          </cell>
          <cell r="R972" t="str">
            <v>已发布</v>
          </cell>
          <cell r="V972" t="str">
            <v>单篇</v>
          </cell>
          <cell r="W972" t="str">
            <v>已发布</v>
          </cell>
          <cell r="X972">
            <v>46061</v>
          </cell>
          <cell r="AJ972">
            <v>180</v>
          </cell>
          <cell r="AK972">
            <v>321</v>
          </cell>
        </row>
        <row r="973">
          <cell r="C973" t="str">
            <v>一号</v>
          </cell>
          <cell r="D973" t="str">
            <v>粉棕一字肩</v>
          </cell>
          <cell r="E973" t="str">
            <v/>
          </cell>
          <cell r="I973" t="str">
            <v>小红书</v>
          </cell>
          <cell r="N973">
            <v>46068</v>
          </cell>
          <cell r="R973" t="str">
            <v>已取消</v>
          </cell>
          <cell r="V973" t="str">
            <v>单篇</v>
          </cell>
          <cell r="W973" t="str">
            <v>已取消</v>
          </cell>
          <cell r="AJ973" t="str">
            <v/>
          </cell>
          <cell r="AK973" t="str">
            <v/>
          </cell>
        </row>
        <row r="974">
          <cell r="C974" t="str">
            <v>一号</v>
          </cell>
          <cell r="D974" t="str">
            <v>波点花边长袖</v>
          </cell>
          <cell r="E974">
            <v>2025933</v>
          </cell>
          <cell r="I974" t="str">
            <v>小红书</v>
          </cell>
          <cell r="N974">
            <v>46068</v>
          </cell>
          <cell r="R974" t="str">
            <v>已取消</v>
          </cell>
          <cell r="V974" t="str">
            <v>合集</v>
          </cell>
          <cell r="W974" t="str">
            <v>已取消</v>
          </cell>
          <cell r="AJ974">
            <v>700</v>
          </cell>
          <cell r="AK974" t="str">
            <v/>
          </cell>
        </row>
        <row r="975">
          <cell r="C975" t="str">
            <v>一号</v>
          </cell>
          <cell r="D975" t="str">
            <v>波点中裙</v>
          </cell>
          <cell r="E975">
            <v>2025329</v>
          </cell>
          <cell r="I975" t="str">
            <v>小红书</v>
          </cell>
          <cell r="N975">
            <v>46068</v>
          </cell>
          <cell r="R975" t="str">
            <v>已取消</v>
          </cell>
          <cell r="V975" t="str">
            <v>合集</v>
          </cell>
          <cell r="W975" t="str">
            <v>已取消</v>
          </cell>
          <cell r="AJ975">
            <v>52</v>
          </cell>
          <cell r="AK975" t="str">
            <v/>
          </cell>
        </row>
        <row r="976">
          <cell r="C976" t="str">
            <v>heee</v>
          </cell>
          <cell r="D976" t="str">
            <v>费尔岛毛衣（蓝灰）</v>
          </cell>
          <cell r="E976" t="str">
            <v/>
          </cell>
          <cell r="I976" t="str">
            <v>小红书</v>
          </cell>
          <cell r="N976">
            <v>46068</v>
          </cell>
          <cell r="R976" t="str">
            <v>已发布</v>
          </cell>
          <cell r="V976" t="str">
            <v>合集</v>
          </cell>
          <cell r="W976" t="str">
            <v>已发布</v>
          </cell>
          <cell r="X976">
            <v>46059</v>
          </cell>
          <cell r="AJ976" t="str">
            <v/>
          </cell>
          <cell r="AK976" t="e">
            <v>#VALUE!</v>
          </cell>
        </row>
        <row r="977">
          <cell r="C977" t="str">
            <v>heee</v>
          </cell>
          <cell r="D977" t="str">
            <v>镶钻一字肩</v>
          </cell>
          <cell r="E977" t="str">
            <v>MY012</v>
          </cell>
          <cell r="I977" t="str">
            <v>小红书</v>
          </cell>
          <cell r="N977">
            <v>46068</v>
          </cell>
          <cell r="R977" t="str">
            <v>已取消</v>
          </cell>
          <cell r="V977" t="str">
            <v>合集</v>
          </cell>
          <cell r="W977" t="str">
            <v>已取消</v>
          </cell>
          <cell r="AJ977">
            <v>0</v>
          </cell>
          <cell r="AK977" t="str">
            <v/>
          </cell>
        </row>
        <row r="978">
          <cell r="C978" t="str">
            <v>heee</v>
          </cell>
          <cell r="D978" t="str">
            <v>镶钻一字肩</v>
          </cell>
          <cell r="E978" t="str">
            <v>MY012</v>
          </cell>
          <cell r="I978" t="str">
            <v>抖音</v>
          </cell>
          <cell r="N978">
            <v>46068</v>
          </cell>
          <cell r="R978" t="str">
            <v>已取消</v>
          </cell>
          <cell r="V978" t="str">
            <v>合集</v>
          </cell>
          <cell r="W978" t="str">
            <v>已取消</v>
          </cell>
          <cell r="AJ978">
            <v>0</v>
          </cell>
          <cell r="AK978" t="str">
            <v/>
          </cell>
        </row>
        <row r="979">
          <cell r="C979" t="str">
            <v>HE</v>
          </cell>
          <cell r="D979" t="str">
            <v>镶钻一字肩</v>
          </cell>
          <cell r="E979" t="str">
            <v>MY012</v>
          </cell>
          <cell r="I979" t="str">
            <v>小红书</v>
          </cell>
          <cell r="N979">
            <v>46068</v>
          </cell>
          <cell r="R979" t="str">
            <v>超时</v>
          </cell>
          <cell r="V979" t="str">
            <v>合集</v>
          </cell>
          <cell r="W979" t="str">
            <v>已召回</v>
          </cell>
          <cell r="AJ979">
            <v>0</v>
          </cell>
          <cell r="AK979" t="str">
            <v/>
          </cell>
        </row>
        <row r="980">
          <cell r="C980" t="str">
            <v>HE</v>
          </cell>
          <cell r="D980" t="str">
            <v>双排小香外套</v>
          </cell>
          <cell r="E980" t="str">
            <v/>
          </cell>
          <cell r="I980" t="str">
            <v>小红书</v>
          </cell>
          <cell r="N980">
            <v>46068</v>
          </cell>
          <cell r="R980" t="str">
            <v>已发布</v>
          </cell>
          <cell r="V980" t="str">
            <v>合集</v>
          </cell>
          <cell r="W980" t="str">
            <v>已发布</v>
          </cell>
          <cell r="X980">
            <v>46080</v>
          </cell>
          <cell r="AJ980" t="str">
            <v/>
          </cell>
          <cell r="AK980">
            <v>0</v>
          </cell>
        </row>
        <row r="981">
          <cell r="C981" t="str">
            <v>HE</v>
          </cell>
          <cell r="D981" t="str">
            <v>粉色毛领大衣</v>
          </cell>
          <cell r="E981">
            <v>2025895</v>
          </cell>
          <cell r="I981" t="str">
            <v>小红书</v>
          </cell>
          <cell r="N981">
            <v>46068</v>
          </cell>
          <cell r="R981" t="str">
            <v>已发布</v>
          </cell>
          <cell r="V981" t="str">
            <v>合集</v>
          </cell>
          <cell r="W981" t="str">
            <v>已发布</v>
          </cell>
          <cell r="X981">
            <v>46054</v>
          </cell>
          <cell r="AJ981">
            <v>510</v>
          </cell>
          <cell r="AK981" t="e">
            <v>#VALUE!</v>
          </cell>
        </row>
        <row r="982">
          <cell r="C982" t="str">
            <v>HE</v>
          </cell>
          <cell r="D982" t="str">
            <v>米杏绞花针织外套</v>
          </cell>
          <cell r="E982" t="str">
            <v/>
          </cell>
          <cell r="I982" t="str">
            <v>小红书</v>
          </cell>
          <cell r="N982">
            <v>46068</v>
          </cell>
          <cell r="R982" t="str">
            <v>已取消</v>
          </cell>
          <cell r="V982" t="str">
            <v>合集</v>
          </cell>
          <cell r="W982" t="str">
            <v>已取消</v>
          </cell>
          <cell r="AJ982" t="str">
            <v/>
          </cell>
          <cell r="AK982" t="str">
            <v/>
          </cell>
        </row>
        <row r="983">
          <cell r="C983" t="str">
            <v>HE</v>
          </cell>
          <cell r="D983" t="str">
            <v>波点花边长袖</v>
          </cell>
          <cell r="E983">
            <v>2025933</v>
          </cell>
          <cell r="I983" t="str">
            <v>小红书</v>
          </cell>
          <cell r="N983">
            <v>46068</v>
          </cell>
          <cell r="R983" t="str">
            <v>超时</v>
          </cell>
          <cell r="V983" t="str">
            <v>合集</v>
          </cell>
          <cell r="W983" t="str">
            <v>已召回</v>
          </cell>
          <cell r="AJ983">
            <v>300</v>
          </cell>
          <cell r="AK983" t="str">
            <v/>
          </cell>
        </row>
        <row r="984">
          <cell r="C984" t="str">
            <v>HE</v>
          </cell>
          <cell r="D984" t="str">
            <v>波点中裙</v>
          </cell>
          <cell r="E984">
            <v>2025329</v>
          </cell>
          <cell r="I984" t="str">
            <v>小红书</v>
          </cell>
          <cell r="N984">
            <v>46068</v>
          </cell>
          <cell r="R984" t="str">
            <v>超时</v>
          </cell>
          <cell r="V984" t="str">
            <v>合集</v>
          </cell>
          <cell r="W984" t="str">
            <v>已召回</v>
          </cell>
          <cell r="AJ984">
            <v>52</v>
          </cell>
          <cell r="AK984" t="str">
            <v/>
          </cell>
        </row>
        <row r="985">
          <cell r="C985" t="str">
            <v>馒头</v>
          </cell>
          <cell r="D985" t="str">
            <v>粉棕一字肩</v>
          </cell>
          <cell r="E985" t="str">
            <v/>
          </cell>
          <cell r="I985" t="str">
            <v>小红书</v>
          </cell>
          <cell r="N985">
            <v>46068</v>
          </cell>
          <cell r="R985" t="str">
            <v>已取消</v>
          </cell>
          <cell r="V985" t="str">
            <v>单篇</v>
          </cell>
          <cell r="W985" t="str">
            <v>已取消</v>
          </cell>
          <cell r="AJ985" t="str">
            <v/>
          </cell>
          <cell r="AK985" t="str">
            <v/>
          </cell>
        </row>
        <row r="986">
          <cell r="C986" t="str">
            <v>馒头</v>
          </cell>
          <cell r="D986" t="str">
            <v>波点花边长袖</v>
          </cell>
          <cell r="E986">
            <v>2025933</v>
          </cell>
          <cell r="I986" t="str">
            <v>小红书</v>
          </cell>
          <cell r="N986">
            <v>46068</v>
          </cell>
          <cell r="R986" t="str">
            <v>已发布</v>
          </cell>
          <cell r="V986" t="str">
            <v>合集</v>
          </cell>
          <cell r="W986" t="str">
            <v>已发布</v>
          </cell>
          <cell r="X986">
            <v>46082</v>
          </cell>
          <cell r="AJ986">
            <v>650</v>
          </cell>
          <cell r="AK986" t="e">
            <v>#VALUE!</v>
          </cell>
        </row>
        <row r="987">
          <cell r="C987" t="str">
            <v>馒头</v>
          </cell>
          <cell r="D987" t="str">
            <v>波点中裙</v>
          </cell>
          <cell r="E987">
            <v>2025329</v>
          </cell>
          <cell r="I987" t="str">
            <v>小红书</v>
          </cell>
          <cell r="N987">
            <v>46068</v>
          </cell>
          <cell r="R987" t="str">
            <v>已发布</v>
          </cell>
          <cell r="V987" t="str">
            <v>合集</v>
          </cell>
          <cell r="W987" t="str">
            <v>已发布</v>
          </cell>
          <cell r="X987">
            <v>46082</v>
          </cell>
          <cell r="AJ987">
            <v>52</v>
          </cell>
          <cell r="AK987" t="e">
            <v>#VALUE!</v>
          </cell>
        </row>
        <row r="988">
          <cell r="C988" t="str">
            <v>馒头</v>
          </cell>
          <cell r="D988" t="str">
            <v>卡其风衣</v>
          </cell>
          <cell r="E988">
            <v>2025321</v>
          </cell>
          <cell r="I988" t="str">
            <v>小红书</v>
          </cell>
          <cell r="N988">
            <v>46073</v>
          </cell>
          <cell r="R988" t="str">
            <v>超时</v>
          </cell>
          <cell r="V988" t="str">
            <v>单篇</v>
          </cell>
          <cell r="W988" t="str">
            <v>未发布</v>
          </cell>
          <cell r="AJ988">
            <v>100</v>
          </cell>
          <cell r="AK988" t="str">
            <v/>
          </cell>
        </row>
        <row r="989">
          <cell r="C989" t="str">
            <v>馒头</v>
          </cell>
          <cell r="D989" t="str">
            <v>波点花边长袖</v>
          </cell>
          <cell r="E989">
            <v>2025933</v>
          </cell>
          <cell r="I989" t="str">
            <v>小红书</v>
          </cell>
          <cell r="N989">
            <v>46068</v>
          </cell>
          <cell r="R989" t="str">
            <v>已取消</v>
          </cell>
          <cell r="V989" t="str">
            <v>单篇</v>
          </cell>
          <cell r="W989" t="str">
            <v>已召回</v>
          </cell>
          <cell r="AJ989">
            <v>450</v>
          </cell>
          <cell r="AK989" t="str">
            <v/>
          </cell>
        </row>
        <row r="990">
          <cell r="C990" t="str">
            <v>馒头</v>
          </cell>
          <cell r="D990" t="str">
            <v>波点中裙</v>
          </cell>
          <cell r="E990">
            <v>2025329</v>
          </cell>
          <cell r="I990" t="str">
            <v>小红书</v>
          </cell>
          <cell r="N990">
            <v>46068</v>
          </cell>
          <cell r="R990" t="str">
            <v>已取消</v>
          </cell>
          <cell r="V990" t="str">
            <v>单篇</v>
          </cell>
          <cell r="W990" t="str">
            <v>已召回</v>
          </cell>
          <cell r="AJ990">
            <v>52</v>
          </cell>
          <cell r="AK990" t="str">
            <v/>
          </cell>
        </row>
        <row r="991">
          <cell r="C991" t="str">
            <v>馒头</v>
          </cell>
          <cell r="D991" t="str">
            <v>波点花边长袖</v>
          </cell>
          <cell r="E991">
            <v>2025933</v>
          </cell>
          <cell r="I991" t="str">
            <v>小红书</v>
          </cell>
          <cell r="N991">
            <v>46068</v>
          </cell>
          <cell r="R991" t="str">
            <v>已发布</v>
          </cell>
          <cell r="V991" t="str">
            <v>合集</v>
          </cell>
          <cell r="W991" t="str">
            <v>已发布</v>
          </cell>
          <cell r="X991">
            <v>46088</v>
          </cell>
          <cell r="AJ991">
            <v>630</v>
          </cell>
          <cell r="AK991" t="e">
            <v>#VALUE!</v>
          </cell>
        </row>
        <row r="992">
          <cell r="C992" t="str">
            <v>馒头</v>
          </cell>
          <cell r="D992" t="str">
            <v>波点中裙</v>
          </cell>
          <cell r="E992">
            <v>2025329</v>
          </cell>
          <cell r="I992" t="str">
            <v>小红书</v>
          </cell>
          <cell r="N992">
            <v>46068</v>
          </cell>
          <cell r="R992" t="str">
            <v>已发布</v>
          </cell>
          <cell r="V992" t="str">
            <v>合集</v>
          </cell>
          <cell r="W992" t="str">
            <v>已发布</v>
          </cell>
          <cell r="X992">
            <v>46088</v>
          </cell>
          <cell r="AJ992">
            <v>52</v>
          </cell>
          <cell r="AK992" t="e">
            <v>#VALUE!</v>
          </cell>
        </row>
        <row r="993">
          <cell r="C993" t="str">
            <v>馒头</v>
          </cell>
          <cell r="D993" t="str">
            <v>波点花边长袖</v>
          </cell>
          <cell r="E993">
            <v>2025933</v>
          </cell>
          <cell r="I993" t="str">
            <v>小红书</v>
          </cell>
          <cell r="N993">
            <v>46068</v>
          </cell>
          <cell r="R993" t="str">
            <v>已发布</v>
          </cell>
          <cell r="V993" t="str">
            <v>单篇</v>
          </cell>
          <cell r="W993" t="str">
            <v>已发布</v>
          </cell>
          <cell r="X993">
            <v>46061</v>
          </cell>
          <cell r="AJ993">
            <v>410</v>
          </cell>
          <cell r="AK993">
            <v>1117</v>
          </cell>
        </row>
        <row r="994">
          <cell r="C994" t="str">
            <v>馒头</v>
          </cell>
          <cell r="D994" t="str">
            <v>波点花边长袖</v>
          </cell>
          <cell r="E994">
            <v>2025933</v>
          </cell>
          <cell r="I994" t="str">
            <v>抖音</v>
          </cell>
          <cell r="N994">
            <v>46068</v>
          </cell>
          <cell r="R994" t="str">
            <v>已发布</v>
          </cell>
          <cell r="V994" t="str">
            <v>单篇</v>
          </cell>
          <cell r="W994" t="str">
            <v>已发布</v>
          </cell>
          <cell r="X994">
            <v>46061</v>
          </cell>
          <cell r="AJ994">
            <v>70</v>
          </cell>
          <cell r="AK994">
            <v>0</v>
          </cell>
        </row>
        <row r="995">
          <cell r="C995" t="str">
            <v>馒头</v>
          </cell>
          <cell r="D995" t="str">
            <v>波点中裙</v>
          </cell>
          <cell r="E995">
            <v>2025329</v>
          </cell>
          <cell r="I995" t="str">
            <v>小红书</v>
          </cell>
          <cell r="N995">
            <v>46068</v>
          </cell>
          <cell r="R995" t="str">
            <v>已发布</v>
          </cell>
          <cell r="V995" t="str">
            <v>单篇</v>
          </cell>
          <cell r="W995" t="str">
            <v>已发布</v>
          </cell>
          <cell r="X995">
            <v>46061</v>
          </cell>
          <cell r="AJ995">
            <v>52</v>
          </cell>
          <cell r="AK995" t="str">
            <v/>
          </cell>
        </row>
        <row r="996">
          <cell r="C996" t="str">
            <v>馒头</v>
          </cell>
          <cell r="D996" t="str">
            <v>波点中裙</v>
          </cell>
          <cell r="E996">
            <v>2025329</v>
          </cell>
          <cell r="I996" t="str">
            <v>抖音</v>
          </cell>
          <cell r="N996">
            <v>46068</v>
          </cell>
          <cell r="R996" t="str">
            <v>已发布</v>
          </cell>
          <cell r="V996" t="str">
            <v>单篇</v>
          </cell>
          <cell r="W996" t="str">
            <v>已发布</v>
          </cell>
          <cell r="X996">
            <v>46061</v>
          </cell>
          <cell r="AJ996">
            <v>52</v>
          </cell>
          <cell r="AK996" t="str">
            <v/>
          </cell>
        </row>
        <row r="997">
          <cell r="C997" t="str">
            <v>馒头</v>
          </cell>
          <cell r="D997" t="str">
            <v>镶钻一字肩</v>
          </cell>
          <cell r="E997" t="str">
            <v>MY012</v>
          </cell>
          <cell r="I997" t="str">
            <v>小红书</v>
          </cell>
          <cell r="N997">
            <v>46068</v>
          </cell>
          <cell r="R997" t="str">
            <v>已取消</v>
          </cell>
          <cell r="V997" t="str">
            <v>单篇</v>
          </cell>
          <cell r="W997" t="str">
            <v>已取消</v>
          </cell>
          <cell r="AJ997">
            <v>600</v>
          </cell>
          <cell r="AK997" t="str">
            <v/>
          </cell>
        </row>
        <row r="998">
          <cell r="C998" t="str">
            <v>馒头</v>
          </cell>
          <cell r="D998" t="str">
            <v>浮雕卫衣</v>
          </cell>
          <cell r="E998" t="str">
            <v/>
          </cell>
          <cell r="I998" t="str">
            <v>小红书</v>
          </cell>
          <cell r="N998">
            <v>46068</v>
          </cell>
          <cell r="R998" t="str">
            <v>已取消</v>
          </cell>
          <cell r="V998" t="str">
            <v>单篇</v>
          </cell>
          <cell r="W998" t="str">
            <v>已取消</v>
          </cell>
          <cell r="AJ998" t="str">
            <v/>
          </cell>
          <cell r="AK998" t="str">
            <v/>
          </cell>
        </row>
        <row r="999">
          <cell r="C999" t="str">
            <v>馒头</v>
          </cell>
          <cell r="D999" t="str">
            <v>蝙蝠袖斗篷毛衣</v>
          </cell>
          <cell r="E999" t="str">
            <v>MY009</v>
          </cell>
          <cell r="I999" t="str">
            <v>小红书</v>
          </cell>
          <cell r="N999">
            <v>46068</v>
          </cell>
          <cell r="R999" t="str">
            <v>已发布</v>
          </cell>
          <cell r="V999" t="str">
            <v>单篇</v>
          </cell>
          <cell r="W999" t="str">
            <v>已发布</v>
          </cell>
          <cell r="X999">
            <v>46051</v>
          </cell>
          <cell r="AJ999">
            <v>458</v>
          </cell>
          <cell r="AK999" t="e">
            <v>#VALUE!</v>
          </cell>
        </row>
        <row r="1000">
          <cell r="C1000" t="str">
            <v>馒头</v>
          </cell>
          <cell r="D1000" t="str">
            <v>蝙蝠袖斗篷毛衣</v>
          </cell>
          <cell r="E1000" t="str">
            <v>MY009</v>
          </cell>
          <cell r="I1000" t="str">
            <v>抖音</v>
          </cell>
          <cell r="N1000">
            <v>46068</v>
          </cell>
          <cell r="R1000" t="str">
            <v>已取消</v>
          </cell>
          <cell r="V1000" t="str">
            <v>单篇</v>
          </cell>
          <cell r="W1000" t="str">
            <v>已取消</v>
          </cell>
          <cell r="AJ1000">
            <v>98</v>
          </cell>
          <cell r="AK1000" t="str">
            <v/>
          </cell>
        </row>
        <row r="1001">
          <cell r="C1001" t="str">
            <v>馒头</v>
          </cell>
          <cell r="D1001" t="str">
            <v>毛衣马甲</v>
          </cell>
          <cell r="E1001" t="str">
            <v/>
          </cell>
          <cell r="I1001" t="str">
            <v>抖音</v>
          </cell>
          <cell r="N1001">
            <v>46068</v>
          </cell>
          <cell r="R1001" t="str">
            <v>已取消</v>
          </cell>
          <cell r="V1001" t="str">
            <v>单篇</v>
          </cell>
          <cell r="W1001" t="str">
            <v>已取消</v>
          </cell>
          <cell r="AJ1001" t="str">
            <v/>
          </cell>
          <cell r="AK1001" t="str">
            <v/>
          </cell>
        </row>
        <row r="1002">
          <cell r="C1002" t="str">
            <v>馒头</v>
          </cell>
          <cell r="D1002" t="str">
            <v>木耳边打底</v>
          </cell>
          <cell r="E1002" t="str">
            <v/>
          </cell>
          <cell r="I1002" t="str">
            <v>抖音</v>
          </cell>
          <cell r="N1002">
            <v>46068</v>
          </cell>
          <cell r="R1002" t="str">
            <v>已取消</v>
          </cell>
          <cell r="V1002" t="str">
            <v>单篇</v>
          </cell>
          <cell r="W1002" t="str">
            <v>已取消</v>
          </cell>
          <cell r="AJ1002" t="str">
            <v/>
          </cell>
          <cell r="AK1002" t="str">
            <v/>
          </cell>
        </row>
        <row r="1003">
          <cell r="C1003" t="str">
            <v>HE</v>
          </cell>
          <cell r="D1003" t="str">
            <v>费尔岛毛衣（红）</v>
          </cell>
          <cell r="E1003" t="str">
            <v/>
          </cell>
          <cell r="I1003" t="str">
            <v>小红书</v>
          </cell>
          <cell r="N1003">
            <v>46068</v>
          </cell>
          <cell r="R1003" t="str">
            <v>已发布</v>
          </cell>
          <cell r="V1003" t="str">
            <v>单篇</v>
          </cell>
          <cell r="W1003" t="str">
            <v>已发布</v>
          </cell>
          <cell r="X1003">
            <v>46089</v>
          </cell>
          <cell r="AJ1003" t="str">
            <v/>
          </cell>
          <cell r="AK1003" t="e">
            <v>#VALUE!</v>
          </cell>
        </row>
        <row r="1004">
          <cell r="C1004" t="str">
            <v>HE</v>
          </cell>
          <cell r="D1004" t="str">
            <v>卡其风衣</v>
          </cell>
          <cell r="E1004">
            <v>2025321</v>
          </cell>
          <cell r="I1004" t="str">
            <v>小红书</v>
          </cell>
          <cell r="N1004">
            <v>46068</v>
          </cell>
          <cell r="R1004" t="str">
            <v>已发布</v>
          </cell>
          <cell r="V1004" t="str">
            <v>单篇</v>
          </cell>
          <cell r="W1004" t="str">
            <v>已发布</v>
          </cell>
          <cell r="X1004">
            <v>46049</v>
          </cell>
          <cell r="AJ1004">
            <v>170</v>
          </cell>
          <cell r="AK1004" t="str">
            <v/>
          </cell>
        </row>
        <row r="1005">
          <cell r="C1005" t="str">
            <v>HE</v>
          </cell>
          <cell r="D1005" t="str">
            <v>毛衣马甲</v>
          </cell>
          <cell r="E1005" t="str">
            <v/>
          </cell>
          <cell r="I1005" t="str">
            <v>小红书</v>
          </cell>
          <cell r="N1005">
            <v>46068</v>
          </cell>
          <cell r="R1005" t="str">
            <v>已取消</v>
          </cell>
          <cell r="V1005" t="str">
            <v>单篇</v>
          </cell>
          <cell r="W1005" t="str">
            <v>已取消</v>
          </cell>
          <cell r="AJ1005" t="str">
            <v/>
          </cell>
          <cell r="AK1005" t="str">
            <v/>
          </cell>
        </row>
        <row r="1006">
          <cell r="C1006" t="str">
            <v>HE</v>
          </cell>
          <cell r="D1006" t="str">
            <v>木耳边打底</v>
          </cell>
          <cell r="E1006" t="str">
            <v/>
          </cell>
          <cell r="I1006" t="str">
            <v>小红书</v>
          </cell>
          <cell r="N1006">
            <v>46068</v>
          </cell>
          <cell r="R1006" t="str">
            <v>已取消</v>
          </cell>
          <cell r="V1006" t="str">
            <v>单篇</v>
          </cell>
          <cell r="W1006" t="str">
            <v>已取消</v>
          </cell>
          <cell r="AJ1006" t="str">
            <v/>
          </cell>
          <cell r="AK1006" t="str">
            <v/>
          </cell>
        </row>
        <row r="1007">
          <cell r="C1007" t="str">
            <v>HE</v>
          </cell>
          <cell r="D1007" t="str">
            <v>浮雕卫衣</v>
          </cell>
          <cell r="E1007" t="str">
            <v/>
          </cell>
          <cell r="I1007" t="str">
            <v>小红书</v>
          </cell>
          <cell r="N1007">
            <v>46068</v>
          </cell>
          <cell r="R1007" t="str">
            <v>已取消</v>
          </cell>
          <cell r="V1007" t="str">
            <v>单篇</v>
          </cell>
          <cell r="W1007" t="str">
            <v>已取消</v>
          </cell>
          <cell r="AJ1007" t="str">
            <v/>
          </cell>
          <cell r="AK1007" t="str">
            <v/>
          </cell>
        </row>
        <row r="1008">
          <cell r="C1008" t="str">
            <v>果片</v>
          </cell>
          <cell r="D1008" t="str">
            <v>红白条斜肩上衣</v>
          </cell>
          <cell r="E1008" t="str">
            <v/>
          </cell>
          <cell r="I1008" t="str">
            <v>小红书</v>
          </cell>
          <cell r="N1008">
            <v>46068</v>
          </cell>
          <cell r="R1008" t="str">
            <v>已取消</v>
          </cell>
          <cell r="V1008" t="str">
            <v>单篇</v>
          </cell>
          <cell r="W1008" t="str">
            <v>已取消</v>
          </cell>
          <cell r="AJ1008" t="str">
            <v/>
          </cell>
          <cell r="AK1008" t="str">
            <v/>
          </cell>
        </row>
        <row r="1009">
          <cell r="C1009" t="str">
            <v>阿咩</v>
          </cell>
          <cell r="D1009" t="str">
            <v>米杏绞花针织外套</v>
          </cell>
          <cell r="E1009" t="str">
            <v/>
          </cell>
          <cell r="I1009" t="str">
            <v>小红书</v>
          </cell>
          <cell r="N1009">
            <v>46068</v>
          </cell>
          <cell r="R1009" t="str">
            <v>已取消</v>
          </cell>
          <cell r="V1009" t="str">
            <v>单篇</v>
          </cell>
          <cell r="W1009" t="str">
            <v>已取消</v>
          </cell>
          <cell r="AJ1009" t="str">
            <v/>
          </cell>
          <cell r="AK1009" t="str">
            <v/>
          </cell>
        </row>
        <row r="1010">
          <cell r="C1010" t="str">
            <v>一号</v>
          </cell>
          <cell r="D1010" t="str">
            <v>撞色针织上衣</v>
          </cell>
          <cell r="E1010">
            <v>2025315</v>
          </cell>
          <cell r="I1010" t="str">
            <v>小红书</v>
          </cell>
          <cell r="N1010">
            <v>46068</v>
          </cell>
          <cell r="R1010" t="str">
            <v>已发布</v>
          </cell>
          <cell r="V1010" t="str">
            <v>单篇</v>
          </cell>
          <cell r="W1010" t="str">
            <v>已发布</v>
          </cell>
          <cell r="X1010">
            <v>46094</v>
          </cell>
          <cell r="AJ1010">
            <v>1065</v>
          </cell>
          <cell r="AK1010">
            <v>727</v>
          </cell>
        </row>
        <row r="1011">
          <cell r="C1011" t="str">
            <v>jing</v>
          </cell>
          <cell r="D1011" t="str">
            <v>毛衣马甲</v>
          </cell>
          <cell r="E1011" t="str">
            <v/>
          </cell>
          <cell r="I1011" t="str">
            <v>小红书</v>
          </cell>
          <cell r="N1011">
            <v>46068</v>
          </cell>
          <cell r="R1011" t="str">
            <v>已取消</v>
          </cell>
          <cell r="V1011" t="str">
            <v>单篇</v>
          </cell>
          <cell r="W1011" t="str">
            <v>已取消</v>
          </cell>
          <cell r="AJ1011" t="str">
            <v/>
          </cell>
          <cell r="AK1011" t="str">
            <v/>
          </cell>
        </row>
        <row r="1012">
          <cell r="C1012" t="str">
            <v>jing</v>
          </cell>
          <cell r="D1012" t="str">
            <v>木耳边打底</v>
          </cell>
          <cell r="E1012" t="str">
            <v/>
          </cell>
          <cell r="I1012" t="str">
            <v>小红书</v>
          </cell>
          <cell r="N1012">
            <v>46068</v>
          </cell>
          <cell r="R1012" t="str">
            <v>已取消</v>
          </cell>
          <cell r="V1012" t="str">
            <v>单篇</v>
          </cell>
          <cell r="W1012" t="str">
            <v>已取消</v>
          </cell>
          <cell r="AJ1012" t="str">
            <v/>
          </cell>
          <cell r="AK1012" t="str">
            <v/>
          </cell>
        </row>
        <row r="1013">
          <cell r="C1013" t="str">
            <v>一号</v>
          </cell>
          <cell r="D1013" t="str">
            <v>横条小白裙</v>
          </cell>
          <cell r="E1013">
            <v>2025339</v>
          </cell>
          <cell r="I1013" t="str">
            <v>小红书</v>
          </cell>
          <cell r="N1013">
            <v>46068</v>
          </cell>
          <cell r="R1013" t="str">
            <v>已发布</v>
          </cell>
          <cell r="V1013" t="str">
            <v>单篇</v>
          </cell>
          <cell r="W1013" t="str">
            <v>已发布</v>
          </cell>
          <cell r="X1013">
            <v>46094</v>
          </cell>
          <cell r="AJ1013">
            <v>58</v>
          </cell>
          <cell r="AK1013" t="str">
            <v/>
          </cell>
        </row>
        <row r="1014">
          <cell r="C1014" t="str">
            <v>一号</v>
          </cell>
          <cell r="D1014" t="str">
            <v>粉棕一字肩</v>
          </cell>
          <cell r="E1014" t="str">
            <v/>
          </cell>
          <cell r="I1014" t="str">
            <v>小红书</v>
          </cell>
          <cell r="N1014">
            <v>46068</v>
          </cell>
          <cell r="R1014" t="str">
            <v>已取消</v>
          </cell>
          <cell r="V1014" t="str">
            <v>单篇</v>
          </cell>
          <cell r="W1014" t="str">
            <v>已取消</v>
          </cell>
          <cell r="AJ1014" t="str">
            <v/>
          </cell>
          <cell r="AK1014" t="str">
            <v/>
          </cell>
        </row>
        <row r="1015">
          <cell r="C1015" t="str">
            <v>一号</v>
          </cell>
          <cell r="D1015" t="str">
            <v>粉棕一字肩</v>
          </cell>
          <cell r="E1015" t="str">
            <v/>
          </cell>
          <cell r="I1015" t="str">
            <v>小红书</v>
          </cell>
          <cell r="N1015">
            <v>46068</v>
          </cell>
          <cell r="R1015" t="str">
            <v>已取消</v>
          </cell>
          <cell r="V1015" t="str">
            <v>单篇</v>
          </cell>
          <cell r="W1015" t="str">
            <v>已取消</v>
          </cell>
          <cell r="AJ1015" t="str">
            <v/>
          </cell>
          <cell r="AK1015" t="str">
            <v/>
          </cell>
        </row>
        <row r="1016">
          <cell r="C1016" t="str">
            <v>一号</v>
          </cell>
          <cell r="D1016" t="str">
            <v>镶钻一字肩</v>
          </cell>
          <cell r="E1016" t="str">
            <v>MY012</v>
          </cell>
          <cell r="I1016" t="str">
            <v>小红书</v>
          </cell>
          <cell r="N1016">
            <v>46068</v>
          </cell>
          <cell r="R1016" t="str">
            <v>已取消</v>
          </cell>
          <cell r="V1016" t="str">
            <v>单篇</v>
          </cell>
          <cell r="W1016" t="str">
            <v>已取消</v>
          </cell>
          <cell r="AJ1016">
            <v>300</v>
          </cell>
          <cell r="AK1016" t="str">
            <v/>
          </cell>
        </row>
        <row r="1017">
          <cell r="C1017" t="str">
            <v>jing</v>
          </cell>
          <cell r="D1017" t="str">
            <v>波点花边长袖</v>
          </cell>
          <cell r="E1017">
            <v>2025933</v>
          </cell>
          <cell r="I1017" t="str">
            <v>小红书</v>
          </cell>
          <cell r="N1017">
            <v>46068</v>
          </cell>
          <cell r="R1017" t="str">
            <v>已发布</v>
          </cell>
          <cell r="V1017" t="str">
            <v>单篇</v>
          </cell>
          <cell r="W1017" t="str">
            <v>已发布</v>
          </cell>
          <cell r="X1017">
            <v>46084</v>
          </cell>
          <cell r="AJ1017">
            <v>138</v>
          </cell>
          <cell r="AK1017">
            <v>108</v>
          </cell>
        </row>
        <row r="1018">
          <cell r="C1018" t="str">
            <v>jing</v>
          </cell>
          <cell r="D1018" t="str">
            <v>波点中裙</v>
          </cell>
          <cell r="E1018">
            <v>2025329</v>
          </cell>
          <cell r="I1018" t="str">
            <v>小红书</v>
          </cell>
          <cell r="N1018">
            <v>46068</v>
          </cell>
          <cell r="R1018" t="str">
            <v>已发布</v>
          </cell>
          <cell r="V1018" t="str">
            <v>单篇</v>
          </cell>
          <cell r="W1018" t="str">
            <v>已发布</v>
          </cell>
          <cell r="X1018">
            <v>46084</v>
          </cell>
          <cell r="AJ1018">
            <v>52</v>
          </cell>
          <cell r="AK1018" t="str">
            <v/>
          </cell>
        </row>
        <row r="1019">
          <cell r="C1019" t="str">
            <v>jing</v>
          </cell>
          <cell r="D1019" t="str">
            <v>粉色毛领大衣</v>
          </cell>
          <cell r="E1019">
            <v>2025895</v>
          </cell>
          <cell r="I1019" t="str">
            <v>小红书</v>
          </cell>
          <cell r="N1019">
            <v>46068</v>
          </cell>
          <cell r="R1019" t="str">
            <v>已发布</v>
          </cell>
          <cell r="V1019" t="str">
            <v>单篇</v>
          </cell>
          <cell r="W1019" t="str">
            <v>已发布</v>
          </cell>
          <cell r="X1019">
            <v>46054</v>
          </cell>
          <cell r="AJ1019">
            <v>198</v>
          </cell>
          <cell r="AK1019">
            <v>99</v>
          </cell>
        </row>
        <row r="1020">
          <cell r="C1020" t="str">
            <v>jing</v>
          </cell>
          <cell r="D1020" t="str">
            <v>粉棕一字肩</v>
          </cell>
          <cell r="E1020" t="str">
            <v/>
          </cell>
          <cell r="I1020" t="str">
            <v>小红书</v>
          </cell>
          <cell r="N1020">
            <v>46068</v>
          </cell>
          <cell r="R1020" t="str">
            <v>已取消</v>
          </cell>
          <cell r="V1020" t="str">
            <v>单篇</v>
          </cell>
          <cell r="W1020" t="str">
            <v>已取消</v>
          </cell>
          <cell r="AJ1020" t="str">
            <v/>
          </cell>
          <cell r="AK1020" t="str">
            <v/>
          </cell>
        </row>
        <row r="1021">
          <cell r="C1021" t="str">
            <v>jing</v>
          </cell>
          <cell r="D1021" t="str">
            <v>一字肩针织连衣裙</v>
          </cell>
          <cell r="E1021" t="str">
            <v/>
          </cell>
          <cell r="I1021" t="str">
            <v>小红书</v>
          </cell>
          <cell r="N1021">
            <v>46068</v>
          </cell>
          <cell r="R1021" t="str">
            <v>已发布</v>
          </cell>
          <cell r="V1021" t="str">
            <v>单篇</v>
          </cell>
          <cell r="W1021" t="str">
            <v>已发布</v>
          </cell>
          <cell r="X1021">
            <v>46041</v>
          </cell>
          <cell r="AJ1021" t="str">
            <v/>
          </cell>
          <cell r="AK1021">
            <v>90</v>
          </cell>
        </row>
        <row r="1022">
          <cell r="C1022" t="str">
            <v>jing</v>
          </cell>
          <cell r="D1022" t="str">
            <v>粉棕一字肩</v>
          </cell>
          <cell r="E1022" t="str">
            <v/>
          </cell>
          <cell r="I1022" t="str">
            <v>小红书</v>
          </cell>
          <cell r="N1022">
            <v>46068</v>
          </cell>
          <cell r="R1022" t="str">
            <v>已取消</v>
          </cell>
          <cell r="V1022" t="str">
            <v>单篇</v>
          </cell>
          <cell r="W1022" t="str">
            <v>已取消</v>
          </cell>
          <cell r="AJ1022" t="str">
            <v/>
          </cell>
          <cell r="AK1022" t="str">
            <v/>
          </cell>
        </row>
        <row r="1023">
          <cell r="C1023" t="str">
            <v>jing</v>
          </cell>
          <cell r="D1023" t="str">
            <v>浮雕卫衣</v>
          </cell>
          <cell r="E1023" t="str">
            <v/>
          </cell>
          <cell r="I1023" t="str">
            <v>小红书</v>
          </cell>
          <cell r="N1023">
            <v>46068</v>
          </cell>
          <cell r="R1023" t="str">
            <v>已取消</v>
          </cell>
          <cell r="V1023" t="str">
            <v>单篇</v>
          </cell>
          <cell r="W1023" t="str">
            <v>已取消</v>
          </cell>
          <cell r="AJ1023" t="str">
            <v/>
          </cell>
          <cell r="AK1023" t="str">
            <v/>
          </cell>
        </row>
        <row r="1024">
          <cell r="C1024" t="str">
            <v>HE</v>
          </cell>
          <cell r="D1024" t="str">
            <v>费尔岛毛衣（蓝灰）</v>
          </cell>
          <cell r="E1024" t="str">
            <v/>
          </cell>
          <cell r="I1024" t="str">
            <v>小红书</v>
          </cell>
          <cell r="N1024">
            <v>46068</v>
          </cell>
          <cell r="R1024" t="str">
            <v>超时</v>
          </cell>
          <cell r="V1024" t="str">
            <v>单篇</v>
          </cell>
          <cell r="W1024" t="str">
            <v>已召回</v>
          </cell>
          <cell r="AJ1024" t="str">
            <v/>
          </cell>
          <cell r="AK1024" t="str">
            <v/>
          </cell>
        </row>
        <row r="1025">
          <cell r="C1025" t="str">
            <v>六六</v>
          </cell>
          <cell r="D1025" t="str">
            <v>粉棕一字肩</v>
          </cell>
          <cell r="E1025" t="str">
            <v/>
          </cell>
          <cell r="I1025" t="str">
            <v>小红书</v>
          </cell>
          <cell r="N1025">
            <v>46081</v>
          </cell>
          <cell r="R1025" t="str">
            <v>已取消</v>
          </cell>
          <cell r="V1025" t="str">
            <v>单篇</v>
          </cell>
          <cell r="W1025" t="str">
            <v>已取消</v>
          </cell>
          <cell r="AJ1025" t="str">
            <v/>
          </cell>
          <cell r="AK1025" t="str">
            <v/>
          </cell>
        </row>
        <row r="1026">
          <cell r="C1026" t="str">
            <v>六六</v>
          </cell>
          <cell r="D1026" t="str">
            <v>镶钻一字肩</v>
          </cell>
          <cell r="E1026" t="str">
            <v>MY012</v>
          </cell>
          <cell r="I1026" t="str">
            <v>小红书</v>
          </cell>
          <cell r="N1026">
            <v>46081</v>
          </cell>
          <cell r="R1026" t="str">
            <v>已发布</v>
          </cell>
          <cell r="V1026" t="str">
            <v>单篇</v>
          </cell>
          <cell r="W1026" t="str">
            <v>已发布</v>
          </cell>
          <cell r="X1026">
            <v>46071</v>
          </cell>
          <cell r="AJ1026">
            <v>650</v>
          </cell>
          <cell r="AK1026">
            <v>0</v>
          </cell>
        </row>
        <row r="1027">
          <cell r="C1027" t="str">
            <v>六六</v>
          </cell>
          <cell r="D1027" t="str">
            <v>波点花边长袖</v>
          </cell>
          <cell r="E1027">
            <v>2025933</v>
          </cell>
          <cell r="I1027" t="str">
            <v>小红书</v>
          </cell>
          <cell r="N1027">
            <v>46081</v>
          </cell>
          <cell r="R1027" t="str">
            <v>已发布</v>
          </cell>
          <cell r="V1027" t="str">
            <v>合集</v>
          </cell>
          <cell r="W1027" t="str">
            <v>已发布</v>
          </cell>
          <cell r="X1027">
            <v>46081</v>
          </cell>
          <cell r="AJ1027">
            <v>300</v>
          </cell>
          <cell r="AK1027">
            <v>0</v>
          </cell>
        </row>
        <row r="1028">
          <cell r="C1028" t="str">
            <v>六六</v>
          </cell>
          <cell r="D1028" t="str">
            <v>波点中裙</v>
          </cell>
          <cell r="E1028">
            <v>2025329</v>
          </cell>
          <cell r="I1028" t="str">
            <v>小红书</v>
          </cell>
          <cell r="N1028">
            <v>46081</v>
          </cell>
          <cell r="R1028" t="str">
            <v>已发布</v>
          </cell>
          <cell r="V1028" t="str">
            <v>合集</v>
          </cell>
          <cell r="W1028" t="str">
            <v>已发布</v>
          </cell>
          <cell r="X1028">
            <v>46081</v>
          </cell>
          <cell r="AJ1028">
            <v>52</v>
          </cell>
          <cell r="AK1028" t="str">
            <v/>
          </cell>
        </row>
        <row r="1029">
          <cell r="C1029" t="str">
            <v>六六</v>
          </cell>
          <cell r="D1029" t="str">
            <v>粉棕一字肩</v>
          </cell>
          <cell r="E1029" t="str">
            <v/>
          </cell>
          <cell r="I1029" t="str">
            <v>小红书</v>
          </cell>
          <cell r="N1029">
            <v>46081</v>
          </cell>
          <cell r="R1029" t="str">
            <v>已取消</v>
          </cell>
          <cell r="V1029" t="str">
            <v>合集</v>
          </cell>
          <cell r="W1029" t="str">
            <v>已取消</v>
          </cell>
          <cell r="AJ1029" t="str">
            <v/>
          </cell>
          <cell r="AK1029" t="str">
            <v/>
          </cell>
        </row>
        <row r="1030">
          <cell r="C1030" t="str">
            <v>六六</v>
          </cell>
          <cell r="D1030" t="str">
            <v>卡其风衣</v>
          </cell>
          <cell r="E1030">
            <v>2025321</v>
          </cell>
          <cell r="I1030" t="str">
            <v>小红书</v>
          </cell>
          <cell r="N1030">
            <v>46081</v>
          </cell>
          <cell r="R1030" t="str">
            <v>已取消</v>
          </cell>
          <cell r="V1030" t="str">
            <v>单篇</v>
          </cell>
          <cell r="W1030" t="str">
            <v>已取消</v>
          </cell>
          <cell r="AJ1030">
            <v>750</v>
          </cell>
          <cell r="AK1030" t="str">
            <v/>
          </cell>
        </row>
        <row r="1031">
          <cell r="C1031" t="str">
            <v>六六</v>
          </cell>
          <cell r="D1031" t="str">
            <v>粉棕一字肩</v>
          </cell>
          <cell r="E1031" t="str">
            <v/>
          </cell>
          <cell r="I1031" t="str">
            <v>小红书</v>
          </cell>
          <cell r="N1031">
            <v>46081</v>
          </cell>
          <cell r="R1031" t="str">
            <v>已取消</v>
          </cell>
          <cell r="V1031" t="str">
            <v>单篇</v>
          </cell>
          <cell r="W1031" t="str">
            <v>已取消</v>
          </cell>
          <cell r="AJ1031" t="str">
            <v/>
          </cell>
          <cell r="AK1031" t="str">
            <v/>
          </cell>
        </row>
        <row r="1032">
          <cell r="C1032" t="str">
            <v>六六</v>
          </cell>
          <cell r="D1032" t="str">
            <v>波点花边长袖</v>
          </cell>
          <cell r="E1032">
            <v>2025933</v>
          </cell>
          <cell r="I1032" t="str">
            <v>小红书</v>
          </cell>
          <cell r="N1032">
            <v>46081</v>
          </cell>
          <cell r="R1032" t="str">
            <v>已发布</v>
          </cell>
          <cell r="V1032" t="str">
            <v>单篇</v>
          </cell>
          <cell r="W1032" t="str">
            <v>已发布</v>
          </cell>
          <cell r="X1032">
            <v>46087</v>
          </cell>
          <cell r="AJ1032">
            <v>550</v>
          </cell>
          <cell r="AK1032">
            <v>0</v>
          </cell>
        </row>
        <row r="1033">
          <cell r="C1033" t="str">
            <v>六六</v>
          </cell>
          <cell r="D1033" t="str">
            <v>波点中裙</v>
          </cell>
          <cell r="E1033">
            <v>2025329</v>
          </cell>
          <cell r="I1033" t="str">
            <v>小红书</v>
          </cell>
          <cell r="N1033">
            <v>46081</v>
          </cell>
          <cell r="R1033" t="str">
            <v>已发布</v>
          </cell>
          <cell r="V1033" t="str">
            <v>单篇</v>
          </cell>
          <cell r="W1033" t="str">
            <v>已发布</v>
          </cell>
          <cell r="X1033">
            <v>46087</v>
          </cell>
          <cell r="AJ1033">
            <v>52</v>
          </cell>
          <cell r="AK1033" t="str">
            <v/>
          </cell>
        </row>
        <row r="1034">
          <cell r="C1034" t="str">
            <v>XN</v>
          </cell>
          <cell r="D1034" t="str">
            <v>撞色针织上衣</v>
          </cell>
          <cell r="E1034">
            <v>2025315</v>
          </cell>
          <cell r="I1034" t="str">
            <v>小红书</v>
          </cell>
          <cell r="N1034">
            <v>46081</v>
          </cell>
          <cell r="R1034" t="str">
            <v>已取消</v>
          </cell>
          <cell r="V1034" t="str">
            <v>单篇</v>
          </cell>
          <cell r="W1034" t="str">
            <v>已取消</v>
          </cell>
          <cell r="AJ1034">
            <v>425</v>
          </cell>
          <cell r="AK1034" t="str">
            <v/>
          </cell>
        </row>
        <row r="1035">
          <cell r="C1035" t="str">
            <v>XN</v>
          </cell>
          <cell r="D1035" t="str">
            <v>横条小白裙</v>
          </cell>
          <cell r="E1035">
            <v>2025339</v>
          </cell>
          <cell r="I1035" t="str">
            <v>小红书</v>
          </cell>
          <cell r="N1035">
            <v>46081</v>
          </cell>
          <cell r="R1035" t="str">
            <v>已取消</v>
          </cell>
          <cell r="V1035" t="str">
            <v>单篇</v>
          </cell>
          <cell r="W1035" t="str">
            <v>已取消</v>
          </cell>
          <cell r="AJ1035">
            <v>58</v>
          </cell>
          <cell r="AK1035" t="str">
            <v/>
          </cell>
        </row>
        <row r="1036">
          <cell r="C1036" t="str">
            <v>XN</v>
          </cell>
          <cell r="D1036" t="str">
            <v>撞色针织上衣</v>
          </cell>
          <cell r="E1036">
            <v>2025315</v>
          </cell>
          <cell r="I1036" t="str">
            <v>抖音</v>
          </cell>
          <cell r="N1036">
            <v>46081</v>
          </cell>
          <cell r="R1036" t="str">
            <v>已取消</v>
          </cell>
          <cell r="V1036" t="str">
            <v>单篇</v>
          </cell>
          <cell r="W1036" t="str">
            <v>已取消</v>
          </cell>
          <cell r="AJ1036">
            <v>65</v>
          </cell>
          <cell r="AK1036" t="str">
            <v/>
          </cell>
        </row>
        <row r="1037">
          <cell r="C1037" t="str">
            <v>XN</v>
          </cell>
          <cell r="D1037" t="str">
            <v>横条小白裙</v>
          </cell>
          <cell r="E1037">
            <v>2025339</v>
          </cell>
          <cell r="I1037" t="str">
            <v>抖音</v>
          </cell>
          <cell r="N1037">
            <v>46081</v>
          </cell>
          <cell r="R1037" t="str">
            <v>已取消</v>
          </cell>
          <cell r="V1037" t="str">
            <v>单篇</v>
          </cell>
          <cell r="W1037" t="str">
            <v>已取消</v>
          </cell>
          <cell r="AJ1037">
            <v>58</v>
          </cell>
          <cell r="AK1037" t="str">
            <v/>
          </cell>
        </row>
        <row r="1038">
          <cell r="C1038" t="str">
            <v>XN</v>
          </cell>
          <cell r="D1038" t="str">
            <v>波点花边长袖</v>
          </cell>
          <cell r="E1038">
            <v>2025933</v>
          </cell>
          <cell r="I1038" t="str">
            <v>小红书</v>
          </cell>
          <cell r="N1038">
            <v>46081</v>
          </cell>
          <cell r="R1038" t="str">
            <v>已发布</v>
          </cell>
          <cell r="V1038" t="str">
            <v>单篇</v>
          </cell>
          <cell r="W1038" t="str">
            <v>已发布</v>
          </cell>
          <cell r="X1038">
            <v>46086</v>
          </cell>
          <cell r="AJ1038">
            <v>550</v>
          </cell>
          <cell r="AK1038">
            <v>0</v>
          </cell>
        </row>
        <row r="1039">
          <cell r="C1039" t="str">
            <v>XN</v>
          </cell>
          <cell r="D1039" t="str">
            <v>波点中裙</v>
          </cell>
          <cell r="E1039">
            <v>2025329</v>
          </cell>
          <cell r="I1039" t="str">
            <v>小红书</v>
          </cell>
          <cell r="N1039">
            <v>46081</v>
          </cell>
          <cell r="R1039" t="str">
            <v>已发布</v>
          </cell>
          <cell r="V1039" t="str">
            <v>单篇</v>
          </cell>
          <cell r="W1039" t="str">
            <v>已发布</v>
          </cell>
          <cell r="X1039">
            <v>46086</v>
          </cell>
          <cell r="AJ1039">
            <v>52</v>
          </cell>
          <cell r="AK1039" t="str">
            <v/>
          </cell>
        </row>
        <row r="1040">
          <cell r="C1040" t="str">
            <v>XN</v>
          </cell>
          <cell r="D1040" t="str">
            <v>波点花边长袖</v>
          </cell>
          <cell r="E1040">
            <v>2025933</v>
          </cell>
          <cell r="I1040" t="str">
            <v>抖音</v>
          </cell>
          <cell r="N1040">
            <v>46081</v>
          </cell>
          <cell r="R1040" t="str">
            <v>已发布</v>
          </cell>
          <cell r="V1040" t="str">
            <v>单篇</v>
          </cell>
          <cell r="W1040" t="str">
            <v>已发布</v>
          </cell>
          <cell r="X1040">
            <v>46086</v>
          </cell>
          <cell r="AJ1040">
            <v>50</v>
          </cell>
          <cell r="AK1040">
            <v>0</v>
          </cell>
        </row>
        <row r="1041">
          <cell r="C1041" t="str">
            <v>XN</v>
          </cell>
          <cell r="D1041" t="str">
            <v>波点中裙</v>
          </cell>
          <cell r="E1041">
            <v>2025329</v>
          </cell>
          <cell r="I1041" t="str">
            <v>抖音</v>
          </cell>
          <cell r="N1041">
            <v>46081</v>
          </cell>
          <cell r="R1041" t="str">
            <v>已发布</v>
          </cell>
          <cell r="V1041" t="str">
            <v>单篇</v>
          </cell>
          <cell r="W1041" t="str">
            <v>已发布</v>
          </cell>
          <cell r="X1041">
            <v>46086</v>
          </cell>
          <cell r="AJ1041">
            <v>52</v>
          </cell>
          <cell r="AK1041" t="str">
            <v/>
          </cell>
        </row>
        <row r="1042">
          <cell r="C1042" t="str">
            <v>馒头</v>
          </cell>
          <cell r="D1042" t="str">
            <v>费尔岛毛衣（蓝灰）</v>
          </cell>
          <cell r="E1042" t="str">
            <v/>
          </cell>
          <cell r="I1042" t="str">
            <v>小红书</v>
          </cell>
          <cell r="N1042">
            <v>46081</v>
          </cell>
          <cell r="R1042" t="str">
            <v>已发布</v>
          </cell>
          <cell r="V1042" t="str">
            <v>单篇</v>
          </cell>
          <cell r="W1042" t="str">
            <v>已发布</v>
          </cell>
          <cell r="X1042">
            <v>46079</v>
          </cell>
          <cell r="AJ1042" t="str">
            <v/>
          </cell>
          <cell r="AK1042" t="e">
            <v>#VALUE!</v>
          </cell>
        </row>
        <row r="1043">
          <cell r="C1043" t="str">
            <v>馒头</v>
          </cell>
          <cell r="D1043" t="str">
            <v>粉色毛领大衣</v>
          </cell>
          <cell r="E1043">
            <v>2025895</v>
          </cell>
          <cell r="I1043" t="str">
            <v>小红书</v>
          </cell>
          <cell r="N1043">
            <v>46081</v>
          </cell>
          <cell r="R1043" t="str">
            <v>已取消</v>
          </cell>
          <cell r="V1043" t="str">
            <v>单篇</v>
          </cell>
          <cell r="W1043" t="str">
            <v>已召回</v>
          </cell>
          <cell r="AJ1043">
            <v>810</v>
          </cell>
          <cell r="AK1043" t="str">
            <v/>
          </cell>
        </row>
        <row r="1044">
          <cell r="C1044" t="str">
            <v>馒头</v>
          </cell>
          <cell r="D1044" t="str">
            <v>毛衣马甲</v>
          </cell>
          <cell r="E1044" t="str">
            <v/>
          </cell>
          <cell r="I1044" t="str">
            <v>小红书</v>
          </cell>
          <cell r="N1044">
            <v>46081</v>
          </cell>
          <cell r="R1044" t="str">
            <v>已取消</v>
          </cell>
          <cell r="V1044" t="str">
            <v>单篇</v>
          </cell>
          <cell r="W1044" t="str">
            <v>已取消</v>
          </cell>
          <cell r="AJ1044" t="str">
            <v/>
          </cell>
          <cell r="AK1044" t="str">
            <v/>
          </cell>
        </row>
        <row r="1045">
          <cell r="C1045" t="str">
            <v>馒头</v>
          </cell>
          <cell r="D1045" t="str">
            <v>木耳边打底</v>
          </cell>
          <cell r="E1045" t="str">
            <v/>
          </cell>
          <cell r="I1045" t="str">
            <v>小红书</v>
          </cell>
          <cell r="N1045">
            <v>46081</v>
          </cell>
          <cell r="R1045" t="str">
            <v>已取消</v>
          </cell>
          <cell r="V1045" t="str">
            <v>单篇</v>
          </cell>
          <cell r="W1045" t="str">
            <v>已取消</v>
          </cell>
          <cell r="AJ1045" t="str">
            <v/>
          </cell>
          <cell r="AK1045" t="str">
            <v/>
          </cell>
        </row>
        <row r="1046">
          <cell r="C1046" t="str">
            <v>阿咩</v>
          </cell>
          <cell r="D1046" t="str">
            <v>毛衣马甲</v>
          </cell>
          <cell r="E1046" t="str">
            <v/>
          </cell>
          <cell r="I1046" t="str">
            <v>小红书</v>
          </cell>
          <cell r="N1046">
            <v>46081</v>
          </cell>
          <cell r="R1046" t="str">
            <v>已取消</v>
          </cell>
          <cell r="V1046" t="str">
            <v>单篇</v>
          </cell>
          <cell r="W1046" t="str">
            <v>已取消</v>
          </cell>
          <cell r="AJ1046" t="str">
            <v/>
          </cell>
          <cell r="AK1046" t="str">
            <v/>
          </cell>
        </row>
        <row r="1047">
          <cell r="C1047" t="str">
            <v>阿咩</v>
          </cell>
          <cell r="D1047" t="str">
            <v>木耳边打底</v>
          </cell>
          <cell r="E1047" t="str">
            <v/>
          </cell>
          <cell r="I1047" t="str">
            <v>小红书</v>
          </cell>
          <cell r="N1047">
            <v>46081</v>
          </cell>
          <cell r="R1047" t="str">
            <v>已取消</v>
          </cell>
          <cell r="V1047" t="str">
            <v>单篇</v>
          </cell>
          <cell r="W1047" t="str">
            <v>已取消</v>
          </cell>
          <cell r="AJ1047" t="str">
            <v/>
          </cell>
          <cell r="AK1047" t="str">
            <v/>
          </cell>
        </row>
        <row r="1048">
          <cell r="C1048" t="str">
            <v>阿咩</v>
          </cell>
          <cell r="D1048" t="str">
            <v>波点花边长袖</v>
          </cell>
          <cell r="E1048">
            <v>2025933</v>
          </cell>
          <cell r="I1048" t="str">
            <v>小红书</v>
          </cell>
          <cell r="N1048">
            <v>46111</v>
          </cell>
          <cell r="R1048" t="str">
            <v>已发布</v>
          </cell>
          <cell r="V1048" t="str">
            <v>单篇</v>
          </cell>
          <cell r="W1048" t="str">
            <v>已发布</v>
          </cell>
          <cell r="X1048">
            <v>46062</v>
          </cell>
          <cell r="AJ1048">
            <v>800</v>
          </cell>
          <cell r="AK1048" t="e">
            <v>#VALUE!</v>
          </cell>
        </row>
        <row r="1049">
          <cell r="C1049" t="str">
            <v>阿咩</v>
          </cell>
          <cell r="D1049" t="str">
            <v>波点中裙</v>
          </cell>
          <cell r="E1049">
            <v>2025329</v>
          </cell>
          <cell r="I1049" t="str">
            <v>小红书</v>
          </cell>
          <cell r="N1049">
            <v>46111</v>
          </cell>
          <cell r="R1049" t="str">
            <v>已发布</v>
          </cell>
          <cell r="V1049" t="str">
            <v>单篇</v>
          </cell>
          <cell r="W1049" t="str">
            <v>已发布</v>
          </cell>
          <cell r="X1049">
            <v>46062</v>
          </cell>
          <cell r="AJ1049">
            <v>52</v>
          </cell>
          <cell r="AK1049" t="e">
            <v>#VALUE!</v>
          </cell>
        </row>
        <row r="1050">
          <cell r="C1050" t="str">
            <v>阿咩</v>
          </cell>
          <cell r="D1050" t="str">
            <v>毛衣马甲</v>
          </cell>
          <cell r="E1050" t="str">
            <v/>
          </cell>
          <cell r="I1050" t="str">
            <v>小红书</v>
          </cell>
          <cell r="N1050">
            <v>46081</v>
          </cell>
          <cell r="R1050" t="str">
            <v>已取消</v>
          </cell>
          <cell r="V1050" t="str">
            <v>单篇</v>
          </cell>
          <cell r="W1050" t="str">
            <v>已取消</v>
          </cell>
          <cell r="AJ1050" t="str">
            <v/>
          </cell>
          <cell r="AK1050" t="str">
            <v/>
          </cell>
        </row>
        <row r="1051">
          <cell r="C1051" t="str">
            <v>阿咩</v>
          </cell>
          <cell r="D1051" t="str">
            <v>木耳边打底</v>
          </cell>
          <cell r="E1051" t="str">
            <v/>
          </cell>
          <cell r="I1051" t="str">
            <v>小红书</v>
          </cell>
          <cell r="N1051">
            <v>46081</v>
          </cell>
          <cell r="R1051" t="str">
            <v>已取消</v>
          </cell>
          <cell r="V1051" t="str">
            <v>单篇</v>
          </cell>
          <cell r="W1051" t="str">
            <v>已取消</v>
          </cell>
          <cell r="AJ1051" t="str">
            <v/>
          </cell>
          <cell r="AK1051" t="str">
            <v/>
          </cell>
        </row>
        <row r="1052">
          <cell r="C1052" t="str">
            <v>HE</v>
          </cell>
          <cell r="D1052" t="str">
            <v>费尔岛毛衣（红）</v>
          </cell>
          <cell r="E1052" t="str">
            <v/>
          </cell>
          <cell r="I1052" t="str">
            <v>小红书</v>
          </cell>
          <cell r="N1052">
            <v>46081</v>
          </cell>
          <cell r="R1052" t="str">
            <v>已取消</v>
          </cell>
          <cell r="V1052" t="str">
            <v>单篇</v>
          </cell>
          <cell r="W1052" t="str">
            <v>已取消</v>
          </cell>
          <cell r="AJ1052" t="str">
            <v/>
          </cell>
          <cell r="AK1052" t="str">
            <v/>
          </cell>
        </row>
        <row r="1053">
          <cell r="C1053" t="str">
            <v>HE</v>
          </cell>
          <cell r="D1053" t="str">
            <v>无袖花苞长裙（黄）</v>
          </cell>
          <cell r="E1053">
            <v>2025945</v>
          </cell>
          <cell r="I1053" t="str">
            <v>小红书</v>
          </cell>
          <cell r="N1053">
            <v>46081</v>
          </cell>
          <cell r="R1053" t="str">
            <v>已发布</v>
          </cell>
          <cell r="V1053" t="str">
            <v>单篇</v>
          </cell>
          <cell r="W1053" t="str">
            <v>已发布</v>
          </cell>
          <cell r="X1053">
            <v>46094</v>
          </cell>
          <cell r="AJ1053">
            <v>810</v>
          </cell>
          <cell r="AK1053">
            <v>0</v>
          </cell>
        </row>
        <row r="1054">
          <cell r="C1054" t="str">
            <v>阿咩</v>
          </cell>
          <cell r="D1054" t="str">
            <v>波点花边长袖</v>
          </cell>
          <cell r="E1054">
            <v>2025933</v>
          </cell>
          <cell r="I1054" t="str">
            <v>小红书</v>
          </cell>
          <cell r="N1054">
            <v>46081</v>
          </cell>
          <cell r="R1054" t="str">
            <v>已取消</v>
          </cell>
          <cell r="V1054" t="str">
            <v>单篇</v>
          </cell>
          <cell r="W1054" t="str">
            <v>已取消</v>
          </cell>
          <cell r="AJ1054">
            <v>610</v>
          </cell>
          <cell r="AK1054" t="str">
            <v/>
          </cell>
        </row>
        <row r="1055">
          <cell r="C1055" t="str">
            <v>阿咩</v>
          </cell>
          <cell r="D1055" t="str">
            <v>波点中裙</v>
          </cell>
          <cell r="E1055">
            <v>2025329</v>
          </cell>
          <cell r="I1055" t="str">
            <v>小红书</v>
          </cell>
          <cell r="N1055">
            <v>46081</v>
          </cell>
          <cell r="R1055" t="str">
            <v>已取消</v>
          </cell>
          <cell r="V1055" t="str">
            <v>单篇</v>
          </cell>
          <cell r="W1055" t="str">
            <v>已取消</v>
          </cell>
          <cell r="AJ1055">
            <v>52</v>
          </cell>
          <cell r="AK1055" t="str">
            <v/>
          </cell>
        </row>
        <row r="1056">
          <cell r="C1056" t="str">
            <v>阿咩</v>
          </cell>
          <cell r="D1056" t="str">
            <v>毛衣马甲</v>
          </cell>
          <cell r="E1056" t="str">
            <v/>
          </cell>
          <cell r="I1056" t="str">
            <v>小红书</v>
          </cell>
          <cell r="N1056">
            <v>46081</v>
          </cell>
          <cell r="R1056" t="str">
            <v>已取消</v>
          </cell>
          <cell r="V1056" t="str">
            <v>单篇</v>
          </cell>
          <cell r="W1056" t="str">
            <v>已取消</v>
          </cell>
          <cell r="AJ1056" t="str">
            <v/>
          </cell>
          <cell r="AK1056" t="str">
            <v/>
          </cell>
        </row>
        <row r="1057">
          <cell r="C1057" t="str">
            <v>阿咩</v>
          </cell>
          <cell r="D1057" t="str">
            <v>木耳边打底</v>
          </cell>
          <cell r="E1057" t="str">
            <v/>
          </cell>
          <cell r="I1057" t="str">
            <v>小红书</v>
          </cell>
          <cell r="N1057">
            <v>46081</v>
          </cell>
          <cell r="R1057" t="str">
            <v>已取消</v>
          </cell>
          <cell r="V1057" t="str">
            <v>单篇</v>
          </cell>
          <cell r="W1057" t="str">
            <v>已取消</v>
          </cell>
          <cell r="AJ1057" t="str">
            <v/>
          </cell>
          <cell r="AK1057" t="str">
            <v/>
          </cell>
        </row>
        <row r="1058">
          <cell r="C1058" t="str">
            <v>阿咩</v>
          </cell>
          <cell r="D1058" t="str">
            <v>波点花边长袖</v>
          </cell>
          <cell r="E1058">
            <v>2025933</v>
          </cell>
          <cell r="I1058" t="str">
            <v>小红书</v>
          </cell>
          <cell r="N1058">
            <v>46081</v>
          </cell>
          <cell r="R1058" t="str">
            <v>已发布</v>
          </cell>
          <cell r="V1058" t="str">
            <v>单篇</v>
          </cell>
          <cell r="W1058" t="str">
            <v>已发布</v>
          </cell>
          <cell r="X1058">
            <v>46089</v>
          </cell>
          <cell r="AJ1058">
            <v>350</v>
          </cell>
          <cell r="AK1058" t="e">
            <v>#VALUE!</v>
          </cell>
        </row>
        <row r="1059">
          <cell r="C1059" t="str">
            <v>阿咩</v>
          </cell>
          <cell r="D1059" t="str">
            <v>波点中裙</v>
          </cell>
          <cell r="E1059">
            <v>2025329</v>
          </cell>
          <cell r="I1059" t="str">
            <v>小红书</v>
          </cell>
          <cell r="N1059">
            <v>46081</v>
          </cell>
          <cell r="R1059" t="str">
            <v>已发布</v>
          </cell>
          <cell r="V1059" t="str">
            <v>单篇</v>
          </cell>
          <cell r="W1059" t="str">
            <v>已发布</v>
          </cell>
          <cell r="X1059">
            <v>46089</v>
          </cell>
          <cell r="AJ1059">
            <v>52</v>
          </cell>
          <cell r="AK1059" t="e">
            <v>#VALUE!</v>
          </cell>
        </row>
        <row r="1060">
          <cell r="C1060" t="str">
            <v>阿咩</v>
          </cell>
          <cell r="D1060" t="str">
            <v>毛衣马甲</v>
          </cell>
          <cell r="E1060" t="str">
            <v/>
          </cell>
          <cell r="I1060" t="str">
            <v>小红书</v>
          </cell>
          <cell r="N1060">
            <v>46081</v>
          </cell>
          <cell r="R1060" t="str">
            <v>已取消</v>
          </cell>
          <cell r="V1060" t="str">
            <v>单篇</v>
          </cell>
          <cell r="W1060" t="str">
            <v>已取消</v>
          </cell>
          <cell r="AJ1060" t="str">
            <v/>
          </cell>
          <cell r="AK1060" t="str">
            <v/>
          </cell>
        </row>
        <row r="1061">
          <cell r="C1061" t="str">
            <v>阿咩</v>
          </cell>
          <cell r="D1061" t="str">
            <v>木耳边打底</v>
          </cell>
          <cell r="E1061" t="str">
            <v/>
          </cell>
          <cell r="I1061" t="str">
            <v>小红书</v>
          </cell>
          <cell r="N1061">
            <v>46081</v>
          </cell>
          <cell r="R1061" t="str">
            <v>已取消</v>
          </cell>
          <cell r="V1061" t="str">
            <v>单篇</v>
          </cell>
          <cell r="W1061" t="str">
            <v>已取消</v>
          </cell>
          <cell r="AJ1061" t="str">
            <v/>
          </cell>
          <cell r="AK1061" t="str">
            <v/>
          </cell>
        </row>
        <row r="1062">
          <cell r="C1062" t="str">
            <v>阿咩</v>
          </cell>
          <cell r="D1062" t="str">
            <v>波点花边长袖</v>
          </cell>
          <cell r="E1062">
            <v>2025933</v>
          </cell>
          <cell r="I1062" t="str">
            <v>小红书</v>
          </cell>
          <cell r="N1062">
            <v>46081</v>
          </cell>
          <cell r="R1062" t="str">
            <v>已发布</v>
          </cell>
          <cell r="V1062" t="str">
            <v>单篇</v>
          </cell>
          <cell r="W1062" t="str">
            <v>已发布</v>
          </cell>
          <cell r="X1062">
            <v>46075</v>
          </cell>
          <cell r="AJ1062">
            <v>330</v>
          </cell>
          <cell r="AK1062" t="e">
            <v>#VALUE!</v>
          </cell>
        </row>
        <row r="1063">
          <cell r="C1063" t="str">
            <v>阿咩</v>
          </cell>
          <cell r="D1063" t="str">
            <v>波点中裙</v>
          </cell>
          <cell r="E1063">
            <v>2025329</v>
          </cell>
          <cell r="I1063" t="str">
            <v>小红书</v>
          </cell>
          <cell r="N1063">
            <v>46081</v>
          </cell>
          <cell r="R1063" t="str">
            <v>已发布</v>
          </cell>
          <cell r="V1063" t="str">
            <v>单篇</v>
          </cell>
          <cell r="W1063" t="str">
            <v>已发布</v>
          </cell>
          <cell r="X1063">
            <v>46075</v>
          </cell>
          <cell r="AJ1063">
            <v>52</v>
          </cell>
          <cell r="AK1063" t="e">
            <v>#VALUE!</v>
          </cell>
        </row>
        <row r="1064">
          <cell r="C1064" t="str">
            <v>HE</v>
          </cell>
          <cell r="D1064" t="str">
            <v>毛衣马甲</v>
          </cell>
          <cell r="E1064" t="str">
            <v/>
          </cell>
          <cell r="I1064" t="str">
            <v>小红书</v>
          </cell>
          <cell r="N1064">
            <v>46081</v>
          </cell>
          <cell r="R1064" t="str">
            <v>已取消</v>
          </cell>
          <cell r="V1064" t="str">
            <v>单篇</v>
          </cell>
          <cell r="W1064" t="str">
            <v>已取消</v>
          </cell>
          <cell r="AJ1064" t="str">
            <v/>
          </cell>
          <cell r="AK1064" t="str">
            <v/>
          </cell>
        </row>
        <row r="1065">
          <cell r="C1065" t="str">
            <v>HE</v>
          </cell>
          <cell r="D1065" t="str">
            <v>木耳边打底</v>
          </cell>
          <cell r="E1065" t="str">
            <v/>
          </cell>
          <cell r="I1065" t="str">
            <v>小红书</v>
          </cell>
          <cell r="N1065">
            <v>46081</v>
          </cell>
          <cell r="R1065" t="str">
            <v>已取消</v>
          </cell>
          <cell r="V1065" t="str">
            <v>单篇</v>
          </cell>
          <cell r="W1065" t="str">
            <v>已取消</v>
          </cell>
          <cell r="AJ1065" t="str">
            <v/>
          </cell>
          <cell r="AK1065" t="str">
            <v/>
          </cell>
        </row>
        <row r="1066">
          <cell r="C1066" t="str">
            <v>HE</v>
          </cell>
          <cell r="D1066" t="str">
            <v>波点花边长袖</v>
          </cell>
          <cell r="E1066">
            <v>2025933</v>
          </cell>
          <cell r="I1066" t="str">
            <v>小红书</v>
          </cell>
          <cell r="N1066">
            <v>46081</v>
          </cell>
          <cell r="R1066" t="str">
            <v>已发布</v>
          </cell>
          <cell r="V1066" t="str">
            <v>单篇</v>
          </cell>
          <cell r="W1066" t="str">
            <v>已发布</v>
          </cell>
          <cell r="X1066">
            <v>46080</v>
          </cell>
          <cell r="AJ1066">
            <v>650</v>
          </cell>
          <cell r="AK1066">
            <v>0</v>
          </cell>
        </row>
        <row r="1067">
          <cell r="C1067" t="str">
            <v>HE</v>
          </cell>
          <cell r="D1067" t="str">
            <v>波点中裙</v>
          </cell>
          <cell r="E1067">
            <v>2025329</v>
          </cell>
          <cell r="I1067" t="str">
            <v>小红书</v>
          </cell>
          <cell r="N1067">
            <v>46081</v>
          </cell>
          <cell r="R1067" t="str">
            <v>已发布</v>
          </cell>
          <cell r="V1067" t="str">
            <v>单篇</v>
          </cell>
          <cell r="W1067" t="str">
            <v>已发布</v>
          </cell>
          <cell r="X1067">
            <v>46080</v>
          </cell>
          <cell r="AJ1067">
            <v>52</v>
          </cell>
          <cell r="AK1067" t="str">
            <v/>
          </cell>
        </row>
        <row r="1068">
          <cell r="C1068" t="str">
            <v>HE</v>
          </cell>
          <cell r="D1068" t="str">
            <v>波点花边长袖</v>
          </cell>
          <cell r="E1068">
            <v>2025933</v>
          </cell>
          <cell r="I1068" t="str">
            <v>小红书</v>
          </cell>
          <cell r="N1068">
            <v>46081</v>
          </cell>
          <cell r="R1068" t="str">
            <v>已发布</v>
          </cell>
          <cell r="V1068" t="str">
            <v>单篇</v>
          </cell>
          <cell r="W1068" t="str">
            <v>已发布</v>
          </cell>
          <cell r="X1068">
            <v>46078</v>
          </cell>
          <cell r="AJ1068">
            <v>280</v>
          </cell>
          <cell r="AK1068">
            <v>0</v>
          </cell>
        </row>
        <row r="1069">
          <cell r="C1069" t="str">
            <v>HE</v>
          </cell>
          <cell r="D1069" t="str">
            <v>波点中裙</v>
          </cell>
          <cell r="E1069">
            <v>2025329</v>
          </cell>
          <cell r="I1069" t="str">
            <v>小红书</v>
          </cell>
          <cell r="N1069">
            <v>46081</v>
          </cell>
          <cell r="R1069" t="str">
            <v>已发布</v>
          </cell>
          <cell r="V1069" t="str">
            <v>单篇</v>
          </cell>
          <cell r="W1069" t="str">
            <v>已发布</v>
          </cell>
          <cell r="X1069">
            <v>46078</v>
          </cell>
          <cell r="AJ1069">
            <v>52</v>
          </cell>
          <cell r="AK1069" t="str">
            <v/>
          </cell>
        </row>
        <row r="1070">
          <cell r="C1070" t="str">
            <v>HE</v>
          </cell>
          <cell r="D1070" t="str">
            <v>波点花边长袖</v>
          </cell>
          <cell r="E1070">
            <v>2025933</v>
          </cell>
          <cell r="I1070" t="str">
            <v>小红书</v>
          </cell>
          <cell r="N1070">
            <v>46081</v>
          </cell>
          <cell r="R1070" t="str">
            <v>已发布</v>
          </cell>
          <cell r="V1070" t="str">
            <v>单篇</v>
          </cell>
          <cell r="W1070" t="str">
            <v>已发布</v>
          </cell>
          <cell r="X1070">
            <v>46082</v>
          </cell>
          <cell r="AJ1070">
            <v>430</v>
          </cell>
          <cell r="AK1070">
            <v>0</v>
          </cell>
        </row>
        <row r="1071">
          <cell r="C1071" t="str">
            <v>HE</v>
          </cell>
          <cell r="D1071" t="str">
            <v>波点中裙</v>
          </cell>
          <cell r="E1071">
            <v>2025329</v>
          </cell>
          <cell r="I1071" t="str">
            <v>小红书</v>
          </cell>
          <cell r="N1071">
            <v>46081</v>
          </cell>
          <cell r="R1071" t="str">
            <v>已发布</v>
          </cell>
          <cell r="V1071" t="str">
            <v>单篇</v>
          </cell>
          <cell r="W1071" t="str">
            <v>已发布</v>
          </cell>
          <cell r="X1071">
            <v>46082</v>
          </cell>
          <cell r="AJ1071">
            <v>52</v>
          </cell>
          <cell r="AK1071" t="str">
            <v/>
          </cell>
        </row>
        <row r="1072">
          <cell r="C1072" t="str">
            <v>HE</v>
          </cell>
          <cell r="D1072" t="str">
            <v>波点花边长袖</v>
          </cell>
          <cell r="E1072">
            <v>2025933</v>
          </cell>
          <cell r="I1072" t="str">
            <v>抖音</v>
          </cell>
          <cell r="N1072">
            <v>46081</v>
          </cell>
          <cell r="R1072" t="str">
            <v>已发布</v>
          </cell>
          <cell r="V1072" t="str">
            <v>单篇</v>
          </cell>
          <cell r="W1072" t="str">
            <v>已发布</v>
          </cell>
          <cell r="X1072">
            <v>46081</v>
          </cell>
          <cell r="AJ1072">
            <v>50</v>
          </cell>
          <cell r="AK1072">
            <v>0</v>
          </cell>
        </row>
        <row r="1073">
          <cell r="C1073" t="str">
            <v>HE</v>
          </cell>
          <cell r="D1073" t="str">
            <v>波点中裙</v>
          </cell>
          <cell r="E1073">
            <v>2025329</v>
          </cell>
          <cell r="I1073" t="str">
            <v>抖音</v>
          </cell>
          <cell r="N1073">
            <v>46081</v>
          </cell>
          <cell r="R1073" t="str">
            <v>已发布</v>
          </cell>
          <cell r="V1073" t="str">
            <v>单篇</v>
          </cell>
          <cell r="W1073" t="str">
            <v>已发布</v>
          </cell>
          <cell r="X1073">
            <v>46081</v>
          </cell>
          <cell r="AJ1073">
            <v>52</v>
          </cell>
          <cell r="AK1073" t="str">
            <v/>
          </cell>
        </row>
        <row r="1074">
          <cell r="C1074" t="str">
            <v>HE</v>
          </cell>
          <cell r="D1074" t="str">
            <v>晕染花卉毛衣 </v>
          </cell>
          <cell r="E1074" t="str">
            <v/>
          </cell>
          <cell r="I1074" t="str">
            <v>小红书</v>
          </cell>
          <cell r="N1074">
            <v>46081</v>
          </cell>
          <cell r="R1074" t="str">
            <v>已取消</v>
          </cell>
          <cell r="V1074" t="str">
            <v>单篇</v>
          </cell>
          <cell r="W1074" t="str">
            <v>已取消</v>
          </cell>
          <cell r="AJ1074" t="str">
            <v/>
          </cell>
          <cell r="AK1074" t="str">
            <v/>
          </cell>
        </row>
        <row r="1075">
          <cell r="C1075" t="str">
            <v>HE</v>
          </cell>
          <cell r="D1075" t="str">
            <v>基础棉服（黑）</v>
          </cell>
          <cell r="E1075">
            <v>2024878</v>
          </cell>
          <cell r="I1075" t="str">
            <v>小红书</v>
          </cell>
          <cell r="N1075">
            <v>46081</v>
          </cell>
          <cell r="R1075" t="str">
            <v>已取消</v>
          </cell>
          <cell r="V1075" t="str">
            <v>单篇</v>
          </cell>
          <cell r="W1075" t="str">
            <v>已取消</v>
          </cell>
          <cell r="AJ1075">
            <v>455</v>
          </cell>
          <cell r="AK1075" t="str">
            <v/>
          </cell>
        </row>
        <row r="1076">
          <cell r="C1076" t="str">
            <v>HE</v>
          </cell>
          <cell r="D1076" t="str">
            <v>毛衣马甲</v>
          </cell>
          <cell r="E1076" t="str">
            <v/>
          </cell>
          <cell r="I1076" t="str">
            <v>小红书</v>
          </cell>
          <cell r="N1076">
            <v>46081</v>
          </cell>
          <cell r="R1076" t="str">
            <v>已取消</v>
          </cell>
          <cell r="V1076" t="str">
            <v>单篇</v>
          </cell>
          <cell r="W1076" t="str">
            <v>已取消</v>
          </cell>
          <cell r="AJ1076" t="str">
            <v/>
          </cell>
          <cell r="AK1076" t="str">
            <v/>
          </cell>
        </row>
        <row r="1077">
          <cell r="C1077" t="str">
            <v>HE</v>
          </cell>
          <cell r="D1077" t="str">
            <v>木耳边打底</v>
          </cell>
          <cell r="E1077" t="str">
            <v/>
          </cell>
          <cell r="I1077" t="str">
            <v>小红书</v>
          </cell>
          <cell r="N1077">
            <v>46081</v>
          </cell>
          <cell r="R1077" t="str">
            <v>已取消</v>
          </cell>
          <cell r="V1077" t="str">
            <v>单篇</v>
          </cell>
          <cell r="W1077" t="str">
            <v>已取消</v>
          </cell>
          <cell r="AJ1077" t="str">
            <v/>
          </cell>
          <cell r="AK1077" t="str">
            <v/>
          </cell>
        </row>
        <row r="1078">
          <cell r="C1078" t="str">
            <v>HE</v>
          </cell>
          <cell r="D1078" t="str">
            <v>波点花边长袖</v>
          </cell>
          <cell r="E1078">
            <v>2025933</v>
          </cell>
          <cell r="I1078" t="str">
            <v>小红书</v>
          </cell>
          <cell r="N1078">
            <v>46096</v>
          </cell>
          <cell r="R1078" t="str">
            <v>已发布</v>
          </cell>
          <cell r="V1078" t="str">
            <v>单篇</v>
          </cell>
          <cell r="W1078" t="str">
            <v>已发布</v>
          </cell>
          <cell r="X1078">
            <v>46094</v>
          </cell>
          <cell r="AJ1078">
            <v>230</v>
          </cell>
          <cell r="AK1078">
            <v>0</v>
          </cell>
        </row>
        <row r="1079">
          <cell r="C1079" t="str">
            <v>HE</v>
          </cell>
          <cell r="D1079" t="str">
            <v>波点中裙</v>
          </cell>
          <cell r="E1079">
            <v>2025329</v>
          </cell>
          <cell r="I1079" t="str">
            <v>小红书</v>
          </cell>
          <cell r="N1079">
            <v>46096</v>
          </cell>
          <cell r="R1079" t="str">
            <v>已发布</v>
          </cell>
          <cell r="V1079" t="str">
            <v>单篇</v>
          </cell>
          <cell r="W1079" t="str">
            <v>已发布</v>
          </cell>
          <cell r="X1079">
            <v>46094</v>
          </cell>
          <cell r="AJ1079">
            <v>233</v>
          </cell>
          <cell r="AK1079" t="str">
            <v/>
          </cell>
        </row>
        <row r="1080">
          <cell r="C1080" t="str">
            <v>HE</v>
          </cell>
          <cell r="D1080" t="str">
            <v>一字肩针织连衣裙</v>
          </cell>
          <cell r="E1080" t="str">
            <v/>
          </cell>
          <cell r="I1080" t="str">
            <v>小红书</v>
          </cell>
          <cell r="N1080">
            <v>46081</v>
          </cell>
          <cell r="R1080" t="str">
            <v>已发布</v>
          </cell>
          <cell r="V1080" t="str">
            <v>单篇</v>
          </cell>
          <cell r="W1080" t="str">
            <v>已发布</v>
          </cell>
          <cell r="X1080">
            <v>46059</v>
          </cell>
          <cell r="AJ1080" t="str">
            <v/>
          </cell>
          <cell r="AK1080">
            <v>0</v>
          </cell>
        </row>
        <row r="1081">
          <cell r="C1081" t="str">
            <v>HE</v>
          </cell>
          <cell r="D1081" t="str">
            <v>波点花边长袖</v>
          </cell>
          <cell r="E1081">
            <v>2025933</v>
          </cell>
          <cell r="I1081" t="str">
            <v>小红书</v>
          </cell>
          <cell r="N1081">
            <v>46081</v>
          </cell>
          <cell r="R1081" t="str">
            <v>已发布</v>
          </cell>
          <cell r="V1081" t="str">
            <v>单篇</v>
          </cell>
          <cell r="W1081" t="str">
            <v>已发布</v>
          </cell>
          <cell r="X1081">
            <v>46062</v>
          </cell>
          <cell r="AJ1081">
            <v>250</v>
          </cell>
          <cell r="AK1081" t="e">
            <v>#VALUE!</v>
          </cell>
        </row>
        <row r="1082">
          <cell r="C1082" t="str">
            <v>HE</v>
          </cell>
          <cell r="D1082" t="str">
            <v>波点中裙</v>
          </cell>
          <cell r="E1082">
            <v>2025329</v>
          </cell>
          <cell r="I1082" t="str">
            <v>小红书</v>
          </cell>
          <cell r="N1082">
            <v>46082</v>
          </cell>
          <cell r="R1082" t="str">
            <v>已发布</v>
          </cell>
          <cell r="V1082" t="str">
            <v>单篇</v>
          </cell>
          <cell r="W1082" t="str">
            <v>已发布</v>
          </cell>
          <cell r="X1082">
            <v>46062</v>
          </cell>
          <cell r="AJ1082">
            <v>253</v>
          </cell>
          <cell r="AK1082" t="e">
            <v>#VALUE!</v>
          </cell>
        </row>
        <row r="1083">
          <cell r="C1083" t="str">
            <v>阿咩</v>
          </cell>
          <cell r="D1083" t="str">
            <v>毛衣马甲</v>
          </cell>
          <cell r="E1083" t="str">
            <v/>
          </cell>
          <cell r="I1083" t="str">
            <v>小红书</v>
          </cell>
          <cell r="N1083">
            <v>46081</v>
          </cell>
          <cell r="R1083" t="str">
            <v>已取消</v>
          </cell>
          <cell r="V1083" t="str">
            <v>单篇</v>
          </cell>
          <cell r="W1083" t="str">
            <v>已取消</v>
          </cell>
          <cell r="AJ1083" t="str">
            <v/>
          </cell>
          <cell r="AK1083" t="str">
            <v/>
          </cell>
        </row>
        <row r="1084">
          <cell r="C1084" t="str">
            <v>阿咩</v>
          </cell>
          <cell r="D1084" t="str">
            <v>波点花边长袖</v>
          </cell>
          <cell r="E1084">
            <v>2025933</v>
          </cell>
          <cell r="I1084" t="str">
            <v>小红书</v>
          </cell>
          <cell r="N1084">
            <v>46081</v>
          </cell>
          <cell r="R1084" t="str">
            <v>已发布</v>
          </cell>
          <cell r="V1084" t="str">
            <v>单篇</v>
          </cell>
          <cell r="W1084" t="str">
            <v>已发布</v>
          </cell>
          <cell r="X1084">
            <v>46096</v>
          </cell>
          <cell r="AJ1084">
            <v>310</v>
          </cell>
          <cell r="AK1084" t="e">
            <v>#VALUE!</v>
          </cell>
        </row>
        <row r="1085">
          <cell r="C1085" t="str">
            <v>阿咩</v>
          </cell>
          <cell r="D1085" t="str">
            <v>波点中裙</v>
          </cell>
          <cell r="E1085">
            <v>2025329</v>
          </cell>
          <cell r="I1085" t="str">
            <v>小红书</v>
          </cell>
          <cell r="N1085">
            <v>46081</v>
          </cell>
          <cell r="R1085" t="str">
            <v>已发布</v>
          </cell>
          <cell r="V1085" t="str">
            <v>单篇</v>
          </cell>
          <cell r="W1085" t="str">
            <v>已发布</v>
          </cell>
          <cell r="X1085">
            <v>46096</v>
          </cell>
          <cell r="AJ1085">
            <v>52</v>
          </cell>
          <cell r="AK1085" t="e">
            <v>#VALUE!</v>
          </cell>
        </row>
        <row r="1086">
          <cell r="C1086" t="str">
            <v>阿咩</v>
          </cell>
          <cell r="D1086" t="str">
            <v>毛衣马甲</v>
          </cell>
          <cell r="E1086" t="str">
            <v/>
          </cell>
          <cell r="I1086" t="str">
            <v>小红书</v>
          </cell>
          <cell r="N1086">
            <v>46081</v>
          </cell>
          <cell r="R1086" t="str">
            <v>已取消</v>
          </cell>
          <cell r="V1086" t="str">
            <v>单篇</v>
          </cell>
          <cell r="W1086" t="str">
            <v>已取消</v>
          </cell>
          <cell r="AJ1086" t="str">
            <v/>
          </cell>
          <cell r="AK1086" t="str">
            <v/>
          </cell>
        </row>
        <row r="1087">
          <cell r="C1087" t="str">
            <v>阿咩</v>
          </cell>
          <cell r="D1087" t="str">
            <v>木耳边打底</v>
          </cell>
          <cell r="E1087" t="str">
            <v/>
          </cell>
          <cell r="I1087" t="str">
            <v>小红书</v>
          </cell>
          <cell r="N1087">
            <v>46081</v>
          </cell>
          <cell r="R1087" t="str">
            <v>已取消</v>
          </cell>
          <cell r="V1087" t="str">
            <v>单篇</v>
          </cell>
          <cell r="W1087" t="str">
            <v>已取消</v>
          </cell>
          <cell r="AJ1087" t="str">
            <v/>
          </cell>
          <cell r="AK1087" t="str">
            <v/>
          </cell>
        </row>
        <row r="1088">
          <cell r="C1088" t="str">
            <v>阿咩</v>
          </cell>
          <cell r="D1088" t="str">
            <v>基础棉服（黑）</v>
          </cell>
          <cell r="E1088">
            <v>2024878</v>
          </cell>
          <cell r="I1088" t="str">
            <v>小红书</v>
          </cell>
          <cell r="N1088">
            <v>46081</v>
          </cell>
          <cell r="R1088" t="str">
            <v>超时</v>
          </cell>
          <cell r="V1088" t="str">
            <v>单篇</v>
          </cell>
          <cell r="W1088" t="str">
            <v>未发布</v>
          </cell>
          <cell r="AJ1088">
            <v>275</v>
          </cell>
          <cell r="AK1088" t="str">
            <v/>
          </cell>
        </row>
        <row r="1089">
          <cell r="C1089" t="str">
            <v>阿咩</v>
          </cell>
          <cell r="D1089" t="str">
            <v>米杏绞花针织外套</v>
          </cell>
          <cell r="E1089" t="str">
            <v/>
          </cell>
          <cell r="I1089" t="str">
            <v>小红书</v>
          </cell>
          <cell r="N1089">
            <v>46081</v>
          </cell>
          <cell r="R1089" t="str">
            <v>已取消</v>
          </cell>
          <cell r="V1089" t="str">
            <v>单篇</v>
          </cell>
          <cell r="W1089" t="str">
            <v>已取消</v>
          </cell>
          <cell r="AJ1089" t="str">
            <v/>
          </cell>
          <cell r="AK1089" t="str">
            <v/>
          </cell>
        </row>
        <row r="1090">
          <cell r="C1090" t="str">
            <v>jing</v>
          </cell>
          <cell r="D1090" t="str">
            <v>毛衣马甲</v>
          </cell>
          <cell r="E1090" t="str">
            <v/>
          </cell>
          <cell r="I1090" t="str">
            <v>小红书</v>
          </cell>
          <cell r="N1090">
            <v>46081</v>
          </cell>
          <cell r="R1090" t="str">
            <v>已取消</v>
          </cell>
          <cell r="V1090" t="str">
            <v>单篇</v>
          </cell>
          <cell r="W1090" t="str">
            <v>已取消</v>
          </cell>
          <cell r="AJ1090" t="str">
            <v/>
          </cell>
          <cell r="AK1090" t="str">
            <v/>
          </cell>
        </row>
        <row r="1091">
          <cell r="C1091" t="str">
            <v>jing</v>
          </cell>
          <cell r="D1091" t="str">
            <v>木耳边打底</v>
          </cell>
          <cell r="E1091" t="str">
            <v/>
          </cell>
          <cell r="I1091" t="str">
            <v>小红书</v>
          </cell>
          <cell r="N1091">
            <v>46081</v>
          </cell>
          <cell r="R1091" t="str">
            <v>已取消</v>
          </cell>
          <cell r="V1091" t="str">
            <v>单篇</v>
          </cell>
          <cell r="W1091" t="str">
            <v>已取消</v>
          </cell>
          <cell r="AJ1091" t="str">
            <v/>
          </cell>
          <cell r="AK1091" t="str">
            <v/>
          </cell>
        </row>
        <row r="1092">
          <cell r="C1092" t="str">
            <v>阿咩</v>
          </cell>
          <cell r="D1092" t="str">
            <v>波点花边长袖</v>
          </cell>
          <cell r="E1092">
            <v>2025933</v>
          </cell>
          <cell r="I1092" t="str">
            <v>小红书</v>
          </cell>
          <cell r="N1092">
            <v>46081</v>
          </cell>
          <cell r="R1092" t="str">
            <v>已发布</v>
          </cell>
          <cell r="V1092" t="str">
            <v>单篇</v>
          </cell>
          <cell r="W1092" t="str">
            <v>已发布</v>
          </cell>
          <cell r="X1092">
            <v>46056</v>
          </cell>
          <cell r="AJ1092">
            <v>250</v>
          </cell>
          <cell r="AK1092" t="e">
            <v>#VALUE!</v>
          </cell>
        </row>
        <row r="1093">
          <cell r="C1093" t="str">
            <v>阿咩</v>
          </cell>
          <cell r="D1093" t="str">
            <v>波点短裙</v>
          </cell>
          <cell r="E1093">
            <v>2025982</v>
          </cell>
          <cell r="I1093" t="str">
            <v>小红书</v>
          </cell>
          <cell r="N1093">
            <v>46081</v>
          </cell>
          <cell r="R1093" t="str">
            <v>已发布</v>
          </cell>
          <cell r="V1093" t="str">
            <v>单篇</v>
          </cell>
          <cell r="W1093" t="str">
            <v>已发布</v>
          </cell>
          <cell r="X1093">
            <v>46056</v>
          </cell>
          <cell r="AJ1093">
            <v>35</v>
          </cell>
          <cell r="AK1093" t="e">
            <v>#VALUE!</v>
          </cell>
        </row>
        <row r="1094">
          <cell r="C1094" t="str">
            <v>jing</v>
          </cell>
          <cell r="D1094" t="str">
            <v>撞色针织上衣</v>
          </cell>
          <cell r="E1094">
            <v>2025315</v>
          </cell>
          <cell r="I1094" t="str">
            <v>小红书</v>
          </cell>
          <cell r="N1094">
            <v>46081</v>
          </cell>
          <cell r="R1094" t="str">
            <v>已取消</v>
          </cell>
          <cell r="V1094" t="str">
            <v>单篇</v>
          </cell>
          <cell r="W1094" t="str">
            <v>已取消</v>
          </cell>
          <cell r="AJ1094">
            <v>265</v>
          </cell>
          <cell r="AK1094" t="str">
            <v/>
          </cell>
        </row>
        <row r="1095">
          <cell r="C1095" t="str">
            <v>jing</v>
          </cell>
          <cell r="D1095" t="str">
            <v>横条小白裙</v>
          </cell>
          <cell r="E1095">
            <v>2025339</v>
          </cell>
          <cell r="I1095" t="str">
            <v>小红书</v>
          </cell>
          <cell r="N1095">
            <v>46081</v>
          </cell>
          <cell r="R1095" t="str">
            <v>已取消</v>
          </cell>
          <cell r="V1095" t="str">
            <v>单篇</v>
          </cell>
          <cell r="W1095" t="str">
            <v>已取消</v>
          </cell>
          <cell r="AJ1095">
            <v>58</v>
          </cell>
          <cell r="AK1095" t="str">
            <v/>
          </cell>
        </row>
        <row r="1096">
          <cell r="C1096" t="str">
            <v>jing</v>
          </cell>
          <cell r="D1096" t="str">
            <v>基础棉服（黑）</v>
          </cell>
          <cell r="E1096">
            <v>2024878</v>
          </cell>
          <cell r="I1096" t="str">
            <v>小红书</v>
          </cell>
          <cell r="N1096">
            <v>46081</v>
          </cell>
          <cell r="R1096" t="str">
            <v>已取消</v>
          </cell>
          <cell r="V1096" t="str">
            <v>单篇</v>
          </cell>
          <cell r="W1096" t="str">
            <v>已取消</v>
          </cell>
          <cell r="AJ1096">
            <v>575</v>
          </cell>
          <cell r="AK1096" t="str">
            <v/>
          </cell>
        </row>
        <row r="1097">
          <cell r="C1097" t="str">
            <v>jing</v>
          </cell>
          <cell r="D1097" t="str">
            <v>费尔岛棉服</v>
          </cell>
          <cell r="E1097" t="str">
            <v/>
          </cell>
          <cell r="I1097" t="str">
            <v>小红书</v>
          </cell>
          <cell r="N1097">
            <v>46081</v>
          </cell>
          <cell r="R1097" t="str">
            <v>已发布</v>
          </cell>
          <cell r="V1097" t="str">
            <v>单篇</v>
          </cell>
          <cell r="W1097" t="str">
            <v>已发布</v>
          </cell>
          <cell r="X1097">
            <v>46082</v>
          </cell>
          <cell r="AJ1097" t="str">
            <v/>
          </cell>
          <cell r="AK1097">
            <v>590</v>
          </cell>
        </row>
        <row r="1098">
          <cell r="C1098" t="str">
            <v>jing</v>
          </cell>
          <cell r="D1098" t="str">
            <v>波点花边长袖</v>
          </cell>
          <cell r="E1098">
            <v>2025933</v>
          </cell>
          <cell r="I1098" t="str">
            <v>小红书</v>
          </cell>
          <cell r="N1098">
            <v>46081</v>
          </cell>
          <cell r="R1098" t="str">
            <v>已发布</v>
          </cell>
          <cell r="V1098" t="str">
            <v>单篇</v>
          </cell>
          <cell r="W1098" t="str">
            <v>已发布</v>
          </cell>
          <cell r="X1098">
            <v>46092</v>
          </cell>
          <cell r="AJ1098">
            <v>550</v>
          </cell>
          <cell r="AK1098">
            <v>100</v>
          </cell>
        </row>
        <row r="1099">
          <cell r="C1099" t="str">
            <v>jing</v>
          </cell>
          <cell r="D1099" t="str">
            <v>波点短裙</v>
          </cell>
          <cell r="E1099">
            <v>2025982</v>
          </cell>
          <cell r="I1099" t="str">
            <v>小红书</v>
          </cell>
          <cell r="N1099">
            <v>46081</v>
          </cell>
          <cell r="R1099" t="str">
            <v>已发布</v>
          </cell>
          <cell r="V1099" t="str">
            <v>单篇</v>
          </cell>
          <cell r="W1099" t="str">
            <v>已发布</v>
          </cell>
          <cell r="X1099">
            <v>46092</v>
          </cell>
          <cell r="AJ1099">
            <v>35</v>
          </cell>
          <cell r="AK1099" t="str">
            <v/>
          </cell>
        </row>
        <row r="1100">
          <cell r="C1100" t="str">
            <v>jing</v>
          </cell>
          <cell r="D1100" t="str">
            <v>波点花边长袖</v>
          </cell>
          <cell r="E1100">
            <v>2025933</v>
          </cell>
          <cell r="I1100" t="str">
            <v>小红书</v>
          </cell>
          <cell r="N1100">
            <v>46081</v>
          </cell>
          <cell r="R1100" t="str">
            <v>已发布</v>
          </cell>
          <cell r="V1100" t="str">
            <v>单篇</v>
          </cell>
          <cell r="W1100" t="str">
            <v>已发布</v>
          </cell>
          <cell r="X1100">
            <v>46080</v>
          </cell>
          <cell r="AJ1100">
            <v>150</v>
          </cell>
          <cell r="AK1100">
            <v>129</v>
          </cell>
        </row>
        <row r="1101">
          <cell r="C1101" t="str">
            <v>jing</v>
          </cell>
          <cell r="D1101" t="str">
            <v>波点短裙</v>
          </cell>
          <cell r="E1101">
            <v>2025982</v>
          </cell>
          <cell r="I1101" t="str">
            <v>小红书</v>
          </cell>
          <cell r="N1101">
            <v>46081</v>
          </cell>
          <cell r="R1101" t="str">
            <v>已发布</v>
          </cell>
          <cell r="V1101" t="str">
            <v>单篇</v>
          </cell>
          <cell r="W1101" t="str">
            <v>已发布</v>
          </cell>
          <cell r="X1101">
            <v>46080</v>
          </cell>
          <cell r="AJ1101">
            <v>35</v>
          </cell>
          <cell r="AK1101" t="str">
            <v/>
          </cell>
        </row>
        <row r="1102">
          <cell r="C1102" t="str">
            <v>jing</v>
          </cell>
          <cell r="D1102" t="str">
            <v>镶钻一字肩</v>
          </cell>
          <cell r="E1102" t="str">
            <v>MY012</v>
          </cell>
          <cell r="I1102" t="str">
            <v>小红书</v>
          </cell>
          <cell r="N1102">
            <v>46081</v>
          </cell>
          <cell r="R1102" t="str">
            <v>已发布</v>
          </cell>
          <cell r="V1102" t="str">
            <v>单篇</v>
          </cell>
          <cell r="W1102" t="str">
            <v>已发布</v>
          </cell>
          <cell r="X1102">
            <v>46092</v>
          </cell>
          <cell r="AJ1102">
            <v>260</v>
          </cell>
          <cell r="AK1102">
            <v>101</v>
          </cell>
        </row>
        <row r="1103">
          <cell r="C1103" t="str">
            <v>jing</v>
          </cell>
          <cell r="D1103" t="str">
            <v>卡其风衣</v>
          </cell>
          <cell r="E1103">
            <v>2025321</v>
          </cell>
          <cell r="I1103" t="str">
            <v>小红书</v>
          </cell>
          <cell r="N1103">
            <v>46081</v>
          </cell>
          <cell r="R1103" t="str">
            <v>已发布</v>
          </cell>
          <cell r="V1103" t="str">
            <v>单篇</v>
          </cell>
          <cell r="W1103" t="str">
            <v>已发布</v>
          </cell>
          <cell r="X1103">
            <v>46089</v>
          </cell>
          <cell r="AJ1103">
            <v>360</v>
          </cell>
          <cell r="AK1103">
            <v>101</v>
          </cell>
        </row>
        <row r="1104">
          <cell r="C1104" t="str">
            <v>果片</v>
          </cell>
          <cell r="D1104" t="str">
            <v>费尔岛毛衣（红）</v>
          </cell>
          <cell r="E1104" t="str">
            <v/>
          </cell>
          <cell r="I1104" t="str">
            <v>小红书</v>
          </cell>
          <cell r="N1104">
            <v>46081</v>
          </cell>
          <cell r="R1104" t="str">
            <v>已取消</v>
          </cell>
          <cell r="V1104" t="str">
            <v>单篇</v>
          </cell>
          <cell r="W1104" t="str">
            <v>已取消</v>
          </cell>
          <cell r="AJ1104" t="str">
            <v/>
          </cell>
          <cell r="AK1104" t="str">
            <v/>
          </cell>
        </row>
        <row r="1105">
          <cell r="C1105" t="str">
            <v>jing</v>
          </cell>
          <cell r="D1105" t="str">
            <v>波点花边长袖</v>
          </cell>
          <cell r="E1105">
            <v>2025933</v>
          </cell>
          <cell r="I1105" t="str">
            <v>小红书</v>
          </cell>
          <cell r="N1105">
            <v>46081</v>
          </cell>
          <cell r="R1105" t="str">
            <v>已发布</v>
          </cell>
          <cell r="V1105" t="str">
            <v>单篇</v>
          </cell>
          <cell r="W1105" t="str">
            <v>已发布</v>
          </cell>
          <cell r="X1105">
            <v>46077</v>
          </cell>
          <cell r="AJ1105">
            <v>400</v>
          </cell>
          <cell r="AK1105">
            <v>544</v>
          </cell>
        </row>
        <row r="1106">
          <cell r="C1106" t="str">
            <v>jing</v>
          </cell>
          <cell r="D1106" t="str">
            <v>波点短裙</v>
          </cell>
          <cell r="E1106">
            <v>2025982</v>
          </cell>
          <cell r="I1106" t="str">
            <v>小红书</v>
          </cell>
          <cell r="N1106">
            <v>46081</v>
          </cell>
          <cell r="R1106" t="str">
            <v>已发布</v>
          </cell>
          <cell r="V1106" t="str">
            <v>单篇</v>
          </cell>
          <cell r="W1106" t="str">
            <v>已发布</v>
          </cell>
          <cell r="X1106">
            <v>46077</v>
          </cell>
          <cell r="AJ1106">
            <v>35</v>
          </cell>
          <cell r="AK1106" t="str">
            <v/>
          </cell>
        </row>
        <row r="1107">
          <cell r="C1107" t="str">
            <v>heee</v>
          </cell>
          <cell r="D1107" t="str">
            <v>波点花边长袖</v>
          </cell>
          <cell r="E1107">
            <v>2025933</v>
          </cell>
          <cell r="I1107" t="str">
            <v>小红书</v>
          </cell>
          <cell r="N1107">
            <v>46081</v>
          </cell>
          <cell r="R1107" t="str">
            <v>已发布</v>
          </cell>
          <cell r="V1107" t="str">
            <v>单篇</v>
          </cell>
          <cell r="W1107" t="str">
            <v>已发布</v>
          </cell>
          <cell r="X1107">
            <v>46073</v>
          </cell>
          <cell r="AJ1107">
            <v>450</v>
          </cell>
          <cell r="AK1107">
            <v>0</v>
          </cell>
        </row>
        <row r="1108">
          <cell r="C1108" t="str">
            <v>heee</v>
          </cell>
          <cell r="D1108" t="str">
            <v>波点中裙</v>
          </cell>
          <cell r="E1108">
            <v>2025329</v>
          </cell>
          <cell r="I1108" t="str">
            <v>小红书</v>
          </cell>
          <cell r="N1108">
            <v>46081</v>
          </cell>
          <cell r="R1108" t="str">
            <v>已发布</v>
          </cell>
          <cell r="V1108" t="str">
            <v>单篇</v>
          </cell>
          <cell r="W1108" t="str">
            <v>已发布</v>
          </cell>
          <cell r="X1108">
            <v>46073</v>
          </cell>
          <cell r="AJ1108">
            <v>52</v>
          </cell>
          <cell r="AK1108">
            <v>0</v>
          </cell>
        </row>
        <row r="1109">
          <cell r="C1109" t="str">
            <v>heee</v>
          </cell>
          <cell r="D1109" t="str">
            <v>费尔岛毛衣（蓝灰）</v>
          </cell>
          <cell r="E1109" t="str">
            <v/>
          </cell>
          <cell r="I1109" t="str">
            <v>小红书</v>
          </cell>
          <cell r="N1109">
            <v>46081</v>
          </cell>
          <cell r="R1109" t="str">
            <v>已发布</v>
          </cell>
          <cell r="V1109" t="str">
            <v>单篇</v>
          </cell>
          <cell r="W1109" t="str">
            <v>已发布</v>
          </cell>
          <cell r="X1109">
            <v>46075</v>
          </cell>
          <cell r="AJ1109" t="str">
            <v/>
          </cell>
          <cell r="AK1109">
            <v>0</v>
          </cell>
        </row>
        <row r="1110">
          <cell r="C1110" t="str">
            <v>jing</v>
          </cell>
          <cell r="D1110" t="str">
            <v>波点花边长袖</v>
          </cell>
          <cell r="E1110">
            <v>2025933</v>
          </cell>
          <cell r="I1110" t="str">
            <v>小红书</v>
          </cell>
          <cell r="N1110">
            <v>46081</v>
          </cell>
          <cell r="R1110" t="str">
            <v>已发布</v>
          </cell>
          <cell r="V1110" t="str">
            <v>单篇</v>
          </cell>
          <cell r="W1110" t="str">
            <v>已发布</v>
          </cell>
          <cell r="X1110">
            <v>46079</v>
          </cell>
          <cell r="AJ1110">
            <v>338</v>
          </cell>
          <cell r="AK1110">
            <v>370</v>
          </cell>
        </row>
        <row r="1111">
          <cell r="C1111" t="str">
            <v>jing</v>
          </cell>
          <cell r="D1111" t="str">
            <v>波点中裙</v>
          </cell>
          <cell r="E1111">
            <v>2025329</v>
          </cell>
          <cell r="I1111" t="str">
            <v>小红书</v>
          </cell>
          <cell r="N1111">
            <v>46081</v>
          </cell>
          <cell r="R1111" t="str">
            <v>已发布</v>
          </cell>
          <cell r="V1111" t="str">
            <v>单篇</v>
          </cell>
          <cell r="W1111" t="str">
            <v>已发布</v>
          </cell>
          <cell r="X1111">
            <v>46079</v>
          </cell>
          <cell r="AJ1111">
            <v>52</v>
          </cell>
          <cell r="AK1111" t="str">
            <v/>
          </cell>
        </row>
        <row r="1112">
          <cell r="C1112" t="str">
            <v>jing</v>
          </cell>
          <cell r="D1112" t="str">
            <v>波点花边长袖</v>
          </cell>
          <cell r="E1112">
            <v>2025933</v>
          </cell>
          <cell r="I1112" t="str">
            <v>小红书</v>
          </cell>
          <cell r="N1112">
            <v>46081</v>
          </cell>
          <cell r="R1112" t="str">
            <v>已发布</v>
          </cell>
          <cell r="V1112" t="str">
            <v>单篇</v>
          </cell>
          <cell r="W1112" t="str">
            <v>已发布</v>
          </cell>
          <cell r="X1112">
            <v>46084</v>
          </cell>
          <cell r="AJ1112">
            <v>380</v>
          </cell>
          <cell r="AK1112">
            <v>180</v>
          </cell>
        </row>
        <row r="1113">
          <cell r="C1113" t="str">
            <v>jing</v>
          </cell>
          <cell r="D1113" t="str">
            <v>波点短裙</v>
          </cell>
          <cell r="E1113">
            <v>2025982</v>
          </cell>
          <cell r="I1113" t="str">
            <v>小红书</v>
          </cell>
          <cell r="N1113">
            <v>46081</v>
          </cell>
          <cell r="R1113" t="str">
            <v>已发布</v>
          </cell>
          <cell r="V1113" t="str">
            <v>单篇</v>
          </cell>
          <cell r="W1113" t="str">
            <v>已发布</v>
          </cell>
          <cell r="X1113">
            <v>46084</v>
          </cell>
          <cell r="AJ1113">
            <v>35</v>
          </cell>
          <cell r="AK1113" t="str">
            <v/>
          </cell>
        </row>
        <row r="1114">
          <cell r="C1114" t="str">
            <v>jing</v>
          </cell>
          <cell r="D1114" t="str">
            <v>毛衣马甲</v>
          </cell>
          <cell r="E1114" t="str">
            <v/>
          </cell>
          <cell r="I1114" t="str">
            <v>小红书</v>
          </cell>
          <cell r="N1114">
            <v>46081</v>
          </cell>
          <cell r="R1114" t="str">
            <v>已取消</v>
          </cell>
          <cell r="V1114" t="str">
            <v>单篇</v>
          </cell>
          <cell r="W1114" t="str">
            <v>已取消</v>
          </cell>
          <cell r="AJ1114" t="str">
            <v/>
          </cell>
          <cell r="AK1114" t="str">
            <v/>
          </cell>
        </row>
        <row r="1115">
          <cell r="C1115" t="str">
            <v>jing</v>
          </cell>
          <cell r="D1115" t="str">
            <v>木耳边打底</v>
          </cell>
          <cell r="E1115" t="str">
            <v/>
          </cell>
          <cell r="I1115" t="str">
            <v>小红书</v>
          </cell>
          <cell r="N1115">
            <v>46081</v>
          </cell>
          <cell r="R1115" t="str">
            <v>已取消</v>
          </cell>
          <cell r="V1115" t="str">
            <v>单篇</v>
          </cell>
          <cell r="W1115" t="str">
            <v>已取消</v>
          </cell>
          <cell r="AJ1115" t="str">
            <v/>
          </cell>
          <cell r="AK1115" t="str">
            <v/>
          </cell>
        </row>
        <row r="1116">
          <cell r="C1116" t="str">
            <v>jing</v>
          </cell>
          <cell r="D1116" t="str">
            <v>波点花边长袖</v>
          </cell>
          <cell r="E1116">
            <v>2025933</v>
          </cell>
          <cell r="I1116" t="str">
            <v>小红书</v>
          </cell>
          <cell r="N1116">
            <v>46081</v>
          </cell>
          <cell r="R1116" t="str">
            <v>已发布</v>
          </cell>
          <cell r="V1116" t="str">
            <v>合集</v>
          </cell>
          <cell r="W1116" t="str">
            <v>已发布</v>
          </cell>
          <cell r="X1116">
            <v>46085</v>
          </cell>
          <cell r="AJ1116">
            <v>550</v>
          </cell>
          <cell r="AK1116">
            <v>910</v>
          </cell>
        </row>
        <row r="1117">
          <cell r="C1117" t="str">
            <v>jing</v>
          </cell>
          <cell r="D1117" t="str">
            <v>米杏针织绞花针织外套</v>
          </cell>
          <cell r="E1117" t="str">
            <v/>
          </cell>
          <cell r="I1117" t="str">
            <v>小红书</v>
          </cell>
          <cell r="N1117">
            <v>46081</v>
          </cell>
          <cell r="R1117" t="str">
            <v>已取消</v>
          </cell>
          <cell r="V1117" t="str">
            <v>单篇</v>
          </cell>
          <cell r="W1117" t="str">
            <v>已取消</v>
          </cell>
          <cell r="AJ1117" t="str">
            <v/>
          </cell>
          <cell r="AK1117" t="str">
            <v/>
          </cell>
        </row>
        <row r="1118">
          <cell r="C1118" t="str">
            <v>馒头</v>
          </cell>
          <cell r="D1118" t="str">
            <v>一字肩针织连衣裙</v>
          </cell>
          <cell r="E1118" t="str">
            <v/>
          </cell>
          <cell r="I1118" t="str">
            <v>小红书</v>
          </cell>
          <cell r="N1118">
            <v>46081</v>
          </cell>
          <cell r="R1118" t="str">
            <v>已发布</v>
          </cell>
          <cell r="V1118" t="str">
            <v>单篇</v>
          </cell>
          <cell r="W1118" t="str">
            <v>已发布</v>
          </cell>
          <cell r="X1118">
            <v>46061</v>
          </cell>
          <cell r="AJ1118" t="str">
            <v/>
          </cell>
          <cell r="AK1118">
            <v>104</v>
          </cell>
        </row>
        <row r="1119">
          <cell r="C1119" t="str">
            <v>馒头</v>
          </cell>
          <cell r="D1119" t="str">
            <v>米杏绞花针织外套</v>
          </cell>
          <cell r="E1119" t="str">
            <v/>
          </cell>
          <cell r="I1119" t="str">
            <v>小红书</v>
          </cell>
          <cell r="N1119">
            <v>46081</v>
          </cell>
          <cell r="R1119" t="str">
            <v>已取消</v>
          </cell>
          <cell r="V1119" t="str">
            <v>单篇</v>
          </cell>
          <cell r="W1119" t="str">
            <v>已取消</v>
          </cell>
          <cell r="AJ1119" t="str">
            <v/>
          </cell>
          <cell r="AK1119" t="str">
            <v/>
          </cell>
        </row>
        <row r="1120">
          <cell r="C1120" t="str">
            <v>馒头</v>
          </cell>
          <cell r="D1120" t="str">
            <v>波点花边长袖</v>
          </cell>
          <cell r="E1120">
            <v>2025933</v>
          </cell>
          <cell r="I1120" t="str">
            <v>小红书</v>
          </cell>
          <cell r="N1120">
            <v>46122</v>
          </cell>
          <cell r="R1120" t="str">
            <v>超时</v>
          </cell>
          <cell r="V1120" t="str">
            <v>单篇</v>
          </cell>
          <cell r="W1120" t="str">
            <v>未发布</v>
          </cell>
          <cell r="AJ1120">
            <v>250</v>
          </cell>
          <cell r="AK1120" t="str">
            <v/>
          </cell>
        </row>
        <row r="1121">
          <cell r="C1121" t="str">
            <v>馒头</v>
          </cell>
          <cell r="D1121" t="str">
            <v>波点中裙</v>
          </cell>
          <cell r="E1121">
            <v>2025329</v>
          </cell>
          <cell r="I1121" t="str">
            <v>小红书</v>
          </cell>
          <cell r="N1121">
            <v>46122</v>
          </cell>
          <cell r="R1121" t="str">
            <v>超时</v>
          </cell>
          <cell r="V1121" t="str">
            <v>单篇</v>
          </cell>
          <cell r="W1121" t="str">
            <v>未发布</v>
          </cell>
          <cell r="AJ1121">
            <v>52</v>
          </cell>
          <cell r="AK1121" t="str">
            <v/>
          </cell>
        </row>
        <row r="1122">
          <cell r="C1122" t="str">
            <v>馒头</v>
          </cell>
          <cell r="D1122" t="str">
            <v>波点花边长袖</v>
          </cell>
          <cell r="E1122">
            <v>2025933</v>
          </cell>
          <cell r="I1122" t="str">
            <v>小红书</v>
          </cell>
          <cell r="N1122">
            <v>46081</v>
          </cell>
          <cell r="R1122" t="str">
            <v>已发布</v>
          </cell>
          <cell r="V1122" t="str">
            <v>单篇</v>
          </cell>
          <cell r="W1122" t="str">
            <v>已发布</v>
          </cell>
          <cell r="X1122">
            <v>46083</v>
          </cell>
          <cell r="AJ1122">
            <v>450</v>
          </cell>
          <cell r="AK1122" t="e">
            <v>#VALUE!</v>
          </cell>
        </row>
        <row r="1123">
          <cell r="C1123" t="str">
            <v>馒头</v>
          </cell>
          <cell r="D1123" t="str">
            <v>波点花边长袖</v>
          </cell>
          <cell r="E1123">
            <v>2025933</v>
          </cell>
          <cell r="I1123" t="str">
            <v>抖音</v>
          </cell>
          <cell r="N1123">
            <v>46081</v>
          </cell>
          <cell r="R1123" t="str">
            <v>已发布</v>
          </cell>
          <cell r="V1123" t="str">
            <v>单篇</v>
          </cell>
          <cell r="W1123" t="str">
            <v>已发布</v>
          </cell>
          <cell r="X1123">
            <v>46083</v>
          </cell>
          <cell r="AJ1123">
            <v>450</v>
          </cell>
          <cell r="AK1123">
            <v>595.20000000000005</v>
          </cell>
        </row>
        <row r="1124">
          <cell r="C1124" t="str">
            <v>馒头</v>
          </cell>
          <cell r="D1124" t="str">
            <v>波点短裙</v>
          </cell>
          <cell r="E1124">
            <v>2025982</v>
          </cell>
          <cell r="I1124" t="str">
            <v>小红书</v>
          </cell>
          <cell r="N1124">
            <v>46081</v>
          </cell>
          <cell r="R1124" t="str">
            <v>已发布</v>
          </cell>
          <cell r="V1124" t="str">
            <v>单篇</v>
          </cell>
          <cell r="W1124" t="str">
            <v>已发布</v>
          </cell>
          <cell r="X1124">
            <v>46083</v>
          </cell>
          <cell r="AJ1124">
            <v>35</v>
          </cell>
          <cell r="AK1124" t="e">
            <v>#VALUE!</v>
          </cell>
        </row>
        <row r="1125">
          <cell r="C1125" t="str">
            <v>馒头</v>
          </cell>
          <cell r="D1125" t="str">
            <v>波点短裙</v>
          </cell>
          <cell r="E1125">
            <v>2025982</v>
          </cell>
          <cell r="I1125" t="str">
            <v>抖音</v>
          </cell>
          <cell r="N1125">
            <v>46081</v>
          </cell>
          <cell r="R1125" t="str">
            <v>已发布</v>
          </cell>
          <cell r="V1125" t="str">
            <v>单篇</v>
          </cell>
          <cell r="W1125" t="str">
            <v>已发布</v>
          </cell>
          <cell r="X1125">
            <v>46083</v>
          </cell>
          <cell r="AJ1125">
            <v>35</v>
          </cell>
          <cell r="AK1125" t="str">
            <v/>
          </cell>
        </row>
        <row r="1126">
          <cell r="C1126" t="str">
            <v>馒头</v>
          </cell>
          <cell r="D1126" t="str">
            <v>撞色针织上衣</v>
          </cell>
          <cell r="E1126">
            <v>2025315</v>
          </cell>
          <cell r="I1126" t="str">
            <v>小红书</v>
          </cell>
          <cell r="N1126">
            <v>46081</v>
          </cell>
          <cell r="R1126" t="str">
            <v>已发布</v>
          </cell>
          <cell r="V1126" t="str">
            <v>单篇</v>
          </cell>
          <cell r="W1126" t="str">
            <v>已发布</v>
          </cell>
          <cell r="X1126">
            <v>46088</v>
          </cell>
          <cell r="AJ1126">
            <v>465</v>
          </cell>
          <cell r="AK1126" t="e">
            <v>#VALUE!</v>
          </cell>
        </row>
        <row r="1127">
          <cell r="C1127" t="str">
            <v>馒头</v>
          </cell>
          <cell r="D1127" t="str">
            <v>撞色针织上衣</v>
          </cell>
          <cell r="E1127">
            <v>2025315</v>
          </cell>
          <cell r="I1127" t="str">
            <v>抖音</v>
          </cell>
          <cell r="N1127">
            <v>46081</v>
          </cell>
          <cell r="R1127" t="str">
            <v>已发布</v>
          </cell>
          <cell r="V1127" t="str">
            <v>单篇</v>
          </cell>
          <cell r="W1127" t="str">
            <v>已发布</v>
          </cell>
          <cell r="X1127">
            <v>46088</v>
          </cell>
          <cell r="AJ1127">
            <v>465</v>
          </cell>
          <cell r="AK1127">
            <v>711.4</v>
          </cell>
        </row>
        <row r="1128">
          <cell r="C1128" t="str">
            <v>馒头</v>
          </cell>
          <cell r="D1128" t="str">
            <v>横条小白裙</v>
          </cell>
          <cell r="E1128">
            <v>2025339</v>
          </cell>
          <cell r="I1128" t="str">
            <v>小红书</v>
          </cell>
          <cell r="N1128">
            <v>46081</v>
          </cell>
          <cell r="R1128" t="str">
            <v>已发布</v>
          </cell>
          <cell r="V1128" t="str">
            <v>单篇</v>
          </cell>
          <cell r="W1128" t="str">
            <v>已发布</v>
          </cell>
          <cell r="X1128">
            <v>46088</v>
          </cell>
          <cell r="AJ1128">
            <v>58</v>
          </cell>
          <cell r="AK1128" t="e">
            <v>#VALUE!</v>
          </cell>
        </row>
        <row r="1129">
          <cell r="C1129" t="str">
            <v>馒头</v>
          </cell>
          <cell r="D1129" t="str">
            <v>横条小白裙</v>
          </cell>
          <cell r="E1129">
            <v>2025339</v>
          </cell>
          <cell r="I1129" t="str">
            <v>抖音</v>
          </cell>
          <cell r="N1129">
            <v>46081</v>
          </cell>
          <cell r="R1129" t="str">
            <v>已发布</v>
          </cell>
          <cell r="V1129" t="str">
            <v>单篇</v>
          </cell>
          <cell r="W1129" t="str">
            <v>已发布</v>
          </cell>
          <cell r="X1129">
            <v>46088</v>
          </cell>
          <cell r="AJ1129">
            <v>58</v>
          </cell>
          <cell r="AK1129" t="str">
            <v/>
          </cell>
        </row>
        <row r="1130">
          <cell r="C1130" t="str">
            <v>馒头</v>
          </cell>
          <cell r="D1130" t="str">
            <v>波点花边长袖</v>
          </cell>
          <cell r="E1130">
            <v>2025933</v>
          </cell>
          <cell r="I1130" t="str">
            <v>小红书</v>
          </cell>
          <cell r="N1130">
            <v>46081</v>
          </cell>
          <cell r="R1130" t="str">
            <v>已发布</v>
          </cell>
          <cell r="V1130" t="str">
            <v>单篇</v>
          </cell>
          <cell r="W1130" t="str">
            <v>已发布</v>
          </cell>
          <cell r="X1130">
            <v>46088</v>
          </cell>
          <cell r="AJ1130">
            <v>330</v>
          </cell>
          <cell r="AK1130">
            <v>39</v>
          </cell>
        </row>
        <row r="1131">
          <cell r="C1131" t="str">
            <v>馒头</v>
          </cell>
          <cell r="D1131" t="str">
            <v>波点中裙</v>
          </cell>
          <cell r="E1131">
            <v>2025329</v>
          </cell>
          <cell r="I1131" t="str">
            <v>小红书</v>
          </cell>
          <cell r="N1131">
            <v>46081</v>
          </cell>
          <cell r="R1131" t="str">
            <v>已发布</v>
          </cell>
          <cell r="V1131" t="str">
            <v>单篇</v>
          </cell>
          <cell r="W1131" t="str">
            <v>已发布</v>
          </cell>
          <cell r="X1131">
            <v>46088</v>
          </cell>
          <cell r="AJ1131">
            <v>52</v>
          </cell>
          <cell r="AK1131" t="str">
            <v/>
          </cell>
        </row>
        <row r="1132">
          <cell r="C1132" t="str">
            <v>馒头</v>
          </cell>
          <cell r="D1132" t="str">
            <v>波点花边长袖</v>
          </cell>
          <cell r="E1132">
            <v>2025933</v>
          </cell>
          <cell r="I1132" t="str">
            <v>小红书</v>
          </cell>
          <cell r="N1132">
            <v>46091</v>
          </cell>
          <cell r="R1132" t="str">
            <v>已发布</v>
          </cell>
          <cell r="V1132" t="str">
            <v>单篇</v>
          </cell>
          <cell r="W1132" t="str">
            <v>已发布</v>
          </cell>
          <cell r="X1132">
            <v>46094</v>
          </cell>
          <cell r="AJ1132">
            <v>650</v>
          </cell>
          <cell r="AK1132" t="e">
            <v>#VALUE!</v>
          </cell>
        </row>
        <row r="1133">
          <cell r="C1133" t="str">
            <v>馒头</v>
          </cell>
          <cell r="D1133" t="str">
            <v>波点中裙</v>
          </cell>
          <cell r="E1133">
            <v>2025329</v>
          </cell>
          <cell r="I1133" t="str">
            <v>小红书</v>
          </cell>
          <cell r="N1133">
            <v>46091</v>
          </cell>
          <cell r="R1133" t="str">
            <v>已发布</v>
          </cell>
          <cell r="V1133" t="str">
            <v>单篇</v>
          </cell>
          <cell r="W1133" t="str">
            <v>已发布</v>
          </cell>
          <cell r="X1133">
            <v>46094</v>
          </cell>
          <cell r="AJ1133">
            <v>52</v>
          </cell>
          <cell r="AK1133" t="e">
            <v>#VALUE!</v>
          </cell>
        </row>
        <row r="1134">
          <cell r="C1134" t="str">
            <v>馒头</v>
          </cell>
          <cell r="D1134" t="str">
            <v>毛衣马甲</v>
          </cell>
          <cell r="E1134" t="str">
            <v/>
          </cell>
          <cell r="I1134" t="str">
            <v>小红书</v>
          </cell>
          <cell r="N1134">
            <v>46081</v>
          </cell>
          <cell r="R1134" t="str">
            <v>已取消</v>
          </cell>
          <cell r="V1134" t="str">
            <v>单篇</v>
          </cell>
          <cell r="W1134" t="str">
            <v>已取消</v>
          </cell>
          <cell r="AJ1134" t="str">
            <v/>
          </cell>
          <cell r="AK1134" t="str">
            <v/>
          </cell>
        </row>
        <row r="1135">
          <cell r="C1135" t="str">
            <v>馒头</v>
          </cell>
          <cell r="D1135" t="str">
            <v>木耳边打底</v>
          </cell>
          <cell r="E1135" t="str">
            <v/>
          </cell>
          <cell r="I1135" t="str">
            <v>小红书</v>
          </cell>
          <cell r="N1135">
            <v>46081</v>
          </cell>
          <cell r="R1135" t="str">
            <v>已取消</v>
          </cell>
          <cell r="V1135" t="str">
            <v>单篇</v>
          </cell>
          <cell r="W1135" t="str">
            <v>已取消</v>
          </cell>
          <cell r="AJ1135" t="str">
            <v/>
          </cell>
          <cell r="AK1135" t="str">
            <v/>
          </cell>
        </row>
        <row r="1136">
          <cell r="C1136" t="str">
            <v>馒头</v>
          </cell>
          <cell r="D1136" t="str">
            <v>米杏绞花针织外套</v>
          </cell>
          <cell r="E1136" t="str">
            <v/>
          </cell>
          <cell r="I1136" t="str">
            <v>小红书</v>
          </cell>
          <cell r="N1136">
            <v>46081</v>
          </cell>
          <cell r="R1136" t="str">
            <v>已取消</v>
          </cell>
          <cell r="V1136" t="str">
            <v>单篇</v>
          </cell>
          <cell r="W1136" t="str">
            <v>已取消</v>
          </cell>
          <cell r="AJ1136" t="str">
            <v/>
          </cell>
          <cell r="AK1136" t="str">
            <v/>
          </cell>
        </row>
        <row r="1137">
          <cell r="C1137" t="str">
            <v>一号</v>
          </cell>
          <cell r="D1137" t="str">
            <v>撞色针织上衣</v>
          </cell>
          <cell r="E1137">
            <v>2025315</v>
          </cell>
          <cell r="I1137" t="str">
            <v>小红书</v>
          </cell>
          <cell r="N1137">
            <v>46081</v>
          </cell>
          <cell r="R1137" t="str">
            <v>已取消</v>
          </cell>
          <cell r="V1137" t="str">
            <v>单篇</v>
          </cell>
          <cell r="W1137" t="str">
            <v>已取消</v>
          </cell>
          <cell r="AJ1137">
            <v>665</v>
          </cell>
          <cell r="AK1137" t="str">
            <v/>
          </cell>
        </row>
        <row r="1138">
          <cell r="C1138" t="str">
            <v>一号</v>
          </cell>
          <cell r="D1138" t="str">
            <v>横条小白裙</v>
          </cell>
          <cell r="E1138">
            <v>2025339</v>
          </cell>
          <cell r="I1138" t="str">
            <v>小红书</v>
          </cell>
          <cell r="N1138">
            <v>46081</v>
          </cell>
          <cell r="R1138" t="str">
            <v>已取消</v>
          </cell>
          <cell r="V1138" t="str">
            <v>单篇</v>
          </cell>
          <cell r="W1138" t="str">
            <v>已取消</v>
          </cell>
          <cell r="AJ1138">
            <v>58</v>
          </cell>
          <cell r="AK1138" t="str">
            <v/>
          </cell>
        </row>
        <row r="1139">
          <cell r="C1139" t="str">
            <v>一号</v>
          </cell>
          <cell r="D1139" t="str">
            <v>撞色针织上衣</v>
          </cell>
          <cell r="E1139">
            <v>2025315</v>
          </cell>
          <cell r="I1139" t="str">
            <v>抖音</v>
          </cell>
          <cell r="N1139">
            <v>46081</v>
          </cell>
          <cell r="R1139" t="str">
            <v>已取消</v>
          </cell>
          <cell r="V1139" t="str">
            <v>单篇</v>
          </cell>
          <cell r="W1139" t="str">
            <v>已取消</v>
          </cell>
          <cell r="AJ1139">
            <v>65</v>
          </cell>
          <cell r="AK1139" t="str">
            <v/>
          </cell>
        </row>
        <row r="1140">
          <cell r="C1140" t="str">
            <v>一号</v>
          </cell>
          <cell r="D1140" t="str">
            <v>横条小白裙</v>
          </cell>
          <cell r="E1140">
            <v>2025339</v>
          </cell>
          <cell r="I1140" t="str">
            <v>抖音</v>
          </cell>
          <cell r="N1140">
            <v>46081</v>
          </cell>
          <cell r="R1140" t="str">
            <v>已取消</v>
          </cell>
          <cell r="V1140" t="str">
            <v>单篇</v>
          </cell>
          <cell r="W1140" t="str">
            <v>已取消</v>
          </cell>
          <cell r="AJ1140">
            <v>58</v>
          </cell>
          <cell r="AK1140" t="str">
            <v/>
          </cell>
        </row>
        <row r="1141">
          <cell r="C1141" t="str">
            <v>馒头</v>
          </cell>
          <cell r="D1141" t="str">
            <v>粉棕一字肩</v>
          </cell>
          <cell r="E1141" t="str">
            <v/>
          </cell>
          <cell r="I1141" t="str">
            <v>小红书</v>
          </cell>
          <cell r="N1141">
            <v>46081</v>
          </cell>
          <cell r="R1141" t="str">
            <v>已取消</v>
          </cell>
          <cell r="V1141" t="str">
            <v>单篇</v>
          </cell>
          <cell r="W1141" t="str">
            <v>已取消</v>
          </cell>
          <cell r="AJ1141" t="str">
            <v/>
          </cell>
          <cell r="AK1141" t="str">
            <v/>
          </cell>
        </row>
        <row r="1142">
          <cell r="C1142" t="str">
            <v>一号</v>
          </cell>
          <cell r="D1142" t="str">
            <v>一字肩针织连衣裙</v>
          </cell>
          <cell r="E1142" t="str">
            <v/>
          </cell>
          <cell r="I1142" t="str">
            <v>小红书</v>
          </cell>
          <cell r="N1142">
            <v>46081</v>
          </cell>
          <cell r="R1142" t="str">
            <v>已发布</v>
          </cell>
          <cell r="V1142" t="str">
            <v>单篇</v>
          </cell>
          <cell r="W1142" t="str">
            <v>已发布</v>
          </cell>
          <cell r="X1142">
            <v>46045</v>
          </cell>
          <cell r="AJ1142" t="str">
            <v/>
          </cell>
          <cell r="AK1142">
            <v>459</v>
          </cell>
        </row>
        <row r="1143">
          <cell r="C1143" t="str">
            <v>一号</v>
          </cell>
          <cell r="D1143" t="str">
            <v>一字肩针织连衣裙</v>
          </cell>
          <cell r="E1143" t="str">
            <v/>
          </cell>
          <cell r="I1143" t="str">
            <v>抖音</v>
          </cell>
          <cell r="N1143">
            <v>46081</v>
          </cell>
          <cell r="R1143" t="str">
            <v>已发布</v>
          </cell>
          <cell r="V1143" t="str">
            <v>单篇</v>
          </cell>
          <cell r="W1143" t="str">
            <v>已发布</v>
          </cell>
          <cell r="X1143">
            <v>46048</v>
          </cell>
          <cell r="AJ1143" t="str">
            <v/>
          </cell>
          <cell r="AK1143">
            <v>64.099999999999994</v>
          </cell>
        </row>
        <row r="1144">
          <cell r="C1144" t="str">
            <v>阿咩</v>
          </cell>
          <cell r="D1144" t="str">
            <v>米杏绞花针织外套</v>
          </cell>
          <cell r="E1144" t="str">
            <v/>
          </cell>
          <cell r="I1144" t="str">
            <v>小红书</v>
          </cell>
          <cell r="N1144">
            <v>46081</v>
          </cell>
          <cell r="R1144" t="str">
            <v>已取消</v>
          </cell>
          <cell r="V1144" t="str">
            <v>单篇</v>
          </cell>
          <cell r="W1144" t="str">
            <v>已取消</v>
          </cell>
          <cell r="AJ1144" t="str">
            <v/>
          </cell>
          <cell r="AK1144" t="str">
            <v/>
          </cell>
        </row>
        <row r="1145">
          <cell r="C1145" t="str">
            <v>jing</v>
          </cell>
          <cell r="D1145" t="str">
            <v>毛衣马甲</v>
          </cell>
          <cell r="E1145" t="str">
            <v/>
          </cell>
          <cell r="I1145" t="str">
            <v>小红书</v>
          </cell>
          <cell r="N1145">
            <v>46081</v>
          </cell>
          <cell r="R1145" t="str">
            <v>已取消</v>
          </cell>
          <cell r="V1145" t="str">
            <v>合集</v>
          </cell>
          <cell r="W1145" t="str">
            <v>已取消</v>
          </cell>
          <cell r="AJ1145" t="str">
            <v/>
          </cell>
          <cell r="AK1145" t="str">
            <v/>
          </cell>
        </row>
        <row r="1146">
          <cell r="C1146" t="str">
            <v>jing</v>
          </cell>
          <cell r="D1146" t="str">
            <v>木耳边打底</v>
          </cell>
          <cell r="E1146" t="str">
            <v/>
          </cell>
          <cell r="I1146" t="str">
            <v>小红书</v>
          </cell>
          <cell r="N1146">
            <v>46081</v>
          </cell>
          <cell r="R1146" t="str">
            <v>已取消</v>
          </cell>
          <cell r="V1146" t="str">
            <v>合集</v>
          </cell>
          <cell r="W1146" t="str">
            <v>已取消</v>
          </cell>
          <cell r="AJ1146" t="str">
            <v/>
          </cell>
          <cell r="AK1146" t="str">
            <v/>
          </cell>
        </row>
        <row r="1147">
          <cell r="C1147" t="str">
            <v>jing</v>
          </cell>
          <cell r="D1147" t="str">
            <v>一字肩针织连衣裙</v>
          </cell>
          <cell r="E1147" t="str">
            <v/>
          </cell>
          <cell r="I1147" t="str">
            <v>小红书</v>
          </cell>
          <cell r="N1147">
            <v>46081</v>
          </cell>
          <cell r="R1147" t="str">
            <v>已发布</v>
          </cell>
          <cell r="V1147" t="str">
            <v>单篇</v>
          </cell>
          <cell r="W1147" t="str">
            <v>已发布</v>
          </cell>
          <cell r="X1147">
            <v>46083</v>
          </cell>
          <cell r="AJ1147" t="str">
            <v/>
          </cell>
          <cell r="AK1147">
            <v>147</v>
          </cell>
        </row>
        <row r="1148">
          <cell r="C1148" t="str">
            <v>jing</v>
          </cell>
          <cell r="D1148" t="str">
            <v>波点花边长袖</v>
          </cell>
          <cell r="E1148">
            <v>2025933</v>
          </cell>
          <cell r="I1148" t="str">
            <v>小红书</v>
          </cell>
          <cell r="N1148">
            <v>46081</v>
          </cell>
          <cell r="R1148" t="str">
            <v>已发布</v>
          </cell>
          <cell r="V1148" t="str">
            <v>单篇</v>
          </cell>
          <cell r="W1148" t="str">
            <v>已发布</v>
          </cell>
          <cell r="X1148">
            <v>46097</v>
          </cell>
          <cell r="AJ1148">
            <v>250</v>
          </cell>
          <cell r="AK1148">
            <v>415</v>
          </cell>
        </row>
        <row r="1149">
          <cell r="C1149" t="str">
            <v>jing</v>
          </cell>
          <cell r="D1149" t="str">
            <v>波点中裙</v>
          </cell>
          <cell r="E1149">
            <v>2025329</v>
          </cell>
          <cell r="I1149" t="str">
            <v>小红书</v>
          </cell>
          <cell r="N1149">
            <v>46081</v>
          </cell>
          <cell r="R1149" t="str">
            <v>已发布</v>
          </cell>
          <cell r="V1149" t="str">
            <v>单篇</v>
          </cell>
          <cell r="W1149" t="str">
            <v>已发布</v>
          </cell>
          <cell r="X1149">
            <v>46097</v>
          </cell>
          <cell r="AJ1149">
            <v>52</v>
          </cell>
          <cell r="AK1149" t="str">
            <v/>
          </cell>
        </row>
        <row r="1150">
          <cell r="C1150" t="str">
            <v>jing</v>
          </cell>
          <cell r="D1150" t="str">
            <v>波点花边长袖</v>
          </cell>
          <cell r="E1150">
            <v>2025933</v>
          </cell>
          <cell r="I1150" t="str">
            <v>抖音</v>
          </cell>
          <cell r="N1150">
            <v>46081</v>
          </cell>
          <cell r="R1150" t="str">
            <v>已发布</v>
          </cell>
          <cell r="V1150" t="str">
            <v>单篇</v>
          </cell>
          <cell r="W1150" t="str">
            <v>已发布</v>
          </cell>
          <cell r="X1150">
            <v>46103</v>
          </cell>
          <cell r="AJ1150">
            <v>50</v>
          </cell>
          <cell r="AK1150">
            <v>8.3000000000000007</v>
          </cell>
        </row>
        <row r="1151">
          <cell r="C1151" t="str">
            <v>jing</v>
          </cell>
          <cell r="D1151" t="str">
            <v>波点中裙</v>
          </cell>
          <cell r="E1151">
            <v>2025329</v>
          </cell>
          <cell r="I1151" t="str">
            <v>抖音</v>
          </cell>
          <cell r="N1151">
            <v>46081</v>
          </cell>
          <cell r="R1151" t="str">
            <v>已发布</v>
          </cell>
          <cell r="V1151" t="str">
            <v>单篇</v>
          </cell>
          <cell r="W1151" t="str">
            <v>已发布</v>
          </cell>
          <cell r="X1151">
            <v>46103</v>
          </cell>
          <cell r="AJ1151">
            <v>52</v>
          </cell>
          <cell r="AK1151" t="str">
            <v/>
          </cell>
        </row>
        <row r="1152">
          <cell r="C1152" t="str">
            <v>jing</v>
          </cell>
          <cell r="D1152" t="str">
            <v>蝙蝠袖斗篷毛衣</v>
          </cell>
          <cell r="E1152" t="str">
            <v>MY009</v>
          </cell>
          <cell r="I1152" t="str">
            <v>小红书</v>
          </cell>
          <cell r="N1152">
            <v>46081</v>
          </cell>
          <cell r="R1152" t="str">
            <v>已取消</v>
          </cell>
          <cell r="V1152" t="str">
            <v>合集</v>
          </cell>
          <cell r="W1152" t="str">
            <v>已取消</v>
          </cell>
          <cell r="AJ1152">
            <v>478</v>
          </cell>
          <cell r="AK1152" t="str">
            <v/>
          </cell>
        </row>
        <row r="1153">
          <cell r="C1153" t="str">
            <v>jing</v>
          </cell>
          <cell r="D1153" t="str">
            <v>蝙蝠袖斗篷毛衣</v>
          </cell>
          <cell r="E1153" t="str">
            <v>MY009</v>
          </cell>
          <cell r="I1153" t="str">
            <v>抖音</v>
          </cell>
          <cell r="N1153">
            <v>46081</v>
          </cell>
          <cell r="R1153" t="str">
            <v>已取消</v>
          </cell>
          <cell r="V1153" t="str">
            <v>合集</v>
          </cell>
          <cell r="W1153" t="str">
            <v>已取消</v>
          </cell>
          <cell r="AJ1153">
            <v>478</v>
          </cell>
          <cell r="AK1153" t="str">
            <v/>
          </cell>
        </row>
        <row r="1154">
          <cell r="C1154" t="str">
            <v>一号</v>
          </cell>
          <cell r="D1154" t="str">
            <v>波点中裙</v>
          </cell>
          <cell r="E1154">
            <v>2025329</v>
          </cell>
          <cell r="I1154" t="str">
            <v>小红书</v>
          </cell>
          <cell r="N1154">
            <v>46081</v>
          </cell>
          <cell r="R1154" t="str">
            <v>已发布</v>
          </cell>
          <cell r="V1154" t="str">
            <v>合集</v>
          </cell>
          <cell r="W1154" t="str">
            <v>已发布</v>
          </cell>
          <cell r="X1154">
            <v>46061</v>
          </cell>
          <cell r="AJ1154">
            <v>1052</v>
          </cell>
          <cell r="AK1154">
            <v>252</v>
          </cell>
        </row>
        <row r="1155">
          <cell r="C1155" t="str">
            <v>一号</v>
          </cell>
          <cell r="D1155" t="str">
            <v>波点花边长袖</v>
          </cell>
          <cell r="E1155">
            <v>2025933</v>
          </cell>
          <cell r="I1155" t="str">
            <v>小红书</v>
          </cell>
          <cell r="N1155">
            <v>46081</v>
          </cell>
          <cell r="R1155" t="str">
            <v>已发布</v>
          </cell>
          <cell r="V1155" t="str">
            <v>单篇</v>
          </cell>
          <cell r="W1155" t="str">
            <v>已发布</v>
          </cell>
          <cell r="X1155">
            <v>46061</v>
          </cell>
          <cell r="AJ1155">
            <v>50</v>
          </cell>
          <cell r="AK1155">
            <v>563</v>
          </cell>
        </row>
        <row r="1156">
          <cell r="C1156" t="str">
            <v>一号</v>
          </cell>
          <cell r="D1156" t="str">
            <v>米杏绞花针织外套</v>
          </cell>
          <cell r="E1156" t="str">
            <v/>
          </cell>
          <cell r="I1156" t="str">
            <v>小红书</v>
          </cell>
          <cell r="N1156">
            <v>46081</v>
          </cell>
          <cell r="R1156" t="str">
            <v>已取消</v>
          </cell>
          <cell r="V1156" t="str">
            <v>单篇</v>
          </cell>
          <cell r="W1156" t="str">
            <v>已取消</v>
          </cell>
          <cell r="AJ1156" t="str">
            <v/>
          </cell>
          <cell r="AK1156" t="str">
            <v/>
          </cell>
        </row>
        <row r="1157">
          <cell r="C1157" t="str">
            <v>一号</v>
          </cell>
          <cell r="D1157" t="str">
            <v>波点花边长袖</v>
          </cell>
          <cell r="E1157">
            <v>2025933</v>
          </cell>
          <cell r="I1157" t="str">
            <v>小红书</v>
          </cell>
          <cell r="N1157">
            <v>46081</v>
          </cell>
          <cell r="R1157" t="str">
            <v>已发布</v>
          </cell>
          <cell r="V1157" t="str">
            <v>单篇</v>
          </cell>
          <cell r="W1157" t="str">
            <v>已发布</v>
          </cell>
          <cell r="X1157">
            <v>46060</v>
          </cell>
          <cell r="AJ1157">
            <v>320</v>
          </cell>
          <cell r="AK1157">
            <v>346</v>
          </cell>
        </row>
        <row r="1158">
          <cell r="C1158" t="str">
            <v>一号</v>
          </cell>
          <cell r="D1158" t="str">
            <v>波点中裙</v>
          </cell>
          <cell r="E1158">
            <v>2025329</v>
          </cell>
          <cell r="I1158" t="str">
            <v>抖音</v>
          </cell>
          <cell r="N1158">
            <v>46081</v>
          </cell>
          <cell r="R1158" t="str">
            <v>已取消</v>
          </cell>
          <cell r="V1158" t="str">
            <v>单篇</v>
          </cell>
          <cell r="W1158" t="str">
            <v>已取消</v>
          </cell>
          <cell r="AJ1158">
            <v>372</v>
          </cell>
          <cell r="AK1158" t="str">
            <v/>
          </cell>
        </row>
        <row r="1159">
          <cell r="C1159" t="str">
            <v>一号</v>
          </cell>
          <cell r="D1159" t="str">
            <v>波点花边长袖</v>
          </cell>
          <cell r="E1159">
            <v>2025933</v>
          </cell>
          <cell r="I1159" t="str">
            <v>抖音</v>
          </cell>
          <cell r="N1159">
            <v>46081</v>
          </cell>
          <cell r="R1159" t="str">
            <v>已取消</v>
          </cell>
          <cell r="V1159" t="str">
            <v>单篇</v>
          </cell>
          <cell r="W1159" t="str">
            <v>已取消</v>
          </cell>
          <cell r="AJ1159">
            <v>50</v>
          </cell>
          <cell r="AK1159" t="str">
            <v/>
          </cell>
        </row>
        <row r="1160">
          <cell r="C1160" t="str">
            <v>一号</v>
          </cell>
          <cell r="D1160" t="str">
            <v>米杏绞花针织外套</v>
          </cell>
          <cell r="E1160" t="str">
            <v/>
          </cell>
          <cell r="I1160" t="str">
            <v>小红书</v>
          </cell>
          <cell r="N1160">
            <v>46081</v>
          </cell>
          <cell r="R1160" t="str">
            <v>已取消</v>
          </cell>
          <cell r="V1160" t="str">
            <v>单篇</v>
          </cell>
          <cell r="W1160" t="str">
            <v>已取消</v>
          </cell>
          <cell r="AJ1160" t="str">
            <v/>
          </cell>
          <cell r="AK1160" t="str">
            <v/>
          </cell>
        </row>
        <row r="1161">
          <cell r="C1161" t="str">
            <v>一号</v>
          </cell>
          <cell r="D1161" t="str">
            <v>费尔岛棉服</v>
          </cell>
          <cell r="E1161" t="str">
            <v/>
          </cell>
          <cell r="I1161" t="str">
            <v>小红书</v>
          </cell>
          <cell r="N1161">
            <v>46081</v>
          </cell>
          <cell r="R1161" t="str">
            <v>已取消</v>
          </cell>
          <cell r="V1161" t="str">
            <v>单篇</v>
          </cell>
          <cell r="W1161" t="str">
            <v>已取消</v>
          </cell>
          <cell r="AJ1161" t="str">
            <v/>
          </cell>
          <cell r="AK1161" t="str">
            <v/>
          </cell>
        </row>
        <row r="1162">
          <cell r="C1162" t="str">
            <v>一号</v>
          </cell>
          <cell r="D1162" t="str">
            <v>波点花边长袖</v>
          </cell>
          <cell r="E1162">
            <v>2025933</v>
          </cell>
          <cell r="I1162" t="str">
            <v>小红书</v>
          </cell>
          <cell r="N1162">
            <v>46081</v>
          </cell>
          <cell r="R1162" t="str">
            <v>已取消</v>
          </cell>
          <cell r="V1162" t="str">
            <v>单篇</v>
          </cell>
          <cell r="W1162" t="str">
            <v>已取消</v>
          </cell>
          <cell r="AJ1162">
            <v>350</v>
          </cell>
          <cell r="AK1162" t="str">
            <v/>
          </cell>
        </row>
        <row r="1163">
          <cell r="C1163" t="str">
            <v>一号</v>
          </cell>
          <cell r="D1163" t="str">
            <v>一字肩针织连衣裙</v>
          </cell>
          <cell r="E1163" t="str">
            <v/>
          </cell>
          <cell r="I1163" t="str">
            <v>小红书</v>
          </cell>
          <cell r="N1163">
            <v>46081</v>
          </cell>
          <cell r="R1163" t="str">
            <v>已发布</v>
          </cell>
          <cell r="V1163" t="str">
            <v>单篇</v>
          </cell>
          <cell r="W1163" t="str">
            <v>已发布</v>
          </cell>
          <cell r="X1163">
            <v>46081</v>
          </cell>
          <cell r="AJ1163" t="str">
            <v/>
          </cell>
          <cell r="AK1163">
            <v>112</v>
          </cell>
        </row>
        <row r="1164">
          <cell r="C1164" t="str">
            <v>HE</v>
          </cell>
          <cell r="D1164" t="str">
            <v>初恋小白裙</v>
          </cell>
          <cell r="E1164">
            <v>2026007</v>
          </cell>
          <cell r="I1164" t="str">
            <v>小红书</v>
          </cell>
          <cell r="N1164">
            <v>46112</v>
          </cell>
          <cell r="R1164" t="str">
            <v>已发布</v>
          </cell>
          <cell r="V1164" t="str">
            <v>单篇</v>
          </cell>
          <cell r="W1164" t="str">
            <v>已发布</v>
          </cell>
          <cell r="X1164">
            <v>46106</v>
          </cell>
          <cell r="AJ1164">
            <v>65</v>
          </cell>
          <cell r="AK1164">
            <v>30</v>
          </cell>
        </row>
        <row r="1165">
          <cell r="C1165" t="str">
            <v>HE</v>
          </cell>
          <cell r="D1165" t="str">
            <v>晕染花卉毛衣</v>
          </cell>
          <cell r="E1165" t="str">
            <v/>
          </cell>
          <cell r="I1165" t="str">
            <v>小红书</v>
          </cell>
          <cell r="N1165">
            <v>46096</v>
          </cell>
          <cell r="R1165" t="str">
            <v>已取消</v>
          </cell>
          <cell r="V1165" t="str">
            <v>单篇</v>
          </cell>
          <cell r="W1165" t="str">
            <v>已取消</v>
          </cell>
          <cell r="AJ1165" t="str">
            <v/>
          </cell>
          <cell r="AK1165" t="str">
            <v/>
          </cell>
        </row>
        <row r="1166">
          <cell r="C1166" t="str">
            <v>HE</v>
          </cell>
          <cell r="D1166" t="str">
            <v>镂空拼接上衣</v>
          </cell>
          <cell r="E1166">
            <v>2026008</v>
          </cell>
          <cell r="I1166" t="str">
            <v>小红书</v>
          </cell>
          <cell r="N1166">
            <v>46137</v>
          </cell>
          <cell r="R1166" t="str">
            <v>已发布</v>
          </cell>
          <cell r="V1166" t="str">
            <v>单篇</v>
          </cell>
          <cell r="W1166" t="str">
            <v>已发布</v>
          </cell>
          <cell r="X1166">
            <v>46117</v>
          </cell>
          <cell r="AJ1166">
            <v>245</v>
          </cell>
          <cell r="AK1166">
            <v>195</v>
          </cell>
        </row>
        <row r="1167">
          <cell r="C1167" t="str">
            <v>HE</v>
          </cell>
          <cell r="D1167" t="str">
            <v>雪纺鱼尾裙</v>
          </cell>
          <cell r="E1167">
            <v>2025502</v>
          </cell>
          <cell r="I1167" t="str">
            <v>小红书</v>
          </cell>
          <cell r="N1167">
            <v>46137</v>
          </cell>
          <cell r="R1167" t="str">
            <v>已发布</v>
          </cell>
          <cell r="V1167" t="str">
            <v>单篇</v>
          </cell>
          <cell r="W1167" t="str">
            <v>已发布</v>
          </cell>
          <cell r="X1167">
            <v>46117</v>
          </cell>
          <cell r="AJ1167">
            <v>40</v>
          </cell>
          <cell r="AK1167" t="str">
            <v/>
          </cell>
        </row>
        <row r="1168">
          <cell r="C1168" t="str">
            <v>HE</v>
          </cell>
          <cell r="D1168" t="str">
            <v>波点花边长袖</v>
          </cell>
          <cell r="E1168">
            <v>2025933</v>
          </cell>
          <cell r="I1168" t="str">
            <v>小红书</v>
          </cell>
          <cell r="N1168">
            <v>46081</v>
          </cell>
          <cell r="R1168" t="str">
            <v>已发布</v>
          </cell>
          <cell r="V1168" t="str">
            <v>单篇</v>
          </cell>
          <cell r="W1168" t="str">
            <v>已发布</v>
          </cell>
          <cell r="X1168">
            <v>46090</v>
          </cell>
          <cell r="AJ1168">
            <v>250</v>
          </cell>
          <cell r="AK1168">
            <v>0</v>
          </cell>
        </row>
        <row r="1169">
          <cell r="C1169" t="str">
            <v>HE</v>
          </cell>
          <cell r="D1169" t="str">
            <v>米杏针织绞花针织外套</v>
          </cell>
          <cell r="E1169" t="str">
            <v/>
          </cell>
          <cell r="I1169" t="str">
            <v>小红书</v>
          </cell>
          <cell r="N1169">
            <v>46081</v>
          </cell>
          <cell r="R1169" t="str">
            <v>已取消</v>
          </cell>
          <cell r="V1169" t="str">
            <v>单篇</v>
          </cell>
          <cell r="W1169" t="str">
            <v>已取消</v>
          </cell>
          <cell r="AJ1169" t="str">
            <v/>
          </cell>
          <cell r="AK1169" t="str">
            <v/>
          </cell>
        </row>
        <row r="1170">
          <cell r="C1170" t="str">
            <v>HE</v>
          </cell>
          <cell r="D1170" t="str">
            <v>波点花边长袖</v>
          </cell>
          <cell r="E1170">
            <v>2025933</v>
          </cell>
          <cell r="I1170" t="str">
            <v>小红书</v>
          </cell>
          <cell r="N1170">
            <v>46081</v>
          </cell>
          <cell r="R1170" t="str">
            <v>已发布</v>
          </cell>
          <cell r="V1170" t="str">
            <v>单篇</v>
          </cell>
          <cell r="W1170" t="str">
            <v>已发布</v>
          </cell>
          <cell r="X1170">
            <v>46093</v>
          </cell>
          <cell r="AJ1170">
            <v>100</v>
          </cell>
          <cell r="AK1170" t="e">
            <v>#VALUE!</v>
          </cell>
        </row>
        <row r="1171">
          <cell r="C1171" t="str">
            <v>HE</v>
          </cell>
          <cell r="D1171" t="str">
            <v>波点中裙</v>
          </cell>
          <cell r="E1171">
            <v>2025329</v>
          </cell>
          <cell r="I1171" t="str">
            <v>小红书</v>
          </cell>
          <cell r="N1171">
            <v>46082</v>
          </cell>
          <cell r="R1171" t="str">
            <v>已发布</v>
          </cell>
          <cell r="V1171" t="str">
            <v>单篇</v>
          </cell>
          <cell r="W1171" t="str">
            <v>已发布</v>
          </cell>
          <cell r="X1171">
            <v>46093</v>
          </cell>
          <cell r="AJ1171">
            <v>103</v>
          </cell>
          <cell r="AK1171" t="e">
            <v>#VALUE!</v>
          </cell>
        </row>
        <row r="1172">
          <cell r="C1172" t="str">
            <v>HE</v>
          </cell>
          <cell r="D1172" t="str">
            <v>波点花边长袖</v>
          </cell>
          <cell r="E1172">
            <v>2025933</v>
          </cell>
          <cell r="I1172" t="str">
            <v>小红书</v>
          </cell>
          <cell r="N1172">
            <v>46081</v>
          </cell>
          <cell r="R1172" t="str">
            <v>已发布</v>
          </cell>
          <cell r="V1172" t="str">
            <v>单篇</v>
          </cell>
          <cell r="W1172" t="str">
            <v>已发布</v>
          </cell>
          <cell r="X1172">
            <v>46057</v>
          </cell>
          <cell r="AJ1172">
            <v>250</v>
          </cell>
          <cell r="AK1172">
            <v>0</v>
          </cell>
        </row>
        <row r="1173">
          <cell r="C1173" t="str">
            <v>HE</v>
          </cell>
          <cell r="D1173" t="str">
            <v>波点中裙</v>
          </cell>
          <cell r="E1173">
            <v>2025329</v>
          </cell>
          <cell r="I1173" t="str">
            <v>小红书</v>
          </cell>
          <cell r="N1173">
            <v>46081</v>
          </cell>
          <cell r="R1173" t="str">
            <v>已发布</v>
          </cell>
          <cell r="V1173" t="str">
            <v>单篇</v>
          </cell>
          <cell r="W1173" t="str">
            <v>已发布</v>
          </cell>
          <cell r="X1173">
            <v>46057</v>
          </cell>
          <cell r="AJ1173">
            <v>52</v>
          </cell>
          <cell r="AK1173" t="str">
            <v/>
          </cell>
        </row>
        <row r="1174">
          <cell r="C1174" t="str">
            <v>HE</v>
          </cell>
          <cell r="D1174" t="str">
            <v>波点花边长袖</v>
          </cell>
          <cell r="E1174">
            <v>2025933</v>
          </cell>
          <cell r="I1174" t="str">
            <v>抖音</v>
          </cell>
          <cell r="N1174">
            <v>46081</v>
          </cell>
          <cell r="R1174" t="str">
            <v>已发布</v>
          </cell>
          <cell r="V1174" t="str">
            <v>单篇</v>
          </cell>
          <cell r="W1174" t="str">
            <v>已发布</v>
          </cell>
          <cell r="X1174">
            <v>46057</v>
          </cell>
          <cell r="AJ1174">
            <v>50</v>
          </cell>
          <cell r="AK1174">
            <v>0</v>
          </cell>
        </row>
        <row r="1175">
          <cell r="C1175" t="str">
            <v>HE</v>
          </cell>
          <cell r="D1175" t="str">
            <v>波点中裙</v>
          </cell>
          <cell r="E1175">
            <v>2025329</v>
          </cell>
          <cell r="I1175" t="str">
            <v>抖音</v>
          </cell>
          <cell r="N1175">
            <v>46081</v>
          </cell>
          <cell r="R1175" t="str">
            <v>已发布</v>
          </cell>
          <cell r="V1175" t="str">
            <v>单篇</v>
          </cell>
          <cell r="W1175" t="str">
            <v>已发布</v>
          </cell>
          <cell r="X1175">
            <v>46057</v>
          </cell>
          <cell r="AJ1175">
            <v>52</v>
          </cell>
          <cell r="AK1175" t="str">
            <v/>
          </cell>
        </row>
        <row r="1176">
          <cell r="C1176" t="str">
            <v>阿咩</v>
          </cell>
          <cell r="D1176" t="str">
            <v>木耳边打底</v>
          </cell>
          <cell r="E1176" t="str">
            <v/>
          </cell>
          <cell r="I1176" t="str">
            <v>小红书</v>
          </cell>
          <cell r="N1176">
            <v>46081</v>
          </cell>
          <cell r="R1176" t="str">
            <v>已取消</v>
          </cell>
          <cell r="V1176" t="str">
            <v>单篇</v>
          </cell>
          <cell r="W1176" t="str">
            <v>已取消</v>
          </cell>
          <cell r="AJ1176" t="str">
            <v/>
          </cell>
          <cell r="AK1176" t="str">
            <v/>
          </cell>
        </row>
        <row r="1177">
          <cell r="C1177" t="str">
            <v>阿咩</v>
          </cell>
          <cell r="D1177" t="str">
            <v>毛衣马甲</v>
          </cell>
          <cell r="E1177" t="str">
            <v/>
          </cell>
          <cell r="I1177" t="str">
            <v>小红书</v>
          </cell>
          <cell r="N1177">
            <v>46081</v>
          </cell>
          <cell r="R1177" t="str">
            <v>已取消</v>
          </cell>
          <cell r="V1177" t="str">
            <v>单篇</v>
          </cell>
          <cell r="W1177" t="str">
            <v>已取消</v>
          </cell>
          <cell r="AJ1177" t="str">
            <v/>
          </cell>
          <cell r="AK1177" t="str">
            <v/>
          </cell>
        </row>
        <row r="1178">
          <cell r="C1178" t="str">
            <v>阿咩</v>
          </cell>
          <cell r="D1178" t="str">
            <v>藏青色小香风</v>
          </cell>
          <cell r="E1178" t="str">
            <v>2023010</v>
          </cell>
          <cell r="I1178" t="str">
            <v>小红书</v>
          </cell>
          <cell r="N1178">
            <v>46081</v>
          </cell>
          <cell r="R1178" t="str">
            <v>超时</v>
          </cell>
          <cell r="V1178" t="str">
            <v>单篇</v>
          </cell>
          <cell r="W1178" t="str">
            <v>未发布</v>
          </cell>
          <cell r="AJ1178">
            <v>635</v>
          </cell>
          <cell r="AK1178" t="str">
            <v/>
          </cell>
        </row>
        <row r="1179">
          <cell r="C1179" t="str">
            <v>阿咩</v>
          </cell>
          <cell r="D1179" t="str">
            <v>条纹衬衫</v>
          </cell>
          <cell r="E1179" t="str">
            <v>2023008</v>
          </cell>
          <cell r="I1179" t="str">
            <v>小红书</v>
          </cell>
          <cell r="N1179">
            <v>46081</v>
          </cell>
          <cell r="R1179" t="str">
            <v>超时</v>
          </cell>
          <cell r="V1179" t="str">
            <v>单篇</v>
          </cell>
          <cell r="W1179" t="str">
            <v>未发布</v>
          </cell>
          <cell r="AJ1179">
            <v>42</v>
          </cell>
          <cell r="AK1179" t="str">
            <v/>
          </cell>
        </row>
        <row r="1180">
          <cell r="C1180" t="str">
            <v>HE</v>
          </cell>
          <cell r="D1180" t="str">
            <v>粉色毛领大衣</v>
          </cell>
          <cell r="E1180">
            <v>2025895</v>
          </cell>
          <cell r="I1180" t="str">
            <v>小红书</v>
          </cell>
          <cell r="N1180">
            <v>46081</v>
          </cell>
          <cell r="R1180" t="str">
            <v>已取消</v>
          </cell>
          <cell r="V1180" t="str">
            <v>单篇</v>
          </cell>
          <cell r="W1180" t="str">
            <v>已取消</v>
          </cell>
          <cell r="AJ1180">
            <v>230</v>
          </cell>
          <cell r="AK1180" t="str">
            <v/>
          </cell>
        </row>
        <row r="1181">
          <cell r="C1181" t="str">
            <v>HE</v>
          </cell>
          <cell r="D1181" t="str">
            <v>费尔岛棉服</v>
          </cell>
          <cell r="E1181" t="str">
            <v/>
          </cell>
          <cell r="I1181" t="str">
            <v>小红书</v>
          </cell>
          <cell r="N1181">
            <v>46081</v>
          </cell>
          <cell r="R1181" t="str">
            <v>已取消</v>
          </cell>
          <cell r="V1181" t="str">
            <v>单篇</v>
          </cell>
          <cell r="W1181" t="str">
            <v>已取消</v>
          </cell>
          <cell r="AJ1181" t="str">
            <v/>
          </cell>
          <cell r="AK1181" t="str">
            <v/>
          </cell>
        </row>
        <row r="1182">
          <cell r="C1182" t="str">
            <v>HE</v>
          </cell>
          <cell r="D1182" t="str">
            <v>费尔岛毛衣（蓝灰）</v>
          </cell>
          <cell r="E1182" t="str">
            <v/>
          </cell>
          <cell r="I1182" t="str">
            <v>小红书</v>
          </cell>
          <cell r="N1182">
            <v>46081</v>
          </cell>
          <cell r="R1182" t="str">
            <v>已取消</v>
          </cell>
          <cell r="V1182" t="str">
            <v>单篇</v>
          </cell>
          <cell r="W1182" t="str">
            <v>已取消</v>
          </cell>
          <cell r="AJ1182" t="str">
            <v/>
          </cell>
          <cell r="AK1182" t="str">
            <v/>
          </cell>
        </row>
        <row r="1183">
          <cell r="C1183" t="str">
            <v>HE</v>
          </cell>
          <cell r="D1183" t="str">
            <v>波点花边长袖</v>
          </cell>
          <cell r="E1183">
            <v>2025933</v>
          </cell>
          <cell r="I1183" t="str">
            <v>小红书</v>
          </cell>
          <cell r="N1183">
            <v>46081</v>
          </cell>
          <cell r="R1183" t="str">
            <v>已取消</v>
          </cell>
          <cell r="V1183" t="str">
            <v>单篇</v>
          </cell>
          <cell r="W1183" t="str">
            <v>已取消</v>
          </cell>
          <cell r="AJ1183">
            <v>200</v>
          </cell>
          <cell r="AK1183" t="str">
            <v/>
          </cell>
        </row>
        <row r="1184">
          <cell r="C1184" t="str">
            <v>HE</v>
          </cell>
          <cell r="D1184" t="str">
            <v>波点中裙</v>
          </cell>
          <cell r="E1184">
            <v>2025329</v>
          </cell>
          <cell r="I1184" t="str">
            <v>小红书</v>
          </cell>
          <cell r="N1184">
            <v>46081</v>
          </cell>
          <cell r="R1184" t="str">
            <v>已取消</v>
          </cell>
          <cell r="V1184" t="str">
            <v>单篇</v>
          </cell>
          <cell r="W1184" t="str">
            <v>已取消</v>
          </cell>
          <cell r="AJ1184">
            <v>52</v>
          </cell>
          <cell r="AK1184" t="str">
            <v/>
          </cell>
        </row>
        <row r="1185">
          <cell r="C1185" t="str">
            <v>HE</v>
          </cell>
          <cell r="D1185" t="str">
            <v>藏青色小香风</v>
          </cell>
          <cell r="E1185" t="str">
            <v>2023010</v>
          </cell>
          <cell r="I1185" t="str">
            <v>小红书</v>
          </cell>
          <cell r="N1185">
            <v>46081</v>
          </cell>
          <cell r="R1185" t="str">
            <v>已发布</v>
          </cell>
          <cell r="V1185" t="str">
            <v>单篇</v>
          </cell>
          <cell r="W1185" t="str">
            <v>已发布</v>
          </cell>
          <cell r="X1185">
            <v>46078</v>
          </cell>
          <cell r="AJ1185">
            <v>185</v>
          </cell>
          <cell r="AK1185" t="e">
            <v>#VALUE!</v>
          </cell>
        </row>
        <row r="1186">
          <cell r="C1186" t="str">
            <v>HE</v>
          </cell>
          <cell r="D1186" t="str">
            <v>条纹衬衫</v>
          </cell>
          <cell r="E1186" t="str">
            <v>2023008</v>
          </cell>
          <cell r="I1186" t="str">
            <v>小红书</v>
          </cell>
          <cell r="N1186">
            <v>46081</v>
          </cell>
          <cell r="R1186" t="str">
            <v>已发布</v>
          </cell>
          <cell r="V1186" t="str">
            <v>单篇</v>
          </cell>
          <cell r="W1186" t="str">
            <v>已发布</v>
          </cell>
          <cell r="X1186">
            <v>46078</v>
          </cell>
          <cell r="AJ1186">
            <v>42</v>
          </cell>
          <cell r="AK1186" t="e">
            <v>#VALUE!</v>
          </cell>
        </row>
        <row r="1187">
          <cell r="C1187" t="str">
            <v>HE</v>
          </cell>
          <cell r="D1187" t="str">
            <v>波点花边短袖</v>
          </cell>
          <cell r="E1187">
            <v>2025317</v>
          </cell>
          <cell r="I1187" t="str">
            <v>小红书</v>
          </cell>
          <cell r="N1187">
            <v>46112</v>
          </cell>
          <cell r="R1187" t="str">
            <v>已发布</v>
          </cell>
          <cell r="V1187" t="str">
            <v>单篇</v>
          </cell>
          <cell r="W1187" t="str">
            <v>已发布</v>
          </cell>
          <cell r="X1187">
            <v>46108</v>
          </cell>
          <cell r="AJ1187">
            <v>200</v>
          </cell>
          <cell r="AK1187">
            <v>148</v>
          </cell>
        </row>
        <row r="1188">
          <cell r="C1188" t="str">
            <v>HE</v>
          </cell>
          <cell r="D1188" t="str">
            <v>波点短裙</v>
          </cell>
          <cell r="E1188">
            <v>2025982</v>
          </cell>
          <cell r="I1188" t="str">
            <v>小红书</v>
          </cell>
          <cell r="N1188">
            <v>46112</v>
          </cell>
          <cell r="R1188" t="str">
            <v>已发布</v>
          </cell>
          <cell r="V1188" t="str">
            <v>单篇</v>
          </cell>
          <cell r="W1188" t="str">
            <v>已发布</v>
          </cell>
          <cell r="X1188">
            <v>46108</v>
          </cell>
          <cell r="AJ1188">
            <v>35</v>
          </cell>
          <cell r="AK1188" t="str">
            <v/>
          </cell>
        </row>
        <row r="1189">
          <cell r="C1189" t="str">
            <v>HE</v>
          </cell>
          <cell r="D1189" t="str">
            <v>波点花边长袖</v>
          </cell>
          <cell r="E1189">
            <v>2025933</v>
          </cell>
          <cell r="I1189" t="str">
            <v>小红书</v>
          </cell>
          <cell r="N1189">
            <v>46081</v>
          </cell>
          <cell r="R1189" t="str">
            <v>已发布</v>
          </cell>
          <cell r="V1189" t="str">
            <v>单篇</v>
          </cell>
          <cell r="W1189" t="str">
            <v>已发布</v>
          </cell>
          <cell r="X1189">
            <v>46062</v>
          </cell>
          <cell r="AJ1189">
            <v>350</v>
          </cell>
          <cell r="AK1189">
            <v>0</v>
          </cell>
        </row>
        <row r="1190">
          <cell r="C1190" t="str">
            <v>HE</v>
          </cell>
          <cell r="D1190" t="str">
            <v>波点中裙</v>
          </cell>
          <cell r="E1190">
            <v>2025329</v>
          </cell>
          <cell r="I1190" t="str">
            <v>小红书</v>
          </cell>
          <cell r="N1190">
            <v>46081</v>
          </cell>
          <cell r="R1190" t="str">
            <v>已发布</v>
          </cell>
          <cell r="V1190" t="str">
            <v>单篇</v>
          </cell>
          <cell r="W1190" t="str">
            <v>已发布</v>
          </cell>
          <cell r="X1190">
            <v>46062</v>
          </cell>
          <cell r="AJ1190">
            <v>52</v>
          </cell>
          <cell r="AK1190" t="str">
            <v/>
          </cell>
        </row>
        <row r="1191">
          <cell r="C1191" t="str">
            <v>HE</v>
          </cell>
          <cell r="D1191" t="str">
            <v>波点花边长袖</v>
          </cell>
          <cell r="E1191">
            <v>2025933</v>
          </cell>
          <cell r="I1191" t="str">
            <v>小红书</v>
          </cell>
          <cell r="N1191">
            <v>46081</v>
          </cell>
          <cell r="R1191" t="str">
            <v>已发布</v>
          </cell>
          <cell r="V1191" t="str">
            <v>单篇</v>
          </cell>
          <cell r="W1191" t="str">
            <v>已发布</v>
          </cell>
          <cell r="X1191">
            <v>46081</v>
          </cell>
          <cell r="AJ1191">
            <v>250</v>
          </cell>
          <cell r="AK1191">
            <v>0</v>
          </cell>
        </row>
        <row r="1192">
          <cell r="C1192" t="str">
            <v>HE</v>
          </cell>
          <cell r="D1192" t="str">
            <v>波点中裙</v>
          </cell>
          <cell r="E1192">
            <v>2025329</v>
          </cell>
          <cell r="I1192" t="str">
            <v>小红书</v>
          </cell>
          <cell r="N1192">
            <v>46081</v>
          </cell>
          <cell r="R1192" t="str">
            <v>已发布</v>
          </cell>
          <cell r="V1192" t="str">
            <v>单篇</v>
          </cell>
          <cell r="W1192" t="str">
            <v>已发布</v>
          </cell>
          <cell r="X1192">
            <v>46081</v>
          </cell>
          <cell r="AJ1192">
            <v>52</v>
          </cell>
          <cell r="AK1192" t="str">
            <v/>
          </cell>
        </row>
        <row r="1193">
          <cell r="C1193" t="str">
            <v>阿咩</v>
          </cell>
          <cell r="D1193" t="str">
            <v>费尔岛棉服</v>
          </cell>
          <cell r="E1193" t="str">
            <v/>
          </cell>
          <cell r="I1193" t="str">
            <v>小红书</v>
          </cell>
          <cell r="N1193">
            <v>46081</v>
          </cell>
          <cell r="R1193" t="str">
            <v>已取消</v>
          </cell>
          <cell r="V1193" t="str">
            <v>单篇</v>
          </cell>
          <cell r="W1193" t="str">
            <v>已取消</v>
          </cell>
          <cell r="AJ1193" t="str">
            <v/>
          </cell>
          <cell r="AK1193" t="str">
            <v/>
          </cell>
        </row>
        <row r="1194">
          <cell r="C1194" t="str">
            <v>阿咩</v>
          </cell>
          <cell r="D1194" t="str">
            <v>毛衣马甲</v>
          </cell>
          <cell r="E1194" t="str">
            <v/>
          </cell>
          <cell r="I1194" t="str">
            <v>小红书</v>
          </cell>
          <cell r="N1194">
            <v>46081</v>
          </cell>
          <cell r="R1194" t="str">
            <v>已取消</v>
          </cell>
          <cell r="V1194" t="str">
            <v>单篇</v>
          </cell>
          <cell r="W1194" t="str">
            <v>已取消</v>
          </cell>
          <cell r="AJ1194" t="str">
            <v/>
          </cell>
          <cell r="AK1194" t="str">
            <v/>
          </cell>
        </row>
        <row r="1195">
          <cell r="C1195" t="str">
            <v>阿咩</v>
          </cell>
          <cell r="D1195" t="str">
            <v>木耳边打底</v>
          </cell>
          <cell r="E1195" t="str">
            <v/>
          </cell>
          <cell r="I1195" t="str">
            <v>小红书</v>
          </cell>
          <cell r="N1195">
            <v>46081</v>
          </cell>
          <cell r="R1195" t="str">
            <v>已取消</v>
          </cell>
          <cell r="V1195" t="str">
            <v>单篇</v>
          </cell>
          <cell r="W1195" t="str">
            <v>已取消</v>
          </cell>
          <cell r="AJ1195" t="str">
            <v/>
          </cell>
          <cell r="AK1195" t="str">
            <v/>
          </cell>
        </row>
        <row r="1196">
          <cell r="C1196" t="str">
            <v>馒头</v>
          </cell>
          <cell r="D1196" t="str">
            <v>波点花边长袖</v>
          </cell>
          <cell r="E1196">
            <v>2025933</v>
          </cell>
          <cell r="I1196" t="str">
            <v>小红书</v>
          </cell>
          <cell r="N1196">
            <v>46081</v>
          </cell>
          <cell r="R1196" t="str">
            <v>已发布</v>
          </cell>
          <cell r="V1196" t="str">
            <v>单篇</v>
          </cell>
          <cell r="W1196" t="str">
            <v>已发布</v>
          </cell>
          <cell r="X1196">
            <v>46081</v>
          </cell>
          <cell r="AJ1196">
            <v>150</v>
          </cell>
          <cell r="AK1196">
            <v>135</v>
          </cell>
        </row>
        <row r="1197">
          <cell r="C1197" t="str">
            <v>馒头</v>
          </cell>
          <cell r="D1197" t="str">
            <v>波点中裙</v>
          </cell>
          <cell r="E1197">
            <v>2025329</v>
          </cell>
          <cell r="I1197" t="str">
            <v>小红书</v>
          </cell>
          <cell r="N1197">
            <v>46081</v>
          </cell>
          <cell r="R1197" t="str">
            <v>已发布</v>
          </cell>
          <cell r="V1197" t="str">
            <v>单篇</v>
          </cell>
          <cell r="W1197" t="str">
            <v>已发布</v>
          </cell>
          <cell r="X1197">
            <v>46081</v>
          </cell>
          <cell r="AJ1197">
            <v>52</v>
          </cell>
          <cell r="AK1197" t="str">
            <v/>
          </cell>
        </row>
        <row r="1198">
          <cell r="C1198" t="str">
            <v>馒头</v>
          </cell>
          <cell r="D1198" t="str">
            <v>粉色毛领大衣</v>
          </cell>
          <cell r="E1198">
            <v>2025895</v>
          </cell>
          <cell r="I1198" t="str">
            <v>小红书</v>
          </cell>
          <cell r="N1198">
            <v>46081</v>
          </cell>
          <cell r="R1198" t="str">
            <v>已取消</v>
          </cell>
          <cell r="V1198" t="str">
            <v>单篇</v>
          </cell>
          <cell r="W1198" t="str">
            <v>已取消</v>
          </cell>
          <cell r="AJ1198">
            <v>180</v>
          </cell>
          <cell r="AK1198" t="str">
            <v/>
          </cell>
        </row>
        <row r="1199">
          <cell r="C1199" t="str">
            <v>馒头</v>
          </cell>
          <cell r="D1199" t="str">
            <v>米杏绞花针织外套</v>
          </cell>
          <cell r="E1199" t="str">
            <v/>
          </cell>
          <cell r="I1199" t="str">
            <v>小红书</v>
          </cell>
          <cell r="N1199">
            <v>46081</v>
          </cell>
          <cell r="R1199" t="str">
            <v>已取消</v>
          </cell>
          <cell r="V1199" t="str">
            <v>单篇</v>
          </cell>
          <cell r="W1199" t="str">
            <v>已取消</v>
          </cell>
          <cell r="AJ1199" t="str">
            <v/>
          </cell>
          <cell r="AK1199" t="str">
            <v/>
          </cell>
        </row>
        <row r="1200">
          <cell r="C1200" t="str">
            <v>馒头</v>
          </cell>
          <cell r="D1200" t="str">
            <v>米杏绞花针织外套</v>
          </cell>
          <cell r="E1200" t="str">
            <v/>
          </cell>
          <cell r="I1200" t="str">
            <v>抖音</v>
          </cell>
          <cell r="N1200">
            <v>46081</v>
          </cell>
          <cell r="R1200" t="str">
            <v>已取消</v>
          </cell>
          <cell r="V1200" t="str">
            <v>单篇</v>
          </cell>
          <cell r="W1200" t="str">
            <v>已取消</v>
          </cell>
          <cell r="AJ1200" t="str">
            <v/>
          </cell>
          <cell r="AK1200" t="str">
            <v/>
          </cell>
        </row>
        <row r="1201">
          <cell r="C1201" t="str">
            <v>馒头</v>
          </cell>
          <cell r="D1201" t="str">
            <v>米杏绞花针织外套</v>
          </cell>
          <cell r="E1201" t="str">
            <v/>
          </cell>
          <cell r="I1201" t="str">
            <v>小红书</v>
          </cell>
          <cell r="N1201">
            <v>46091</v>
          </cell>
          <cell r="R1201" t="str">
            <v>已取消</v>
          </cell>
          <cell r="V1201" t="str">
            <v>单篇</v>
          </cell>
          <cell r="W1201" t="str">
            <v>已取消</v>
          </cell>
          <cell r="AJ1201" t="str">
            <v/>
          </cell>
          <cell r="AK1201" t="str">
            <v/>
          </cell>
        </row>
        <row r="1202">
          <cell r="C1202" t="str">
            <v>馒头</v>
          </cell>
          <cell r="D1202" t="str">
            <v>毛衣马甲</v>
          </cell>
          <cell r="E1202" t="str">
            <v/>
          </cell>
          <cell r="I1202" t="str">
            <v>小红书</v>
          </cell>
          <cell r="N1202">
            <v>46091</v>
          </cell>
          <cell r="R1202" t="str">
            <v>已取消</v>
          </cell>
          <cell r="V1202" t="str">
            <v>单篇</v>
          </cell>
          <cell r="W1202" t="str">
            <v>已取消</v>
          </cell>
          <cell r="AJ1202" t="str">
            <v/>
          </cell>
          <cell r="AK1202" t="str">
            <v/>
          </cell>
        </row>
        <row r="1203">
          <cell r="C1203" t="str">
            <v>馒头</v>
          </cell>
          <cell r="D1203" t="str">
            <v>木耳边打底</v>
          </cell>
          <cell r="E1203" t="str">
            <v/>
          </cell>
          <cell r="I1203" t="str">
            <v>小红书</v>
          </cell>
          <cell r="N1203">
            <v>46091</v>
          </cell>
          <cell r="R1203" t="str">
            <v>已取消</v>
          </cell>
          <cell r="V1203" t="str">
            <v>单篇</v>
          </cell>
          <cell r="W1203" t="str">
            <v>已取消</v>
          </cell>
          <cell r="AJ1203" t="str">
            <v/>
          </cell>
          <cell r="AK1203" t="str">
            <v/>
          </cell>
        </row>
        <row r="1204">
          <cell r="C1204" t="str">
            <v>馒头</v>
          </cell>
          <cell r="D1204" t="str">
            <v>米杏绞花针织外套</v>
          </cell>
          <cell r="E1204" t="str">
            <v/>
          </cell>
          <cell r="I1204" t="str">
            <v>小红书</v>
          </cell>
          <cell r="N1204">
            <v>46081</v>
          </cell>
          <cell r="R1204" t="str">
            <v>已取消</v>
          </cell>
          <cell r="V1204" t="str">
            <v>单篇</v>
          </cell>
          <cell r="W1204" t="str">
            <v>已取消</v>
          </cell>
          <cell r="AJ1204" t="str">
            <v/>
          </cell>
          <cell r="AK1204" t="str">
            <v/>
          </cell>
        </row>
        <row r="1205">
          <cell r="C1205" t="str">
            <v>阿咩</v>
          </cell>
          <cell r="D1205" t="str">
            <v>一字肩针织连衣裙</v>
          </cell>
          <cell r="E1205" t="str">
            <v/>
          </cell>
          <cell r="I1205" t="str">
            <v>小红书</v>
          </cell>
          <cell r="N1205">
            <v>46081</v>
          </cell>
          <cell r="R1205" t="str">
            <v>超时</v>
          </cell>
          <cell r="V1205" t="str">
            <v>单篇</v>
          </cell>
          <cell r="W1205" t="str">
            <v>未发布</v>
          </cell>
          <cell r="AJ1205" t="str">
            <v/>
          </cell>
          <cell r="AK1205" t="str">
            <v/>
          </cell>
        </row>
        <row r="1206">
          <cell r="C1206" t="str">
            <v>阿咩</v>
          </cell>
          <cell r="D1206" t="str">
            <v>波点花边长袖</v>
          </cell>
          <cell r="E1206">
            <v>2025933</v>
          </cell>
          <cell r="I1206" t="str">
            <v>小红书</v>
          </cell>
          <cell r="N1206">
            <v>46081</v>
          </cell>
          <cell r="R1206" t="str">
            <v>已发布</v>
          </cell>
          <cell r="V1206" t="str">
            <v>单篇</v>
          </cell>
          <cell r="W1206" t="str">
            <v>已发布</v>
          </cell>
          <cell r="X1206">
            <v>46084</v>
          </cell>
          <cell r="AJ1206">
            <v>400</v>
          </cell>
          <cell r="AK1206" t="e">
            <v>#VALUE!</v>
          </cell>
        </row>
        <row r="1207">
          <cell r="C1207" t="str">
            <v>阿咩</v>
          </cell>
          <cell r="D1207" t="str">
            <v>波点中裙</v>
          </cell>
          <cell r="E1207">
            <v>2025329</v>
          </cell>
          <cell r="I1207" t="str">
            <v>小红书</v>
          </cell>
          <cell r="N1207">
            <v>46081</v>
          </cell>
          <cell r="R1207" t="str">
            <v>已发布</v>
          </cell>
          <cell r="V1207" t="str">
            <v>单篇</v>
          </cell>
          <cell r="W1207" t="str">
            <v>已发布</v>
          </cell>
          <cell r="X1207">
            <v>46084</v>
          </cell>
          <cell r="AJ1207">
            <v>52</v>
          </cell>
          <cell r="AK1207" t="e">
            <v>#VALUE!</v>
          </cell>
        </row>
        <row r="1208">
          <cell r="C1208" t="str">
            <v>阿咩</v>
          </cell>
          <cell r="D1208" t="str">
            <v>波点花边长袖</v>
          </cell>
          <cell r="E1208">
            <v>2025933</v>
          </cell>
          <cell r="I1208" t="str">
            <v>小红书</v>
          </cell>
          <cell r="N1208">
            <v>46081</v>
          </cell>
          <cell r="R1208" t="str">
            <v>已发布</v>
          </cell>
          <cell r="V1208" t="str">
            <v>单篇</v>
          </cell>
          <cell r="W1208" t="str">
            <v>已发布</v>
          </cell>
          <cell r="X1208">
            <v>46045</v>
          </cell>
          <cell r="AJ1208">
            <v>550</v>
          </cell>
          <cell r="AK1208" t="e">
            <v>#VALUE!</v>
          </cell>
        </row>
        <row r="1209">
          <cell r="C1209" t="str">
            <v>阿咩</v>
          </cell>
          <cell r="D1209" t="str">
            <v>波点中裙</v>
          </cell>
          <cell r="E1209">
            <v>2025329</v>
          </cell>
          <cell r="I1209" t="str">
            <v>小红书</v>
          </cell>
          <cell r="N1209">
            <v>46081</v>
          </cell>
          <cell r="R1209" t="str">
            <v>已发布</v>
          </cell>
          <cell r="V1209" t="str">
            <v>单篇</v>
          </cell>
          <cell r="W1209" t="str">
            <v>已发布</v>
          </cell>
          <cell r="X1209">
            <v>46045</v>
          </cell>
          <cell r="AJ1209">
            <v>52</v>
          </cell>
          <cell r="AK1209" t="e">
            <v>#VALUE!</v>
          </cell>
        </row>
        <row r="1210">
          <cell r="C1210" t="str">
            <v>阿咩</v>
          </cell>
          <cell r="D1210" t="str">
            <v>藏青小香风</v>
          </cell>
          <cell r="E1210" t="str">
            <v/>
          </cell>
          <cell r="I1210" t="str">
            <v>小红书</v>
          </cell>
          <cell r="N1210">
            <v>46081</v>
          </cell>
          <cell r="R1210" t="str">
            <v>已发布</v>
          </cell>
          <cell r="V1210" t="str">
            <v>单篇</v>
          </cell>
          <cell r="W1210" t="str">
            <v>已发布</v>
          </cell>
          <cell r="X1210">
            <v>46055</v>
          </cell>
          <cell r="AJ1210" t="str">
            <v/>
          </cell>
          <cell r="AK1210" t="e">
            <v>#VALUE!</v>
          </cell>
        </row>
        <row r="1211">
          <cell r="C1211" t="str">
            <v>阿咩</v>
          </cell>
          <cell r="D1211" t="str">
            <v>条纹衬衫</v>
          </cell>
          <cell r="E1211" t="str">
            <v>2023008</v>
          </cell>
          <cell r="I1211" t="str">
            <v>小红书</v>
          </cell>
          <cell r="N1211">
            <v>46081</v>
          </cell>
          <cell r="R1211" t="str">
            <v>已发布</v>
          </cell>
          <cell r="V1211" t="str">
            <v>单篇</v>
          </cell>
          <cell r="W1211" t="str">
            <v>已发布</v>
          </cell>
          <cell r="X1211">
            <v>46055</v>
          </cell>
          <cell r="AJ1211">
            <v>42</v>
          </cell>
          <cell r="AK1211" t="e">
            <v>#VALUE!</v>
          </cell>
        </row>
        <row r="1212">
          <cell r="C1212" t="str">
            <v>阿咩</v>
          </cell>
          <cell r="D1212" t="str">
            <v>藏青色小香风</v>
          </cell>
          <cell r="E1212" t="str">
            <v>2023010</v>
          </cell>
          <cell r="I1212" t="str">
            <v>小红书</v>
          </cell>
          <cell r="N1212">
            <v>46081</v>
          </cell>
          <cell r="R1212" t="str">
            <v>超时</v>
          </cell>
          <cell r="V1212" t="str">
            <v>单篇</v>
          </cell>
          <cell r="W1212" t="str">
            <v>未发布</v>
          </cell>
          <cell r="AJ1212">
            <v>235</v>
          </cell>
          <cell r="AK1212" t="str">
            <v/>
          </cell>
        </row>
        <row r="1213">
          <cell r="C1213" t="str">
            <v>阿咩</v>
          </cell>
          <cell r="D1213" t="str">
            <v>条纹衬衫</v>
          </cell>
          <cell r="E1213" t="str">
            <v>2023008</v>
          </cell>
          <cell r="I1213" t="str">
            <v>小红书</v>
          </cell>
          <cell r="N1213">
            <v>46081</v>
          </cell>
          <cell r="R1213" t="str">
            <v>超时</v>
          </cell>
          <cell r="V1213" t="str">
            <v>单篇</v>
          </cell>
          <cell r="W1213" t="str">
            <v>未发布</v>
          </cell>
          <cell r="AJ1213">
            <v>42</v>
          </cell>
          <cell r="AK1213" t="str">
            <v/>
          </cell>
        </row>
        <row r="1214">
          <cell r="C1214" t="str">
            <v>阿咩</v>
          </cell>
          <cell r="D1214" t="str">
            <v>藏青色小香风</v>
          </cell>
          <cell r="E1214" t="str">
            <v>2023010</v>
          </cell>
          <cell r="I1214" t="str">
            <v>小红书</v>
          </cell>
          <cell r="N1214">
            <v>46081</v>
          </cell>
          <cell r="R1214" t="str">
            <v>超时</v>
          </cell>
          <cell r="V1214" t="str">
            <v>单篇</v>
          </cell>
          <cell r="W1214" t="str">
            <v>未发布</v>
          </cell>
          <cell r="AJ1214">
            <v>235</v>
          </cell>
          <cell r="AK1214" t="str">
            <v/>
          </cell>
        </row>
        <row r="1215">
          <cell r="C1215" t="str">
            <v>阿咩</v>
          </cell>
          <cell r="D1215" t="str">
            <v>条纹衬衫</v>
          </cell>
          <cell r="E1215" t="str">
            <v>2023008</v>
          </cell>
          <cell r="I1215" t="str">
            <v>小红书</v>
          </cell>
          <cell r="N1215">
            <v>46081</v>
          </cell>
          <cell r="R1215" t="str">
            <v>超时</v>
          </cell>
          <cell r="V1215" t="str">
            <v>单篇</v>
          </cell>
          <cell r="W1215" t="str">
            <v>未发布</v>
          </cell>
          <cell r="AJ1215">
            <v>42</v>
          </cell>
          <cell r="AK1215" t="str">
            <v/>
          </cell>
        </row>
        <row r="1216">
          <cell r="C1216" t="str">
            <v>阿咩</v>
          </cell>
          <cell r="D1216" t="str">
            <v>藏青色小香风</v>
          </cell>
          <cell r="E1216" t="str">
            <v>2023010</v>
          </cell>
          <cell r="I1216" t="str">
            <v>小红书</v>
          </cell>
          <cell r="N1216">
            <v>46081</v>
          </cell>
          <cell r="R1216" t="str">
            <v>超时</v>
          </cell>
          <cell r="V1216" t="str">
            <v>单篇</v>
          </cell>
          <cell r="W1216" t="str">
            <v>未发布</v>
          </cell>
          <cell r="AJ1216">
            <v>235</v>
          </cell>
          <cell r="AK1216" t="str">
            <v/>
          </cell>
        </row>
        <row r="1217">
          <cell r="C1217" t="str">
            <v>阿咩</v>
          </cell>
          <cell r="D1217" t="str">
            <v>条纹衬衫</v>
          </cell>
          <cell r="E1217" t="str">
            <v>2023008</v>
          </cell>
          <cell r="I1217" t="str">
            <v>小红书</v>
          </cell>
          <cell r="N1217">
            <v>46081</v>
          </cell>
          <cell r="R1217" t="str">
            <v>超时</v>
          </cell>
          <cell r="V1217" t="str">
            <v>单篇</v>
          </cell>
          <cell r="W1217" t="str">
            <v>未发布</v>
          </cell>
          <cell r="AJ1217">
            <v>42</v>
          </cell>
          <cell r="AK1217" t="str">
            <v/>
          </cell>
        </row>
        <row r="1218">
          <cell r="C1218" t="str">
            <v>阿咩</v>
          </cell>
          <cell r="D1218" t="str">
            <v>波点花边长袖</v>
          </cell>
          <cell r="E1218">
            <v>2025933</v>
          </cell>
          <cell r="I1218" t="str">
            <v>小红书</v>
          </cell>
          <cell r="N1218">
            <v>46081</v>
          </cell>
          <cell r="R1218" t="str">
            <v>已取消</v>
          </cell>
          <cell r="V1218" t="str">
            <v>单篇</v>
          </cell>
          <cell r="W1218" t="str">
            <v>已取消</v>
          </cell>
          <cell r="AJ1218">
            <v>200</v>
          </cell>
          <cell r="AK1218" t="str">
            <v/>
          </cell>
        </row>
        <row r="1219">
          <cell r="C1219" t="str">
            <v>阿咩</v>
          </cell>
          <cell r="D1219" t="str">
            <v>波点花边长袖</v>
          </cell>
          <cell r="E1219">
            <v>2025933</v>
          </cell>
          <cell r="I1219" t="str">
            <v>抖音</v>
          </cell>
          <cell r="N1219">
            <v>46081</v>
          </cell>
          <cell r="R1219" t="str">
            <v>已发布</v>
          </cell>
          <cell r="V1219" t="str">
            <v>单篇</v>
          </cell>
          <cell r="W1219" t="str">
            <v>已发布</v>
          </cell>
          <cell r="X1219">
            <v>46092</v>
          </cell>
          <cell r="AJ1219">
            <v>138</v>
          </cell>
          <cell r="AK1219">
            <v>0</v>
          </cell>
        </row>
        <row r="1220">
          <cell r="C1220" t="str">
            <v>阿咩</v>
          </cell>
          <cell r="D1220" t="str">
            <v>波点中裙</v>
          </cell>
          <cell r="E1220">
            <v>2025329</v>
          </cell>
          <cell r="I1220" t="str">
            <v>抖音</v>
          </cell>
          <cell r="N1220">
            <v>46081</v>
          </cell>
          <cell r="R1220" t="str">
            <v>已发布</v>
          </cell>
          <cell r="V1220" t="str">
            <v>单篇</v>
          </cell>
          <cell r="W1220" t="str">
            <v>已发布</v>
          </cell>
          <cell r="X1220">
            <v>46092</v>
          </cell>
          <cell r="AJ1220">
            <v>52</v>
          </cell>
          <cell r="AK1220" t="str">
            <v/>
          </cell>
        </row>
        <row r="1221">
          <cell r="C1221" t="str">
            <v>阿咩</v>
          </cell>
          <cell r="D1221" t="str">
            <v>波点花边长袖</v>
          </cell>
          <cell r="E1221">
            <v>2025933</v>
          </cell>
          <cell r="I1221" t="str">
            <v>小红书</v>
          </cell>
          <cell r="N1221">
            <v>46081</v>
          </cell>
          <cell r="R1221" t="str">
            <v>已发布</v>
          </cell>
          <cell r="V1221" t="str">
            <v>单篇</v>
          </cell>
          <cell r="W1221" t="str">
            <v>已发布</v>
          </cell>
          <cell r="X1221">
            <v>46082</v>
          </cell>
          <cell r="AJ1221">
            <v>200</v>
          </cell>
          <cell r="AK1221" t="e">
            <v>#VALUE!</v>
          </cell>
        </row>
        <row r="1222">
          <cell r="C1222" t="str">
            <v>阿咩</v>
          </cell>
          <cell r="D1222" t="str">
            <v>波点中裙</v>
          </cell>
          <cell r="E1222">
            <v>2025329</v>
          </cell>
          <cell r="I1222" t="str">
            <v>小红书</v>
          </cell>
          <cell r="N1222">
            <v>46081</v>
          </cell>
          <cell r="R1222" t="str">
            <v>已发布</v>
          </cell>
          <cell r="V1222" t="str">
            <v>单篇</v>
          </cell>
          <cell r="W1222" t="str">
            <v>已发布</v>
          </cell>
          <cell r="X1222">
            <v>46082</v>
          </cell>
          <cell r="AJ1222">
            <v>52</v>
          </cell>
          <cell r="AK1222" t="e">
            <v>#VALUE!</v>
          </cell>
        </row>
        <row r="1223">
          <cell r="C1223" t="str">
            <v>阿咩</v>
          </cell>
          <cell r="D1223" t="str">
            <v>贝壳毛衣</v>
          </cell>
          <cell r="E1223" t="str">
            <v>2024874</v>
          </cell>
          <cell r="I1223" t="str">
            <v>小红书</v>
          </cell>
          <cell r="N1223">
            <v>46081</v>
          </cell>
          <cell r="R1223" t="str">
            <v>超时</v>
          </cell>
          <cell r="V1223" t="str">
            <v>单篇</v>
          </cell>
          <cell r="W1223" t="str">
            <v>未发布</v>
          </cell>
          <cell r="AJ1223">
            <v>222</v>
          </cell>
          <cell r="AK1223" t="str">
            <v/>
          </cell>
        </row>
        <row r="1224">
          <cell r="C1224" t="str">
            <v>阿咩</v>
          </cell>
          <cell r="D1224" t="str">
            <v>波点花边长袖</v>
          </cell>
          <cell r="E1224">
            <v>2025933</v>
          </cell>
          <cell r="I1224" t="str">
            <v>小红书</v>
          </cell>
          <cell r="N1224">
            <v>46081</v>
          </cell>
          <cell r="R1224" t="str">
            <v>已发布</v>
          </cell>
          <cell r="V1224" t="str">
            <v>单篇</v>
          </cell>
          <cell r="W1224" t="str">
            <v>已发布</v>
          </cell>
          <cell r="X1224">
            <v>46063</v>
          </cell>
          <cell r="AJ1224">
            <v>290</v>
          </cell>
          <cell r="AK1224" t="e">
            <v>#VALUE!</v>
          </cell>
        </row>
        <row r="1225">
          <cell r="C1225" t="str">
            <v>阿咩</v>
          </cell>
          <cell r="D1225" t="str">
            <v>条纹衬衫</v>
          </cell>
          <cell r="E1225" t="str">
            <v>2023008</v>
          </cell>
          <cell r="I1225" t="str">
            <v>小红书</v>
          </cell>
          <cell r="N1225">
            <v>46081</v>
          </cell>
          <cell r="R1225" t="str">
            <v>超时</v>
          </cell>
          <cell r="V1225" t="str">
            <v>单篇</v>
          </cell>
          <cell r="W1225" t="str">
            <v>未发布</v>
          </cell>
          <cell r="AJ1225">
            <v>282</v>
          </cell>
          <cell r="AK1225" t="str">
            <v/>
          </cell>
        </row>
        <row r="1226">
          <cell r="C1226" t="str">
            <v>阿咩</v>
          </cell>
          <cell r="D1226" t="str">
            <v>藏青色小香风</v>
          </cell>
          <cell r="E1226" t="str">
            <v>2023010</v>
          </cell>
          <cell r="I1226" t="str">
            <v>小红书</v>
          </cell>
          <cell r="N1226">
            <v>46081</v>
          </cell>
          <cell r="R1226" t="str">
            <v>超时</v>
          </cell>
          <cell r="V1226" t="str">
            <v>单篇</v>
          </cell>
          <cell r="W1226" t="str">
            <v>未发布</v>
          </cell>
          <cell r="AJ1226">
            <v>325</v>
          </cell>
          <cell r="AK1226" t="str">
            <v/>
          </cell>
        </row>
        <row r="1227">
          <cell r="C1227" t="str">
            <v>jing</v>
          </cell>
          <cell r="D1227" t="str">
            <v>贝壳毛衣</v>
          </cell>
          <cell r="E1227" t="str">
            <v>2024874</v>
          </cell>
          <cell r="I1227" t="str">
            <v>小红书</v>
          </cell>
          <cell r="N1227">
            <v>46081</v>
          </cell>
          <cell r="R1227" t="str">
            <v>已发布</v>
          </cell>
          <cell r="V1227" t="str">
            <v>合集</v>
          </cell>
          <cell r="W1227" t="str">
            <v>已发布</v>
          </cell>
          <cell r="X1227">
            <v>46063</v>
          </cell>
          <cell r="AJ1227">
            <v>242</v>
          </cell>
          <cell r="AK1227">
            <v>1359</v>
          </cell>
        </row>
        <row r="1228">
          <cell r="C1228" t="str">
            <v>jing</v>
          </cell>
          <cell r="D1228" t="str">
            <v>波点花边长袖</v>
          </cell>
          <cell r="E1228">
            <v>2025933</v>
          </cell>
          <cell r="I1228" t="str">
            <v>小红书</v>
          </cell>
          <cell r="N1228">
            <v>46081</v>
          </cell>
          <cell r="R1228" t="str">
            <v>已发布</v>
          </cell>
          <cell r="V1228" t="str">
            <v>单篇</v>
          </cell>
          <cell r="W1228" t="str">
            <v>已发布</v>
          </cell>
          <cell r="X1228">
            <v>46079</v>
          </cell>
          <cell r="AJ1228">
            <v>50</v>
          </cell>
          <cell r="AK1228">
            <v>15</v>
          </cell>
        </row>
        <row r="1229">
          <cell r="C1229" t="str">
            <v>jing</v>
          </cell>
          <cell r="D1229" t="str">
            <v>波点中裙</v>
          </cell>
          <cell r="E1229">
            <v>2025329</v>
          </cell>
          <cell r="I1229" t="str">
            <v>小红书</v>
          </cell>
          <cell r="N1229">
            <v>46081</v>
          </cell>
          <cell r="R1229" t="str">
            <v>已发布</v>
          </cell>
          <cell r="V1229" t="str">
            <v>单篇</v>
          </cell>
          <cell r="W1229" t="str">
            <v>已发布</v>
          </cell>
          <cell r="X1229">
            <v>46079</v>
          </cell>
          <cell r="AJ1229">
            <v>52</v>
          </cell>
          <cell r="AK1229" t="str">
            <v/>
          </cell>
        </row>
        <row r="1230">
          <cell r="C1230" t="str">
            <v>jing</v>
          </cell>
          <cell r="D1230" t="str">
            <v>波点花边长袖</v>
          </cell>
          <cell r="E1230">
            <v>2025933</v>
          </cell>
          <cell r="I1230" t="str">
            <v>抖音</v>
          </cell>
          <cell r="N1230">
            <v>46081</v>
          </cell>
          <cell r="R1230" t="str">
            <v>已发布</v>
          </cell>
          <cell r="V1230" t="str">
            <v>单篇</v>
          </cell>
          <cell r="W1230" t="str">
            <v>已发布</v>
          </cell>
          <cell r="X1230">
            <v>46079</v>
          </cell>
          <cell r="AJ1230">
            <v>50</v>
          </cell>
          <cell r="AK1230">
            <v>18.399999999999999</v>
          </cell>
        </row>
        <row r="1231">
          <cell r="C1231" t="str">
            <v>jing</v>
          </cell>
          <cell r="D1231" t="str">
            <v>波点中裙</v>
          </cell>
          <cell r="E1231">
            <v>2025329</v>
          </cell>
          <cell r="I1231" t="str">
            <v>抖音</v>
          </cell>
          <cell r="N1231">
            <v>46081</v>
          </cell>
          <cell r="R1231" t="str">
            <v>已发布</v>
          </cell>
          <cell r="V1231" t="str">
            <v>单篇</v>
          </cell>
          <cell r="W1231" t="str">
            <v>已发布</v>
          </cell>
          <cell r="X1231">
            <v>46079</v>
          </cell>
          <cell r="AJ1231">
            <v>52</v>
          </cell>
          <cell r="AK1231" t="str">
            <v/>
          </cell>
        </row>
        <row r="1232">
          <cell r="C1232" t="str">
            <v>jing</v>
          </cell>
          <cell r="D1232" t="str">
            <v>波点花边长袖</v>
          </cell>
          <cell r="E1232">
            <v>2025933</v>
          </cell>
          <cell r="I1232" t="str">
            <v>小红书</v>
          </cell>
          <cell r="N1232">
            <v>46081</v>
          </cell>
          <cell r="R1232" t="str">
            <v>已发布</v>
          </cell>
          <cell r="V1232" t="str">
            <v>单篇</v>
          </cell>
          <cell r="W1232" t="str">
            <v>已发布</v>
          </cell>
          <cell r="X1232">
            <v>46080</v>
          </cell>
          <cell r="AJ1232">
            <v>310</v>
          </cell>
          <cell r="AK1232">
            <v>135</v>
          </cell>
        </row>
        <row r="1233">
          <cell r="C1233" t="str">
            <v>jing</v>
          </cell>
          <cell r="D1233" t="str">
            <v>波点花边长袖</v>
          </cell>
          <cell r="E1233">
            <v>2025933</v>
          </cell>
          <cell r="I1233" t="str">
            <v>小红书</v>
          </cell>
          <cell r="N1233">
            <v>46081</v>
          </cell>
          <cell r="R1233" t="str">
            <v>已发布</v>
          </cell>
          <cell r="V1233" t="str">
            <v>单篇</v>
          </cell>
          <cell r="W1233" t="str">
            <v>已发布</v>
          </cell>
          <cell r="X1233">
            <v>46080</v>
          </cell>
          <cell r="AJ1233">
            <v>250</v>
          </cell>
          <cell r="AK1233">
            <v>82</v>
          </cell>
        </row>
        <row r="1234">
          <cell r="C1234" t="str">
            <v>jing</v>
          </cell>
          <cell r="D1234" t="str">
            <v>波点中裙</v>
          </cell>
          <cell r="E1234">
            <v>2025329</v>
          </cell>
          <cell r="I1234" t="str">
            <v>小红书</v>
          </cell>
          <cell r="N1234">
            <v>46081</v>
          </cell>
          <cell r="R1234" t="str">
            <v>已发布</v>
          </cell>
          <cell r="V1234" t="str">
            <v>单篇</v>
          </cell>
          <cell r="W1234" t="str">
            <v>已发布</v>
          </cell>
          <cell r="X1234">
            <v>46080</v>
          </cell>
          <cell r="AJ1234">
            <v>52</v>
          </cell>
          <cell r="AK1234" t="str">
            <v/>
          </cell>
        </row>
        <row r="1235">
          <cell r="C1235" t="str">
            <v>jing</v>
          </cell>
          <cell r="D1235" t="str">
            <v>费尔岛毛衣（蓝灰）</v>
          </cell>
          <cell r="E1235" t="str">
            <v/>
          </cell>
          <cell r="I1235" t="str">
            <v>小红书</v>
          </cell>
          <cell r="N1235">
            <v>46081</v>
          </cell>
          <cell r="R1235" t="str">
            <v>已发布</v>
          </cell>
          <cell r="V1235" t="str">
            <v>单篇</v>
          </cell>
          <cell r="W1235" t="str">
            <v>已发布</v>
          </cell>
          <cell r="X1235">
            <v>46082</v>
          </cell>
          <cell r="AJ1235" t="str">
            <v/>
          </cell>
          <cell r="AK1235">
            <v>211</v>
          </cell>
        </row>
        <row r="1236">
          <cell r="C1236" t="str">
            <v>一号</v>
          </cell>
          <cell r="D1236" t="str">
            <v>波点花边长袖</v>
          </cell>
          <cell r="E1236">
            <v>2025933</v>
          </cell>
          <cell r="I1236" t="str">
            <v>小红书</v>
          </cell>
          <cell r="N1236">
            <v>46081</v>
          </cell>
          <cell r="R1236" t="str">
            <v>已发布</v>
          </cell>
          <cell r="V1236" t="str">
            <v>单篇</v>
          </cell>
          <cell r="W1236" t="str">
            <v>已发布</v>
          </cell>
          <cell r="X1236">
            <v>46080</v>
          </cell>
          <cell r="AJ1236">
            <v>370</v>
          </cell>
          <cell r="AK1236">
            <v>106</v>
          </cell>
        </row>
        <row r="1237">
          <cell r="C1237" t="str">
            <v>一号</v>
          </cell>
          <cell r="D1237" t="str">
            <v>一字肩针织连衣裙</v>
          </cell>
          <cell r="E1237" t="str">
            <v/>
          </cell>
          <cell r="I1237" t="str">
            <v>小红书</v>
          </cell>
          <cell r="N1237">
            <v>46081</v>
          </cell>
          <cell r="R1237" t="str">
            <v>已发布</v>
          </cell>
          <cell r="V1237" t="str">
            <v>单篇</v>
          </cell>
          <cell r="W1237" t="str">
            <v>已发布</v>
          </cell>
          <cell r="X1237">
            <v>46065</v>
          </cell>
          <cell r="AJ1237" t="str">
            <v/>
          </cell>
          <cell r="AK1237">
            <v>352</v>
          </cell>
        </row>
        <row r="1238">
          <cell r="C1238" t="str">
            <v>一号</v>
          </cell>
          <cell r="D1238" t="str">
            <v>波点花边长袖</v>
          </cell>
          <cell r="E1238">
            <v>2025933</v>
          </cell>
          <cell r="I1238" t="str">
            <v>小红书</v>
          </cell>
          <cell r="N1238">
            <v>46081</v>
          </cell>
          <cell r="R1238" t="str">
            <v>已发布</v>
          </cell>
          <cell r="V1238" t="str">
            <v>单篇</v>
          </cell>
          <cell r="W1238" t="str">
            <v>已发布</v>
          </cell>
          <cell r="X1238">
            <v>46087</v>
          </cell>
          <cell r="AJ1238">
            <v>310</v>
          </cell>
          <cell r="AK1238">
            <v>1781</v>
          </cell>
        </row>
        <row r="1239">
          <cell r="C1239" t="str">
            <v>一号</v>
          </cell>
          <cell r="D1239" t="str">
            <v>波点中裙</v>
          </cell>
          <cell r="E1239">
            <v>2025329</v>
          </cell>
          <cell r="I1239" t="str">
            <v>小红书</v>
          </cell>
          <cell r="N1239">
            <v>46081</v>
          </cell>
          <cell r="R1239" t="str">
            <v>已发布</v>
          </cell>
          <cell r="V1239" t="str">
            <v>单篇</v>
          </cell>
          <cell r="W1239" t="str">
            <v>已发布</v>
          </cell>
          <cell r="X1239">
            <v>46087</v>
          </cell>
          <cell r="AJ1239">
            <v>52</v>
          </cell>
          <cell r="AK1239" t="str">
            <v/>
          </cell>
        </row>
        <row r="1240">
          <cell r="C1240" t="str">
            <v>一号</v>
          </cell>
          <cell r="D1240" t="str">
            <v>波点花边长袖</v>
          </cell>
          <cell r="E1240">
            <v>2025933</v>
          </cell>
          <cell r="I1240" t="str">
            <v>小红书</v>
          </cell>
          <cell r="N1240">
            <v>46081</v>
          </cell>
          <cell r="R1240" t="str">
            <v>已取消</v>
          </cell>
          <cell r="V1240" t="str">
            <v>单篇</v>
          </cell>
          <cell r="W1240" t="str">
            <v>已取消</v>
          </cell>
          <cell r="AJ1240">
            <v>350</v>
          </cell>
          <cell r="AK1240" t="str">
            <v/>
          </cell>
        </row>
        <row r="1241">
          <cell r="C1241" t="str">
            <v>一号</v>
          </cell>
          <cell r="D1241" t="str">
            <v>波点中裙</v>
          </cell>
          <cell r="E1241">
            <v>2025329</v>
          </cell>
          <cell r="I1241" t="str">
            <v>小红书</v>
          </cell>
          <cell r="N1241">
            <v>46081</v>
          </cell>
          <cell r="R1241" t="str">
            <v>已取消</v>
          </cell>
          <cell r="V1241" t="str">
            <v>单篇</v>
          </cell>
          <cell r="W1241" t="str">
            <v>已取消</v>
          </cell>
          <cell r="AJ1241">
            <v>52</v>
          </cell>
          <cell r="AK1241" t="str">
            <v/>
          </cell>
        </row>
        <row r="1242">
          <cell r="C1242" t="str">
            <v>一号</v>
          </cell>
          <cell r="D1242" t="str">
            <v>波点花边长袖</v>
          </cell>
          <cell r="E1242">
            <v>2025933</v>
          </cell>
          <cell r="I1242" t="str">
            <v>小红书</v>
          </cell>
          <cell r="N1242">
            <v>46081</v>
          </cell>
          <cell r="R1242" t="str">
            <v>已发布</v>
          </cell>
          <cell r="V1242" t="str">
            <v>单篇</v>
          </cell>
          <cell r="W1242" t="str">
            <v>已发布</v>
          </cell>
          <cell r="X1242">
            <v>46096</v>
          </cell>
          <cell r="AJ1242">
            <v>50</v>
          </cell>
          <cell r="AK1242">
            <v>30</v>
          </cell>
        </row>
        <row r="1243">
          <cell r="C1243" t="str">
            <v>一号</v>
          </cell>
          <cell r="D1243" t="str">
            <v>波点中裙</v>
          </cell>
          <cell r="E1243">
            <v>2025329</v>
          </cell>
          <cell r="I1243" t="str">
            <v>小红书</v>
          </cell>
          <cell r="N1243">
            <v>46081</v>
          </cell>
          <cell r="R1243" t="str">
            <v>已发布</v>
          </cell>
          <cell r="V1243" t="str">
            <v>单篇</v>
          </cell>
          <cell r="W1243" t="str">
            <v>已发布</v>
          </cell>
          <cell r="X1243">
            <v>46096</v>
          </cell>
          <cell r="AJ1243">
            <v>52</v>
          </cell>
          <cell r="AK1243" t="str">
            <v/>
          </cell>
        </row>
        <row r="1244">
          <cell r="C1244" t="str">
            <v>一号</v>
          </cell>
          <cell r="D1244" t="str">
            <v>贝壳毛衣</v>
          </cell>
          <cell r="E1244" t="str">
            <v>2024874</v>
          </cell>
          <cell r="I1244" t="str">
            <v>小红书</v>
          </cell>
          <cell r="N1244">
            <v>46081</v>
          </cell>
          <cell r="R1244" t="str">
            <v>已发布</v>
          </cell>
          <cell r="V1244" t="str">
            <v>单篇</v>
          </cell>
          <cell r="W1244" t="str">
            <v>已发布</v>
          </cell>
          <cell r="X1244">
            <v>46102</v>
          </cell>
          <cell r="AJ1244">
            <v>72</v>
          </cell>
          <cell r="AK1244">
            <v>28</v>
          </cell>
        </row>
        <row r="1245">
          <cell r="C1245" t="str">
            <v>一号</v>
          </cell>
          <cell r="D1245" t="str">
            <v>米杏绞花针织外套</v>
          </cell>
          <cell r="E1245" t="str">
            <v/>
          </cell>
          <cell r="I1245" t="str">
            <v>小红书</v>
          </cell>
          <cell r="N1245">
            <v>46081</v>
          </cell>
          <cell r="R1245" t="str">
            <v>已取消</v>
          </cell>
          <cell r="V1245" t="str">
            <v>单篇</v>
          </cell>
          <cell r="W1245" t="str">
            <v>已取消</v>
          </cell>
          <cell r="AJ1245" t="str">
            <v/>
          </cell>
          <cell r="AK1245" t="str">
            <v/>
          </cell>
        </row>
        <row r="1246">
          <cell r="C1246" t="str">
            <v>一号</v>
          </cell>
          <cell r="D1246" t="str">
            <v>波点花边长袖</v>
          </cell>
          <cell r="E1246">
            <v>2025933</v>
          </cell>
          <cell r="I1246" t="str">
            <v>小红书</v>
          </cell>
          <cell r="N1246">
            <v>46081</v>
          </cell>
          <cell r="R1246" t="str">
            <v>已发布</v>
          </cell>
          <cell r="V1246" t="str">
            <v>单篇</v>
          </cell>
          <cell r="W1246" t="str">
            <v>已发布</v>
          </cell>
          <cell r="X1246">
            <v>46093</v>
          </cell>
          <cell r="AJ1246">
            <v>450</v>
          </cell>
          <cell r="AK1246">
            <v>356</v>
          </cell>
        </row>
        <row r="1247">
          <cell r="C1247" t="str">
            <v>一号</v>
          </cell>
          <cell r="D1247" t="str">
            <v>波点中裙</v>
          </cell>
          <cell r="E1247">
            <v>2025329</v>
          </cell>
          <cell r="I1247" t="str">
            <v>小红书</v>
          </cell>
          <cell r="N1247">
            <v>46081</v>
          </cell>
          <cell r="R1247" t="str">
            <v>已发布</v>
          </cell>
          <cell r="V1247" t="str">
            <v>单篇</v>
          </cell>
          <cell r="W1247" t="str">
            <v>已发布</v>
          </cell>
          <cell r="X1247">
            <v>46093</v>
          </cell>
          <cell r="AJ1247">
            <v>52</v>
          </cell>
          <cell r="AK1247" t="str">
            <v/>
          </cell>
        </row>
        <row r="1248">
          <cell r="C1248" t="str">
            <v>一号</v>
          </cell>
          <cell r="D1248" t="str">
            <v>波点花边长袖</v>
          </cell>
          <cell r="E1248">
            <v>2025933</v>
          </cell>
          <cell r="I1248" t="str">
            <v>抖音</v>
          </cell>
          <cell r="N1248">
            <v>46081</v>
          </cell>
          <cell r="R1248" t="str">
            <v>已发布</v>
          </cell>
          <cell r="V1248" t="str">
            <v>单篇</v>
          </cell>
          <cell r="W1248" t="str">
            <v>已发布</v>
          </cell>
          <cell r="X1248">
            <v>46093</v>
          </cell>
          <cell r="AJ1248">
            <v>50</v>
          </cell>
          <cell r="AK1248">
            <v>458.4</v>
          </cell>
        </row>
        <row r="1249">
          <cell r="C1249" t="str">
            <v>一号</v>
          </cell>
          <cell r="D1249" t="str">
            <v>波点中裙</v>
          </cell>
          <cell r="E1249">
            <v>2025329</v>
          </cell>
          <cell r="I1249" t="str">
            <v>抖音</v>
          </cell>
          <cell r="N1249">
            <v>46081</v>
          </cell>
          <cell r="R1249" t="str">
            <v>已发布</v>
          </cell>
          <cell r="V1249" t="str">
            <v>单篇</v>
          </cell>
          <cell r="W1249" t="str">
            <v>已发布</v>
          </cell>
          <cell r="X1249">
            <v>46093</v>
          </cell>
          <cell r="AJ1249">
            <v>52</v>
          </cell>
          <cell r="AK1249" t="str">
            <v/>
          </cell>
        </row>
        <row r="1250">
          <cell r="C1250" t="str">
            <v>一号</v>
          </cell>
          <cell r="D1250" t="str">
            <v>木耳边打底</v>
          </cell>
          <cell r="E1250" t="str">
            <v/>
          </cell>
          <cell r="I1250" t="str">
            <v>小红书</v>
          </cell>
          <cell r="N1250">
            <v>46081</v>
          </cell>
          <cell r="R1250" t="str">
            <v>已取消</v>
          </cell>
          <cell r="V1250" t="str">
            <v>合集</v>
          </cell>
          <cell r="W1250" t="str">
            <v>已取消</v>
          </cell>
          <cell r="AJ1250" t="str">
            <v/>
          </cell>
          <cell r="AK1250" t="str">
            <v/>
          </cell>
        </row>
        <row r="1251">
          <cell r="C1251" t="str">
            <v>一号</v>
          </cell>
          <cell r="D1251" t="str">
            <v>毛衣马甲</v>
          </cell>
          <cell r="E1251" t="str">
            <v/>
          </cell>
          <cell r="I1251" t="str">
            <v>小红书</v>
          </cell>
          <cell r="N1251">
            <v>46081</v>
          </cell>
          <cell r="R1251" t="str">
            <v>已取消</v>
          </cell>
          <cell r="V1251" t="str">
            <v>合集</v>
          </cell>
          <cell r="W1251" t="str">
            <v>已取消</v>
          </cell>
          <cell r="AJ1251" t="str">
            <v/>
          </cell>
          <cell r="AK1251" t="str">
            <v/>
          </cell>
        </row>
        <row r="1252">
          <cell r="C1252" t="str">
            <v>一号</v>
          </cell>
          <cell r="D1252" t="str">
            <v>波点花边长袖</v>
          </cell>
          <cell r="E1252">
            <v>2025933</v>
          </cell>
          <cell r="I1252" t="str">
            <v>小红书</v>
          </cell>
          <cell r="N1252">
            <v>46081</v>
          </cell>
          <cell r="R1252" t="str">
            <v>已发布</v>
          </cell>
          <cell r="V1252" t="str">
            <v>单篇</v>
          </cell>
          <cell r="W1252" t="str">
            <v>已发布</v>
          </cell>
          <cell r="X1252">
            <v>46071</v>
          </cell>
          <cell r="AJ1252">
            <v>115</v>
          </cell>
          <cell r="AK1252">
            <v>392</v>
          </cell>
        </row>
        <row r="1253">
          <cell r="C1253" t="str">
            <v>一号</v>
          </cell>
          <cell r="D1253" t="str">
            <v>波点中裙</v>
          </cell>
          <cell r="E1253">
            <v>2025329</v>
          </cell>
          <cell r="I1253" t="str">
            <v>小红书</v>
          </cell>
          <cell r="N1253">
            <v>46081</v>
          </cell>
          <cell r="R1253" t="str">
            <v>已发布</v>
          </cell>
          <cell r="V1253" t="str">
            <v>单篇</v>
          </cell>
          <cell r="W1253" t="str">
            <v>已发布</v>
          </cell>
          <cell r="X1253">
            <v>46071</v>
          </cell>
          <cell r="AJ1253">
            <v>52</v>
          </cell>
          <cell r="AK1253" t="str">
            <v/>
          </cell>
        </row>
        <row r="1254">
          <cell r="C1254" t="str">
            <v>HE</v>
          </cell>
          <cell r="D1254" t="str">
            <v>藏青色小香风</v>
          </cell>
          <cell r="E1254" t="str">
            <v>2023010</v>
          </cell>
          <cell r="I1254" t="str">
            <v>小红书</v>
          </cell>
          <cell r="N1254">
            <v>46081</v>
          </cell>
          <cell r="R1254" t="str">
            <v>已发布</v>
          </cell>
          <cell r="V1254" t="str">
            <v>单篇</v>
          </cell>
          <cell r="W1254" t="str">
            <v>已发布</v>
          </cell>
          <cell r="X1254">
            <v>46086</v>
          </cell>
          <cell r="AJ1254">
            <v>155</v>
          </cell>
          <cell r="AK1254">
            <v>9</v>
          </cell>
        </row>
        <row r="1255">
          <cell r="C1255" t="str">
            <v>HE</v>
          </cell>
          <cell r="D1255" t="str">
            <v>条纹衬衫</v>
          </cell>
          <cell r="E1255" t="str">
            <v>2023008</v>
          </cell>
          <cell r="I1255" t="str">
            <v>小红书</v>
          </cell>
          <cell r="N1255">
            <v>46081</v>
          </cell>
          <cell r="R1255" t="str">
            <v>已发布</v>
          </cell>
          <cell r="V1255" t="str">
            <v>单篇</v>
          </cell>
          <cell r="W1255" t="str">
            <v>已发布</v>
          </cell>
          <cell r="X1255">
            <v>46086</v>
          </cell>
          <cell r="AJ1255">
            <v>42</v>
          </cell>
          <cell r="AK1255" t="str">
            <v/>
          </cell>
        </row>
        <row r="1256">
          <cell r="C1256" t="str">
            <v>HE</v>
          </cell>
          <cell r="D1256" t="str">
            <v>波点花边长袖</v>
          </cell>
          <cell r="E1256">
            <v>2025933</v>
          </cell>
          <cell r="I1256" t="str">
            <v>小红书</v>
          </cell>
          <cell r="N1256">
            <v>46081</v>
          </cell>
          <cell r="R1256" t="str">
            <v>已发布</v>
          </cell>
          <cell r="V1256" t="str">
            <v>单篇</v>
          </cell>
          <cell r="W1256" t="str">
            <v>已发布</v>
          </cell>
          <cell r="X1256">
            <v>46078</v>
          </cell>
          <cell r="AJ1256">
            <v>550</v>
          </cell>
          <cell r="AK1256">
            <v>0</v>
          </cell>
        </row>
        <row r="1257">
          <cell r="C1257" t="str">
            <v>HE</v>
          </cell>
          <cell r="D1257" t="str">
            <v>波点中裙</v>
          </cell>
          <cell r="E1257">
            <v>2025329</v>
          </cell>
          <cell r="I1257" t="str">
            <v>小红书</v>
          </cell>
          <cell r="N1257">
            <v>46081</v>
          </cell>
          <cell r="R1257" t="str">
            <v>已发布</v>
          </cell>
          <cell r="V1257" t="str">
            <v>单篇</v>
          </cell>
          <cell r="W1257" t="str">
            <v>已发布</v>
          </cell>
          <cell r="X1257">
            <v>46078</v>
          </cell>
          <cell r="AJ1257">
            <v>52</v>
          </cell>
          <cell r="AK1257" t="str">
            <v/>
          </cell>
        </row>
        <row r="1258">
          <cell r="C1258" t="str">
            <v>一号</v>
          </cell>
          <cell r="D1258" t="str">
            <v>木耳边打底</v>
          </cell>
          <cell r="E1258" t="str">
            <v/>
          </cell>
          <cell r="I1258" t="str">
            <v>小红书</v>
          </cell>
          <cell r="N1258">
            <v>46081</v>
          </cell>
          <cell r="R1258" t="str">
            <v>已取消</v>
          </cell>
          <cell r="V1258" t="str">
            <v>单篇</v>
          </cell>
          <cell r="W1258" t="str">
            <v>已取消</v>
          </cell>
          <cell r="AJ1258" t="str">
            <v/>
          </cell>
          <cell r="AK1258" t="str">
            <v/>
          </cell>
        </row>
        <row r="1259">
          <cell r="C1259" t="str">
            <v>一号</v>
          </cell>
          <cell r="D1259" t="str">
            <v>毛衣马甲</v>
          </cell>
          <cell r="E1259" t="str">
            <v/>
          </cell>
          <cell r="I1259" t="str">
            <v>小红书</v>
          </cell>
          <cell r="N1259">
            <v>46081</v>
          </cell>
          <cell r="R1259" t="str">
            <v>已取消</v>
          </cell>
          <cell r="V1259" t="str">
            <v>单篇</v>
          </cell>
          <cell r="W1259" t="str">
            <v>已取消</v>
          </cell>
          <cell r="AJ1259" t="str">
            <v/>
          </cell>
          <cell r="AK1259" t="str">
            <v/>
          </cell>
        </row>
        <row r="1260">
          <cell r="C1260" t="str">
            <v>一号</v>
          </cell>
          <cell r="D1260" t="str">
            <v>波点花边长袖</v>
          </cell>
          <cell r="E1260">
            <v>2025933</v>
          </cell>
          <cell r="I1260" t="str">
            <v>小红书</v>
          </cell>
          <cell r="N1260">
            <v>46081</v>
          </cell>
          <cell r="R1260" t="str">
            <v>已发布</v>
          </cell>
          <cell r="V1260" t="str">
            <v>单篇</v>
          </cell>
          <cell r="W1260" t="str">
            <v>已发布</v>
          </cell>
          <cell r="X1260">
            <v>46050</v>
          </cell>
          <cell r="AJ1260">
            <v>370</v>
          </cell>
          <cell r="AK1260">
            <v>349</v>
          </cell>
        </row>
        <row r="1261">
          <cell r="C1261" t="str">
            <v>一号</v>
          </cell>
          <cell r="D1261" t="str">
            <v>波点中裙</v>
          </cell>
          <cell r="E1261">
            <v>2025329</v>
          </cell>
          <cell r="I1261" t="str">
            <v>小红书</v>
          </cell>
          <cell r="N1261">
            <v>46081</v>
          </cell>
          <cell r="R1261" t="str">
            <v>已发布</v>
          </cell>
          <cell r="V1261" t="str">
            <v>单篇</v>
          </cell>
          <cell r="W1261" t="str">
            <v>已发布</v>
          </cell>
          <cell r="X1261">
            <v>46050</v>
          </cell>
          <cell r="AJ1261">
            <v>52</v>
          </cell>
          <cell r="AK1261" t="str">
            <v/>
          </cell>
        </row>
        <row r="1262">
          <cell r="C1262" t="str">
            <v>一号</v>
          </cell>
          <cell r="D1262" t="str">
            <v>木耳边打底</v>
          </cell>
          <cell r="E1262" t="str">
            <v/>
          </cell>
          <cell r="I1262" t="str">
            <v>小红书</v>
          </cell>
          <cell r="N1262">
            <v>46081</v>
          </cell>
          <cell r="R1262" t="str">
            <v>已取消</v>
          </cell>
          <cell r="V1262" t="str">
            <v>合集</v>
          </cell>
          <cell r="W1262" t="str">
            <v>已取消</v>
          </cell>
          <cell r="AJ1262" t="str">
            <v/>
          </cell>
          <cell r="AK1262" t="str">
            <v/>
          </cell>
        </row>
        <row r="1263">
          <cell r="C1263" t="str">
            <v>一号</v>
          </cell>
          <cell r="D1263" t="str">
            <v>毛衣马甲</v>
          </cell>
          <cell r="E1263" t="str">
            <v/>
          </cell>
          <cell r="I1263" t="str">
            <v>小红书</v>
          </cell>
          <cell r="N1263">
            <v>46081</v>
          </cell>
          <cell r="R1263" t="str">
            <v>已取消</v>
          </cell>
          <cell r="V1263" t="str">
            <v>合集</v>
          </cell>
          <cell r="W1263" t="str">
            <v>已取消</v>
          </cell>
          <cell r="AJ1263" t="str">
            <v/>
          </cell>
          <cell r="AK1263" t="str">
            <v/>
          </cell>
        </row>
        <row r="1264">
          <cell r="C1264" t="str">
            <v>阿咩</v>
          </cell>
          <cell r="D1264" t="str">
            <v>条纹衬衫</v>
          </cell>
          <cell r="E1264" t="str">
            <v>2023008</v>
          </cell>
          <cell r="I1264" t="str">
            <v>小红书</v>
          </cell>
          <cell r="N1264">
            <v>46081</v>
          </cell>
          <cell r="R1264" t="str">
            <v>超时</v>
          </cell>
          <cell r="V1264" t="str">
            <v>单篇</v>
          </cell>
          <cell r="W1264" t="str">
            <v>未发布</v>
          </cell>
          <cell r="AJ1264">
            <v>42</v>
          </cell>
          <cell r="AK1264" t="str">
            <v/>
          </cell>
        </row>
        <row r="1265">
          <cell r="C1265" t="str">
            <v>阿咩</v>
          </cell>
          <cell r="D1265" t="str">
            <v>藏青色小香风</v>
          </cell>
          <cell r="E1265" t="str">
            <v>2023010</v>
          </cell>
          <cell r="I1265" t="str">
            <v>小红书</v>
          </cell>
          <cell r="N1265">
            <v>46081</v>
          </cell>
          <cell r="R1265" t="str">
            <v>超时</v>
          </cell>
          <cell r="V1265" t="str">
            <v>单篇</v>
          </cell>
          <cell r="W1265" t="str">
            <v>未发布</v>
          </cell>
          <cell r="AJ1265">
            <v>85</v>
          </cell>
          <cell r="AK1265" t="str">
            <v/>
          </cell>
        </row>
        <row r="1266">
          <cell r="C1266" t="str">
            <v>馒头</v>
          </cell>
          <cell r="D1266" t="str">
            <v>波点花边长袖</v>
          </cell>
          <cell r="E1266">
            <v>2025933</v>
          </cell>
          <cell r="I1266" t="str">
            <v>小红书</v>
          </cell>
          <cell r="N1266">
            <v>46081</v>
          </cell>
          <cell r="R1266" t="str">
            <v>已发布</v>
          </cell>
          <cell r="V1266" t="str">
            <v>单篇</v>
          </cell>
          <cell r="W1266" t="str">
            <v>已发布</v>
          </cell>
          <cell r="X1266">
            <v>46077</v>
          </cell>
          <cell r="AJ1266">
            <v>90</v>
          </cell>
          <cell r="AK1266">
            <v>96</v>
          </cell>
        </row>
        <row r="1267">
          <cell r="C1267" t="str">
            <v>馒头</v>
          </cell>
          <cell r="D1267" t="str">
            <v>波点花边长袖</v>
          </cell>
          <cell r="E1267">
            <v>2025933</v>
          </cell>
          <cell r="I1267" t="str">
            <v>抖音</v>
          </cell>
          <cell r="N1267">
            <v>46081</v>
          </cell>
          <cell r="R1267" t="str">
            <v>已发布</v>
          </cell>
          <cell r="V1267" t="str">
            <v>合集</v>
          </cell>
          <cell r="W1267" t="str">
            <v>已发布</v>
          </cell>
          <cell r="X1267">
            <v>46076</v>
          </cell>
          <cell r="AJ1267">
            <v>50</v>
          </cell>
          <cell r="AK1267">
            <v>139</v>
          </cell>
        </row>
        <row r="1268">
          <cell r="C1268" t="str">
            <v>馒头</v>
          </cell>
          <cell r="D1268" t="str">
            <v>波点中裙</v>
          </cell>
          <cell r="E1268">
            <v>2025329</v>
          </cell>
          <cell r="I1268" t="str">
            <v>小红书</v>
          </cell>
          <cell r="N1268">
            <v>46081</v>
          </cell>
          <cell r="R1268" t="str">
            <v>已发布</v>
          </cell>
          <cell r="V1268" t="str">
            <v>单篇</v>
          </cell>
          <cell r="W1268" t="str">
            <v>已发布</v>
          </cell>
          <cell r="X1268">
            <v>46077</v>
          </cell>
          <cell r="AJ1268">
            <v>52</v>
          </cell>
          <cell r="AK1268" t="str">
            <v/>
          </cell>
        </row>
        <row r="1269">
          <cell r="C1269" t="str">
            <v>馒头</v>
          </cell>
          <cell r="D1269" t="str">
            <v>波点中裙</v>
          </cell>
          <cell r="E1269">
            <v>2025329</v>
          </cell>
          <cell r="I1269" t="str">
            <v>抖音</v>
          </cell>
          <cell r="N1269">
            <v>46081</v>
          </cell>
          <cell r="R1269" t="str">
            <v>已发布</v>
          </cell>
          <cell r="V1269" t="str">
            <v>合集</v>
          </cell>
          <cell r="W1269" t="str">
            <v>已发布</v>
          </cell>
          <cell r="X1269">
            <v>46076</v>
          </cell>
          <cell r="AJ1269">
            <v>52</v>
          </cell>
          <cell r="AK1269" t="str">
            <v/>
          </cell>
        </row>
        <row r="1270">
          <cell r="C1270" t="str">
            <v>馒头</v>
          </cell>
          <cell r="D1270" t="str">
            <v>毛衣马甲</v>
          </cell>
          <cell r="E1270" t="str">
            <v/>
          </cell>
          <cell r="I1270" t="str">
            <v>小红书</v>
          </cell>
          <cell r="N1270">
            <v>46081</v>
          </cell>
          <cell r="R1270" t="str">
            <v>已取消</v>
          </cell>
          <cell r="V1270" t="str">
            <v>单篇</v>
          </cell>
          <cell r="W1270" t="str">
            <v>已取消</v>
          </cell>
          <cell r="AJ1270" t="str">
            <v/>
          </cell>
          <cell r="AK1270" t="str">
            <v/>
          </cell>
        </row>
        <row r="1271">
          <cell r="C1271" t="str">
            <v>馒头</v>
          </cell>
          <cell r="D1271" t="str">
            <v>毛衣马甲</v>
          </cell>
          <cell r="E1271" t="str">
            <v/>
          </cell>
          <cell r="I1271" t="str">
            <v>抖音</v>
          </cell>
          <cell r="N1271">
            <v>46081</v>
          </cell>
          <cell r="R1271" t="str">
            <v>已取消</v>
          </cell>
          <cell r="V1271" t="str">
            <v>合集</v>
          </cell>
          <cell r="W1271" t="str">
            <v>已取消</v>
          </cell>
          <cell r="AJ1271" t="str">
            <v/>
          </cell>
          <cell r="AK1271" t="str">
            <v/>
          </cell>
        </row>
        <row r="1272">
          <cell r="C1272" t="str">
            <v>馒头</v>
          </cell>
          <cell r="D1272" t="str">
            <v>木耳边打底</v>
          </cell>
          <cell r="E1272" t="str">
            <v/>
          </cell>
          <cell r="I1272" t="str">
            <v>小红书</v>
          </cell>
          <cell r="N1272">
            <v>46081</v>
          </cell>
          <cell r="R1272" t="str">
            <v>已取消</v>
          </cell>
          <cell r="V1272" t="str">
            <v>单篇</v>
          </cell>
          <cell r="W1272" t="str">
            <v>已取消</v>
          </cell>
          <cell r="AJ1272" t="str">
            <v/>
          </cell>
          <cell r="AK1272" t="str">
            <v/>
          </cell>
        </row>
        <row r="1273">
          <cell r="C1273" t="str">
            <v>馒头</v>
          </cell>
          <cell r="D1273" t="str">
            <v>木耳边打底</v>
          </cell>
          <cell r="E1273" t="str">
            <v/>
          </cell>
          <cell r="I1273" t="str">
            <v>抖音</v>
          </cell>
          <cell r="N1273">
            <v>46081</v>
          </cell>
          <cell r="R1273" t="str">
            <v>已取消</v>
          </cell>
          <cell r="V1273" t="str">
            <v>合集</v>
          </cell>
          <cell r="W1273" t="str">
            <v>已取消</v>
          </cell>
          <cell r="AJ1273" t="str">
            <v/>
          </cell>
          <cell r="AK1273" t="str">
            <v/>
          </cell>
        </row>
        <row r="1274">
          <cell r="C1274" t="str">
            <v>馒头</v>
          </cell>
          <cell r="D1274" t="str">
            <v>波点花边长袖</v>
          </cell>
          <cell r="E1274">
            <v>2025933</v>
          </cell>
          <cell r="I1274" t="str">
            <v>小红书</v>
          </cell>
          <cell r="N1274">
            <v>46081</v>
          </cell>
          <cell r="R1274" t="str">
            <v>已发布</v>
          </cell>
          <cell r="V1274" t="str">
            <v>单篇</v>
          </cell>
          <cell r="W1274" t="str">
            <v>已发布</v>
          </cell>
          <cell r="X1274">
            <v>46086</v>
          </cell>
          <cell r="AJ1274">
            <v>350</v>
          </cell>
          <cell r="AK1274">
            <v>109</v>
          </cell>
        </row>
        <row r="1275">
          <cell r="C1275" t="str">
            <v>馒头</v>
          </cell>
          <cell r="D1275" t="str">
            <v>波点中裙</v>
          </cell>
          <cell r="E1275">
            <v>2025329</v>
          </cell>
          <cell r="I1275" t="str">
            <v>小红书</v>
          </cell>
          <cell r="N1275">
            <v>46081</v>
          </cell>
          <cell r="R1275" t="str">
            <v>已发布</v>
          </cell>
          <cell r="V1275" t="str">
            <v>单篇</v>
          </cell>
          <cell r="W1275" t="str">
            <v>已发布</v>
          </cell>
          <cell r="X1275">
            <v>46086</v>
          </cell>
          <cell r="AJ1275">
            <v>52</v>
          </cell>
          <cell r="AK1275" t="str">
            <v/>
          </cell>
        </row>
        <row r="1276">
          <cell r="C1276" t="str">
            <v>馒头</v>
          </cell>
          <cell r="D1276" t="str">
            <v>毛衣马甲</v>
          </cell>
          <cell r="E1276" t="str">
            <v/>
          </cell>
          <cell r="I1276" t="str">
            <v>小红书</v>
          </cell>
          <cell r="N1276">
            <v>46081</v>
          </cell>
          <cell r="R1276" t="str">
            <v>已取消</v>
          </cell>
          <cell r="V1276" t="str">
            <v>单篇</v>
          </cell>
          <cell r="W1276" t="str">
            <v>已取消</v>
          </cell>
          <cell r="AJ1276" t="str">
            <v/>
          </cell>
          <cell r="AK1276" t="str">
            <v/>
          </cell>
        </row>
        <row r="1277">
          <cell r="C1277" t="str">
            <v>馒头</v>
          </cell>
          <cell r="D1277" t="str">
            <v>木耳边打底</v>
          </cell>
          <cell r="E1277" t="str">
            <v/>
          </cell>
          <cell r="I1277" t="str">
            <v>小红书</v>
          </cell>
          <cell r="N1277">
            <v>46081</v>
          </cell>
          <cell r="R1277" t="str">
            <v>已取消</v>
          </cell>
          <cell r="V1277" t="str">
            <v>单篇</v>
          </cell>
          <cell r="W1277" t="str">
            <v>已取消</v>
          </cell>
          <cell r="AJ1277" t="str">
            <v/>
          </cell>
          <cell r="AK1277" t="str">
            <v/>
          </cell>
        </row>
        <row r="1278">
          <cell r="C1278" t="str">
            <v>馒头</v>
          </cell>
          <cell r="D1278" t="str">
            <v>粉色毛领大衣</v>
          </cell>
          <cell r="E1278">
            <v>2025895</v>
          </cell>
          <cell r="I1278" t="str">
            <v>小红书</v>
          </cell>
          <cell r="N1278">
            <v>46081</v>
          </cell>
          <cell r="R1278" t="str">
            <v>已取消</v>
          </cell>
          <cell r="V1278" t="str">
            <v>单篇</v>
          </cell>
          <cell r="W1278" t="str">
            <v>已取消</v>
          </cell>
          <cell r="AJ1278">
            <v>610</v>
          </cell>
          <cell r="AK1278" t="str">
            <v/>
          </cell>
        </row>
        <row r="1279">
          <cell r="C1279" t="str">
            <v>馒头</v>
          </cell>
          <cell r="D1279" t="str">
            <v>波点花边长袖</v>
          </cell>
          <cell r="E1279">
            <v>2025933</v>
          </cell>
          <cell r="I1279" t="str">
            <v>小红书</v>
          </cell>
          <cell r="N1279">
            <v>46091</v>
          </cell>
          <cell r="R1279" t="str">
            <v>已发布</v>
          </cell>
          <cell r="V1279" t="str">
            <v>单篇</v>
          </cell>
          <cell r="W1279" t="str">
            <v>已发布</v>
          </cell>
          <cell r="X1279">
            <v>46091</v>
          </cell>
          <cell r="AJ1279">
            <v>350</v>
          </cell>
          <cell r="AK1279" t="e">
            <v>#VALUE!</v>
          </cell>
        </row>
        <row r="1280">
          <cell r="C1280" t="str">
            <v>馒头</v>
          </cell>
          <cell r="D1280" t="str">
            <v>波点中裙</v>
          </cell>
          <cell r="E1280">
            <v>2025329</v>
          </cell>
          <cell r="I1280" t="str">
            <v>小红书</v>
          </cell>
          <cell r="N1280">
            <v>46091</v>
          </cell>
          <cell r="R1280" t="str">
            <v>已发布</v>
          </cell>
          <cell r="V1280" t="str">
            <v>单篇</v>
          </cell>
          <cell r="W1280" t="str">
            <v>已发布</v>
          </cell>
          <cell r="X1280">
            <v>46091</v>
          </cell>
          <cell r="AJ1280">
            <v>352</v>
          </cell>
          <cell r="AK1280" t="e">
            <v>#VALUE!</v>
          </cell>
        </row>
        <row r="1281">
          <cell r="C1281" t="str">
            <v>馒头</v>
          </cell>
          <cell r="D1281" t="str">
            <v>毛衣马甲</v>
          </cell>
          <cell r="E1281" t="str">
            <v/>
          </cell>
          <cell r="I1281" t="str">
            <v>小红书</v>
          </cell>
          <cell r="N1281">
            <v>46081</v>
          </cell>
          <cell r="R1281" t="str">
            <v>已取消</v>
          </cell>
          <cell r="V1281" t="str">
            <v>单篇</v>
          </cell>
          <cell r="W1281" t="str">
            <v>已取消</v>
          </cell>
          <cell r="AJ1281" t="str">
            <v/>
          </cell>
          <cell r="AK1281" t="str">
            <v/>
          </cell>
        </row>
        <row r="1282">
          <cell r="C1282" t="str">
            <v>馒头</v>
          </cell>
          <cell r="D1282" t="str">
            <v>木耳边打底</v>
          </cell>
          <cell r="E1282" t="str">
            <v/>
          </cell>
          <cell r="I1282" t="str">
            <v>小红书</v>
          </cell>
          <cell r="N1282">
            <v>46081</v>
          </cell>
          <cell r="R1282" t="str">
            <v>已取消</v>
          </cell>
          <cell r="V1282" t="str">
            <v>单篇</v>
          </cell>
          <cell r="W1282" t="str">
            <v>已取消</v>
          </cell>
          <cell r="AJ1282" t="str">
            <v/>
          </cell>
          <cell r="AK1282" t="str">
            <v/>
          </cell>
        </row>
        <row r="1283">
          <cell r="C1283" t="str">
            <v>馒头</v>
          </cell>
          <cell r="D1283" t="str">
            <v>贝壳毛衣</v>
          </cell>
          <cell r="E1283" t="str">
            <v>2024874</v>
          </cell>
          <cell r="I1283" t="str">
            <v>小红书</v>
          </cell>
          <cell r="N1283">
            <v>46091</v>
          </cell>
          <cell r="R1283" t="str">
            <v>已取消</v>
          </cell>
          <cell r="V1283" t="str">
            <v>单篇</v>
          </cell>
          <cell r="W1283" t="str">
            <v>已召回</v>
          </cell>
          <cell r="AJ1283">
            <v>572</v>
          </cell>
          <cell r="AK1283" t="str">
            <v/>
          </cell>
        </row>
        <row r="1284">
          <cell r="C1284" t="str">
            <v>馒头</v>
          </cell>
          <cell r="D1284" t="str">
            <v>米杏绞花针织外套</v>
          </cell>
          <cell r="E1284" t="str">
            <v/>
          </cell>
          <cell r="I1284" t="str">
            <v>小红书</v>
          </cell>
          <cell r="N1284">
            <v>46091</v>
          </cell>
          <cell r="R1284" t="str">
            <v>已取消</v>
          </cell>
          <cell r="V1284" t="str">
            <v>单篇</v>
          </cell>
          <cell r="W1284" t="str">
            <v>已取消</v>
          </cell>
          <cell r="AJ1284" t="str">
            <v/>
          </cell>
          <cell r="AK1284" t="str">
            <v/>
          </cell>
        </row>
        <row r="1285">
          <cell r="C1285" t="str">
            <v>馒头</v>
          </cell>
          <cell r="D1285" t="str">
            <v>波点花边长袖</v>
          </cell>
          <cell r="E1285">
            <v>2025933</v>
          </cell>
          <cell r="I1285" t="str">
            <v>小红书</v>
          </cell>
          <cell r="N1285">
            <v>46091</v>
          </cell>
          <cell r="R1285" t="str">
            <v>已取消</v>
          </cell>
          <cell r="V1285" t="str">
            <v>单篇</v>
          </cell>
          <cell r="W1285" t="str">
            <v>已取消</v>
          </cell>
          <cell r="AJ1285">
            <v>250</v>
          </cell>
          <cell r="AK1285" t="str">
            <v/>
          </cell>
        </row>
        <row r="1286">
          <cell r="C1286" t="str">
            <v>馒头</v>
          </cell>
          <cell r="D1286" t="str">
            <v>波点中裙</v>
          </cell>
          <cell r="E1286">
            <v>2025329</v>
          </cell>
          <cell r="I1286" t="str">
            <v>小红书</v>
          </cell>
          <cell r="N1286">
            <v>46091</v>
          </cell>
          <cell r="R1286" t="str">
            <v>已取消</v>
          </cell>
          <cell r="V1286" t="str">
            <v>单篇</v>
          </cell>
          <cell r="W1286" t="str">
            <v>已取消</v>
          </cell>
          <cell r="AJ1286">
            <v>52</v>
          </cell>
          <cell r="AK1286" t="str">
            <v/>
          </cell>
        </row>
        <row r="1287">
          <cell r="C1287" t="str">
            <v>馒头</v>
          </cell>
          <cell r="D1287" t="str">
            <v>贝壳毛衣</v>
          </cell>
          <cell r="E1287" t="str">
            <v>2024874</v>
          </cell>
          <cell r="I1287" t="str">
            <v>小红书</v>
          </cell>
          <cell r="N1287">
            <v>46081</v>
          </cell>
          <cell r="R1287" t="str">
            <v>已发布</v>
          </cell>
          <cell r="V1287" t="str">
            <v>单篇</v>
          </cell>
          <cell r="W1287" t="str">
            <v>已发布</v>
          </cell>
          <cell r="X1287">
            <v>46084</v>
          </cell>
          <cell r="AJ1287">
            <v>272</v>
          </cell>
          <cell r="AK1287" t="e">
            <v>#VALUE!</v>
          </cell>
        </row>
        <row r="1288">
          <cell r="C1288" t="str">
            <v>馒头</v>
          </cell>
          <cell r="D1288" t="str">
            <v>贝壳毛衣</v>
          </cell>
          <cell r="E1288" t="str">
            <v>2024874</v>
          </cell>
          <cell r="I1288" t="str">
            <v>抖音</v>
          </cell>
          <cell r="N1288">
            <v>46081</v>
          </cell>
          <cell r="R1288" t="str">
            <v>已发布</v>
          </cell>
          <cell r="V1288" t="str">
            <v>单篇</v>
          </cell>
          <cell r="W1288" t="str">
            <v>已发布</v>
          </cell>
          <cell r="X1288">
            <v>46084</v>
          </cell>
          <cell r="AJ1288">
            <v>72</v>
          </cell>
          <cell r="AK1288" t="e">
            <v>#VALUE!</v>
          </cell>
        </row>
        <row r="1289">
          <cell r="C1289" t="str">
            <v>馒头</v>
          </cell>
          <cell r="D1289" t="str">
            <v>波点花边长袖</v>
          </cell>
          <cell r="E1289">
            <v>2025933</v>
          </cell>
          <cell r="I1289" t="str">
            <v>小红书</v>
          </cell>
          <cell r="N1289">
            <v>46081</v>
          </cell>
          <cell r="R1289" t="str">
            <v>已发布</v>
          </cell>
          <cell r="V1289" t="str">
            <v>单篇</v>
          </cell>
          <cell r="W1289" t="str">
            <v>已发布</v>
          </cell>
          <cell r="X1289">
            <v>46088</v>
          </cell>
          <cell r="AJ1289">
            <v>950</v>
          </cell>
          <cell r="AK1289">
            <v>587</v>
          </cell>
        </row>
        <row r="1290">
          <cell r="C1290" t="str">
            <v>馒头</v>
          </cell>
          <cell r="D1290" t="str">
            <v>波点中裙</v>
          </cell>
          <cell r="E1290">
            <v>2025329</v>
          </cell>
          <cell r="I1290" t="str">
            <v>小红书</v>
          </cell>
          <cell r="N1290">
            <v>46081</v>
          </cell>
          <cell r="R1290" t="str">
            <v>已发布</v>
          </cell>
          <cell r="V1290" t="str">
            <v>单篇</v>
          </cell>
          <cell r="W1290" t="str">
            <v>已发布</v>
          </cell>
          <cell r="X1290">
            <v>46088</v>
          </cell>
          <cell r="AJ1290">
            <v>52</v>
          </cell>
          <cell r="AK1290" t="str">
            <v/>
          </cell>
        </row>
        <row r="1291">
          <cell r="C1291" t="str">
            <v>馒头</v>
          </cell>
          <cell r="D1291" t="str">
            <v>波点花边长袖</v>
          </cell>
          <cell r="E1291">
            <v>2025933</v>
          </cell>
          <cell r="I1291" t="str">
            <v>小红书</v>
          </cell>
          <cell r="N1291">
            <v>46091</v>
          </cell>
          <cell r="R1291" t="str">
            <v>已取消</v>
          </cell>
          <cell r="V1291" t="str">
            <v>单篇</v>
          </cell>
          <cell r="W1291" t="str">
            <v>已召回</v>
          </cell>
          <cell r="AJ1291">
            <v>250</v>
          </cell>
          <cell r="AK1291" t="str">
            <v/>
          </cell>
        </row>
        <row r="1292">
          <cell r="C1292" t="str">
            <v>馒头</v>
          </cell>
          <cell r="D1292" t="str">
            <v>波点中裙</v>
          </cell>
          <cell r="E1292">
            <v>2025329</v>
          </cell>
          <cell r="I1292" t="str">
            <v>小红书</v>
          </cell>
          <cell r="N1292">
            <v>46091</v>
          </cell>
          <cell r="R1292" t="str">
            <v>已取消</v>
          </cell>
          <cell r="V1292" t="str">
            <v>单篇</v>
          </cell>
          <cell r="W1292" t="str">
            <v>已召回</v>
          </cell>
          <cell r="AJ1292">
            <v>52</v>
          </cell>
          <cell r="AK1292" t="str">
            <v/>
          </cell>
        </row>
        <row r="1293">
          <cell r="C1293" t="str">
            <v>馒头</v>
          </cell>
          <cell r="D1293" t="str">
            <v>波点花边长袖</v>
          </cell>
          <cell r="E1293">
            <v>2025933</v>
          </cell>
          <cell r="I1293" t="str">
            <v>小红书</v>
          </cell>
          <cell r="N1293">
            <v>46081</v>
          </cell>
          <cell r="R1293" t="str">
            <v>已发布</v>
          </cell>
          <cell r="V1293" t="str">
            <v>单篇</v>
          </cell>
          <cell r="W1293" t="str">
            <v>已发布</v>
          </cell>
          <cell r="X1293">
            <v>46086</v>
          </cell>
          <cell r="AJ1293">
            <v>150</v>
          </cell>
          <cell r="AK1293" t="e">
            <v>#VALUE!</v>
          </cell>
        </row>
        <row r="1294">
          <cell r="C1294" t="str">
            <v>馒头</v>
          </cell>
          <cell r="D1294" t="str">
            <v>波点花边长袖</v>
          </cell>
          <cell r="E1294">
            <v>2025933</v>
          </cell>
          <cell r="I1294" t="str">
            <v>抖音</v>
          </cell>
          <cell r="N1294">
            <v>46081</v>
          </cell>
          <cell r="R1294" t="str">
            <v>已发布</v>
          </cell>
          <cell r="V1294" t="str">
            <v>单篇</v>
          </cell>
          <cell r="W1294" t="str">
            <v>已发布</v>
          </cell>
          <cell r="X1294">
            <v>46086</v>
          </cell>
          <cell r="AJ1294">
            <v>50</v>
          </cell>
          <cell r="AK1294">
            <v>81.8</v>
          </cell>
        </row>
        <row r="1295">
          <cell r="C1295" t="str">
            <v>馒头</v>
          </cell>
          <cell r="D1295" t="str">
            <v>波点中裙</v>
          </cell>
          <cell r="E1295">
            <v>2025329</v>
          </cell>
          <cell r="I1295" t="str">
            <v>小红书</v>
          </cell>
          <cell r="N1295">
            <v>46081</v>
          </cell>
          <cell r="R1295" t="str">
            <v>已发布</v>
          </cell>
          <cell r="V1295" t="str">
            <v>单篇</v>
          </cell>
          <cell r="W1295" t="str">
            <v>已发布</v>
          </cell>
          <cell r="X1295">
            <v>46086</v>
          </cell>
          <cell r="AJ1295">
            <v>52</v>
          </cell>
          <cell r="AK1295" t="e">
            <v>#VALUE!</v>
          </cell>
        </row>
        <row r="1296">
          <cell r="C1296" t="str">
            <v>阿咩</v>
          </cell>
          <cell r="D1296" t="str">
            <v>波点花边长袖</v>
          </cell>
          <cell r="E1296">
            <v>2025933</v>
          </cell>
          <cell r="I1296" t="str">
            <v>小红书</v>
          </cell>
          <cell r="N1296">
            <v>46081</v>
          </cell>
          <cell r="R1296" t="str">
            <v>已发布</v>
          </cell>
          <cell r="V1296" t="str">
            <v>单篇</v>
          </cell>
          <cell r="W1296" t="str">
            <v>已发布</v>
          </cell>
          <cell r="X1296">
            <v>46078</v>
          </cell>
          <cell r="AJ1296">
            <v>750</v>
          </cell>
          <cell r="AK1296" t="e">
            <v>#VALUE!</v>
          </cell>
        </row>
        <row r="1297">
          <cell r="C1297" t="str">
            <v>阿咩</v>
          </cell>
          <cell r="D1297" t="str">
            <v>波点中裙</v>
          </cell>
          <cell r="E1297">
            <v>2025329</v>
          </cell>
          <cell r="I1297" t="str">
            <v>小红书</v>
          </cell>
          <cell r="N1297">
            <v>46081</v>
          </cell>
          <cell r="R1297" t="str">
            <v>已发布</v>
          </cell>
          <cell r="V1297" t="str">
            <v>单篇</v>
          </cell>
          <cell r="W1297" t="str">
            <v>已发布</v>
          </cell>
          <cell r="X1297">
            <v>46078</v>
          </cell>
          <cell r="AJ1297">
            <v>52</v>
          </cell>
          <cell r="AK1297" t="e">
            <v>#VALUE!</v>
          </cell>
        </row>
        <row r="1298">
          <cell r="C1298" t="str">
            <v>阿咩</v>
          </cell>
          <cell r="D1298" t="str">
            <v>波点花边长袖</v>
          </cell>
          <cell r="E1298">
            <v>2025933</v>
          </cell>
          <cell r="I1298" t="str">
            <v>小红书</v>
          </cell>
          <cell r="N1298">
            <v>46081</v>
          </cell>
          <cell r="R1298" t="str">
            <v>已发布</v>
          </cell>
          <cell r="V1298" t="str">
            <v>单篇</v>
          </cell>
          <cell r="W1298" t="str">
            <v>已发布</v>
          </cell>
          <cell r="X1298">
            <v>46051</v>
          </cell>
          <cell r="AJ1298">
            <v>50</v>
          </cell>
          <cell r="AK1298" t="e">
            <v>#VALUE!</v>
          </cell>
        </row>
        <row r="1299">
          <cell r="C1299" t="str">
            <v>阿咩</v>
          </cell>
          <cell r="D1299" t="str">
            <v>波点短裙</v>
          </cell>
          <cell r="E1299">
            <v>2025982</v>
          </cell>
          <cell r="I1299" t="str">
            <v>小红书</v>
          </cell>
          <cell r="N1299">
            <v>46081</v>
          </cell>
          <cell r="R1299" t="str">
            <v>已发布</v>
          </cell>
          <cell r="V1299" t="str">
            <v>单篇</v>
          </cell>
          <cell r="W1299" t="str">
            <v>已发布</v>
          </cell>
          <cell r="X1299">
            <v>46051</v>
          </cell>
          <cell r="AJ1299">
            <v>35</v>
          </cell>
          <cell r="AK1299" t="e">
            <v>#VALUE!</v>
          </cell>
        </row>
        <row r="1300">
          <cell r="C1300" t="str">
            <v>馒头</v>
          </cell>
          <cell r="D1300" t="str">
            <v>波点中裙</v>
          </cell>
          <cell r="E1300">
            <v>2025329</v>
          </cell>
          <cell r="I1300" t="str">
            <v>抖音</v>
          </cell>
          <cell r="N1300">
            <v>46081</v>
          </cell>
          <cell r="R1300" t="str">
            <v>已发布</v>
          </cell>
          <cell r="V1300" t="str">
            <v>单篇</v>
          </cell>
          <cell r="W1300" t="str">
            <v>已发布</v>
          </cell>
          <cell r="X1300">
            <v>46086</v>
          </cell>
          <cell r="AJ1300">
            <v>52</v>
          </cell>
          <cell r="AK1300" t="str">
            <v/>
          </cell>
        </row>
        <row r="1301">
          <cell r="C1301" t="str">
            <v>馒头</v>
          </cell>
          <cell r="D1301" t="str">
            <v>米杏绞花针织外套</v>
          </cell>
          <cell r="E1301" t="str">
            <v/>
          </cell>
          <cell r="I1301" t="str">
            <v>小红书</v>
          </cell>
          <cell r="N1301">
            <v>46081</v>
          </cell>
          <cell r="R1301" t="str">
            <v>已取消</v>
          </cell>
          <cell r="V1301" t="str">
            <v>单篇</v>
          </cell>
          <cell r="W1301" t="str">
            <v>已取消</v>
          </cell>
          <cell r="AJ1301" t="str">
            <v/>
          </cell>
          <cell r="AK1301" t="str">
            <v/>
          </cell>
        </row>
        <row r="1302">
          <cell r="C1302" t="str">
            <v>馒头</v>
          </cell>
          <cell r="D1302" t="str">
            <v>米杏绞花针织外套</v>
          </cell>
          <cell r="E1302" t="str">
            <v/>
          </cell>
          <cell r="I1302" t="str">
            <v>抖音</v>
          </cell>
          <cell r="N1302">
            <v>46081</v>
          </cell>
          <cell r="R1302" t="str">
            <v>已取消</v>
          </cell>
          <cell r="V1302" t="str">
            <v>单篇</v>
          </cell>
          <cell r="W1302" t="str">
            <v>已取消</v>
          </cell>
          <cell r="AJ1302" t="str">
            <v/>
          </cell>
          <cell r="AK1302" t="str">
            <v/>
          </cell>
        </row>
        <row r="1303">
          <cell r="C1303" t="str">
            <v>阿咩</v>
          </cell>
          <cell r="D1303" t="str">
            <v>贝壳毛衣</v>
          </cell>
          <cell r="E1303" t="str">
            <v>2024874</v>
          </cell>
          <cell r="I1303" t="str">
            <v>小红书</v>
          </cell>
          <cell r="N1303">
            <v>46081</v>
          </cell>
          <cell r="R1303" t="str">
            <v>已发布</v>
          </cell>
          <cell r="V1303" t="str">
            <v>单篇</v>
          </cell>
          <cell r="W1303" t="str">
            <v>已发布</v>
          </cell>
          <cell r="X1303">
            <v>46048</v>
          </cell>
          <cell r="AJ1303">
            <v>152</v>
          </cell>
          <cell r="AK1303" t="e">
            <v>#VALUE!</v>
          </cell>
        </row>
        <row r="1304">
          <cell r="C1304" t="str">
            <v>阿咩</v>
          </cell>
          <cell r="D1304" t="str">
            <v>波点中裙</v>
          </cell>
          <cell r="E1304">
            <v>2025329</v>
          </cell>
          <cell r="I1304" t="str">
            <v>小红书</v>
          </cell>
          <cell r="N1304">
            <v>46081</v>
          </cell>
          <cell r="R1304" t="str">
            <v>已发布</v>
          </cell>
          <cell r="V1304" t="str">
            <v>单篇</v>
          </cell>
          <cell r="W1304" t="str">
            <v>已发布</v>
          </cell>
          <cell r="X1304">
            <v>46086</v>
          </cell>
          <cell r="AJ1304">
            <v>52</v>
          </cell>
          <cell r="AK1304" t="e">
            <v>#VALUE!</v>
          </cell>
        </row>
        <row r="1305">
          <cell r="C1305" t="str">
            <v>阿咩</v>
          </cell>
          <cell r="D1305" t="str">
            <v>波点花边长袖</v>
          </cell>
          <cell r="E1305">
            <v>2025933</v>
          </cell>
          <cell r="I1305" t="str">
            <v>小红书</v>
          </cell>
          <cell r="N1305">
            <v>46081</v>
          </cell>
          <cell r="R1305" t="str">
            <v>已发布</v>
          </cell>
          <cell r="V1305" t="str">
            <v>单篇</v>
          </cell>
          <cell r="W1305" t="str">
            <v>已发布</v>
          </cell>
          <cell r="X1305">
            <v>46086</v>
          </cell>
          <cell r="AJ1305">
            <v>50</v>
          </cell>
          <cell r="AK1305" t="e">
            <v>#VALUE!</v>
          </cell>
        </row>
        <row r="1306">
          <cell r="C1306" t="str">
            <v>阿咩</v>
          </cell>
          <cell r="D1306" t="str">
            <v>波点中裙</v>
          </cell>
          <cell r="E1306">
            <v>2025329</v>
          </cell>
          <cell r="I1306" t="str">
            <v>小红书</v>
          </cell>
          <cell r="N1306">
            <v>46081</v>
          </cell>
          <cell r="R1306" t="str">
            <v>已取消</v>
          </cell>
          <cell r="V1306" t="str">
            <v>单篇</v>
          </cell>
          <cell r="W1306" t="str">
            <v>已取消</v>
          </cell>
          <cell r="AJ1306">
            <v>52</v>
          </cell>
          <cell r="AK1306" t="str">
            <v/>
          </cell>
        </row>
        <row r="1307">
          <cell r="C1307" t="str">
            <v>阿咩</v>
          </cell>
          <cell r="D1307" t="str">
            <v>波点花边长袖</v>
          </cell>
          <cell r="E1307">
            <v>2025933</v>
          </cell>
          <cell r="I1307" t="str">
            <v>小红书</v>
          </cell>
          <cell r="N1307">
            <v>46081</v>
          </cell>
          <cell r="R1307" t="str">
            <v>已取消</v>
          </cell>
          <cell r="V1307" t="str">
            <v>单篇</v>
          </cell>
          <cell r="W1307" t="str">
            <v>已取消</v>
          </cell>
          <cell r="AJ1307">
            <v>50</v>
          </cell>
          <cell r="AK1307" t="str">
            <v/>
          </cell>
        </row>
        <row r="1308">
          <cell r="C1308" t="str">
            <v>HE</v>
          </cell>
          <cell r="D1308" t="str">
            <v>波点花边长袖</v>
          </cell>
          <cell r="E1308">
            <v>2025933</v>
          </cell>
          <cell r="I1308" t="str">
            <v>小红书</v>
          </cell>
          <cell r="N1308">
            <v>46081</v>
          </cell>
          <cell r="R1308" t="str">
            <v>已取消</v>
          </cell>
          <cell r="V1308" t="str">
            <v>单篇</v>
          </cell>
          <cell r="W1308" t="str">
            <v>已取消</v>
          </cell>
          <cell r="AJ1308">
            <v>350</v>
          </cell>
          <cell r="AK1308" t="str">
            <v/>
          </cell>
        </row>
        <row r="1309">
          <cell r="C1309" t="str">
            <v>HE</v>
          </cell>
          <cell r="D1309" t="str">
            <v>波点中裙</v>
          </cell>
          <cell r="E1309">
            <v>2025329</v>
          </cell>
          <cell r="I1309" t="str">
            <v>小红书</v>
          </cell>
          <cell r="N1309">
            <v>46081</v>
          </cell>
          <cell r="R1309" t="str">
            <v>已取消</v>
          </cell>
          <cell r="V1309" t="str">
            <v>单篇</v>
          </cell>
          <cell r="W1309" t="str">
            <v>已取消</v>
          </cell>
          <cell r="AJ1309">
            <v>52</v>
          </cell>
          <cell r="AK1309" t="str">
            <v/>
          </cell>
        </row>
        <row r="1310">
          <cell r="C1310" t="str">
            <v>HE</v>
          </cell>
          <cell r="D1310" t="str">
            <v>藏青色小香风</v>
          </cell>
          <cell r="E1310" t="str">
            <v>2023010</v>
          </cell>
          <cell r="I1310" t="str">
            <v>小红书</v>
          </cell>
          <cell r="N1310">
            <v>46081</v>
          </cell>
          <cell r="R1310" t="str">
            <v>已发布</v>
          </cell>
          <cell r="V1310" t="str">
            <v>单篇</v>
          </cell>
          <cell r="W1310" t="str">
            <v>已发布</v>
          </cell>
          <cell r="X1310">
            <v>46059</v>
          </cell>
          <cell r="AJ1310">
            <v>385</v>
          </cell>
          <cell r="AK1310">
            <v>0</v>
          </cell>
        </row>
        <row r="1311">
          <cell r="C1311" t="str">
            <v>HE</v>
          </cell>
          <cell r="D1311" t="str">
            <v>条纹衬衫</v>
          </cell>
          <cell r="E1311" t="str">
            <v>2023008</v>
          </cell>
          <cell r="I1311" t="str">
            <v>小红书</v>
          </cell>
          <cell r="N1311">
            <v>46081</v>
          </cell>
          <cell r="R1311" t="str">
            <v>已发布</v>
          </cell>
          <cell r="V1311" t="str">
            <v>单篇</v>
          </cell>
          <cell r="W1311" t="str">
            <v>已发布</v>
          </cell>
          <cell r="X1311">
            <v>46081</v>
          </cell>
          <cell r="AJ1311">
            <v>42</v>
          </cell>
          <cell r="AK1311" t="str">
            <v/>
          </cell>
        </row>
        <row r="1312">
          <cell r="C1312" t="str">
            <v>HE</v>
          </cell>
          <cell r="D1312" t="str">
            <v>波点花边长袖</v>
          </cell>
          <cell r="E1312">
            <v>2025933</v>
          </cell>
          <cell r="I1312" t="str">
            <v>小红书</v>
          </cell>
          <cell r="N1312">
            <v>46081</v>
          </cell>
          <cell r="R1312" t="str">
            <v>已发布</v>
          </cell>
          <cell r="V1312" t="str">
            <v>单篇</v>
          </cell>
          <cell r="W1312" t="str">
            <v>已发布</v>
          </cell>
          <cell r="X1312">
            <v>46087</v>
          </cell>
          <cell r="AJ1312">
            <v>300</v>
          </cell>
          <cell r="AK1312">
            <v>0</v>
          </cell>
        </row>
        <row r="1313">
          <cell r="C1313" t="str">
            <v>HE</v>
          </cell>
          <cell r="D1313" t="str">
            <v>波点花边长袖</v>
          </cell>
          <cell r="E1313">
            <v>2025933</v>
          </cell>
          <cell r="I1313" t="str">
            <v>小红书</v>
          </cell>
          <cell r="N1313">
            <v>46081</v>
          </cell>
          <cell r="R1313" t="str">
            <v>已发布</v>
          </cell>
          <cell r="V1313" t="str">
            <v>单篇</v>
          </cell>
          <cell r="W1313" t="str">
            <v>已发布</v>
          </cell>
          <cell r="X1313">
            <v>46084</v>
          </cell>
          <cell r="AJ1313">
            <v>50</v>
          </cell>
          <cell r="AK1313">
            <v>0</v>
          </cell>
        </row>
        <row r="1314">
          <cell r="C1314" t="str">
            <v>HE</v>
          </cell>
          <cell r="D1314" t="str">
            <v>波点中裙</v>
          </cell>
          <cell r="E1314">
            <v>2025329</v>
          </cell>
          <cell r="I1314" t="str">
            <v>小红书</v>
          </cell>
          <cell r="N1314">
            <v>46081</v>
          </cell>
          <cell r="R1314" t="str">
            <v>已发布</v>
          </cell>
          <cell r="V1314" t="str">
            <v>单篇</v>
          </cell>
          <cell r="W1314" t="str">
            <v>已发布</v>
          </cell>
          <cell r="X1314">
            <v>46084</v>
          </cell>
          <cell r="AJ1314">
            <v>52</v>
          </cell>
          <cell r="AK1314" t="e">
            <v>#VALUE!</v>
          </cell>
        </row>
        <row r="1315">
          <cell r="C1315" t="str">
            <v>阿咩</v>
          </cell>
          <cell r="D1315" t="str">
            <v>贝壳毛衣</v>
          </cell>
          <cell r="E1315" t="str">
            <v>2024874</v>
          </cell>
          <cell r="I1315" t="str">
            <v>小红书</v>
          </cell>
          <cell r="N1315">
            <v>46081</v>
          </cell>
          <cell r="R1315" t="str">
            <v>超时</v>
          </cell>
          <cell r="V1315" t="str">
            <v>合集</v>
          </cell>
          <cell r="W1315" t="str">
            <v>未发布</v>
          </cell>
          <cell r="AJ1315">
            <v>622</v>
          </cell>
          <cell r="AK1315" t="str">
            <v/>
          </cell>
        </row>
        <row r="1316">
          <cell r="C1316" t="str">
            <v>阿咩</v>
          </cell>
          <cell r="D1316" t="str">
            <v>贝壳毛衣</v>
          </cell>
          <cell r="E1316" t="str">
            <v>2024874</v>
          </cell>
          <cell r="I1316" t="str">
            <v>小红书</v>
          </cell>
          <cell r="N1316">
            <v>46081</v>
          </cell>
          <cell r="R1316" t="str">
            <v>超时</v>
          </cell>
          <cell r="V1316" t="str">
            <v>单篇</v>
          </cell>
          <cell r="W1316" t="str">
            <v>未发布</v>
          </cell>
          <cell r="AJ1316">
            <v>272</v>
          </cell>
          <cell r="AK1316" t="str">
            <v/>
          </cell>
        </row>
        <row r="1317">
          <cell r="C1317" t="str">
            <v>六六</v>
          </cell>
          <cell r="D1317" t="str">
            <v>撞色针织上衣</v>
          </cell>
          <cell r="E1317">
            <v>2025315</v>
          </cell>
          <cell r="I1317" t="str">
            <v>小红书</v>
          </cell>
          <cell r="N1317">
            <v>46073</v>
          </cell>
          <cell r="R1317" t="str">
            <v>已发布</v>
          </cell>
          <cell r="V1317" t="str">
            <v>单篇</v>
          </cell>
          <cell r="W1317" t="str">
            <v>已发布</v>
          </cell>
          <cell r="X1317">
            <v>46085</v>
          </cell>
          <cell r="AJ1317">
            <v>715</v>
          </cell>
          <cell r="AK1317">
            <v>0</v>
          </cell>
        </row>
        <row r="1318">
          <cell r="C1318" t="str">
            <v>六六</v>
          </cell>
          <cell r="D1318" t="str">
            <v>横条小白裙</v>
          </cell>
          <cell r="E1318">
            <v>2025339</v>
          </cell>
          <cell r="I1318" t="str">
            <v>小红书</v>
          </cell>
          <cell r="N1318">
            <v>46073</v>
          </cell>
          <cell r="R1318" t="str">
            <v>已发布</v>
          </cell>
          <cell r="V1318" t="str">
            <v>单篇</v>
          </cell>
          <cell r="W1318" t="str">
            <v>已发布</v>
          </cell>
          <cell r="X1318">
            <v>46085</v>
          </cell>
          <cell r="AJ1318">
            <v>58</v>
          </cell>
          <cell r="AK1318" t="str">
            <v/>
          </cell>
        </row>
        <row r="1319">
          <cell r="C1319" t="str">
            <v>六六</v>
          </cell>
          <cell r="D1319" t="str">
            <v>波点花边长袖</v>
          </cell>
          <cell r="E1319">
            <v>2025933</v>
          </cell>
          <cell r="I1319" t="str">
            <v>小红书</v>
          </cell>
          <cell r="N1319">
            <v>46073</v>
          </cell>
          <cell r="R1319" t="str">
            <v>已发布</v>
          </cell>
          <cell r="V1319" t="str">
            <v>合集</v>
          </cell>
          <cell r="W1319" t="str">
            <v>已发布</v>
          </cell>
          <cell r="X1319">
            <v>46086</v>
          </cell>
          <cell r="AJ1319">
            <v>550</v>
          </cell>
          <cell r="AK1319">
            <v>0</v>
          </cell>
        </row>
        <row r="1320">
          <cell r="C1320" t="str">
            <v>六六</v>
          </cell>
          <cell r="D1320" t="str">
            <v>波点中裙</v>
          </cell>
          <cell r="E1320">
            <v>2025329</v>
          </cell>
          <cell r="I1320" t="str">
            <v>小红书</v>
          </cell>
          <cell r="N1320">
            <v>46073</v>
          </cell>
          <cell r="R1320" t="str">
            <v>已发布</v>
          </cell>
          <cell r="V1320" t="str">
            <v>合集</v>
          </cell>
          <cell r="W1320" t="str">
            <v>已发布</v>
          </cell>
          <cell r="X1320">
            <v>46086</v>
          </cell>
          <cell r="AJ1320">
            <v>52</v>
          </cell>
          <cell r="AK1320" t="str">
            <v/>
          </cell>
        </row>
        <row r="1321">
          <cell r="C1321" t="str">
            <v>六六</v>
          </cell>
          <cell r="D1321" t="str">
            <v>波点花边长袖</v>
          </cell>
          <cell r="E1321">
            <v>2025933</v>
          </cell>
          <cell r="I1321" t="str">
            <v>小红书</v>
          </cell>
          <cell r="N1321">
            <v>46073</v>
          </cell>
          <cell r="R1321" t="str">
            <v>已取消</v>
          </cell>
          <cell r="V1321" t="str">
            <v>单篇</v>
          </cell>
          <cell r="W1321" t="str">
            <v>已取消</v>
          </cell>
          <cell r="AJ1321">
            <v>650</v>
          </cell>
          <cell r="AK1321" t="str">
            <v/>
          </cell>
        </row>
        <row r="1322">
          <cell r="C1322" t="str">
            <v>六六</v>
          </cell>
          <cell r="D1322" t="str">
            <v>波点中裙</v>
          </cell>
          <cell r="E1322">
            <v>2025329</v>
          </cell>
          <cell r="I1322" t="str">
            <v>小红书</v>
          </cell>
          <cell r="N1322">
            <v>46073</v>
          </cell>
          <cell r="R1322" t="str">
            <v>已取消</v>
          </cell>
          <cell r="V1322" t="str">
            <v>单篇</v>
          </cell>
          <cell r="W1322" t="str">
            <v>已取消</v>
          </cell>
          <cell r="AJ1322">
            <v>52</v>
          </cell>
          <cell r="AK1322" t="str">
            <v/>
          </cell>
        </row>
        <row r="1323">
          <cell r="C1323" t="str">
            <v>六六</v>
          </cell>
          <cell r="D1323" t="str">
            <v>波点花边长袖</v>
          </cell>
          <cell r="E1323">
            <v>2025933</v>
          </cell>
          <cell r="I1323" t="str">
            <v>小红书</v>
          </cell>
          <cell r="N1323">
            <v>46081</v>
          </cell>
          <cell r="R1323" t="str">
            <v>已取消</v>
          </cell>
          <cell r="V1323" t="str">
            <v>单篇</v>
          </cell>
          <cell r="W1323" t="str">
            <v>已取消</v>
          </cell>
          <cell r="AJ1323">
            <v>250</v>
          </cell>
          <cell r="AK1323" t="str">
            <v/>
          </cell>
        </row>
        <row r="1324">
          <cell r="C1324" t="str">
            <v>六六</v>
          </cell>
          <cell r="D1324" t="str">
            <v>波点中裙</v>
          </cell>
          <cell r="E1324">
            <v>2025329</v>
          </cell>
          <cell r="I1324" t="str">
            <v>小红书</v>
          </cell>
          <cell r="N1324">
            <v>46081</v>
          </cell>
          <cell r="R1324" t="str">
            <v>已取消</v>
          </cell>
          <cell r="V1324" t="str">
            <v>单篇</v>
          </cell>
          <cell r="W1324" t="str">
            <v>已取消</v>
          </cell>
          <cell r="AJ1324">
            <v>52</v>
          </cell>
          <cell r="AK1324" t="str">
            <v/>
          </cell>
        </row>
        <row r="1325">
          <cell r="C1325" t="str">
            <v>六六</v>
          </cell>
          <cell r="D1325" t="str">
            <v>费尔岛毛衣（蓝灰）</v>
          </cell>
          <cell r="E1325" t="str">
            <v/>
          </cell>
          <cell r="I1325" t="str">
            <v>小红书</v>
          </cell>
          <cell r="N1325">
            <v>46081</v>
          </cell>
          <cell r="R1325" t="str">
            <v>已取消</v>
          </cell>
          <cell r="V1325" t="str">
            <v>单篇</v>
          </cell>
          <cell r="W1325" t="str">
            <v>已取消</v>
          </cell>
          <cell r="AJ1325" t="str">
            <v/>
          </cell>
          <cell r="AK1325" t="str">
            <v/>
          </cell>
        </row>
        <row r="1326">
          <cell r="C1326" t="str">
            <v>六六</v>
          </cell>
          <cell r="D1326" t="str">
            <v>波点花边长袖</v>
          </cell>
          <cell r="E1326">
            <v>2025933</v>
          </cell>
          <cell r="I1326" t="str">
            <v>小红书</v>
          </cell>
          <cell r="N1326">
            <v>46081</v>
          </cell>
          <cell r="R1326" t="str">
            <v>已发布</v>
          </cell>
          <cell r="V1326" t="str">
            <v>单篇</v>
          </cell>
          <cell r="W1326" t="str">
            <v>已发布</v>
          </cell>
          <cell r="X1326">
            <v>46079</v>
          </cell>
          <cell r="AJ1326">
            <v>350</v>
          </cell>
          <cell r="AK1326">
            <v>0</v>
          </cell>
        </row>
        <row r="1327">
          <cell r="C1327" t="str">
            <v>六六</v>
          </cell>
          <cell r="D1327" t="str">
            <v>波点中裙</v>
          </cell>
          <cell r="E1327">
            <v>2025329</v>
          </cell>
          <cell r="I1327" t="str">
            <v>小红书</v>
          </cell>
          <cell r="N1327">
            <v>46081</v>
          </cell>
          <cell r="R1327" t="str">
            <v>已发布</v>
          </cell>
          <cell r="V1327" t="str">
            <v>单篇</v>
          </cell>
          <cell r="W1327" t="str">
            <v>已发布</v>
          </cell>
          <cell r="X1327">
            <v>46079</v>
          </cell>
          <cell r="AJ1327">
            <v>52</v>
          </cell>
          <cell r="AK1327" t="str">
            <v/>
          </cell>
        </row>
        <row r="1328">
          <cell r="C1328" t="str">
            <v>六六</v>
          </cell>
          <cell r="D1328" t="str">
            <v>藏青色小香风</v>
          </cell>
          <cell r="E1328" t="str">
            <v>2023010</v>
          </cell>
          <cell r="I1328" t="str">
            <v>小红书</v>
          </cell>
          <cell r="N1328">
            <v>46081</v>
          </cell>
          <cell r="R1328" t="str">
            <v>已发布</v>
          </cell>
          <cell r="V1328" t="str">
            <v>单篇</v>
          </cell>
          <cell r="W1328" t="str">
            <v>已发布</v>
          </cell>
          <cell r="X1328">
            <v>46044</v>
          </cell>
          <cell r="AJ1328">
            <v>435</v>
          </cell>
          <cell r="AK1328">
            <v>0</v>
          </cell>
        </row>
        <row r="1329">
          <cell r="C1329" t="str">
            <v>六六</v>
          </cell>
          <cell r="D1329" t="str">
            <v>条纹衬衫</v>
          </cell>
          <cell r="E1329" t="str">
            <v>2023008</v>
          </cell>
          <cell r="I1329" t="str">
            <v>小红书</v>
          </cell>
          <cell r="N1329">
            <v>46081</v>
          </cell>
          <cell r="R1329" t="str">
            <v>已发布</v>
          </cell>
          <cell r="V1329" t="str">
            <v>单篇</v>
          </cell>
          <cell r="W1329" t="str">
            <v>已发布</v>
          </cell>
          <cell r="X1329">
            <v>46044</v>
          </cell>
          <cell r="AJ1329">
            <v>42</v>
          </cell>
          <cell r="AK1329" t="str">
            <v/>
          </cell>
        </row>
        <row r="1330">
          <cell r="C1330" t="str">
            <v>六六</v>
          </cell>
          <cell r="D1330" t="str">
            <v>波点花边长袖</v>
          </cell>
          <cell r="E1330">
            <v>2025933</v>
          </cell>
          <cell r="I1330" t="str">
            <v>小红书</v>
          </cell>
          <cell r="N1330">
            <v>46091</v>
          </cell>
          <cell r="R1330" t="str">
            <v>已发布</v>
          </cell>
          <cell r="V1330" t="str">
            <v>单篇</v>
          </cell>
          <cell r="W1330" t="str">
            <v>已发布</v>
          </cell>
          <cell r="X1330">
            <v>46093</v>
          </cell>
          <cell r="AJ1330">
            <v>120</v>
          </cell>
          <cell r="AK1330">
            <v>0</v>
          </cell>
        </row>
        <row r="1331">
          <cell r="C1331" t="str">
            <v>六六</v>
          </cell>
          <cell r="D1331" t="str">
            <v>波点中裙</v>
          </cell>
          <cell r="E1331">
            <v>2025329</v>
          </cell>
          <cell r="I1331" t="str">
            <v>小红书</v>
          </cell>
          <cell r="N1331">
            <v>46091</v>
          </cell>
          <cell r="R1331" t="str">
            <v>已发布</v>
          </cell>
          <cell r="V1331" t="str">
            <v>单篇</v>
          </cell>
          <cell r="W1331" t="str">
            <v>已发布</v>
          </cell>
          <cell r="X1331">
            <v>46093</v>
          </cell>
          <cell r="AJ1331">
            <v>52</v>
          </cell>
          <cell r="AK1331" t="str">
            <v/>
          </cell>
        </row>
        <row r="1332">
          <cell r="C1332" t="str">
            <v>六六</v>
          </cell>
          <cell r="D1332" t="str">
            <v>藏青色小香风</v>
          </cell>
          <cell r="E1332" t="str">
            <v>2023010</v>
          </cell>
          <cell r="I1332" t="str">
            <v>小红书</v>
          </cell>
          <cell r="N1332">
            <v>46081</v>
          </cell>
          <cell r="R1332" t="str">
            <v>已发布</v>
          </cell>
          <cell r="V1332" t="str">
            <v>单篇</v>
          </cell>
          <cell r="W1332" t="str">
            <v>已发布</v>
          </cell>
          <cell r="X1332">
            <v>46082</v>
          </cell>
          <cell r="AJ1332">
            <v>315</v>
          </cell>
          <cell r="AK1332">
            <v>0</v>
          </cell>
        </row>
        <row r="1333">
          <cell r="C1333" t="str">
            <v>六六</v>
          </cell>
          <cell r="D1333" t="str">
            <v>条纹衬衫</v>
          </cell>
          <cell r="E1333" t="str">
            <v>2023008</v>
          </cell>
          <cell r="I1333" t="str">
            <v>小红书</v>
          </cell>
          <cell r="N1333">
            <v>46081</v>
          </cell>
          <cell r="R1333" t="str">
            <v>已发布</v>
          </cell>
          <cell r="V1333" t="str">
            <v>单篇</v>
          </cell>
          <cell r="W1333" t="str">
            <v>已发布</v>
          </cell>
          <cell r="X1333">
            <v>46082</v>
          </cell>
          <cell r="AJ1333">
            <v>42</v>
          </cell>
          <cell r="AK1333" t="str">
            <v/>
          </cell>
        </row>
        <row r="1334">
          <cell r="C1334" t="str">
            <v>六六</v>
          </cell>
          <cell r="D1334" t="str">
            <v>波点花边长袖</v>
          </cell>
          <cell r="E1334">
            <v>2025933</v>
          </cell>
          <cell r="I1334" t="str">
            <v>小红书</v>
          </cell>
          <cell r="N1334">
            <v>46090</v>
          </cell>
          <cell r="R1334" t="str">
            <v>已发布</v>
          </cell>
          <cell r="V1334" t="str">
            <v>单篇</v>
          </cell>
          <cell r="W1334" t="str">
            <v>已发布</v>
          </cell>
          <cell r="X1334">
            <v>46105</v>
          </cell>
          <cell r="AJ1334">
            <v>130</v>
          </cell>
          <cell r="AK1334">
            <v>0</v>
          </cell>
        </row>
        <row r="1335">
          <cell r="C1335" t="str">
            <v>六六</v>
          </cell>
          <cell r="D1335" t="str">
            <v>波点中裙</v>
          </cell>
          <cell r="E1335">
            <v>2025329</v>
          </cell>
          <cell r="I1335" t="str">
            <v>小红书</v>
          </cell>
          <cell r="N1335">
            <v>46090</v>
          </cell>
          <cell r="R1335" t="str">
            <v>已发布</v>
          </cell>
          <cell r="V1335" t="str">
            <v>单篇</v>
          </cell>
          <cell r="W1335" t="str">
            <v>已发布</v>
          </cell>
          <cell r="X1335">
            <v>46105</v>
          </cell>
          <cell r="AJ1335">
            <v>52</v>
          </cell>
          <cell r="AK1335" t="str">
            <v/>
          </cell>
        </row>
        <row r="1336">
          <cell r="C1336" t="str">
            <v>六六</v>
          </cell>
          <cell r="D1336" t="str">
            <v>波点花边长袖</v>
          </cell>
          <cell r="E1336">
            <v>2025933</v>
          </cell>
          <cell r="I1336" t="str">
            <v>小红书</v>
          </cell>
          <cell r="N1336">
            <v>46081</v>
          </cell>
          <cell r="R1336" t="str">
            <v>已发布</v>
          </cell>
          <cell r="V1336" t="str">
            <v>单篇</v>
          </cell>
          <cell r="W1336" t="str">
            <v>已发布</v>
          </cell>
          <cell r="X1336">
            <v>46061</v>
          </cell>
          <cell r="AJ1336">
            <v>430</v>
          </cell>
          <cell r="AK1336">
            <v>0</v>
          </cell>
        </row>
        <row r="1337">
          <cell r="C1337" t="str">
            <v>六六</v>
          </cell>
          <cell r="D1337" t="str">
            <v>波点中裙</v>
          </cell>
          <cell r="E1337">
            <v>2025329</v>
          </cell>
          <cell r="I1337" t="str">
            <v>小红书</v>
          </cell>
          <cell r="N1337">
            <v>46081</v>
          </cell>
          <cell r="R1337" t="str">
            <v>已发布</v>
          </cell>
          <cell r="V1337" t="str">
            <v>单篇</v>
          </cell>
          <cell r="W1337" t="str">
            <v>已发布</v>
          </cell>
          <cell r="X1337">
            <v>46061</v>
          </cell>
          <cell r="AJ1337">
            <v>52</v>
          </cell>
          <cell r="AK1337" t="str">
            <v/>
          </cell>
        </row>
        <row r="1338">
          <cell r="C1338" t="str">
            <v>六六</v>
          </cell>
          <cell r="D1338" t="str">
            <v>藏青色小香风</v>
          </cell>
          <cell r="E1338" t="str">
            <v>2023010</v>
          </cell>
          <cell r="I1338" t="str">
            <v>小红书</v>
          </cell>
          <cell r="N1338">
            <v>46081</v>
          </cell>
          <cell r="R1338" t="str">
            <v>已发布</v>
          </cell>
          <cell r="V1338" t="str">
            <v>单篇</v>
          </cell>
          <cell r="W1338" t="str">
            <v>已发布</v>
          </cell>
          <cell r="X1338">
            <v>46036</v>
          </cell>
          <cell r="AJ1338">
            <v>235</v>
          </cell>
          <cell r="AK1338">
            <v>0</v>
          </cell>
        </row>
        <row r="1339">
          <cell r="C1339" t="str">
            <v>六六</v>
          </cell>
          <cell r="D1339" t="str">
            <v>条纹衬衫</v>
          </cell>
          <cell r="E1339" t="str">
            <v>2023008</v>
          </cell>
          <cell r="I1339" t="str">
            <v>小红书</v>
          </cell>
          <cell r="N1339">
            <v>46081</v>
          </cell>
          <cell r="R1339" t="str">
            <v>已发布</v>
          </cell>
          <cell r="V1339" t="str">
            <v>单篇</v>
          </cell>
          <cell r="W1339" t="str">
            <v>已发布</v>
          </cell>
          <cell r="X1339">
            <v>46036</v>
          </cell>
          <cell r="AJ1339">
            <v>42</v>
          </cell>
          <cell r="AK1339" t="str">
            <v/>
          </cell>
        </row>
        <row r="1340">
          <cell r="C1340" t="str">
            <v>jing</v>
          </cell>
          <cell r="D1340" t="str">
            <v>波点花边长袖</v>
          </cell>
          <cell r="E1340">
            <v>2025933</v>
          </cell>
          <cell r="I1340" t="str">
            <v>小红书</v>
          </cell>
          <cell r="N1340">
            <v>46081</v>
          </cell>
          <cell r="R1340" t="str">
            <v>已发布</v>
          </cell>
          <cell r="V1340" t="str">
            <v>单篇</v>
          </cell>
          <cell r="W1340" t="str">
            <v>已发布</v>
          </cell>
          <cell r="X1340">
            <v>46084</v>
          </cell>
          <cell r="AJ1340">
            <v>450</v>
          </cell>
          <cell r="AK1340">
            <v>237</v>
          </cell>
        </row>
        <row r="1341">
          <cell r="C1341" t="str">
            <v>jing</v>
          </cell>
          <cell r="D1341" t="str">
            <v>波点中裙</v>
          </cell>
          <cell r="E1341">
            <v>2025329</v>
          </cell>
          <cell r="I1341" t="str">
            <v>小红书</v>
          </cell>
          <cell r="N1341">
            <v>46081</v>
          </cell>
          <cell r="R1341" t="str">
            <v>已发布</v>
          </cell>
          <cell r="V1341" t="str">
            <v>单篇</v>
          </cell>
          <cell r="W1341" t="str">
            <v>已发布</v>
          </cell>
          <cell r="X1341">
            <v>46084</v>
          </cell>
          <cell r="AJ1341">
            <v>52</v>
          </cell>
          <cell r="AK1341" t="str">
            <v/>
          </cell>
        </row>
        <row r="1342">
          <cell r="C1342" t="str">
            <v>jing</v>
          </cell>
          <cell r="D1342" t="str">
            <v>贝壳毛衣</v>
          </cell>
          <cell r="E1342" t="str">
            <v>2024874</v>
          </cell>
          <cell r="I1342" t="str">
            <v>小红书</v>
          </cell>
          <cell r="N1342">
            <v>46081</v>
          </cell>
          <cell r="R1342" t="str">
            <v>已发布</v>
          </cell>
          <cell r="V1342" t="str">
            <v>单篇</v>
          </cell>
          <cell r="W1342" t="str">
            <v>已发布</v>
          </cell>
          <cell r="X1342">
            <v>46086</v>
          </cell>
          <cell r="AJ1342">
            <v>292</v>
          </cell>
          <cell r="AK1342">
            <v>92</v>
          </cell>
        </row>
        <row r="1343">
          <cell r="C1343" t="str">
            <v>jing</v>
          </cell>
          <cell r="D1343" t="str">
            <v>毛衣马甲</v>
          </cell>
          <cell r="E1343" t="str">
            <v/>
          </cell>
          <cell r="I1343" t="str">
            <v>小红书</v>
          </cell>
          <cell r="N1343">
            <v>46081</v>
          </cell>
          <cell r="R1343" t="str">
            <v>已取消</v>
          </cell>
          <cell r="V1343" t="str">
            <v>单篇</v>
          </cell>
          <cell r="W1343" t="str">
            <v>已取消</v>
          </cell>
          <cell r="AJ1343" t="str">
            <v/>
          </cell>
          <cell r="AK1343" t="str">
            <v/>
          </cell>
        </row>
        <row r="1344">
          <cell r="C1344" t="str">
            <v>jing</v>
          </cell>
          <cell r="D1344" t="str">
            <v>木耳边打底</v>
          </cell>
          <cell r="E1344" t="str">
            <v/>
          </cell>
          <cell r="I1344" t="str">
            <v>小红书</v>
          </cell>
          <cell r="N1344">
            <v>46081</v>
          </cell>
          <cell r="R1344" t="str">
            <v>已取消</v>
          </cell>
          <cell r="V1344" t="str">
            <v>单篇</v>
          </cell>
          <cell r="W1344" t="str">
            <v>已取消</v>
          </cell>
          <cell r="AJ1344" t="str">
            <v/>
          </cell>
          <cell r="AK1344" t="str">
            <v/>
          </cell>
        </row>
        <row r="1345">
          <cell r="C1345" t="str">
            <v>jing</v>
          </cell>
          <cell r="D1345" t="str">
            <v>波点花边长袖</v>
          </cell>
          <cell r="E1345">
            <v>2025933</v>
          </cell>
          <cell r="I1345" t="str">
            <v>小红书</v>
          </cell>
          <cell r="N1345">
            <v>46081</v>
          </cell>
          <cell r="R1345" t="str">
            <v>已发布</v>
          </cell>
          <cell r="V1345" t="str">
            <v>合集</v>
          </cell>
          <cell r="W1345" t="str">
            <v>已发布</v>
          </cell>
          <cell r="X1345">
            <v>46101</v>
          </cell>
          <cell r="AJ1345">
            <v>450</v>
          </cell>
          <cell r="AK1345">
            <v>1424</v>
          </cell>
        </row>
        <row r="1346">
          <cell r="C1346" t="str">
            <v>jing</v>
          </cell>
          <cell r="D1346" t="str">
            <v>波点中裙</v>
          </cell>
          <cell r="E1346">
            <v>2025329</v>
          </cell>
          <cell r="I1346" t="str">
            <v>小红书</v>
          </cell>
          <cell r="N1346">
            <v>46081</v>
          </cell>
          <cell r="R1346" t="str">
            <v>已发布</v>
          </cell>
          <cell r="V1346" t="str">
            <v>合集</v>
          </cell>
          <cell r="W1346" t="str">
            <v>已发布</v>
          </cell>
          <cell r="X1346">
            <v>46101</v>
          </cell>
          <cell r="AJ1346">
            <v>52</v>
          </cell>
          <cell r="AK1346" t="str">
            <v/>
          </cell>
        </row>
        <row r="1347">
          <cell r="C1347" t="str">
            <v>jing</v>
          </cell>
          <cell r="D1347" t="str">
            <v>波点花边长袖</v>
          </cell>
          <cell r="E1347">
            <v>2025933</v>
          </cell>
          <cell r="I1347" t="str">
            <v>小红书</v>
          </cell>
          <cell r="N1347">
            <v>46081</v>
          </cell>
          <cell r="R1347" t="str">
            <v>已发布</v>
          </cell>
          <cell r="V1347" t="str">
            <v>合集</v>
          </cell>
          <cell r="W1347" t="str">
            <v>已发布</v>
          </cell>
          <cell r="X1347">
            <v>46101</v>
          </cell>
          <cell r="AJ1347">
            <v>50</v>
          </cell>
          <cell r="AK1347">
            <v>1631</v>
          </cell>
        </row>
        <row r="1348">
          <cell r="C1348" t="str">
            <v>jing</v>
          </cell>
          <cell r="D1348" t="str">
            <v>波点中裙</v>
          </cell>
          <cell r="E1348">
            <v>2025329</v>
          </cell>
          <cell r="I1348" t="str">
            <v>小红书</v>
          </cell>
          <cell r="N1348">
            <v>46081</v>
          </cell>
          <cell r="R1348" t="str">
            <v>已发布</v>
          </cell>
          <cell r="V1348" t="str">
            <v>合集</v>
          </cell>
          <cell r="W1348" t="str">
            <v>已发布</v>
          </cell>
          <cell r="X1348">
            <v>46101</v>
          </cell>
          <cell r="AJ1348">
            <v>52</v>
          </cell>
          <cell r="AK1348" t="str">
            <v/>
          </cell>
        </row>
        <row r="1349">
          <cell r="C1349" t="str">
            <v>jing</v>
          </cell>
          <cell r="D1349" t="str">
            <v>藏青色小香风</v>
          </cell>
          <cell r="E1349" t="str">
            <v>2023010</v>
          </cell>
          <cell r="I1349" t="str">
            <v>小红书</v>
          </cell>
          <cell r="N1349">
            <v>46081</v>
          </cell>
          <cell r="R1349" t="str">
            <v>已发布</v>
          </cell>
          <cell r="V1349" t="str">
            <v>单篇</v>
          </cell>
          <cell r="W1349" t="str">
            <v>已发布</v>
          </cell>
          <cell r="X1349">
            <v>46080</v>
          </cell>
          <cell r="AJ1349">
            <v>345</v>
          </cell>
          <cell r="AK1349">
            <v>247</v>
          </cell>
        </row>
        <row r="1350">
          <cell r="C1350" t="str">
            <v>jing</v>
          </cell>
          <cell r="D1350" t="str">
            <v>条纹衬衫</v>
          </cell>
          <cell r="E1350" t="str">
            <v>2023008</v>
          </cell>
          <cell r="I1350" t="str">
            <v>小红书</v>
          </cell>
          <cell r="N1350">
            <v>46081</v>
          </cell>
          <cell r="R1350" t="str">
            <v>已发布</v>
          </cell>
          <cell r="V1350" t="str">
            <v>单篇</v>
          </cell>
          <cell r="W1350" t="str">
            <v>已发布</v>
          </cell>
          <cell r="X1350">
            <v>46080</v>
          </cell>
          <cell r="AJ1350">
            <v>42</v>
          </cell>
          <cell r="AK1350" t="str">
            <v/>
          </cell>
        </row>
        <row r="1351">
          <cell r="C1351" t="str">
            <v>jing</v>
          </cell>
          <cell r="D1351" t="str">
            <v>米杏绞花针织外套</v>
          </cell>
          <cell r="E1351" t="str">
            <v/>
          </cell>
          <cell r="I1351" t="str">
            <v>小红书</v>
          </cell>
          <cell r="N1351">
            <v>46081</v>
          </cell>
          <cell r="R1351" t="str">
            <v>已取消</v>
          </cell>
          <cell r="V1351" t="str">
            <v>单篇</v>
          </cell>
          <cell r="W1351" t="str">
            <v>已取消</v>
          </cell>
          <cell r="AJ1351" t="str">
            <v/>
          </cell>
          <cell r="AK1351" t="str">
            <v/>
          </cell>
        </row>
        <row r="1352">
          <cell r="C1352" t="str">
            <v>jing</v>
          </cell>
          <cell r="D1352" t="str">
            <v>波点花边长袖</v>
          </cell>
          <cell r="E1352">
            <v>2025933</v>
          </cell>
          <cell r="I1352" t="str">
            <v>小红书</v>
          </cell>
          <cell r="N1352">
            <v>46081</v>
          </cell>
          <cell r="R1352" t="str">
            <v>已发布</v>
          </cell>
          <cell r="V1352" t="str">
            <v>单篇</v>
          </cell>
          <cell r="W1352" t="str">
            <v>已发布</v>
          </cell>
          <cell r="X1352">
            <v>46079</v>
          </cell>
          <cell r="AJ1352">
            <v>350</v>
          </cell>
          <cell r="AK1352">
            <v>1444</v>
          </cell>
        </row>
        <row r="1353">
          <cell r="C1353" t="str">
            <v>jing</v>
          </cell>
          <cell r="D1353" t="str">
            <v>波点中裙</v>
          </cell>
          <cell r="E1353">
            <v>2025329</v>
          </cell>
          <cell r="I1353" t="str">
            <v>小红书</v>
          </cell>
          <cell r="N1353">
            <v>46081</v>
          </cell>
          <cell r="R1353" t="str">
            <v>已发布</v>
          </cell>
          <cell r="V1353" t="str">
            <v>单篇</v>
          </cell>
          <cell r="W1353" t="str">
            <v>已发布</v>
          </cell>
          <cell r="X1353">
            <v>46079</v>
          </cell>
          <cell r="AJ1353">
            <v>52</v>
          </cell>
          <cell r="AK1353" t="str">
            <v/>
          </cell>
        </row>
        <row r="1354">
          <cell r="C1354" t="str">
            <v>jing</v>
          </cell>
          <cell r="D1354" t="str">
            <v>贝壳毛衣</v>
          </cell>
          <cell r="E1354" t="str">
            <v>2024874</v>
          </cell>
          <cell r="I1354" t="str">
            <v>小红书</v>
          </cell>
          <cell r="N1354">
            <v>46081</v>
          </cell>
          <cell r="R1354" t="str">
            <v>已发布</v>
          </cell>
          <cell r="V1354" t="str">
            <v>单篇</v>
          </cell>
          <cell r="W1354" t="str">
            <v>已发布</v>
          </cell>
          <cell r="X1354">
            <v>46090</v>
          </cell>
          <cell r="AJ1354">
            <v>372</v>
          </cell>
          <cell r="AK1354">
            <v>84</v>
          </cell>
        </row>
        <row r="1355">
          <cell r="C1355" t="str">
            <v>阿咩</v>
          </cell>
          <cell r="D1355" t="str">
            <v>波点花边长袖</v>
          </cell>
          <cell r="E1355">
            <v>2025933</v>
          </cell>
          <cell r="I1355" t="str">
            <v>小红书</v>
          </cell>
          <cell r="N1355">
            <v>46127</v>
          </cell>
          <cell r="R1355" t="str">
            <v>超时</v>
          </cell>
          <cell r="V1355" t="str">
            <v>单篇</v>
          </cell>
          <cell r="W1355" t="str">
            <v>未发布</v>
          </cell>
          <cell r="AJ1355">
            <v>50</v>
          </cell>
          <cell r="AK1355" t="str">
            <v/>
          </cell>
        </row>
        <row r="1356">
          <cell r="C1356" t="str">
            <v>阿咩</v>
          </cell>
          <cell r="D1356" t="str">
            <v>波点中裙</v>
          </cell>
          <cell r="E1356">
            <v>2025329</v>
          </cell>
          <cell r="I1356" t="str">
            <v>小红书</v>
          </cell>
          <cell r="N1356">
            <v>46127</v>
          </cell>
          <cell r="R1356" t="str">
            <v>超时</v>
          </cell>
          <cell r="V1356" t="str">
            <v>单篇</v>
          </cell>
          <cell r="W1356" t="str">
            <v>未发布</v>
          </cell>
          <cell r="AJ1356">
            <v>52</v>
          </cell>
          <cell r="AK1356" t="str">
            <v/>
          </cell>
        </row>
        <row r="1357">
          <cell r="C1357" t="str">
            <v>阿咩</v>
          </cell>
          <cell r="D1357" t="str">
            <v>蕾丝防晒衬衫（蓝）</v>
          </cell>
          <cell r="E1357">
            <v>2025308</v>
          </cell>
          <cell r="I1357" t="str">
            <v>小红书</v>
          </cell>
          <cell r="N1357">
            <v>46081</v>
          </cell>
          <cell r="R1357" t="str">
            <v>超时</v>
          </cell>
          <cell r="V1357" t="str">
            <v>单篇</v>
          </cell>
          <cell r="W1357" t="str">
            <v>未发布</v>
          </cell>
          <cell r="AJ1357">
            <v>355</v>
          </cell>
          <cell r="AK1357" t="str">
            <v/>
          </cell>
        </row>
        <row r="1358">
          <cell r="C1358" t="str">
            <v>馒头</v>
          </cell>
          <cell r="D1358" t="str">
            <v>毛衣马甲</v>
          </cell>
          <cell r="E1358" t="str">
            <v/>
          </cell>
          <cell r="I1358" t="str">
            <v>小红书</v>
          </cell>
          <cell r="N1358">
            <v>46091</v>
          </cell>
          <cell r="R1358" t="str">
            <v>已取消</v>
          </cell>
          <cell r="V1358" t="str">
            <v>单篇</v>
          </cell>
          <cell r="W1358" t="str">
            <v>已取消</v>
          </cell>
          <cell r="AJ1358" t="str">
            <v/>
          </cell>
          <cell r="AK1358" t="str">
            <v/>
          </cell>
        </row>
        <row r="1359">
          <cell r="C1359" t="str">
            <v>馒头</v>
          </cell>
          <cell r="D1359" t="str">
            <v>木耳边打底</v>
          </cell>
          <cell r="E1359" t="str">
            <v/>
          </cell>
          <cell r="I1359" t="str">
            <v>小红书</v>
          </cell>
          <cell r="N1359">
            <v>46091</v>
          </cell>
          <cell r="R1359" t="str">
            <v>已取消</v>
          </cell>
          <cell r="V1359" t="str">
            <v>单篇</v>
          </cell>
          <cell r="W1359" t="str">
            <v>已取消</v>
          </cell>
          <cell r="AJ1359" t="str">
            <v/>
          </cell>
          <cell r="AK1359" t="str">
            <v/>
          </cell>
        </row>
        <row r="1360">
          <cell r="C1360" t="str">
            <v>馒头</v>
          </cell>
          <cell r="D1360" t="str">
            <v>毛衣马甲</v>
          </cell>
          <cell r="E1360" t="str">
            <v/>
          </cell>
          <cell r="I1360" t="str">
            <v>小红书</v>
          </cell>
          <cell r="N1360">
            <v>46091</v>
          </cell>
          <cell r="R1360" t="str">
            <v>已取消</v>
          </cell>
          <cell r="V1360" t="str">
            <v>单篇</v>
          </cell>
          <cell r="W1360" t="str">
            <v>已取消</v>
          </cell>
          <cell r="AJ1360" t="str">
            <v/>
          </cell>
          <cell r="AK1360" t="str">
            <v/>
          </cell>
        </row>
        <row r="1361">
          <cell r="C1361" t="str">
            <v>馒头</v>
          </cell>
          <cell r="D1361" t="str">
            <v>木耳边打底</v>
          </cell>
          <cell r="E1361" t="str">
            <v/>
          </cell>
          <cell r="I1361" t="str">
            <v>小红书</v>
          </cell>
          <cell r="N1361">
            <v>46091</v>
          </cell>
          <cell r="R1361" t="str">
            <v>已取消</v>
          </cell>
          <cell r="V1361" t="str">
            <v>单篇</v>
          </cell>
          <cell r="W1361" t="str">
            <v>已取消</v>
          </cell>
          <cell r="AJ1361" t="str">
            <v/>
          </cell>
          <cell r="AK1361" t="str">
            <v/>
          </cell>
        </row>
        <row r="1362">
          <cell r="C1362" t="str">
            <v>馒头</v>
          </cell>
          <cell r="D1362" t="str">
            <v>毛衣马甲</v>
          </cell>
          <cell r="E1362" t="str">
            <v/>
          </cell>
          <cell r="I1362" t="str">
            <v>小红书</v>
          </cell>
          <cell r="N1362">
            <v>46081</v>
          </cell>
          <cell r="R1362" t="str">
            <v>已取消</v>
          </cell>
          <cell r="V1362" t="str">
            <v>单篇</v>
          </cell>
          <cell r="W1362" t="str">
            <v>已取消</v>
          </cell>
          <cell r="AJ1362" t="str">
            <v/>
          </cell>
          <cell r="AK1362" t="str">
            <v/>
          </cell>
        </row>
        <row r="1363">
          <cell r="C1363" t="str">
            <v>馒头</v>
          </cell>
          <cell r="D1363" t="str">
            <v>毛衣马甲</v>
          </cell>
          <cell r="E1363" t="str">
            <v/>
          </cell>
          <cell r="I1363" t="str">
            <v>抖音</v>
          </cell>
          <cell r="N1363">
            <v>46081</v>
          </cell>
          <cell r="R1363" t="str">
            <v>已取消</v>
          </cell>
          <cell r="V1363" t="str">
            <v>单篇</v>
          </cell>
          <cell r="W1363" t="str">
            <v>已取消</v>
          </cell>
          <cell r="AJ1363" t="str">
            <v/>
          </cell>
          <cell r="AK1363" t="str">
            <v/>
          </cell>
        </row>
        <row r="1364">
          <cell r="C1364" t="str">
            <v>馒头</v>
          </cell>
          <cell r="D1364" t="str">
            <v>木耳边打底</v>
          </cell>
          <cell r="E1364" t="str">
            <v/>
          </cell>
          <cell r="I1364" t="str">
            <v>小红书</v>
          </cell>
          <cell r="N1364">
            <v>46081</v>
          </cell>
          <cell r="R1364" t="str">
            <v>已取消</v>
          </cell>
          <cell r="V1364" t="str">
            <v>单篇</v>
          </cell>
          <cell r="W1364" t="str">
            <v>已取消</v>
          </cell>
          <cell r="AJ1364" t="str">
            <v/>
          </cell>
          <cell r="AK1364" t="str">
            <v/>
          </cell>
        </row>
        <row r="1365">
          <cell r="C1365" t="str">
            <v>馒头</v>
          </cell>
          <cell r="D1365" t="str">
            <v>木耳边打底</v>
          </cell>
          <cell r="E1365" t="str">
            <v/>
          </cell>
          <cell r="I1365" t="str">
            <v>抖音</v>
          </cell>
          <cell r="N1365">
            <v>46081</v>
          </cell>
          <cell r="R1365" t="str">
            <v>已取消</v>
          </cell>
          <cell r="V1365" t="str">
            <v>单篇</v>
          </cell>
          <cell r="W1365" t="str">
            <v>已取消</v>
          </cell>
          <cell r="AJ1365" t="str">
            <v/>
          </cell>
          <cell r="AK1365" t="str">
            <v/>
          </cell>
        </row>
        <row r="1366">
          <cell r="C1366" t="str">
            <v>馒头</v>
          </cell>
          <cell r="D1366" t="str">
            <v>米杏绞花针织外套</v>
          </cell>
          <cell r="E1366" t="str">
            <v/>
          </cell>
          <cell r="I1366" t="str">
            <v>小红书</v>
          </cell>
          <cell r="N1366">
            <v>46081</v>
          </cell>
          <cell r="R1366" t="str">
            <v>已取消</v>
          </cell>
          <cell r="V1366" t="str">
            <v>单篇</v>
          </cell>
          <cell r="W1366" t="str">
            <v>已取消</v>
          </cell>
          <cell r="AJ1366" t="str">
            <v/>
          </cell>
          <cell r="AK1366" t="str">
            <v/>
          </cell>
        </row>
        <row r="1367">
          <cell r="C1367" t="str">
            <v>馒头</v>
          </cell>
          <cell r="D1367" t="str">
            <v>米杏绞花针织外套</v>
          </cell>
          <cell r="E1367" t="str">
            <v/>
          </cell>
          <cell r="I1367" t="str">
            <v>抖音</v>
          </cell>
          <cell r="N1367">
            <v>46081</v>
          </cell>
          <cell r="R1367" t="str">
            <v>已取消</v>
          </cell>
          <cell r="V1367" t="str">
            <v>单篇</v>
          </cell>
          <cell r="W1367" t="str">
            <v>已取消</v>
          </cell>
          <cell r="AJ1367" t="str">
            <v/>
          </cell>
          <cell r="AK1367" t="str">
            <v/>
          </cell>
        </row>
        <row r="1368">
          <cell r="C1368" t="str">
            <v>馒头</v>
          </cell>
          <cell r="D1368" t="str">
            <v>波点花边长袖</v>
          </cell>
          <cell r="E1368">
            <v>2025933</v>
          </cell>
          <cell r="I1368" t="str">
            <v>小红书</v>
          </cell>
          <cell r="N1368">
            <v>46081</v>
          </cell>
          <cell r="R1368" t="str">
            <v>已发布</v>
          </cell>
          <cell r="V1368" t="str">
            <v>单篇</v>
          </cell>
          <cell r="W1368" t="str">
            <v>已发布</v>
          </cell>
          <cell r="X1368">
            <v>46083</v>
          </cell>
          <cell r="AJ1368">
            <v>150</v>
          </cell>
          <cell r="AK1368" t="e">
            <v>#VALUE!</v>
          </cell>
        </row>
        <row r="1369">
          <cell r="C1369" t="str">
            <v>馒头</v>
          </cell>
          <cell r="D1369" t="str">
            <v>波点中裙</v>
          </cell>
          <cell r="E1369">
            <v>2025329</v>
          </cell>
          <cell r="I1369" t="str">
            <v>小红书</v>
          </cell>
          <cell r="N1369">
            <v>46081</v>
          </cell>
          <cell r="R1369" t="str">
            <v>已发布</v>
          </cell>
          <cell r="V1369" t="str">
            <v>单篇</v>
          </cell>
          <cell r="W1369" t="str">
            <v>已发布</v>
          </cell>
          <cell r="X1369">
            <v>46083</v>
          </cell>
          <cell r="AJ1369">
            <v>52</v>
          </cell>
          <cell r="AK1369" t="e">
            <v>#VALUE!</v>
          </cell>
        </row>
        <row r="1370">
          <cell r="C1370" t="str">
            <v>馒头</v>
          </cell>
          <cell r="D1370" t="str">
            <v>波点花边长袖</v>
          </cell>
          <cell r="E1370">
            <v>2025933</v>
          </cell>
          <cell r="I1370" t="str">
            <v>小红书</v>
          </cell>
          <cell r="N1370">
            <v>46081</v>
          </cell>
          <cell r="R1370" t="str">
            <v>已取消</v>
          </cell>
          <cell r="V1370" t="str">
            <v>单篇</v>
          </cell>
          <cell r="W1370" t="str">
            <v>已取消</v>
          </cell>
          <cell r="AJ1370">
            <v>150</v>
          </cell>
          <cell r="AK1370" t="str">
            <v/>
          </cell>
        </row>
        <row r="1371">
          <cell r="C1371" t="str">
            <v>馒头</v>
          </cell>
          <cell r="D1371" t="str">
            <v>波点中裙</v>
          </cell>
          <cell r="E1371">
            <v>2025329</v>
          </cell>
          <cell r="I1371" t="str">
            <v>小红书</v>
          </cell>
          <cell r="N1371">
            <v>46081</v>
          </cell>
          <cell r="R1371" t="str">
            <v>已取消</v>
          </cell>
          <cell r="V1371" t="str">
            <v>单篇</v>
          </cell>
          <cell r="W1371" t="str">
            <v>已取消</v>
          </cell>
          <cell r="AJ1371">
            <v>52</v>
          </cell>
          <cell r="AK1371" t="str">
            <v/>
          </cell>
        </row>
        <row r="1372">
          <cell r="C1372" t="str">
            <v>馒头</v>
          </cell>
          <cell r="D1372" t="str">
            <v>波点花边长袖</v>
          </cell>
          <cell r="E1372">
            <v>2025933</v>
          </cell>
          <cell r="I1372" t="str">
            <v>小红书</v>
          </cell>
          <cell r="N1372">
            <v>46091</v>
          </cell>
          <cell r="R1372" t="str">
            <v>已发布</v>
          </cell>
          <cell r="V1372" t="str">
            <v>合集</v>
          </cell>
          <cell r="W1372" t="str">
            <v>已发布</v>
          </cell>
          <cell r="X1372">
            <v>46091</v>
          </cell>
          <cell r="AJ1372">
            <v>800</v>
          </cell>
          <cell r="AK1372">
            <v>739</v>
          </cell>
        </row>
        <row r="1373">
          <cell r="C1373" t="str">
            <v>馒头</v>
          </cell>
          <cell r="D1373" t="str">
            <v>波点中裙</v>
          </cell>
          <cell r="E1373">
            <v>2025329</v>
          </cell>
          <cell r="I1373" t="str">
            <v>小红书</v>
          </cell>
          <cell r="N1373">
            <v>46091</v>
          </cell>
          <cell r="R1373" t="str">
            <v>已发布</v>
          </cell>
          <cell r="V1373" t="str">
            <v>合集</v>
          </cell>
          <cell r="W1373" t="str">
            <v>已发布</v>
          </cell>
          <cell r="X1373">
            <v>46091</v>
          </cell>
          <cell r="AJ1373">
            <v>52</v>
          </cell>
          <cell r="AK1373" t="str">
            <v/>
          </cell>
        </row>
        <row r="1374">
          <cell r="C1374" t="str">
            <v>馒头</v>
          </cell>
          <cell r="D1374" t="str">
            <v>木耳边打底</v>
          </cell>
          <cell r="E1374" t="str">
            <v/>
          </cell>
          <cell r="I1374" t="str">
            <v>小红书</v>
          </cell>
          <cell r="N1374">
            <v>46081</v>
          </cell>
          <cell r="R1374" t="str">
            <v>已取消</v>
          </cell>
          <cell r="V1374" t="str">
            <v>单篇</v>
          </cell>
          <cell r="W1374" t="str">
            <v>已取消</v>
          </cell>
          <cell r="AJ1374" t="str">
            <v/>
          </cell>
          <cell r="AK1374" t="str">
            <v/>
          </cell>
        </row>
        <row r="1375">
          <cell r="C1375" t="str">
            <v>馒头</v>
          </cell>
          <cell r="D1375" t="str">
            <v>毛衣马甲</v>
          </cell>
          <cell r="E1375" t="str">
            <v/>
          </cell>
          <cell r="I1375" t="str">
            <v>小红书</v>
          </cell>
          <cell r="N1375">
            <v>46081</v>
          </cell>
          <cell r="R1375" t="str">
            <v>已取消</v>
          </cell>
          <cell r="V1375" t="str">
            <v>单篇</v>
          </cell>
          <cell r="W1375" t="str">
            <v>已取消</v>
          </cell>
          <cell r="AJ1375" t="str">
            <v/>
          </cell>
          <cell r="AK1375" t="str">
            <v/>
          </cell>
        </row>
        <row r="1376">
          <cell r="C1376" t="str">
            <v>馒头</v>
          </cell>
          <cell r="D1376" t="str">
            <v>波点花边长袖</v>
          </cell>
          <cell r="E1376">
            <v>2025933</v>
          </cell>
          <cell r="I1376" t="str">
            <v>小红书</v>
          </cell>
          <cell r="N1376">
            <v>46109</v>
          </cell>
          <cell r="R1376" t="str">
            <v>已发布</v>
          </cell>
          <cell r="V1376" t="str">
            <v>合集</v>
          </cell>
          <cell r="W1376" t="str">
            <v>已发布</v>
          </cell>
          <cell r="X1376">
            <v>46100</v>
          </cell>
          <cell r="AJ1376">
            <v>550</v>
          </cell>
          <cell r="AK1376">
            <v>125</v>
          </cell>
        </row>
        <row r="1377">
          <cell r="C1377" t="str">
            <v>馒头</v>
          </cell>
          <cell r="D1377" t="str">
            <v>波点中裙</v>
          </cell>
          <cell r="E1377">
            <v>2025329</v>
          </cell>
          <cell r="I1377" t="str">
            <v>小红书</v>
          </cell>
          <cell r="N1377">
            <v>46109</v>
          </cell>
          <cell r="R1377" t="str">
            <v>已发布</v>
          </cell>
          <cell r="V1377" t="str">
            <v>合集</v>
          </cell>
          <cell r="W1377" t="str">
            <v>已发布</v>
          </cell>
          <cell r="X1377">
            <v>46100</v>
          </cell>
          <cell r="AJ1377">
            <v>52</v>
          </cell>
          <cell r="AK1377" t="str">
            <v/>
          </cell>
        </row>
        <row r="1378">
          <cell r="C1378" t="str">
            <v>馒头</v>
          </cell>
          <cell r="D1378" t="str">
            <v>藏青色小香风</v>
          </cell>
          <cell r="E1378" t="str">
            <v>2023010</v>
          </cell>
          <cell r="I1378" t="str">
            <v>小红书</v>
          </cell>
          <cell r="N1378">
            <v>46091</v>
          </cell>
          <cell r="R1378" t="str">
            <v>已发布</v>
          </cell>
          <cell r="V1378" t="str">
            <v>单篇</v>
          </cell>
          <cell r="W1378" t="str">
            <v>已发布</v>
          </cell>
          <cell r="X1378">
            <v>46052</v>
          </cell>
          <cell r="AJ1378">
            <v>365</v>
          </cell>
          <cell r="AK1378">
            <v>183</v>
          </cell>
        </row>
        <row r="1379">
          <cell r="C1379" t="str">
            <v>馒头</v>
          </cell>
          <cell r="D1379" t="str">
            <v>条纹衬衫</v>
          </cell>
          <cell r="E1379" t="str">
            <v>2023008</v>
          </cell>
          <cell r="I1379" t="str">
            <v>小红书</v>
          </cell>
          <cell r="N1379">
            <v>46091</v>
          </cell>
          <cell r="R1379" t="str">
            <v>已发布</v>
          </cell>
          <cell r="V1379" t="str">
            <v>单篇</v>
          </cell>
          <cell r="W1379" t="str">
            <v>已发布</v>
          </cell>
          <cell r="X1379">
            <v>46052</v>
          </cell>
          <cell r="AJ1379">
            <v>42</v>
          </cell>
          <cell r="AK1379" t="str">
            <v/>
          </cell>
        </row>
        <row r="1380">
          <cell r="C1380" t="str">
            <v>馒头</v>
          </cell>
          <cell r="D1380" t="str">
            <v>贝壳毛衣</v>
          </cell>
          <cell r="E1380" t="str">
            <v>2024874</v>
          </cell>
          <cell r="I1380" t="str">
            <v>小红书</v>
          </cell>
          <cell r="N1380">
            <v>46122</v>
          </cell>
          <cell r="R1380" t="str">
            <v>已取消</v>
          </cell>
          <cell r="V1380" t="str">
            <v>单篇</v>
          </cell>
          <cell r="W1380" t="str">
            <v>已召回</v>
          </cell>
          <cell r="AJ1380">
            <v>572</v>
          </cell>
          <cell r="AK1380" t="str">
            <v/>
          </cell>
        </row>
        <row r="1381">
          <cell r="C1381" t="str">
            <v>馒头</v>
          </cell>
          <cell r="D1381" t="str">
            <v>波点花边长袖</v>
          </cell>
          <cell r="E1381">
            <v>2025933</v>
          </cell>
          <cell r="I1381" t="str">
            <v>小红书</v>
          </cell>
          <cell r="N1381">
            <v>46122</v>
          </cell>
          <cell r="R1381" t="str">
            <v>已取消</v>
          </cell>
          <cell r="V1381" t="str">
            <v>单篇</v>
          </cell>
          <cell r="W1381" t="str">
            <v>已召回</v>
          </cell>
          <cell r="AJ1381">
            <v>550</v>
          </cell>
          <cell r="AK1381" t="str">
            <v/>
          </cell>
        </row>
        <row r="1382">
          <cell r="C1382" t="str">
            <v>馒头</v>
          </cell>
          <cell r="D1382" t="str">
            <v>波点中裙</v>
          </cell>
          <cell r="E1382">
            <v>2025329</v>
          </cell>
          <cell r="I1382" t="str">
            <v>小红书</v>
          </cell>
          <cell r="N1382">
            <v>46122</v>
          </cell>
          <cell r="R1382" t="str">
            <v>已取消</v>
          </cell>
          <cell r="V1382" t="str">
            <v>单篇</v>
          </cell>
          <cell r="W1382" t="str">
            <v>已召回</v>
          </cell>
          <cell r="AJ1382">
            <v>52</v>
          </cell>
          <cell r="AK1382" t="str">
            <v/>
          </cell>
        </row>
        <row r="1383">
          <cell r="C1383" t="str">
            <v>jing</v>
          </cell>
          <cell r="D1383" t="str">
            <v>波点花边长袖</v>
          </cell>
          <cell r="E1383">
            <v>2025933</v>
          </cell>
          <cell r="I1383" t="str">
            <v>小红书</v>
          </cell>
          <cell r="N1383">
            <v>46081</v>
          </cell>
          <cell r="R1383" t="str">
            <v>已发布</v>
          </cell>
          <cell r="V1383" t="str">
            <v>单篇</v>
          </cell>
          <cell r="W1383" t="str">
            <v>已发布</v>
          </cell>
          <cell r="X1383">
            <v>46077</v>
          </cell>
          <cell r="AJ1383">
            <v>250</v>
          </cell>
          <cell r="AK1383">
            <v>188</v>
          </cell>
        </row>
        <row r="1384">
          <cell r="C1384" t="str">
            <v>jing</v>
          </cell>
          <cell r="D1384" t="str">
            <v>波点中裙</v>
          </cell>
          <cell r="E1384">
            <v>2025329</v>
          </cell>
          <cell r="I1384" t="str">
            <v>小红书</v>
          </cell>
          <cell r="N1384">
            <v>46081</v>
          </cell>
          <cell r="R1384" t="str">
            <v>已发布</v>
          </cell>
          <cell r="V1384" t="str">
            <v>单篇</v>
          </cell>
          <cell r="W1384" t="str">
            <v>已发布</v>
          </cell>
          <cell r="X1384">
            <v>46077</v>
          </cell>
          <cell r="AJ1384">
            <v>52</v>
          </cell>
          <cell r="AK1384" t="str">
            <v/>
          </cell>
        </row>
        <row r="1385">
          <cell r="C1385" t="str">
            <v>jing</v>
          </cell>
          <cell r="D1385" t="str">
            <v>波点花边长袖</v>
          </cell>
          <cell r="E1385">
            <v>2025933</v>
          </cell>
          <cell r="I1385" t="str">
            <v>小红书</v>
          </cell>
          <cell r="N1385">
            <v>46081</v>
          </cell>
          <cell r="R1385" t="str">
            <v>已发布</v>
          </cell>
          <cell r="V1385" t="str">
            <v>单篇</v>
          </cell>
          <cell r="W1385" t="str">
            <v>已发布</v>
          </cell>
          <cell r="X1385">
            <v>46079</v>
          </cell>
          <cell r="AJ1385">
            <v>50</v>
          </cell>
          <cell r="AK1385">
            <v>51</v>
          </cell>
        </row>
        <row r="1386">
          <cell r="C1386" t="str">
            <v>jing</v>
          </cell>
          <cell r="D1386" t="str">
            <v>波点中裙</v>
          </cell>
          <cell r="E1386">
            <v>2025329</v>
          </cell>
          <cell r="I1386" t="str">
            <v>小红书</v>
          </cell>
          <cell r="N1386">
            <v>46081</v>
          </cell>
          <cell r="R1386" t="str">
            <v>已发布</v>
          </cell>
          <cell r="V1386" t="str">
            <v>单篇</v>
          </cell>
          <cell r="W1386" t="str">
            <v>已发布</v>
          </cell>
          <cell r="X1386">
            <v>46079</v>
          </cell>
          <cell r="AJ1386">
            <v>52</v>
          </cell>
          <cell r="AK1386" t="str">
            <v/>
          </cell>
        </row>
        <row r="1387">
          <cell r="C1387" t="str">
            <v>jing</v>
          </cell>
          <cell r="D1387" t="str">
            <v>藏青色小香风</v>
          </cell>
          <cell r="E1387" t="str">
            <v>2023010</v>
          </cell>
          <cell r="I1387" t="str">
            <v>小红书</v>
          </cell>
          <cell r="N1387">
            <v>46081</v>
          </cell>
          <cell r="R1387" t="str">
            <v>已取消</v>
          </cell>
          <cell r="V1387" t="str">
            <v>单篇</v>
          </cell>
          <cell r="W1387" t="str">
            <v>已取消</v>
          </cell>
          <cell r="AJ1387">
            <v>285</v>
          </cell>
          <cell r="AK1387" t="str">
            <v/>
          </cell>
        </row>
        <row r="1388">
          <cell r="C1388" t="str">
            <v>jing</v>
          </cell>
          <cell r="D1388" t="str">
            <v>条纹衬衫</v>
          </cell>
          <cell r="E1388" t="str">
            <v>2023008</v>
          </cell>
          <cell r="I1388" t="str">
            <v>小红书</v>
          </cell>
          <cell r="N1388">
            <v>46081</v>
          </cell>
          <cell r="R1388" t="str">
            <v>已取消</v>
          </cell>
          <cell r="V1388" t="str">
            <v>单篇</v>
          </cell>
          <cell r="W1388" t="str">
            <v>已取消</v>
          </cell>
          <cell r="AJ1388">
            <v>42</v>
          </cell>
          <cell r="AK1388" t="str">
            <v/>
          </cell>
        </row>
        <row r="1389">
          <cell r="C1389" t="str">
            <v>jing</v>
          </cell>
          <cell r="D1389" t="str">
            <v>波点花边长袖</v>
          </cell>
          <cell r="E1389">
            <v>2025933</v>
          </cell>
          <cell r="I1389" t="str">
            <v>小红书</v>
          </cell>
          <cell r="N1389">
            <v>46091</v>
          </cell>
          <cell r="R1389" t="str">
            <v>已发布</v>
          </cell>
          <cell r="V1389" t="str">
            <v>合集</v>
          </cell>
          <cell r="W1389" t="str">
            <v>已发布</v>
          </cell>
          <cell r="X1389">
            <v>46091</v>
          </cell>
          <cell r="AJ1389">
            <v>630</v>
          </cell>
          <cell r="AK1389">
            <v>460</v>
          </cell>
        </row>
        <row r="1390">
          <cell r="C1390" t="str">
            <v>jing</v>
          </cell>
          <cell r="D1390" t="str">
            <v>波点中裙</v>
          </cell>
          <cell r="E1390">
            <v>2025329</v>
          </cell>
          <cell r="I1390" t="str">
            <v>小红书</v>
          </cell>
          <cell r="N1390">
            <v>46091</v>
          </cell>
          <cell r="R1390" t="str">
            <v>已发布</v>
          </cell>
          <cell r="V1390" t="str">
            <v>合集</v>
          </cell>
          <cell r="W1390" t="str">
            <v>已发布</v>
          </cell>
          <cell r="X1390">
            <v>46091</v>
          </cell>
          <cell r="AJ1390">
            <v>52</v>
          </cell>
          <cell r="AK1390" t="str">
            <v/>
          </cell>
        </row>
        <row r="1391">
          <cell r="C1391" t="str">
            <v>jing</v>
          </cell>
          <cell r="D1391" t="str">
            <v>毛衣马甲</v>
          </cell>
          <cell r="E1391" t="str">
            <v/>
          </cell>
          <cell r="I1391" t="str">
            <v>小红书</v>
          </cell>
          <cell r="N1391">
            <v>46081</v>
          </cell>
          <cell r="R1391" t="str">
            <v>已取消</v>
          </cell>
          <cell r="V1391" t="str">
            <v>单篇</v>
          </cell>
          <cell r="W1391" t="str">
            <v>已取消</v>
          </cell>
          <cell r="AJ1391" t="str">
            <v/>
          </cell>
          <cell r="AK1391" t="str">
            <v/>
          </cell>
        </row>
        <row r="1392">
          <cell r="C1392" t="str">
            <v>jing</v>
          </cell>
          <cell r="D1392" t="str">
            <v>木耳边打底</v>
          </cell>
          <cell r="E1392" t="str">
            <v/>
          </cell>
          <cell r="I1392" t="str">
            <v>小红书</v>
          </cell>
          <cell r="N1392">
            <v>46081</v>
          </cell>
          <cell r="R1392" t="str">
            <v>已取消</v>
          </cell>
          <cell r="V1392" t="str">
            <v>单篇</v>
          </cell>
          <cell r="W1392" t="str">
            <v>已取消</v>
          </cell>
          <cell r="AJ1392" t="str">
            <v/>
          </cell>
          <cell r="AK1392" t="str">
            <v/>
          </cell>
        </row>
        <row r="1393">
          <cell r="C1393" t="str">
            <v>jing</v>
          </cell>
          <cell r="D1393" t="str">
            <v>浮雕卫衣</v>
          </cell>
          <cell r="E1393" t="str">
            <v/>
          </cell>
          <cell r="I1393" t="str">
            <v>小红书</v>
          </cell>
          <cell r="N1393">
            <v>46081</v>
          </cell>
          <cell r="R1393" t="str">
            <v>已取消</v>
          </cell>
          <cell r="V1393" t="str">
            <v>单篇</v>
          </cell>
          <cell r="W1393" t="str">
            <v>已取消</v>
          </cell>
          <cell r="AJ1393" t="str">
            <v/>
          </cell>
          <cell r="AK1393" t="str">
            <v/>
          </cell>
        </row>
        <row r="1394">
          <cell r="C1394" t="str">
            <v>一号</v>
          </cell>
          <cell r="D1394" t="str">
            <v>波点花边长袖</v>
          </cell>
          <cell r="E1394">
            <v>2025933</v>
          </cell>
          <cell r="I1394" t="str">
            <v>小红书</v>
          </cell>
          <cell r="N1394">
            <v>46081</v>
          </cell>
          <cell r="R1394" t="str">
            <v>已发布</v>
          </cell>
          <cell r="V1394" t="str">
            <v>单篇</v>
          </cell>
          <cell r="W1394" t="str">
            <v>已发布</v>
          </cell>
          <cell r="X1394">
            <v>46090</v>
          </cell>
          <cell r="AJ1394">
            <v>550</v>
          </cell>
          <cell r="AK1394">
            <v>985</v>
          </cell>
        </row>
        <row r="1395">
          <cell r="C1395" t="str">
            <v>一号</v>
          </cell>
          <cell r="D1395" t="str">
            <v>波点中裙</v>
          </cell>
          <cell r="E1395">
            <v>2025329</v>
          </cell>
          <cell r="I1395" t="str">
            <v>小红书</v>
          </cell>
          <cell r="N1395">
            <v>46081</v>
          </cell>
          <cell r="R1395" t="str">
            <v>已发布</v>
          </cell>
          <cell r="V1395" t="str">
            <v>单篇</v>
          </cell>
          <cell r="W1395" t="str">
            <v>已发布</v>
          </cell>
          <cell r="X1395">
            <v>46090</v>
          </cell>
          <cell r="AJ1395">
            <v>52</v>
          </cell>
          <cell r="AK1395" t="str">
            <v/>
          </cell>
        </row>
        <row r="1396">
          <cell r="C1396" t="str">
            <v>一号</v>
          </cell>
          <cell r="D1396" t="str">
            <v>贝壳毛衣</v>
          </cell>
          <cell r="E1396" t="str">
            <v>2024874</v>
          </cell>
          <cell r="I1396" t="str">
            <v>小红书</v>
          </cell>
          <cell r="N1396">
            <v>46081</v>
          </cell>
          <cell r="R1396" t="str">
            <v>已发布</v>
          </cell>
          <cell r="V1396" t="str">
            <v>单篇</v>
          </cell>
          <cell r="W1396" t="str">
            <v>已发布</v>
          </cell>
          <cell r="X1396">
            <v>46085</v>
          </cell>
          <cell r="AJ1396">
            <v>122</v>
          </cell>
          <cell r="AK1396">
            <v>126</v>
          </cell>
        </row>
        <row r="1397">
          <cell r="C1397" t="str">
            <v>一号</v>
          </cell>
          <cell r="D1397" t="str">
            <v>毛衣马甲</v>
          </cell>
          <cell r="E1397" t="str">
            <v/>
          </cell>
          <cell r="I1397" t="str">
            <v>小红书</v>
          </cell>
          <cell r="N1397">
            <v>46081</v>
          </cell>
          <cell r="R1397" t="str">
            <v>已取消</v>
          </cell>
          <cell r="V1397" t="str">
            <v>单篇</v>
          </cell>
          <cell r="W1397" t="str">
            <v>已取消</v>
          </cell>
          <cell r="AJ1397" t="str">
            <v/>
          </cell>
          <cell r="AK1397" t="str">
            <v/>
          </cell>
        </row>
        <row r="1398">
          <cell r="C1398" t="str">
            <v>一号</v>
          </cell>
          <cell r="D1398" t="str">
            <v>木耳边打底</v>
          </cell>
          <cell r="E1398" t="str">
            <v/>
          </cell>
          <cell r="I1398" t="str">
            <v>小红书</v>
          </cell>
          <cell r="N1398">
            <v>46081</v>
          </cell>
          <cell r="R1398" t="str">
            <v>已取消</v>
          </cell>
          <cell r="V1398" t="str">
            <v>单篇</v>
          </cell>
          <cell r="W1398" t="str">
            <v>已取消</v>
          </cell>
          <cell r="AJ1398" t="str">
            <v/>
          </cell>
          <cell r="AK1398" t="str">
            <v/>
          </cell>
        </row>
        <row r="1399">
          <cell r="C1399" t="str">
            <v>jing</v>
          </cell>
          <cell r="D1399" t="str">
            <v>波点花边长袖</v>
          </cell>
          <cell r="E1399">
            <v>2025933</v>
          </cell>
          <cell r="I1399" t="str">
            <v>小红书</v>
          </cell>
          <cell r="N1399">
            <v>46096</v>
          </cell>
          <cell r="R1399" t="str">
            <v>已发布</v>
          </cell>
          <cell r="V1399" t="str">
            <v>单篇</v>
          </cell>
          <cell r="W1399" t="str">
            <v>已发布</v>
          </cell>
          <cell r="X1399">
            <v>46101</v>
          </cell>
          <cell r="AJ1399">
            <v>230</v>
          </cell>
          <cell r="AK1399">
            <v>1020</v>
          </cell>
        </row>
        <row r="1400">
          <cell r="C1400" t="str">
            <v>jing</v>
          </cell>
          <cell r="D1400" t="str">
            <v>波点中裙</v>
          </cell>
          <cell r="E1400">
            <v>2025329</v>
          </cell>
          <cell r="I1400" t="str">
            <v>小红书</v>
          </cell>
          <cell r="N1400">
            <v>46096</v>
          </cell>
          <cell r="R1400" t="str">
            <v>已发布</v>
          </cell>
          <cell r="V1400" t="str">
            <v>单篇</v>
          </cell>
          <cell r="W1400" t="str">
            <v>已发布</v>
          </cell>
          <cell r="X1400">
            <v>46101</v>
          </cell>
          <cell r="AJ1400">
            <v>52</v>
          </cell>
          <cell r="AK1400" t="str">
            <v/>
          </cell>
        </row>
        <row r="1401">
          <cell r="C1401" t="str">
            <v>jing</v>
          </cell>
          <cell r="D1401" t="str">
            <v>波点花边长袖</v>
          </cell>
          <cell r="E1401">
            <v>2025933</v>
          </cell>
          <cell r="I1401" t="str">
            <v>抖音</v>
          </cell>
          <cell r="N1401">
            <v>46096</v>
          </cell>
          <cell r="R1401" t="str">
            <v>已发布</v>
          </cell>
          <cell r="V1401" t="str">
            <v>单篇</v>
          </cell>
          <cell r="W1401" t="str">
            <v>已发布</v>
          </cell>
          <cell r="X1401">
            <v>46101</v>
          </cell>
          <cell r="AJ1401">
            <v>50</v>
          </cell>
          <cell r="AK1401">
            <v>173.5</v>
          </cell>
        </row>
        <row r="1402">
          <cell r="C1402" t="str">
            <v>jing</v>
          </cell>
          <cell r="D1402" t="str">
            <v>波点中裙</v>
          </cell>
          <cell r="E1402">
            <v>2025329</v>
          </cell>
          <cell r="I1402" t="str">
            <v>抖音</v>
          </cell>
          <cell r="N1402">
            <v>46096</v>
          </cell>
          <cell r="R1402" t="str">
            <v>已发布</v>
          </cell>
          <cell r="V1402" t="str">
            <v>单篇</v>
          </cell>
          <cell r="W1402" t="str">
            <v>已发布</v>
          </cell>
          <cell r="X1402">
            <v>46101</v>
          </cell>
          <cell r="AJ1402">
            <v>52</v>
          </cell>
          <cell r="AK1402" t="str">
            <v/>
          </cell>
        </row>
        <row r="1403">
          <cell r="C1403" t="str">
            <v>jing</v>
          </cell>
          <cell r="D1403" t="str">
            <v>波点花边长袖</v>
          </cell>
          <cell r="E1403">
            <v>2025933</v>
          </cell>
          <cell r="I1403" t="str">
            <v>小红书</v>
          </cell>
          <cell r="N1403">
            <v>46081</v>
          </cell>
          <cell r="R1403" t="str">
            <v>已发布</v>
          </cell>
          <cell r="V1403" t="str">
            <v>单篇</v>
          </cell>
          <cell r="W1403" t="str">
            <v>已发布</v>
          </cell>
          <cell r="X1403">
            <v>46061</v>
          </cell>
          <cell r="AJ1403">
            <v>350</v>
          </cell>
          <cell r="AK1403">
            <v>7935</v>
          </cell>
        </row>
        <row r="1404">
          <cell r="C1404" t="str">
            <v>jing</v>
          </cell>
          <cell r="D1404" t="str">
            <v>波点中裙</v>
          </cell>
          <cell r="E1404">
            <v>2025329</v>
          </cell>
          <cell r="I1404" t="str">
            <v>小红书</v>
          </cell>
          <cell r="N1404">
            <v>46081</v>
          </cell>
          <cell r="R1404" t="str">
            <v>已发布</v>
          </cell>
          <cell r="V1404" t="str">
            <v>单篇</v>
          </cell>
          <cell r="W1404" t="str">
            <v>已发布</v>
          </cell>
          <cell r="X1404">
            <v>46061</v>
          </cell>
          <cell r="AJ1404">
            <v>52</v>
          </cell>
          <cell r="AK1404" t="str">
            <v/>
          </cell>
        </row>
        <row r="1405">
          <cell r="C1405" t="str">
            <v>HE</v>
          </cell>
          <cell r="D1405" t="str">
            <v>藏青色小香风</v>
          </cell>
          <cell r="E1405" t="str">
            <v>2023010</v>
          </cell>
          <cell r="I1405" t="str">
            <v>小红书</v>
          </cell>
          <cell r="N1405">
            <v>46081</v>
          </cell>
          <cell r="R1405" t="str">
            <v>已发布</v>
          </cell>
          <cell r="V1405" t="str">
            <v>单篇</v>
          </cell>
          <cell r="W1405" t="str">
            <v>已发布</v>
          </cell>
          <cell r="X1405">
            <v>46084</v>
          </cell>
          <cell r="AJ1405">
            <v>185</v>
          </cell>
          <cell r="AK1405">
            <v>0</v>
          </cell>
        </row>
        <row r="1406">
          <cell r="C1406" t="str">
            <v>HE</v>
          </cell>
          <cell r="D1406" t="str">
            <v>条纹衬衫</v>
          </cell>
          <cell r="E1406" t="str">
            <v>2023008</v>
          </cell>
          <cell r="I1406" t="str">
            <v>小红书</v>
          </cell>
          <cell r="N1406">
            <v>46081</v>
          </cell>
          <cell r="R1406" t="str">
            <v>已发布</v>
          </cell>
          <cell r="V1406" t="str">
            <v>单篇</v>
          </cell>
          <cell r="W1406" t="str">
            <v>已发布</v>
          </cell>
          <cell r="X1406">
            <v>46084</v>
          </cell>
          <cell r="AJ1406">
            <v>42</v>
          </cell>
          <cell r="AK1406" t="str">
            <v/>
          </cell>
        </row>
        <row r="1407">
          <cell r="C1407" t="str">
            <v>HE</v>
          </cell>
          <cell r="D1407" t="str">
            <v>藏青色小香风</v>
          </cell>
          <cell r="E1407" t="str">
            <v>2023010</v>
          </cell>
          <cell r="I1407" t="str">
            <v>小红书</v>
          </cell>
          <cell r="N1407">
            <v>46081</v>
          </cell>
          <cell r="R1407" t="str">
            <v>已发布</v>
          </cell>
          <cell r="V1407" t="str">
            <v>单篇</v>
          </cell>
          <cell r="W1407" t="str">
            <v>已发布</v>
          </cell>
          <cell r="X1407">
            <v>46085</v>
          </cell>
          <cell r="AJ1407">
            <v>485</v>
          </cell>
          <cell r="AK1407" t="str">
            <v/>
          </cell>
        </row>
        <row r="1408">
          <cell r="C1408" t="str">
            <v>HE</v>
          </cell>
          <cell r="D1408" t="str">
            <v>条纹衬衫</v>
          </cell>
          <cell r="E1408" t="str">
            <v>2023008</v>
          </cell>
          <cell r="I1408" t="str">
            <v>小红书</v>
          </cell>
          <cell r="N1408">
            <v>46081</v>
          </cell>
          <cell r="R1408" t="str">
            <v>已发布</v>
          </cell>
          <cell r="V1408" t="str">
            <v>单篇</v>
          </cell>
          <cell r="W1408" t="str">
            <v>已发布</v>
          </cell>
          <cell r="X1408">
            <v>46085</v>
          </cell>
          <cell r="AJ1408">
            <v>42</v>
          </cell>
          <cell r="AK1408" t="str">
            <v/>
          </cell>
        </row>
        <row r="1409">
          <cell r="C1409" t="str">
            <v>HE</v>
          </cell>
          <cell r="D1409" t="str">
            <v>贝壳毛衣</v>
          </cell>
          <cell r="E1409" t="str">
            <v>2024874</v>
          </cell>
          <cell r="I1409" t="str">
            <v>小红书</v>
          </cell>
          <cell r="N1409">
            <v>46081</v>
          </cell>
          <cell r="R1409" t="str">
            <v>已发布</v>
          </cell>
          <cell r="V1409" t="str">
            <v>单篇</v>
          </cell>
          <cell r="W1409" t="str">
            <v>已发布</v>
          </cell>
          <cell r="X1409">
            <v>46082</v>
          </cell>
          <cell r="AJ1409">
            <v>472</v>
          </cell>
          <cell r="AK1409">
            <v>0</v>
          </cell>
        </row>
        <row r="1410">
          <cell r="C1410" t="str">
            <v>HE</v>
          </cell>
          <cell r="D1410" t="str">
            <v>波点花边长袖</v>
          </cell>
          <cell r="E1410">
            <v>2025933</v>
          </cell>
          <cell r="I1410" t="str">
            <v>小红书</v>
          </cell>
          <cell r="N1410">
            <v>46081</v>
          </cell>
          <cell r="R1410" t="str">
            <v>已发布</v>
          </cell>
          <cell r="V1410" t="str">
            <v>单篇</v>
          </cell>
          <cell r="W1410" t="str">
            <v>已发布</v>
          </cell>
          <cell r="X1410">
            <v>46077</v>
          </cell>
          <cell r="AJ1410">
            <v>350</v>
          </cell>
          <cell r="AK1410">
            <v>0</v>
          </cell>
        </row>
        <row r="1411">
          <cell r="C1411" t="str">
            <v>HE</v>
          </cell>
          <cell r="D1411" t="str">
            <v>波点中裙</v>
          </cell>
          <cell r="E1411">
            <v>2025329</v>
          </cell>
          <cell r="I1411" t="str">
            <v>小红书</v>
          </cell>
          <cell r="N1411">
            <v>46081</v>
          </cell>
          <cell r="R1411" t="str">
            <v>已发布</v>
          </cell>
          <cell r="V1411" t="str">
            <v>单篇</v>
          </cell>
          <cell r="W1411" t="str">
            <v>已发布</v>
          </cell>
          <cell r="X1411">
            <v>46077</v>
          </cell>
          <cell r="AJ1411">
            <v>52</v>
          </cell>
          <cell r="AK1411" t="str">
            <v/>
          </cell>
        </row>
        <row r="1412">
          <cell r="C1412" t="str">
            <v>HE</v>
          </cell>
          <cell r="D1412" t="str">
            <v>贝壳毛衣</v>
          </cell>
          <cell r="E1412" t="str">
            <v>2024874</v>
          </cell>
          <cell r="I1412" t="str">
            <v>小红书</v>
          </cell>
          <cell r="N1412">
            <v>46096</v>
          </cell>
          <cell r="R1412" t="str">
            <v>已取消</v>
          </cell>
          <cell r="V1412" t="str">
            <v>单篇</v>
          </cell>
          <cell r="W1412" t="str">
            <v>已取消</v>
          </cell>
          <cell r="AJ1412">
            <v>152</v>
          </cell>
          <cell r="AK1412" t="str">
            <v/>
          </cell>
        </row>
        <row r="1413">
          <cell r="C1413" t="str">
            <v>jing</v>
          </cell>
          <cell r="D1413" t="str">
            <v>波点花边长袖</v>
          </cell>
          <cell r="E1413">
            <v>2025933</v>
          </cell>
          <cell r="I1413" t="str">
            <v>小红书</v>
          </cell>
          <cell r="N1413">
            <v>46081</v>
          </cell>
          <cell r="R1413" t="str">
            <v>已发布</v>
          </cell>
          <cell r="V1413" t="str">
            <v>单篇</v>
          </cell>
          <cell r="W1413" t="str">
            <v>已发布</v>
          </cell>
          <cell r="X1413">
            <v>46083</v>
          </cell>
          <cell r="AJ1413">
            <v>250</v>
          </cell>
          <cell r="AK1413">
            <v>177</v>
          </cell>
        </row>
        <row r="1414">
          <cell r="C1414" t="str">
            <v>jing</v>
          </cell>
          <cell r="D1414" t="str">
            <v>波点中裙</v>
          </cell>
          <cell r="E1414">
            <v>2025329</v>
          </cell>
          <cell r="I1414" t="str">
            <v>小红书</v>
          </cell>
          <cell r="N1414">
            <v>46081</v>
          </cell>
          <cell r="R1414" t="str">
            <v>已发布</v>
          </cell>
          <cell r="V1414" t="str">
            <v>单篇</v>
          </cell>
          <cell r="W1414" t="str">
            <v>已发布</v>
          </cell>
          <cell r="X1414">
            <v>46083</v>
          </cell>
          <cell r="AJ1414">
            <v>52</v>
          </cell>
          <cell r="AK1414" t="str">
            <v/>
          </cell>
        </row>
        <row r="1415">
          <cell r="C1415" t="str">
            <v>jing</v>
          </cell>
          <cell r="D1415" t="str">
            <v>波点花边长袖</v>
          </cell>
          <cell r="E1415">
            <v>2025933</v>
          </cell>
          <cell r="I1415" t="str">
            <v>抖音</v>
          </cell>
          <cell r="N1415">
            <v>46081</v>
          </cell>
          <cell r="R1415" t="str">
            <v>已发布</v>
          </cell>
          <cell r="V1415" t="str">
            <v>单篇</v>
          </cell>
          <cell r="W1415" t="str">
            <v>已发布</v>
          </cell>
          <cell r="X1415">
            <v>46083</v>
          </cell>
          <cell r="AJ1415">
            <v>50</v>
          </cell>
          <cell r="AK1415">
            <v>33</v>
          </cell>
        </row>
        <row r="1416">
          <cell r="C1416" t="str">
            <v>jing</v>
          </cell>
          <cell r="D1416" t="str">
            <v>波点中裙</v>
          </cell>
          <cell r="E1416">
            <v>2025329</v>
          </cell>
          <cell r="I1416" t="str">
            <v>抖音</v>
          </cell>
          <cell r="N1416">
            <v>46081</v>
          </cell>
          <cell r="R1416" t="str">
            <v>已发布</v>
          </cell>
          <cell r="V1416" t="str">
            <v>单篇</v>
          </cell>
          <cell r="W1416" t="str">
            <v>已发布</v>
          </cell>
          <cell r="X1416">
            <v>46083</v>
          </cell>
          <cell r="AJ1416">
            <v>52</v>
          </cell>
          <cell r="AK1416" t="str">
            <v/>
          </cell>
        </row>
        <row r="1417">
          <cell r="C1417" t="str">
            <v>阿咩</v>
          </cell>
          <cell r="D1417" t="str">
            <v>藏青色小香风</v>
          </cell>
          <cell r="E1417" t="str">
            <v>2023010</v>
          </cell>
          <cell r="I1417" t="str">
            <v>小红书</v>
          </cell>
          <cell r="N1417">
            <v>46081</v>
          </cell>
          <cell r="R1417" t="str">
            <v>超时</v>
          </cell>
          <cell r="V1417" t="str">
            <v>单篇</v>
          </cell>
          <cell r="W1417" t="str">
            <v>未发布</v>
          </cell>
          <cell r="AJ1417">
            <v>605</v>
          </cell>
          <cell r="AK1417" t="str">
            <v/>
          </cell>
        </row>
        <row r="1418">
          <cell r="C1418" t="str">
            <v>阿咩</v>
          </cell>
          <cell r="D1418" t="str">
            <v>条纹衬衫</v>
          </cell>
          <cell r="E1418" t="str">
            <v>2023008</v>
          </cell>
          <cell r="I1418" t="str">
            <v>小红书</v>
          </cell>
          <cell r="N1418">
            <v>46081</v>
          </cell>
          <cell r="R1418" t="str">
            <v>超时</v>
          </cell>
          <cell r="V1418" t="str">
            <v>单篇</v>
          </cell>
          <cell r="W1418" t="str">
            <v>未发布</v>
          </cell>
          <cell r="AJ1418">
            <v>42</v>
          </cell>
          <cell r="AK1418" t="str">
            <v/>
          </cell>
        </row>
        <row r="1419">
          <cell r="C1419" t="str">
            <v>阿咩</v>
          </cell>
          <cell r="D1419" t="str">
            <v>贝壳毛衣</v>
          </cell>
          <cell r="E1419" t="str">
            <v>2024874</v>
          </cell>
          <cell r="I1419" t="str">
            <v>小红书</v>
          </cell>
          <cell r="N1419">
            <v>46081</v>
          </cell>
          <cell r="R1419" t="str">
            <v>超时</v>
          </cell>
          <cell r="V1419" t="str">
            <v>单篇</v>
          </cell>
          <cell r="W1419" t="str">
            <v>未发布</v>
          </cell>
          <cell r="AJ1419">
            <v>272</v>
          </cell>
          <cell r="AK1419" t="str">
            <v/>
          </cell>
        </row>
        <row r="1420">
          <cell r="C1420" t="str">
            <v>阿咩</v>
          </cell>
          <cell r="D1420" t="str">
            <v>波点中裙</v>
          </cell>
          <cell r="E1420">
            <v>2025329</v>
          </cell>
          <cell r="I1420" t="str">
            <v>小红书</v>
          </cell>
          <cell r="N1420">
            <v>46081</v>
          </cell>
          <cell r="R1420" t="str">
            <v>已发布</v>
          </cell>
          <cell r="V1420" t="str">
            <v>单篇</v>
          </cell>
          <cell r="W1420" t="str">
            <v>已发布</v>
          </cell>
          <cell r="X1420">
            <v>46087</v>
          </cell>
          <cell r="AJ1420">
            <v>752</v>
          </cell>
          <cell r="AK1420" t="e">
            <v>#VALUE!</v>
          </cell>
        </row>
        <row r="1421">
          <cell r="C1421" t="str">
            <v>阿咩</v>
          </cell>
          <cell r="D1421" t="str">
            <v>波点花边长袖</v>
          </cell>
          <cell r="E1421">
            <v>2025933</v>
          </cell>
          <cell r="I1421" t="str">
            <v>小红书</v>
          </cell>
          <cell r="N1421">
            <v>46081</v>
          </cell>
          <cell r="R1421" t="str">
            <v>已发布</v>
          </cell>
          <cell r="V1421" t="str">
            <v>单篇</v>
          </cell>
          <cell r="W1421" t="str">
            <v>已发布</v>
          </cell>
          <cell r="X1421">
            <v>46087</v>
          </cell>
          <cell r="AJ1421">
            <v>50</v>
          </cell>
          <cell r="AK1421" t="e">
            <v>#VALUE!</v>
          </cell>
        </row>
        <row r="1422">
          <cell r="C1422" t="str">
            <v>阿咩</v>
          </cell>
          <cell r="D1422" t="str">
            <v>贝壳毛衣</v>
          </cell>
          <cell r="E1422" t="str">
            <v>2024874</v>
          </cell>
          <cell r="I1422" t="str">
            <v>小红书</v>
          </cell>
          <cell r="N1422">
            <v>46081</v>
          </cell>
          <cell r="R1422" t="str">
            <v>超时</v>
          </cell>
          <cell r="V1422" t="str">
            <v>单篇</v>
          </cell>
          <cell r="W1422" t="str">
            <v>未发布</v>
          </cell>
          <cell r="AJ1422">
            <v>262</v>
          </cell>
          <cell r="AK1422" t="str">
            <v/>
          </cell>
        </row>
        <row r="1423">
          <cell r="C1423" t="str">
            <v>阿咩</v>
          </cell>
          <cell r="D1423" t="str">
            <v>蕾丝防晒衬衫（蓝）</v>
          </cell>
          <cell r="E1423">
            <v>2025308</v>
          </cell>
          <cell r="I1423" t="str">
            <v>小红书</v>
          </cell>
          <cell r="N1423">
            <v>46081</v>
          </cell>
          <cell r="R1423" t="str">
            <v>超时</v>
          </cell>
          <cell r="V1423" t="str">
            <v>单篇</v>
          </cell>
          <cell r="W1423" t="str">
            <v>未发布</v>
          </cell>
          <cell r="AJ1423">
            <v>185</v>
          </cell>
          <cell r="AK1423" t="str">
            <v/>
          </cell>
        </row>
        <row r="1424">
          <cell r="C1424" t="str">
            <v>阿咩</v>
          </cell>
          <cell r="D1424" t="str">
            <v>蕾丝防晒衬衫（粉）</v>
          </cell>
          <cell r="E1424">
            <v>2025308</v>
          </cell>
          <cell r="I1424" t="str">
            <v>小红书</v>
          </cell>
          <cell r="N1424">
            <v>46081</v>
          </cell>
          <cell r="R1424" t="str">
            <v>超时</v>
          </cell>
          <cell r="V1424" t="str">
            <v>单篇</v>
          </cell>
          <cell r="W1424" t="str">
            <v>未发布</v>
          </cell>
          <cell r="AJ1424">
            <v>755</v>
          </cell>
          <cell r="AK1424" t="str">
            <v/>
          </cell>
        </row>
        <row r="1425">
          <cell r="C1425" t="str">
            <v>阿咩</v>
          </cell>
          <cell r="D1425" t="str">
            <v>蕾丝防晒衬衫（蓝）</v>
          </cell>
          <cell r="E1425">
            <v>2025308</v>
          </cell>
          <cell r="I1425" t="str">
            <v>抖音</v>
          </cell>
          <cell r="N1425">
            <v>46081</v>
          </cell>
          <cell r="R1425" t="str">
            <v>超时</v>
          </cell>
          <cell r="V1425" t="str">
            <v>单篇</v>
          </cell>
          <cell r="W1425" t="str">
            <v>未发布</v>
          </cell>
          <cell r="AJ1425">
            <v>355</v>
          </cell>
          <cell r="AK1425" t="str">
            <v/>
          </cell>
        </row>
        <row r="1426">
          <cell r="C1426" t="str">
            <v>馒头</v>
          </cell>
          <cell r="D1426" t="str">
            <v>波点花边长袖</v>
          </cell>
          <cell r="E1426">
            <v>2025933</v>
          </cell>
          <cell r="I1426" t="str">
            <v>小红书</v>
          </cell>
          <cell r="N1426">
            <v>46081</v>
          </cell>
          <cell r="R1426" t="str">
            <v>已发布</v>
          </cell>
          <cell r="V1426" t="str">
            <v>单篇</v>
          </cell>
          <cell r="W1426" t="str">
            <v>已发布</v>
          </cell>
          <cell r="X1426">
            <v>46060</v>
          </cell>
          <cell r="AJ1426">
            <v>750</v>
          </cell>
          <cell r="AK1426">
            <v>615</v>
          </cell>
        </row>
        <row r="1427">
          <cell r="C1427" t="str">
            <v>馒头</v>
          </cell>
          <cell r="D1427" t="str">
            <v>波点短裙</v>
          </cell>
          <cell r="E1427">
            <v>2025982</v>
          </cell>
          <cell r="I1427" t="str">
            <v>小红书</v>
          </cell>
          <cell r="N1427">
            <v>46081</v>
          </cell>
          <cell r="R1427" t="str">
            <v>已发布</v>
          </cell>
          <cell r="V1427" t="str">
            <v>单篇</v>
          </cell>
          <cell r="W1427" t="str">
            <v>已发布</v>
          </cell>
          <cell r="X1427">
            <v>46060</v>
          </cell>
          <cell r="AJ1427">
            <v>35</v>
          </cell>
          <cell r="AK1427" t="str">
            <v/>
          </cell>
        </row>
        <row r="1428">
          <cell r="C1428" t="str">
            <v>馒头</v>
          </cell>
          <cell r="D1428" t="str">
            <v>波点花边长袖</v>
          </cell>
          <cell r="E1428">
            <v>2025933</v>
          </cell>
          <cell r="I1428" t="str">
            <v>抖音</v>
          </cell>
          <cell r="N1428">
            <v>46081</v>
          </cell>
          <cell r="R1428" t="str">
            <v>已发布</v>
          </cell>
          <cell r="V1428" t="str">
            <v>单篇</v>
          </cell>
          <cell r="W1428" t="str">
            <v>已发布</v>
          </cell>
          <cell r="X1428">
            <v>46060</v>
          </cell>
          <cell r="AJ1428">
            <v>50</v>
          </cell>
          <cell r="AK1428">
            <v>542.1</v>
          </cell>
        </row>
        <row r="1429">
          <cell r="C1429" t="str">
            <v>馒头</v>
          </cell>
          <cell r="D1429" t="str">
            <v>波点短裙</v>
          </cell>
          <cell r="E1429">
            <v>2025982</v>
          </cell>
          <cell r="I1429" t="str">
            <v>抖音</v>
          </cell>
          <cell r="N1429">
            <v>46081</v>
          </cell>
          <cell r="R1429" t="str">
            <v>已发布</v>
          </cell>
          <cell r="V1429" t="str">
            <v>单篇</v>
          </cell>
          <cell r="W1429" t="str">
            <v>已发布</v>
          </cell>
          <cell r="X1429">
            <v>46060</v>
          </cell>
          <cell r="AJ1429">
            <v>35</v>
          </cell>
          <cell r="AK1429" t="str">
            <v/>
          </cell>
        </row>
        <row r="1430">
          <cell r="C1430" t="str">
            <v>馒头</v>
          </cell>
          <cell r="D1430" t="str">
            <v>波点花边长袖</v>
          </cell>
          <cell r="E1430">
            <v>2025933</v>
          </cell>
          <cell r="I1430" t="str">
            <v>小红书</v>
          </cell>
          <cell r="N1430">
            <v>46081</v>
          </cell>
          <cell r="R1430" t="str">
            <v>已发布</v>
          </cell>
          <cell r="V1430" t="str">
            <v>单篇</v>
          </cell>
          <cell r="W1430" t="str">
            <v>已发布</v>
          </cell>
          <cell r="X1430">
            <v>46059</v>
          </cell>
          <cell r="AJ1430">
            <v>50</v>
          </cell>
          <cell r="AK1430">
            <v>82</v>
          </cell>
        </row>
        <row r="1431">
          <cell r="C1431" t="str">
            <v>馒头</v>
          </cell>
          <cell r="D1431" t="str">
            <v>波点中裙</v>
          </cell>
          <cell r="E1431">
            <v>2025329</v>
          </cell>
          <cell r="I1431" t="str">
            <v>小红书</v>
          </cell>
          <cell r="N1431">
            <v>46081</v>
          </cell>
          <cell r="R1431" t="str">
            <v>已发布</v>
          </cell>
          <cell r="V1431" t="str">
            <v>单篇</v>
          </cell>
          <cell r="W1431" t="str">
            <v>已发布</v>
          </cell>
          <cell r="X1431">
            <v>46059</v>
          </cell>
          <cell r="AJ1431">
            <v>52</v>
          </cell>
          <cell r="AK1431" t="str">
            <v/>
          </cell>
        </row>
        <row r="1432">
          <cell r="C1432" t="str">
            <v>馒头</v>
          </cell>
          <cell r="D1432" t="str">
            <v>波点花边长袖</v>
          </cell>
          <cell r="E1432">
            <v>2025933</v>
          </cell>
          <cell r="I1432" t="str">
            <v>小红书</v>
          </cell>
          <cell r="N1432">
            <v>46091</v>
          </cell>
          <cell r="R1432" t="str">
            <v>已发布</v>
          </cell>
          <cell r="V1432" t="str">
            <v>单篇</v>
          </cell>
          <cell r="W1432" t="str">
            <v>已发布</v>
          </cell>
          <cell r="X1432">
            <v>46078</v>
          </cell>
          <cell r="AJ1432">
            <v>350</v>
          </cell>
          <cell r="AK1432" t="e">
            <v>#VALUE!</v>
          </cell>
        </row>
        <row r="1433">
          <cell r="C1433" t="str">
            <v>馒头</v>
          </cell>
          <cell r="D1433" t="str">
            <v>波点中裙</v>
          </cell>
          <cell r="E1433">
            <v>2025329</v>
          </cell>
          <cell r="I1433" t="str">
            <v>小红书</v>
          </cell>
          <cell r="N1433">
            <v>46091</v>
          </cell>
          <cell r="R1433" t="str">
            <v>已发布</v>
          </cell>
          <cell r="V1433" t="str">
            <v>单篇</v>
          </cell>
          <cell r="W1433" t="str">
            <v>已发布</v>
          </cell>
          <cell r="X1433">
            <v>46078</v>
          </cell>
          <cell r="AJ1433">
            <v>52</v>
          </cell>
          <cell r="AK1433" t="e">
            <v>#VALUE!</v>
          </cell>
        </row>
        <row r="1434">
          <cell r="C1434" t="str">
            <v>馒头</v>
          </cell>
          <cell r="D1434" t="str">
            <v>波点花边长袖</v>
          </cell>
          <cell r="E1434">
            <v>2025933</v>
          </cell>
          <cell r="I1434" t="str">
            <v>小红书</v>
          </cell>
          <cell r="N1434">
            <v>46091</v>
          </cell>
          <cell r="R1434" t="str">
            <v>已发布</v>
          </cell>
          <cell r="V1434" t="str">
            <v>单篇</v>
          </cell>
          <cell r="W1434" t="str">
            <v>已发布</v>
          </cell>
          <cell r="X1434">
            <v>46091</v>
          </cell>
          <cell r="AJ1434">
            <v>1150</v>
          </cell>
          <cell r="AK1434" t="e">
            <v>#VALUE!</v>
          </cell>
        </row>
        <row r="1435">
          <cell r="C1435" t="str">
            <v>馒头</v>
          </cell>
          <cell r="D1435" t="str">
            <v>波点中裙</v>
          </cell>
          <cell r="E1435">
            <v>2025329</v>
          </cell>
          <cell r="I1435" t="str">
            <v>小红书</v>
          </cell>
          <cell r="N1435">
            <v>46091</v>
          </cell>
          <cell r="R1435" t="str">
            <v>已发布</v>
          </cell>
          <cell r="V1435" t="str">
            <v>单篇</v>
          </cell>
          <cell r="W1435" t="str">
            <v>已发布</v>
          </cell>
          <cell r="X1435">
            <v>46091</v>
          </cell>
          <cell r="AJ1435">
            <v>52</v>
          </cell>
          <cell r="AK1435" t="e">
            <v>#VALUE!</v>
          </cell>
        </row>
        <row r="1436">
          <cell r="C1436" t="str">
            <v>馒头</v>
          </cell>
          <cell r="D1436" t="str">
            <v>蕾丝防晒衬衫（蓝）</v>
          </cell>
          <cell r="E1436">
            <v>2025308</v>
          </cell>
          <cell r="I1436" t="str">
            <v>小红书</v>
          </cell>
          <cell r="N1436">
            <v>46111</v>
          </cell>
          <cell r="R1436" t="str">
            <v>已取消</v>
          </cell>
          <cell r="V1436" t="str">
            <v>单篇</v>
          </cell>
          <cell r="W1436" t="str">
            <v>已召回</v>
          </cell>
          <cell r="AJ1436">
            <v>355</v>
          </cell>
          <cell r="AK1436" t="str">
            <v/>
          </cell>
        </row>
        <row r="1437">
          <cell r="C1437" t="str">
            <v>馒头</v>
          </cell>
          <cell r="D1437" t="str">
            <v>蕾丝吊带内搭</v>
          </cell>
          <cell r="E1437" t="str">
            <v/>
          </cell>
          <cell r="I1437" t="str">
            <v>小红书</v>
          </cell>
          <cell r="N1437">
            <v>46101</v>
          </cell>
          <cell r="R1437" t="str">
            <v>已取消</v>
          </cell>
          <cell r="V1437" t="str">
            <v>单篇</v>
          </cell>
          <cell r="W1437" t="str">
            <v>已取消</v>
          </cell>
          <cell r="AJ1437" t="str">
            <v/>
          </cell>
          <cell r="AK1437" t="str">
            <v/>
          </cell>
        </row>
        <row r="1438">
          <cell r="C1438" t="str">
            <v>馒头</v>
          </cell>
          <cell r="D1438" t="str">
            <v>藏青色小香风</v>
          </cell>
          <cell r="E1438" t="str">
            <v>2023010</v>
          </cell>
          <cell r="I1438" t="str">
            <v>小红书</v>
          </cell>
          <cell r="N1438">
            <v>46101</v>
          </cell>
          <cell r="R1438" t="str">
            <v>已发布</v>
          </cell>
          <cell r="V1438" t="str">
            <v>单篇</v>
          </cell>
          <cell r="W1438" t="str">
            <v>已发布</v>
          </cell>
          <cell r="X1438">
            <v>46094</v>
          </cell>
          <cell r="AJ1438">
            <v>85</v>
          </cell>
          <cell r="AK1438" t="e">
            <v>#VALUE!</v>
          </cell>
        </row>
        <row r="1439">
          <cell r="C1439" t="str">
            <v>馒头</v>
          </cell>
          <cell r="D1439" t="str">
            <v>条纹衬衫</v>
          </cell>
          <cell r="E1439" t="str">
            <v>2023008</v>
          </cell>
          <cell r="I1439" t="str">
            <v>小红书</v>
          </cell>
          <cell r="N1439">
            <v>46101</v>
          </cell>
          <cell r="R1439" t="str">
            <v>已发布</v>
          </cell>
          <cell r="V1439" t="str">
            <v>单篇</v>
          </cell>
          <cell r="W1439" t="str">
            <v>已发布</v>
          </cell>
          <cell r="X1439">
            <v>46094</v>
          </cell>
          <cell r="AJ1439">
            <v>42</v>
          </cell>
          <cell r="AK1439" t="e">
            <v>#VALUE!</v>
          </cell>
        </row>
        <row r="1440">
          <cell r="C1440" t="str">
            <v>馒头</v>
          </cell>
          <cell r="D1440" t="str">
            <v>藏青色小香风</v>
          </cell>
          <cell r="E1440" t="str">
            <v>2023010</v>
          </cell>
          <cell r="I1440" t="str">
            <v>小红书</v>
          </cell>
          <cell r="N1440">
            <v>46091</v>
          </cell>
          <cell r="R1440" t="str">
            <v>已发布</v>
          </cell>
          <cell r="V1440" t="str">
            <v>单篇</v>
          </cell>
          <cell r="W1440" t="str">
            <v>已发布</v>
          </cell>
          <cell r="X1440">
            <v>46091</v>
          </cell>
          <cell r="AJ1440">
            <v>305</v>
          </cell>
          <cell r="AK1440" t="e">
            <v>#VALUE!</v>
          </cell>
        </row>
        <row r="1441">
          <cell r="C1441" t="str">
            <v>馒头</v>
          </cell>
          <cell r="D1441" t="str">
            <v>条纹衬衫</v>
          </cell>
          <cell r="E1441" t="str">
            <v>2023008</v>
          </cell>
          <cell r="I1441" t="str">
            <v>小红书</v>
          </cell>
          <cell r="N1441">
            <v>46091</v>
          </cell>
          <cell r="R1441" t="str">
            <v>已发布</v>
          </cell>
          <cell r="V1441" t="str">
            <v>单篇</v>
          </cell>
          <cell r="W1441" t="str">
            <v>已发布</v>
          </cell>
          <cell r="X1441">
            <v>46091</v>
          </cell>
          <cell r="AJ1441">
            <v>42</v>
          </cell>
          <cell r="AK1441" t="e">
            <v>#VALUE!</v>
          </cell>
        </row>
        <row r="1442">
          <cell r="C1442" t="str">
            <v>馒头</v>
          </cell>
          <cell r="D1442" t="str">
            <v>毛衣马甲</v>
          </cell>
          <cell r="E1442" t="str">
            <v/>
          </cell>
          <cell r="I1442" t="str">
            <v>小红书</v>
          </cell>
          <cell r="N1442">
            <v>46091</v>
          </cell>
          <cell r="R1442" t="str">
            <v>已取消</v>
          </cell>
          <cell r="V1442" t="str">
            <v>单篇</v>
          </cell>
          <cell r="W1442" t="str">
            <v>已取消</v>
          </cell>
          <cell r="AJ1442" t="str">
            <v/>
          </cell>
          <cell r="AK1442" t="str">
            <v/>
          </cell>
        </row>
        <row r="1443">
          <cell r="C1443" t="str">
            <v>馒头</v>
          </cell>
          <cell r="D1443" t="str">
            <v>木耳边打底</v>
          </cell>
          <cell r="E1443" t="str">
            <v/>
          </cell>
          <cell r="I1443" t="str">
            <v>小红书</v>
          </cell>
          <cell r="N1443">
            <v>46091</v>
          </cell>
          <cell r="R1443" t="str">
            <v>已取消</v>
          </cell>
          <cell r="V1443" t="str">
            <v>单篇</v>
          </cell>
          <cell r="W1443" t="str">
            <v>已取消</v>
          </cell>
          <cell r="AJ1443" t="str">
            <v/>
          </cell>
          <cell r="AK1443" t="str">
            <v/>
          </cell>
        </row>
        <row r="1444">
          <cell r="C1444" t="str">
            <v>heee</v>
          </cell>
          <cell r="D1444" t="str">
            <v>藏青色小香风</v>
          </cell>
          <cell r="E1444" t="str">
            <v>2023010</v>
          </cell>
          <cell r="I1444" t="str">
            <v>小红书</v>
          </cell>
          <cell r="N1444">
            <v>46091</v>
          </cell>
          <cell r="R1444" t="str">
            <v>已取消</v>
          </cell>
          <cell r="V1444" t="str">
            <v>单篇</v>
          </cell>
          <cell r="W1444" t="str">
            <v>已取消</v>
          </cell>
          <cell r="AJ1444">
            <v>385</v>
          </cell>
          <cell r="AK1444" t="str">
            <v/>
          </cell>
        </row>
        <row r="1445">
          <cell r="C1445" t="str">
            <v>heee</v>
          </cell>
          <cell r="D1445" t="str">
            <v>条纹衬衫</v>
          </cell>
          <cell r="E1445" t="str">
            <v>2023008</v>
          </cell>
          <cell r="I1445" t="str">
            <v>小红书</v>
          </cell>
          <cell r="N1445">
            <v>46091</v>
          </cell>
          <cell r="R1445" t="str">
            <v>已取消</v>
          </cell>
          <cell r="V1445" t="str">
            <v>单篇</v>
          </cell>
          <cell r="W1445" t="str">
            <v>已取消</v>
          </cell>
          <cell r="AJ1445">
            <v>42</v>
          </cell>
          <cell r="AK1445" t="str">
            <v/>
          </cell>
        </row>
        <row r="1446">
          <cell r="C1446" t="str">
            <v>heee</v>
          </cell>
          <cell r="D1446" t="str">
            <v>波点花边长袖</v>
          </cell>
          <cell r="E1446">
            <v>2025933</v>
          </cell>
          <cell r="I1446" t="str">
            <v>小红书</v>
          </cell>
          <cell r="N1446">
            <v>46091</v>
          </cell>
          <cell r="R1446" t="str">
            <v>已发布</v>
          </cell>
          <cell r="V1446" t="str">
            <v>单篇</v>
          </cell>
          <cell r="W1446" t="str">
            <v>已发布</v>
          </cell>
          <cell r="X1446">
            <v>46080</v>
          </cell>
          <cell r="AJ1446">
            <v>350</v>
          </cell>
          <cell r="AK1446">
            <v>0</v>
          </cell>
        </row>
        <row r="1447">
          <cell r="C1447" t="str">
            <v>heee</v>
          </cell>
          <cell r="D1447" t="str">
            <v>波点中裙</v>
          </cell>
          <cell r="E1447">
            <v>2025329</v>
          </cell>
          <cell r="I1447" t="str">
            <v>小红书</v>
          </cell>
          <cell r="N1447">
            <v>46091</v>
          </cell>
          <cell r="R1447" t="str">
            <v>已发布</v>
          </cell>
          <cell r="V1447" t="str">
            <v>单篇</v>
          </cell>
          <cell r="W1447" t="str">
            <v>已发布</v>
          </cell>
          <cell r="X1447">
            <v>46080</v>
          </cell>
          <cell r="AJ1447">
            <v>52</v>
          </cell>
          <cell r="AK1447" t="str">
            <v/>
          </cell>
        </row>
        <row r="1448">
          <cell r="C1448" t="str">
            <v>heee</v>
          </cell>
          <cell r="D1448" t="str">
            <v>波点花边长袖</v>
          </cell>
          <cell r="E1448">
            <v>2025933</v>
          </cell>
          <cell r="I1448" t="str">
            <v>小红书</v>
          </cell>
          <cell r="N1448">
            <v>46091</v>
          </cell>
          <cell r="R1448" t="str">
            <v>已发布</v>
          </cell>
          <cell r="V1448" t="str">
            <v>单篇</v>
          </cell>
          <cell r="W1448" t="str">
            <v>已发布</v>
          </cell>
          <cell r="X1448">
            <v>46086</v>
          </cell>
          <cell r="AJ1448">
            <v>110</v>
          </cell>
          <cell r="AK1448">
            <v>0</v>
          </cell>
        </row>
        <row r="1449">
          <cell r="C1449" t="str">
            <v>heee</v>
          </cell>
          <cell r="D1449" t="str">
            <v>波点中裙</v>
          </cell>
          <cell r="E1449">
            <v>2025329</v>
          </cell>
          <cell r="I1449" t="str">
            <v>小红书</v>
          </cell>
          <cell r="N1449">
            <v>46091</v>
          </cell>
          <cell r="R1449" t="str">
            <v>已发布</v>
          </cell>
          <cell r="V1449" t="str">
            <v>单篇</v>
          </cell>
          <cell r="W1449" t="str">
            <v>已发布</v>
          </cell>
          <cell r="X1449">
            <v>46086</v>
          </cell>
          <cell r="AJ1449">
            <v>52</v>
          </cell>
          <cell r="AK1449" t="str">
            <v/>
          </cell>
        </row>
        <row r="1450">
          <cell r="C1450" t="str">
            <v>果片</v>
          </cell>
          <cell r="D1450" t="str">
            <v>贝壳毛衣</v>
          </cell>
          <cell r="E1450" t="str">
            <v>2024874</v>
          </cell>
          <cell r="I1450" t="str">
            <v>小红书</v>
          </cell>
          <cell r="N1450">
            <v>46091</v>
          </cell>
          <cell r="R1450" t="str">
            <v>已发布</v>
          </cell>
          <cell r="V1450" t="str">
            <v>单篇</v>
          </cell>
          <cell r="W1450" t="str">
            <v>已发布</v>
          </cell>
          <cell r="X1450">
            <v>46095</v>
          </cell>
          <cell r="AJ1450">
            <v>552</v>
          </cell>
          <cell r="AK1450">
            <v>0</v>
          </cell>
        </row>
        <row r="1451">
          <cell r="C1451" t="str">
            <v>果片</v>
          </cell>
          <cell r="D1451" t="str">
            <v>波点花边长袖</v>
          </cell>
          <cell r="E1451">
            <v>2025933</v>
          </cell>
          <cell r="I1451" t="str">
            <v>小红书</v>
          </cell>
          <cell r="N1451">
            <v>46091</v>
          </cell>
          <cell r="R1451" t="str">
            <v>已发布</v>
          </cell>
          <cell r="V1451" t="str">
            <v>单篇</v>
          </cell>
          <cell r="W1451" t="str">
            <v>已发布</v>
          </cell>
          <cell r="X1451">
            <v>46100</v>
          </cell>
          <cell r="AJ1451">
            <v>50</v>
          </cell>
          <cell r="AK1451">
            <v>0</v>
          </cell>
        </row>
        <row r="1452">
          <cell r="C1452" t="str">
            <v>果片</v>
          </cell>
          <cell r="D1452" t="str">
            <v>波点短裙</v>
          </cell>
          <cell r="E1452">
            <v>2025982</v>
          </cell>
          <cell r="I1452" t="str">
            <v>小红书</v>
          </cell>
          <cell r="N1452">
            <v>46092</v>
          </cell>
          <cell r="R1452" t="str">
            <v>已发布</v>
          </cell>
          <cell r="V1452" t="str">
            <v>单篇</v>
          </cell>
          <cell r="W1452" t="str">
            <v>已发布</v>
          </cell>
          <cell r="X1452">
            <v>46100</v>
          </cell>
          <cell r="AJ1452">
            <v>35</v>
          </cell>
          <cell r="AK1452" t="str">
            <v/>
          </cell>
        </row>
        <row r="1453">
          <cell r="C1453" t="str">
            <v>果片</v>
          </cell>
          <cell r="D1453" t="str">
            <v>藏青色小香风</v>
          </cell>
          <cell r="E1453" t="str">
            <v>2023010</v>
          </cell>
          <cell r="I1453" t="str">
            <v>小红书</v>
          </cell>
          <cell r="N1453">
            <v>46091</v>
          </cell>
          <cell r="R1453" t="str">
            <v>已发布</v>
          </cell>
          <cell r="V1453" t="str">
            <v>单篇</v>
          </cell>
          <cell r="W1453" t="str">
            <v>已发布</v>
          </cell>
          <cell r="X1453">
            <v>46082</v>
          </cell>
          <cell r="AJ1453">
            <v>285</v>
          </cell>
          <cell r="AK1453">
            <v>0</v>
          </cell>
        </row>
        <row r="1454">
          <cell r="C1454" t="str">
            <v>果片</v>
          </cell>
          <cell r="D1454" t="str">
            <v>条纹衬衫</v>
          </cell>
          <cell r="E1454" t="str">
            <v>2023008</v>
          </cell>
          <cell r="I1454" t="str">
            <v>小红书</v>
          </cell>
          <cell r="N1454">
            <v>46091</v>
          </cell>
          <cell r="R1454" t="str">
            <v>已发布</v>
          </cell>
          <cell r="V1454" t="str">
            <v>单篇</v>
          </cell>
          <cell r="W1454" t="str">
            <v>已发布</v>
          </cell>
          <cell r="X1454">
            <v>46082</v>
          </cell>
          <cell r="AJ1454">
            <v>42</v>
          </cell>
          <cell r="AK1454" t="str">
            <v/>
          </cell>
        </row>
        <row r="1455">
          <cell r="C1455" t="str">
            <v>阿咩</v>
          </cell>
          <cell r="D1455" t="str">
            <v>波点花边短袖</v>
          </cell>
          <cell r="E1455">
            <v>2025317</v>
          </cell>
          <cell r="I1455" t="str">
            <v>小红书</v>
          </cell>
          <cell r="N1455">
            <v>46091</v>
          </cell>
          <cell r="R1455" t="str">
            <v>已发布</v>
          </cell>
          <cell r="V1455" t="str">
            <v>单篇</v>
          </cell>
          <cell r="W1455" t="str">
            <v>已发布</v>
          </cell>
          <cell r="X1455">
            <v>46096</v>
          </cell>
          <cell r="AJ1455">
            <v>650</v>
          </cell>
          <cell r="AK1455" t="e">
            <v>#VALUE!</v>
          </cell>
        </row>
        <row r="1456">
          <cell r="C1456" t="str">
            <v>阿咩</v>
          </cell>
          <cell r="D1456" t="str">
            <v>波点短裙</v>
          </cell>
          <cell r="E1456">
            <v>2025982</v>
          </cell>
          <cell r="I1456" t="str">
            <v>小红书</v>
          </cell>
          <cell r="N1456">
            <v>46091</v>
          </cell>
          <cell r="R1456" t="str">
            <v>已发布</v>
          </cell>
          <cell r="V1456" t="str">
            <v>单篇</v>
          </cell>
          <cell r="W1456" t="str">
            <v>已发布</v>
          </cell>
          <cell r="X1456">
            <v>46096</v>
          </cell>
          <cell r="AJ1456">
            <v>35</v>
          </cell>
          <cell r="AK1456" t="e">
            <v>#VALUE!</v>
          </cell>
        </row>
        <row r="1457">
          <cell r="C1457" t="str">
            <v>阿咩</v>
          </cell>
          <cell r="D1457" t="str">
            <v>蓬蓬吊带连衣裙</v>
          </cell>
          <cell r="E1457">
            <v>2025366</v>
          </cell>
          <cell r="I1457" t="str">
            <v>小红书</v>
          </cell>
          <cell r="N1457">
            <v>46091</v>
          </cell>
          <cell r="R1457" t="str">
            <v>超时</v>
          </cell>
          <cell r="V1457" t="str">
            <v>单篇</v>
          </cell>
          <cell r="W1457" t="str">
            <v>未发布</v>
          </cell>
          <cell r="AJ1457">
            <v>690</v>
          </cell>
          <cell r="AK1457" t="str">
            <v/>
          </cell>
        </row>
        <row r="1458">
          <cell r="C1458" t="str">
            <v>阿咩</v>
          </cell>
          <cell r="D1458" t="str">
            <v>波点花边长袖</v>
          </cell>
          <cell r="E1458">
            <v>2025933</v>
          </cell>
          <cell r="I1458" t="str">
            <v>小红书</v>
          </cell>
          <cell r="N1458">
            <v>46091</v>
          </cell>
          <cell r="R1458" t="str">
            <v>已发布</v>
          </cell>
          <cell r="V1458" t="str">
            <v>单篇</v>
          </cell>
          <cell r="W1458" t="str">
            <v>已发布</v>
          </cell>
          <cell r="X1458">
            <v>46110</v>
          </cell>
          <cell r="AJ1458">
            <v>550</v>
          </cell>
          <cell r="AK1458" t="e">
            <v>#VALUE!</v>
          </cell>
        </row>
        <row r="1459">
          <cell r="C1459" t="str">
            <v>阿咩</v>
          </cell>
          <cell r="D1459" t="str">
            <v>波点中裙</v>
          </cell>
          <cell r="E1459">
            <v>2025329</v>
          </cell>
          <cell r="I1459" t="str">
            <v>小红书</v>
          </cell>
          <cell r="N1459">
            <v>46091</v>
          </cell>
          <cell r="R1459" t="str">
            <v>已发布</v>
          </cell>
          <cell r="V1459" t="str">
            <v>单篇</v>
          </cell>
          <cell r="W1459" t="str">
            <v>已发布</v>
          </cell>
          <cell r="X1459">
            <v>46110</v>
          </cell>
          <cell r="AJ1459">
            <v>52</v>
          </cell>
          <cell r="AK1459" t="e">
            <v>#VALUE!</v>
          </cell>
        </row>
        <row r="1460">
          <cell r="C1460" t="str">
            <v>阿咩</v>
          </cell>
          <cell r="D1460" t="str">
            <v>藏青色小香风</v>
          </cell>
          <cell r="E1460" t="str">
            <v>2023010</v>
          </cell>
          <cell r="I1460" t="str">
            <v>小红书</v>
          </cell>
          <cell r="N1460">
            <v>46091</v>
          </cell>
          <cell r="R1460" t="str">
            <v>超时</v>
          </cell>
          <cell r="V1460" t="str">
            <v>单篇</v>
          </cell>
          <cell r="W1460" t="str">
            <v>未发布</v>
          </cell>
          <cell r="AJ1460">
            <v>585</v>
          </cell>
          <cell r="AK1460" t="str">
            <v/>
          </cell>
        </row>
        <row r="1461">
          <cell r="C1461" t="str">
            <v>阿咩</v>
          </cell>
          <cell r="D1461" t="str">
            <v>波点花边长袖</v>
          </cell>
          <cell r="E1461">
            <v>2025933</v>
          </cell>
          <cell r="I1461" t="str">
            <v>小红书</v>
          </cell>
          <cell r="N1461">
            <v>46091</v>
          </cell>
          <cell r="R1461" t="str">
            <v>已发布</v>
          </cell>
          <cell r="V1461" t="str">
            <v>单篇</v>
          </cell>
          <cell r="W1461" t="str">
            <v>已发布</v>
          </cell>
          <cell r="X1461">
            <v>46098</v>
          </cell>
          <cell r="AJ1461">
            <v>200</v>
          </cell>
          <cell r="AK1461" t="e">
            <v>#VALUE!</v>
          </cell>
        </row>
        <row r="1462">
          <cell r="C1462" t="str">
            <v>阿咩</v>
          </cell>
          <cell r="D1462" t="str">
            <v>波点中裙</v>
          </cell>
          <cell r="E1462">
            <v>2025329</v>
          </cell>
          <cell r="I1462" t="str">
            <v>小红书</v>
          </cell>
          <cell r="N1462">
            <v>46091</v>
          </cell>
          <cell r="R1462" t="str">
            <v>已发布</v>
          </cell>
          <cell r="V1462" t="str">
            <v>单篇</v>
          </cell>
          <cell r="W1462" t="str">
            <v>已发布</v>
          </cell>
          <cell r="X1462">
            <v>46098</v>
          </cell>
          <cell r="AJ1462">
            <v>52</v>
          </cell>
          <cell r="AK1462" t="e">
            <v>#VALUE!</v>
          </cell>
        </row>
        <row r="1463">
          <cell r="C1463" t="str">
            <v>阿咩</v>
          </cell>
          <cell r="D1463" t="str">
            <v>藏青色小香风</v>
          </cell>
          <cell r="E1463" t="str">
            <v>2023010</v>
          </cell>
          <cell r="I1463" t="str">
            <v>小红书</v>
          </cell>
          <cell r="N1463">
            <v>46091</v>
          </cell>
          <cell r="R1463" t="str">
            <v>已发布</v>
          </cell>
          <cell r="V1463" t="str">
            <v>单篇</v>
          </cell>
          <cell r="W1463" t="str">
            <v>已发布</v>
          </cell>
          <cell r="X1463">
            <v>46057</v>
          </cell>
          <cell r="AJ1463">
            <v>385</v>
          </cell>
          <cell r="AK1463" t="e">
            <v>#VALUE!</v>
          </cell>
        </row>
        <row r="1464">
          <cell r="C1464" t="str">
            <v>jing</v>
          </cell>
          <cell r="D1464" t="str">
            <v>波点花边长袖</v>
          </cell>
          <cell r="E1464">
            <v>2025933</v>
          </cell>
          <cell r="I1464" t="str">
            <v>小红书</v>
          </cell>
          <cell r="N1464">
            <v>46096</v>
          </cell>
          <cell r="R1464" t="str">
            <v>已取消</v>
          </cell>
          <cell r="V1464" t="str">
            <v>单篇</v>
          </cell>
          <cell r="W1464" t="str">
            <v>已取消</v>
          </cell>
          <cell r="AJ1464">
            <v>350</v>
          </cell>
          <cell r="AK1464" t="str">
            <v/>
          </cell>
        </row>
        <row r="1465">
          <cell r="C1465" t="str">
            <v>jing</v>
          </cell>
          <cell r="D1465" t="str">
            <v>波点短裙</v>
          </cell>
          <cell r="E1465">
            <v>2025982</v>
          </cell>
          <cell r="I1465" t="str">
            <v>小红书</v>
          </cell>
          <cell r="N1465">
            <v>46096</v>
          </cell>
          <cell r="R1465" t="str">
            <v>已取消</v>
          </cell>
          <cell r="V1465" t="str">
            <v>单篇</v>
          </cell>
          <cell r="W1465" t="str">
            <v>已取消</v>
          </cell>
          <cell r="AJ1465">
            <v>35</v>
          </cell>
          <cell r="AK1465" t="str">
            <v/>
          </cell>
        </row>
        <row r="1466">
          <cell r="C1466" t="str">
            <v>jing</v>
          </cell>
          <cell r="D1466" t="str">
            <v>无袖花苞长裙（黄）</v>
          </cell>
          <cell r="E1466">
            <v>2025945</v>
          </cell>
          <cell r="I1466" t="str">
            <v>小红书</v>
          </cell>
          <cell r="N1466">
            <v>46096</v>
          </cell>
          <cell r="R1466" t="str">
            <v>已取消</v>
          </cell>
          <cell r="V1466" t="str">
            <v>单篇</v>
          </cell>
          <cell r="W1466" t="str">
            <v>已取消</v>
          </cell>
          <cell r="AJ1466">
            <v>360</v>
          </cell>
          <cell r="AK1466" t="str">
            <v/>
          </cell>
        </row>
        <row r="1467">
          <cell r="C1467" t="str">
            <v>jing</v>
          </cell>
          <cell r="D1467" t="str">
            <v>波点花边长袖</v>
          </cell>
          <cell r="E1467">
            <v>2025933</v>
          </cell>
          <cell r="I1467" t="str">
            <v>小红书</v>
          </cell>
          <cell r="N1467">
            <v>46096</v>
          </cell>
          <cell r="R1467" t="str">
            <v>已发布</v>
          </cell>
          <cell r="V1467" t="str">
            <v>单篇</v>
          </cell>
          <cell r="W1467" t="str">
            <v>已发布</v>
          </cell>
          <cell r="X1467">
            <v>46104</v>
          </cell>
          <cell r="AJ1467">
            <v>130</v>
          </cell>
          <cell r="AK1467">
            <v>79</v>
          </cell>
        </row>
        <row r="1468">
          <cell r="C1468" t="str">
            <v>jing</v>
          </cell>
          <cell r="D1468" t="str">
            <v>波点中裙</v>
          </cell>
          <cell r="E1468">
            <v>2025329</v>
          </cell>
          <cell r="I1468" t="str">
            <v>小红书</v>
          </cell>
          <cell r="N1468">
            <v>46096</v>
          </cell>
          <cell r="R1468" t="str">
            <v>已发布</v>
          </cell>
          <cell r="V1468" t="str">
            <v>单篇</v>
          </cell>
          <cell r="W1468" t="str">
            <v>已发布</v>
          </cell>
          <cell r="X1468">
            <v>46104</v>
          </cell>
          <cell r="AJ1468">
            <v>52</v>
          </cell>
          <cell r="AK1468" t="str">
            <v/>
          </cell>
        </row>
        <row r="1469">
          <cell r="C1469" t="str">
            <v>jing</v>
          </cell>
          <cell r="D1469" t="str">
            <v>坎肩长袖（粉）</v>
          </cell>
          <cell r="E1469">
            <v>2025505</v>
          </cell>
          <cell r="I1469" t="str">
            <v>小红书</v>
          </cell>
          <cell r="N1469">
            <v>46111</v>
          </cell>
          <cell r="R1469" t="str">
            <v>已取消</v>
          </cell>
          <cell r="V1469" t="str">
            <v>单篇</v>
          </cell>
          <cell r="W1469" t="str">
            <v>已取消</v>
          </cell>
          <cell r="AJ1469">
            <v>85</v>
          </cell>
          <cell r="AK1469" t="str">
            <v/>
          </cell>
        </row>
        <row r="1470">
          <cell r="C1470" t="str">
            <v>jing</v>
          </cell>
          <cell r="D1470" t="str">
            <v>波点花边长袖</v>
          </cell>
          <cell r="E1470">
            <v>2025933</v>
          </cell>
          <cell r="I1470" t="str">
            <v>小红书</v>
          </cell>
          <cell r="N1470">
            <v>46096</v>
          </cell>
          <cell r="R1470" t="str">
            <v>已发布</v>
          </cell>
          <cell r="V1470" t="str">
            <v>单篇</v>
          </cell>
          <cell r="W1470" t="str">
            <v>已发布</v>
          </cell>
          <cell r="X1470">
            <v>46102</v>
          </cell>
          <cell r="AJ1470">
            <v>150</v>
          </cell>
          <cell r="AK1470">
            <v>39</v>
          </cell>
        </row>
        <row r="1471">
          <cell r="C1471" t="str">
            <v>jing</v>
          </cell>
          <cell r="D1471" t="str">
            <v>波点中裙</v>
          </cell>
          <cell r="E1471">
            <v>2025329</v>
          </cell>
          <cell r="I1471" t="str">
            <v>小红书</v>
          </cell>
          <cell r="N1471">
            <v>46096</v>
          </cell>
          <cell r="R1471" t="str">
            <v>已发布</v>
          </cell>
          <cell r="V1471" t="str">
            <v>单篇</v>
          </cell>
          <cell r="W1471" t="str">
            <v>已发布</v>
          </cell>
          <cell r="X1471">
            <v>46102</v>
          </cell>
          <cell r="AJ1471">
            <v>52</v>
          </cell>
          <cell r="AK1471" t="str">
            <v/>
          </cell>
        </row>
        <row r="1472">
          <cell r="C1472" t="str">
            <v>jing</v>
          </cell>
          <cell r="D1472" t="str">
            <v>波点花边长袖</v>
          </cell>
          <cell r="E1472">
            <v>2025933</v>
          </cell>
          <cell r="I1472" t="str">
            <v>小红书</v>
          </cell>
          <cell r="N1472">
            <v>46096</v>
          </cell>
          <cell r="R1472" t="str">
            <v>已取消</v>
          </cell>
          <cell r="V1472" t="str">
            <v>合集</v>
          </cell>
          <cell r="W1472" t="str">
            <v>已取消</v>
          </cell>
          <cell r="AJ1472">
            <v>850</v>
          </cell>
          <cell r="AK1472" t="str">
            <v/>
          </cell>
        </row>
        <row r="1473">
          <cell r="C1473" t="str">
            <v>jing</v>
          </cell>
          <cell r="D1473" t="str">
            <v>波点中裙</v>
          </cell>
          <cell r="E1473">
            <v>2025329</v>
          </cell>
          <cell r="I1473" t="str">
            <v>小红书</v>
          </cell>
          <cell r="N1473">
            <v>46096</v>
          </cell>
          <cell r="R1473" t="str">
            <v>已取消</v>
          </cell>
          <cell r="V1473" t="str">
            <v>合集</v>
          </cell>
          <cell r="W1473" t="str">
            <v>已取消</v>
          </cell>
          <cell r="AJ1473">
            <v>52</v>
          </cell>
          <cell r="AK1473" t="str">
            <v/>
          </cell>
        </row>
        <row r="1474">
          <cell r="C1474" t="str">
            <v>jing</v>
          </cell>
          <cell r="D1474" t="str">
            <v>晕染花卉毛衣</v>
          </cell>
          <cell r="E1474" t="str">
            <v/>
          </cell>
          <cell r="I1474" t="str">
            <v>小红书</v>
          </cell>
          <cell r="N1474">
            <v>46096</v>
          </cell>
          <cell r="R1474" t="str">
            <v>已取消</v>
          </cell>
          <cell r="V1474" t="str">
            <v>合集</v>
          </cell>
          <cell r="W1474" t="str">
            <v>已取消</v>
          </cell>
          <cell r="AJ1474" t="str">
            <v/>
          </cell>
          <cell r="AK1474" t="str">
            <v/>
          </cell>
        </row>
        <row r="1475">
          <cell r="C1475" t="str">
            <v>jing</v>
          </cell>
          <cell r="D1475" t="str">
            <v>蕾丝防晒衬衫（蓝）</v>
          </cell>
          <cell r="E1475">
            <v>2025308</v>
          </cell>
          <cell r="I1475" t="str">
            <v>小红书</v>
          </cell>
          <cell r="N1475">
            <v>46096</v>
          </cell>
          <cell r="R1475" t="str">
            <v>已发布</v>
          </cell>
          <cell r="V1475" t="str">
            <v>单篇</v>
          </cell>
          <cell r="W1475" t="str">
            <v>已发布</v>
          </cell>
          <cell r="X1475">
            <v>46095</v>
          </cell>
          <cell r="AJ1475">
            <v>555</v>
          </cell>
          <cell r="AK1475">
            <v>514</v>
          </cell>
        </row>
        <row r="1476">
          <cell r="C1476" t="str">
            <v>jing</v>
          </cell>
          <cell r="D1476" t="str">
            <v>蕾丝防晒衬衫（蓝）</v>
          </cell>
          <cell r="E1476">
            <v>2025308</v>
          </cell>
          <cell r="I1476" t="str">
            <v>抖音</v>
          </cell>
          <cell r="N1476">
            <v>46096</v>
          </cell>
          <cell r="R1476" t="str">
            <v>已发布</v>
          </cell>
          <cell r="V1476" t="str">
            <v>单篇</v>
          </cell>
          <cell r="W1476" t="str">
            <v>已发布</v>
          </cell>
          <cell r="X1476">
            <v>46095</v>
          </cell>
          <cell r="AJ1476">
            <v>55</v>
          </cell>
          <cell r="AK1476">
            <v>7.4</v>
          </cell>
        </row>
        <row r="1477">
          <cell r="C1477" t="str">
            <v>jing</v>
          </cell>
          <cell r="D1477" t="str">
            <v>波点花边长袖</v>
          </cell>
          <cell r="E1477">
            <v>2025933</v>
          </cell>
          <cell r="I1477" t="str">
            <v>小红书</v>
          </cell>
          <cell r="N1477">
            <v>46096</v>
          </cell>
          <cell r="R1477" t="str">
            <v>已发布</v>
          </cell>
          <cell r="V1477" t="str">
            <v>单篇</v>
          </cell>
          <cell r="W1477" t="str">
            <v>已发布</v>
          </cell>
          <cell r="X1477">
            <v>46081</v>
          </cell>
          <cell r="AJ1477">
            <v>650</v>
          </cell>
          <cell r="AK1477">
            <v>2385</v>
          </cell>
        </row>
        <row r="1478">
          <cell r="C1478" t="str">
            <v>jing</v>
          </cell>
          <cell r="D1478" t="str">
            <v>波点中裙</v>
          </cell>
          <cell r="E1478">
            <v>2025329</v>
          </cell>
          <cell r="I1478" t="str">
            <v>小红书</v>
          </cell>
          <cell r="N1478">
            <v>46096</v>
          </cell>
          <cell r="R1478" t="str">
            <v>已发布</v>
          </cell>
          <cell r="V1478" t="str">
            <v>单篇</v>
          </cell>
          <cell r="W1478" t="str">
            <v>已发布</v>
          </cell>
          <cell r="X1478">
            <v>46081</v>
          </cell>
          <cell r="AJ1478">
            <v>52</v>
          </cell>
          <cell r="AK1478" t="str">
            <v/>
          </cell>
        </row>
        <row r="1479">
          <cell r="C1479" t="str">
            <v>jing</v>
          </cell>
          <cell r="D1479" t="str">
            <v>波点花边长袖</v>
          </cell>
          <cell r="E1479">
            <v>2025933</v>
          </cell>
          <cell r="I1479" t="str">
            <v>抖音</v>
          </cell>
          <cell r="N1479">
            <v>46096</v>
          </cell>
          <cell r="R1479" t="str">
            <v>已发布</v>
          </cell>
          <cell r="V1479" t="str">
            <v>单篇</v>
          </cell>
          <cell r="W1479" t="str">
            <v>已发布</v>
          </cell>
          <cell r="X1479">
            <v>46081</v>
          </cell>
          <cell r="AJ1479">
            <v>50</v>
          </cell>
          <cell r="AK1479">
            <v>244.5</v>
          </cell>
        </row>
        <row r="1480">
          <cell r="C1480" t="str">
            <v>jing</v>
          </cell>
          <cell r="D1480" t="str">
            <v>波点中裙</v>
          </cell>
          <cell r="E1480">
            <v>2025329</v>
          </cell>
          <cell r="I1480" t="str">
            <v>抖音</v>
          </cell>
          <cell r="N1480">
            <v>46096</v>
          </cell>
          <cell r="R1480" t="str">
            <v>已发布</v>
          </cell>
          <cell r="V1480" t="str">
            <v>单篇</v>
          </cell>
          <cell r="W1480" t="str">
            <v>已发布</v>
          </cell>
          <cell r="X1480">
            <v>46081</v>
          </cell>
          <cell r="AJ1480">
            <v>52</v>
          </cell>
          <cell r="AK1480" t="str">
            <v/>
          </cell>
        </row>
        <row r="1481">
          <cell r="C1481" t="str">
            <v>jing</v>
          </cell>
          <cell r="D1481" t="str">
            <v>波点花边长袖</v>
          </cell>
          <cell r="E1481">
            <v>2025933</v>
          </cell>
          <cell r="I1481" t="str">
            <v>小红书</v>
          </cell>
          <cell r="N1481">
            <v>46096</v>
          </cell>
          <cell r="R1481" t="str">
            <v>已发布</v>
          </cell>
          <cell r="V1481" t="str">
            <v>单篇</v>
          </cell>
          <cell r="W1481" t="str">
            <v>已发布</v>
          </cell>
          <cell r="X1481">
            <v>46097</v>
          </cell>
          <cell r="AJ1481">
            <v>300</v>
          </cell>
          <cell r="AK1481">
            <v>244</v>
          </cell>
        </row>
        <row r="1482">
          <cell r="C1482" t="str">
            <v>jing</v>
          </cell>
          <cell r="D1482" t="str">
            <v>波点中裙</v>
          </cell>
          <cell r="E1482">
            <v>2025329</v>
          </cell>
          <cell r="I1482" t="str">
            <v>小红书</v>
          </cell>
          <cell r="N1482">
            <v>46096</v>
          </cell>
          <cell r="R1482" t="str">
            <v>已发布</v>
          </cell>
          <cell r="V1482" t="str">
            <v>单篇</v>
          </cell>
          <cell r="W1482" t="str">
            <v>已发布</v>
          </cell>
          <cell r="X1482">
            <v>46097</v>
          </cell>
          <cell r="AJ1482">
            <v>52</v>
          </cell>
          <cell r="AK1482" t="str">
            <v/>
          </cell>
        </row>
        <row r="1483">
          <cell r="C1483" t="str">
            <v>jing</v>
          </cell>
          <cell r="D1483" t="str">
            <v>波点花边长袖</v>
          </cell>
          <cell r="E1483">
            <v>2025933</v>
          </cell>
          <cell r="I1483" t="str">
            <v>小红书</v>
          </cell>
          <cell r="N1483">
            <v>46096</v>
          </cell>
          <cell r="R1483" t="str">
            <v>已发布</v>
          </cell>
          <cell r="V1483" t="str">
            <v>单篇</v>
          </cell>
          <cell r="W1483" t="str">
            <v>已发布</v>
          </cell>
          <cell r="X1483">
            <v>46080</v>
          </cell>
          <cell r="AJ1483">
            <v>700</v>
          </cell>
          <cell r="AK1483">
            <v>2217</v>
          </cell>
        </row>
        <row r="1484">
          <cell r="C1484" t="str">
            <v>jing</v>
          </cell>
          <cell r="D1484" t="str">
            <v>波点中裙</v>
          </cell>
          <cell r="E1484">
            <v>2025329</v>
          </cell>
          <cell r="I1484" t="str">
            <v>小红书</v>
          </cell>
          <cell r="N1484">
            <v>46096</v>
          </cell>
          <cell r="R1484" t="str">
            <v>已发布</v>
          </cell>
          <cell r="V1484" t="str">
            <v>单篇</v>
          </cell>
          <cell r="W1484" t="str">
            <v>已发布</v>
          </cell>
          <cell r="X1484">
            <v>46080</v>
          </cell>
          <cell r="AJ1484">
            <v>52</v>
          </cell>
          <cell r="AK1484" t="str">
            <v/>
          </cell>
        </row>
        <row r="1485">
          <cell r="C1485" t="str">
            <v>jing</v>
          </cell>
          <cell r="D1485" t="str">
            <v>波点花边长袖</v>
          </cell>
          <cell r="E1485">
            <v>2025933</v>
          </cell>
          <cell r="I1485" t="str">
            <v>小红书</v>
          </cell>
          <cell r="N1485">
            <v>46096</v>
          </cell>
          <cell r="R1485" t="str">
            <v>已发布</v>
          </cell>
          <cell r="V1485" t="str">
            <v>单篇</v>
          </cell>
          <cell r="W1485" t="str">
            <v>已发布</v>
          </cell>
          <cell r="X1485">
            <v>46077</v>
          </cell>
          <cell r="AJ1485">
            <v>310</v>
          </cell>
          <cell r="AK1485">
            <v>266</v>
          </cell>
        </row>
        <row r="1486">
          <cell r="C1486" t="str">
            <v>jing</v>
          </cell>
          <cell r="D1486" t="str">
            <v>波点花边长袖</v>
          </cell>
          <cell r="E1486">
            <v>2025933</v>
          </cell>
          <cell r="I1486" t="str">
            <v>小红书</v>
          </cell>
          <cell r="N1486">
            <v>46112</v>
          </cell>
          <cell r="R1486" t="str">
            <v>已取消</v>
          </cell>
          <cell r="V1486" t="str">
            <v>单篇</v>
          </cell>
          <cell r="W1486" t="str">
            <v>已取消</v>
          </cell>
          <cell r="AJ1486">
            <v>110</v>
          </cell>
          <cell r="AK1486" t="str">
            <v/>
          </cell>
        </row>
        <row r="1487">
          <cell r="C1487" t="str">
            <v>jing</v>
          </cell>
          <cell r="D1487" t="str">
            <v>波点中裙</v>
          </cell>
          <cell r="E1487">
            <v>2025329</v>
          </cell>
          <cell r="I1487" t="str">
            <v>小红书</v>
          </cell>
          <cell r="N1487">
            <v>46112</v>
          </cell>
          <cell r="R1487" t="str">
            <v>已取消</v>
          </cell>
          <cell r="V1487" t="str">
            <v>单篇</v>
          </cell>
          <cell r="W1487" t="str">
            <v>已取消</v>
          </cell>
          <cell r="AJ1487">
            <v>52</v>
          </cell>
          <cell r="AK1487" t="str">
            <v/>
          </cell>
        </row>
        <row r="1488">
          <cell r="C1488" t="str">
            <v>jing</v>
          </cell>
          <cell r="D1488" t="str">
            <v>波点花边长袖</v>
          </cell>
          <cell r="E1488">
            <v>2025933</v>
          </cell>
          <cell r="I1488" t="str">
            <v>抖音</v>
          </cell>
          <cell r="N1488">
            <v>46112</v>
          </cell>
          <cell r="R1488" t="str">
            <v>已取消</v>
          </cell>
          <cell r="V1488" t="str">
            <v>单篇</v>
          </cell>
          <cell r="W1488" t="str">
            <v>已取消</v>
          </cell>
          <cell r="AJ1488">
            <v>50</v>
          </cell>
          <cell r="AK1488" t="str">
            <v/>
          </cell>
        </row>
        <row r="1489">
          <cell r="C1489" t="str">
            <v>jing</v>
          </cell>
          <cell r="D1489" t="str">
            <v>波点中裙</v>
          </cell>
          <cell r="E1489">
            <v>2025329</v>
          </cell>
          <cell r="I1489" t="str">
            <v>抖音</v>
          </cell>
          <cell r="N1489">
            <v>46112</v>
          </cell>
          <cell r="R1489" t="str">
            <v>已取消</v>
          </cell>
          <cell r="V1489" t="str">
            <v>单篇</v>
          </cell>
          <cell r="W1489" t="str">
            <v>已取消</v>
          </cell>
          <cell r="AJ1489">
            <v>52</v>
          </cell>
          <cell r="AK1489" t="str">
            <v/>
          </cell>
        </row>
        <row r="1490">
          <cell r="C1490" t="str">
            <v>jing</v>
          </cell>
          <cell r="D1490" t="str">
            <v>波点花边长袖</v>
          </cell>
          <cell r="E1490">
            <v>2025933</v>
          </cell>
          <cell r="I1490" t="str">
            <v>小红书</v>
          </cell>
          <cell r="N1490">
            <v>46096</v>
          </cell>
          <cell r="R1490" t="str">
            <v>已取消</v>
          </cell>
          <cell r="V1490" t="str">
            <v>单篇</v>
          </cell>
          <cell r="W1490" t="str">
            <v>已取消</v>
          </cell>
          <cell r="AJ1490">
            <v>400</v>
          </cell>
          <cell r="AK1490" t="str">
            <v/>
          </cell>
        </row>
        <row r="1491">
          <cell r="C1491" t="str">
            <v>jing</v>
          </cell>
          <cell r="D1491" t="str">
            <v>波点中裙</v>
          </cell>
          <cell r="E1491">
            <v>2025329</v>
          </cell>
          <cell r="I1491" t="str">
            <v>小红书</v>
          </cell>
          <cell r="N1491">
            <v>46096</v>
          </cell>
          <cell r="R1491" t="str">
            <v>已取消</v>
          </cell>
          <cell r="V1491" t="str">
            <v>单篇</v>
          </cell>
          <cell r="W1491" t="str">
            <v>已取消</v>
          </cell>
          <cell r="AJ1491">
            <v>52</v>
          </cell>
          <cell r="AK1491" t="str">
            <v/>
          </cell>
        </row>
        <row r="1492">
          <cell r="C1492" t="str">
            <v>一号</v>
          </cell>
          <cell r="D1492" t="str">
            <v>波点花边长袖</v>
          </cell>
          <cell r="E1492">
            <v>2025933</v>
          </cell>
          <cell r="I1492" t="str">
            <v>小红书</v>
          </cell>
          <cell r="N1492">
            <v>46096</v>
          </cell>
          <cell r="R1492" t="str">
            <v>已发布</v>
          </cell>
          <cell r="V1492" t="str">
            <v>单篇</v>
          </cell>
          <cell r="W1492" t="str">
            <v>已发布</v>
          </cell>
          <cell r="X1492">
            <v>46097</v>
          </cell>
          <cell r="AJ1492">
            <v>280</v>
          </cell>
          <cell r="AK1492">
            <v>129</v>
          </cell>
        </row>
        <row r="1493">
          <cell r="C1493" t="str">
            <v>一号</v>
          </cell>
          <cell r="D1493" t="str">
            <v>波点中裙</v>
          </cell>
          <cell r="E1493">
            <v>2025329</v>
          </cell>
          <cell r="I1493" t="str">
            <v>小红书</v>
          </cell>
          <cell r="N1493">
            <v>46096</v>
          </cell>
          <cell r="R1493" t="str">
            <v>已发布</v>
          </cell>
          <cell r="V1493" t="str">
            <v>单篇</v>
          </cell>
          <cell r="W1493" t="str">
            <v>已发布</v>
          </cell>
          <cell r="X1493">
            <v>46097</v>
          </cell>
          <cell r="AJ1493">
            <v>52</v>
          </cell>
          <cell r="AK1493" t="str">
            <v/>
          </cell>
        </row>
        <row r="1494">
          <cell r="C1494" t="str">
            <v>阿咩</v>
          </cell>
          <cell r="D1494" t="str">
            <v>镶钻一字肩</v>
          </cell>
          <cell r="E1494" t="str">
            <v>MY012</v>
          </cell>
          <cell r="I1494" t="str">
            <v>小红书</v>
          </cell>
          <cell r="N1494">
            <v>46052</v>
          </cell>
          <cell r="R1494" t="str">
            <v>超时</v>
          </cell>
          <cell r="V1494" t="str">
            <v>单篇</v>
          </cell>
          <cell r="W1494" t="str">
            <v>未发布</v>
          </cell>
          <cell r="AJ1494">
            <v>0</v>
          </cell>
          <cell r="AK1494" t="str">
            <v/>
          </cell>
        </row>
        <row r="1495">
          <cell r="C1495" t="str">
            <v>一号</v>
          </cell>
          <cell r="D1495" t="str">
            <v>蓬蓬吊带连衣裙</v>
          </cell>
          <cell r="E1495">
            <v>2025366</v>
          </cell>
          <cell r="I1495" t="str">
            <v>小红书</v>
          </cell>
          <cell r="N1495">
            <v>46096</v>
          </cell>
          <cell r="R1495" t="str">
            <v>已发布</v>
          </cell>
          <cell r="V1495" t="str">
            <v>单篇</v>
          </cell>
          <cell r="W1495" t="str">
            <v>已发布</v>
          </cell>
          <cell r="X1495">
            <v>46081</v>
          </cell>
          <cell r="AJ1495">
            <v>410</v>
          </cell>
          <cell r="AK1495">
            <v>518</v>
          </cell>
        </row>
        <row r="1496">
          <cell r="C1496" t="str">
            <v>一号</v>
          </cell>
          <cell r="D1496" t="str">
            <v>蓬蓬吊带连衣裙</v>
          </cell>
          <cell r="E1496">
            <v>2025366</v>
          </cell>
          <cell r="I1496" t="str">
            <v>抖音</v>
          </cell>
          <cell r="N1496">
            <v>46096</v>
          </cell>
          <cell r="R1496" t="str">
            <v>已发布</v>
          </cell>
          <cell r="V1496" t="str">
            <v>单篇</v>
          </cell>
          <cell r="W1496" t="str">
            <v>已发布</v>
          </cell>
          <cell r="X1496">
            <v>46081</v>
          </cell>
          <cell r="AJ1496">
            <v>90</v>
          </cell>
          <cell r="AK1496">
            <v>68.900000000000006</v>
          </cell>
        </row>
        <row r="1497">
          <cell r="C1497" t="str">
            <v>馒头</v>
          </cell>
          <cell r="D1497" t="str">
            <v>系带麂皮外套</v>
          </cell>
          <cell r="E1497">
            <v>2025999</v>
          </cell>
          <cell r="I1497" t="str">
            <v>小红书</v>
          </cell>
          <cell r="N1497">
            <v>46017</v>
          </cell>
          <cell r="R1497" t="str">
            <v>已发布</v>
          </cell>
          <cell r="V1497" t="str">
            <v>单篇</v>
          </cell>
          <cell r="W1497" t="str">
            <v>已发布</v>
          </cell>
          <cell r="X1497">
            <v>46017</v>
          </cell>
          <cell r="AJ1497">
            <v>85</v>
          </cell>
          <cell r="AK1497" t="e">
            <v>#VALUE!</v>
          </cell>
        </row>
        <row r="1498">
          <cell r="C1498" t="str">
            <v>馒头</v>
          </cell>
          <cell r="D1498" t="str">
            <v>波点花边长袖</v>
          </cell>
          <cell r="E1498">
            <v>2025933</v>
          </cell>
          <cell r="I1498" t="str">
            <v>小红书</v>
          </cell>
          <cell r="N1498">
            <v>46052</v>
          </cell>
          <cell r="R1498" t="str">
            <v>已发布</v>
          </cell>
          <cell r="V1498" t="str">
            <v>合集</v>
          </cell>
          <cell r="W1498" t="str">
            <v>已发布</v>
          </cell>
          <cell r="X1498">
            <v>46022</v>
          </cell>
          <cell r="AJ1498">
            <v>50</v>
          </cell>
          <cell r="AK1498">
            <v>11000</v>
          </cell>
        </row>
        <row r="1499">
          <cell r="C1499" t="str">
            <v>阿咩</v>
          </cell>
          <cell r="D1499" t="str">
            <v>藏青色小香风</v>
          </cell>
          <cell r="E1499" t="str">
            <v>2023010</v>
          </cell>
          <cell r="I1499" t="str">
            <v>小红书</v>
          </cell>
          <cell r="N1499">
            <v>46081</v>
          </cell>
          <cell r="R1499" t="str">
            <v>超时</v>
          </cell>
          <cell r="V1499" t="str">
            <v>单篇</v>
          </cell>
          <cell r="W1499" t="str">
            <v>未发布</v>
          </cell>
          <cell r="AJ1499">
            <v>605</v>
          </cell>
          <cell r="AK1499" t="str">
            <v/>
          </cell>
        </row>
        <row r="1500">
          <cell r="C1500" t="str">
            <v>阿咩</v>
          </cell>
          <cell r="D1500" t="str">
            <v>条纹衬衫</v>
          </cell>
          <cell r="E1500" t="str">
            <v>2023008</v>
          </cell>
          <cell r="I1500" t="str">
            <v>小红书</v>
          </cell>
          <cell r="N1500">
            <v>46081</v>
          </cell>
          <cell r="R1500" t="str">
            <v>超时</v>
          </cell>
          <cell r="V1500" t="str">
            <v>单篇</v>
          </cell>
          <cell r="W1500" t="str">
            <v>未发布</v>
          </cell>
          <cell r="AJ1500">
            <v>42</v>
          </cell>
          <cell r="AK1500" t="str">
            <v/>
          </cell>
        </row>
        <row r="1501">
          <cell r="C1501" t="str">
            <v>阿咩</v>
          </cell>
          <cell r="D1501" t="str">
            <v>贝壳毛衣</v>
          </cell>
          <cell r="E1501" t="str">
            <v>2024874</v>
          </cell>
          <cell r="I1501" t="str">
            <v>小红书</v>
          </cell>
          <cell r="N1501">
            <v>46081</v>
          </cell>
          <cell r="R1501" t="str">
            <v>超时</v>
          </cell>
          <cell r="V1501" t="str">
            <v>单篇</v>
          </cell>
          <cell r="W1501" t="str">
            <v>未发布</v>
          </cell>
          <cell r="AJ1501">
            <v>272</v>
          </cell>
          <cell r="AK1501" t="str">
            <v/>
          </cell>
        </row>
        <row r="1502">
          <cell r="C1502" t="str">
            <v>阿咩</v>
          </cell>
          <cell r="D1502" t="str">
            <v>波点中裙</v>
          </cell>
          <cell r="E1502">
            <v>2025329</v>
          </cell>
          <cell r="I1502" t="str">
            <v>小红书</v>
          </cell>
          <cell r="N1502">
            <v>46081</v>
          </cell>
          <cell r="R1502" t="str">
            <v>已发布</v>
          </cell>
          <cell r="V1502" t="str">
            <v>单篇</v>
          </cell>
          <cell r="W1502" t="str">
            <v>已发布</v>
          </cell>
          <cell r="X1502">
            <v>46088</v>
          </cell>
          <cell r="AJ1502">
            <v>752</v>
          </cell>
          <cell r="AK1502" t="e">
            <v>#VALUE!</v>
          </cell>
        </row>
        <row r="1503">
          <cell r="C1503" t="str">
            <v>馒头</v>
          </cell>
          <cell r="D1503" t="str">
            <v>大翻领皮草（卡其）</v>
          </cell>
          <cell r="E1503">
            <v>2025997</v>
          </cell>
          <cell r="I1503" t="str">
            <v>小红书</v>
          </cell>
          <cell r="N1503">
            <v>46042</v>
          </cell>
          <cell r="R1503" t="str">
            <v>已发布</v>
          </cell>
          <cell r="V1503" t="str">
            <v>单篇</v>
          </cell>
          <cell r="W1503" t="str">
            <v>已发布</v>
          </cell>
          <cell r="X1503">
            <v>46044</v>
          </cell>
          <cell r="AJ1503">
            <v>100</v>
          </cell>
          <cell r="AK1503">
            <v>25000</v>
          </cell>
        </row>
        <row r="1504">
          <cell r="C1504" t="str">
            <v>jing</v>
          </cell>
          <cell r="D1504" t="str">
            <v>波点花边长袖</v>
          </cell>
          <cell r="E1504">
            <v>2025933</v>
          </cell>
          <cell r="I1504" t="str">
            <v>小红书</v>
          </cell>
          <cell r="N1504">
            <v>46081</v>
          </cell>
          <cell r="R1504" t="str">
            <v>已发布</v>
          </cell>
          <cell r="V1504" t="str">
            <v>单篇</v>
          </cell>
          <cell r="W1504" t="str">
            <v>已发布</v>
          </cell>
          <cell r="X1504">
            <v>46113</v>
          </cell>
          <cell r="AJ1504">
            <v>500</v>
          </cell>
          <cell r="AK1504">
            <v>22</v>
          </cell>
        </row>
        <row r="1505">
          <cell r="C1505" t="str">
            <v>jing</v>
          </cell>
          <cell r="D1505" t="str">
            <v>波点中裙</v>
          </cell>
          <cell r="E1505">
            <v>2025329</v>
          </cell>
          <cell r="I1505" t="str">
            <v>小红书</v>
          </cell>
          <cell r="N1505">
            <v>46081</v>
          </cell>
          <cell r="R1505" t="str">
            <v>已发布</v>
          </cell>
          <cell r="V1505" t="str">
            <v>单篇</v>
          </cell>
          <cell r="W1505" t="str">
            <v>已发布</v>
          </cell>
          <cell r="X1505">
            <v>46113</v>
          </cell>
          <cell r="AJ1505">
            <v>52</v>
          </cell>
          <cell r="AK1505" t="str">
            <v/>
          </cell>
        </row>
        <row r="1506">
          <cell r="C1506" t="str">
            <v>heee</v>
          </cell>
          <cell r="D1506" t="str">
            <v>波点棉服</v>
          </cell>
          <cell r="E1506">
            <v>2025891</v>
          </cell>
          <cell r="I1506" t="str">
            <v>抖音</v>
          </cell>
          <cell r="N1506">
            <v>46052</v>
          </cell>
          <cell r="R1506" t="str">
            <v>已发布</v>
          </cell>
          <cell r="V1506" t="str">
            <v>单篇</v>
          </cell>
          <cell r="W1506" t="str">
            <v>已发布</v>
          </cell>
          <cell r="X1506">
            <v>46045</v>
          </cell>
          <cell r="AJ1506">
            <v>600</v>
          </cell>
          <cell r="AK1506">
            <v>0</v>
          </cell>
        </row>
        <row r="1507">
          <cell r="C1507" t="str">
            <v>HE</v>
          </cell>
          <cell r="D1507" t="str">
            <v>波点花边长袖</v>
          </cell>
          <cell r="E1507">
            <v>2025933</v>
          </cell>
          <cell r="I1507" t="str">
            <v>小红书</v>
          </cell>
          <cell r="N1507">
            <v>46096</v>
          </cell>
          <cell r="R1507" t="str">
            <v>已发布</v>
          </cell>
          <cell r="V1507" t="str">
            <v>单篇</v>
          </cell>
          <cell r="W1507" t="str">
            <v>已发布</v>
          </cell>
          <cell r="AJ1507">
            <v>150</v>
          </cell>
          <cell r="AK1507" t="str">
            <v/>
          </cell>
        </row>
        <row r="1508">
          <cell r="C1508" t="str">
            <v>HE</v>
          </cell>
          <cell r="D1508" t="str">
            <v>波点中裙</v>
          </cell>
          <cell r="E1508">
            <v>2025329</v>
          </cell>
          <cell r="I1508" t="str">
            <v>小红书</v>
          </cell>
          <cell r="N1508">
            <v>46096</v>
          </cell>
          <cell r="R1508" t="str">
            <v>已发布</v>
          </cell>
          <cell r="V1508" t="str">
            <v>单篇</v>
          </cell>
          <cell r="W1508" t="str">
            <v>已发布</v>
          </cell>
          <cell r="AJ1508">
            <v>52</v>
          </cell>
          <cell r="AK1508" t="str">
            <v/>
          </cell>
        </row>
        <row r="1509">
          <cell r="C1509" t="str">
            <v>HE</v>
          </cell>
          <cell r="D1509" t="str">
            <v>网纱蓬蓬连衣裙</v>
          </cell>
          <cell r="E1509" t="str">
            <v/>
          </cell>
          <cell r="I1509" t="str">
            <v>小红书</v>
          </cell>
          <cell r="N1509">
            <v>46096</v>
          </cell>
          <cell r="R1509" t="str">
            <v>已发布</v>
          </cell>
          <cell r="V1509" t="str">
            <v>单篇</v>
          </cell>
          <cell r="W1509" t="str">
            <v>已发布</v>
          </cell>
          <cell r="X1509">
            <v>46083</v>
          </cell>
          <cell r="AJ1509" t="str">
            <v/>
          </cell>
          <cell r="AK1509">
            <v>0</v>
          </cell>
        </row>
        <row r="1510">
          <cell r="C1510" t="str">
            <v>HE</v>
          </cell>
          <cell r="D1510" t="str">
            <v>收腰礼裙</v>
          </cell>
          <cell r="E1510" t="str">
            <v/>
          </cell>
          <cell r="I1510" t="str">
            <v>小红书</v>
          </cell>
          <cell r="N1510">
            <v>46096</v>
          </cell>
          <cell r="R1510" t="str">
            <v>已发布</v>
          </cell>
          <cell r="V1510" t="str">
            <v>单篇</v>
          </cell>
          <cell r="W1510" t="str">
            <v>已发布</v>
          </cell>
          <cell r="AJ1510" t="str">
            <v/>
          </cell>
          <cell r="AK1510" t="str">
            <v/>
          </cell>
        </row>
        <row r="1511">
          <cell r="C1511" t="str">
            <v>HE</v>
          </cell>
          <cell r="D1511" t="str">
            <v>坎肩长袖（粉）</v>
          </cell>
          <cell r="E1511">
            <v>2025505</v>
          </cell>
          <cell r="I1511" t="str">
            <v>小红书</v>
          </cell>
          <cell r="N1511">
            <v>46096</v>
          </cell>
          <cell r="R1511" t="str">
            <v>已发布</v>
          </cell>
          <cell r="V1511" t="str">
            <v>单篇</v>
          </cell>
          <cell r="W1511" t="str">
            <v>已发布</v>
          </cell>
          <cell r="AJ1511">
            <v>255</v>
          </cell>
          <cell r="AK1511" t="str">
            <v/>
          </cell>
        </row>
        <row r="1512">
          <cell r="C1512" t="str">
            <v>HE</v>
          </cell>
          <cell r="D1512" t="str">
            <v>晕染花卉毛衣</v>
          </cell>
          <cell r="E1512" t="str">
            <v/>
          </cell>
          <cell r="I1512" t="str">
            <v>小红书</v>
          </cell>
          <cell r="N1512">
            <v>46096</v>
          </cell>
          <cell r="R1512" t="str">
            <v>已取消</v>
          </cell>
          <cell r="V1512" t="str">
            <v>单篇</v>
          </cell>
          <cell r="W1512" t="str">
            <v>已取消</v>
          </cell>
          <cell r="X1512">
            <v>46108</v>
          </cell>
          <cell r="AJ1512" t="str">
            <v/>
          </cell>
          <cell r="AK1512">
            <v>127</v>
          </cell>
        </row>
        <row r="1513">
          <cell r="C1513" t="str">
            <v>HE</v>
          </cell>
          <cell r="D1513" t="str">
            <v>波点花边长袖</v>
          </cell>
          <cell r="E1513">
            <v>2025933</v>
          </cell>
          <cell r="I1513" t="str">
            <v>小红书</v>
          </cell>
          <cell r="N1513">
            <v>46096</v>
          </cell>
          <cell r="R1513" t="str">
            <v>已发布</v>
          </cell>
          <cell r="V1513" t="str">
            <v>单篇</v>
          </cell>
          <cell r="W1513" t="str">
            <v>已发布</v>
          </cell>
          <cell r="X1513">
            <v>46094</v>
          </cell>
          <cell r="AJ1513">
            <v>50</v>
          </cell>
          <cell r="AK1513" t="e">
            <v>#VALUE!</v>
          </cell>
        </row>
        <row r="1514">
          <cell r="C1514" t="str">
            <v>HE</v>
          </cell>
          <cell r="D1514" t="str">
            <v>波点中裙</v>
          </cell>
          <cell r="E1514">
            <v>2025329</v>
          </cell>
          <cell r="I1514" t="str">
            <v>小红书</v>
          </cell>
          <cell r="N1514">
            <v>46096</v>
          </cell>
          <cell r="R1514" t="str">
            <v>已发布</v>
          </cell>
          <cell r="V1514" t="str">
            <v>单篇</v>
          </cell>
          <cell r="W1514" t="str">
            <v>已发布</v>
          </cell>
          <cell r="X1514">
            <v>46094</v>
          </cell>
          <cell r="AJ1514">
            <v>52</v>
          </cell>
          <cell r="AK1514" t="e">
            <v>#VALUE!</v>
          </cell>
        </row>
        <row r="1515">
          <cell r="C1515" t="str">
            <v>HE</v>
          </cell>
          <cell r="D1515" t="str">
            <v>波点花边长袖</v>
          </cell>
          <cell r="E1515">
            <v>2025933</v>
          </cell>
          <cell r="I1515" t="str">
            <v>小红书</v>
          </cell>
          <cell r="N1515">
            <v>46096</v>
          </cell>
          <cell r="R1515" t="str">
            <v>已发布</v>
          </cell>
          <cell r="V1515" t="str">
            <v>单篇</v>
          </cell>
          <cell r="W1515" t="str">
            <v>已发布</v>
          </cell>
          <cell r="X1515">
            <v>46093</v>
          </cell>
          <cell r="AJ1515">
            <v>110</v>
          </cell>
          <cell r="AK1515">
            <v>20</v>
          </cell>
        </row>
        <row r="1516">
          <cell r="C1516" t="str">
            <v>HE</v>
          </cell>
          <cell r="D1516" t="str">
            <v>波点中裙</v>
          </cell>
          <cell r="E1516">
            <v>2025329</v>
          </cell>
          <cell r="I1516" t="str">
            <v>小红书</v>
          </cell>
          <cell r="N1516">
            <v>46096</v>
          </cell>
          <cell r="R1516" t="str">
            <v>已发布</v>
          </cell>
          <cell r="V1516" t="str">
            <v>单篇</v>
          </cell>
          <cell r="W1516" t="str">
            <v>已发布</v>
          </cell>
          <cell r="X1516">
            <v>46093</v>
          </cell>
          <cell r="AJ1516">
            <v>52</v>
          </cell>
          <cell r="AK1516" t="str">
            <v/>
          </cell>
        </row>
        <row r="1517">
          <cell r="C1517" t="str">
            <v>HE</v>
          </cell>
          <cell r="D1517" t="str">
            <v>藏青色小香风</v>
          </cell>
          <cell r="E1517" t="str">
            <v>2023010</v>
          </cell>
          <cell r="I1517" t="str">
            <v>小红书</v>
          </cell>
          <cell r="N1517">
            <v>46096</v>
          </cell>
          <cell r="R1517" t="str">
            <v>已发布</v>
          </cell>
          <cell r="V1517" t="str">
            <v>单篇</v>
          </cell>
          <cell r="W1517" t="str">
            <v>已发布</v>
          </cell>
          <cell r="X1517">
            <v>46093</v>
          </cell>
          <cell r="AJ1517">
            <v>385</v>
          </cell>
          <cell r="AK1517" t="e">
            <v>#VALUE!</v>
          </cell>
        </row>
        <row r="1518">
          <cell r="C1518" t="str">
            <v>HE</v>
          </cell>
          <cell r="D1518" t="str">
            <v>条纹衬衫</v>
          </cell>
          <cell r="E1518" t="str">
            <v>2023008</v>
          </cell>
          <cell r="I1518" t="str">
            <v>小红书</v>
          </cell>
          <cell r="N1518">
            <v>46096</v>
          </cell>
          <cell r="R1518" t="str">
            <v>已发布</v>
          </cell>
          <cell r="V1518" t="str">
            <v>单篇</v>
          </cell>
          <cell r="W1518" t="str">
            <v>已发布</v>
          </cell>
          <cell r="X1518">
            <v>46093</v>
          </cell>
          <cell r="AJ1518">
            <v>42</v>
          </cell>
          <cell r="AK1518" t="e">
            <v>#VALUE!</v>
          </cell>
        </row>
        <row r="1519">
          <cell r="C1519" t="str">
            <v>阿咩</v>
          </cell>
          <cell r="D1519" t="str">
            <v>收腰礼服</v>
          </cell>
          <cell r="E1519" t="str">
            <v/>
          </cell>
          <cell r="I1519" t="str">
            <v>小红书</v>
          </cell>
          <cell r="N1519">
            <v>46096</v>
          </cell>
          <cell r="R1519" t="str">
            <v>超时</v>
          </cell>
          <cell r="V1519" t="str">
            <v>单篇</v>
          </cell>
          <cell r="W1519" t="str">
            <v>未发布</v>
          </cell>
          <cell r="AJ1519" t="str">
            <v/>
          </cell>
          <cell r="AK1519" t="str">
            <v/>
          </cell>
        </row>
        <row r="1520">
          <cell r="C1520" t="str">
            <v>阿咩</v>
          </cell>
          <cell r="D1520" t="str">
            <v>波点花边长袖</v>
          </cell>
          <cell r="E1520">
            <v>2025933</v>
          </cell>
          <cell r="I1520" t="str">
            <v>小红书</v>
          </cell>
          <cell r="N1520">
            <v>46096</v>
          </cell>
          <cell r="R1520" t="str">
            <v>已取消</v>
          </cell>
          <cell r="V1520" t="str">
            <v>单篇</v>
          </cell>
          <cell r="W1520" t="str">
            <v>已取消</v>
          </cell>
          <cell r="AJ1520">
            <v>200</v>
          </cell>
          <cell r="AK1520" t="str">
            <v/>
          </cell>
        </row>
        <row r="1521">
          <cell r="C1521" t="str">
            <v>阿咩</v>
          </cell>
          <cell r="D1521" t="str">
            <v>波点中裙</v>
          </cell>
          <cell r="E1521">
            <v>2025329</v>
          </cell>
          <cell r="I1521" t="str">
            <v>小红书</v>
          </cell>
          <cell r="N1521">
            <v>46096</v>
          </cell>
          <cell r="R1521" t="str">
            <v>已取消</v>
          </cell>
          <cell r="V1521" t="str">
            <v>单篇</v>
          </cell>
          <cell r="W1521" t="str">
            <v>已取消</v>
          </cell>
          <cell r="AJ1521">
            <v>52</v>
          </cell>
          <cell r="AK1521" t="str">
            <v/>
          </cell>
        </row>
        <row r="1522">
          <cell r="C1522" t="str">
            <v>阿咩</v>
          </cell>
          <cell r="D1522" t="str">
            <v>波点花边长袖</v>
          </cell>
          <cell r="E1522">
            <v>2025933</v>
          </cell>
          <cell r="I1522" t="str">
            <v>小红书</v>
          </cell>
          <cell r="N1522">
            <v>46096</v>
          </cell>
          <cell r="R1522" t="str">
            <v>已发布</v>
          </cell>
          <cell r="V1522" t="str">
            <v>单篇</v>
          </cell>
          <cell r="W1522" t="str">
            <v>已发布</v>
          </cell>
          <cell r="X1522">
            <v>46084</v>
          </cell>
          <cell r="AJ1522">
            <v>50</v>
          </cell>
          <cell r="AK1522" t="e">
            <v>#VALUE!</v>
          </cell>
        </row>
        <row r="1523">
          <cell r="C1523" t="str">
            <v>阿咩</v>
          </cell>
          <cell r="D1523" t="str">
            <v>波点中裙</v>
          </cell>
          <cell r="E1523">
            <v>2025329</v>
          </cell>
          <cell r="I1523" t="str">
            <v>小红书</v>
          </cell>
          <cell r="N1523">
            <v>46096</v>
          </cell>
          <cell r="R1523" t="str">
            <v>已发布</v>
          </cell>
          <cell r="V1523" t="str">
            <v>单篇</v>
          </cell>
          <cell r="W1523" t="str">
            <v>已发布</v>
          </cell>
          <cell r="X1523">
            <v>46084</v>
          </cell>
          <cell r="AJ1523">
            <v>52</v>
          </cell>
          <cell r="AK1523" t="e">
            <v>#VALUE!</v>
          </cell>
        </row>
        <row r="1524">
          <cell r="C1524" t="str">
            <v>阿咩</v>
          </cell>
          <cell r="D1524" t="str">
            <v>波点花边长袖</v>
          </cell>
          <cell r="E1524">
            <v>2025933</v>
          </cell>
          <cell r="I1524" t="str">
            <v>小红书</v>
          </cell>
          <cell r="N1524">
            <v>46127</v>
          </cell>
          <cell r="R1524" t="str">
            <v>已发布</v>
          </cell>
          <cell r="V1524" t="str">
            <v>单篇</v>
          </cell>
          <cell r="W1524" t="str">
            <v>已发布</v>
          </cell>
          <cell r="X1524">
            <v>46116</v>
          </cell>
          <cell r="AJ1524">
            <v>1050</v>
          </cell>
          <cell r="AK1524" t="e">
            <v>#VALUE!</v>
          </cell>
        </row>
        <row r="1525">
          <cell r="C1525" t="str">
            <v>阿咩</v>
          </cell>
          <cell r="D1525" t="str">
            <v>波点中裙</v>
          </cell>
          <cell r="E1525">
            <v>2025329</v>
          </cell>
          <cell r="I1525" t="str">
            <v>小红书</v>
          </cell>
          <cell r="N1525">
            <v>46127</v>
          </cell>
          <cell r="R1525" t="str">
            <v>已发布</v>
          </cell>
          <cell r="V1525" t="str">
            <v>单篇</v>
          </cell>
          <cell r="W1525" t="str">
            <v>已发布</v>
          </cell>
          <cell r="X1525">
            <v>46116</v>
          </cell>
          <cell r="AJ1525">
            <v>52</v>
          </cell>
          <cell r="AK1525">
            <v>4913</v>
          </cell>
        </row>
        <row r="1526">
          <cell r="C1526" t="str">
            <v>阿咩</v>
          </cell>
          <cell r="D1526" t="str">
            <v>无袖花苞长裙（黄）</v>
          </cell>
          <cell r="E1526">
            <v>2025945</v>
          </cell>
          <cell r="I1526" t="str">
            <v>小红书</v>
          </cell>
          <cell r="N1526">
            <v>46096</v>
          </cell>
          <cell r="R1526" t="str">
            <v>超时</v>
          </cell>
          <cell r="V1526" t="str">
            <v>单篇</v>
          </cell>
          <cell r="W1526" t="str">
            <v>未发布</v>
          </cell>
          <cell r="AJ1526">
            <v>1060</v>
          </cell>
          <cell r="AK1526" t="str">
            <v/>
          </cell>
        </row>
        <row r="1527">
          <cell r="C1527" t="str">
            <v>阿咩</v>
          </cell>
          <cell r="D1527" t="str">
            <v>波点花边长袖</v>
          </cell>
          <cell r="E1527">
            <v>2025933</v>
          </cell>
          <cell r="I1527" t="str">
            <v>小红书</v>
          </cell>
          <cell r="N1527">
            <v>46127</v>
          </cell>
          <cell r="R1527" t="str">
            <v>超时</v>
          </cell>
          <cell r="V1527" t="str">
            <v>单篇</v>
          </cell>
          <cell r="W1527" t="str">
            <v>未发布</v>
          </cell>
          <cell r="AJ1527">
            <v>350</v>
          </cell>
          <cell r="AK1527" t="str">
            <v/>
          </cell>
        </row>
        <row r="1528">
          <cell r="C1528" t="str">
            <v>阿咩</v>
          </cell>
          <cell r="D1528" t="str">
            <v>波点中裙</v>
          </cell>
          <cell r="E1528">
            <v>2025329</v>
          </cell>
          <cell r="I1528" t="str">
            <v>小红书</v>
          </cell>
          <cell r="N1528">
            <v>46127</v>
          </cell>
          <cell r="R1528" t="str">
            <v>超时</v>
          </cell>
          <cell r="V1528" t="str">
            <v>单篇</v>
          </cell>
          <cell r="W1528" t="str">
            <v>未发布</v>
          </cell>
          <cell r="AJ1528">
            <v>52</v>
          </cell>
          <cell r="AK1528" t="str">
            <v/>
          </cell>
        </row>
        <row r="1529">
          <cell r="C1529" t="str">
            <v>阿咩</v>
          </cell>
          <cell r="D1529" t="str">
            <v>无袖花苞长裙（黄）</v>
          </cell>
          <cell r="E1529">
            <v>2025945</v>
          </cell>
          <cell r="I1529" t="str">
            <v>小红书</v>
          </cell>
          <cell r="N1529">
            <v>46096</v>
          </cell>
          <cell r="R1529" t="str">
            <v>超时</v>
          </cell>
          <cell r="V1529" t="str">
            <v>单篇</v>
          </cell>
          <cell r="W1529" t="str">
            <v>未发布</v>
          </cell>
          <cell r="AJ1529">
            <v>360</v>
          </cell>
          <cell r="AK1529" t="str">
            <v/>
          </cell>
        </row>
        <row r="1530">
          <cell r="C1530" t="str">
            <v>六六</v>
          </cell>
          <cell r="D1530" t="str">
            <v>毛衣马甲</v>
          </cell>
          <cell r="E1530" t="str">
            <v/>
          </cell>
          <cell r="I1530" t="str">
            <v>小红书</v>
          </cell>
          <cell r="N1530">
            <v>46096</v>
          </cell>
          <cell r="R1530" t="str">
            <v>已取消</v>
          </cell>
          <cell r="V1530" t="str">
            <v>单篇</v>
          </cell>
          <cell r="W1530" t="str">
            <v>已取消</v>
          </cell>
          <cell r="AJ1530" t="str">
            <v/>
          </cell>
          <cell r="AK1530" t="str">
            <v/>
          </cell>
        </row>
        <row r="1531">
          <cell r="C1531" t="str">
            <v>六六</v>
          </cell>
          <cell r="D1531" t="str">
            <v>木耳边打底</v>
          </cell>
          <cell r="E1531" t="str">
            <v/>
          </cell>
          <cell r="I1531" t="str">
            <v>小红书</v>
          </cell>
          <cell r="N1531">
            <v>46096</v>
          </cell>
          <cell r="R1531" t="str">
            <v>已取消</v>
          </cell>
          <cell r="V1531" t="str">
            <v>单篇</v>
          </cell>
          <cell r="W1531" t="str">
            <v>已取消</v>
          </cell>
          <cell r="AJ1531" t="str">
            <v/>
          </cell>
          <cell r="AK1531" t="str">
            <v/>
          </cell>
        </row>
        <row r="1532">
          <cell r="C1532" t="str">
            <v>六六</v>
          </cell>
          <cell r="D1532" t="str">
            <v>波点花边长袖</v>
          </cell>
          <cell r="E1532">
            <v>2025933</v>
          </cell>
          <cell r="I1532" t="str">
            <v>小红书</v>
          </cell>
          <cell r="N1532">
            <v>46096</v>
          </cell>
          <cell r="R1532" t="str">
            <v>已发布</v>
          </cell>
          <cell r="V1532" t="str">
            <v>单篇</v>
          </cell>
          <cell r="W1532" t="str">
            <v>已发布</v>
          </cell>
          <cell r="X1532">
            <v>46086</v>
          </cell>
          <cell r="AJ1532">
            <v>250</v>
          </cell>
          <cell r="AK1532">
            <v>0</v>
          </cell>
        </row>
        <row r="1533">
          <cell r="C1533" t="str">
            <v>六六</v>
          </cell>
          <cell r="D1533" t="str">
            <v>波点中裙</v>
          </cell>
          <cell r="E1533">
            <v>2025329</v>
          </cell>
          <cell r="I1533" t="str">
            <v>小红书</v>
          </cell>
          <cell r="N1533">
            <v>46096</v>
          </cell>
          <cell r="R1533" t="str">
            <v>已发布</v>
          </cell>
          <cell r="V1533" t="str">
            <v>单篇</v>
          </cell>
          <cell r="W1533" t="str">
            <v>已发布</v>
          </cell>
          <cell r="X1533">
            <v>46086</v>
          </cell>
          <cell r="AJ1533">
            <v>52</v>
          </cell>
          <cell r="AK1533" t="str">
            <v/>
          </cell>
        </row>
        <row r="1534">
          <cell r="C1534" t="str">
            <v>六六</v>
          </cell>
          <cell r="D1534" t="str">
            <v>波点花边长袖</v>
          </cell>
          <cell r="E1534">
            <v>2025933</v>
          </cell>
          <cell r="I1534" t="str">
            <v>小红书</v>
          </cell>
          <cell r="N1534">
            <v>46096</v>
          </cell>
          <cell r="R1534" t="str">
            <v>已发布</v>
          </cell>
          <cell r="V1534" t="str">
            <v>单篇</v>
          </cell>
          <cell r="W1534" t="str">
            <v>已发布</v>
          </cell>
          <cell r="X1534">
            <v>46088</v>
          </cell>
          <cell r="AJ1534">
            <v>250</v>
          </cell>
          <cell r="AK1534">
            <v>0</v>
          </cell>
        </row>
        <row r="1535">
          <cell r="C1535" t="str">
            <v>六六</v>
          </cell>
          <cell r="D1535" t="str">
            <v>波点中裙</v>
          </cell>
          <cell r="E1535">
            <v>2025329</v>
          </cell>
          <cell r="I1535" t="str">
            <v>小红书</v>
          </cell>
          <cell r="N1535">
            <v>46096</v>
          </cell>
          <cell r="R1535" t="str">
            <v>已发布</v>
          </cell>
          <cell r="V1535" t="str">
            <v>单篇</v>
          </cell>
          <cell r="W1535" t="str">
            <v>已发布</v>
          </cell>
          <cell r="X1535">
            <v>46088</v>
          </cell>
          <cell r="AJ1535">
            <v>52</v>
          </cell>
          <cell r="AK1535" t="str">
            <v/>
          </cell>
        </row>
        <row r="1536">
          <cell r="C1536" t="str">
            <v>六六</v>
          </cell>
          <cell r="D1536" t="str">
            <v>波点花边长袖</v>
          </cell>
          <cell r="E1536">
            <v>2025933</v>
          </cell>
          <cell r="I1536" t="str">
            <v>小红书</v>
          </cell>
          <cell r="N1536">
            <v>46096</v>
          </cell>
          <cell r="R1536" t="str">
            <v>已发布</v>
          </cell>
          <cell r="V1536" t="str">
            <v>单篇</v>
          </cell>
          <cell r="W1536" t="str">
            <v>已发布</v>
          </cell>
          <cell r="X1536">
            <v>46093</v>
          </cell>
          <cell r="AJ1536">
            <v>330</v>
          </cell>
          <cell r="AK1536">
            <v>0</v>
          </cell>
        </row>
        <row r="1537">
          <cell r="C1537" t="str">
            <v>六六</v>
          </cell>
          <cell r="D1537" t="str">
            <v>波点中裙</v>
          </cell>
          <cell r="E1537">
            <v>2025329</v>
          </cell>
          <cell r="I1537" t="str">
            <v>小红书</v>
          </cell>
          <cell r="N1537">
            <v>46096</v>
          </cell>
          <cell r="R1537" t="str">
            <v>已发布</v>
          </cell>
          <cell r="V1537" t="str">
            <v>单篇</v>
          </cell>
          <cell r="W1537" t="str">
            <v>已发布</v>
          </cell>
          <cell r="X1537">
            <v>46093</v>
          </cell>
          <cell r="AJ1537">
            <v>52</v>
          </cell>
          <cell r="AK1537" t="str">
            <v/>
          </cell>
        </row>
        <row r="1538">
          <cell r="C1538" t="str">
            <v>六六</v>
          </cell>
          <cell r="D1538" t="str">
            <v>波点花边长袖</v>
          </cell>
          <cell r="E1538">
            <v>2025933</v>
          </cell>
          <cell r="I1538" t="str">
            <v>小红书</v>
          </cell>
          <cell r="N1538">
            <v>46096</v>
          </cell>
          <cell r="R1538" t="str">
            <v>已发布</v>
          </cell>
          <cell r="V1538" t="str">
            <v>单篇</v>
          </cell>
          <cell r="W1538" t="str">
            <v>已发布</v>
          </cell>
          <cell r="X1538">
            <v>46095</v>
          </cell>
          <cell r="AJ1538">
            <v>250</v>
          </cell>
          <cell r="AK1538">
            <v>0</v>
          </cell>
        </row>
        <row r="1539">
          <cell r="C1539" t="str">
            <v>六六</v>
          </cell>
          <cell r="D1539" t="str">
            <v>波点中裙</v>
          </cell>
          <cell r="E1539">
            <v>2025329</v>
          </cell>
          <cell r="I1539" t="str">
            <v>小红书</v>
          </cell>
          <cell r="N1539">
            <v>46096</v>
          </cell>
          <cell r="R1539" t="str">
            <v>已发布</v>
          </cell>
          <cell r="V1539" t="str">
            <v>单篇</v>
          </cell>
          <cell r="W1539" t="str">
            <v>已发布</v>
          </cell>
          <cell r="X1539">
            <v>46095</v>
          </cell>
          <cell r="AJ1539">
            <v>52</v>
          </cell>
          <cell r="AK1539" t="str">
            <v/>
          </cell>
        </row>
        <row r="1540">
          <cell r="C1540" t="str">
            <v>六六</v>
          </cell>
          <cell r="D1540" t="str">
            <v>繁花套装</v>
          </cell>
          <cell r="E1540" t="str">
            <v>2026010 2026013</v>
          </cell>
          <cell r="I1540" t="str">
            <v>小红书</v>
          </cell>
          <cell r="N1540">
            <v>46140</v>
          </cell>
          <cell r="R1540" t="str">
            <v>催发</v>
          </cell>
          <cell r="V1540" t="str">
            <v>合集</v>
          </cell>
          <cell r="W1540" t="str">
            <v>未发布</v>
          </cell>
          <cell r="AJ1540">
            <v>500</v>
          </cell>
          <cell r="AK1540" t="str">
            <v/>
          </cell>
        </row>
        <row r="1541">
          <cell r="C1541" t="str">
            <v>六六</v>
          </cell>
          <cell r="D1541" t="str">
            <v>繁花套装</v>
          </cell>
          <cell r="E1541" t="str">
            <v>2026010 2026013</v>
          </cell>
          <cell r="I1541" t="str">
            <v>小红书</v>
          </cell>
          <cell r="N1541">
            <v>46140</v>
          </cell>
          <cell r="R1541" t="str">
            <v>催发</v>
          </cell>
          <cell r="V1541" t="str">
            <v>合集</v>
          </cell>
          <cell r="W1541" t="str">
            <v>未发布</v>
          </cell>
          <cell r="AJ1541">
            <v>0</v>
          </cell>
          <cell r="AK1541" t="str">
            <v/>
          </cell>
        </row>
        <row r="1542">
          <cell r="C1542" t="str">
            <v>六六</v>
          </cell>
          <cell r="D1542" t="str">
            <v>波点花边长袖</v>
          </cell>
          <cell r="E1542">
            <v>2025933</v>
          </cell>
          <cell r="I1542" t="str">
            <v>小红书</v>
          </cell>
          <cell r="N1542">
            <v>46096</v>
          </cell>
          <cell r="R1542" t="str">
            <v>已发布</v>
          </cell>
          <cell r="V1542" t="str">
            <v>合集</v>
          </cell>
          <cell r="W1542" t="str">
            <v>已发布</v>
          </cell>
          <cell r="X1542">
            <v>46088</v>
          </cell>
          <cell r="AJ1542">
            <v>750</v>
          </cell>
          <cell r="AK1542">
            <v>1580</v>
          </cell>
        </row>
        <row r="1543">
          <cell r="C1543" t="str">
            <v>六六</v>
          </cell>
          <cell r="D1543" t="str">
            <v>波点中裙</v>
          </cell>
          <cell r="E1543">
            <v>2025329</v>
          </cell>
          <cell r="I1543" t="str">
            <v>小红书</v>
          </cell>
          <cell r="N1543">
            <v>46096</v>
          </cell>
          <cell r="R1543" t="str">
            <v>已发布</v>
          </cell>
          <cell r="V1543" t="str">
            <v>合集</v>
          </cell>
          <cell r="W1543" t="str">
            <v>已发布</v>
          </cell>
          <cell r="X1543">
            <v>46088</v>
          </cell>
          <cell r="AJ1543">
            <v>52</v>
          </cell>
          <cell r="AK1543" t="str">
            <v/>
          </cell>
        </row>
        <row r="1544">
          <cell r="C1544" t="str">
            <v>六六</v>
          </cell>
          <cell r="D1544" t="str">
            <v>波点花边长袖</v>
          </cell>
          <cell r="E1544">
            <v>2025933</v>
          </cell>
          <cell r="I1544" t="str">
            <v>小红书</v>
          </cell>
          <cell r="N1544">
            <v>46096</v>
          </cell>
          <cell r="R1544" t="str">
            <v>已发布</v>
          </cell>
          <cell r="V1544" t="str">
            <v>单篇</v>
          </cell>
          <cell r="W1544" t="str">
            <v>已发布</v>
          </cell>
          <cell r="X1544">
            <v>46080</v>
          </cell>
          <cell r="AJ1544">
            <v>650</v>
          </cell>
          <cell r="AK1544">
            <v>0</v>
          </cell>
        </row>
        <row r="1545">
          <cell r="C1545" t="str">
            <v>六六</v>
          </cell>
          <cell r="D1545" t="str">
            <v>波点中裙</v>
          </cell>
          <cell r="E1545">
            <v>2025329</v>
          </cell>
          <cell r="I1545" t="str">
            <v>小红书</v>
          </cell>
          <cell r="N1545">
            <v>46096</v>
          </cell>
          <cell r="R1545" t="str">
            <v>已发布</v>
          </cell>
          <cell r="V1545" t="str">
            <v>单篇</v>
          </cell>
          <cell r="W1545" t="str">
            <v>已发布</v>
          </cell>
          <cell r="X1545">
            <v>46080</v>
          </cell>
          <cell r="AJ1545">
            <v>52</v>
          </cell>
          <cell r="AK1545" t="str">
            <v/>
          </cell>
        </row>
        <row r="1546">
          <cell r="C1546" t="str">
            <v>六六</v>
          </cell>
          <cell r="D1546" t="str">
            <v>藏青色小香风</v>
          </cell>
          <cell r="E1546" t="str">
            <v>2023010</v>
          </cell>
          <cell r="I1546" t="str">
            <v>小红书</v>
          </cell>
          <cell r="N1546">
            <v>46096</v>
          </cell>
          <cell r="R1546" t="str">
            <v>已发布</v>
          </cell>
          <cell r="V1546" t="str">
            <v>单篇</v>
          </cell>
          <cell r="W1546" t="str">
            <v>已发布</v>
          </cell>
          <cell r="X1546">
            <v>46077</v>
          </cell>
          <cell r="AJ1546">
            <v>685</v>
          </cell>
          <cell r="AK1546">
            <v>7527</v>
          </cell>
        </row>
        <row r="1547">
          <cell r="C1547" t="str">
            <v>六六</v>
          </cell>
          <cell r="D1547" t="str">
            <v>条纹衬衫</v>
          </cell>
          <cell r="E1547" t="str">
            <v>2023008</v>
          </cell>
          <cell r="I1547" t="str">
            <v>小红书</v>
          </cell>
          <cell r="N1547">
            <v>46096</v>
          </cell>
          <cell r="R1547" t="str">
            <v>已发布</v>
          </cell>
          <cell r="V1547" t="str">
            <v>单篇</v>
          </cell>
          <cell r="W1547" t="str">
            <v>已发布</v>
          </cell>
          <cell r="X1547">
            <v>46077</v>
          </cell>
          <cell r="AJ1547">
            <v>42</v>
          </cell>
          <cell r="AK1547" t="str">
            <v/>
          </cell>
        </row>
        <row r="1548">
          <cell r="C1548" t="str">
            <v>六六</v>
          </cell>
          <cell r="D1548" t="str">
            <v>晕染花卉毛衣</v>
          </cell>
          <cell r="E1548" t="str">
            <v/>
          </cell>
          <cell r="I1548" t="str">
            <v>小红书</v>
          </cell>
          <cell r="N1548">
            <v>46096</v>
          </cell>
          <cell r="R1548" t="str">
            <v>已取消</v>
          </cell>
          <cell r="V1548" t="str">
            <v>单篇</v>
          </cell>
          <cell r="W1548" t="str">
            <v>已取消</v>
          </cell>
          <cell r="AJ1548" t="str">
            <v/>
          </cell>
          <cell r="AK1548" t="str">
            <v/>
          </cell>
        </row>
        <row r="1549">
          <cell r="C1549" t="str">
            <v>六六</v>
          </cell>
          <cell r="D1549" t="str">
            <v>领带毛衣</v>
          </cell>
          <cell r="E1549" t="str">
            <v/>
          </cell>
          <cell r="I1549" t="str">
            <v>小红书</v>
          </cell>
          <cell r="N1549">
            <v>46096</v>
          </cell>
          <cell r="R1549" t="str">
            <v>已取消</v>
          </cell>
          <cell r="V1549" t="str">
            <v>单篇</v>
          </cell>
          <cell r="W1549" t="str">
            <v>已取消</v>
          </cell>
          <cell r="AJ1549" t="str">
            <v/>
          </cell>
          <cell r="AK1549" t="str">
            <v/>
          </cell>
        </row>
        <row r="1550">
          <cell r="C1550" t="str">
            <v>六六</v>
          </cell>
          <cell r="D1550" t="str">
            <v>贝壳毛衣</v>
          </cell>
          <cell r="E1550" t="str">
            <v>2024874</v>
          </cell>
          <cell r="I1550" t="str">
            <v>小红书</v>
          </cell>
          <cell r="N1550">
            <v>46096</v>
          </cell>
          <cell r="R1550" t="str">
            <v>已发布</v>
          </cell>
          <cell r="V1550" t="str">
            <v>单篇</v>
          </cell>
          <cell r="W1550" t="str">
            <v>已发布</v>
          </cell>
          <cell r="X1550">
            <v>46078</v>
          </cell>
          <cell r="AJ1550">
            <v>142</v>
          </cell>
          <cell r="AK1550">
            <v>0</v>
          </cell>
        </row>
        <row r="1551">
          <cell r="C1551" t="str">
            <v>阿咩</v>
          </cell>
          <cell r="D1551" t="str">
            <v>藏青色小香风</v>
          </cell>
          <cell r="E1551" t="str">
            <v>2023010</v>
          </cell>
          <cell r="I1551" t="str">
            <v>小红书</v>
          </cell>
          <cell r="N1551">
            <v>46096</v>
          </cell>
          <cell r="R1551" t="str">
            <v>超时</v>
          </cell>
          <cell r="V1551" t="str">
            <v>单篇</v>
          </cell>
          <cell r="W1551" t="str">
            <v>未发布</v>
          </cell>
          <cell r="AJ1551">
            <v>485</v>
          </cell>
          <cell r="AK1551" t="str">
            <v/>
          </cell>
        </row>
        <row r="1552">
          <cell r="C1552" t="str">
            <v>阿咩</v>
          </cell>
          <cell r="D1552" t="str">
            <v>条纹衬衫</v>
          </cell>
          <cell r="E1552" t="str">
            <v>2023008</v>
          </cell>
          <cell r="I1552" t="str">
            <v>小红书</v>
          </cell>
          <cell r="N1552">
            <v>46096</v>
          </cell>
          <cell r="R1552" t="str">
            <v>超时</v>
          </cell>
          <cell r="V1552" t="str">
            <v>单篇</v>
          </cell>
          <cell r="W1552" t="str">
            <v>未发布</v>
          </cell>
          <cell r="AJ1552">
            <v>42</v>
          </cell>
          <cell r="AK1552" t="str">
            <v/>
          </cell>
        </row>
        <row r="1553">
          <cell r="C1553" t="str">
            <v>阿咩</v>
          </cell>
          <cell r="D1553" t="str">
            <v>无袖花苞长裙（黄）</v>
          </cell>
          <cell r="E1553">
            <v>2025945</v>
          </cell>
          <cell r="I1553" t="str">
            <v>小红书</v>
          </cell>
          <cell r="N1553">
            <v>46096</v>
          </cell>
          <cell r="R1553" t="str">
            <v>超时</v>
          </cell>
          <cell r="V1553" t="str">
            <v>单篇</v>
          </cell>
          <cell r="W1553" t="str">
            <v>未发布</v>
          </cell>
          <cell r="AJ1553">
            <v>560</v>
          </cell>
          <cell r="AK1553" t="str">
            <v/>
          </cell>
        </row>
        <row r="1554">
          <cell r="C1554" t="str">
            <v>阿咩</v>
          </cell>
          <cell r="D1554" t="str">
            <v>波点中裙</v>
          </cell>
          <cell r="E1554">
            <v>2025329</v>
          </cell>
          <cell r="I1554" t="str">
            <v>小红书</v>
          </cell>
          <cell r="N1554">
            <v>46127</v>
          </cell>
          <cell r="R1554" t="str">
            <v>已发布</v>
          </cell>
          <cell r="V1554" t="str">
            <v>单篇</v>
          </cell>
          <cell r="W1554" t="str">
            <v>已发布</v>
          </cell>
          <cell r="X1554">
            <v>46046</v>
          </cell>
          <cell r="AJ1554">
            <v>82</v>
          </cell>
          <cell r="AK1554" t="e">
            <v>#VALUE!</v>
          </cell>
        </row>
        <row r="1555">
          <cell r="C1555" t="str">
            <v>阿咩</v>
          </cell>
          <cell r="D1555" t="str">
            <v>波点花边长袖</v>
          </cell>
          <cell r="E1555">
            <v>2025933</v>
          </cell>
          <cell r="I1555" t="str">
            <v>小红书</v>
          </cell>
          <cell r="N1555">
            <v>46127</v>
          </cell>
          <cell r="R1555" t="str">
            <v>已发布</v>
          </cell>
          <cell r="V1555" t="str">
            <v>单篇</v>
          </cell>
          <cell r="W1555" t="str">
            <v>已发布</v>
          </cell>
          <cell r="X1555">
            <v>46046</v>
          </cell>
          <cell r="AJ1555">
            <v>50</v>
          </cell>
          <cell r="AK1555" t="e">
            <v>#VALUE!</v>
          </cell>
        </row>
        <row r="1556">
          <cell r="C1556" t="str">
            <v>阿咩</v>
          </cell>
          <cell r="D1556" t="str">
            <v>贝壳毛衣</v>
          </cell>
          <cell r="E1556" t="str">
            <v>2024874</v>
          </cell>
          <cell r="I1556" t="str">
            <v>小红书</v>
          </cell>
          <cell r="N1556">
            <v>46096</v>
          </cell>
          <cell r="R1556" t="str">
            <v>超时</v>
          </cell>
          <cell r="V1556" t="str">
            <v>单篇</v>
          </cell>
          <cell r="W1556" t="str">
            <v>未发布</v>
          </cell>
          <cell r="AJ1556">
            <v>102</v>
          </cell>
          <cell r="AK1556" t="str">
            <v/>
          </cell>
        </row>
        <row r="1557">
          <cell r="C1557" t="str">
            <v>阿咩</v>
          </cell>
          <cell r="D1557" t="str">
            <v>藏青色小香风</v>
          </cell>
          <cell r="E1557" t="str">
            <v>2023010</v>
          </cell>
          <cell r="I1557" t="str">
            <v>小红书</v>
          </cell>
          <cell r="N1557">
            <v>46096</v>
          </cell>
          <cell r="R1557" t="str">
            <v>超时</v>
          </cell>
          <cell r="V1557" t="str">
            <v>单篇</v>
          </cell>
          <cell r="W1557" t="str">
            <v>未发布</v>
          </cell>
          <cell r="AJ1557">
            <v>85</v>
          </cell>
          <cell r="AK1557" t="str">
            <v/>
          </cell>
        </row>
        <row r="1558">
          <cell r="C1558" t="str">
            <v>阿咩</v>
          </cell>
          <cell r="D1558" t="str">
            <v>条纹衬衫</v>
          </cell>
          <cell r="E1558" t="str">
            <v>2023008</v>
          </cell>
          <cell r="I1558" t="str">
            <v>小红书</v>
          </cell>
          <cell r="N1558">
            <v>46096</v>
          </cell>
          <cell r="R1558" t="str">
            <v>超时</v>
          </cell>
          <cell r="V1558" t="str">
            <v>单篇</v>
          </cell>
          <cell r="W1558" t="str">
            <v>未发布</v>
          </cell>
          <cell r="AJ1558">
            <v>42</v>
          </cell>
          <cell r="AK1558" t="str">
            <v/>
          </cell>
        </row>
        <row r="1559">
          <cell r="C1559" t="str">
            <v>阿咩</v>
          </cell>
          <cell r="D1559" t="str">
            <v>波点短裙</v>
          </cell>
          <cell r="E1559">
            <v>2025982</v>
          </cell>
          <cell r="I1559" t="str">
            <v>小红书</v>
          </cell>
          <cell r="N1559">
            <v>46127</v>
          </cell>
          <cell r="R1559" t="str">
            <v>已取消</v>
          </cell>
          <cell r="V1559" t="str">
            <v>单篇</v>
          </cell>
          <cell r="W1559" t="str">
            <v>已取消</v>
          </cell>
          <cell r="AJ1559">
            <v>335</v>
          </cell>
          <cell r="AK1559" t="str">
            <v/>
          </cell>
        </row>
        <row r="1560">
          <cell r="C1560" t="str">
            <v>阿咩</v>
          </cell>
          <cell r="D1560" t="str">
            <v>波点短袖</v>
          </cell>
          <cell r="E1560">
            <v>2026028</v>
          </cell>
          <cell r="I1560" t="str">
            <v>小红书</v>
          </cell>
          <cell r="N1560">
            <v>46127</v>
          </cell>
          <cell r="R1560" t="str">
            <v>已取消</v>
          </cell>
          <cell r="V1560" t="str">
            <v>单篇</v>
          </cell>
          <cell r="W1560" t="str">
            <v>已取消</v>
          </cell>
          <cell r="AJ1560">
            <v>40</v>
          </cell>
          <cell r="AK1560" t="str">
            <v/>
          </cell>
        </row>
        <row r="1561">
          <cell r="C1561" t="str">
            <v>阿咩</v>
          </cell>
          <cell r="D1561" t="str">
            <v>收腰礼裙</v>
          </cell>
          <cell r="E1561" t="str">
            <v/>
          </cell>
          <cell r="I1561" t="str">
            <v>小红书</v>
          </cell>
          <cell r="N1561">
            <v>46096</v>
          </cell>
          <cell r="R1561" t="str">
            <v>已发布</v>
          </cell>
          <cell r="V1561" t="str">
            <v>单篇</v>
          </cell>
          <cell r="W1561" t="str">
            <v>已发布</v>
          </cell>
          <cell r="X1561">
            <v>46087</v>
          </cell>
          <cell r="AJ1561" t="str">
            <v/>
          </cell>
          <cell r="AK1561" t="e">
            <v>#VALUE!</v>
          </cell>
        </row>
        <row r="1562">
          <cell r="C1562" t="str">
            <v>阿咩</v>
          </cell>
          <cell r="D1562" t="str">
            <v>蕾丝防晒衬衫（蓝）</v>
          </cell>
          <cell r="E1562">
            <v>2025308</v>
          </cell>
          <cell r="I1562" t="str">
            <v>小红书</v>
          </cell>
          <cell r="N1562">
            <v>46096</v>
          </cell>
          <cell r="R1562" t="str">
            <v>已发布</v>
          </cell>
          <cell r="V1562" t="str">
            <v>单篇</v>
          </cell>
          <cell r="W1562" t="str">
            <v>已发布</v>
          </cell>
          <cell r="X1562">
            <v>46087</v>
          </cell>
          <cell r="AJ1562">
            <v>355</v>
          </cell>
          <cell r="AK1562" t="e">
            <v>#VALUE!</v>
          </cell>
        </row>
        <row r="1563">
          <cell r="C1563" t="str">
            <v>XN</v>
          </cell>
          <cell r="D1563" t="str">
            <v>藏青色小香风</v>
          </cell>
          <cell r="E1563" t="str">
            <v>2023010</v>
          </cell>
          <cell r="I1563" t="str">
            <v>小红书</v>
          </cell>
          <cell r="N1563">
            <v>46096</v>
          </cell>
          <cell r="R1563" t="str">
            <v>已发布</v>
          </cell>
          <cell r="V1563" t="str">
            <v>单篇</v>
          </cell>
          <cell r="W1563" t="str">
            <v>已发布</v>
          </cell>
          <cell r="X1563">
            <v>46086</v>
          </cell>
          <cell r="AJ1563">
            <v>485</v>
          </cell>
          <cell r="AK1563">
            <v>0</v>
          </cell>
        </row>
        <row r="1564">
          <cell r="C1564" t="str">
            <v>XN</v>
          </cell>
          <cell r="D1564" t="str">
            <v>条纹衬衫</v>
          </cell>
          <cell r="E1564" t="str">
            <v>2023008</v>
          </cell>
          <cell r="I1564" t="str">
            <v>小红书</v>
          </cell>
          <cell r="N1564">
            <v>46096</v>
          </cell>
          <cell r="R1564" t="str">
            <v>已发布</v>
          </cell>
          <cell r="V1564" t="str">
            <v>单篇</v>
          </cell>
          <cell r="W1564" t="str">
            <v>已发布</v>
          </cell>
          <cell r="X1564">
            <v>46086</v>
          </cell>
          <cell r="AJ1564">
            <v>42</v>
          </cell>
          <cell r="AK1564" t="str">
            <v/>
          </cell>
        </row>
        <row r="1565">
          <cell r="C1565" t="str">
            <v>XN</v>
          </cell>
          <cell r="D1565" t="str">
            <v>波点花边长袖</v>
          </cell>
          <cell r="E1565">
            <v>2025933</v>
          </cell>
          <cell r="I1565" t="str">
            <v>小红书</v>
          </cell>
          <cell r="N1565">
            <v>46096</v>
          </cell>
          <cell r="R1565" t="str">
            <v>已发布</v>
          </cell>
          <cell r="V1565" t="str">
            <v>单篇</v>
          </cell>
          <cell r="W1565" t="str">
            <v>已发布</v>
          </cell>
          <cell r="X1565">
            <v>46089</v>
          </cell>
          <cell r="AJ1565">
            <v>450</v>
          </cell>
          <cell r="AK1565">
            <v>1612</v>
          </cell>
        </row>
        <row r="1566">
          <cell r="C1566" t="str">
            <v>XN</v>
          </cell>
          <cell r="D1566" t="str">
            <v>波点中裙</v>
          </cell>
          <cell r="E1566">
            <v>2025329</v>
          </cell>
          <cell r="I1566" t="str">
            <v>小红书</v>
          </cell>
          <cell r="N1566">
            <v>46096</v>
          </cell>
          <cell r="R1566" t="str">
            <v>已发布</v>
          </cell>
          <cell r="V1566" t="str">
            <v>单篇</v>
          </cell>
          <cell r="W1566" t="str">
            <v>已发布</v>
          </cell>
          <cell r="X1566">
            <v>46089</v>
          </cell>
          <cell r="AJ1566">
            <v>52</v>
          </cell>
          <cell r="AK1566" t="str">
            <v/>
          </cell>
        </row>
        <row r="1567">
          <cell r="C1567" t="str">
            <v>阿咩</v>
          </cell>
          <cell r="D1567" t="str">
            <v>波点花边长袖</v>
          </cell>
          <cell r="E1567">
            <v>2025933</v>
          </cell>
          <cell r="I1567" t="str">
            <v>小红书</v>
          </cell>
          <cell r="N1567">
            <v>46127</v>
          </cell>
          <cell r="R1567" t="str">
            <v>超时</v>
          </cell>
          <cell r="V1567" t="str">
            <v>单篇</v>
          </cell>
          <cell r="W1567" t="str">
            <v>未发布</v>
          </cell>
          <cell r="AJ1567">
            <v>50</v>
          </cell>
          <cell r="AK1567" t="str">
            <v/>
          </cell>
        </row>
        <row r="1568">
          <cell r="C1568" t="str">
            <v>阿咩</v>
          </cell>
          <cell r="D1568" t="str">
            <v>波点中裙</v>
          </cell>
          <cell r="E1568">
            <v>2025329</v>
          </cell>
          <cell r="I1568" t="str">
            <v>小红书</v>
          </cell>
          <cell r="N1568">
            <v>46127</v>
          </cell>
          <cell r="R1568" t="str">
            <v>超时</v>
          </cell>
          <cell r="V1568" t="str">
            <v>单篇</v>
          </cell>
          <cell r="W1568" t="str">
            <v>未发布</v>
          </cell>
          <cell r="AJ1568">
            <v>52</v>
          </cell>
          <cell r="AK1568" t="str">
            <v/>
          </cell>
        </row>
        <row r="1569">
          <cell r="C1569" t="str">
            <v>阿咩</v>
          </cell>
          <cell r="D1569" t="str">
            <v>波点花边长袖</v>
          </cell>
          <cell r="E1569">
            <v>2025933</v>
          </cell>
          <cell r="I1569" t="str">
            <v>小红书</v>
          </cell>
          <cell r="N1569">
            <v>46127</v>
          </cell>
          <cell r="R1569" t="str">
            <v>已取消</v>
          </cell>
          <cell r="V1569" t="str">
            <v>单篇</v>
          </cell>
          <cell r="W1569" t="str">
            <v>已取消</v>
          </cell>
          <cell r="AJ1569">
            <v>350</v>
          </cell>
          <cell r="AK1569" t="str">
            <v/>
          </cell>
        </row>
        <row r="1570">
          <cell r="C1570" t="str">
            <v>阿咩</v>
          </cell>
          <cell r="D1570" t="str">
            <v>波点中裙</v>
          </cell>
          <cell r="E1570">
            <v>2025329</v>
          </cell>
          <cell r="I1570" t="str">
            <v>小红书</v>
          </cell>
          <cell r="N1570">
            <v>46127</v>
          </cell>
          <cell r="R1570" t="str">
            <v>已取消</v>
          </cell>
          <cell r="V1570" t="str">
            <v>单篇</v>
          </cell>
          <cell r="W1570" t="str">
            <v>已取消</v>
          </cell>
          <cell r="AJ1570">
            <v>52</v>
          </cell>
          <cell r="AK1570" t="str">
            <v/>
          </cell>
        </row>
        <row r="1571">
          <cell r="C1571" t="str">
            <v>阿咩</v>
          </cell>
          <cell r="D1571" t="str">
            <v>波点花边长袖</v>
          </cell>
          <cell r="E1571">
            <v>2025933</v>
          </cell>
          <cell r="I1571" t="str">
            <v>小红书</v>
          </cell>
          <cell r="N1571">
            <v>46127</v>
          </cell>
          <cell r="R1571" t="str">
            <v>超时</v>
          </cell>
          <cell r="V1571" t="str">
            <v>单篇</v>
          </cell>
          <cell r="W1571" t="str">
            <v>未发布</v>
          </cell>
          <cell r="AJ1571">
            <v>250</v>
          </cell>
          <cell r="AK1571" t="str">
            <v/>
          </cell>
        </row>
        <row r="1572">
          <cell r="C1572" t="str">
            <v>阿咩</v>
          </cell>
          <cell r="D1572" t="str">
            <v>波点中裙</v>
          </cell>
          <cell r="E1572">
            <v>2025329</v>
          </cell>
          <cell r="I1572" t="str">
            <v>小红书</v>
          </cell>
          <cell r="N1572">
            <v>46127</v>
          </cell>
          <cell r="R1572" t="str">
            <v>超时</v>
          </cell>
          <cell r="V1572" t="str">
            <v>单篇</v>
          </cell>
          <cell r="W1572" t="str">
            <v>未发布</v>
          </cell>
          <cell r="AJ1572">
            <v>52</v>
          </cell>
          <cell r="AK1572" t="str">
            <v/>
          </cell>
        </row>
        <row r="1573">
          <cell r="C1573" t="str">
            <v>阿咩</v>
          </cell>
          <cell r="D1573" t="str">
            <v>波点花边长袖</v>
          </cell>
          <cell r="E1573">
            <v>2025933</v>
          </cell>
          <cell r="I1573" t="str">
            <v>小红书</v>
          </cell>
          <cell r="N1573">
            <v>46096</v>
          </cell>
          <cell r="R1573" t="str">
            <v>已发布</v>
          </cell>
          <cell r="V1573" t="str">
            <v>单篇</v>
          </cell>
          <cell r="W1573" t="str">
            <v>已发布</v>
          </cell>
          <cell r="X1573">
            <v>46085</v>
          </cell>
          <cell r="AJ1573">
            <v>150</v>
          </cell>
          <cell r="AK1573" t="e">
            <v>#VALUE!</v>
          </cell>
        </row>
        <row r="1574">
          <cell r="C1574" t="str">
            <v>阿咩</v>
          </cell>
          <cell r="D1574" t="str">
            <v>波点中裙</v>
          </cell>
          <cell r="E1574">
            <v>2025329</v>
          </cell>
          <cell r="I1574" t="str">
            <v>小红书</v>
          </cell>
          <cell r="N1574">
            <v>46096</v>
          </cell>
          <cell r="R1574" t="str">
            <v>已发布</v>
          </cell>
          <cell r="V1574" t="str">
            <v>单篇</v>
          </cell>
          <cell r="W1574" t="str">
            <v>已发布</v>
          </cell>
          <cell r="X1574">
            <v>46085</v>
          </cell>
          <cell r="AJ1574">
            <v>52</v>
          </cell>
          <cell r="AK1574" t="e">
            <v>#VALUE!</v>
          </cell>
        </row>
        <row r="1575">
          <cell r="C1575" t="str">
            <v>HE</v>
          </cell>
          <cell r="D1575" t="str">
            <v>繁花套装</v>
          </cell>
          <cell r="E1575" t="str">
            <v>2026010 2026013</v>
          </cell>
          <cell r="I1575" t="str">
            <v>小红书</v>
          </cell>
          <cell r="N1575">
            <v>46132</v>
          </cell>
          <cell r="R1575" t="str">
            <v>重要催发</v>
          </cell>
          <cell r="V1575" t="str">
            <v>单篇</v>
          </cell>
          <cell r="W1575" t="str">
            <v>未发布</v>
          </cell>
          <cell r="AJ1575">
            <v>170</v>
          </cell>
          <cell r="AK1575" t="str">
            <v/>
          </cell>
        </row>
        <row r="1576">
          <cell r="C1576" t="str">
            <v>HE</v>
          </cell>
          <cell r="D1576" t="str">
            <v>波点花边长袖</v>
          </cell>
          <cell r="E1576">
            <v>2025933</v>
          </cell>
          <cell r="I1576" t="str">
            <v>小红书</v>
          </cell>
          <cell r="N1576">
            <v>46096</v>
          </cell>
          <cell r="R1576" t="str">
            <v>已发布</v>
          </cell>
          <cell r="V1576" t="str">
            <v>单篇</v>
          </cell>
          <cell r="W1576" t="str">
            <v>已发布</v>
          </cell>
          <cell r="X1576">
            <v>46096</v>
          </cell>
          <cell r="AJ1576">
            <v>290</v>
          </cell>
          <cell r="AK1576">
            <v>0</v>
          </cell>
        </row>
        <row r="1577">
          <cell r="C1577" t="str">
            <v>HE</v>
          </cell>
          <cell r="D1577" t="str">
            <v>波点中裙</v>
          </cell>
          <cell r="E1577">
            <v>2025329</v>
          </cell>
          <cell r="I1577" t="str">
            <v>小红书</v>
          </cell>
          <cell r="N1577">
            <v>46096</v>
          </cell>
          <cell r="R1577" t="str">
            <v>已发布</v>
          </cell>
          <cell r="V1577" t="str">
            <v>单篇</v>
          </cell>
          <cell r="W1577" t="str">
            <v>已发布</v>
          </cell>
          <cell r="X1577">
            <v>46096</v>
          </cell>
          <cell r="AJ1577">
            <v>52</v>
          </cell>
          <cell r="AK1577" t="str">
            <v/>
          </cell>
        </row>
        <row r="1578">
          <cell r="C1578" t="str">
            <v>HE</v>
          </cell>
          <cell r="D1578" t="str">
            <v>贝壳毛衣</v>
          </cell>
          <cell r="E1578" t="str">
            <v>2024874</v>
          </cell>
          <cell r="I1578" t="str">
            <v>小红书</v>
          </cell>
          <cell r="N1578">
            <v>46096</v>
          </cell>
          <cell r="R1578" t="str">
            <v>已发布</v>
          </cell>
          <cell r="V1578" t="str">
            <v>单篇</v>
          </cell>
          <cell r="W1578" t="str">
            <v>已发布</v>
          </cell>
          <cell r="X1578">
            <v>46093</v>
          </cell>
          <cell r="AJ1578">
            <v>152</v>
          </cell>
          <cell r="AK1578">
            <v>0</v>
          </cell>
        </row>
        <row r="1579">
          <cell r="C1579" t="str">
            <v>HE</v>
          </cell>
          <cell r="D1579" t="str">
            <v>波点花边长袖</v>
          </cell>
          <cell r="E1579">
            <v>2025933</v>
          </cell>
          <cell r="I1579" t="str">
            <v>小红书</v>
          </cell>
          <cell r="N1579">
            <v>46096</v>
          </cell>
          <cell r="R1579" t="str">
            <v>已发布</v>
          </cell>
          <cell r="V1579" t="str">
            <v>单篇</v>
          </cell>
          <cell r="W1579" t="str">
            <v>已发布</v>
          </cell>
          <cell r="X1579">
            <v>46083</v>
          </cell>
          <cell r="AJ1579">
            <v>600</v>
          </cell>
          <cell r="AK1579" t="e">
            <v>#VALUE!</v>
          </cell>
        </row>
        <row r="1580">
          <cell r="C1580" t="str">
            <v>HE</v>
          </cell>
          <cell r="D1580" t="str">
            <v>波点中裙</v>
          </cell>
          <cell r="E1580">
            <v>2025329</v>
          </cell>
          <cell r="I1580" t="str">
            <v>小红书</v>
          </cell>
          <cell r="N1580">
            <v>46096</v>
          </cell>
          <cell r="R1580" t="str">
            <v>已发布</v>
          </cell>
          <cell r="V1580" t="str">
            <v>单篇</v>
          </cell>
          <cell r="W1580" t="str">
            <v>已发布</v>
          </cell>
          <cell r="X1580">
            <v>46083</v>
          </cell>
          <cell r="AJ1580">
            <v>52</v>
          </cell>
          <cell r="AK1580">
            <v>0</v>
          </cell>
        </row>
        <row r="1581">
          <cell r="C1581" t="str">
            <v>HE</v>
          </cell>
          <cell r="D1581" t="str">
            <v>波点花边长袖</v>
          </cell>
          <cell r="E1581">
            <v>2025933</v>
          </cell>
          <cell r="I1581" t="str">
            <v>小红书</v>
          </cell>
          <cell r="N1581">
            <v>46096</v>
          </cell>
          <cell r="R1581" t="str">
            <v>已发布</v>
          </cell>
          <cell r="V1581" t="str">
            <v>单篇</v>
          </cell>
          <cell r="W1581" t="str">
            <v>已发布</v>
          </cell>
          <cell r="X1581">
            <v>46095</v>
          </cell>
          <cell r="AJ1581">
            <v>400</v>
          </cell>
          <cell r="AK1581">
            <v>0</v>
          </cell>
        </row>
        <row r="1582">
          <cell r="C1582" t="str">
            <v>HE</v>
          </cell>
          <cell r="D1582" t="str">
            <v>波点中裙</v>
          </cell>
          <cell r="E1582">
            <v>2025329</v>
          </cell>
          <cell r="I1582" t="str">
            <v>小红书</v>
          </cell>
          <cell r="N1582">
            <v>46096</v>
          </cell>
          <cell r="R1582" t="str">
            <v>已发布</v>
          </cell>
          <cell r="V1582" t="str">
            <v>单篇</v>
          </cell>
          <cell r="W1582" t="str">
            <v>已发布</v>
          </cell>
          <cell r="X1582">
            <v>46095</v>
          </cell>
          <cell r="AJ1582">
            <v>52</v>
          </cell>
          <cell r="AK1582" t="str">
            <v/>
          </cell>
        </row>
        <row r="1583">
          <cell r="C1583" t="str">
            <v>HE</v>
          </cell>
          <cell r="D1583" t="str">
            <v>波点花边长袖</v>
          </cell>
          <cell r="E1583">
            <v>2025933</v>
          </cell>
          <cell r="I1583" t="str">
            <v>小红书</v>
          </cell>
          <cell r="N1583">
            <v>46096</v>
          </cell>
          <cell r="R1583" t="str">
            <v>已发布</v>
          </cell>
          <cell r="V1583" t="str">
            <v>单篇</v>
          </cell>
          <cell r="W1583" t="str">
            <v>已发布</v>
          </cell>
          <cell r="X1583">
            <v>46082</v>
          </cell>
          <cell r="AJ1583">
            <v>350</v>
          </cell>
          <cell r="AK1583">
            <v>0</v>
          </cell>
        </row>
        <row r="1584">
          <cell r="C1584" t="str">
            <v>HE</v>
          </cell>
          <cell r="D1584" t="str">
            <v>波点中裙</v>
          </cell>
          <cell r="E1584">
            <v>2025329</v>
          </cell>
          <cell r="I1584" t="str">
            <v>小红书</v>
          </cell>
          <cell r="N1584">
            <v>46096</v>
          </cell>
          <cell r="R1584" t="str">
            <v>已发布</v>
          </cell>
          <cell r="V1584" t="str">
            <v>单篇</v>
          </cell>
          <cell r="W1584" t="str">
            <v>已发布</v>
          </cell>
          <cell r="X1584">
            <v>46082</v>
          </cell>
          <cell r="AJ1584">
            <v>52</v>
          </cell>
          <cell r="AK1584" t="str">
            <v/>
          </cell>
        </row>
        <row r="1585">
          <cell r="C1585" t="str">
            <v>jing</v>
          </cell>
          <cell r="D1585" t="str">
            <v>波点花边长袖</v>
          </cell>
          <cell r="E1585">
            <v>2025933</v>
          </cell>
          <cell r="I1585" t="str">
            <v>小红书</v>
          </cell>
          <cell r="N1585">
            <v>46096</v>
          </cell>
          <cell r="R1585" t="str">
            <v>已取消</v>
          </cell>
          <cell r="V1585" t="str">
            <v>单篇</v>
          </cell>
          <cell r="W1585" t="str">
            <v>已取消</v>
          </cell>
          <cell r="AJ1585">
            <v>50</v>
          </cell>
          <cell r="AK1585" t="str">
            <v/>
          </cell>
        </row>
        <row r="1586">
          <cell r="C1586" t="str">
            <v>jing</v>
          </cell>
          <cell r="D1586" t="str">
            <v>波点中裙</v>
          </cell>
          <cell r="E1586">
            <v>2025329</v>
          </cell>
          <cell r="I1586" t="str">
            <v>小红书</v>
          </cell>
          <cell r="N1586">
            <v>46096</v>
          </cell>
          <cell r="R1586" t="str">
            <v>已取消</v>
          </cell>
          <cell r="V1586" t="str">
            <v>单篇</v>
          </cell>
          <cell r="W1586" t="str">
            <v>已取消</v>
          </cell>
          <cell r="AJ1586">
            <v>52</v>
          </cell>
          <cell r="AK1586" t="str">
            <v/>
          </cell>
        </row>
        <row r="1587">
          <cell r="C1587" t="str">
            <v>jing</v>
          </cell>
          <cell r="D1587" t="str">
            <v>波点花边长袖</v>
          </cell>
          <cell r="E1587">
            <v>2025933</v>
          </cell>
          <cell r="I1587" t="str">
            <v>小红书</v>
          </cell>
          <cell r="N1587">
            <v>46096</v>
          </cell>
          <cell r="R1587" t="str">
            <v>已发布</v>
          </cell>
          <cell r="V1587" t="str">
            <v>单篇</v>
          </cell>
          <cell r="W1587" t="str">
            <v>已发布</v>
          </cell>
          <cell r="X1587">
            <v>46086</v>
          </cell>
          <cell r="AJ1587">
            <v>50</v>
          </cell>
          <cell r="AK1587">
            <v>26</v>
          </cell>
        </row>
        <row r="1588">
          <cell r="C1588" t="str">
            <v>jing</v>
          </cell>
          <cell r="D1588" t="str">
            <v>波点中裙</v>
          </cell>
          <cell r="E1588">
            <v>2025329</v>
          </cell>
          <cell r="I1588" t="str">
            <v>小红书</v>
          </cell>
          <cell r="N1588">
            <v>46096</v>
          </cell>
          <cell r="R1588" t="str">
            <v>已发布</v>
          </cell>
          <cell r="V1588" t="str">
            <v>单篇</v>
          </cell>
          <cell r="W1588" t="str">
            <v>已发布</v>
          </cell>
          <cell r="X1588">
            <v>46086</v>
          </cell>
          <cell r="AJ1588">
            <v>52</v>
          </cell>
          <cell r="AK1588" t="str">
            <v/>
          </cell>
        </row>
        <row r="1589">
          <cell r="C1589" t="str">
            <v>jing</v>
          </cell>
          <cell r="D1589" t="str">
            <v>波点花边长袖</v>
          </cell>
          <cell r="E1589">
            <v>2025933</v>
          </cell>
          <cell r="I1589" t="str">
            <v>小红书</v>
          </cell>
          <cell r="N1589">
            <v>46096</v>
          </cell>
          <cell r="R1589" t="str">
            <v>已发布</v>
          </cell>
          <cell r="V1589" t="str">
            <v>单篇</v>
          </cell>
          <cell r="W1589" t="str">
            <v>已发布</v>
          </cell>
          <cell r="X1589">
            <v>46080</v>
          </cell>
          <cell r="AJ1589">
            <v>105</v>
          </cell>
          <cell r="AK1589">
            <v>88</v>
          </cell>
        </row>
        <row r="1590">
          <cell r="C1590" t="str">
            <v>jing</v>
          </cell>
          <cell r="D1590" t="str">
            <v>波点中裙</v>
          </cell>
          <cell r="E1590">
            <v>2025329</v>
          </cell>
          <cell r="I1590" t="str">
            <v>小红书</v>
          </cell>
          <cell r="N1590">
            <v>46096</v>
          </cell>
          <cell r="R1590" t="str">
            <v>已发布</v>
          </cell>
          <cell r="V1590" t="str">
            <v>单篇</v>
          </cell>
          <cell r="W1590" t="str">
            <v>已发布</v>
          </cell>
          <cell r="X1590">
            <v>46080</v>
          </cell>
          <cell r="AJ1590">
            <v>52</v>
          </cell>
          <cell r="AK1590" t="str">
            <v/>
          </cell>
        </row>
        <row r="1591">
          <cell r="C1591" t="str">
            <v>jing</v>
          </cell>
          <cell r="D1591" t="str">
            <v>无袖花苞长裙（黄）</v>
          </cell>
          <cell r="E1591">
            <v>2025945</v>
          </cell>
          <cell r="I1591" t="str">
            <v>小红书</v>
          </cell>
          <cell r="N1591">
            <v>46096</v>
          </cell>
          <cell r="R1591" t="str">
            <v>已取消</v>
          </cell>
          <cell r="V1591" t="str">
            <v>单篇</v>
          </cell>
          <cell r="W1591" t="str">
            <v>已取消</v>
          </cell>
          <cell r="AJ1591">
            <v>115</v>
          </cell>
          <cell r="AK1591" t="str">
            <v/>
          </cell>
        </row>
        <row r="1592">
          <cell r="C1592" t="str">
            <v>jing</v>
          </cell>
          <cell r="D1592" t="str">
            <v>坎肩长袖（粉）</v>
          </cell>
          <cell r="E1592">
            <v>2025505</v>
          </cell>
          <cell r="I1592" t="str">
            <v>小红书</v>
          </cell>
          <cell r="N1592">
            <v>46096</v>
          </cell>
          <cell r="R1592" t="str">
            <v>已取消</v>
          </cell>
          <cell r="V1592" t="str">
            <v>单篇</v>
          </cell>
          <cell r="W1592" t="str">
            <v>已取消</v>
          </cell>
          <cell r="AJ1592">
            <v>305</v>
          </cell>
          <cell r="AK1592" t="str">
            <v/>
          </cell>
        </row>
        <row r="1593">
          <cell r="C1593" t="str">
            <v>jing</v>
          </cell>
          <cell r="D1593" t="str">
            <v>波点花边长袖</v>
          </cell>
          <cell r="E1593">
            <v>2025933</v>
          </cell>
          <cell r="I1593" t="str">
            <v>小红书</v>
          </cell>
          <cell r="N1593">
            <v>46096</v>
          </cell>
          <cell r="R1593" t="str">
            <v>已发布</v>
          </cell>
          <cell r="V1593" t="str">
            <v>单篇</v>
          </cell>
          <cell r="W1593" t="str">
            <v>已发布</v>
          </cell>
          <cell r="X1593">
            <v>46092</v>
          </cell>
          <cell r="AJ1593">
            <v>150</v>
          </cell>
          <cell r="AK1593">
            <v>155</v>
          </cell>
        </row>
        <row r="1594">
          <cell r="C1594" t="str">
            <v>jing</v>
          </cell>
          <cell r="D1594" t="str">
            <v>波点中裙</v>
          </cell>
          <cell r="E1594">
            <v>2025329</v>
          </cell>
          <cell r="I1594" t="str">
            <v>小红书</v>
          </cell>
          <cell r="N1594">
            <v>46096</v>
          </cell>
          <cell r="R1594" t="str">
            <v>已发布</v>
          </cell>
          <cell r="V1594" t="str">
            <v>单篇</v>
          </cell>
          <cell r="W1594" t="str">
            <v>已发布</v>
          </cell>
          <cell r="X1594">
            <v>46092</v>
          </cell>
          <cell r="AJ1594">
            <v>52</v>
          </cell>
          <cell r="AK1594">
            <v>155</v>
          </cell>
        </row>
        <row r="1595">
          <cell r="C1595" t="str">
            <v>jing</v>
          </cell>
          <cell r="D1595" t="str">
            <v>波点花边长袖</v>
          </cell>
          <cell r="E1595">
            <v>2025933</v>
          </cell>
          <cell r="I1595" t="str">
            <v>抖音</v>
          </cell>
          <cell r="N1595">
            <v>46096</v>
          </cell>
          <cell r="R1595" t="str">
            <v>已取消</v>
          </cell>
          <cell r="V1595" t="str">
            <v>单篇</v>
          </cell>
          <cell r="W1595" t="str">
            <v>已取消</v>
          </cell>
          <cell r="AJ1595">
            <v>50</v>
          </cell>
          <cell r="AK1595" t="str">
            <v/>
          </cell>
        </row>
        <row r="1596">
          <cell r="C1596" t="str">
            <v>jing</v>
          </cell>
          <cell r="D1596" t="str">
            <v>波点中裙</v>
          </cell>
          <cell r="E1596">
            <v>2025329</v>
          </cell>
          <cell r="I1596" t="str">
            <v>抖音</v>
          </cell>
          <cell r="N1596">
            <v>46096</v>
          </cell>
          <cell r="R1596" t="str">
            <v>已取消</v>
          </cell>
          <cell r="V1596" t="str">
            <v>单篇</v>
          </cell>
          <cell r="W1596" t="str">
            <v>已取消</v>
          </cell>
          <cell r="AJ1596">
            <v>52</v>
          </cell>
          <cell r="AK1596" t="str">
            <v/>
          </cell>
        </row>
        <row r="1597">
          <cell r="C1597" t="str">
            <v>jing</v>
          </cell>
          <cell r="D1597" t="str">
            <v>蓬蓬吊带连衣裙</v>
          </cell>
          <cell r="E1597">
            <v>2025366</v>
          </cell>
          <cell r="I1597" t="str">
            <v>小红书</v>
          </cell>
          <cell r="N1597">
            <v>46096</v>
          </cell>
          <cell r="R1597" t="str">
            <v>已发布</v>
          </cell>
          <cell r="V1597" t="str">
            <v>单篇</v>
          </cell>
          <cell r="W1597" t="str">
            <v>已发布</v>
          </cell>
          <cell r="X1597">
            <v>46097</v>
          </cell>
          <cell r="AJ1597">
            <v>290</v>
          </cell>
          <cell r="AK1597">
            <v>128</v>
          </cell>
        </row>
        <row r="1598">
          <cell r="C1598" t="str">
            <v>jing</v>
          </cell>
          <cell r="D1598" t="str">
            <v>波点花边长袖</v>
          </cell>
          <cell r="E1598">
            <v>2025933</v>
          </cell>
          <cell r="I1598" t="str">
            <v>小红书</v>
          </cell>
          <cell r="N1598">
            <v>46096</v>
          </cell>
          <cell r="R1598" t="str">
            <v>已发布</v>
          </cell>
          <cell r="V1598" t="str">
            <v>单篇</v>
          </cell>
          <cell r="W1598" t="str">
            <v>已发布</v>
          </cell>
          <cell r="X1598">
            <v>46084</v>
          </cell>
          <cell r="AJ1598">
            <v>650</v>
          </cell>
          <cell r="AK1598">
            <v>642</v>
          </cell>
        </row>
        <row r="1599">
          <cell r="C1599" t="str">
            <v>jing</v>
          </cell>
          <cell r="D1599" t="str">
            <v>波点中裙</v>
          </cell>
          <cell r="E1599">
            <v>2025329</v>
          </cell>
          <cell r="I1599" t="str">
            <v>小红书</v>
          </cell>
          <cell r="N1599">
            <v>46096</v>
          </cell>
          <cell r="R1599" t="str">
            <v>已发布</v>
          </cell>
          <cell r="V1599" t="str">
            <v>单篇</v>
          </cell>
          <cell r="W1599" t="str">
            <v>已发布</v>
          </cell>
          <cell r="X1599">
            <v>46084</v>
          </cell>
          <cell r="AJ1599">
            <v>52</v>
          </cell>
          <cell r="AK1599" t="str">
            <v/>
          </cell>
        </row>
        <row r="1600">
          <cell r="C1600" t="str">
            <v>jing</v>
          </cell>
          <cell r="D1600" t="str">
            <v>黑色礼裙</v>
          </cell>
          <cell r="E1600">
            <v>2025377</v>
          </cell>
          <cell r="I1600" t="str">
            <v>小红书</v>
          </cell>
          <cell r="N1600">
            <v>46096</v>
          </cell>
          <cell r="R1600" t="str">
            <v>已取消</v>
          </cell>
          <cell r="V1600" t="str">
            <v>合集</v>
          </cell>
          <cell r="W1600" t="str">
            <v>已取消</v>
          </cell>
          <cell r="AJ1600">
            <v>280</v>
          </cell>
          <cell r="AK1600" t="str">
            <v/>
          </cell>
        </row>
        <row r="1601">
          <cell r="C1601" t="str">
            <v>jing</v>
          </cell>
          <cell r="D1601" t="str">
            <v>碎花长裙</v>
          </cell>
          <cell r="E1601">
            <v>2025318</v>
          </cell>
          <cell r="I1601" t="str">
            <v>小红书</v>
          </cell>
          <cell r="N1601">
            <v>46096</v>
          </cell>
          <cell r="R1601" t="str">
            <v>已取消</v>
          </cell>
          <cell r="V1601" t="str">
            <v>合集</v>
          </cell>
          <cell r="W1601" t="str">
            <v>已取消</v>
          </cell>
          <cell r="AJ1601">
            <v>280</v>
          </cell>
          <cell r="AK1601" t="str">
            <v/>
          </cell>
        </row>
        <row r="1602">
          <cell r="C1602" t="str">
            <v>jing</v>
          </cell>
          <cell r="D1602" t="str">
            <v>波点花边长袖</v>
          </cell>
          <cell r="E1602">
            <v>2025933</v>
          </cell>
          <cell r="I1602" t="str">
            <v>小红书</v>
          </cell>
          <cell r="N1602">
            <v>46096</v>
          </cell>
          <cell r="R1602" t="str">
            <v>已发布</v>
          </cell>
          <cell r="V1602" t="str">
            <v>单篇</v>
          </cell>
          <cell r="W1602" t="str">
            <v>已发布</v>
          </cell>
          <cell r="X1602">
            <v>46081</v>
          </cell>
          <cell r="AJ1602">
            <v>420</v>
          </cell>
          <cell r="AK1602">
            <v>261</v>
          </cell>
        </row>
        <row r="1603">
          <cell r="C1603" t="str">
            <v>jing</v>
          </cell>
          <cell r="D1603" t="str">
            <v>波点中裙</v>
          </cell>
          <cell r="E1603">
            <v>2025329</v>
          </cell>
          <cell r="I1603" t="str">
            <v>小红书</v>
          </cell>
          <cell r="N1603">
            <v>46096</v>
          </cell>
          <cell r="R1603" t="str">
            <v>已发布</v>
          </cell>
          <cell r="V1603" t="str">
            <v>单篇</v>
          </cell>
          <cell r="W1603" t="str">
            <v>已发布</v>
          </cell>
          <cell r="X1603">
            <v>46081</v>
          </cell>
          <cell r="AJ1603">
            <v>52</v>
          </cell>
          <cell r="AK1603" t="str">
            <v/>
          </cell>
        </row>
        <row r="1604">
          <cell r="C1604" t="str">
            <v>jing</v>
          </cell>
          <cell r="D1604" t="str">
            <v>波点花边长袖</v>
          </cell>
          <cell r="E1604">
            <v>2025933</v>
          </cell>
          <cell r="I1604" t="str">
            <v>小红书</v>
          </cell>
          <cell r="N1604">
            <v>46096</v>
          </cell>
          <cell r="R1604" t="str">
            <v>已发布</v>
          </cell>
          <cell r="V1604" t="str">
            <v>单篇</v>
          </cell>
          <cell r="W1604" t="str">
            <v>已发布</v>
          </cell>
          <cell r="X1604">
            <v>46081</v>
          </cell>
          <cell r="AJ1604">
            <v>500</v>
          </cell>
          <cell r="AK1604">
            <v>519</v>
          </cell>
        </row>
        <row r="1605">
          <cell r="C1605" t="str">
            <v>jing</v>
          </cell>
          <cell r="D1605" t="str">
            <v>波点中裙</v>
          </cell>
          <cell r="E1605">
            <v>2025329</v>
          </cell>
          <cell r="I1605" t="str">
            <v>小红书</v>
          </cell>
          <cell r="N1605">
            <v>46096</v>
          </cell>
          <cell r="R1605" t="str">
            <v>已发布</v>
          </cell>
          <cell r="V1605" t="str">
            <v>单篇</v>
          </cell>
          <cell r="W1605" t="str">
            <v>已发布</v>
          </cell>
          <cell r="X1605">
            <v>46081</v>
          </cell>
          <cell r="AJ1605">
            <v>52</v>
          </cell>
          <cell r="AK1605" t="str">
            <v/>
          </cell>
        </row>
        <row r="1606">
          <cell r="C1606" t="str">
            <v>jing</v>
          </cell>
          <cell r="D1606" t="str">
            <v>蓬蓬吊带连衣裙</v>
          </cell>
          <cell r="E1606">
            <v>2025366</v>
          </cell>
          <cell r="I1606" t="str">
            <v>小红书</v>
          </cell>
          <cell r="N1606">
            <v>46096</v>
          </cell>
          <cell r="R1606" t="str">
            <v>已发布</v>
          </cell>
          <cell r="V1606" t="str">
            <v>单篇</v>
          </cell>
          <cell r="W1606" t="str">
            <v>已发布</v>
          </cell>
          <cell r="X1606">
            <v>46094</v>
          </cell>
          <cell r="AJ1606">
            <v>540</v>
          </cell>
          <cell r="AK1606">
            <v>569</v>
          </cell>
        </row>
        <row r="1607">
          <cell r="C1607" t="str">
            <v>jing</v>
          </cell>
          <cell r="D1607" t="str">
            <v>藏青色小香风</v>
          </cell>
          <cell r="E1607" t="str">
            <v>2023010</v>
          </cell>
          <cell r="I1607" t="str">
            <v>小红书</v>
          </cell>
          <cell r="N1607">
            <v>46096</v>
          </cell>
          <cell r="R1607" t="str">
            <v>已发布</v>
          </cell>
          <cell r="V1607" t="str">
            <v>单篇</v>
          </cell>
          <cell r="W1607" t="str">
            <v>已发布</v>
          </cell>
          <cell r="X1607">
            <v>46078</v>
          </cell>
          <cell r="AJ1607">
            <v>435</v>
          </cell>
          <cell r="AK1607">
            <v>379</v>
          </cell>
        </row>
        <row r="1608">
          <cell r="C1608" t="str">
            <v>jing</v>
          </cell>
          <cell r="D1608" t="str">
            <v>条纹衬衫</v>
          </cell>
          <cell r="E1608" t="str">
            <v>2023008</v>
          </cell>
          <cell r="I1608" t="str">
            <v>小红书</v>
          </cell>
          <cell r="N1608">
            <v>46096</v>
          </cell>
          <cell r="R1608" t="str">
            <v>已发布</v>
          </cell>
          <cell r="V1608" t="str">
            <v>单篇</v>
          </cell>
          <cell r="W1608" t="str">
            <v>已发布</v>
          </cell>
          <cell r="X1608">
            <v>46078</v>
          </cell>
          <cell r="AJ1608">
            <v>42</v>
          </cell>
          <cell r="AK1608" t="str">
            <v/>
          </cell>
        </row>
        <row r="1609">
          <cell r="C1609" t="str">
            <v>jing</v>
          </cell>
          <cell r="D1609" t="str">
            <v>波点花边长袖</v>
          </cell>
          <cell r="E1609">
            <v>2025933</v>
          </cell>
          <cell r="I1609" t="str">
            <v>小红书</v>
          </cell>
          <cell r="N1609">
            <v>46096</v>
          </cell>
          <cell r="R1609" t="str">
            <v>已发布</v>
          </cell>
          <cell r="V1609" t="str">
            <v>合集</v>
          </cell>
          <cell r="W1609" t="str">
            <v>已发布</v>
          </cell>
          <cell r="X1609">
            <v>46108</v>
          </cell>
          <cell r="AJ1609">
            <v>1250</v>
          </cell>
          <cell r="AK1609">
            <v>749</v>
          </cell>
        </row>
        <row r="1610">
          <cell r="C1610" t="str">
            <v>jing</v>
          </cell>
          <cell r="D1610" t="str">
            <v>波点中裙</v>
          </cell>
          <cell r="E1610">
            <v>2025329</v>
          </cell>
          <cell r="I1610" t="str">
            <v>小红书</v>
          </cell>
          <cell r="N1610">
            <v>46096</v>
          </cell>
          <cell r="R1610" t="str">
            <v>已发布</v>
          </cell>
          <cell r="V1610" t="str">
            <v>合集</v>
          </cell>
          <cell r="W1610" t="str">
            <v>已发布</v>
          </cell>
          <cell r="X1610">
            <v>46108</v>
          </cell>
          <cell r="AJ1610">
            <v>52</v>
          </cell>
          <cell r="AK1610" t="str">
            <v/>
          </cell>
        </row>
        <row r="1611">
          <cell r="C1611" t="str">
            <v>jing</v>
          </cell>
          <cell r="D1611" t="str">
            <v>波点花边长袖</v>
          </cell>
          <cell r="E1611">
            <v>2025933</v>
          </cell>
          <cell r="I1611" t="str">
            <v>小红书</v>
          </cell>
          <cell r="N1611">
            <v>46096</v>
          </cell>
          <cell r="R1611" t="str">
            <v>已发布</v>
          </cell>
          <cell r="V1611" t="str">
            <v>单篇</v>
          </cell>
          <cell r="W1611" t="str">
            <v>已发布</v>
          </cell>
          <cell r="X1611">
            <v>46098</v>
          </cell>
          <cell r="AJ1611">
            <v>150</v>
          </cell>
          <cell r="AK1611">
            <v>31</v>
          </cell>
        </row>
        <row r="1612">
          <cell r="C1612" t="str">
            <v>jing</v>
          </cell>
          <cell r="D1612" t="str">
            <v>波点中裙</v>
          </cell>
          <cell r="E1612">
            <v>2025329</v>
          </cell>
          <cell r="I1612" t="str">
            <v>小红书</v>
          </cell>
          <cell r="N1612">
            <v>46096</v>
          </cell>
          <cell r="R1612" t="str">
            <v>已发布</v>
          </cell>
          <cell r="V1612" t="str">
            <v>单篇</v>
          </cell>
          <cell r="W1612" t="str">
            <v>已发布</v>
          </cell>
          <cell r="X1612">
            <v>46098</v>
          </cell>
          <cell r="AJ1612">
            <v>52</v>
          </cell>
          <cell r="AK1612" t="str">
            <v/>
          </cell>
        </row>
        <row r="1613">
          <cell r="C1613" t="str">
            <v>jing</v>
          </cell>
          <cell r="D1613" t="str">
            <v>蓬蓬吊带连衣裙</v>
          </cell>
          <cell r="E1613">
            <v>2025366</v>
          </cell>
          <cell r="I1613" t="str">
            <v>小红书</v>
          </cell>
          <cell r="N1613">
            <v>46096</v>
          </cell>
          <cell r="R1613" t="str">
            <v>已发布</v>
          </cell>
          <cell r="V1613" t="str">
            <v>单篇</v>
          </cell>
          <cell r="W1613" t="str">
            <v>已发布</v>
          </cell>
          <cell r="X1613">
            <v>46100</v>
          </cell>
          <cell r="AJ1613">
            <v>190</v>
          </cell>
          <cell r="AK1613">
            <v>19</v>
          </cell>
        </row>
        <row r="1614">
          <cell r="C1614" t="str">
            <v>jing</v>
          </cell>
          <cell r="D1614" t="str">
            <v>晕染花卉毛衣</v>
          </cell>
          <cell r="E1614" t="str">
            <v/>
          </cell>
          <cell r="I1614" t="str">
            <v>小红书</v>
          </cell>
          <cell r="N1614">
            <v>46096</v>
          </cell>
          <cell r="R1614" t="str">
            <v>已取消</v>
          </cell>
          <cell r="V1614" t="str">
            <v>单篇</v>
          </cell>
          <cell r="W1614" t="str">
            <v>已取消</v>
          </cell>
          <cell r="AJ1614" t="str">
            <v/>
          </cell>
          <cell r="AK1614" t="str">
            <v/>
          </cell>
        </row>
        <row r="1615">
          <cell r="C1615" t="str">
            <v>jing</v>
          </cell>
          <cell r="D1615" t="str">
            <v>波点花边长袖</v>
          </cell>
          <cell r="E1615">
            <v>2025933</v>
          </cell>
          <cell r="I1615" t="str">
            <v>小红书</v>
          </cell>
          <cell r="N1615">
            <v>46096</v>
          </cell>
          <cell r="R1615" t="str">
            <v>已发布</v>
          </cell>
          <cell r="V1615" t="str">
            <v>单篇</v>
          </cell>
          <cell r="W1615" t="str">
            <v>已发布</v>
          </cell>
          <cell r="X1615">
            <v>46096</v>
          </cell>
          <cell r="AJ1615">
            <v>1938</v>
          </cell>
          <cell r="AK1615">
            <v>639</v>
          </cell>
        </row>
        <row r="1616">
          <cell r="C1616" t="str">
            <v>jing</v>
          </cell>
          <cell r="D1616" t="str">
            <v>波点中裙</v>
          </cell>
          <cell r="E1616">
            <v>2025329</v>
          </cell>
          <cell r="I1616" t="str">
            <v>小红书</v>
          </cell>
          <cell r="N1616">
            <v>46096</v>
          </cell>
          <cell r="R1616" t="str">
            <v>已发布</v>
          </cell>
          <cell r="V1616" t="str">
            <v>单篇</v>
          </cell>
          <cell r="W1616" t="str">
            <v>已发布</v>
          </cell>
          <cell r="X1616">
            <v>46096</v>
          </cell>
          <cell r="AJ1616">
            <v>52</v>
          </cell>
          <cell r="AK1616" t="str">
            <v/>
          </cell>
        </row>
        <row r="1617">
          <cell r="C1617" t="str">
            <v>一号</v>
          </cell>
          <cell r="D1617" t="str">
            <v>贝壳毛衣</v>
          </cell>
          <cell r="E1617" t="str">
            <v>2024874</v>
          </cell>
          <cell r="I1617" t="str">
            <v>小红书</v>
          </cell>
          <cell r="N1617">
            <v>46096</v>
          </cell>
          <cell r="R1617" t="str">
            <v>已发布</v>
          </cell>
          <cell r="V1617" t="str">
            <v>单篇</v>
          </cell>
          <cell r="W1617" t="str">
            <v>已发布</v>
          </cell>
          <cell r="X1617">
            <v>46078</v>
          </cell>
          <cell r="AJ1617">
            <v>272</v>
          </cell>
          <cell r="AK1617">
            <v>111</v>
          </cell>
        </row>
        <row r="1618">
          <cell r="C1618" t="str">
            <v>一号</v>
          </cell>
          <cell r="D1618" t="str">
            <v>贝壳毛衣</v>
          </cell>
          <cell r="E1618" t="str">
            <v>2024874</v>
          </cell>
          <cell r="I1618" t="str">
            <v>抖音</v>
          </cell>
          <cell r="N1618">
            <v>46096</v>
          </cell>
          <cell r="R1618" t="str">
            <v>已发布</v>
          </cell>
          <cell r="V1618" t="str">
            <v>单篇</v>
          </cell>
          <cell r="W1618" t="str">
            <v>已发布</v>
          </cell>
          <cell r="X1618">
            <v>46078</v>
          </cell>
          <cell r="AJ1618">
            <v>72</v>
          </cell>
          <cell r="AK1618">
            <v>268</v>
          </cell>
        </row>
        <row r="1619">
          <cell r="C1619" t="str">
            <v>一号</v>
          </cell>
          <cell r="D1619" t="str">
            <v>蕾丝防晒衬衫（粉）</v>
          </cell>
          <cell r="E1619">
            <v>2025308</v>
          </cell>
          <cell r="I1619" t="str">
            <v>小红书</v>
          </cell>
          <cell r="N1619">
            <v>46096</v>
          </cell>
          <cell r="R1619" t="str">
            <v>已发布</v>
          </cell>
          <cell r="V1619" t="str">
            <v>单篇</v>
          </cell>
          <cell r="W1619" t="str">
            <v>已发布</v>
          </cell>
          <cell r="X1619">
            <v>46090</v>
          </cell>
          <cell r="AJ1619">
            <v>455</v>
          </cell>
          <cell r="AK1619">
            <v>188</v>
          </cell>
        </row>
        <row r="1620">
          <cell r="C1620" t="str">
            <v>一号</v>
          </cell>
          <cell r="D1620" t="str">
            <v>碎花长裙</v>
          </cell>
          <cell r="E1620">
            <v>2025318</v>
          </cell>
          <cell r="I1620" t="str">
            <v>小红书</v>
          </cell>
          <cell r="N1620">
            <v>46096</v>
          </cell>
          <cell r="R1620" t="str">
            <v>已发布</v>
          </cell>
          <cell r="V1620" t="str">
            <v>单篇</v>
          </cell>
          <cell r="W1620" t="str">
            <v>已发布</v>
          </cell>
          <cell r="X1620">
            <v>46099</v>
          </cell>
          <cell r="AJ1620">
            <v>490</v>
          </cell>
          <cell r="AK1620">
            <v>617</v>
          </cell>
        </row>
        <row r="1621">
          <cell r="C1621" t="str">
            <v>一号</v>
          </cell>
          <cell r="D1621" t="str">
            <v>波点花边长袖</v>
          </cell>
          <cell r="E1621">
            <v>2025933</v>
          </cell>
          <cell r="I1621" t="str">
            <v>小红书</v>
          </cell>
          <cell r="N1621">
            <v>46096</v>
          </cell>
          <cell r="R1621" t="str">
            <v>已发布</v>
          </cell>
          <cell r="V1621" t="str">
            <v>单篇</v>
          </cell>
          <cell r="W1621" t="str">
            <v>已发布</v>
          </cell>
          <cell r="X1621">
            <v>46086</v>
          </cell>
          <cell r="AJ1621">
            <v>150</v>
          </cell>
          <cell r="AK1621">
            <v>953</v>
          </cell>
        </row>
        <row r="1622">
          <cell r="C1622" t="str">
            <v>一号</v>
          </cell>
          <cell r="D1622" t="str">
            <v>波点中裙</v>
          </cell>
          <cell r="E1622">
            <v>2025329</v>
          </cell>
          <cell r="I1622" t="str">
            <v>小红书</v>
          </cell>
          <cell r="N1622">
            <v>46096</v>
          </cell>
          <cell r="R1622" t="str">
            <v>已发布</v>
          </cell>
          <cell r="V1622" t="str">
            <v>单篇</v>
          </cell>
          <cell r="W1622" t="str">
            <v>已发布</v>
          </cell>
          <cell r="X1622">
            <v>46086</v>
          </cell>
          <cell r="AJ1622">
            <v>52</v>
          </cell>
          <cell r="AK1622" t="str">
            <v/>
          </cell>
        </row>
        <row r="1623">
          <cell r="C1623" t="str">
            <v>一号</v>
          </cell>
          <cell r="D1623" t="str">
            <v>坎肩长袖（粉）</v>
          </cell>
          <cell r="E1623">
            <v>2025505</v>
          </cell>
          <cell r="I1623" t="str">
            <v>小红书</v>
          </cell>
          <cell r="N1623">
            <v>46096</v>
          </cell>
          <cell r="R1623" t="str">
            <v>已发布</v>
          </cell>
          <cell r="V1623" t="str">
            <v>单篇</v>
          </cell>
          <cell r="W1623" t="str">
            <v>已发布</v>
          </cell>
          <cell r="X1623">
            <v>46112</v>
          </cell>
          <cell r="AJ1623">
            <v>55</v>
          </cell>
          <cell r="AK1623">
            <v>33</v>
          </cell>
        </row>
        <row r="1624">
          <cell r="C1624" t="str">
            <v>馒头</v>
          </cell>
          <cell r="D1624" t="str">
            <v>波点花边长袖</v>
          </cell>
          <cell r="E1624">
            <v>2025933</v>
          </cell>
          <cell r="I1624" t="str">
            <v>小红书</v>
          </cell>
          <cell r="N1624">
            <v>46096</v>
          </cell>
          <cell r="R1624" t="str">
            <v>已发布</v>
          </cell>
          <cell r="V1624" t="str">
            <v>单篇</v>
          </cell>
          <cell r="W1624" t="str">
            <v>已发布</v>
          </cell>
          <cell r="X1624">
            <v>46088</v>
          </cell>
          <cell r="AJ1624">
            <v>50</v>
          </cell>
          <cell r="AK1624" t="e">
            <v>#VALUE!</v>
          </cell>
        </row>
        <row r="1625">
          <cell r="C1625" t="str">
            <v>馒头</v>
          </cell>
          <cell r="D1625" t="str">
            <v>波点中裙</v>
          </cell>
          <cell r="E1625">
            <v>2025329</v>
          </cell>
          <cell r="I1625" t="str">
            <v>小红书</v>
          </cell>
          <cell r="N1625">
            <v>46096</v>
          </cell>
          <cell r="R1625" t="str">
            <v>已发布</v>
          </cell>
          <cell r="V1625" t="str">
            <v>单篇</v>
          </cell>
          <cell r="W1625" t="str">
            <v>已发布</v>
          </cell>
          <cell r="X1625">
            <v>46088</v>
          </cell>
          <cell r="AJ1625">
            <v>52</v>
          </cell>
          <cell r="AK1625" t="e">
            <v>#VALUE!</v>
          </cell>
        </row>
        <row r="1626">
          <cell r="C1626" t="str">
            <v>馒头</v>
          </cell>
          <cell r="D1626" t="str">
            <v>晕染花卉毛衣</v>
          </cell>
          <cell r="E1626" t="str">
            <v/>
          </cell>
          <cell r="I1626" t="str">
            <v>小红书</v>
          </cell>
          <cell r="N1626">
            <v>46096</v>
          </cell>
          <cell r="R1626" t="str">
            <v>已取消</v>
          </cell>
          <cell r="V1626" t="str">
            <v>单篇</v>
          </cell>
          <cell r="W1626" t="str">
            <v>已取消</v>
          </cell>
          <cell r="AJ1626" t="str">
            <v/>
          </cell>
          <cell r="AK1626" t="str">
            <v/>
          </cell>
        </row>
        <row r="1627">
          <cell r="C1627" t="str">
            <v>馒头</v>
          </cell>
          <cell r="D1627" t="str">
            <v>波点花边短袖</v>
          </cell>
          <cell r="E1627">
            <v>2025317</v>
          </cell>
          <cell r="I1627" t="str">
            <v>小红书</v>
          </cell>
          <cell r="N1627">
            <v>46096</v>
          </cell>
          <cell r="R1627" t="str">
            <v>已取消</v>
          </cell>
          <cell r="V1627" t="str">
            <v>单篇</v>
          </cell>
          <cell r="W1627" t="str">
            <v>已取消</v>
          </cell>
          <cell r="AJ1627">
            <v>570</v>
          </cell>
          <cell r="AK1627" t="str">
            <v/>
          </cell>
        </row>
        <row r="1628">
          <cell r="C1628" t="str">
            <v>馒头</v>
          </cell>
          <cell r="D1628" t="str">
            <v>波点短裙</v>
          </cell>
          <cell r="E1628">
            <v>2025982</v>
          </cell>
          <cell r="I1628" t="str">
            <v>小红书</v>
          </cell>
          <cell r="N1628">
            <v>46096</v>
          </cell>
          <cell r="R1628" t="str">
            <v>已取消</v>
          </cell>
          <cell r="V1628" t="str">
            <v>单篇</v>
          </cell>
          <cell r="W1628" t="str">
            <v>已取消</v>
          </cell>
          <cell r="AJ1628">
            <v>35</v>
          </cell>
          <cell r="AK1628" t="str">
            <v/>
          </cell>
        </row>
        <row r="1629">
          <cell r="C1629" t="str">
            <v>馒头</v>
          </cell>
          <cell r="D1629" t="str">
            <v>波点花边短袖</v>
          </cell>
          <cell r="E1629">
            <v>2025317</v>
          </cell>
          <cell r="I1629" t="str">
            <v>抖音</v>
          </cell>
          <cell r="N1629">
            <v>46111</v>
          </cell>
          <cell r="R1629" t="str">
            <v>已取消</v>
          </cell>
          <cell r="V1629" t="str">
            <v>单篇</v>
          </cell>
          <cell r="W1629" t="str">
            <v>已取消</v>
          </cell>
          <cell r="AJ1629">
            <v>50</v>
          </cell>
          <cell r="AK1629" t="str">
            <v/>
          </cell>
        </row>
        <row r="1630">
          <cell r="C1630" t="str">
            <v>馒头</v>
          </cell>
          <cell r="D1630" t="str">
            <v>波点短裙</v>
          </cell>
          <cell r="E1630">
            <v>2025982</v>
          </cell>
          <cell r="I1630" t="str">
            <v>抖音</v>
          </cell>
          <cell r="N1630">
            <v>46111</v>
          </cell>
          <cell r="R1630" t="str">
            <v>已取消</v>
          </cell>
          <cell r="V1630" t="str">
            <v>单篇</v>
          </cell>
          <cell r="W1630" t="str">
            <v>已取消</v>
          </cell>
          <cell r="AJ1630">
            <v>35</v>
          </cell>
          <cell r="AK1630" t="str">
            <v/>
          </cell>
        </row>
        <row r="1631">
          <cell r="C1631" t="str">
            <v>馒头</v>
          </cell>
          <cell r="D1631" t="str">
            <v>波点花边长袖</v>
          </cell>
          <cell r="E1631">
            <v>2025933</v>
          </cell>
          <cell r="I1631" t="str">
            <v>小红书</v>
          </cell>
          <cell r="N1631">
            <v>46111</v>
          </cell>
          <cell r="R1631" t="str">
            <v>已发布</v>
          </cell>
          <cell r="V1631" t="str">
            <v>单篇</v>
          </cell>
          <cell r="W1631" t="str">
            <v>已发布</v>
          </cell>
          <cell r="X1631">
            <v>46085</v>
          </cell>
          <cell r="AJ1631">
            <v>450</v>
          </cell>
          <cell r="AK1631">
            <v>621</v>
          </cell>
        </row>
        <row r="1632">
          <cell r="C1632" t="str">
            <v>馒头</v>
          </cell>
          <cell r="D1632" t="str">
            <v>波点中裙</v>
          </cell>
          <cell r="E1632">
            <v>2025329</v>
          </cell>
          <cell r="I1632" t="str">
            <v>小红书</v>
          </cell>
          <cell r="N1632">
            <v>46111</v>
          </cell>
          <cell r="R1632" t="str">
            <v>已发布</v>
          </cell>
          <cell r="V1632" t="str">
            <v>单篇</v>
          </cell>
          <cell r="W1632" t="str">
            <v>已发布</v>
          </cell>
          <cell r="X1632">
            <v>46085</v>
          </cell>
          <cell r="AJ1632">
            <v>52</v>
          </cell>
          <cell r="AK1632" t="str">
            <v/>
          </cell>
        </row>
        <row r="1633">
          <cell r="C1633" t="str">
            <v>馒头</v>
          </cell>
          <cell r="D1633" t="str">
            <v>波点花边长袖</v>
          </cell>
          <cell r="E1633">
            <v>2025933</v>
          </cell>
          <cell r="I1633" t="str">
            <v>小红书</v>
          </cell>
          <cell r="N1633">
            <v>46096</v>
          </cell>
          <cell r="R1633" t="str">
            <v>已发布</v>
          </cell>
          <cell r="V1633" t="str">
            <v>合集</v>
          </cell>
          <cell r="W1633" t="str">
            <v>已发布</v>
          </cell>
          <cell r="X1633">
            <v>46086</v>
          </cell>
          <cell r="AJ1633">
            <v>360</v>
          </cell>
          <cell r="AK1633">
            <v>1132</v>
          </cell>
        </row>
        <row r="1634">
          <cell r="C1634" t="str">
            <v>馒头</v>
          </cell>
          <cell r="D1634" t="str">
            <v>波点中裙</v>
          </cell>
          <cell r="E1634">
            <v>2025329</v>
          </cell>
          <cell r="I1634" t="str">
            <v>小红书</v>
          </cell>
          <cell r="N1634">
            <v>46096</v>
          </cell>
          <cell r="R1634" t="str">
            <v>已发布</v>
          </cell>
          <cell r="V1634" t="str">
            <v>合集</v>
          </cell>
          <cell r="W1634" t="str">
            <v>已发布</v>
          </cell>
          <cell r="X1634">
            <v>46086</v>
          </cell>
          <cell r="AJ1634">
            <v>52</v>
          </cell>
          <cell r="AK1634" t="str">
            <v/>
          </cell>
        </row>
        <row r="1635">
          <cell r="C1635" t="str">
            <v>馒头</v>
          </cell>
          <cell r="D1635" t="str">
            <v>波点花边长袖</v>
          </cell>
          <cell r="E1635">
            <v>2025933</v>
          </cell>
          <cell r="I1635" t="str">
            <v>小红书</v>
          </cell>
          <cell r="N1635">
            <v>46106</v>
          </cell>
          <cell r="R1635" t="str">
            <v>已取消</v>
          </cell>
          <cell r="V1635" t="str">
            <v>单篇</v>
          </cell>
          <cell r="W1635" t="str">
            <v>已召回</v>
          </cell>
          <cell r="AJ1635">
            <v>800</v>
          </cell>
          <cell r="AK1635" t="str">
            <v/>
          </cell>
        </row>
        <row r="1636">
          <cell r="C1636" t="str">
            <v>馒头</v>
          </cell>
          <cell r="D1636" t="str">
            <v>波点中裙</v>
          </cell>
          <cell r="E1636">
            <v>2025329</v>
          </cell>
          <cell r="I1636" t="str">
            <v>小红书</v>
          </cell>
          <cell r="N1636">
            <v>46106</v>
          </cell>
          <cell r="R1636" t="str">
            <v>已取消</v>
          </cell>
          <cell r="V1636" t="str">
            <v>单篇</v>
          </cell>
          <cell r="W1636" t="str">
            <v>已召回</v>
          </cell>
          <cell r="AJ1636">
            <v>52</v>
          </cell>
          <cell r="AK1636" t="str">
            <v/>
          </cell>
        </row>
        <row r="1637">
          <cell r="C1637" t="str">
            <v>馒头</v>
          </cell>
          <cell r="D1637" t="str">
            <v>无袖花苞长裙（黄）</v>
          </cell>
          <cell r="E1637">
            <v>2025945</v>
          </cell>
          <cell r="I1637" t="str">
            <v>小红书</v>
          </cell>
          <cell r="N1637">
            <v>46111</v>
          </cell>
          <cell r="R1637" t="str">
            <v>已发布</v>
          </cell>
          <cell r="V1637" t="str">
            <v>单篇</v>
          </cell>
          <cell r="W1637" t="str">
            <v>已发布</v>
          </cell>
          <cell r="X1637">
            <v>46080</v>
          </cell>
          <cell r="AJ1637">
            <v>460</v>
          </cell>
          <cell r="AK1637">
            <v>7000</v>
          </cell>
        </row>
        <row r="1638">
          <cell r="C1638" t="str">
            <v>馒头</v>
          </cell>
          <cell r="D1638" t="str">
            <v>波点花边短袖</v>
          </cell>
          <cell r="E1638">
            <v>2025317</v>
          </cell>
          <cell r="I1638" t="str">
            <v>小红书</v>
          </cell>
          <cell r="N1638">
            <v>46111</v>
          </cell>
          <cell r="R1638" t="str">
            <v>已发布</v>
          </cell>
          <cell r="V1638" t="str">
            <v>单篇</v>
          </cell>
          <cell r="W1638" t="str">
            <v>已发布</v>
          </cell>
          <cell r="X1638">
            <v>46106</v>
          </cell>
          <cell r="AJ1638">
            <v>50</v>
          </cell>
          <cell r="AK1638">
            <v>91</v>
          </cell>
        </row>
        <row r="1639">
          <cell r="C1639" t="str">
            <v>馒头</v>
          </cell>
          <cell r="D1639" t="str">
            <v>波点短裙</v>
          </cell>
          <cell r="E1639">
            <v>2025982</v>
          </cell>
          <cell r="I1639" t="str">
            <v>小红书</v>
          </cell>
          <cell r="N1639">
            <v>46111</v>
          </cell>
          <cell r="R1639" t="str">
            <v>已发布</v>
          </cell>
          <cell r="V1639" t="str">
            <v>单篇</v>
          </cell>
          <cell r="W1639" t="str">
            <v>已发布</v>
          </cell>
          <cell r="X1639">
            <v>46106</v>
          </cell>
          <cell r="AJ1639">
            <v>35</v>
          </cell>
          <cell r="AK1639" t="str">
            <v/>
          </cell>
        </row>
        <row r="1640">
          <cell r="C1640" t="str">
            <v>馒头</v>
          </cell>
          <cell r="D1640" t="str">
            <v>波点花边短袖</v>
          </cell>
          <cell r="E1640">
            <v>2025317</v>
          </cell>
          <cell r="I1640" t="str">
            <v>抖音</v>
          </cell>
          <cell r="N1640">
            <v>46122</v>
          </cell>
          <cell r="R1640" t="str">
            <v>已取消</v>
          </cell>
          <cell r="V1640" t="str">
            <v>单篇</v>
          </cell>
          <cell r="W1640" t="str">
            <v>已取消</v>
          </cell>
          <cell r="AJ1640">
            <v>50</v>
          </cell>
          <cell r="AK1640" t="str">
            <v/>
          </cell>
        </row>
        <row r="1641">
          <cell r="C1641" t="str">
            <v>馒头</v>
          </cell>
          <cell r="D1641" t="str">
            <v>波点短裙</v>
          </cell>
          <cell r="E1641">
            <v>2025982</v>
          </cell>
          <cell r="I1641" t="str">
            <v>抖音</v>
          </cell>
          <cell r="N1641">
            <v>46122</v>
          </cell>
          <cell r="R1641" t="str">
            <v>已取消</v>
          </cell>
          <cell r="V1641" t="str">
            <v>单篇</v>
          </cell>
          <cell r="W1641" t="str">
            <v>已取消</v>
          </cell>
          <cell r="AJ1641">
            <v>35</v>
          </cell>
          <cell r="AK1641" t="str">
            <v/>
          </cell>
        </row>
        <row r="1642">
          <cell r="C1642" t="str">
            <v>馒头</v>
          </cell>
          <cell r="D1642" t="str">
            <v>无袖花苞长裙（黄）</v>
          </cell>
          <cell r="E1642">
            <v>2025945</v>
          </cell>
          <cell r="I1642" t="str">
            <v>小红书</v>
          </cell>
          <cell r="N1642">
            <v>46111</v>
          </cell>
          <cell r="R1642" t="str">
            <v>已发布</v>
          </cell>
          <cell r="V1642" t="str">
            <v>单篇</v>
          </cell>
          <cell r="W1642" t="str">
            <v>已发布</v>
          </cell>
          <cell r="X1642">
            <v>46104</v>
          </cell>
          <cell r="AJ1642">
            <v>60</v>
          </cell>
          <cell r="AK1642" t="e">
            <v>#VALUE!</v>
          </cell>
        </row>
        <row r="1643">
          <cell r="C1643" t="str">
            <v>馒头</v>
          </cell>
          <cell r="D1643" t="str">
            <v>无袖花苞长裙（黄）</v>
          </cell>
          <cell r="E1643">
            <v>2025945</v>
          </cell>
          <cell r="I1643" t="str">
            <v>抖音</v>
          </cell>
          <cell r="N1643">
            <v>46111</v>
          </cell>
          <cell r="R1643" t="str">
            <v>已发布</v>
          </cell>
          <cell r="V1643" t="str">
            <v>单篇</v>
          </cell>
          <cell r="W1643" t="str">
            <v>已发布</v>
          </cell>
          <cell r="X1643">
            <v>46107</v>
          </cell>
          <cell r="AJ1643">
            <v>60</v>
          </cell>
          <cell r="AK1643">
            <v>75.900000000000006</v>
          </cell>
        </row>
        <row r="1644">
          <cell r="C1644" t="str">
            <v>馒头</v>
          </cell>
          <cell r="D1644" t="str">
            <v>坎肩长袖（粉）</v>
          </cell>
          <cell r="E1644">
            <v>2025505</v>
          </cell>
          <cell r="I1644" t="str">
            <v>小红书</v>
          </cell>
          <cell r="N1644">
            <v>46122</v>
          </cell>
          <cell r="R1644" t="str">
            <v>已取消</v>
          </cell>
          <cell r="V1644" t="str">
            <v>合集</v>
          </cell>
          <cell r="W1644" t="str">
            <v>已取消</v>
          </cell>
          <cell r="AJ1644">
            <v>705</v>
          </cell>
          <cell r="AK1644" t="str">
            <v/>
          </cell>
        </row>
        <row r="1645">
          <cell r="C1645" t="str">
            <v>馒头</v>
          </cell>
          <cell r="D1645" t="str">
            <v>横条小白裙</v>
          </cell>
          <cell r="E1645">
            <v>2025339</v>
          </cell>
          <cell r="I1645" t="str">
            <v>小红书</v>
          </cell>
          <cell r="N1645">
            <v>46122</v>
          </cell>
          <cell r="R1645" t="str">
            <v>已取消</v>
          </cell>
          <cell r="V1645" t="str">
            <v>合集</v>
          </cell>
          <cell r="W1645" t="str">
            <v>已取消</v>
          </cell>
          <cell r="AJ1645">
            <v>58</v>
          </cell>
          <cell r="AK1645" t="str">
            <v/>
          </cell>
        </row>
        <row r="1646">
          <cell r="C1646" t="str">
            <v>馒头</v>
          </cell>
          <cell r="D1646" t="str">
            <v>波点花边长袖</v>
          </cell>
          <cell r="E1646">
            <v>2025933</v>
          </cell>
          <cell r="I1646" t="str">
            <v>小红书</v>
          </cell>
          <cell r="N1646">
            <v>46081</v>
          </cell>
          <cell r="R1646" t="str">
            <v>已发布</v>
          </cell>
          <cell r="V1646" t="str">
            <v>单篇</v>
          </cell>
          <cell r="W1646" t="str">
            <v>已发布</v>
          </cell>
          <cell r="X1646">
            <v>46082</v>
          </cell>
          <cell r="AJ1646">
            <v>450</v>
          </cell>
          <cell r="AK1646" t="e">
            <v>#VALUE!</v>
          </cell>
        </row>
        <row r="1647">
          <cell r="C1647" t="str">
            <v>馒头</v>
          </cell>
          <cell r="D1647" t="str">
            <v>波点中裙</v>
          </cell>
          <cell r="E1647">
            <v>2025329</v>
          </cell>
          <cell r="I1647" t="str">
            <v>小红书</v>
          </cell>
          <cell r="N1647">
            <v>46081</v>
          </cell>
          <cell r="R1647" t="str">
            <v>已发布</v>
          </cell>
          <cell r="V1647" t="str">
            <v>单篇</v>
          </cell>
          <cell r="W1647" t="str">
            <v>已发布</v>
          </cell>
          <cell r="X1647">
            <v>46082</v>
          </cell>
          <cell r="AJ1647">
            <v>52</v>
          </cell>
          <cell r="AK1647" t="e">
            <v>#VALUE!</v>
          </cell>
        </row>
        <row r="1648">
          <cell r="C1648" t="str">
            <v>馒头</v>
          </cell>
          <cell r="D1648" t="str">
            <v>晕染花卉毛衣</v>
          </cell>
          <cell r="E1648" t="str">
            <v/>
          </cell>
          <cell r="I1648" t="str">
            <v>小红书</v>
          </cell>
          <cell r="N1648">
            <v>46111</v>
          </cell>
          <cell r="R1648" t="str">
            <v>已取消</v>
          </cell>
          <cell r="V1648" t="str">
            <v>单篇</v>
          </cell>
          <cell r="W1648" t="str">
            <v>已取消</v>
          </cell>
          <cell r="AJ1648" t="str">
            <v/>
          </cell>
          <cell r="AK1648" t="str">
            <v/>
          </cell>
        </row>
        <row r="1649">
          <cell r="C1649" t="str">
            <v>馒头</v>
          </cell>
          <cell r="D1649" t="str">
            <v>贝壳毛衣</v>
          </cell>
          <cell r="E1649" t="str">
            <v>2024874</v>
          </cell>
          <cell r="I1649" t="str">
            <v>小红书</v>
          </cell>
          <cell r="N1649">
            <v>46111</v>
          </cell>
          <cell r="R1649" t="str">
            <v>已发布</v>
          </cell>
          <cell r="V1649" t="str">
            <v>单篇</v>
          </cell>
          <cell r="W1649" t="str">
            <v>已发布</v>
          </cell>
          <cell r="X1649">
            <v>46085</v>
          </cell>
          <cell r="AJ1649">
            <v>202</v>
          </cell>
          <cell r="AK1649" t="e">
            <v>#VALUE!</v>
          </cell>
        </row>
        <row r="1650">
          <cell r="C1650" t="str">
            <v>馒头</v>
          </cell>
          <cell r="D1650" t="str">
            <v>波点花边长袖</v>
          </cell>
          <cell r="E1650">
            <v>2025933</v>
          </cell>
          <cell r="I1650" t="str">
            <v>小红书</v>
          </cell>
          <cell r="N1650">
            <v>46111</v>
          </cell>
          <cell r="R1650" t="str">
            <v>已发布</v>
          </cell>
          <cell r="V1650" t="str">
            <v>单篇</v>
          </cell>
          <cell r="W1650" t="str">
            <v>已发布</v>
          </cell>
          <cell r="X1650">
            <v>46088</v>
          </cell>
          <cell r="AJ1650">
            <v>200</v>
          </cell>
          <cell r="AK1650">
            <v>137</v>
          </cell>
        </row>
        <row r="1651">
          <cell r="C1651" t="str">
            <v>馒头</v>
          </cell>
          <cell r="D1651" t="str">
            <v>波点中裙</v>
          </cell>
          <cell r="E1651">
            <v>2025329</v>
          </cell>
          <cell r="I1651" t="str">
            <v>小红书</v>
          </cell>
          <cell r="N1651">
            <v>46111</v>
          </cell>
          <cell r="R1651" t="str">
            <v>已发布</v>
          </cell>
          <cell r="V1651" t="str">
            <v>单篇</v>
          </cell>
          <cell r="W1651" t="str">
            <v>已发布</v>
          </cell>
          <cell r="X1651">
            <v>46088</v>
          </cell>
          <cell r="AJ1651">
            <v>52</v>
          </cell>
          <cell r="AK1651" t="str">
            <v/>
          </cell>
        </row>
        <row r="1652">
          <cell r="C1652" t="str">
            <v>馒头</v>
          </cell>
          <cell r="D1652" t="str">
            <v>无袖花苞长裙（黄）</v>
          </cell>
          <cell r="E1652">
            <v>2025945</v>
          </cell>
          <cell r="I1652" t="str">
            <v>小红书</v>
          </cell>
          <cell r="N1652">
            <v>46111</v>
          </cell>
          <cell r="R1652" t="str">
            <v>已发布</v>
          </cell>
          <cell r="V1652" t="str">
            <v>单篇</v>
          </cell>
          <cell r="W1652" t="str">
            <v>已发布</v>
          </cell>
          <cell r="X1652">
            <v>46097</v>
          </cell>
          <cell r="AJ1652">
            <v>210</v>
          </cell>
          <cell r="AK1652" t="e">
            <v>#VALUE!</v>
          </cell>
        </row>
        <row r="1653">
          <cell r="C1653" t="str">
            <v>馒头</v>
          </cell>
          <cell r="D1653" t="str">
            <v>无袖花苞长裙（黄）</v>
          </cell>
          <cell r="E1653">
            <v>2025945</v>
          </cell>
          <cell r="I1653" t="str">
            <v>小红书</v>
          </cell>
          <cell r="N1653">
            <v>46111</v>
          </cell>
          <cell r="R1653" t="str">
            <v>已发布</v>
          </cell>
          <cell r="V1653" t="str">
            <v>单篇</v>
          </cell>
          <cell r="W1653" t="str">
            <v>已发布</v>
          </cell>
          <cell r="X1653">
            <v>46100</v>
          </cell>
          <cell r="AJ1653">
            <v>1060</v>
          </cell>
          <cell r="AK1653">
            <v>676</v>
          </cell>
        </row>
        <row r="1654">
          <cell r="C1654" t="str">
            <v>馒头</v>
          </cell>
          <cell r="D1654" t="str">
            <v>波点花边长袖</v>
          </cell>
          <cell r="E1654">
            <v>2025933</v>
          </cell>
          <cell r="I1654" t="str">
            <v>小红书</v>
          </cell>
          <cell r="N1654">
            <v>46111</v>
          </cell>
          <cell r="R1654" t="str">
            <v>已发布</v>
          </cell>
          <cell r="V1654" t="str">
            <v>单篇</v>
          </cell>
          <cell r="W1654" t="str">
            <v>已发布</v>
          </cell>
          <cell r="X1654">
            <v>46107</v>
          </cell>
          <cell r="AJ1654">
            <v>400</v>
          </cell>
          <cell r="AK1654" t="e">
            <v>#VALUE!</v>
          </cell>
        </row>
        <row r="1655">
          <cell r="C1655" t="str">
            <v>馒头</v>
          </cell>
          <cell r="D1655" t="str">
            <v>波点中裙</v>
          </cell>
          <cell r="E1655">
            <v>2025329</v>
          </cell>
          <cell r="I1655" t="str">
            <v>小红书</v>
          </cell>
          <cell r="N1655">
            <v>46111</v>
          </cell>
          <cell r="R1655" t="str">
            <v>已发布</v>
          </cell>
          <cell r="V1655" t="str">
            <v>单篇</v>
          </cell>
          <cell r="W1655" t="str">
            <v>已发布</v>
          </cell>
          <cell r="X1655">
            <v>46107</v>
          </cell>
          <cell r="AJ1655">
            <v>52</v>
          </cell>
          <cell r="AK1655" t="e">
            <v>#VALUE!</v>
          </cell>
        </row>
        <row r="1656">
          <cell r="C1656" t="str">
            <v>馒头</v>
          </cell>
          <cell r="D1656" t="str">
            <v>收腰礼裙</v>
          </cell>
          <cell r="E1656" t="str">
            <v/>
          </cell>
          <cell r="I1656" t="str">
            <v>小红书</v>
          </cell>
          <cell r="N1656">
            <v>46111</v>
          </cell>
          <cell r="R1656" t="str">
            <v>已取消</v>
          </cell>
          <cell r="V1656" t="str">
            <v>单篇</v>
          </cell>
          <cell r="W1656" t="str">
            <v>已召回</v>
          </cell>
          <cell r="AJ1656" t="str">
            <v/>
          </cell>
          <cell r="AK1656" t="str">
            <v/>
          </cell>
        </row>
        <row r="1657">
          <cell r="C1657" t="str">
            <v>馒头</v>
          </cell>
          <cell r="D1657" t="str">
            <v>晕染花卉毛衣</v>
          </cell>
          <cell r="E1657" t="str">
            <v/>
          </cell>
          <cell r="I1657" t="str">
            <v>小红书</v>
          </cell>
          <cell r="N1657">
            <v>46111</v>
          </cell>
          <cell r="R1657" t="str">
            <v>已取消</v>
          </cell>
          <cell r="V1657" t="str">
            <v>单篇</v>
          </cell>
          <cell r="W1657" t="str">
            <v>已取消</v>
          </cell>
          <cell r="AJ1657" t="str">
            <v/>
          </cell>
          <cell r="AK1657" t="str">
            <v/>
          </cell>
        </row>
        <row r="1658">
          <cell r="C1658" t="str">
            <v>馒头</v>
          </cell>
          <cell r="D1658" t="str">
            <v>波点花边长袖</v>
          </cell>
          <cell r="E1658">
            <v>2025933</v>
          </cell>
          <cell r="I1658" t="str">
            <v>小红书</v>
          </cell>
          <cell r="N1658">
            <v>46111</v>
          </cell>
          <cell r="R1658" t="str">
            <v>已发布</v>
          </cell>
          <cell r="V1658" t="str">
            <v>单篇</v>
          </cell>
          <cell r="W1658" t="str">
            <v>已发布</v>
          </cell>
          <cell r="X1658">
            <v>46079</v>
          </cell>
          <cell r="AJ1658">
            <v>50</v>
          </cell>
          <cell r="AK1658">
            <v>81</v>
          </cell>
        </row>
        <row r="1659">
          <cell r="C1659" t="str">
            <v>馒头</v>
          </cell>
          <cell r="D1659" t="str">
            <v>波点中裙</v>
          </cell>
          <cell r="E1659">
            <v>2025329</v>
          </cell>
          <cell r="I1659" t="str">
            <v>小红书</v>
          </cell>
          <cell r="N1659">
            <v>46111</v>
          </cell>
          <cell r="R1659" t="str">
            <v>已发布</v>
          </cell>
          <cell r="V1659" t="str">
            <v>单篇</v>
          </cell>
          <cell r="W1659" t="str">
            <v>已发布</v>
          </cell>
          <cell r="X1659">
            <v>46079</v>
          </cell>
          <cell r="AJ1659">
            <v>52</v>
          </cell>
          <cell r="AK1659" t="str">
            <v/>
          </cell>
        </row>
        <row r="1660">
          <cell r="C1660" t="str">
            <v>馒头</v>
          </cell>
          <cell r="D1660" t="str">
            <v>无袖花苞长裙（黄）</v>
          </cell>
          <cell r="E1660">
            <v>2025945</v>
          </cell>
          <cell r="I1660" t="str">
            <v>小红书</v>
          </cell>
          <cell r="N1660">
            <v>46111</v>
          </cell>
          <cell r="R1660" t="str">
            <v>已发布</v>
          </cell>
          <cell r="V1660" t="str">
            <v>单篇</v>
          </cell>
          <cell r="W1660" t="str">
            <v>已发布</v>
          </cell>
          <cell r="X1660">
            <v>46103</v>
          </cell>
          <cell r="AJ1660">
            <v>360</v>
          </cell>
          <cell r="AK1660">
            <v>242</v>
          </cell>
        </row>
        <row r="1661">
          <cell r="C1661" t="str">
            <v>馒头</v>
          </cell>
          <cell r="D1661" t="str">
            <v>碎花长裙</v>
          </cell>
          <cell r="E1661">
            <v>2025318</v>
          </cell>
          <cell r="I1661" t="str">
            <v>小红书</v>
          </cell>
          <cell r="N1661">
            <v>46111</v>
          </cell>
          <cell r="R1661" t="str">
            <v>已发布</v>
          </cell>
          <cell r="V1661" t="str">
            <v>单篇</v>
          </cell>
          <cell r="W1661" t="str">
            <v>已发布</v>
          </cell>
          <cell r="X1661">
            <v>46106</v>
          </cell>
          <cell r="AJ1661">
            <v>390</v>
          </cell>
          <cell r="AK1661" t="e">
            <v>#VALUE!</v>
          </cell>
        </row>
        <row r="1662">
          <cell r="C1662" t="str">
            <v>馒头</v>
          </cell>
          <cell r="D1662" t="str">
            <v>坎肩长袖（粉）</v>
          </cell>
          <cell r="E1662">
            <v>2025505</v>
          </cell>
          <cell r="I1662" t="str">
            <v>小红书</v>
          </cell>
          <cell r="N1662">
            <v>46111</v>
          </cell>
          <cell r="R1662" t="str">
            <v>已取消</v>
          </cell>
          <cell r="V1662" t="str">
            <v>单篇</v>
          </cell>
          <cell r="W1662" t="str">
            <v>已取消</v>
          </cell>
          <cell r="AJ1662">
            <v>655</v>
          </cell>
          <cell r="AK1662" t="str">
            <v/>
          </cell>
        </row>
        <row r="1663">
          <cell r="C1663" t="str">
            <v>馒头</v>
          </cell>
          <cell r="D1663" t="str">
            <v>横条小白裙</v>
          </cell>
          <cell r="E1663">
            <v>2025339</v>
          </cell>
          <cell r="I1663" t="str">
            <v>小红书</v>
          </cell>
          <cell r="N1663">
            <v>46122</v>
          </cell>
          <cell r="R1663" t="str">
            <v>已取消</v>
          </cell>
          <cell r="V1663" t="str">
            <v>单篇</v>
          </cell>
          <cell r="W1663" t="str">
            <v>已取消</v>
          </cell>
          <cell r="AJ1663">
            <v>58</v>
          </cell>
          <cell r="AK1663" t="str">
            <v/>
          </cell>
        </row>
        <row r="1664">
          <cell r="C1664" t="str">
            <v>馒头</v>
          </cell>
          <cell r="D1664" t="str">
            <v>波点花边长袖</v>
          </cell>
          <cell r="E1664">
            <v>2025933</v>
          </cell>
          <cell r="I1664" t="str">
            <v>小红书</v>
          </cell>
          <cell r="N1664">
            <v>46111</v>
          </cell>
          <cell r="R1664" t="str">
            <v>已发布</v>
          </cell>
          <cell r="V1664" t="str">
            <v>单篇</v>
          </cell>
          <cell r="W1664" t="str">
            <v>已发布</v>
          </cell>
          <cell r="X1664">
            <v>46103</v>
          </cell>
          <cell r="AJ1664">
            <v>650</v>
          </cell>
          <cell r="AK1664" t="e">
            <v>#VALUE!</v>
          </cell>
        </row>
        <row r="1665">
          <cell r="C1665" t="str">
            <v>馒头</v>
          </cell>
          <cell r="D1665" t="str">
            <v>波点中裙</v>
          </cell>
          <cell r="E1665">
            <v>2025329</v>
          </cell>
          <cell r="I1665" t="str">
            <v>小红书</v>
          </cell>
          <cell r="N1665">
            <v>46111</v>
          </cell>
          <cell r="R1665" t="str">
            <v>已发布</v>
          </cell>
          <cell r="V1665" t="str">
            <v>单篇</v>
          </cell>
          <cell r="W1665" t="str">
            <v>已发布</v>
          </cell>
          <cell r="X1665">
            <v>46103</v>
          </cell>
          <cell r="AJ1665">
            <v>52</v>
          </cell>
          <cell r="AK1665" t="e">
            <v>#VALUE!</v>
          </cell>
        </row>
        <row r="1666">
          <cell r="C1666" t="str">
            <v>馒头</v>
          </cell>
          <cell r="D1666" t="str">
            <v>波点花边长袖</v>
          </cell>
          <cell r="E1666">
            <v>2025933</v>
          </cell>
          <cell r="I1666" t="str">
            <v>小红书</v>
          </cell>
          <cell r="N1666">
            <v>46111</v>
          </cell>
          <cell r="R1666" t="str">
            <v>已发布</v>
          </cell>
          <cell r="V1666" t="str">
            <v>单篇</v>
          </cell>
          <cell r="W1666" t="str">
            <v>已发布</v>
          </cell>
          <cell r="X1666">
            <v>46090</v>
          </cell>
          <cell r="AJ1666">
            <v>1050</v>
          </cell>
          <cell r="AK1666" t="e">
            <v>#VALUE!</v>
          </cell>
        </row>
        <row r="1667">
          <cell r="C1667" t="str">
            <v>馒头</v>
          </cell>
          <cell r="D1667" t="str">
            <v>波点中裙</v>
          </cell>
          <cell r="E1667">
            <v>2025329</v>
          </cell>
          <cell r="I1667" t="str">
            <v>小红书</v>
          </cell>
          <cell r="N1667">
            <v>46111</v>
          </cell>
          <cell r="R1667" t="str">
            <v>已发布</v>
          </cell>
          <cell r="V1667" t="str">
            <v>单篇</v>
          </cell>
          <cell r="W1667" t="str">
            <v>已发布</v>
          </cell>
          <cell r="X1667">
            <v>46090</v>
          </cell>
          <cell r="AJ1667">
            <v>52</v>
          </cell>
          <cell r="AK1667" t="e">
            <v>#VALUE!</v>
          </cell>
        </row>
        <row r="1668">
          <cell r="C1668" t="str">
            <v>馒头</v>
          </cell>
          <cell r="D1668" t="str">
            <v>波点花边长袖</v>
          </cell>
          <cell r="E1668">
            <v>2025933</v>
          </cell>
          <cell r="I1668" t="str">
            <v>小红书</v>
          </cell>
          <cell r="N1668">
            <v>46111</v>
          </cell>
          <cell r="R1668" t="str">
            <v>已发布</v>
          </cell>
          <cell r="V1668" t="str">
            <v>合集</v>
          </cell>
          <cell r="W1668" t="str">
            <v>已发布</v>
          </cell>
          <cell r="X1668">
            <v>46062</v>
          </cell>
          <cell r="AJ1668">
            <v>1050</v>
          </cell>
          <cell r="AK1668">
            <v>1963</v>
          </cell>
        </row>
        <row r="1669">
          <cell r="C1669" t="str">
            <v>馒头</v>
          </cell>
          <cell r="D1669" t="str">
            <v>波点中裙</v>
          </cell>
          <cell r="E1669">
            <v>2025329</v>
          </cell>
          <cell r="I1669" t="str">
            <v>小红书</v>
          </cell>
          <cell r="N1669">
            <v>46111</v>
          </cell>
          <cell r="R1669" t="str">
            <v>已发布</v>
          </cell>
          <cell r="V1669" t="str">
            <v>合集</v>
          </cell>
          <cell r="W1669" t="str">
            <v>已发布</v>
          </cell>
          <cell r="X1669">
            <v>46062</v>
          </cell>
          <cell r="AJ1669">
            <v>52</v>
          </cell>
          <cell r="AK1669" t="str">
            <v/>
          </cell>
        </row>
        <row r="1670">
          <cell r="C1670" t="str">
            <v>馒头</v>
          </cell>
          <cell r="D1670" t="str">
            <v>坎肩长袖（粉）</v>
          </cell>
          <cell r="E1670">
            <v>2025505</v>
          </cell>
          <cell r="I1670" t="str">
            <v>抖音</v>
          </cell>
          <cell r="N1670">
            <v>46122</v>
          </cell>
          <cell r="R1670" t="str">
            <v>已取消</v>
          </cell>
          <cell r="V1670" t="str">
            <v>单篇</v>
          </cell>
          <cell r="W1670" t="str">
            <v>已取消</v>
          </cell>
          <cell r="AJ1670">
            <v>125</v>
          </cell>
          <cell r="AK1670" t="str">
            <v/>
          </cell>
        </row>
        <row r="1671">
          <cell r="C1671" t="str">
            <v>馒头</v>
          </cell>
          <cell r="D1671" t="str">
            <v>横条小白裙</v>
          </cell>
          <cell r="E1671">
            <v>2025339</v>
          </cell>
          <cell r="I1671" t="str">
            <v>抖音</v>
          </cell>
          <cell r="N1671">
            <v>46122</v>
          </cell>
          <cell r="R1671" t="str">
            <v>已取消</v>
          </cell>
          <cell r="V1671" t="str">
            <v>单篇</v>
          </cell>
          <cell r="W1671" t="str">
            <v>已取消</v>
          </cell>
          <cell r="AJ1671">
            <v>128</v>
          </cell>
          <cell r="AK1671" t="str">
            <v/>
          </cell>
        </row>
        <row r="1672">
          <cell r="C1672" t="str">
            <v>馒头</v>
          </cell>
          <cell r="D1672" t="str">
            <v>晕染花卉毛衣</v>
          </cell>
          <cell r="E1672" t="str">
            <v/>
          </cell>
          <cell r="I1672" t="str">
            <v>抖音</v>
          </cell>
          <cell r="N1672">
            <v>46111</v>
          </cell>
          <cell r="R1672" t="str">
            <v>已取消</v>
          </cell>
          <cell r="V1672" t="str">
            <v>单篇</v>
          </cell>
          <cell r="W1672" t="str">
            <v>已取消</v>
          </cell>
          <cell r="AJ1672" t="str">
            <v/>
          </cell>
          <cell r="AK1672" t="str">
            <v/>
          </cell>
        </row>
        <row r="1673">
          <cell r="C1673" t="str">
            <v>馒头</v>
          </cell>
          <cell r="D1673" t="str">
            <v>波点花边长袖</v>
          </cell>
          <cell r="E1673">
            <v>2025933</v>
          </cell>
          <cell r="I1673" t="str">
            <v>小红书</v>
          </cell>
          <cell r="N1673">
            <v>46111</v>
          </cell>
          <cell r="R1673" t="str">
            <v>已取消</v>
          </cell>
          <cell r="V1673" t="str">
            <v>合集</v>
          </cell>
          <cell r="W1673" t="str">
            <v>已召回</v>
          </cell>
          <cell r="AJ1673">
            <v>150</v>
          </cell>
          <cell r="AK1673" t="str">
            <v/>
          </cell>
        </row>
        <row r="1674">
          <cell r="C1674" t="str">
            <v>馒头</v>
          </cell>
          <cell r="D1674" t="str">
            <v>波点中裙</v>
          </cell>
          <cell r="E1674">
            <v>2025329</v>
          </cell>
          <cell r="I1674" t="str">
            <v>小红书</v>
          </cell>
          <cell r="N1674">
            <v>46111</v>
          </cell>
          <cell r="R1674" t="str">
            <v>已取消</v>
          </cell>
          <cell r="V1674" t="str">
            <v>合集</v>
          </cell>
          <cell r="W1674" t="str">
            <v>已召回</v>
          </cell>
          <cell r="AJ1674">
            <v>52</v>
          </cell>
          <cell r="AK1674" t="str">
            <v/>
          </cell>
        </row>
        <row r="1675">
          <cell r="C1675" t="str">
            <v>馒头</v>
          </cell>
          <cell r="D1675" t="str">
            <v>波点花边短袖</v>
          </cell>
          <cell r="E1675">
            <v>2025317</v>
          </cell>
          <cell r="I1675" t="str">
            <v>小红书</v>
          </cell>
          <cell r="N1675">
            <v>46111</v>
          </cell>
          <cell r="R1675" t="str">
            <v>已发布</v>
          </cell>
          <cell r="V1675" t="str">
            <v>单篇</v>
          </cell>
          <cell r="W1675" t="str">
            <v>已发布</v>
          </cell>
          <cell r="X1675">
            <v>46096</v>
          </cell>
          <cell r="AJ1675">
            <v>650</v>
          </cell>
          <cell r="AK1675" t="e">
            <v>#VALUE!</v>
          </cell>
        </row>
        <row r="1676">
          <cell r="C1676" t="str">
            <v>馒头</v>
          </cell>
          <cell r="D1676" t="str">
            <v>波点短裙</v>
          </cell>
          <cell r="E1676">
            <v>2025982</v>
          </cell>
          <cell r="I1676" t="str">
            <v>小红书</v>
          </cell>
          <cell r="N1676">
            <v>46111</v>
          </cell>
          <cell r="R1676" t="str">
            <v>已发布</v>
          </cell>
          <cell r="V1676" t="str">
            <v>单篇</v>
          </cell>
          <cell r="W1676" t="str">
            <v>已发布</v>
          </cell>
          <cell r="X1676">
            <v>46096</v>
          </cell>
          <cell r="AJ1676">
            <v>35</v>
          </cell>
          <cell r="AK1676" t="e">
            <v>#VALUE!</v>
          </cell>
        </row>
        <row r="1677">
          <cell r="C1677" t="str">
            <v>馒头</v>
          </cell>
          <cell r="D1677" t="str">
            <v>波点花边短袖</v>
          </cell>
          <cell r="E1677">
            <v>2025317</v>
          </cell>
          <cell r="I1677" t="str">
            <v>抖音</v>
          </cell>
          <cell r="N1677">
            <v>46111</v>
          </cell>
          <cell r="R1677" t="str">
            <v>已发布</v>
          </cell>
          <cell r="V1677" t="str">
            <v>单篇</v>
          </cell>
          <cell r="W1677" t="str">
            <v>已发布</v>
          </cell>
          <cell r="X1677">
            <v>46096</v>
          </cell>
          <cell r="AJ1677">
            <v>50</v>
          </cell>
          <cell r="AK1677">
            <v>110</v>
          </cell>
        </row>
        <row r="1678">
          <cell r="C1678" t="str">
            <v>馒头</v>
          </cell>
          <cell r="D1678" t="str">
            <v>波点短裙</v>
          </cell>
          <cell r="E1678">
            <v>2025982</v>
          </cell>
          <cell r="I1678" t="str">
            <v>抖音</v>
          </cell>
          <cell r="N1678">
            <v>46111</v>
          </cell>
          <cell r="R1678" t="str">
            <v>已发布</v>
          </cell>
          <cell r="V1678" t="str">
            <v>单篇</v>
          </cell>
          <cell r="W1678" t="str">
            <v>已发布</v>
          </cell>
          <cell r="X1678">
            <v>46096</v>
          </cell>
          <cell r="AJ1678">
            <v>35</v>
          </cell>
          <cell r="AK1678" t="str">
            <v/>
          </cell>
        </row>
        <row r="1679">
          <cell r="C1679" t="str">
            <v>馒头</v>
          </cell>
          <cell r="D1679" t="str">
            <v>无袖花苞长裙（黄）</v>
          </cell>
          <cell r="E1679">
            <v>2025945</v>
          </cell>
          <cell r="I1679" t="str">
            <v>小红书</v>
          </cell>
          <cell r="N1679">
            <v>46111</v>
          </cell>
          <cell r="R1679" t="str">
            <v>已发布</v>
          </cell>
          <cell r="V1679" t="str">
            <v>单篇</v>
          </cell>
          <cell r="W1679" t="str">
            <v>已发布</v>
          </cell>
          <cell r="X1679">
            <v>46105</v>
          </cell>
          <cell r="AJ1679">
            <v>660</v>
          </cell>
          <cell r="AK1679" t="e">
            <v>#VALUE!</v>
          </cell>
        </row>
        <row r="1680">
          <cell r="C1680" t="str">
            <v>馒头</v>
          </cell>
          <cell r="D1680" t="str">
            <v>无袖花苞长裙（黄）</v>
          </cell>
          <cell r="E1680">
            <v>2025945</v>
          </cell>
          <cell r="I1680" t="str">
            <v>抖音</v>
          </cell>
          <cell r="N1680">
            <v>46111</v>
          </cell>
          <cell r="R1680" t="str">
            <v>已发布</v>
          </cell>
          <cell r="V1680" t="str">
            <v>单篇</v>
          </cell>
          <cell r="W1680" t="str">
            <v>已发布</v>
          </cell>
          <cell r="X1680">
            <v>46105</v>
          </cell>
          <cell r="AJ1680">
            <v>60</v>
          </cell>
          <cell r="AK1680">
            <v>42.3</v>
          </cell>
        </row>
        <row r="1681">
          <cell r="C1681" t="str">
            <v>馒头</v>
          </cell>
          <cell r="D1681" t="str">
            <v>坎肩长袖（粉）</v>
          </cell>
          <cell r="E1681">
            <v>2025505</v>
          </cell>
          <cell r="I1681" t="str">
            <v>小红书</v>
          </cell>
          <cell r="N1681">
            <v>46122</v>
          </cell>
          <cell r="R1681" t="str">
            <v>已发布</v>
          </cell>
          <cell r="V1681" t="str">
            <v>单篇</v>
          </cell>
          <cell r="W1681" t="str">
            <v>已发布</v>
          </cell>
          <cell r="X1681">
            <v>46117</v>
          </cell>
          <cell r="AJ1681">
            <v>655</v>
          </cell>
          <cell r="AK1681">
            <v>0</v>
          </cell>
        </row>
        <row r="1682">
          <cell r="C1682" t="str">
            <v>馒头</v>
          </cell>
          <cell r="D1682" t="str">
            <v>横条小白裙</v>
          </cell>
          <cell r="E1682">
            <v>2025339</v>
          </cell>
          <cell r="I1682" t="str">
            <v>小红书</v>
          </cell>
          <cell r="N1682">
            <v>46122</v>
          </cell>
          <cell r="R1682" t="str">
            <v>已发布</v>
          </cell>
          <cell r="V1682" t="str">
            <v>单篇</v>
          </cell>
          <cell r="W1682" t="str">
            <v>已发布</v>
          </cell>
          <cell r="X1682">
            <v>46117</v>
          </cell>
          <cell r="AJ1682">
            <v>58</v>
          </cell>
          <cell r="AK1682" t="str">
            <v/>
          </cell>
        </row>
        <row r="1683">
          <cell r="C1683" t="str">
            <v>馒头</v>
          </cell>
          <cell r="D1683" t="str">
            <v>坎肩长袖（粉）</v>
          </cell>
          <cell r="E1683">
            <v>2025505</v>
          </cell>
          <cell r="I1683" t="str">
            <v>小红书</v>
          </cell>
          <cell r="N1683">
            <v>46122</v>
          </cell>
          <cell r="R1683" t="str">
            <v>已取消</v>
          </cell>
          <cell r="V1683" t="str">
            <v>单篇</v>
          </cell>
          <cell r="W1683" t="str">
            <v>已召回</v>
          </cell>
          <cell r="AJ1683">
            <v>55</v>
          </cell>
          <cell r="AK1683" t="str">
            <v/>
          </cell>
        </row>
        <row r="1684">
          <cell r="C1684" t="str">
            <v>馒头</v>
          </cell>
          <cell r="D1684" t="str">
            <v>横条小白裙</v>
          </cell>
          <cell r="E1684">
            <v>2025339</v>
          </cell>
          <cell r="I1684" t="str">
            <v>小红书</v>
          </cell>
          <cell r="N1684">
            <v>46122</v>
          </cell>
          <cell r="R1684" t="str">
            <v>已取消</v>
          </cell>
          <cell r="V1684" t="str">
            <v>单篇</v>
          </cell>
          <cell r="W1684" t="str">
            <v>已召回</v>
          </cell>
          <cell r="AJ1684">
            <v>58</v>
          </cell>
          <cell r="AK1684" t="str">
            <v/>
          </cell>
        </row>
        <row r="1685">
          <cell r="C1685" t="str">
            <v>馒头</v>
          </cell>
          <cell r="D1685" t="str">
            <v>波点花边长袖</v>
          </cell>
          <cell r="E1685">
            <v>2025933</v>
          </cell>
          <cell r="I1685" t="str">
            <v>小红书</v>
          </cell>
          <cell r="N1685">
            <v>46122</v>
          </cell>
          <cell r="R1685" t="str">
            <v>已发布</v>
          </cell>
          <cell r="V1685" t="str">
            <v>单篇</v>
          </cell>
          <cell r="W1685" t="str">
            <v>已发布</v>
          </cell>
          <cell r="X1685">
            <v>46113</v>
          </cell>
          <cell r="AJ1685">
            <v>50</v>
          </cell>
          <cell r="AK1685" t="e">
            <v>#VALUE!</v>
          </cell>
        </row>
        <row r="1686">
          <cell r="C1686" t="str">
            <v>馒头</v>
          </cell>
          <cell r="D1686" t="str">
            <v>波点短裙</v>
          </cell>
          <cell r="E1686">
            <v>2025982</v>
          </cell>
          <cell r="I1686" t="str">
            <v>小红书</v>
          </cell>
          <cell r="N1686">
            <v>46122</v>
          </cell>
          <cell r="R1686" t="str">
            <v>已发布</v>
          </cell>
          <cell r="V1686" t="str">
            <v>单篇</v>
          </cell>
          <cell r="W1686" t="str">
            <v>已发布</v>
          </cell>
          <cell r="X1686">
            <v>46113</v>
          </cell>
          <cell r="AJ1686">
            <v>35</v>
          </cell>
          <cell r="AK1686" t="e">
            <v>#VALUE!</v>
          </cell>
        </row>
        <row r="1687">
          <cell r="C1687" t="str">
            <v>阿咩</v>
          </cell>
          <cell r="D1687" t="str">
            <v>波点花边长袖</v>
          </cell>
          <cell r="E1687">
            <v>2025933</v>
          </cell>
          <cell r="I1687" t="str">
            <v>小红书</v>
          </cell>
          <cell r="N1687">
            <v>46111</v>
          </cell>
          <cell r="R1687" t="str">
            <v>已发布</v>
          </cell>
          <cell r="V1687" t="str">
            <v>单篇</v>
          </cell>
          <cell r="W1687" t="str">
            <v>已发布</v>
          </cell>
          <cell r="X1687">
            <v>46090</v>
          </cell>
          <cell r="AJ1687">
            <v>200</v>
          </cell>
          <cell r="AK1687" t="e">
            <v>#VALUE!</v>
          </cell>
        </row>
        <row r="1688">
          <cell r="C1688" t="str">
            <v>阿咩</v>
          </cell>
          <cell r="D1688" t="str">
            <v>波点中裙</v>
          </cell>
          <cell r="E1688">
            <v>2025329</v>
          </cell>
          <cell r="I1688" t="str">
            <v>小红书</v>
          </cell>
          <cell r="N1688">
            <v>46111</v>
          </cell>
          <cell r="R1688" t="str">
            <v>已发布</v>
          </cell>
          <cell r="V1688" t="str">
            <v>单篇</v>
          </cell>
          <cell r="W1688" t="str">
            <v>已发布</v>
          </cell>
          <cell r="X1688">
            <v>46090</v>
          </cell>
          <cell r="AJ1688">
            <v>52</v>
          </cell>
          <cell r="AK1688" t="e">
            <v>#VALUE!</v>
          </cell>
        </row>
        <row r="1689">
          <cell r="C1689" t="str">
            <v>阿咩</v>
          </cell>
          <cell r="D1689" t="str">
            <v>贝壳毛衣</v>
          </cell>
          <cell r="E1689" t="str">
            <v>2024874</v>
          </cell>
          <cell r="I1689" t="str">
            <v>小红书</v>
          </cell>
          <cell r="N1689">
            <v>46111</v>
          </cell>
          <cell r="R1689" t="str">
            <v>超时</v>
          </cell>
          <cell r="V1689" t="str">
            <v>单篇</v>
          </cell>
          <cell r="W1689" t="str">
            <v>未发布</v>
          </cell>
          <cell r="AJ1689">
            <v>222</v>
          </cell>
          <cell r="AK1689" t="str">
            <v/>
          </cell>
        </row>
        <row r="1690">
          <cell r="C1690" t="str">
            <v>阿咩</v>
          </cell>
          <cell r="D1690" t="str">
            <v>波点花边长袖</v>
          </cell>
          <cell r="E1690">
            <v>2025933</v>
          </cell>
          <cell r="I1690" t="str">
            <v>小红书</v>
          </cell>
          <cell r="N1690">
            <v>46111</v>
          </cell>
          <cell r="R1690" t="str">
            <v>已发布</v>
          </cell>
          <cell r="V1690" t="str">
            <v>单篇</v>
          </cell>
          <cell r="W1690" t="str">
            <v>已发布</v>
          </cell>
          <cell r="X1690">
            <v>46088</v>
          </cell>
          <cell r="AJ1690">
            <v>130</v>
          </cell>
          <cell r="AK1690" t="e">
            <v>#VALUE!</v>
          </cell>
        </row>
        <row r="1691">
          <cell r="C1691" t="str">
            <v>阿咩</v>
          </cell>
          <cell r="D1691" t="str">
            <v>波点中裙</v>
          </cell>
          <cell r="E1691">
            <v>2025329</v>
          </cell>
          <cell r="I1691" t="str">
            <v>小红书</v>
          </cell>
          <cell r="N1691">
            <v>46111</v>
          </cell>
          <cell r="R1691" t="str">
            <v>已发布</v>
          </cell>
          <cell r="V1691" t="str">
            <v>单篇</v>
          </cell>
          <cell r="W1691" t="str">
            <v>已发布</v>
          </cell>
          <cell r="X1691">
            <v>46088</v>
          </cell>
          <cell r="AJ1691">
            <v>52</v>
          </cell>
          <cell r="AK1691" t="e">
            <v>#VALUE!</v>
          </cell>
        </row>
        <row r="1692">
          <cell r="C1692" t="str">
            <v>阿咩</v>
          </cell>
          <cell r="D1692" t="str">
            <v>贝壳毛衣</v>
          </cell>
          <cell r="E1692" t="str">
            <v>2024874</v>
          </cell>
          <cell r="I1692" t="str">
            <v>小红书</v>
          </cell>
          <cell r="N1692">
            <v>46111</v>
          </cell>
          <cell r="R1692" t="str">
            <v>超时</v>
          </cell>
          <cell r="V1692" t="str">
            <v>单篇</v>
          </cell>
          <cell r="W1692" t="str">
            <v>未发布</v>
          </cell>
          <cell r="AJ1692">
            <v>232</v>
          </cell>
          <cell r="AK1692" t="str">
            <v/>
          </cell>
        </row>
        <row r="1693">
          <cell r="C1693" t="str">
            <v>阿咩</v>
          </cell>
          <cell r="D1693" t="str">
            <v>波点花边长袖</v>
          </cell>
          <cell r="E1693">
            <v>2025933</v>
          </cell>
          <cell r="I1693" t="str">
            <v>小红书</v>
          </cell>
          <cell r="N1693">
            <v>46111</v>
          </cell>
          <cell r="R1693" t="str">
            <v>已发布</v>
          </cell>
          <cell r="V1693" t="str">
            <v>单篇</v>
          </cell>
          <cell r="W1693" t="str">
            <v>已发布</v>
          </cell>
          <cell r="X1693">
            <v>46114</v>
          </cell>
          <cell r="AJ1693">
            <v>750</v>
          </cell>
          <cell r="AK1693" t="e">
            <v>#VALUE!</v>
          </cell>
        </row>
        <row r="1694">
          <cell r="C1694" t="str">
            <v>阿咩</v>
          </cell>
          <cell r="D1694" t="str">
            <v>波点中裙</v>
          </cell>
          <cell r="E1694">
            <v>2025329</v>
          </cell>
          <cell r="I1694" t="str">
            <v>小红书</v>
          </cell>
          <cell r="N1694">
            <v>46111</v>
          </cell>
          <cell r="R1694" t="str">
            <v>已发布</v>
          </cell>
          <cell r="V1694" t="str">
            <v>单篇</v>
          </cell>
          <cell r="W1694" t="str">
            <v>已发布</v>
          </cell>
          <cell r="X1694">
            <v>46114</v>
          </cell>
          <cell r="AJ1694">
            <v>52</v>
          </cell>
          <cell r="AK1694" t="e">
            <v>#VALUE!</v>
          </cell>
        </row>
        <row r="1695">
          <cell r="C1695" t="str">
            <v>阿咩</v>
          </cell>
          <cell r="D1695" t="str">
            <v>收腰礼裙</v>
          </cell>
          <cell r="E1695" t="str">
            <v/>
          </cell>
          <cell r="I1695" t="str">
            <v>小红书</v>
          </cell>
          <cell r="N1695">
            <v>46111</v>
          </cell>
          <cell r="R1695" t="str">
            <v>超时</v>
          </cell>
          <cell r="V1695" t="str">
            <v>单篇</v>
          </cell>
          <cell r="W1695" t="str">
            <v>未发布</v>
          </cell>
          <cell r="AJ1695" t="str">
            <v/>
          </cell>
          <cell r="AK1695" t="str">
            <v/>
          </cell>
        </row>
        <row r="1696">
          <cell r="C1696" t="str">
            <v>馒头</v>
          </cell>
          <cell r="D1696" t="str">
            <v>波点花边长袖</v>
          </cell>
          <cell r="E1696">
            <v>2025933</v>
          </cell>
          <cell r="I1696" t="str">
            <v>小红书</v>
          </cell>
          <cell r="N1696">
            <v>46117</v>
          </cell>
          <cell r="R1696" t="str">
            <v>已发布</v>
          </cell>
          <cell r="V1696" t="str">
            <v>合集</v>
          </cell>
          <cell r="W1696" t="str">
            <v>已发布</v>
          </cell>
          <cell r="X1696">
            <v>46108</v>
          </cell>
          <cell r="AJ1696">
            <v>1950</v>
          </cell>
          <cell r="AK1696">
            <v>1554</v>
          </cell>
        </row>
        <row r="1697">
          <cell r="C1697" t="str">
            <v>馒头</v>
          </cell>
          <cell r="D1697" t="str">
            <v>波点中裙</v>
          </cell>
          <cell r="E1697">
            <v>2025329</v>
          </cell>
          <cell r="I1697" t="str">
            <v>小红书</v>
          </cell>
          <cell r="N1697">
            <v>46117</v>
          </cell>
          <cell r="R1697" t="str">
            <v>已发布</v>
          </cell>
          <cell r="V1697" t="str">
            <v>合集</v>
          </cell>
          <cell r="W1697" t="str">
            <v>已发布</v>
          </cell>
          <cell r="X1697">
            <v>46108</v>
          </cell>
          <cell r="AJ1697">
            <v>52</v>
          </cell>
          <cell r="AK1697" t="str">
            <v/>
          </cell>
        </row>
        <row r="1698">
          <cell r="C1698" t="str">
            <v>HE</v>
          </cell>
          <cell r="D1698" t="str">
            <v>坎肩长袖（蓝）</v>
          </cell>
          <cell r="E1698" t="str">
            <v/>
          </cell>
          <cell r="I1698" t="str">
            <v>小红书</v>
          </cell>
          <cell r="N1698">
            <v>46096</v>
          </cell>
          <cell r="R1698" t="str">
            <v>已取消</v>
          </cell>
          <cell r="V1698" t="str">
            <v>合集</v>
          </cell>
          <cell r="W1698" t="str">
            <v>已取消</v>
          </cell>
          <cell r="AJ1698" t="str">
            <v/>
          </cell>
          <cell r="AK1698" t="str">
            <v/>
          </cell>
        </row>
        <row r="1699">
          <cell r="C1699" t="str">
            <v>HE</v>
          </cell>
          <cell r="D1699" t="str">
            <v>无袖花苞长裙（黄）</v>
          </cell>
          <cell r="E1699">
            <v>2025945</v>
          </cell>
          <cell r="I1699" t="str">
            <v>小红书</v>
          </cell>
          <cell r="N1699">
            <v>46096</v>
          </cell>
          <cell r="R1699" t="str">
            <v>已发布</v>
          </cell>
          <cell r="V1699" t="str">
            <v>合集</v>
          </cell>
          <cell r="W1699" t="str">
            <v>已发布</v>
          </cell>
          <cell r="X1699">
            <v>46106</v>
          </cell>
          <cell r="AJ1699">
            <v>560</v>
          </cell>
          <cell r="AK1699">
            <v>0</v>
          </cell>
        </row>
        <row r="1700">
          <cell r="C1700" t="str">
            <v>HE</v>
          </cell>
          <cell r="D1700" t="str">
            <v>波点花边短袖</v>
          </cell>
          <cell r="E1700">
            <v>2025317</v>
          </cell>
          <cell r="I1700" t="str">
            <v>小红书</v>
          </cell>
          <cell r="N1700">
            <v>46112</v>
          </cell>
          <cell r="R1700" t="str">
            <v>已发布</v>
          </cell>
          <cell r="V1700" t="str">
            <v>合集</v>
          </cell>
          <cell r="W1700" t="str">
            <v>已发布</v>
          </cell>
          <cell r="X1700">
            <v>46108</v>
          </cell>
          <cell r="AJ1700">
            <v>50</v>
          </cell>
          <cell r="AK1700" t="e">
            <v>#VALUE!</v>
          </cell>
        </row>
        <row r="1701">
          <cell r="C1701" t="str">
            <v>HE</v>
          </cell>
          <cell r="D1701" t="str">
            <v>波点短裙</v>
          </cell>
          <cell r="E1701">
            <v>2025982</v>
          </cell>
          <cell r="I1701" t="str">
            <v>小红书</v>
          </cell>
          <cell r="N1701">
            <v>46112</v>
          </cell>
          <cell r="R1701" t="str">
            <v>已发布</v>
          </cell>
          <cell r="V1701" t="str">
            <v>合集</v>
          </cell>
          <cell r="W1701" t="str">
            <v>已发布</v>
          </cell>
          <cell r="X1701">
            <v>46108</v>
          </cell>
          <cell r="AJ1701">
            <v>35</v>
          </cell>
          <cell r="AK1701" t="e">
            <v>#VALUE!</v>
          </cell>
        </row>
        <row r="1702">
          <cell r="C1702" t="str">
            <v>HE</v>
          </cell>
          <cell r="D1702" t="str">
            <v>藏青色小香风</v>
          </cell>
          <cell r="E1702" t="str">
            <v>2023010</v>
          </cell>
          <cell r="I1702" t="str">
            <v>小红书</v>
          </cell>
          <cell r="N1702">
            <v>46096</v>
          </cell>
          <cell r="R1702" t="str">
            <v>已取消</v>
          </cell>
          <cell r="V1702" t="str">
            <v>合集</v>
          </cell>
          <cell r="W1702" t="str">
            <v>已取消</v>
          </cell>
          <cell r="AJ1702">
            <v>165</v>
          </cell>
          <cell r="AK1702" t="str">
            <v/>
          </cell>
        </row>
        <row r="1703">
          <cell r="C1703" t="str">
            <v>HE</v>
          </cell>
          <cell r="D1703" t="str">
            <v>条纹衬衫</v>
          </cell>
          <cell r="E1703" t="str">
            <v>2023008</v>
          </cell>
          <cell r="I1703" t="str">
            <v>小红书</v>
          </cell>
          <cell r="N1703">
            <v>46096</v>
          </cell>
          <cell r="R1703" t="str">
            <v>已取消</v>
          </cell>
          <cell r="V1703" t="str">
            <v>合集</v>
          </cell>
          <cell r="W1703" t="str">
            <v>已取消</v>
          </cell>
          <cell r="AJ1703">
            <v>42</v>
          </cell>
          <cell r="AK1703" t="str">
            <v/>
          </cell>
        </row>
        <row r="1704">
          <cell r="C1704" t="str">
            <v>HE</v>
          </cell>
          <cell r="D1704" t="str">
            <v>波点花边长袖</v>
          </cell>
          <cell r="E1704">
            <v>2025933</v>
          </cell>
          <cell r="I1704" t="str">
            <v>小红书</v>
          </cell>
          <cell r="N1704">
            <v>46096</v>
          </cell>
          <cell r="R1704" t="str">
            <v>超时</v>
          </cell>
          <cell r="V1704" t="str">
            <v>合集</v>
          </cell>
          <cell r="W1704" t="str">
            <v>已召回</v>
          </cell>
          <cell r="AJ1704">
            <v>50</v>
          </cell>
          <cell r="AK1704" t="str">
            <v/>
          </cell>
        </row>
        <row r="1705">
          <cell r="C1705" t="str">
            <v>HE</v>
          </cell>
          <cell r="D1705" t="str">
            <v>波点短裙</v>
          </cell>
          <cell r="E1705">
            <v>2025982</v>
          </cell>
          <cell r="I1705" t="str">
            <v>小红书</v>
          </cell>
          <cell r="N1705">
            <v>46096</v>
          </cell>
          <cell r="R1705" t="str">
            <v>超时</v>
          </cell>
          <cell r="V1705" t="str">
            <v>合集</v>
          </cell>
          <cell r="W1705" t="str">
            <v>已召回</v>
          </cell>
          <cell r="AJ1705">
            <v>35</v>
          </cell>
          <cell r="AK1705" t="str">
            <v/>
          </cell>
        </row>
        <row r="1706">
          <cell r="C1706" t="str">
            <v>HE</v>
          </cell>
          <cell r="D1706" t="str">
            <v>波点花边长袖</v>
          </cell>
          <cell r="E1706">
            <v>2025933</v>
          </cell>
          <cell r="I1706" t="str">
            <v>小红书</v>
          </cell>
          <cell r="N1706">
            <v>46096</v>
          </cell>
          <cell r="R1706" t="str">
            <v>已发布</v>
          </cell>
          <cell r="V1706" t="str">
            <v>合集</v>
          </cell>
          <cell r="W1706" t="str">
            <v>已发布</v>
          </cell>
          <cell r="X1706">
            <v>46092</v>
          </cell>
          <cell r="AJ1706">
            <v>350</v>
          </cell>
          <cell r="AK1706">
            <v>0</v>
          </cell>
        </row>
        <row r="1707">
          <cell r="C1707" t="str">
            <v>HE</v>
          </cell>
          <cell r="D1707" t="str">
            <v>波点中裙</v>
          </cell>
          <cell r="E1707">
            <v>2025329</v>
          </cell>
          <cell r="I1707" t="str">
            <v>小红书</v>
          </cell>
          <cell r="N1707">
            <v>46096</v>
          </cell>
          <cell r="R1707" t="str">
            <v>已发布</v>
          </cell>
          <cell r="V1707" t="str">
            <v>合集</v>
          </cell>
          <cell r="W1707" t="str">
            <v>已发布</v>
          </cell>
          <cell r="X1707">
            <v>46092</v>
          </cell>
          <cell r="AJ1707">
            <v>52</v>
          </cell>
          <cell r="AK1707" t="str">
            <v/>
          </cell>
        </row>
        <row r="1708">
          <cell r="C1708" t="str">
            <v>HE</v>
          </cell>
          <cell r="D1708" t="str">
            <v>波点花边长袖</v>
          </cell>
          <cell r="E1708">
            <v>2025933</v>
          </cell>
          <cell r="I1708" t="str">
            <v>小红书</v>
          </cell>
          <cell r="N1708">
            <v>46096</v>
          </cell>
          <cell r="R1708" t="str">
            <v>已发布</v>
          </cell>
          <cell r="V1708" t="str">
            <v>合集</v>
          </cell>
          <cell r="W1708" t="str">
            <v>已发布</v>
          </cell>
          <cell r="X1708">
            <v>46078</v>
          </cell>
          <cell r="AJ1708">
            <v>150</v>
          </cell>
          <cell r="AK1708">
            <v>0</v>
          </cell>
        </row>
        <row r="1709">
          <cell r="C1709" t="str">
            <v>HE</v>
          </cell>
          <cell r="D1709" t="str">
            <v>波点中裙</v>
          </cell>
          <cell r="E1709">
            <v>2025329</v>
          </cell>
          <cell r="I1709" t="str">
            <v>小红书</v>
          </cell>
          <cell r="N1709">
            <v>46096</v>
          </cell>
          <cell r="R1709" t="str">
            <v>已发布</v>
          </cell>
          <cell r="V1709" t="str">
            <v>合集</v>
          </cell>
          <cell r="W1709" t="str">
            <v>已发布</v>
          </cell>
          <cell r="X1709">
            <v>46078</v>
          </cell>
          <cell r="AJ1709">
            <v>52</v>
          </cell>
          <cell r="AK1709" t="str">
            <v/>
          </cell>
        </row>
        <row r="1710">
          <cell r="C1710" t="str">
            <v>HE</v>
          </cell>
          <cell r="D1710" t="str">
            <v>波点花边短袖</v>
          </cell>
          <cell r="E1710">
            <v>2025317</v>
          </cell>
          <cell r="I1710" t="str">
            <v>小红书</v>
          </cell>
          <cell r="N1710">
            <v>46096</v>
          </cell>
          <cell r="R1710" t="str">
            <v>已发布</v>
          </cell>
          <cell r="V1710" t="str">
            <v>合集</v>
          </cell>
          <cell r="W1710" t="str">
            <v>已发布</v>
          </cell>
          <cell r="X1710">
            <v>46105</v>
          </cell>
          <cell r="AJ1710">
            <v>110</v>
          </cell>
          <cell r="AK1710">
            <v>0</v>
          </cell>
        </row>
        <row r="1711">
          <cell r="C1711" t="str">
            <v>HE</v>
          </cell>
          <cell r="D1711" t="str">
            <v>波点短裙</v>
          </cell>
          <cell r="E1711">
            <v>2025982</v>
          </cell>
          <cell r="I1711" t="str">
            <v>小红书</v>
          </cell>
          <cell r="N1711">
            <v>46096</v>
          </cell>
          <cell r="R1711" t="str">
            <v>已发布</v>
          </cell>
          <cell r="V1711" t="str">
            <v>合集</v>
          </cell>
          <cell r="W1711" t="str">
            <v>已发布</v>
          </cell>
          <cell r="X1711">
            <v>46105</v>
          </cell>
          <cell r="AJ1711">
            <v>35</v>
          </cell>
          <cell r="AK1711" t="str">
            <v/>
          </cell>
        </row>
        <row r="1712">
          <cell r="C1712" t="str">
            <v>HE</v>
          </cell>
          <cell r="D1712" t="str">
            <v>波点花边长袖</v>
          </cell>
          <cell r="E1712">
            <v>2025933</v>
          </cell>
          <cell r="I1712" t="str">
            <v>小红书</v>
          </cell>
          <cell r="N1712">
            <v>46096</v>
          </cell>
          <cell r="R1712" t="str">
            <v>已发布</v>
          </cell>
          <cell r="V1712" t="str">
            <v>合集</v>
          </cell>
          <cell r="W1712" t="str">
            <v>已发布</v>
          </cell>
          <cell r="X1712">
            <v>46099</v>
          </cell>
          <cell r="AJ1712">
            <v>230</v>
          </cell>
          <cell r="AK1712">
            <v>0</v>
          </cell>
        </row>
        <row r="1713">
          <cell r="C1713" t="str">
            <v>HE</v>
          </cell>
          <cell r="D1713" t="str">
            <v>波点中裙</v>
          </cell>
          <cell r="E1713">
            <v>2025329</v>
          </cell>
          <cell r="I1713" t="str">
            <v>小红书</v>
          </cell>
          <cell r="N1713">
            <v>46096</v>
          </cell>
          <cell r="R1713" t="str">
            <v>已发布</v>
          </cell>
          <cell r="V1713" t="str">
            <v>合集</v>
          </cell>
          <cell r="W1713" t="str">
            <v>已发布</v>
          </cell>
          <cell r="X1713">
            <v>46099</v>
          </cell>
          <cell r="AJ1713">
            <v>52</v>
          </cell>
          <cell r="AK1713" t="str">
            <v/>
          </cell>
        </row>
        <row r="1714">
          <cell r="C1714" t="str">
            <v>HE</v>
          </cell>
          <cell r="D1714" t="str">
            <v>波点花边长袖</v>
          </cell>
          <cell r="E1714">
            <v>2025933</v>
          </cell>
          <cell r="I1714" t="str">
            <v>抖音</v>
          </cell>
          <cell r="N1714">
            <v>46096</v>
          </cell>
          <cell r="R1714" t="str">
            <v>已发布</v>
          </cell>
          <cell r="V1714" t="str">
            <v>合集</v>
          </cell>
          <cell r="W1714" t="str">
            <v>已发布</v>
          </cell>
          <cell r="X1714">
            <v>46099</v>
          </cell>
          <cell r="AJ1714">
            <v>50</v>
          </cell>
          <cell r="AK1714">
            <v>0</v>
          </cell>
        </row>
        <row r="1715">
          <cell r="C1715" t="str">
            <v>HE</v>
          </cell>
          <cell r="D1715" t="str">
            <v>波点中裙</v>
          </cell>
          <cell r="E1715">
            <v>2025329</v>
          </cell>
          <cell r="I1715" t="str">
            <v>抖音</v>
          </cell>
          <cell r="N1715">
            <v>46096</v>
          </cell>
          <cell r="R1715" t="str">
            <v>已发布</v>
          </cell>
          <cell r="V1715" t="str">
            <v>合集</v>
          </cell>
          <cell r="W1715" t="str">
            <v>已发布</v>
          </cell>
          <cell r="X1715">
            <v>46099</v>
          </cell>
          <cell r="AJ1715">
            <v>52</v>
          </cell>
          <cell r="AK1715" t="str">
            <v/>
          </cell>
        </row>
        <row r="1716">
          <cell r="C1716" t="str">
            <v>HE</v>
          </cell>
          <cell r="D1716" t="str">
            <v>坎肩长袖（粉）</v>
          </cell>
          <cell r="E1716">
            <v>2025505</v>
          </cell>
          <cell r="I1716" t="str">
            <v>小红书</v>
          </cell>
          <cell r="N1716">
            <v>46112</v>
          </cell>
          <cell r="R1716" t="str">
            <v>已发布</v>
          </cell>
          <cell r="V1716" t="str">
            <v>合集</v>
          </cell>
          <cell r="W1716" t="str">
            <v>已发布</v>
          </cell>
          <cell r="X1716">
            <v>46107</v>
          </cell>
          <cell r="AJ1716">
            <v>55</v>
          </cell>
          <cell r="AK1716">
            <v>55</v>
          </cell>
        </row>
        <row r="1717">
          <cell r="C1717" t="str">
            <v>HE</v>
          </cell>
          <cell r="D1717" t="str">
            <v>贝壳毛衣</v>
          </cell>
          <cell r="E1717" t="str">
            <v>2024874</v>
          </cell>
          <cell r="I1717" t="str">
            <v>小红书</v>
          </cell>
          <cell r="N1717">
            <v>46096</v>
          </cell>
          <cell r="R1717" t="str">
            <v>已发布</v>
          </cell>
          <cell r="V1717" t="str">
            <v>合集</v>
          </cell>
          <cell r="W1717" t="str">
            <v>已发布</v>
          </cell>
          <cell r="X1717">
            <v>46094</v>
          </cell>
          <cell r="AJ1717">
            <v>72</v>
          </cell>
          <cell r="AK1717">
            <v>0</v>
          </cell>
        </row>
        <row r="1718">
          <cell r="C1718" t="str">
            <v>HE</v>
          </cell>
          <cell r="D1718" t="str">
            <v>波点花边长袖</v>
          </cell>
          <cell r="E1718">
            <v>2025933</v>
          </cell>
          <cell r="I1718" t="str">
            <v>小红书</v>
          </cell>
          <cell r="N1718">
            <v>46096</v>
          </cell>
          <cell r="R1718" t="str">
            <v>已发布</v>
          </cell>
          <cell r="V1718" t="str">
            <v>合集</v>
          </cell>
          <cell r="W1718" t="str">
            <v>已发布</v>
          </cell>
          <cell r="X1718">
            <v>46093</v>
          </cell>
          <cell r="AJ1718">
            <v>300</v>
          </cell>
          <cell r="AK1718">
            <v>5714</v>
          </cell>
        </row>
        <row r="1719">
          <cell r="C1719" t="str">
            <v>HE</v>
          </cell>
          <cell r="D1719" t="str">
            <v>波点中裙</v>
          </cell>
          <cell r="E1719">
            <v>2025329</v>
          </cell>
          <cell r="I1719" t="str">
            <v>小红书</v>
          </cell>
          <cell r="N1719">
            <v>46096</v>
          </cell>
          <cell r="R1719" t="str">
            <v>已发布</v>
          </cell>
          <cell r="V1719" t="str">
            <v>合集</v>
          </cell>
          <cell r="W1719" t="str">
            <v>已发布</v>
          </cell>
          <cell r="X1719">
            <v>46093</v>
          </cell>
          <cell r="AJ1719">
            <v>52</v>
          </cell>
          <cell r="AK1719" t="str">
            <v/>
          </cell>
        </row>
        <row r="1720">
          <cell r="C1720" t="str">
            <v>HE</v>
          </cell>
          <cell r="D1720" t="str">
            <v>藏青色小香风</v>
          </cell>
          <cell r="E1720" t="str">
            <v>2023010</v>
          </cell>
          <cell r="I1720" t="str">
            <v>小红书</v>
          </cell>
          <cell r="N1720">
            <v>46096</v>
          </cell>
          <cell r="R1720" t="str">
            <v>已发布</v>
          </cell>
          <cell r="V1720" t="str">
            <v>合集</v>
          </cell>
          <cell r="W1720" t="str">
            <v>已发布</v>
          </cell>
          <cell r="X1720">
            <v>46092</v>
          </cell>
          <cell r="AJ1720">
            <v>185</v>
          </cell>
          <cell r="AK1720" t="e">
            <v>#VALUE!</v>
          </cell>
        </row>
        <row r="1721">
          <cell r="C1721" t="str">
            <v>HE</v>
          </cell>
          <cell r="D1721" t="str">
            <v>条纹衬衫</v>
          </cell>
          <cell r="E1721" t="str">
            <v>2023008</v>
          </cell>
          <cell r="I1721" t="str">
            <v>小红书</v>
          </cell>
          <cell r="N1721">
            <v>46096</v>
          </cell>
          <cell r="R1721" t="str">
            <v>已发布</v>
          </cell>
          <cell r="V1721" t="str">
            <v>合集</v>
          </cell>
          <cell r="W1721" t="str">
            <v>已发布</v>
          </cell>
          <cell r="X1721">
            <v>46092</v>
          </cell>
          <cell r="AJ1721">
            <v>42</v>
          </cell>
          <cell r="AK1721" t="e">
            <v>#VALUE!</v>
          </cell>
        </row>
        <row r="1722">
          <cell r="C1722" t="str">
            <v>HE</v>
          </cell>
          <cell r="D1722" t="str">
            <v>坎肩长袖（粉）</v>
          </cell>
          <cell r="E1722">
            <v>2025505</v>
          </cell>
          <cell r="I1722" t="str">
            <v>小红书</v>
          </cell>
          <cell r="N1722">
            <v>46096</v>
          </cell>
          <cell r="R1722" t="str">
            <v>超时</v>
          </cell>
          <cell r="V1722" t="str">
            <v>合集</v>
          </cell>
          <cell r="W1722" t="str">
            <v>已召回</v>
          </cell>
          <cell r="AJ1722">
            <v>115</v>
          </cell>
          <cell r="AK1722" t="str">
            <v/>
          </cell>
        </row>
        <row r="1723">
          <cell r="C1723" t="str">
            <v>HE</v>
          </cell>
          <cell r="D1723" t="str">
            <v>横条小白裙</v>
          </cell>
          <cell r="E1723">
            <v>2025339</v>
          </cell>
          <cell r="I1723" t="str">
            <v>小红书</v>
          </cell>
          <cell r="N1723">
            <v>46096</v>
          </cell>
          <cell r="R1723" t="str">
            <v>超时</v>
          </cell>
          <cell r="V1723" t="str">
            <v>合集</v>
          </cell>
          <cell r="W1723" t="str">
            <v>已召回</v>
          </cell>
          <cell r="AJ1723">
            <v>58</v>
          </cell>
          <cell r="AK1723" t="str">
            <v/>
          </cell>
        </row>
        <row r="1724">
          <cell r="C1724" t="str">
            <v>HE</v>
          </cell>
          <cell r="D1724" t="str">
            <v>网纱蓬蓬连衣裙</v>
          </cell>
          <cell r="E1724" t="str">
            <v/>
          </cell>
          <cell r="I1724" t="str">
            <v>小红书</v>
          </cell>
          <cell r="N1724">
            <v>46096</v>
          </cell>
          <cell r="R1724" t="str">
            <v>超时</v>
          </cell>
          <cell r="V1724" t="str">
            <v>合集</v>
          </cell>
          <cell r="W1724" t="str">
            <v>已召回</v>
          </cell>
          <cell r="AJ1724" t="str">
            <v/>
          </cell>
          <cell r="AK1724" t="str">
            <v/>
          </cell>
        </row>
        <row r="1725">
          <cell r="C1725" t="str">
            <v>一号</v>
          </cell>
          <cell r="D1725" t="str">
            <v>蕾丝防晒衬衫（粉）</v>
          </cell>
          <cell r="E1725">
            <v>2025308</v>
          </cell>
          <cell r="I1725" t="str">
            <v>小红书</v>
          </cell>
          <cell r="N1725">
            <v>46096</v>
          </cell>
          <cell r="R1725" t="str">
            <v>已发布</v>
          </cell>
          <cell r="V1725" t="str">
            <v>单篇</v>
          </cell>
          <cell r="W1725" t="str">
            <v>已发布</v>
          </cell>
          <cell r="X1725">
            <v>46096</v>
          </cell>
          <cell r="AJ1725">
            <v>555</v>
          </cell>
          <cell r="AK1725">
            <v>67</v>
          </cell>
        </row>
        <row r="1726">
          <cell r="C1726" t="str">
            <v>一号</v>
          </cell>
          <cell r="D1726" t="str">
            <v>晕染花卉毛衣</v>
          </cell>
          <cell r="E1726" t="str">
            <v/>
          </cell>
          <cell r="I1726" t="str">
            <v>小红书</v>
          </cell>
          <cell r="N1726">
            <v>46096</v>
          </cell>
          <cell r="R1726" t="str">
            <v>已取消</v>
          </cell>
          <cell r="V1726" t="str">
            <v>单篇</v>
          </cell>
          <cell r="W1726" t="str">
            <v>已取消</v>
          </cell>
          <cell r="AJ1726" t="str">
            <v/>
          </cell>
          <cell r="AK1726" t="str">
            <v/>
          </cell>
        </row>
        <row r="1727">
          <cell r="C1727" t="str">
            <v>一号</v>
          </cell>
          <cell r="D1727" t="str">
            <v>波点花边短袖</v>
          </cell>
          <cell r="E1727">
            <v>2025317</v>
          </cell>
          <cell r="I1727" t="str">
            <v>小红书</v>
          </cell>
          <cell r="N1727">
            <v>46096</v>
          </cell>
          <cell r="R1727" t="str">
            <v>已发布</v>
          </cell>
          <cell r="V1727" t="str">
            <v>单篇</v>
          </cell>
          <cell r="W1727" t="str">
            <v>已发布</v>
          </cell>
          <cell r="X1727">
            <v>46096</v>
          </cell>
          <cell r="AJ1727">
            <v>550</v>
          </cell>
          <cell r="AK1727">
            <v>164</v>
          </cell>
        </row>
        <row r="1728">
          <cell r="C1728" t="str">
            <v>一号</v>
          </cell>
          <cell r="D1728" t="str">
            <v>波点短裙</v>
          </cell>
          <cell r="E1728">
            <v>2025982</v>
          </cell>
          <cell r="I1728" t="str">
            <v>小红书</v>
          </cell>
          <cell r="N1728">
            <v>46096</v>
          </cell>
          <cell r="R1728" t="str">
            <v>已发布</v>
          </cell>
          <cell r="V1728" t="str">
            <v>单篇</v>
          </cell>
          <cell r="W1728" t="str">
            <v>已发布</v>
          </cell>
          <cell r="X1728">
            <v>46096</v>
          </cell>
          <cell r="AJ1728">
            <v>35</v>
          </cell>
          <cell r="AK1728" t="str">
            <v/>
          </cell>
        </row>
        <row r="1729">
          <cell r="C1729" t="str">
            <v>一号</v>
          </cell>
          <cell r="D1729" t="str">
            <v>波点花边长袖</v>
          </cell>
          <cell r="E1729">
            <v>2025933</v>
          </cell>
          <cell r="I1729" t="str">
            <v>小红书</v>
          </cell>
          <cell r="N1729">
            <v>46096</v>
          </cell>
          <cell r="R1729" t="str">
            <v>已发布</v>
          </cell>
          <cell r="V1729" t="str">
            <v>单篇</v>
          </cell>
          <cell r="W1729" t="str">
            <v>已发布</v>
          </cell>
          <cell r="X1729">
            <v>46094</v>
          </cell>
          <cell r="AJ1729">
            <v>150</v>
          </cell>
          <cell r="AK1729">
            <v>146</v>
          </cell>
        </row>
        <row r="1730">
          <cell r="C1730" t="str">
            <v>一号</v>
          </cell>
          <cell r="D1730" t="str">
            <v>波点中裙</v>
          </cell>
          <cell r="E1730">
            <v>2025329</v>
          </cell>
          <cell r="I1730" t="str">
            <v>小红书</v>
          </cell>
          <cell r="N1730">
            <v>46096</v>
          </cell>
          <cell r="R1730" t="str">
            <v>已发布</v>
          </cell>
          <cell r="V1730" t="str">
            <v>单篇</v>
          </cell>
          <cell r="W1730" t="str">
            <v>已发布</v>
          </cell>
          <cell r="X1730">
            <v>46094</v>
          </cell>
          <cell r="AJ1730">
            <v>52</v>
          </cell>
          <cell r="AK1730" t="str">
            <v/>
          </cell>
        </row>
        <row r="1731">
          <cell r="C1731" t="str">
            <v>jing</v>
          </cell>
          <cell r="D1731" t="str">
            <v>波点花边长袖</v>
          </cell>
          <cell r="E1731">
            <v>2025933</v>
          </cell>
          <cell r="I1731" t="str">
            <v>小红书</v>
          </cell>
          <cell r="N1731">
            <v>46096</v>
          </cell>
          <cell r="R1731" t="str">
            <v>已发布</v>
          </cell>
          <cell r="V1731" t="str">
            <v>合集</v>
          </cell>
          <cell r="W1731" t="str">
            <v>已发布</v>
          </cell>
          <cell r="X1731">
            <v>46085</v>
          </cell>
          <cell r="AJ1731">
            <v>450</v>
          </cell>
          <cell r="AK1731">
            <v>238</v>
          </cell>
        </row>
        <row r="1732">
          <cell r="C1732" t="str">
            <v>jing</v>
          </cell>
          <cell r="D1732" t="str">
            <v>波点中裙</v>
          </cell>
          <cell r="E1732">
            <v>2025329</v>
          </cell>
          <cell r="I1732" t="str">
            <v>小红书</v>
          </cell>
          <cell r="N1732">
            <v>46096</v>
          </cell>
          <cell r="R1732" t="str">
            <v>已发布</v>
          </cell>
          <cell r="V1732" t="str">
            <v>合集</v>
          </cell>
          <cell r="W1732" t="str">
            <v>已发布</v>
          </cell>
          <cell r="X1732">
            <v>46085</v>
          </cell>
          <cell r="AJ1732">
            <v>52</v>
          </cell>
          <cell r="AK1732" t="str">
            <v/>
          </cell>
        </row>
        <row r="1733">
          <cell r="C1733" t="str">
            <v>jing</v>
          </cell>
          <cell r="D1733" t="str">
            <v>波点花边长袖</v>
          </cell>
          <cell r="E1733">
            <v>2025933</v>
          </cell>
          <cell r="I1733" t="str">
            <v>小红书</v>
          </cell>
          <cell r="N1733">
            <v>46096</v>
          </cell>
          <cell r="R1733" t="str">
            <v>已发布</v>
          </cell>
          <cell r="V1733" t="str">
            <v>单篇</v>
          </cell>
          <cell r="W1733" t="str">
            <v>已发布</v>
          </cell>
          <cell r="X1733">
            <v>46081</v>
          </cell>
          <cell r="AJ1733">
            <v>450</v>
          </cell>
          <cell r="AK1733">
            <v>766</v>
          </cell>
        </row>
        <row r="1734">
          <cell r="C1734" t="str">
            <v>jing</v>
          </cell>
          <cell r="D1734" t="str">
            <v>波点中裙</v>
          </cell>
          <cell r="E1734">
            <v>2025329</v>
          </cell>
          <cell r="I1734" t="str">
            <v>小红书</v>
          </cell>
          <cell r="N1734">
            <v>46096</v>
          </cell>
          <cell r="R1734" t="str">
            <v>已发布</v>
          </cell>
          <cell r="V1734" t="str">
            <v>单篇</v>
          </cell>
          <cell r="W1734" t="str">
            <v>已发布</v>
          </cell>
          <cell r="X1734">
            <v>46081</v>
          </cell>
          <cell r="AJ1734">
            <v>52</v>
          </cell>
          <cell r="AK1734" t="str">
            <v/>
          </cell>
        </row>
        <row r="1735">
          <cell r="C1735" t="str">
            <v>jing</v>
          </cell>
          <cell r="D1735" t="str">
            <v>晕染花卉毛衣</v>
          </cell>
          <cell r="E1735" t="str">
            <v/>
          </cell>
          <cell r="I1735" t="str">
            <v>小红书</v>
          </cell>
          <cell r="N1735">
            <v>46096</v>
          </cell>
          <cell r="R1735" t="str">
            <v>已取消</v>
          </cell>
          <cell r="V1735" t="str">
            <v>单篇</v>
          </cell>
          <cell r="W1735" t="str">
            <v>已取消</v>
          </cell>
          <cell r="AJ1735" t="str">
            <v/>
          </cell>
          <cell r="AK1735" t="str">
            <v/>
          </cell>
        </row>
        <row r="1736">
          <cell r="C1736" t="str">
            <v>jing</v>
          </cell>
          <cell r="D1736" t="str">
            <v>波点花边长袖</v>
          </cell>
          <cell r="E1736">
            <v>2025933</v>
          </cell>
          <cell r="I1736" t="str">
            <v>小红书</v>
          </cell>
          <cell r="N1736">
            <v>46096</v>
          </cell>
          <cell r="R1736" t="str">
            <v>已发布</v>
          </cell>
          <cell r="V1736" t="str">
            <v>合集</v>
          </cell>
          <cell r="W1736" t="str">
            <v>已发布</v>
          </cell>
          <cell r="X1736">
            <v>46081</v>
          </cell>
          <cell r="AJ1736">
            <v>430</v>
          </cell>
          <cell r="AK1736">
            <v>69</v>
          </cell>
        </row>
        <row r="1737">
          <cell r="C1737" t="str">
            <v>jing</v>
          </cell>
          <cell r="D1737" t="str">
            <v>波点中裙</v>
          </cell>
          <cell r="E1737">
            <v>2025329</v>
          </cell>
          <cell r="I1737" t="str">
            <v>小红书</v>
          </cell>
          <cell r="N1737">
            <v>46096</v>
          </cell>
          <cell r="R1737" t="str">
            <v>已发布</v>
          </cell>
          <cell r="V1737" t="str">
            <v>合集</v>
          </cell>
          <cell r="W1737" t="str">
            <v>已发布</v>
          </cell>
          <cell r="X1737">
            <v>46081</v>
          </cell>
          <cell r="AJ1737">
            <v>52</v>
          </cell>
          <cell r="AK1737" t="str">
            <v/>
          </cell>
        </row>
        <row r="1738">
          <cell r="C1738" t="str">
            <v>jing</v>
          </cell>
          <cell r="D1738" t="str">
            <v>波点花边长袖</v>
          </cell>
          <cell r="E1738">
            <v>2025933</v>
          </cell>
          <cell r="I1738" t="str">
            <v>小红书</v>
          </cell>
          <cell r="N1738">
            <v>46096</v>
          </cell>
          <cell r="R1738" t="str">
            <v>已发布</v>
          </cell>
          <cell r="V1738" t="str">
            <v>单篇</v>
          </cell>
          <cell r="W1738" t="str">
            <v>已发布</v>
          </cell>
          <cell r="X1738">
            <v>46097</v>
          </cell>
          <cell r="AJ1738">
            <v>290</v>
          </cell>
          <cell r="AK1738">
            <v>330</v>
          </cell>
        </row>
        <row r="1739">
          <cell r="C1739" t="str">
            <v>jing</v>
          </cell>
          <cell r="D1739" t="str">
            <v>波点中裙</v>
          </cell>
          <cell r="E1739">
            <v>2025329</v>
          </cell>
          <cell r="I1739" t="str">
            <v>小红书</v>
          </cell>
          <cell r="N1739">
            <v>46096</v>
          </cell>
          <cell r="R1739" t="str">
            <v>已发布</v>
          </cell>
          <cell r="V1739" t="str">
            <v>单篇</v>
          </cell>
          <cell r="W1739" t="str">
            <v>已发布</v>
          </cell>
          <cell r="X1739">
            <v>46097</v>
          </cell>
          <cell r="AJ1739">
            <v>52</v>
          </cell>
          <cell r="AK1739" t="str">
            <v/>
          </cell>
        </row>
        <row r="1740">
          <cell r="C1740" t="str">
            <v>jing</v>
          </cell>
          <cell r="D1740" t="str">
            <v>波点花边长袖</v>
          </cell>
          <cell r="E1740">
            <v>2025933</v>
          </cell>
          <cell r="I1740" t="str">
            <v>小红书</v>
          </cell>
          <cell r="N1740">
            <v>46096</v>
          </cell>
          <cell r="R1740" t="str">
            <v>已发布</v>
          </cell>
          <cell r="V1740" t="str">
            <v>单篇</v>
          </cell>
          <cell r="W1740" t="str">
            <v>已发布</v>
          </cell>
          <cell r="X1740">
            <v>46077</v>
          </cell>
          <cell r="AJ1740">
            <v>350</v>
          </cell>
          <cell r="AK1740">
            <v>1104</v>
          </cell>
        </row>
        <row r="1741">
          <cell r="C1741" t="str">
            <v>jing</v>
          </cell>
          <cell r="D1741" t="str">
            <v>波点中裙</v>
          </cell>
          <cell r="E1741">
            <v>2025329</v>
          </cell>
          <cell r="I1741" t="str">
            <v>小红书</v>
          </cell>
          <cell r="N1741">
            <v>46096</v>
          </cell>
          <cell r="R1741" t="str">
            <v>已发布</v>
          </cell>
          <cell r="V1741" t="str">
            <v>单篇</v>
          </cell>
          <cell r="W1741" t="str">
            <v>已发布</v>
          </cell>
          <cell r="X1741">
            <v>46077</v>
          </cell>
          <cell r="AJ1741">
            <v>52</v>
          </cell>
          <cell r="AK1741" t="str">
            <v/>
          </cell>
        </row>
        <row r="1742">
          <cell r="C1742" t="str">
            <v>jing</v>
          </cell>
          <cell r="D1742" t="str">
            <v>波点花边长袖</v>
          </cell>
          <cell r="E1742">
            <v>2025933</v>
          </cell>
          <cell r="I1742" t="str">
            <v>小红书</v>
          </cell>
          <cell r="N1742">
            <v>46096</v>
          </cell>
          <cell r="R1742" t="str">
            <v>已发布</v>
          </cell>
          <cell r="V1742" t="str">
            <v>单篇</v>
          </cell>
          <cell r="W1742" t="str">
            <v>已发布</v>
          </cell>
          <cell r="X1742">
            <v>46097</v>
          </cell>
          <cell r="AJ1742">
            <v>200</v>
          </cell>
          <cell r="AK1742">
            <v>129</v>
          </cell>
        </row>
        <row r="1743">
          <cell r="C1743" t="str">
            <v>jing</v>
          </cell>
          <cell r="D1743" t="str">
            <v>波点中裙</v>
          </cell>
          <cell r="E1743">
            <v>2025329</v>
          </cell>
          <cell r="I1743" t="str">
            <v>小红书</v>
          </cell>
          <cell r="N1743">
            <v>46096</v>
          </cell>
          <cell r="R1743" t="str">
            <v>已发布</v>
          </cell>
          <cell r="V1743" t="str">
            <v>单篇</v>
          </cell>
          <cell r="W1743" t="str">
            <v>已发布</v>
          </cell>
          <cell r="X1743">
            <v>46097</v>
          </cell>
          <cell r="AJ1743">
            <v>52</v>
          </cell>
          <cell r="AK1743" t="str">
            <v/>
          </cell>
        </row>
        <row r="1744">
          <cell r="C1744" t="str">
            <v>jing</v>
          </cell>
          <cell r="D1744" t="str">
            <v>波点花边长袖</v>
          </cell>
          <cell r="E1744">
            <v>2025933</v>
          </cell>
          <cell r="I1744" t="str">
            <v>小红书</v>
          </cell>
          <cell r="N1744">
            <v>46096</v>
          </cell>
          <cell r="R1744" t="str">
            <v>已发布</v>
          </cell>
          <cell r="V1744" t="str">
            <v>单篇</v>
          </cell>
          <cell r="W1744" t="str">
            <v>已发布</v>
          </cell>
          <cell r="X1744">
            <v>46105</v>
          </cell>
          <cell r="AJ1744">
            <v>900</v>
          </cell>
          <cell r="AK1744">
            <v>595</v>
          </cell>
        </row>
        <row r="1745">
          <cell r="C1745" t="str">
            <v>jing</v>
          </cell>
          <cell r="D1745" t="str">
            <v>波点中裙</v>
          </cell>
          <cell r="E1745">
            <v>2025329</v>
          </cell>
          <cell r="I1745" t="str">
            <v>小红书</v>
          </cell>
          <cell r="N1745">
            <v>46096</v>
          </cell>
          <cell r="R1745" t="str">
            <v>已发布</v>
          </cell>
          <cell r="V1745" t="str">
            <v>单篇</v>
          </cell>
          <cell r="W1745" t="str">
            <v>已发布</v>
          </cell>
          <cell r="X1745">
            <v>46105</v>
          </cell>
          <cell r="AJ1745">
            <v>52</v>
          </cell>
          <cell r="AK1745" t="str">
            <v/>
          </cell>
        </row>
        <row r="1746">
          <cell r="C1746" t="str">
            <v>jing</v>
          </cell>
          <cell r="D1746" t="str">
            <v>无袖花苞长裙（黄）</v>
          </cell>
          <cell r="E1746">
            <v>2025945</v>
          </cell>
          <cell r="I1746" t="str">
            <v>小红书</v>
          </cell>
          <cell r="N1746">
            <v>46096</v>
          </cell>
          <cell r="R1746" t="str">
            <v>已发布</v>
          </cell>
          <cell r="V1746" t="str">
            <v>单篇</v>
          </cell>
          <cell r="W1746" t="str">
            <v>已发布</v>
          </cell>
          <cell r="X1746">
            <v>46097</v>
          </cell>
          <cell r="AJ1746">
            <v>910</v>
          </cell>
          <cell r="AK1746">
            <v>7564</v>
          </cell>
        </row>
        <row r="1747">
          <cell r="C1747" t="str">
            <v>jing</v>
          </cell>
          <cell r="D1747" t="str">
            <v>无袖花苞长裙（黄）</v>
          </cell>
          <cell r="E1747">
            <v>2025945</v>
          </cell>
          <cell r="I1747" t="str">
            <v>抖音</v>
          </cell>
          <cell r="N1747">
            <v>46096</v>
          </cell>
          <cell r="R1747" t="str">
            <v>已发布</v>
          </cell>
          <cell r="V1747" t="str">
            <v>单篇</v>
          </cell>
          <cell r="W1747" t="str">
            <v>已发布</v>
          </cell>
          <cell r="X1747">
            <v>46097</v>
          </cell>
          <cell r="AJ1747">
            <v>60</v>
          </cell>
          <cell r="AK1747">
            <v>119.4</v>
          </cell>
        </row>
        <row r="1748">
          <cell r="C1748" t="str">
            <v>jing</v>
          </cell>
          <cell r="D1748" t="str">
            <v>波点花边长袖</v>
          </cell>
          <cell r="E1748">
            <v>2025933</v>
          </cell>
          <cell r="I1748" t="str">
            <v>小红书</v>
          </cell>
          <cell r="N1748">
            <v>46096</v>
          </cell>
          <cell r="R1748" t="str">
            <v>已发布</v>
          </cell>
          <cell r="V1748" t="str">
            <v>单篇</v>
          </cell>
          <cell r="W1748" t="str">
            <v>已发布</v>
          </cell>
          <cell r="X1748">
            <v>46089</v>
          </cell>
          <cell r="AJ1748">
            <v>50</v>
          </cell>
          <cell r="AK1748">
            <v>71</v>
          </cell>
        </row>
        <row r="1749">
          <cell r="C1749" t="str">
            <v>jing</v>
          </cell>
          <cell r="D1749" t="str">
            <v>波点中裙</v>
          </cell>
          <cell r="E1749">
            <v>2025329</v>
          </cell>
          <cell r="I1749" t="str">
            <v>小红书</v>
          </cell>
          <cell r="N1749">
            <v>46096</v>
          </cell>
          <cell r="R1749" t="str">
            <v>已发布</v>
          </cell>
          <cell r="V1749" t="str">
            <v>单篇</v>
          </cell>
          <cell r="W1749" t="str">
            <v>已发布</v>
          </cell>
          <cell r="X1749">
            <v>46089</v>
          </cell>
          <cell r="AJ1749">
            <v>52</v>
          </cell>
          <cell r="AK1749" t="str">
            <v/>
          </cell>
        </row>
        <row r="1750">
          <cell r="C1750" t="str">
            <v>jing</v>
          </cell>
          <cell r="D1750" t="str">
            <v>贝壳毛衣</v>
          </cell>
          <cell r="E1750" t="str">
            <v>2024874</v>
          </cell>
          <cell r="I1750" t="str">
            <v>小红书</v>
          </cell>
          <cell r="N1750">
            <v>46096</v>
          </cell>
          <cell r="R1750" t="str">
            <v>已发布</v>
          </cell>
          <cell r="V1750" t="str">
            <v>单篇</v>
          </cell>
          <cell r="W1750" t="str">
            <v>已发布</v>
          </cell>
          <cell r="X1750">
            <v>46092</v>
          </cell>
          <cell r="AJ1750">
            <v>672</v>
          </cell>
          <cell r="AK1750">
            <v>144</v>
          </cell>
        </row>
        <row r="1751">
          <cell r="C1751" t="str">
            <v>jing</v>
          </cell>
          <cell r="D1751" t="str">
            <v>晕染花卉毛衣</v>
          </cell>
          <cell r="E1751" t="str">
            <v/>
          </cell>
          <cell r="I1751" t="str">
            <v>小红书</v>
          </cell>
          <cell r="N1751">
            <v>46096</v>
          </cell>
          <cell r="R1751" t="str">
            <v>已取消</v>
          </cell>
          <cell r="V1751" t="str">
            <v>单篇</v>
          </cell>
          <cell r="W1751" t="str">
            <v>已取消</v>
          </cell>
          <cell r="AJ1751" t="str">
            <v/>
          </cell>
          <cell r="AK1751" t="str">
            <v/>
          </cell>
        </row>
        <row r="1752">
          <cell r="C1752" t="str">
            <v>jing</v>
          </cell>
          <cell r="D1752" t="str">
            <v>波点花边长袖</v>
          </cell>
          <cell r="E1752">
            <v>2025933</v>
          </cell>
          <cell r="I1752" t="str">
            <v>小红书</v>
          </cell>
          <cell r="N1752">
            <v>46096</v>
          </cell>
          <cell r="R1752" t="str">
            <v>已发布</v>
          </cell>
          <cell r="V1752" t="str">
            <v>单篇</v>
          </cell>
          <cell r="W1752" t="str">
            <v>已发布</v>
          </cell>
          <cell r="X1752">
            <v>46087</v>
          </cell>
          <cell r="AJ1752">
            <v>200</v>
          </cell>
          <cell r="AK1752">
            <v>406</v>
          </cell>
        </row>
        <row r="1753">
          <cell r="C1753" t="str">
            <v>jing</v>
          </cell>
          <cell r="D1753" t="str">
            <v>波点中裙</v>
          </cell>
          <cell r="E1753">
            <v>2025329</v>
          </cell>
          <cell r="I1753" t="str">
            <v>小红书</v>
          </cell>
          <cell r="N1753">
            <v>46096</v>
          </cell>
          <cell r="R1753" t="str">
            <v>已发布</v>
          </cell>
          <cell r="V1753" t="str">
            <v>单篇</v>
          </cell>
          <cell r="W1753" t="str">
            <v>已发布</v>
          </cell>
          <cell r="X1753">
            <v>46087</v>
          </cell>
          <cell r="AJ1753">
            <v>52</v>
          </cell>
          <cell r="AK1753" t="str">
            <v/>
          </cell>
        </row>
        <row r="1754">
          <cell r="C1754" t="str">
            <v>jing</v>
          </cell>
          <cell r="D1754" t="str">
            <v>无袖花苞长裙（蓝）</v>
          </cell>
          <cell r="E1754">
            <v>2025945</v>
          </cell>
          <cell r="I1754" t="str">
            <v>小红书</v>
          </cell>
          <cell r="N1754">
            <v>46096</v>
          </cell>
          <cell r="R1754" t="str">
            <v>已发布</v>
          </cell>
          <cell r="V1754" t="str">
            <v>合集</v>
          </cell>
          <cell r="W1754" t="str">
            <v>已发布</v>
          </cell>
          <cell r="X1754">
            <v>46099</v>
          </cell>
          <cell r="AJ1754">
            <v>360</v>
          </cell>
          <cell r="AK1754">
            <v>410</v>
          </cell>
        </row>
        <row r="1755">
          <cell r="C1755" t="str">
            <v>jing</v>
          </cell>
          <cell r="D1755" t="str">
            <v>晕染花卉毛衣</v>
          </cell>
          <cell r="E1755" t="str">
            <v/>
          </cell>
          <cell r="I1755" t="str">
            <v>小红书</v>
          </cell>
          <cell r="N1755">
            <v>46096</v>
          </cell>
          <cell r="R1755" t="str">
            <v>已取消</v>
          </cell>
          <cell r="V1755" t="str">
            <v>合集</v>
          </cell>
          <cell r="W1755" t="str">
            <v>已取消</v>
          </cell>
          <cell r="AJ1755" t="str">
            <v/>
          </cell>
          <cell r="AK1755" t="str">
            <v/>
          </cell>
        </row>
        <row r="1756">
          <cell r="C1756" t="str">
            <v>jing</v>
          </cell>
          <cell r="D1756" t="str">
            <v>晕染花卉毛衣</v>
          </cell>
          <cell r="E1756" t="str">
            <v/>
          </cell>
          <cell r="I1756" t="str">
            <v>小红书</v>
          </cell>
          <cell r="N1756">
            <v>46096</v>
          </cell>
          <cell r="R1756" t="str">
            <v>已取消</v>
          </cell>
          <cell r="V1756" t="str">
            <v>单篇</v>
          </cell>
          <cell r="W1756" t="str">
            <v>已取消</v>
          </cell>
          <cell r="AJ1756" t="str">
            <v/>
          </cell>
          <cell r="AK1756" t="str">
            <v/>
          </cell>
        </row>
        <row r="1757">
          <cell r="C1757" t="str">
            <v>jing</v>
          </cell>
          <cell r="D1757" t="str">
            <v>油画网纱连衣裙</v>
          </cell>
          <cell r="E1757">
            <v>2026005</v>
          </cell>
          <cell r="I1757" t="str">
            <v>小红书</v>
          </cell>
          <cell r="N1757">
            <v>46096</v>
          </cell>
          <cell r="R1757" t="str">
            <v>超时</v>
          </cell>
          <cell r="V1757" t="str">
            <v>单篇</v>
          </cell>
          <cell r="W1757" t="str">
            <v>未发布</v>
          </cell>
          <cell r="AJ1757">
            <v>310</v>
          </cell>
          <cell r="AK1757" t="str">
            <v/>
          </cell>
        </row>
        <row r="1758">
          <cell r="C1758" t="str">
            <v>jing</v>
          </cell>
          <cell r="D1758" t="str">
            <v>波点花边长袖</v>
          </cell>
          <cell r="E1758">
            <v>2025933</v>
          </cell>
          <cell r="I1758" t="str">
            <v>小红书</v>
          </cell>
          <cell r="N1758">
            <v>46096</v>
          </cell>
          <cell r="R1758" t="str">
            <v>已取消</v>
          </cell>
          <cell r="V1758" t="str">
            <v>单篇</v>
          </cell>
          <cell r="W1758" t="str">
            <v>已取消</v>
          </cell>
          <cell r="AJ1758">
            <v>550</v>
          </cell>
          <cell r="AK1758" t="str">
            <v/>
          </cell>
        </row>
        <row r="1759">
          <cell r="C1759" t="str">
            <v>jing</v>
          </cell>
          <cell r="D1759" t="str">
            <v>波点中裙</v>
          </cell>
          <cell r="E1759">
            <v>2025329</v>
          </cell>
          <cell r="I1759" t="str">
            <v>小红书</v>
          </cell>
          <cell r="N1759">
            <v>46096</v>
          </cell>
          <cell r="R1759" t="str">
            <v>已取消</v>
          </cell>
          <cell r="V1759" t="str">
            <v>单篇</v>
          </cell>
          <cell r="W1759" t="str">
            <v>已取消</v>
          </cell>
          <cell r="AJ1759">
            <v>52</v>
          </cell>
          <cell r="AK1759" t="str">
            <v/>
          </cell>
        </row>
        <row r="1760">
          <cell r="C1760" t="str">
            <v>jing</v>
          </cell>
          <cell r="D1760" t="str">
            <v>波点花边长袖</v>
          </cell>
          <cell r="E1760">
            <v>2025933</v>
          </cell>
          <cell r="I1760" t="str">
            <v>抖音</v>
          </cell>
          <cell r="N1760">
            <v>46096</v>
          </cell>
          <cell r="R1760" t="str">
            <v>已发布</v>
          </cell>
          <cell r="V1760" t="str">
            <v>单篇</v>
          </cell>
          <cell r="W1760" t="str">
            <v>已发布</v>
          </cell>
          <cell r="X1760">
            <v>46108</v>
          </cell>
          <cell r="AJ1760">
            <v>150</v>
          </cell>
          <cell r="AK1760">
            <v>10.1</v>
          </cell>
        </row>
        <row r="1761">
          <cell r="C1761" t="str">
            <v>jing</v>
          </cell>
          <cell r="D1761" t="str">
            <v>波点中裙</v>
          </cell>
          <cell r="E1761">
            <v>2025329</v>
          </cell>
          <cell r="I1761" t="str">
            <v>抖音</v>
          </cell>
          <cell r="N1761">
            <v>46096</v>
          </cell>
          <cell r="R1761" t="str">
            <v>已发布</v>
          </cell>
          <cell r="V1761" t="str">
            <v>单篇</v>
          </cell>
          <cell r="W1761" t="str">
            <v>已发布</v>
          </cell>
          <cell r="X1761">
            <v>46108</v>
          </cell>
          <cell r="AJ1761">
            <v>52</v>
          </cell>
          <cell r="AK1761" t="str">
            <v/>
          </cell>
        </row>
        <row r="1762">
          <cell r="C1762" t="str">
            <v>阿咩</v>
          </cell>
          <cell r="D1762" t="str">
            <v>初恋小白裙</v>
          </cell>
          <cell r="E1762">
            <v>2026007</v>
          </cell>
          <cell r="I1762" t="str">
            <v>小红书</v>
          </cell>
          <cell r="N1762">
            <v>46111</v>
          </cell>
          <cell r="R1762" t="str">
            <v>已发布</v>
          </cell>
          <cell r="V1762" t="str">
            <v>单篇</v>
          </cell>
          <cell r="W1762" t="str">
            <v>已发布</v>
          </cell>
          <cell r="X1762">
            <v>46106</v>
          </cell>
          <cell r="AJ1762">
            <v>130</v>
          </cell>
          <cell r="AK1762" t="e">
            <v>#VALUE!</v>
          </cell>
        </row>
        <row r="1763">
          <cell r="C1763" t="str">
            <v>阿咩</v>
          </cell>
          <cell r="D1763" t="str">
            <v>波点中裙</v>
          </cell>
          <cell r="E1763">
            <v>2025329</v>
          </cell>
          <cell r="I1763" t="str">
            <v>小红书</v>
          </cell>
          <cell r="N1763">
            <v>46111</v>
          </cell>
          <cell r="R1763" t="str">
            <v>已发布</v>
          </cell>
          <cell r="V1763" t="str">
            <v>单篇</v>
          </cell>
          <cell r="W1763" t="str">
            <v>已发布</v>
          </cell>
          <cell r="X1763">
            <v>46101</v>
          </cell>
          <cell r="AJ1763">
            <v>452</v>
          </cell>
          <cell r="AK1763" t="e">
            <v>#VALUE!</v>
          </cell>
        </row>
        <row r="1764">
          <cell r="C1764" t="str">
            <v>阿咩</v>
          </cell>
          <cell r="D1764" t="str">
            <v>波点花边长袖</v>
          </cell>
          <cell r="E1764">
            <v>2025933</v>
          </cell>
          <cell r="I1764" t="str">
            <v>小红书</v>
          </cell>
          <cell r="N1764">
            <v>46111</v>
          </cell>
          <cell r="R1764" t="str">
            <v>已发布</v>
          </cell>
          <cell r="V1764" t="str">
            <v>单篇</v>
          </cell>
          <cell r="W1764" t="str">
            <v>已发布</v>
          </cell>
          <cell r="X1764">
            <v>46101</v>
          </cell>
          <cell r="AJ1764">
            <v>50</v>
          </cell>
          <cell r="AK1764" t="e">
            <v>#VALUE!</v>
          </cell>
        </row>
        <row r="1765">
          <cell r="C1765" t="str">
            <v>阿咩</v>
          </cell>
          <cell r="D1765" t="str">
            <v>镂空拼接上衣</v>
          </cell>
          <cell r="E1765">
            <v>2026008</v>
          </cell>
          <cell r="I1765" t="str">
            <v>小红书</v>
          </cell>
          <cell r="N1765">
            <v>46111</v>
          </cell>
          <cell r="R1765" t="str">
            <v>超时</v>
          </cell>
          <cell r="V1765" t="str">
            <v>单篇</v>
          </cell>
          <cell r="W1765" t="str">
            <v>未发布</v>
          </cell>
          <cell r="AJ1765">
            <v>445</v>
          </cell>
          <cell r="AK1765" t="str">
            <v/>
          </cell>
        </row>
        <row r="1766">
          <cell r="C1766" t="str">
            <v>阿咩</v>
          </cell>
          <cell r="D1766" t="str">
            <v>雪纺鱼尾裙</v>
          </cell>
          <cell r="E1766">
            <v>2025502</v>
          </cell>
          <cell r="I1766" t="str">
            <v>小红书</v>
          </cell>
          <cell r="N1766">
            <v>46111</v>
          </cell>
          <cell r="R1766" t="str">
            <v>超时</v>
          </cell>
          <cell r="V1766" t="str">
            <v>单篇</v>
          </cell>
          <cell r="W1766" t="str">
            <v>未发布</v>
          </cell>
          <cell r="AJ1766">
            <v>40</v>
          </cell>
          <cell r="AK1766" t="str">
            <v/>
          </cell>
        </row>
        <row r="1767">
          <cell r="C1767" t="str">
            <v>阿咩</v>
          </cell>
          <cell r="D1767" t="str">
            <v>坎肩长袖（粉）</v>
          </cell>
          <cell r="E1767">
            <v>2025505</v>
          </cell>
          <cell r="I1767" t="str">
            <v>小红书</v>
          </cell>
          <cell r="N1767">
            <v>46111</v>
          </cell>
          <cell r="R1767" t="str">
            <v>已发布</v>
          </cell>
          <cell r="V1767" t="str">
            <v>单篇</v>
          </cell>
          <cell r="W1767" t="str">
            <v>已发布</v>
          </cell>
          <cell r="X1767">
            <v>46105</v>
          </cell>
          <cell r="AJ1767">
            <v>355</v>
          </cell>
          <cell r="AK1767" t="e">
            <v>#VALUE!</v>
          </cell>
        </row>
        <row r="1768">
          <cell r="C1768" t="str">
            <v>阿咩</v>
          </cell>
          <cell r="D1768" t="str">
            <v>横条小白裙</v>
          </cell>
          <cell r="E1768">
            <v>2025339</v>
          </cell>
          <cell r="I1768" t="str">
            <v>小红书</v>
          </cell>
          <cell r="N1768">
            <v>46111</v>
          </cell>
          <cell r="R1768" t="str">
            <v>已发布</v>
          </cell>
          <cell r="V1768" t="str">
            <v>单篇</v>
          </cell>
          <cell r="W1768" t="str">
            <v>已发布</v>
          </cell>
          <cell r="X1768">
            <v>46105</v>
          </cell>
          <cell r="AJ1768">
            <v>58</v>
          </cell>
          <cell r="AK1768" t="e">
            <v>#VALUE!</v>
          </cell>
        </row>
        <row r="1769">
          <cell r="C1769" t="str">
            <v>阿咩</v>
          </cell>
          <cell r="D1769" t="str">
            <v>波点花边短袖</v>
          </cell>
          <cell r="E1769">
            <v>2025317</v>
          </cell>
          <cell r="I1769" t="str">
            <v>小红书</v>
          </cell>
          <cell r="N1769">
            <v>46111</v>
          </cell>
          <cell r="R1769" t="str">
            <v>已发布</v>
          </cell>
          <cell r="V1769" t="str">
            <v>单篇</v>
          </cell>
          <cell r="W1769" t="str">
            <v>已发布</v>
          </cell>
          <cell r="X1769">
            <v>46101</v>
          </cell>
          <cell r="AJ1769">
            <v>350</v>
          </cell>
          <cell r="AK1769" t="e">
            <v>#VALUE!</v>
          </cell>
        </row>
        <row r="1770">
          <cell r="C1770" t="str">
            <v>阿咩</v>
          </cell>
          <cell r="D1770" t="str">
            <v>波点短裙</v>
          </cell>
          <cell r="E1770">
            <v>2025982</v>
          </cell>
          <cell r="I1770" t="str">
            <v>小红书</v>
          </cell>
          <cell r="N1770">
            <v>46111</v>
          </cell>
          <cell r="R1770" t="str">
            <v>已发布</v>
          </cell>
          <cell r="V1770" t="str">
            <v>单篇</v>
          </cell>
          <cell r="W1770" t="str">
            <v>已发布</v>
          </cell>
          <cell r="X1770">
            <v>46101</v>
          </cell>
          <cell r="AJ1770">
            <v>35</v>
          </cell>
          <cell r="AK1770" t="e">
            <v>#VALUE!</v>
          </cell>
        </row>
        <row r="1771">
          <cell r="C1771" t="str">
            <v>阿咩</v>
          </cell>
          <cell r="D1771" t="str">
            <v>波点中裙</v>
          </cell>
          <cell r="E1771">
            <v>2025329</v>
          </cell>
          <cell r="I1771" t="str">
            <v>小红书</v>
          </cell>
          <cell r="N1771">
            <v>46111</v>
          </cell>
          <cell r="R1771" t="str">
            <v>已发布</v>
          </cell>
          <cell r="V1771" t="str">
            <v>单篇</v>
          </cell>
          <cell r="W1771" t="str">
            <v>已发布</v>
          </cell>
          <cell r="X1771">
            <v>46086</v>
          </cell>
          <cell r="AJ1771">
            <v>252</v>
          </cell>
          <cell r="AK1771" t="e">
            <v>#VALUE!</v>
          </cell>
        </row>
        <row r="1772">
          <cell r="C1772" t="str">
            <v>阿咩</v>
          </cell>
          <cell r="D1772" t="str">
            <v>波点中裙</v>
          </cell>
          <cell r="E1772">
            <v>2025329</v>
          </cell>
          <cell r="I1772" t="str">
            <v>抖音</v>
          </cell>
          <cell r="N1772">
            <v>46111</v>
          </cell>
          <cell r="R1772" t="str">
            <v>已发布</v>
          </cell>
          <cell r="V1772" t="str">
            <v>单篇</v>
          </cell>
          <cell r="W1772" t="str">
            <v>已发布</v>
          </cell>
          <cell r="X1772">
            <v>46085</v>
          </cell>
          <cell r="AJ1772">
            <v>52</v>
          </cell>
          <cell r="AK1772">
            <v>590.20000000000005</v>
          </cell>
        </row>
        <row r="1773">
          <cell r="C1773" t="str">
            <v>阿咩</v>
          </cell>
          <cell r="D1773" t="str">
            <v>波点花边长袖</v>
          </cell>
          <cell r="E1773">
            <v>2025933</v>
          </cell>
          <cell r="I1773" t="str">
            <v>小红书</v>
          </cell>
          <cell r="N1773">
            <v>46111</v>
          </cell>
          <cell r="R1773" t="str">
            <v>已发布</v>
          </cell>
          <cell r="V1773" t="str">
            <v>单篇</v>
          </cell>
          <cell r="W1773" t="str">
            <v>已发布</v>
          </cell>
          <cell r="X1773">
            <v>46086</v>
          </cell>
          <cell r="AJ1773">
            <v>50</v>
          </cell>
          <cell r="AK1773" t="e">
            <v>#VALUE!</v>
          </cell>
        </row>
        <row r="1774">
          <cell r="C1774" t="str">
            <v>阿咩</v>
          </cell>
          <cell r="D1774" t="str">
            <v>波点花边长袖</v>
          </cell>
          <cell r="E1774">
            <v>2025933</v>
          </cell>
          <cell r="I1774" t="str">
            <v>抖音</v>
          </cell>
          <cell r="N1774">
            <v>46111</v>
          </cell>
          <cell r="R1774" t="str">
            <v>已发布</v>
          </cell>
          <cell r="V1774" t="str">
            <v>单篇</v>
          </cell>
          <cell r="W1774" t="str">
            <v>已发布</v>
          </cell>
          <cell r="X1774">
            <v>46085</v>
          </cell>
          <cell r="AJ1774">
            <v>50</v>
          </cell>
          <cell r="AK1774" t="str">
            <v/>
          </cell>
        </row>
        <row r="1775">
          <cell r="C1775" t="str">
            <v>阿咩</v>
          </cell>
          <cell r="D1775" t="str">
            <v>荷叶边沙滩裙</v>
          </cell>
          <cell r="E1775">
            <v>2025322</v>
          </cell>
          <cell r="I1775" t="str">
            <v>小红书</v>
          </cell>
          <cell r="N1775">
            <v>46111</v>
          </cell>
          <cell r="R1775" t="str">
            <v>已发布</v>
          </cell>
          <cell r="V1775" t="str">
            <v>单篇</v>
          </cell>
          <cell r="W1775" t="str">
            <v>已发布</v>
          </cell>
          <cell r="X1775">
            <v>46109</v>
          </cell>
          <cell r="AJ1775">
            <v>690</v>
          </cell>
          <cell r="AK1775" t="e">
            <v>#VALUE!</v>
          </cell>
        </row>
        <row r="1776">
          <cell r="C1776" t="str">
            <v>阿咩</v>
          </cell>
          <cell r="D1776" t="str">
            <v>波点中裙</v>
          </cell>
          <cell r="E1776">
            <v>2025329</v>
          </cell>
          <cell r="I1776" t="str">
            <v>小红书</v>
          </cell>
          <cell r="N1776">
            <v>46127</v>
          </cell>
          <cell r="R1776" t="str">
            <v>超时</v>
          </cell>
          <cell r="V1776" t="str">
            <v>单篇</v>
          </cell>
          <cell r="W1776" t="str">
            <v>未发布</v>
          </cell>
          <cell r="AJ1776">
            <v>652</v>
          </cell>
          <cell r="AK1776" t="str">
            <v/>
          </cell>
        </row>
        <row r="1777">
          <cell r="C1777" t="str">
            <v>阿咩</v>
          </cell>
          <cell r="D1777" t="str">
            <v>镂空拼接上衣</v>
          </cell>
          <cell r="E1777">
            <v>2026008</v>
          </cell>
          <cell r="I1777" t="str">
            <v>小红书</v>
          </cell>
          <cell r="N1777">
            <v>46111</v>
          </cell>
          <cell r="R1777" t="str">
            <v>超时</v>
          </cell>
          <cell r="V1777" t="str">
            <v>单篇</v>
          </cell>
          <cell r="W1777" t="str">
            <v>未发布</v>
          </cell>
          <cell r="AJ1777">
            <v>645</v>
          </cell>
          <cell r="AK1777" t="str">
            <v/>
          </cell>
        </row>
        <row r="1778">
          <cell r="C1778" t="str">
            <v>阿咩</v>
          </cell>
          <cell r="D1778" t="str">
            <v>波点中裙</v>
          </cell>
          <cell r="E1778">
            <v>2025329</v>
          </cell>
          <cell r="I1778" t="str">
            <v>小红书</v>
          </cell>
          <cell r="N1778">
            <v>46111</v>
          </cell>
          <cell r="R1778" t="str">
            <v>已取消</v>
          </cell>
          <cell r="V1778" t="str">
            <v>单篇</v>
          </cell>
          <cell r="W1778" t="str">
            <v>已取消</v>
          </cell>
          <cell r="AJ1778">
            <v>122</v>
          </cell>
          <cell r="AK1778" t="str">
            <v/>
          </cell>
        </row>
        <row r="1779">
          <cell r="C1779" t="str">
            <v>阿咩</v>
          </cell>
          <cell r="D1779" t="str">
            <v>波点中裙</v>
          </cell>
          <cell r="E1779">
            <v>2025329</v>
          </cell>
          <cell r="I1779" t="str">
            <v>抖音</v>
          </cell>
          <cell r="N1779">
            <v>46111</v>
          </cell>
          <cell r="R1779" t="str">
            <v>已取消</v>
          </cell>
          <cell r="V1779" t="str">
            <v>单篇</v>
          </cell>
          <cell r="W1779" t="str">
            <v>已取消</v>
          </cell>
          <cell r="AJ1779">
            <v>52</v>
          </cell>
          <cell r="AK1779" t="str">
            <v/>
          </cell>
        </row>
        <row r="1780">
          <cell r="C1780" t="str">
            <v>阿咩</v>
          </cell>
          <cell r="D1780" t="str">
            <v>波点花边长袖</v>
          </cell>
          <cell r="E1780">
            <v>2025933</v>
          </cell>
          <cell r="I1780" t="str">
            <v>小红书</v>
          </cell>
          <cell r="N1780">
            <v>46111</v>
          </cell>
          <cell r="R1780" t="str">
            <v>已取消</v>
          </cell>
          <cell r="V1780" t="str">
            <v>单篇</v>
          </cell>
          <cell r="W1780" t="str">
            <v>已取消</v>
          </cell>
          <cell r="AJ1780">
            <v>50</v>
          </cell>
          <cell r="AK1780" t="str">
            <v/>
          </cell>
        </row>
        <row r="1781">
          <cell r="C1781" t="str">
            <v>阿咩</v>
          </cell>
          <cell r="D1781" t="str">
            <v>波点花边长袖</v>
          </cell>
          <cell r="E1781">
            <v>2025933</v>
          </cell>
          <cell r="I1781" t="str">
            <v>抖音</v>
          </cell>
          <cell r="N1781">
            <v>46111</v>
          </cell>
          <cell r="R1781" t="str">
            <v>已取消</v>
          </cell>
          <cell r="V1781" t="str">
            <v>单篇</v>
          </cell>
          <cell r="W1781" t="str">
            <v>已取消</v>
          </cell>
          <cell r="AJ1781">
            <v>50</v>
          </cell>
          <cell r="AK1781" t="str">
            <v/>
          </cell>
        </row>
        <row r="1782">
          <cell r="C1782" t="str">
            <v>阿咩</v>
          </cell>
          <cell r="D1782" t="str">
            <v>波点中裙</v>
          </cell>
          <cell r="E1782">
            <v>2025329</v>
          </cell>
          <cell r="I1782" t="str">
            <v>小红书</v>
          </cell>
          <cell r="N1782">
            <v>46111</v>
          </cell>
          <cell r="R1782" t="str">
            <v>已发布</v>
          </cell>
          <cell r="V1782" t="str">
            <v>单篇</v>
          </cell>
          <cell r="W1782" t="str">
            <v>已发布</v>
          </cell>
          <cell r="X1782">
            <v>46105</v>
          </cell>
          <cell r="AJ1782">
            <v>252</v>
          </cell>
          <cell r="AK1782" t="e">
            <v>#VALUE!</v>
          </cell>
        </row>
        <row r="1783">
          <cell r="C1783" t="str">
            <v>阿咩</v>
          </cell>
          <cell r="D1783" t="str">
            <v>波点花边长袖</v>
          </cell>
          <cell r="E1783">
            <v>2025933</v>
          </cell>
          <cell r="I1783" t="str">
            <v>小红书</v>
          </cell>
          <cell r="N1783">
            <v>46111</v>
          </cell>
          <cell r="R1783" t="str">
            <v>已发布</v>
          </cell>
          <cell r="V1783" t="str">
            <v>单篇</v>
          </cell>
          <cell r="W1783" t="str">
            <v>已发布</v>
          </cell>
          <cell r="X1783">
            <v>46105</v>
          </cell>
          <cell r="AJ1783">
            <v>50</v>
          </cell>
          <cell r="AK1783" t="e">
            <v>#VALUE!</v>
          </cell>
        </row>
        <row r="1784">
          <cell r="C1784" t="str">
            <v>阿咩</v>
          </cell>
          <cell r="D1784" t="str">
            <v>晕染花卉毛衣</v>
          </cell>
          <cell r="E1784" t="str">
            <v/>
          </cell>
          <cell r="I1784" t="str">
            <v>小红书</v>
          </cell>
          <cell r="N1784">
            <v>46111</v>
          </cell>
          <cell r="R1784" t="str">
            <v>已取消</v>
          </cell>
          <cell r="V1784" t="str">
            <v>单篇</v>
          </cell>
          <cell r="W1784" t="str">
            <v>已取消</v>
          </cell>
          <cell r="AJ1784" t="str">
            <v/>
          </cell>
          <cell r="AK1784" t="str">
            <v/>
          </cell>
        </row>
        <row r="1785">
          <cell r="C1785" t="str">
            <v>阿咩</v>
          </cell>
          <cell r="D1785" t="str">
            <v>波点花边短袖</v>
          </cell>
          <cell r="E1785">
            <v>2025317</v>
          </cell>
          <cell r="I1785" t="str">
            <v>小红书</v>
          </cell>
          <cell r="N1785">
            <v>46111</v>
          </cell>
          <cell r="R1785" t="str">
            <v>已发布</v>
          </cell>
          <cell r="V1785" t="str">
            <v>单篇</v>
          </cell>
          <cell r="W1785" t="str">
            <v>已发布</v>
          </cell>
          <cell r="X1785">
            <v>46106</v>
          </cell>
          <cell r="AJ1785">
            <v>250</v>
          </cell>
          <cell r="AK1785" t="e">
            <v>#VALUE!</v>
          </cell>
        </row>
        <row r="1786">
          <cell r="C1786" t="str">
            <v>阿咩</v>
          </cell>
          <cell r="D1786" t="str">
            <v>波点花边短袖</v>
          </cell>
          <cell r="E1786">
            <v>2025317</v>
          </cell>
          <cell r="I1786" t="str">
            <v>抖音</v>
          </cell>
          <cell r="N1786">
            <v>46111</v>
          </cell>
          <cell r="R1786" t="str">
            <v>已发布</v>
          </cell>
          <cell r="V1786" t="str">
            <v>单篇</v>
          </cell>
          <cell r="W1786" t="str">
            <v>已发布</v>
          </cell>
          <cell r="X1786">
            <v>46106</v>
          </cell>
          <cell r="AJ1786">
            <v>50</v>
          </cell>
          <cell r="AK1786">
            <v>57</v>
          </cell>
        </row>
        <row r="1787">
          <cell r="C1787" t="str">
            <v>阿咩</v>
          </cell>
          <cell r="D1787" t="str">
            <v>波点短裙</v>
          </cell>
          <cell r="E1787">
            <v>2025982</v>
          </cell>
          <cell r="I1787" t="str">
            <v>小红书</v>
          </cell>
          <cell r="N1787">
            <v>46111</v>
          </cell>
          <cell r="R1787" t="str">
            <v>已发布</v>
          </cell>
          <cell r="V1787" t="str">
            <v>单篇</v>
          </cell>
          <cell r="W1787" t="str">
            <v>已发布</v>
          </cell>
          <cell r="X1787">
            <v>46106</v>
          </cell>
          <cell r="AJ1787">
            <v>35</v>
          </cell>
          <cell r="AK1787" t="e">
            <v>#VALUE!</v>
          </cell>
        </row>
        <row r="1788">
          <cell r="C1788" t="str">
            <v>阿咩</v>
          </cell>
          <cell r="D1788" t="str">
            <v>波点短裙</v>
          </cell>
          <cell r="E1788">
            <v>2025982</v>
          </cell>
          <cell r="I1788" t="str">
            <v>抖音</v>
          </cell>
          <cell r="N1788">
            <v>46111</v>
          </cell>
          <cell r="R1788" t="str">
            <v>已发布</v>
          </cell>
          <cell r="V1788" t="str">
            <v>单篇</v>
          </cell>
          <cell r="W1788" t="str">
            <v>已发布</v>
          </cell>
          <cell r="X1788">
            <v>46106</v>
          </cell>
          <cell r="AJ1788">
            <v>35</v>
          </cell>
          <cell r="AK1788" t="str">
            <v/>
          </cell>
        </row>
        <row r="1789">
          <cell r="C1789" t="str">
            <v>阿咩</v>
          </cell>
          <cell r="D1789" t="str">
            <v>坎肩长袖（粉）</v>
          </cell>
          <cell r="E1789">
            <v>2025505</v>
          </cell>
          <cell r="I1789" t="str">
            <v>小红书</v>
          </cell>
          <cell r="N1789">
            <v>46111</v>
          </cell>
          <cell r="R1789" t="str">
            <v>已发布</v>
          </cell>
          <cell r="V1789" t="str">
            <v>单篇</v>
          </cell>
          <cell r="W1789" t="str">
            <v>已发布</v>
          </cell>
          <cell r="X1789">
            <v>46116</v>
          </cell>
          <cell r="AJ1789">
            <v>255</v>
          </cell>
          <cell r="AK1789">
            <v>0</v>
          </cell>
        </row>
        <row r="1790">
          <cell r="C1790" t="str">
            <v>阿咩</v>
          </cell>
          <cell r="D1790" t="str">
            <v>坎肩长袖（粉）</v>
          </cell>
          <cell r="E1790">
            <v>2025505</v>
          </cell>
          <cell r="I1790" t="str">
            <v>抖音</v>
          </cell>
          <cell r="N1790">
            <v>46111</v>
          </cell>
          <cell r="R1790" t="str">
            <v>已发布</v>
          </cell>
          <cell r="V1790" t="str">
            <v>单篇</v>
          </cell>
          <cell r="W1790" t="str">
            <v>已发布</v>
          </cell>
          <cell r="X1790">
            <v>46116</v>
          </cell>
          <cell r="AJ1790">
            <v>55</v>
          </cell>
          <cell r="AK1790" t="e">
            <v>#REF!</v>
          </cell>
        </row>
        <row r="1791">
          <cell r="C1791" t="str">
            <v>阿咩</v>
          </cell>
          <cell r="D1791" t="str">
            <v>横条小白裙</v>
          </cell>
          <cell r="E1791">
            <v>2025339</v>
          </cell>
          <cell r="I1791" t="str">
            <v>小红书</v>
          </cell>
          <cell r="N1791">
            <v>46111</v>
          </cell>
          <cell r="R1791" t="str">
            <v>超时</v>
          </cell>
          <cell r="AJ1791">
            <v>58</v>
          </cell>
          <cell r="AK1791" t="str">
            <v/>
          </cell>
        </row>
        <row r="1792">
          <cell r="C1792" t="str">
            <v>阿咩</v>
          </cell>
          <cell r="D1792" t="str">
            <v>横条小白裙</v>
          </cell>
          <cell r="E1792">
            <v>2025339</v>
          </cell>
          <cell r="I1792" t="str">
            <v>抖音</v>
          </cell>
          <cell r="N1792">
            <v>46111</v>
          </cell>
          <cell r="R1792" t="str">
            <v>超时</v>
          </cell>
          <cell r="AJ1792">
            <v>58</v>
          </cell>
          <cell r="AK1792" t="str">
            <v/>
          </cell>
        </row>
        <row r="1793">
          <cell r="C1793" t="str">
            <v>阿咩</v>
          </cell>
          <cell r="D1793" t="str">
            <v>初恋小白裙</v>
          </cell>
          <cell r="E1793">
            <v>2026007</v>
          </cell>
          <cell r="I1793" t="str">
            <v>抖音</v>
          </cell>
          <cell r="N1793">
            <v>46111</v>
          </cell>
          <cell r="R1793" t="str">
            <v>已发布</v>
          </cell>
          <cell r="V1793" t="str">
            <v>单篇</v>
          </cell>
          <cell r="W1793" t="str">
            <v>已发布</v>
          </cell>
          <cell r="X1793">
            <v>46110</v>
          </cell>
          <cell r="AJ1793">
            <v>185</v>
          </cell>
          <cell r="AK1793">
            <v>453</v>
          </cell>
        </row>
        <row r="1794">
          <cell r="C1794" t="str">
            <v>阿咩</v>
          </cell>
          <cell r="D1794" t="str">
            <v>无袖花苞长裙（黄）</v>
          </cell>
          <cell r="E1794">
            <v>2025945</v>
          </cell>
          <cell r="I1794" t="str">
            <v>抖音</v>
          </cell>
          <cell r="N1794">
            <v>46111</v>
          </cell>
          <cell r="R1794" t="str">
            <v>已发布</v>
          </cell>
          <cell r="V1794" t="str">
            <v>单篇</v>
          </cell>
          <cell r="W1794" t="str">
            <v>已发布</v>
          </cell>
          <cell r="X1794">
            <v>46112</v>
          </cell>
          <cell r="AJ1794">
            <v>180</v>
          </cell>
          <cell r="AK1794">
            <v>63.2</v>
          </cell>
        </row>
        <row r="1795">
          <cell r="C1795" t="str">
            <v>阿咩</v>
          </cell>
          <cell r="D1795" t="str">
            <v>晕染花卉毛衣</v>
          </cell>
          <cell r="E1795" t="str">
            <v/>
          </cell>
          <cell r="I1795" t="str">
            <v>小红书</v>
          </cell>
          <cell r="N1795">
            <v>46111</v>
          </cell>
          <cell r="R1795" t="str">
            <v>已取消</v>
          </cell>
          <cell r="V1795" t="str">
            <v>单篇</v>
          </cell>
          <cell r="W1795" t="str">
            <v>已取消</v>
          </cell>
          <cell r="AJ1795" t="str">
            <v/>
          </cell>
          <cell r="AK1795" t="str">
            <v/>
          </cell>
        </row>
        <row r="1796">
          <cell r="C1796" t="str">
            <v>阿咩</v>
          </cell>
          <cell r="D1796" t="str">
            <v>波点中裙</v>
          </cell>
          <cell r="E1796">
            <v>2025329</v>
          </cell>
          <cell r="I1796" t="str">
            <v>小红书</v>
          </cell>
          <cell r="N1796">
            <v>46111</v>
          </cell>
          <cell r="R1796" t="str">
            <v>已发布</v>
          </cell>
          <cell r="V1796" t="str">
            <v>单篇</v>
          </cell>
          <cell r="W1796" t="str">
            <v>已发布</v>
          </cell>
          <cell r="X1796">
            <v>46099</v>
          </cell>
          <cell r="AJ1796">
            <v>202</v>
          </cell>
          <cell r="AK1796" t="e">
            <v>#VALUE!</v>
          </cell>
        </row>
        <row r="1797">
          <cell r="C1797" t="str">
            <v>阿咩</v>
          </cell>
          <cell r="D1797" t="str">
            <v>波点花边长袖</v>
          </cell>
          <cell r="E1797">
            <v>2025933</v>
          </cell>
          <cell r="I1797" t="str">
            <v>小红书</v>
          </cell>
          <cell r="N1797">
            <v>46111</v>
          </cell>
          <cell r="R1797" t="str">
            <v>已发布</v>
          </cell>
          <cell r="V1797" t="str">
            <v>单篇</v>
          </cell>
          <cell r="W1797" t="str">
            <v>已发布</v>
          </cell>
          <cell r="X1797">
            <v>46099</v>
          </cell>
          <cell r="AJ1797">
            <v>50</v>
          </cell>
          <cell r="AK1797" t="e">
            <v>#VALUE!</v>
          </cell>
        </row>
        <row r="1798">
          <cell r="C1798" t="str">
            <v>阿咩</v>
          </cell>
          <cell r="D1798" t="str">
            <v>波点花边长袖</v>
          </cell>
          <cell r="E1798">
            <v>2025933</v>
          </cell>
          <cell r="I1798" t="str">
            <v>小红书</v>
          </cell>
          <cell r="N1798">
            <v>46111</v>
          </cell>
          <cell r="R1798" t="str">
            <v>已取消</v>
          </cell>
          <cell r="V1798" t="str">
            <v>单篇</v>
          </cell>
          <cell r="W1798" t="str">
            <v>已取消</v>
          </cell>
          <cell r="AJ1798">
            <v>1450</v>
          </cell>
          <cell r="AK1798" t="str">
            <v/>
          </cell>
        </row>
        <row r="1799">
          <cell r="C1799" t="str">
            <v>阿咩</v>
          </cell>
          <cell r="D1799" t="str">
            <v>波点中裙</v>
          </cell>
          <cell r="E1799">
            <v>2025329</v>
          </cell>
          <cell r="I1799" t="str">
            <v>小红书</v>
          </cell>
          <cell r="N1799">
            <v>46111</v>
          </cell>
          <cell r="R1799" t="str">
            <v>已取消</v>
          </cell>
          <cell r="V1799" t="str">
            <v>单篇</v>
          </cell>
          <cell r="W1799" t="str">
            <v>已取消</v>
          </cell>
          <cell r="AJ1799">
            <v>52</v>
          </cell>
          <cell r="AK1799" t="str">
            <v/>
          </cell>
        </row>
        <row r="1800">
          <cell r="C1800" t="str">
            <v>jing</v>
          </cell>
          <cell r="D1800" t="str">
            <v>波点花边长袖</v>
          </cell>
          <cell r="E1800">
            <v>2025933</v>
          </cell>
          <cell r="I1800" t="str">
            <v>小红书</v>
          </cell>
          <cell r="N1800">
            <v>46096</v>
          </cell>
          <cell r="R1800" t="str">
            <v>已发布</v>
          </cell>
          <cell r="V1800" t="str">
            <v>单篇</v>
          </cell>
          <cell r="W1800" t="str">
            <v>已发布</v>
          </cell>
          <cell r="X1800">
            <v>46081</v>
          </cell>
          <cell r="AJ1800">
            <v>300</v>
          </cell>
          <cell r="AK1800">
            <v>191</v>
          </cell>
        </row>
        <row r="1801">
          <cell r="C1801" t="str">
            <v>jing</v>
          </cell>
          <cell r="D1801" t="str">
            <v>波点中裙</v>
          </cell>
          <cell r="E1801">
            <v>2025329</v>
          </cell>
          <cell r="I1801" t="str">
            <v>小红书</v>
          </cell>
          <cell r="N1801">
            <v>46096</v>
          </cell>
          <cell r="R1801" t="str">
            <v>已发布</v>
          </cell>
          <cell r="V1801" t="str">
            <v>单篇</v>
          </cell>
          <cell r="W1801" t="str">
            <v>已发布</v>
          </cell>
          <cell r="X1801">
            <v>46081</v>
          </cell>
          <cell r="AJ1801">
            <v>52</v>
          </cell>
          <cell r="AK1801" t="str">
            <v/>
          </cell>
        </row>
        <row r="1802">
          <cell r="C1802" t="str">
            <v>jing</v>
          </cell>
          <cell r="D1802" t="str">
            <v>波点花边长袖</v>
          </cell>
          <cell r="E1802">
            <v>2025933</v>
          </cell>
          <cell r="I1802" t="str">
            <v>抖音</v>
          </cell>
          <cell r="N1802">
            <v>46096</v>
          </cell>
          <cell r="R1802" t="str">
            <v>已发布</v>
          </cell>
          <cell r="V1802" t="str">
            <v>单篇</v>
          </cell>
          <cell r="W1802" t="str">
            <v>已发布</v>
          </cell>
          <cell r="X1802">
            <v>46081</v>
          </cell>
          <cell r="AJ1802">
            <v>50</v>
          </cell>
          <cell r="AK1802">
            <v>100</v>
          </cell>
        </row>
        <row r="1803">
          <cell r="C1803" t="str">
            <v>jing</v>
          </cell>
          <cell r="D1803" t="str">
            <v>波点中裙</v>
          </cell>
          <cell r="E1803">
            <v>2025329</v>
          </cell>
          <cell r="I1803" t="str">
            <v>抖音</v>
          </cell>
          <cell r="N1803">
            <v>46096</v>
          </cell>
          <cell r="R1803" t="str">
            <v>已发布</v>
          </cell>
          <cell r="V1803" t="str">
            <v>单篇</v>
          </cell>
          <cell r="W1803" t="str">
            <v>已发布</v>
          </cell>
          <cell r="X1803">
            <v>46081</v>
          </cell>
          <cell r="AJ1803">
            <v>52</v>
          </cell>
          <cell r="AK1803" t="str">
            <v/>
          </cell>
        </row>
        <row r="1804">
          <cell r="C1804" t="str">
            <v>jing</v>
          </cell>
          <cell r="D1804" t="str">
            <v>波点花边短袖</v>
          </cell>
          <cell r="E1804">
            <v>2025317</v>
          </cell>
          <cell r="I1804" t="str">
            <v>小红书</v>
          </cell>
          <cell r="N1804">
            <v>46096</v>
          </cell>
          <cell r="R1804" t="str">
            <v>已发布</v>
          </cell>
          <cell r="V1804" t="str">
            <v>单篇</v>
          </cell>
          <cell r="W1804" t="str">
            <v>已发布</v>
          </cell>
          <cell r="X1804">
            <v>46092</v>
          </cell>
          <cell r="AJ1804">
            <v>370</v>
          </cell>
          <cell r="AK1804">
            <v>1913</v>
          </cell>
        </row>
        <row r="1805">
          <cell r="C1805" t="str">
            <v>jing</v>
          </cell>
          <cell r="D1805" t="str">
            <v>波点短裙</v>
          </cell>
          <cell r="E1805">
            <v>2025982</v>
          </cell>
          <cell r="I1805" t="str">
            <v>小红书</v>
          </cell>
          <cell r="N1805">
            <v>46096</v>
          </cell>
          <cell r="R1805" t="str">
            <v>已发布</v>
          </cell>
          <cell r="V1805" t="str">
            <v>单篇</v>
          </cell>
          <cell r="W1805" t="str">
            <v>已发布</v>
          </cell>
          <cell r="X1805">
            <v>46092</v>
          </cell>
          <cell r="AJ1805">
            <v>35</v>
          </cell>
          <cell r="AK1805" t="str">
            <v/>
          </cell>
        </row>
        <row r="1806">
          <cell r="C1806" t="str">
            <v>jing</v>
          </cell>
          <cell r="D1806" t="str">
            <v>波点花边短袖</v>
          </cell>
          <cell r="E1806">
            <v>2025317</v>
          </cell>
          <cell r="I1806" t="str">
            <v>抖音</v>
          </cell>
          <cell r="N1806">
            <v>46096</v>
          </cell>
          <cell r="R1806" t="str">
            <v>已发布</v>
          </cell>
          <cell r="V1806" t="str">
            <v>单篇</v>
          </cell>
          <cell r="W1806" t="str">
            <v>已发布</v>
          </cell>
          <cell r="X1806">
            <v>46092</v>
          </cell>
          <cell r="AJ1806">
            <v>50</v>
          </cell>
          <cell r="AK1806">
            <v>619.29999999999995</v>
          </cell>
        </row>
        <row r="1807">
          <cell r="C1807" t="str">
            <v>jing</v>
          </cell>
          <cell r="D1807" t="str">
            <v>波点短裙</v>
          </cell>
          <cell r="E1807">
            <v>2025982</v>
          </cell>
          <cell r="I1807" t="str">
            <v>抖音</v>
          </cell>
          <cell r="N1807">
            <v>46096</v>
          </cell>
          <cell r="R1807" t="str">
            <v>已发布</v>
          </cell>
          <cell r="V1807" t="str">
            <v>单篇</v>
          </cell>
          <cell r="W1807" t="str">
            <v>已发布</v>
          </cell>
          <cell r="X1807">
            <v>46092</v>
          </cell>
          <cell r="AJ1807">
            <v>35</v>
          </cell>
          <cell r="AK1807" t="str">
            <v/>
          </cell>
        </row>
        <row r="1808">
          <cell r="C1808" t="str">
            <v>jing</v>
          </cell>
          <cell r="D1808" t="str">
            <v>晕染花卉毛衣</v>
          </cell>
          <cell r="E1808" t="str">
            <v/>
          </cell>
          <cell r="I1808" t="str">
            <v>小红书</v>
          </cell>
          <cell r="N1808">
            <v>46096</v>
          </cell>
          <cell r="R1808" t="str">
            <v>已取消</v>
          </cell>
          <cell r="V1808" t="str">
            <v>单篇</v>
          </cell>
          <cell r="W1808" t="str">
            <v>已取消</v>
          </cell>
          <cell r="AJ1808" t="str">
            <v/>
          </cell>
          <cell r="AK1808" t="str">
            <v/>
          </cell>
        </row>
        <row r="1809">
          <cell r="C1809" t="str">
            <v>jing</v>
          </cell>
          <cell r="D1809" t="str">
            <v>蓬蓬吊带连衣裙</v>
          </cell>
          <cell r="E1809">
            <v>2025366</v>
          </cell>
          <cell r="I1809" t="str">
            <v>小红书</v>
          </cell>
          <cell r="N1809">
            <v>46096</v>
          </cell>
          <cell r="R1809" t="str">
            <v>已取消</v>
          </cell>
          <cell r="V1809" t="str">
            <v>单篇</v>
          </cell>
          <cell r="W1809" t="str">
            <v>已取消</v>
          </cell>
          <cell r="AJ1809">
            <v>690</v>
          </cell>
          <cell r="AK1809" t="str">
            <v/>
          </cell>
        </row>
        <row r="1810">
          <cell r="C1810" t="str">
            <v>jing</v>
          </cell>
          <cell r="D1810" t="str">
            <v>波点花边长袖</v>
          </cell>
          <cell r="E1810">
            <v>2025933</v>
          </cell>
          <cell r="I1810" t="str">
            <v>小红书</v>
          </cell>
          <cell r="N1810">
            <v>46096</v>
          </cell>
          <cell r="R1810" t="str">
            <v>已发布</v>
          </cell>
          <cell r="V1810" t="str">
            <v>合集</v>
          </cell>
          <cell r="W1810" t="str">
            <v>已发布</v>
          </cell>
          <cell r="X1810">
            <v>46086</v>
          </cell>
          <cell r="AJ1810">
            <v>450</v>
          </cell>
          <cell r="AK1810">
            <v>404</v>
          </cell>
        </row>
        <row r="1811">
          <cell r="C1811" t="str">
            <v>jing</v>
          </cell>
          <cell r="D1811" t="str">
            <v>波点中裙</v>
          </cell>
          <cell r="E1811">
            <v>2025329</v>
          </cell>
          <cell r="I1811" t="str">
            <v>小红书</v>
          </cell>
          <cell r="N1811">
            <v>46096</v>
          </cell>
          <cell r="R1811" t="str">
            <v>已发布</v>
          </cell>
          <cell r="V1811" t="str">
            <v>合集</v>
          </cell>
          <cell r="W1811" t="str">
            <v>已发布</v>
          </cell>
          <cell r="X1811">
            <v>46086</v>
          </cell>
          <cell r="AJ1811">
            <v>52</v>
          </cell>
          <cell r="AK1811" t="str">
            <v/>
          </cell>
        </row>
        <row r="1812">
          <cell r="C1812" t="str">
            <v>jing</v>
          </cell>
          <cell r="D1812" t="str">
            <v>无袖花苞长裙（蓝）</v>
          </cell>
          <cell r="E1812">
            <v>2025945</v>
          </cell>
          <cell r="I1812" t="str">
            <v>小红书</v>
          </cell>
          <cell r="N1812">
            <v>46096</v>
          </cell>
          <cell r="R1812" t="str">
            <v>已发布</v>
          </cell>
          <cell r="V1812" t="str">
            <v>单篇</v>
          </cell>
          <cell r="W1812" t="str">
            <v>已发布</v>
          </cell>
          <cell r="X1812">
            <v>46116</v>
          </cell>
          <cell r="AJ1812">
            <v>140</v>
          </cell>
          <cell r="AK1812">
            <v>0</v>
          </cell>
        </row>
        <row r="1813">
          <cell r="C1813" t="str">
            <v>jing</v>
          </cell>
          <cell r="D1813" t="str">
            <v>波点花边长袖</v>
          </cell>
          <cell r="E1813">
            <v>2025933</v>
          </cell>
          <cell r="I1813" t="str">
            <v>小红书</v>
          </cell>
          <cell r="N1813">
            <v>46096</v>
          </cell>
          <cell r="R1813" t="str">
            <v>已发布</v>
          </cell>
          <cell r="V1813" t="str">
            <v>单篇</v>
          </cell>
          <cell r="W1813" t="str">
            <v>已发布</v>
          </cell>
          <cell r="X1813">
            <v>46081</v>
          </cell>
          <cell r="AJ1813">
            <v>150</v>
          </cell>
          <cell r="AK1813">
            <v>266</v>
          </cell>
        </row>
        <row r="1814">
          <cell r="C1814" t="str">
            <v>jing</v>
          </cell>
          <cell r="D1814" t="str">
            <v>波点中裙</v>
          </cell>
          <cell r="E1814">
            <v>2025329</v>
          </cell>
          <cell r="I1814" t="str">
            <v>小红书</v>
          </cell>
          <cell r="N1814">
            <v>46096</v>
          </cell>
          <cell r="R1814" t="str">
            <v>已发布</v>
          </cell>
          <cell r="V1814" t="str">
            <v>单篇</v>
          </cell>
          <cell r="W1814" t="str">
            <v>已发布</v>
          </cell>
          <cell r="X1814">
            <v>46081</v>
          </cell>
          <cell r="AJ1814">
            <v>52</v>
          </cell>
          <cell r="AK1814" t="str">
            <v/>
          </cell>
        </row>
        <row r="1815">
          <cell r="C1815" t="str">
            <v>jing</v>
          </cell>
          <cell r="D1815" t="str">
            <v>无袖花苞长裙（黄）</v>
          </cell>
          <cell r="E1815">
            <v>2025945</v>
          </cell>
          <cell r="I1815" t="str">
            <v>小红书</v>
          </cell>
          <cell r="N1815">
            <v>46096</v>
          </cell>
          <cell r="R1815" t="str">
            <v>已发布</v>
          </cell>
          <cell r="V1815" t="str">
            <v>单篇</v>
          </cell>
          <cell r="W1815" t="str">
            <v>已发布</v>
          </cell>
          <cell r="X1815">
            <v>46084</v>
          </cell>
          <cell r="AJ1815">
            <v>160</v>
          </cell>
          <cell r="AK1815">
            <v>119</v>
          </cell>
        </row>
        <row r="1816">
          <cell r="C1816" t="str">
            <v>jing</v>
          </cell>
          <cell r="D1816" t="str">
            <v>花藤连衣裙</v>
          </cell>
          <cell r="E1816">
            <v>2026011</v>
          </cell>
          <cell r="I1816" t="str">
            <v>小红书</v>
          </cell>
          <cell r="N1816">
            <v>46096</v>
          </cell>
          <cell r="R1816" t="str">
            <v>已取消</v>
          </cell>
          <cell r="V1816" t="str">
            <v>单篇</v>
          </cell>
          <cell r="W1816" t="str">
            <v>已取消</v>
          </cell>
          <cell r="AJ1816">
            <v>100</v>
          </cell>
          <cell r="AK1816" t="str">
            <v/>
          </cell>
        </row>
        <row r="1817">
          <cell r="C1817" t="str">
            <v>一号</v>
          </cell>
          <cell r="D1817" t="str">
            <v>波点花边长袖</v>
          </cell>
          <cell r="E1817">
            <v>2025933</v>
          </cell>
          <cell r="I1817" t="str">
            <v>小红书</v>
          </cell>
          <cell r="N1817">
            <v>46096</v>
          </cell>
          <cell r="R1817" t="str">
            <v>已发布</v>
          </cell>
          <cell r="V1817" t="str">
            <v>单篇</v>
          </cell>
          <cell r="W1817" t="str">
            <v>已发布</v>
          </cell>
          <cell r="X1817">
            <v>46082</v>
          </cell>
          <cell r="AJ1817">
            <v>350</v>
          </cell>
          <cell r="AK1817">
            <v>132</v>
          </cell>
        </row>
        <row r="1818">
          <cell r="C1818" t="str">
            <v>一号</v>
          </cell>
          <cell r="D1818" t="str">
            <v>波点中裙</v>
          </cell>
          <cell r="E1818">
            <v>2025329</v>
          </cell>
          <cell r="I1818" t="str">
            <v>小红书</v>
          </cell>
          <cell r="N1818">
            <v>46096</v>
          </cell>
          <cell r="R1818" t="str">
            <v>已发布</v>
          </cell>
          <cell r="V1818" t="str">
            <v>单篇</v>
          </cell>
          <cell r="W1818" t="str">
            <v>已发布</v>
          </cell>
          <cell r="X1818">
            <v>46082</v>
          </cell>
          <cell r="AJ1818">
            <v>52</v>
          </cell>
          <cell r="AK1818" t="str">
            <v/>
          </cell>
        </row>
        <row r="1819">
          <cell r="C1819" t="str">
            <v>一号</v>
          </cell>
          <cell r="D1819" t="str">
            <v>贝壳毛衣</v>
          </cell>
          <cell r="E1819" t="str">
            <v>2024874</v>
          </cell>
          <cell r="I1819" t="str">
            <v>小红书</v>
          </cell>
          <cell r="N1819">
            <v>46096</v>
          </cell>
          <cell r="R1819" t="str">
            <v>已发布</v>
          </cell>
          <cell r="V1819" t="str">
            <v>单篇</v>
          </cell>
          <cell r="W1819" t="str">
            <v>已发布</v>
          </cell>
          <cell r="X1819">
            <v>46092</v>
          </cell>
          <cell r="AJ1819">
            <v>372</v>
          </cell>
          <cell r="AK1819">
            <v>129</v>
          </cell>
        </row>
        <row r="1820">
          <cell r="C1820" t="str">
            <v>一号</v>
          </cell>
          <cell r="D1820" t="str">
            <v>藏青色小香风</v>
          </cell>
          <cell r="E1820" t="str">
            <v>2023010</v>
          </cell>
          <cell r="I1820" t="str">
            <v>小红书</v>
          </cell>
          <cell r="N1820">
            <v>46096</v>
          </cell>
          <cell r="R1820" t="str">
            <v>已发布</v>
          </cell>
          <cell r="V1820" t="str">
            <v>单篇</v>
          </cell>
          <cell r="W1820" t="str">
            <v>已发布</v>
          </cell>
          <cell r="X1820">
            <v>46093</v>
          </cell>
          <cell r="AJ1820">
            <v>145</v>
          </cell>
          <cell r="AK1820">
            <v>203</v>
          </cell>
        </row>
        <row r="1821">
          <cell r="C1821" t="str">
            <v>一号</v>
          </cell>
          <cell r="D1821" t="str">
            <v>条纹衬衫</v>
          </cell>
          <cell r="E1821" t="str">
            <v>2023008</v>
          </cell>
          <cell r="I1821" t="str">
            <v>小红书</v>
          </cell>
          <cell r="N1821">
            <v>46096</v>
          </cell>
          <cell r="R1821" t="str">
            <v>已发布</v>
          </cell>
          <cell r="V1821" t="str">
            <v>单篇</v>
          </cell>
          <cell r="W1821" t="str">
            <v>已发布</v>
          </cell>
          <cell r="X1821">
            <v>46093</v>
          </cell>
          <cell r="AJ1821">
            <v>42</v>
          </cell>
          <cell r="AK1821" t="str">
            <v/>
          </cell>
        </row>
        <row r="1822">
          <cell r="C1822" t="str">
            <v>果片</v>
          </cell>
          <cell r="D1822" t="str">
            <v>无袖花苞长裙（蓝）</v>
          </cell>
          <cell r="E1822">
            <v>2025945</v>
          </cell>
          <cell r="I1822" t="str">
            <v>小红书</v>
          </cell>
          <cell r="N1822">
            <v>46112</v>
          </cell>
          <cell r="R1822" t="str">
            <v>已发布</v>
          </cell>
          <cell r="V1822" t="str">
            <v>单篇</v>
          </cell>
          <cell r="W1822" t="str">
            <v>已发布</v>
          </cell>
          <cell r="X1822">
            <v>46108</v>
          </cell>
          <cell r="AJ1822">
            <v>360</v>
          </cell>
          <cell r="AK1822">
            <v>177</v>
          </cell>
        </row>
        <row r="1823">
          <cell r="C1823" t="str">
            <v>果片</v>
          </cell>
          <cell r="D1823" t="str">
            <v>贝壳毛衣</v>
          </cell>
          <cell r="E1823" t="str">
            <v>2024874</v>
          </cell>
          <cell r="I1823" t="str">
            <v>小红书</v>
          </cell>
          <cell r="N1823">
            <v>46096</v>
          </cell>
          <cell r="R1823" t="str">
            <v>已发布</v>
          </cell>
          <cell r="V1823" t="str">
            <v>单篇</v>
          </cell>
          <cell r="W1823" t="str">
            <v>已发布</v>
          </cell>
          <cell r="X1823">
            <v>46095</v>
          </cell>
          <cell r="AJ1823">
            <v>572</v>
          </cell>
          <cell r="AK1823" t="e">
            <v>#VALUE!</v>
          </cell>
        </row>
        <row r="1824">
          <cell r="C1824" t="str">
            <v>果片</v>
          </cell>
          <cell r="D1824" t="str">
            <v>初恋小白裙</v>
          </cell>
          <cell r="E1824">
            <v>2026007</v>
          </cell>
          <cell r="I1824" t="str">
            <v>小红书</v>
          </cell>
          <cell r="N1824">
            <v>46096</v>
          </cell>
          <cell r="R1824" t="str">
            <v>已取消</v>
          </cell>
          <cell r="V1824" t="str">
            <v>单篇</v>
          </cell>
          <cell r="W1824" t="str">
            <v>已取消</v>
          </cell>
          <cell r="AJ1824">
            <v>125</v>
          </cell>
          <cell r="AK1824" t="str">
            <v/>
          </cell>
        </row>
        <row r="1825">
          <cell r="C1825" t="str">
            <v>果片</v>
          </cell>
          <cell r="D1825" t="str">
            <v>波点花边长袖</v>
          </cell>
          <cell r="E1825">
            <v>2025933</v>
          </cell>
          <cell r="I1825" t="str">
            <v>小红书</v>
          </cell>
          <cell r="N1825">
            <v>46096</v>
          </cell>
          <cell r="R1825" t="str">
            <v>已发布</v>
          </cell>
          <cell r="V1825" t="str">
            <v>单篇</v>
          </cell>
          <cell r="W1825" t="str">
            <v>已发布</v>
          </cell>
          <cell r="X1825">
            <v>46090</v>
          </cell>
          <cell r="AJ1825">
            <v>170</v>
          </cell>
          <cell r="AK1825">
            <v>114</v>
          </cell>
        </row>
        <row r="1826">
          <cell r="C1826" t="str">
            <v>果片</v>
          </cell>
          <cell r="D1826" t="str">
            <v>波点短裙</v>
          </cell>
          <cell r="E1826">
            <v>2025982</v>
          </cell>
          <cell r="I1826" t="str">
            <v>小红书</v>
          </cell>
          <cell r="N1826">
            <v>46096</v>
          </cell>
          <cell r="R1826" t="str">
            <v>已发布</v>
          </cell>
          <cell r="V1826" t="str">
            <v>单篇</v>
          </cell>
          <cell r="W1826" t="str">
            <v>已发布</v>
          </cell>
          <cell r="X1826">
            <v>46090</v>
          </cell>
          <cell r="AJ1826">
            <v>35</v>
          </cell>
          <cell r="AK1826" t="str">
            <v/>
          </cell>
        </row>
        <row r="1827">
          <cell r="C1827" t="str">
            <v>果片</v>
          </cell>
          <cell r="D1827" t="str">
            <v>藏青色小香风</v>
          </cell>
          <cell r="E1827" t="str">
            <v>2023010</v>
          </cell>
          <cell r="I1827" t="str">
            <v>小红书</v>
          </cell>
          <cell r="N1827">
            <v>46096</v>
          </cell>
          <cell r="R1827" t="str">
            <v>超时</v>
          </cell>
          <cell r="V1827" t="str">
            <v>单篇</v>
          </cell>
          <cell r="W1827" t="str">
            <v>已召回</v>
          </cell>
          <cell r="AJ1827">
            <v>85</v>
          </cell>
          <cell r="AK1827" t="str">
            <v/>
          </cell>
        </row>
        <row r="1828">
          <cell r="C1828" t="str">
            <v>果片</v>
          </cell>
          <cell r="D1828" t="str">
            <v>条纹衬衫</v>
          </cell>
          <cell r="E1828" t="str">
            <v>2023008</v>
          </cell>
          <cell r="I1828" t="str">
            <v>小红书</v>
          </cell>
          <cell r="N1828">
            <v>46096</v>
          </cell>
          <cell r="R1828" t="str">
            <v>超时</v>
          </cell>
          <cell r="V1828" t="str">
            <v>单篇</v>
          </cell>
          <cell r="W1828" t="str">
            <v>已召回</v>
          </cell>
          <cell r="AJ1828">
            <v>42</v>
          </cell>
          <cell r="AK1828" t="str">
            <v/>
          </cell>
        </row>
        <row r="1829">
          <cell r="C1829" t="str">
            <v>果片</v>
          </cell>
          <cell r="D1829" t="str">
            <v>波点花边长袖</v>
          </cell>
          <cell r="E1829">
            <v>2025933</v>
          </cell>
          <cell r="I1829" t="str">
            <v>小红书</v>
          </cell>
          <cell r="N1829">
            <v>46096</v>
          </cell>
          <cell r="R1829" t="str">
            <v>已发布</v>
          </cell>
          <cell r="V1829" t="str">
            <v>单篇</v>
          </cell>
          <cell r="W1829" t="str">
            <v>已发布</v>
          </cell>
          <cell r="X1829">
            <v>46099</v>
          </cell>
          <cell r="AJ1829">
            <v>230</v>
          </cell>
          <cell r="AK1829">
            <v>21</v>
          </cell>
        </row>
        <row r="1830">
          <cell r="C1830" t="str">
            <v>果片</v>
          </cell>
          <cell r="D1830" t="str">
            <v>波点中裙</v>
          </cell>
          <cell r="E1830">
            <v>2025329</v>
          </cell>
          <cell r="I1830" t="str">
            <v>小红书</v>
          </cell>
          <cell r="N1830">
            <v>46096</v>
          </cell>
          <cell r="R1830" t="str">
            <v>已发布</v>
          </cell>
          <cell r="V1830" t="str">
            <v>单篇</v>
          </cell>
          <cell r="W1830" t="str">
            <v>已发布</v>
          </cell>
          <cell r="X1830">
            <v>46099</v>
          </cell>
          <cell r="AJ1830">
            <v>52</v>
          </cell>
          <cell r="AK1830" t="str">
            <v/>
          </cell>
        </row>
        <row r="1831">
          <cell r="C1831" t="str">
            <v>果片</v>
          </cell>
          <cell r="D1831" t="str">
            <v>波点花边长袖</v>
          </cell>
          <cell r="E1831">
            <v>2025933</v>
          </cell>
          <cell r="I1831" t="str">
            <v>小红书</v>
          </cell>
          <cell r="N1831">
            <v>46096</v>
          </cell>
          <cell r="R1831" t="str">
            <v>已发布</v>
          </cell>
          <cell r="V1831" t="str">
            <v>单篇</v>
          </cell>
          <cell r="W1831" t="str">
            <v>已发布</v>
          </cell>
          <cell r="X1831">
            <v>46099</v>
          </cell>
          <cell r="AJ1831">
            <v>50</v>
          </cell>
          <cell r="AK1831">
            <v>162</v>
          </cell>
        </row>
        <row r="1832">
          <cell r="C1832" t="str">
            <v>果片</v>
          </cell>
          <cell r="D1832" t="str">
            <v>波点中裙</v>
          </cell>
          <cell r="E1832">
            <v>2025329</v>
          </cell>
          <cell r="I1832" t="str">
            <v>小红书</v>
          </cell>
          <cell r="N1832">
            <v>46096</v>
          </cell>
          <cell r="R1832" t="str">
            <v>已发布</v>
          </cell>
          <cell r="V1832" t="str">
            <v>单篇</v>
          </cell>
          <cell r="W1832" t="str">
            <v>已发布</v>
          </cell>
          <cell r="X1832">
            <v>46099</v>
          </cell>
          <cell r="AJ1832">
            <v>52</v>
          </cell>
          <cell r="AK1832" t="str">
            <v/>
          </cell>
        </row>
        <row r="1833">
          <cell r="C1833" t="str">
            <v>果片</v>
          </cell>
          <cell r="D1833" t="str">
            <v>波点花边长袖</v>
          </cell>
          <cell r="E1833">
            <v>2025933</v>
          </cell>
          <cell r="I1833" t="str">
            <v>小红书</v>
          </cell>
          <cell r="N1833">
            <v>46096</v>
          </cell>
          <cell r="R1833" t="str">
            <v>已发布</v>
          </cell>
          <cell r="V1833" t="str">
            <v>单篇</v>
          </cell>
          <cell r="W1833" t="str">
            <v>已发布</v>
          </cell>
          <cell r="X1833">
            <v>46092</v>
          </cell>
          <cell r="AJ1833">
            <v>50</v>
          </cell>
          <cell r="AK1833">
            <v>14</v>
          </cell>
        </row>
        <row r="1834">
          <cell r="C1834" t="str">
            <v>果片</v>
          </cell>
          <cell r="D1834" t="str">
            <v>波点中裙</v>
          </cell>
          <cell r="E1834">
            <v>2025329</v>
          </cell>
          <cell r="I1834" t="str">
            <v>小红书</v>
          </cell>
          <cell r="N1834">
            <v>46096</v>
          </cell>
          <cell r="R1834" t="str">
            <v>已发布</v>
          </cell>
          <cell r="V1834" t="str">
            <v>单篇</v>
          </cell>
          <cell r="W1834" t="str">
            <v>已发布</v>
          </cell>
          <cell r="X1834">
            <v>46092</v>
          </cell>
          <cell r="AJ1834">
            <v>52</v>
          </cell>
          <cell r="AK1834" t="str">
            <v/>
          </cell>
        </row>
        <row r="1835">
          <cell r="C1835" t="str">
            <v>heee</v>
          </cell>
          <cell r="D1835" t="str">
            <v>波点花边长袖</v>
          </cell>
          <cell r="E1835">
            <v>2025933</v>
          </cell>
          <cell r="I1835" t="str">
            <v>小红书</v>
          </cell>
          <cell r="N1835">
            <v>46096</v>
          </cell>
          <cell r="R1835" t="str">
            <v>已发布</v>
          </cell>
          <cell r="V1835" t="str">
            <v>单篇</v>
          </cell>
          <cell r="W1835" t="str">
            <v>已发布</v>
          </cell>
          <cell r="X1835">
            <v>46089</v>
          </cell>
          <cell r="AJ1835">
            <v>380</v>
          </cell>
          <cell r="AK1835">
            <v>327</v>
          </cell>
        </row>
        <row r="1836">
          <cell r="C1836" t="str">
            <v>heee</v>
          </cell>
          <cell r="D1836" t="str">
            <v>波点中裙</v>
          </cell>
          <cell r="E1836">
            <v>2025329</v>
          </cell>
          <cell r="I1836" t="str">
            <v>小红书</v>
          </cell>
          <cell r="N1836">
            <v>46096</v>
          </cell>
          <cell r="R1836" t="str">
            <v>已发布</v>
          </cell>
          <cell r="V1836" t="str">
            <v>单篇</v>
          </cell>
          <cell r="W1836" t="str">
            <v>已发布</v>
          </cell>
          <cell r="X1836">
            <v>46089</v>
          </cell>
          <cell r="AJ1836">
            <v>52</v>
          </cell>
          <cell r="AK1836" t="str">
            <v/>
          </cell>
        </row>
        <row r="1837">
          <cell r="C1837" t="str">
            <v>heee</v>
          </cell>
          <cell r="D1837" t="str">
            <v>晕染花卉毛衣</v>
          </cell>
          <cell r="E1837" t="str">
            <v/>
          </cell>
          <cell r="I1837" t="str">
            <v>小红书</v>
          </cell>
          <cell r="N1837">
            <v>46096</v>
          </cell>
          <cell r="R1837" t="str">
            <v>已取消</v>
          </cell>
          <cell r="V1837" t="str">
            <v>单篇</v>
          </cell>
          <cell r="W1837" t="str">
            <v>已取消</v>
          </cell>
          <cell r="AJ1837" t="str">
            <v/>
          </cell>
          <cell r="AK1837" t="str">
            <v/>
          </cell>
        </row>
        <row r="1838">
          <cell r="C1838" t="str">
            <v>heee</v>
          </cell>
          <cell r="D1838" t="str">
            <v>波点花边长袖</v>
          </cell>
          <cell r="E1838">
            <v>2025933</v>
          </cell>
          <cell r="I1838" t="str">
            <v>小红书</v>
          </cell>
          <cell r="N1838">
            <v>46096</v>
          </cell>
          <cell r="R1838" t="str">
            <v>已发布</v>
          </cell>
          <cell r="V1838" t="str">
            <v>单篇</v>
          </cell>
          <cell r="W1838" t="str">
            <v>已发布</v>
          </cell>
          <cell r="X1838">
            <v>46103</v>
          </cell>
          <cell r="AJ1838">
            <v>150</v>
          </cell>
          <cell r="AK1838">
            <v>20</v>
          </cell>
        </row>
        <row r="1839">
          <cell r="C1839" t="str">
            <v>heee</v>
          </cell>
          <cell r="D1839" t="str">
            <v>波点短裙</v>
          </cell>
          <cell r="E1839">
            <v>2025982</v>
          </cell>
          <cell r="I1839" t="str">
            <v>小红书</v>
          </cell>
          <cell r="N1839">
            <v>46096</v>
          </cell>
          <cell r="R1839" t="str">
            <v>已发布</v>
          </cell>
          <cell r="V1839" t="str">
            <v>单篇</v>
          </cell>
          <cell r="W1839" t="str">
            <v>已发布</v>
          </cell>
          <cell r="X1839">
            <v>46103</v>
          </cell>
          <cell r="AJ1839">
            <v>35</v>
          </cell>
          <cell r="AK1839" t="str">
            <v/>
          </cell>
        </row>
        <row r="1840">
          <cell r="C1840" t="str">
            <v>HE</v>
          </cell>
          <cell r="D1840" t="str">
            <v>黑色礼裙</v>
          </cell>
          <cell r="E1840">
            <v>2025377</v>
          </cell>
          <cell r="I1840" t="str">
            <v>小红书</v>
          </cell>
          <cell r="N1840">
            <v>46112</v>
          </cell>
          <cell r="R1840" t="str">
            <v>已取消</v>
          </cell>
          <cell r="V1840" t="str">
            <v>单篇</v>
          </cell>
          <cell r="W1840" t="str">
            <v>已取消</v>
          </cell>
          <cell r="AJ1840">
            <v>490</v>
          </cell>
          <cell r="AK1840" t="str">
            <v/>
          </cell>
        </row>
        <row r="1841">
          <cell r="C1841" t="str">
            <v>HE</v>
          </cell>
          <cell r="D1841" t="str">
            <v>藏青色小香风</v>
          </cell>
          <cell r="E1841" t="str">
            <v>2023010</v>
          </cell>
          <cell r="I1841" t="str">
            <v>小红书</v>
          </cell>
          <cell r="N1841">
            <v>46096</v>
          </cell>
          <cell r="R1841" t="str">
            <v>已发布</v>
          </cell>
          <cell r="V1841" t="str">
            <v>单篇</v>
          </cell>
          <cell r="W1841" t="str">
            <v>已发布</v>
          </cell>
          <cell r="X1841">
            <v>46094</v>
          </cell>
          <cell r="AJ1841">
            <v>205</v>
          </cell>
          <cell r="AK1841">
            <v>31</v>
          </cell>
        </row>
        <row r="1842">
          <cell r="C1842" t="str">
            <v>HE</v>
          </cell>
          <cell r="D1842" t="str">
            <v>条纹衬衫</v>
          </cell>
          <cell r="E1842" t="str">
            <v>2023008</v>
          </cell>
          <cell r="I1842" t="str">
            <v>小红书</v>
          </cell>
          <cell r="N1842">
            <v>46096</v>
          </cell>
          <cell r="R1842" t="str">
            <v>已发布</v>
          </cell>
          <cell r="V1842" t="str">
            <v>单篇</v>
          </cell>
          <cell r="W1842" t="str">
            <v>已发布</v>
          </cell>
          <cell r="X1842">
            <v>46094</v>
          </cell>
          <cell r="AJ1842">
            <v>42</v>
          </cell>
          <cell r="AK1842" t="str">
            <v/>
          </cell>
        </row>
        <row r="1843">
          <cell r="C1843" t="str">
            <v>HE</v>
          </cell>
          <cell r="D1843" t="str">
            <v>无袖花苞长裙（蓝）</v>
          </cell>
          <cell r="E1843">
            <v>2025945</v>
          </cell>
          <cell r="I1843" t="str">
            <v>小红书</v>
          </cell>
          <cell r="N1843">
            <v>46096</v>
          </cell>
          <cell r="R1843" t="str">
            <v>已发布</v>
          </cell>
          <cell r="V1843" t="str">
            <v>单篇</v>
          </cell>
          <cell r="W1843" t="str">
            <v>已发布</v>
          </cell>
          <cell r="X1843">
            <v>46095</v>
          </cell>
          <cell r="AJ1843">
            <v>310</v>
          </cell>
          <cell r="AK1843">
            <v>446</v>
          </cell>
        </row>
        <row r="1844">
          <cell r="C1844" t="str">
            <v>HE</v>
          </cell>
          <cell r="D1844" t="str">
            <v>坎肩长袖（粉）</v>
          </cell>
          <cell r="E1844">
            <v>2025505</v>
          </cell>
          <cell r="I1844" t="str">
            <v>小红书</v>
          </cell>
          <cell r="N1844">
            <v>46112</v>
          </cell>
          <cell r="R1844" t="str">
            <v>已发布</v>
          </cell>
          <cell r="V1844" t="str">
            <v>单篇</v>
          </cell>
          <cell r="W1844" t="str">
            <v>已发布</v>
          </cell>
          <cell r="X1844">
            <v>46110</v>
          </cell>
          <cell r="AJ1844">
            <v>255</v>
          </cell>
          <cell r="AK1844">
            <v>92</v>
          </cell>
        </row>
        <row r="1845">
          <cell r="C1845" t="str">
            <v>HE</v>
          </cell>
          <cell r="D1845" t="str">
            <v>初恋小白裙</v>
          </cell>
          <cell r="E1845">
            <v>2026007</v>
          </cell>
          <cell r="I1845" t="str">
            <v>小红书</v>
          </cell>
          <cell r="N1845">
            <v>46096</v>
          </cell>
          <cell r="R1845" t="str">
            <v>已发布</v>
          </cell>
          <cell r="V1845" t="str">
            <v>单篇</v>
          </cell>
          <cell r="W1845" t="str">
            <v>已发布</v>
          </cell>
          <cell r="X1845">
            <v>46104</v>
          </cell>
          <cell r="AJ1845">
            <v>65</v>
          </cell>
          <cell r="AK1845">
            <v>233</v>
          </cell>
        </row>
        <row r="1846">
          <cell r="C1846" t="str">
            <v>HE</v>
          </cell>
          <cell r="D1846" t="str">
            <v>波点花边长袖</v>
          </cell>
          <cell r="E1846">
            <v>2025933</v>
          </cell>
          <cell r="I1846" t="str">
            <v>小红书</v>
          </cell>
          <cell r="N1846">
            <v>46096</v>
          </cell>
          <cell r="R1846" t="str">
            <v>已发布</v>
          </cell>
          <cell r="V1846" t="str">
            <v>单篇</v>
          </cell>
          <cell r="W1846" t="str">
            <v>已发布</v>
          </cell>
          <cell r="X1846">
            <v>46085</v>
          </cell>
          <cell r="AJ1846">
            <v>220</v>
          </cell>
          <cell r="AK1846">
            <v>47</v>
          </cell>
        </row>
        <row r="1847">
          <cell r="C1847" t="str">
            <v>HE</v>
          </cell>
          <cell r="D1847" t="str">
            <v>波点中裙</v>
          </cell>
          <cell r="E1847">
            <v>2025329</v>
          </cell>
          <cell r="I1847" t="str">
            <v>小红书</v>
          </cell>
          <cell r="N1847">
            <v>46096</v>
          </cell>
          <cell r="R1847" t="str">
            <v>已发布</v>
          </cell>
          <cell r="V1847" t="str">
            <v>单篇</v>
          </cell>
          <cell r="W1847" t="str">
            <v>已发布</v>
          </cell>
          <cell r="X1847">
            <v>46085</v>
          </cell>
          <cell r="AJ1847">
            <v>52</v>
          </cell>
          <cell r="AK1847" t="str">
            <v/>
          </cell>
        </row>
        <row r="1848">
          <cell r="C1848" t="str">
            <v>HE</v>
          </cell>
          <cell r="D1848" t="str">
            <v>晕染花卉毛衣</v>
          </cell>
          <cell r="E1848" t="str">
            <v/>
          </cell>
          <cell r="I1848" t="str">
            <v>小红书</v>
          </cell>
          <cell r="N1848">
            <v>46096</v>
          </cell>
          <cell r="R1848" t="str">
            <v>已取消</v>
          </cell>
          <cell r="V1848" t="str">
            <v>单篇</v>
          </cell>
          <cell r="W1848" t="str">
            <v>已取消</v>
          </cell>
          <cell r="AJ1848" t="str">
            <v/>
          </cell>
          <cell r="AK1848" t="str">
            <v/>
          </cell>
        </row>
        <row r="1849">
          <cell r="C1849" t="str">
            <v>HE</v>
          </cell>
          <cell r="D1849" t="str">
            <v>波点花边长袖</v>
          </cell>
          <cell r="E1849">
            <v>2025933</v>
          </cell>
          <cell r="I1849" t="str">
            <v>小红书</v>
          </cell>
          <cell r="N1849">
            <v>46096</v>
          </cell>
          <cell r="R1849" t="str">
            <v>已发布</v>
          </cell>
          <cell r="V1849" t="str">
            <v>单篇</v>
          </cell>
          <cell r="W1849" t="str">
            <v>已发布</v>
          </cell>
          <cell r="X1849">
            <v>46090</v>
          </cell>
          <cell r="AJ1849">
            <v>130</v>
          </cell>
          <cell r="AK1849">
            <v>32</v>
          </cell>
        </row>
        <row r="1850">
          <cell r="C1850" t="str">
            <v>HE</v>
          </cell>
          <cell r="D1850" t="str">
            <v>波点短裙</v>
          </cell>
          <cell r="E1850">
            <v>2025982</v>
          </cell>
          <cell r="I1850" t="str">
            <v>小红书</v>
          </cell>
          <cell r="N1850">
            <v>46096</v>
          </cell>
          <cell r="R1850" t="str">
            <v>已发布</v>
          </cell>
          <cell r="V1850" t="str">
            <v>单篇</v>
          </cell>
          <cell r="W1850" t="str">
            <v>已发布</v>
          </cell>
          <cell r="X1850">
            <v>46090</v>
          </cell>
          <cell r="AJ1850">
            <v>35</v>
          </cell>
          <cell r="AK1850" t="str">
            <v/>
          </cell>
        </row>
        <row r="1851">
          <cell r="C1851" t="str">
            <v>HE</v>
          </cell>
          <cell r="D1851" t="str">
            <v>贝壳毛衣</v>
          </cell>
          <cell r="E1851" t="str">
            <v>2024874</v>
          </cell>
          <cell r="I1851" t="str">
            <v>小红书</v>
          </cell>
          <cell r="N1851">
            <v>46096</v>
          </cell>
          <cell r="R1851" t="str">
            <v>已发布</v>
          </cell>
          <cell r="V1851" t="str">
            <v>单篇</v>
          </cell>
          <cell r="W1851" t="str">
            <v>已发布</v>
          </cell>
          <cell r="X1851">
            <v>46094</v>
          </cell>
          <cell r="AJ1851">
            <v>872</v>
          </cell>
          <cell r="AK1851">
            <v>3379</v>
          </cell>
        </row>
        <row r="1852">
          <cell r="C1852" t="str">
            <v>HE</v>
          </cell>
          <cell r="D1852" t="str">
            <v>波点花边长袖</v>
          </cell>
          <cell r="E1852">
            <v>2025933</v>
          </cell>
          <cell r="I1852" t="str">
            <v>小红书</v>
          </cell>
          <cell r="N1852">
            <v>46096</v>
          </cell>
          <cell r="R1852" t="str">
            <v>已发布</v>
          </cell>
          <cell r="V1852" t="str">
            <v>单篇</v>
          </cell>
          <cell r="W1852" t="str">
            <v>已发布</v>
          </cell>
          <cell r="X1852">
            <v>46092</v>
          </cell>
          <cell r="AJ1852">
            <v>130</v>
          </cell>
          <cell r="AK1852">
            <v>34</v>
          </cell>
        </row>
        <row r="1853">
          <cell r="C1853" t="str">
            <v>HE</v>
          </cell>
          <cell r="D1853" t="str">
            <v>波点短裙</v>
          </cell>
          <cell r="E1853">
            <v>2025982</v>
          </cell>
          <cell r="I1853" t="str">
            <v>小红书</v>
          </cell>
          <cell r="N1853">
            <v>46096</v>
          </cell>
          <cell r="R1853" t="str">
            <v>已发布</v>
          </cell>
          <cell r="V1853" t="str">
            <v>单篇</v>
          </cell>
          <cell r="W1853" t="str">
            <v>已发布</v>
          </cell>
          <cell r="X1853">
            <v>46092</v>
          </cell>
          <cell r="AJ1853">
            <v>35</v>
          </cell>
          <cell r="AK1853" t="str">
            <v/>
          </cell>
        </row>
        <row r="1854">
          <cell r="C1854" t="str">
            <v>HE</v>
          </cell>
          <cell r="D1854" t="str">
            <v>晕染花卉毛衣</v>
          </cell>
          <cell r="E1854" t="str">
            <v/>
          </cell>
          <cell r="I1854" t="str">
            <v>小红书</v>
          </cell>
          <cell r="N1854">
            <v>46096</v>
          </cell>
          <cell r="R1854" t="str">
            <v>已取消</v>
          </cell>
          <cell r="V1854" t="str">
            <v>单篇</v>
          </cell>
          <cell r="W1854" t="str">
            <v>已取消</v>
          </cell>
          <cell r="AJ1854" t="str">
            <v/>
          </cell>
          <cell r="AK1854" t="str">
            <v/>
          </cell>
        </row>
        <row r="1855">
          <cell r="C1855" t="str">
            <v>HE</v>
          </cell>
          <cell r="D1855" t="str">
            <v>网纱蓬蓬连衣裙</v>
          </cell>
          <cell r="E1855" t="str">
            <v/>
          </cell>
          <cell r="I1855" t="str">
            <v>小红书</v>
          </cell>
          <cell r="N1855">
            <v>46096</v>
          </cell>
          <cell r="R1855" t="str">
            <v>已发布</v>
          </cell>
          <cell r="V1855" t="str">
            <v>单篇</v>
          </cell>
          <cell r="W1855" t="str">
            <v>已发布</v>
          </cell>
          <cell r="X1855">
            <v>46093</v>
          </cell>
          <cell r="AJ1855" t="str">
            <v/>
          </cell>
          <cell r="AK1855">
            <v>457</v>
          </cell>
        </row>
        <row r="1856">
          <cell r="C1856" t="str">
            <v>HE</v>
          </cell>
          <cell r="D1856" t="str">
            <v>晕染花卉毛衣</v>
          </cell>
          <cell r="E1856" t="str">
            <v/>
          </cell>
          <cell r="I1856" t="str">
            <v>小红书</v>
          </cell>
          <cell r="N1856">
            <v>46096</v>
          </cell>
          <cell r="R1856" t="str">
            <v>已取消</v>
          </cell>
          <cell r="V1856" t="str">
            <v>单篇</v>
          </cell>
          <cell r="W1856" t="str">
            <v>已取消</v>
          </cell>
          <cell r="AJ1856" t="str">
            <v/>
          </cell>
          <cell r="AK1856" t="str">
            <v/>
          </cell>
        </row>
        <row r="1857">
          <cell r="C1857" t="str">
            <v>HE</v>
          </cell>
          <cell r="D1857" t="str">
            <v>波点花边长袖</v>
          </cell>
          <cell r="E1857">
            <v>2025933</v>
          </cell>
          <cell r="I1857" t="str">
            <v>小红书</v>
          </cell>
          <cell r="N1857">
            <v>46096</v>
          </cell>
          <cell r="R1857" t="str">
            <v>已发布</v>
          </cell>
          <cell r="V1857" t="str">
            <v>单篇</v>
          </cell>
          <cell r="W1857" t="str">
            <v>已发布</v>
          </cell>
          <cell r="X1857">
            <v>46097</v>
          </cell>
          <cell r="AJ1857">
            <v>350</v>
          </cell>
          <cell r="AK1857">
            <v>265</v>
          </cell>
        </row>
        <row r="1858">
          <cell r="C1858" t="str">
            <v>HE</v>
          </cell>
          <cell r="D1858" t="str">
            <v>波点中裙</v>
          </cell>
          <cell r="E1858">
            <v>2025329</v>
          </cell>
          <cell r="I1858" t="str">
            <v>小红书</v>
          </cell>
          <cell r="N1858">
            <v>46096</v>
          </cell>
          <cell r="R1858" t="str">
            <v>已发布</v>
          </cell>
          <cell r="V1858" t="str">
            <v>单篇</v>
          </cell>
          <cell r="W1858" t="str">
            <v>已发布</v>
          </cell>
          <cell r="X1858">
            <v>46097</v>
          </cell>
          <cell r="AJ1858">
            <v>52</v>
          </cell>
          <cell r="AK1858" t="str">
            <v/>
          </cell>
        </row>
        <row r="1859">
          <cell r="C1859" t="str">
            <v>HE</v>
          </cell>
          <cell r="D1859" t="str">
            <v>坎肩长袖（粉）</v>
          </cell>
          <cell r="E1859">
            <v>2025505</v>
          </cell>
          <cell r="I1859" t="str">
            <v>小红书</v>
          </cell>
          <cell r="N1859">
            <v>46112</v>
          </cell>
          <cell r="R1859" t="str">
            <v>已发布</v>
          </cell>
          <cell r="V1859" t="str">
            <v>单篇</v>
          </cell>
          <cell r="W1859" t="str">
            <v>已发布</v>
          </cell>
          <cell r="X1859">
            <v>46106</v>
          </cell>
          <cell r="AJ1859">
            <v>205</v>
          </cell>
          <cell r="AK1859">
            <v>86</v>
          </cell>
        </row>
        <row r="1860">
          <cell r="C1860" t="str">
            <v>HE</v>
          </cell>
          <cell r="D1860" t="str">
            <v>镂空拼接上衣</v>
          </cell>
          <cell r="E1860">
            <v>2026008</v>
          </cell>
          <cell r="I1860" t="str">
            <v>小红书</v>
          </cell>
          <cell r="N1860">
            <v>46112</v>
          </cell>
          <cell r="R1860" t="str">
            <v>已发布</v>
          </cell>
          <cell r="V1860" t="str">
            <v>单篇</v>
          </cell>
          <cell r="W1860" t="str">
            <v>已发布</v>
          </cell>
          <cell r="X1860">
            <v>46106</v>
          </cell>
          <cell r="AJ1860">
            <v>145</v>
          </cell>
          <cell r="AK1860">
            <v>8</v>
          </cell>
        </row>
        <row r="1861">
          <cell r="C1861" t="str">
            <v>HE</v>
          </cell>
          <cell r="D1861" t="str">
            <v>雪纺鱼尾裙</v>
          </cell>
          <cell r="E1861">
            <v>2025502</v>
          </cell>
          <cell r="I1861" t="str">
            <v>小红书</v>
          </cell>
          <cell r="N1861">
            <v>46112</v>
          </cell>
          <cell r="R1861" t="str">
            <v>已发布</v>
          </cell>
          <cell r="V1861" t="str">
            <v>单篇</v>
          </cell>
          <cell r="W1861" t="str">
            <v>已发布</v>
          </cell>
          <cell r="X1861">
            <v>46106</v>
          </cell>
          <cell r="AJ1861">
            <v>40</v>
          </cell>
          <cell r="AK1861" t="str">
            <v/>
          </cell>
        </row>
        <row r="1862">
          <cell r="C1862" t="str">
            <v>HE</v>
          </cell>
          <cell r="D1862" t="str">
            <v>波点花边长袖</v>
          </cell>
          <cell r="E1862">
            <v>2025933</v>
          </cell>
          <cell r="I1862" t="str">
            <v>小红书</v>
          </cell>
          <cell r="N1862">
            <v>46096</v>
          </cell>
          <cell r="R1862" t="str">
            <v>已发布</v>
          </cell>
          <cell r="V1862" t="str">
            <v>单篇</v>
          </cell>
          <cell r="W1862" t="str">
            <v>已发布</v>
          </cell>
          <cell r="X1862">
            <v>46096</v>
          </cell>
          <cell r="AJ1862">
            <v>830</v>
          </cell>
          <cell r="AK1862">
            <v>1183</v>
          </cell>
        </row>
        <row r="1863">
          <cell r="C1863" t="str">
            <v>HE</v>
          </cell>
          <cell r="D1863" t="str">
            <v>波点中裙</v>
          </cell>
          <cell r="E1863">
            <v>2025329</v>
          </cell>
          <cell r="I1863" t="str">
            <v>小红书</v>
          </cell>
          <cell r="N1863">
            <v>46096</v>
          </cell>
          <cell r="R1863" t="str">
            <v>已发布</v>
          </cell>
          <cell r="V1863" t="str">
            <v>单篇</v>
          </cell>
          <cell r="W1863" t="str">
            <v>已发布</v>
          </cell>
          <cell r="X1863">
            <v>46096</v>
          </cell>
          <cell r="AJ1863">
            <v>52</v>
          </cell>
          <cell r="AK1863" t="str">
            <v/>
          </cell>
        </row>
        <row r="1864">
          <cell r="C1864" t="str">
            <v>HE</v>
          </cell>
          <cell r="D1864" t="str">
            <v>波点花边短袖</v>
          </cell>
          <cell r="E1864">
            <v>2025317</v>
          </cell>
          <cell r="I1864" t="str">
            <v>小红书</v>
          </cell>
          <cell r="N1864">
            <v>46096</v>
          </cell>
          <cell r="R1864" t="str">
            <v>已发布</v>
          </cell>
          <cell r="V1864" t="str">
            <v>单篇</v>
          </cell>
          <cell r="W1864" t="str">
            <v>已发布</v>
          </cell>
          <cell r="X1864">
            <v>46102</v>
          </cell>
          <cell r="AJ1864">
            <v>50</v>
          </cell>
          <cell r="AK1864">
            <v>124</v>
          </cell>
        </row>
        <row r="1865">
          <cell r="C1865" t="str">
            <v>HE</v>
          </cell>
          <cell r="D1865" t="str">
            <v>点波点短裙</v>
          </cell>
          <cell r="E1865" t="str">
            <v/>
          </cell>
          <cell r="I1865" t="str">
            <v>小红书</v>
          </cell>
          <cell r="N1865">
            <v>46096</v>
          </cell>
          <cell r="R1865" t="str">
            <v>已发布</v>
          </cell>
          <cell r="V1865" t="str">
            <v>单篇</v>
          </cell>
          <cell r="W1865" t="str">
            <v>已发布</v>
          </cell>
          <cell r="X1865">
            <v>46102</v>
          </cell>
          <cell r="AJ1865" t="str">
            <v/>
          </cell>
          <cell r="AK1865" t="str">
            <v/>
          </cell>
        </row>
        <row r="1866">
          <cell r="C1866" t="str">
            <v>六六</v>
          </cell>
          <cell r="D1866" t="str">
            <v>波点花边长袖</v>
          </cell>
          <cell r="E1866">
            <v>2025933</v>
          </cell>
          <cell r="I1866" t="str">
            <v>小红书</v>
          </cell>
          <cell r="N1866">
            <v>46101</v>
          </cell>
          <cell r="R1866" t="str">
            <v>已发布</v>
          </cell>
          <cell r="V1866" t="str">
            <v>单篇</v>
          </cell>
          <cell r="W1866" t="str">
            <v>已发布</v>
          </cell>
          <cell r="X1866">
            <v>46091</v>
          </cell>
          <cell r="AJ1866">
            <v>450</v>
          </cell>
          <cell r="AK1866">
            <v>0</v>
          </cell>
        </row>
        <row r="1867">
          <cell r="C1867" t="str">
            <v>六六</v>
          </cell>
          <cell r="D1867" t="str">
            <v>波点中裙</v>
          </cell>
          <cell r="E1867">
            <v>2025329</v>
          </cell>
          <cell r="I1867" t="str">
            <v>小红书</v>
          </cell>
          <cell r="N1867">
            <v>46101</v>
          </cell>
          <cell r="R1867" t="str">
            <v>已发布</v>
          </cell>
          <cell r="V1867" t="str">
            <v>单篇</v>
          </cell>
          <cell r="W1867" t="str">
            <v>已发布</v>
          </cell>
          <cell r="X1867">
            <v>46091</v>
          </cell>
          <cell r="AJ1867">
            <v>52</v>
          </cell>
          <cell r="AK1867" t="str">
            <v/>
          </cell>
        </row>
        <row r="1868">
          <cell r="C1868" t="str">
            <v>六六</v>
          </cell>
          <cell r="D1868" t="str">
            <v>贝壳毛衣</v>
          </cell>
          <cell r="E1868" t="str">
            <v>2024874</v>
          </cell>
          <cell r="I1868" t="str">
            <v>小红书</v>
          </cell>
          <cell r="N1868">
            <v>46101</v>
          </cell>
          <cell r="R1868" t="str">
            <v>已发布</v>
          </cell>
          <cell r="V1868" t="str">
            <v>单篇</v>
          </cell>
          <cell r="W1868" t="str">
            <v>已发布</v>
          </cell>
          <cell r="X1868">
            <v>46083</v>
          </cell>
          <cell r="AJ1868">
            <v>172</v>
          </cell>
          <cell r="AK1868">
            <v>1033</v>
          </cell>
        </row>
        <row r="1869">
          <cell r="C1869" t="str">
            <v>六六</v>
          </cell>
          <cell r="D1869" t="str">
            <v>贝壳毛衣</v>
          </cell>
          <cell r="E1869" t="str">
            <v>2024874</v>
          </cell>
          <cell r="I1869" t="str">
            <v>抖音</v>
          </cell>
          <cell r="N1869">
            <v>46101</v>
          </cell>
          <cell r="R1869" t="str">
            <v>已发布</v>
          </cell>
          <cell r="V1869" t="str">
            <v>单篇</v>
          </cell>
          <cell r="W1869" t="str">
            <v>已发布</v>
          </cell>
          <cell r="X1869">
            <v>46083</v>
          </cell>
          <cell r="AJ1869">
            <v>72</v>
          </cell>
          <cell r="AK1869">
            <v>823.2</v>
          </cell>
        </row>
        <row r="1870">
          <cell r="C1870" t="str">
            <v>六六</v>
          </cell>
          <cell r="D1870" t="str">
            <v>蕾丝防晒衬衫（蓝）</v>
          </cell>
          <cell r="E1870">
            <v>2025308</v>
          </cell>
          <cell r="I1870" t="str">
            <v>小红书</v>
          </cell>
          <cell r="N1870">
            <v>46101</v>
          </cell>
          <cell r="R1870" t="str">
            <v>已发布</v>
          </cell>
          <cell r="V1870" t="str">
            <v>单篇</v>
          </cell>
          <cell r="W1870" t="str">
            <v>已发布</v>
          </cell>
          <cell r="X1870">
            <v>46105</v>
          </cell>
          <cell r="AJ1870">
            <v>135</v>
          </cell>
          <cell r="AK1870">
            <v>0</v>
          </cell>
        </row>
        <row r="1871">
          <cell r="C1871" t="str">
            <v>六六</v>
          </cell>
          <cell r="D1871" t="str">
            <v>波点花边长袖</v>
          </cell>
          <cell r="E1871">
            <v>2025933</v>
          </cell>
          <cell r="I1871" t="str">
            <v>小红书</v>
          </cell>
          <cell r="N1871">
            <v>46101</v>
          </cell>
          <cell r="R1871" t="str">
            <v>已发布</v>
          </cell>
          <cell r="V1871" t="str">
            <v>合集</v>
          </cell>
          <cell r="W1871" t="str">
            <v>已发布</v>
          </cell>
          <cell r="X1871">
            <v>46080</v>
          </cell>
          <cell r="AJ1871">
            <v>250</v>
          </cell>
          <cell r="AK1871">
            <v>0</v>
          </cell>
        </row>
        <row r="1872">
          <cell r="C1872" t="str">
            <v>六六</v>
          </cell>
          <cell r="D1872" t="str">
            <v>波点中裙</v>
          </cell>
          <cell r="E1872">
            <v>2025329</v>
          </cell>
          <cell r="I1872" t="str">
            <v>小红书</v>
          </cell>
          <cell r="N1872">
            <v>46101</v>
          </cell>
          <cell r="R1872" t="str">
            <v>已发布</v>
          </cell>
          <cell r="V1872" t="str">
            <v>合集</v>
          </cell>
          <cell r="W1872" t="str">
            <v>已发布</v>
          </cell>
          <cell r="X1872">
            <v>46080</v>
          </cell>
          <cell r="AJ1872">
            <v>52</v>
          </cell>
          <cell r="AK1872" t="str">
            <v/>
          </cell>
        </row>
        <row r="1873">
          <cell r="C1873" t="str">
            <v>六六</v>
          </cell>
          <cell r="D1873" t="str">
            <v>坎肩长袖（粉）</v>
          </cell>
          <cell r="E1873">
            <v>2025505</v>
          </cell>
          <cell r="I1873" t="str">
            <v>小红书</v>
          </cell>
          <cell r="N1873">
            <v>46101</v>
          </cell>
          <cell r="R1873" t="str">
            <v>已发布</v>
          </cell>
          <cell r="V1873" t="str">
            <v>合集</v>
          </cell>
          <cell r="W1873" t="str">
            <v>已发布</v>
          </cell>
          <cell r="X1873">
            <v>46109</v>
          </cell>
          <cell r="AJ1873">
            <v>255</v>
          </cell>
          <cell r="AK1873">
            <v>0</v>
          </cell>
        </row>
        <row r="1874">
          <cell r="C1874" t="str">
            <v>六六</v>
          </cell>
          <cell r="D1874" t="str">
            <v>横条小白裙</v>
          </cell>
          <cell r="E1874">
            <v>2025339</v>
          </cell>
          <cell r="I1874" t="str">
            <v>小红书</v>
          </cell>
          <cell r="N1874">
            <v>46101</v>
          </cell>
          <cell r="R1874" t="str">
            <v>已发布</v>
          </cell>
          <cell r="V1874" t="str">
            <v>合集</v>
          </cell>
          <cell r="W1874" t="str">
            <v>已发布</v>
          </cell>
          <cell r="X1874">
            <v>46109</v>
          </cell>
          <cell r="AJ1874">
            <v>58</v>
          </cell>
          <cell r="AK1874" t="str">
            <v/>
          </cell>
        </row>
        <row r="1875">
          <cell r="C1875" t="str">
            <v>六六</v>
          </cell>
          <cell r="D1875" t="str">
            <v>波点花边长袖</v>
          </cell>
          <cell r="E1875">
            <v>2025933</v>
          </cell>
          <cell r="I1875" t="str">
            <v>小红书</v>
          </cell>
          <cell r="N1875">
            <v>46101</v>
          </cell>
          <cell r="R1875" t="str">
            <v>已发布</v>
          </cell>
          <cell r="V1875" t="str">
            <v>单篇</v>
          </cell>
          <cell r="W1875" t="str">
            <v>已发布</v>
          </cell>
          <cell r="X1875">
            <v>46083</v>
          </cell>
          <cell r="AJ1875">
            <v>350</v>
          </cell>
          <cell r="AK1875">
            <v>0</v>
          </cell>
        </row>
        <row r="1876">
          <cell r="C1876" t="str">
            <v>六六</v>
          </cell>
          <cell r="D1876" t="str">
            <v>波点中裙</v>
          </cell>
          <cell r="E1876">
            <v>2025329</v>
          </cell>
          <cell r="I1876" t="str">
            <v>小红书</v>
          </cell>
          <cell r="N1876">
            <v>46101</v>
          </cell>
          <cell r="R1876" t="str">
            <v>已发布</v>
          </cell>
          <cell r="V1876" t="str">
            <v>单篇</v>
          </cell>
          <cell r="W1876" t="str">
            <v>已发布</v>
          </cell>
          <cell r="X1876">
            <v>46083</v>
          </cell>
          <cell r="AJ1876">
            <v>52</v>
          </cell>
          <cell r="AK1876" t="str">
            <v/>
          </cell>
        </row>
        <row r="1877">
          <cell r="C1877" t="str">
            <v>六六</v>
          </cell>
          <cell r="D1877" t="str">
            <v>网纱蓬蓬连衣裙</v>
          </cell>
          <cell r="E1877" t="str">
            <v/>
          </cell>
          <cell r="I1877" t="str">
            <v>小红书</v>
          </cell>
          <cell r="N1877">
            <v>46101</v>
          </cell>
          <cell r="R1877" t="str">
            <v>已发布</v>
          </cell>
          <cell r="V1877" t="str">
            <v>单篇</v>
          </cell>
          <cell r="W1877" t="str">
            <v>已发布</v>
          </cell>
          <cell r="X1877">
            <v>46085</v>
          </cell>
          <cell r="AJ1877" t="str">
            <v/>
          </cell>
          <cell r="AK1877">
            <v>0</v>
          </cell>
        </row>
        <row r="1878">
          <cell r="C1878" t="str">
            <v>六六</v>
          </cell>
          <cell r="D1878" t="str">
            <v>晕染花卉毛衣</v>
          </cell>
          <cell r="E1878" t="str">
            <v/>
          </cell>
          <cell r="I1878" t="str">
            <v>小红书</v>
          </cell>
          <cell r="N1878">
            <v>46101</v>
          </cell>
          <cell r="R1878" t="str">
            <v>已取消</v>
          </cell>
          <cell r="V1878" t="str">
            <v>单篇</v>
          </cell>
          <cell r="W1878" t="str">
            <v>已取消</v>
          </cell>
          <cell r="AJ1878" t="str">
            <v/>
          </cell>
          <cell r="AK1878" t="str">
            <v/>
          </cell>
        </row>
        <row r="1879">
          <cell r="C1879" t="str">
            <v>六六</v>
          </cell>
          <cell r="D1879" t="str">
            <v>初恋小白裙</v>
          </cell>
          <cell r="E1879">
            <v>2026007</v>
          </cell>
          <cell r="I1879" t="str">
            <v>小红书</v>
          </cell>
          <cell r="N1879">
            <v>46101</v>
          </cell>
          <cell r="R1879" t="str">
            <v>已发布</v>
          </cell>
          <cell r="V1879" t="str">
            <v>单篇</v>
          </cell>
          <cell r="W1879" t="str">
            <v>已发布</v>
          </cell>
          <cell r="X1879">
            <v>46098</v>
          </cell>
          <cell r="AJ1879">
            <v>365</v>
          </cell>
          <cell r="AK1879">
            <v>0</v>
          </cell>
        </row>
        <row r="1880">
          <cell r="C1880" t="str">
            <v>六六</v>
          </cell>
          <cell r="D1880" t="str">
            <v>波点花边长袖</v>
          </cell>
          <cell r="E1880">
            <v>2025933</v>
          </cell>
          <cell r="I1880" t="str">
            <v>小红书</v>
          </cell>
          <cell r="N1880">
            <v>46101</v>
          </cell>
          <cell r="R1880" t="str">
            <v>已发布</v>
          </cell>
          <cell r="V1880" t="str">
            <v>合集</v>
          </cell>
          <cell r="W1880" t="str">
            <v>已发布</v>
          </cell>
          <cell r="X1880">
            <v>46100</v>
          </cell>
          <cell r="AJ1880">
            <v>450</v>
          </cell>
          <cell r="AK1880">
            <v>0</v>
          </cell>
        </row>
        <row r="1881">
          <cell r="C1881" t="str">
            <v>六六</v>
          </cell>
          <cell r="D1881" t="str">
            <v>波点中裙</v>
          </cell>
          <cell r="E1881">
            <v>2025329</v>
          </cell>
          <cell r="I1881" t="str">
            <v>小红书</v>
          </cell>
          <cell r="N1881">
            <v>46101</v>
          </cell>
          <cell r="R1881" t="str">
            <v>已发布</v>
          </cell>
          <cell r="V1881" t="str">
            <v>合集</v>
          </cell>
          <cell r="W1881" t="str">
            <v>已发布</v>
          </cell>
          <cell r="X1881">
            <v>46100</v>
          </cell>
          <cell r="AJ1881">
            <v>52</v>
          </cell>
          <cell r="AK1881" t="str">
            <v/>
          </cell>
        </row>
        <row r="1882">
          <cell r="C1882" t="str">
            <v>六六</v>
          </cell>
          <cell r="D1882" t="str">
            <v>波点花边长袖</v>
          </cell>
          <cell r="E1882">
            <v>2025933</v>
          </cell>
          <cell r="I1882" t="str">
            <v>小红书</v>
          </cell>
          <cell r="N1882">
            <v>46101</v>
          </cell>
          <cell r="R1882" t="str">
            <v>已发布</v>
          </cell>
          <cell r="V1882" t="str">
            <v>单篇</v>
          </cell>
          <cell r="W1882" t="str">
            <v>已发布</v>
          </cell>
          <cell r="X1882">
            <v>46093</v>
          </cell>
          <cell r="AJ1882">
            <v>850</v>
          </cell>
          <cell r="AK1882">
            <v>0</v>
          </cell>
        </row>
        <row r="1883">
          <cell r="C1883" t="str">
            <v>六六</v>
          </cell>
          <cell r="D1883" t="str">
            <v>波点中裙</v>
          </cell>
          <cell r="E1883">
            <v>2025329</v>
          </cell>
          <cell r="I1883" t="str">
            <v>小红书</v>
          </cell>
          <cell r="N1883">
            <v>46101</v>
          </cell>
          <cell r="R1883" t="str">
            <v>已发布</v>
          </cell>
          <cell r="V1883" t="str">
            <v>单篇</v>
          </cell>
          <cell r="W1883" t="str">
            <v>已发布</v>
          </cell>
          <cell r="X1883">
            <v>46093</v>
          </cell>
          <cell r="AJ1883">
            <v>52</v>
          </cell>
          <cell r="AK1883" t="str">
            <v/>
          </cell>
        </row>
        <row r="1884">
          <cell r="C1884" t="str">
            <v>六六</v>
          </cell>
          <cell r="D1884" t="str">
            <v>波点花边长袖</v>
          </cell>
          <cell r="E1884">
            <v>2025933</v>
          </cell>
          <cell r="I1884" t="str">
            <v>小红书</v>
          </cell>
          <cell r="N1884">
            <v>46101</v>
          </cell>
          <cell r="R1884" t="str">
            <v>已发布</v>
          </cell>
          <cell r="V1884" t="str">
            <v>合集</v>
          </cell>
          <cell r="W1884" t="str">
            <v>已发布</v>
          </cell>
          <cell r="X1884">
            <v>46097</v>
          </cell>
          <cell r="AJ1884">
            <v>600</v>
          </cell>
          <cell r="AK1884">
            <v>0</v>
          </cell>
        </row>
        <row r="1885">
          <cell r="C1885" t="str">
            <v>六六</v>
          </cell>
          <cell r="D1885" t="str">
            <v>波点中裙</v>
          </cell>
          <cell r="E1885">
            <v>2025329</v>
          </cell>
          <cell r="I1885" t="str">
            <v>小红书</v>
          </cell>
          <cell r="N1885">
            <v>46101</v>
          </cell>
          <cell r="R1885" t="str">
            <v>已发布</v>
          </cell>
          <cell r="V1885" t="str">
            <v>合集</v>
          </cell>
          <cell r="W1885" t="str">
            <v>已发布</v>
          </cell>
          <cell r="X1885">
            <v>46097</v>
          </cell>
          <cell r="AJ1885">
            <v>52</v>
          </cell>
          <cell r="AK1885" t="str">
            <v/>
          </cell>
        </row>
        <row r="1886">
          <cell r="C1886" t="str">
            <v>六六</v>
          </cell>
          <cell r="D1886" t="str">
            <v>坎肩长袖（粉）</v>
          </cell>
          <cell r="E1886">
            <v>2025505</v>
          </cell>
          <cell r="I1886" t="str">
            <v>小红书</v>
          </cell>
          <cell r="N1886">
            <v>46101</v>
          </cell>
          <cell r="R1886" t="str">
            <v>已发布</v>
          </cell>
          <cell r="V1886" t="str">
            <v>合集</v>
          </cell>
          <cell r="W1886" t="str">
            <v>已发布</v>
          </cell>
          <cell r="X1886">
            <v>46108</v>
          </cell>
          <cell r="AJ1886">
            <v>605</v>
          </cell>
          <cell r="AK1886">
            <v>0</v>
          </cell>
        </row>
        <row r="1887">
          <cell r="C1887" t="str">
            <v>六六</v>
          </cell>
          <cell r="D1887" t="str">
            <v>横条小白裙</v>
          </cell>
          <cell r="E1887">
            <v>2025339</v>
          </cell>
          <cell r="I1887" t="str">
            <v>小红书</v>
          </cell>
          <cell r="N1887">
            <v>46101</v>
          </cell>
          <cell r="R1887" t="str">
            <v>已发布</v>
          </cell>
          <cell r="V1887" t="str">
            <v>合集</v>
          </cell>
          <cell r="W1887" t="str">
            <v>已发布</v>
          </cell>
          <cell r="X1887">
            <v>46108</v>
          </cell>
          <cell r="AJ1887">
            <v>58</v>
          </cell>
          <cell r="AK1887" t="str">
            <v/>
          </cell>
        </row>
        <row r="1888">
          <cell r="C1888" t="str">
            <v>六六</v>
          </cell>
          <cell r="D1888" t="str">
            <v>无袖花苞长裙（黄）</v>
          </cell>
          <cell r="E1888">
            <v>2025945</v>
          </cell>
          <cell r="I1888" t="str">
            <v>小红书</v>
          </cell>
          <cell r="N1888">
            <v>46101</v>
          </cell>
          <cell r="R1888" t="str">
            <v>已发布</v>
          </cell>
          <cell r="V1888" t="str">
            <v>单篇</v>
          </cell>
          <cell r="W1888" t="str">
            <v>已发布</v>
          </cell>
          <cell r="X1888">
            <v>46086</v>
          </cell>
          <cell r="AJ1888">
            <v>120</v>
          </cell>
          <cell r="AK1888">
            <v>0</v>
          </cell>
        </row>
        <row r="1889">
          <cell r="C1889" t="str">
            <v>六六</v>
          </cell>
          <cell r="D1889" t="str">
            <v>荷叶边沙滩裙</v>
          </cell>
          <cell r="E1889">
            <v>2025322</v>
          </cell>
          <cell r="I1889" t="str">
            <v>小红书</v>
          </cell>
          <cell r="N1889">
            <v>46101</v>
          </cell>
          <cell r="R1889" t="str">
            <v>已发布</v>
          </cell>
          <cell r="V1889" t="str">
            <v>单篇</v>
          </cell>
          <cell r="W1889" t="str">
            <v>已发布</v>
          </cell>
          <cell r="X1889">
            <v>46119</v>
          </cell>
          <cell r="AJ1889">
            <v>150</v>
          </cell>
          <cell r="AK1889">
            <v>0</v>
          </cell>
        </row>
        <row r="1890">
          <cell r="C1890" t="str">
            <v>六六</v>
          </cell>
          <cell r="D1890" t="str">
            <v>波点花边短袖</v>
          </cell>
          <cell r="E1890">
            <v>2025317</v>
          </cell>
          <cell r="I1890" t="str">
            <v>小红书</v>
          </cell>
          <cell r="N1890">
            <v>46101</v>
          </cell>
          <cell r="R1890" t="str">
            <v>已发布</v>
          </cell>
          <cell r="V1890" t="str">
            <v>单篇</v>
          </cell>
          <cell r="W1890" t="str">
            <v>已发布</v>
          </cell>
          <cell r="X1890">
            <v>46106</v>
          </cell>
          <cell r="AJ1890">
            <v>168</v>
          </cell>
          <cell r="AK1890">
            <v>0</v>
          </cell>
        </row>
        <row r="1891">
          <cell r="C1891" t="str">
            <v>六六</v>
          </cell>
          <cell r="D1891" t="str">
            <v>波点短裙</v>
          </cell>
          <cell r="E1891">
            <v>2025982</v>
          </cell>
          <cell r="I1891" t="str">
            <v>小红书</v>
          </cell>
          <cell r="N1891">
            <v>46101</v>
          </cell>
          <cell r="R1891" t="str">
            <v>已发布</v>
          </cell>
          <cell r="V1891" t="str">
            <v>单篇</v>
          </cell>
          <cell r="W1891" t="str">
            <v>已发布</v>
          </cell>
          <cell r="X1891">
            <v>46106</v>
          </cell>
          <cell r="AJ1891">
            <v>35</v>
          </cell>
          <cell r="AK1891" t="str">
            <v/>
          </cell>
        </row>
        <row r="1892">
          <cell r="C1892" t="str">
            <v>六六</v>
          </cell>
          <cell r="D1892" t="str">
            <v>波点花边短袖</v>
          </cell>
          <cell r="E1892">
            <v>2025317</v>
          </cell>
          <cell r="I1892" t="str">
            <v>抖音</v>
          </cell>
          <cell r="N1892">
            <v>46101</v>
          </cell>
          <cell r="R1892" t="str">
            <v>已发布</v>
          </cell>
          <cell r="V1892" t="str">
            <v>单篇</v>
          </cell>
          <cell r="W1892" t="str">
            <v>已发布</v>
          </cell>
          <cell r="X1892">
            <v>46104</v>
          </cell>
          <cell r="AJ1892">
            <v>50</v>
          </cell>
          <cell r="AK1892">
            <v>0</v>
          </cell>
        </row>
        <row r="1893">
          <cell r="C1893" t="str">
            <v>六六</v>
          </cell>
          <cell r="D1893" t="str">
            <v>波点短裙</v>
          </cell>
          <cell r="E1893">
            <v>2025982</v>
          </cell>
          <cell r="I1893" t="str">
            <v>抖音</v>
          </cell>
          <cell r="N1893">
            <v>46101</v>
          </cell>
          <cell r="R1893" t="str">
            <v>已发布</v>
          </cell>
          <cell r="V1893" t="str">
            <v>单篇</v>
          </cell>
          <cell r="W1893" t="str">
            <v>已发布</v>
          </cell>
          <cell r="X1893">
            <v>46104</v>
          </cell>
          <cell r="AJ1893">
            <v>35</v>
          </cell>
          <cell r="AK1893" t="str">
            <v/>
          </cell>
        </row>
        <row r="1894">
          <cell r="C1894" t="str">
            <v>六六</v>
          </cell>
          <cell r="D1894" t="str">
            <v>坎肩长袖（粉）</v>
          </cell>
          <cell r="E1894">
            <v>2025505</v>
          </cell>
          <cell r="I1894" t="str">
            <v>小红书</v>
          </cell>
          <cell r="N1894">
            <v>46101</v>
          </cell>
          <cell r="R1894" t="str">
            <v>已发布</v>
          </cell>
          <cell r="V1894" t="str">
            <v>单篇</v>
          </cell>
          <cell r="W1894" t="str">
            <v>已发布</v>
          </cell>
          <cell r="X1894">
            <v>46103</v>
          </cell>
          <cell r="AJ1894">
            <v>173</v>
          </cell>
          <cell r="AK1894">
            <v>0</v>
          </cell>
        </row>
        <row r="1895">
          <cell r="C1895" t="str">
            <v>六六</v>
          </cell>
          <cell r="D1895" t="str">
            <v>横条小白裙</v>
          </cell>
          <cell r="E1895">
            <v>2025339</v>
          </cell>
          <cell r="I1895" t="str">
            <v>小红书</v>
          </cell>
          <cell r="N1895">
            <v>46101</v>
          </cell>
          <cell r="R1895" t="str">
            <v>已发布</v>
          </cell>
          <cell r="V1895" t="str">
            <v>单篇</v>
          </cell>
          <cell r="W1895" t="str">
            <v>已发布</v>
          </cell>
          <cell r="X1895">
            <v>46103</v>
          </cell>
          <cell r="AJ1895">
            <v>58</v>
          </cell>
          <cell r="AK1895" t="str">
            <v/>
          </cell>
        </row>
        <row r="1896">
          <cell r="C1896" t="str">
            <v>六六</v>
          </cell>
          <cell r="D1896" t="str">
            <v>坎肩长袖（粉）</v>
          </cell>
          <cell r="E1896">
            <v>2025505</v>
          </cell>
          <cell r="I1896" t="str">
            <v>抖音</v>
          </cell>
          <cell r="N1896">
            <v>46101</v>
          </cell>
          <cell r="R1896" t="str">
            <v>已发布</v>
          </cell>
          <cell r="V1896" t="str">
            <v>单篇</v>
          </cell>
          <cell r="W1896" t="str">
            <v>已发布</v>
          </cell>
          <cell r="X1896">
            <v>46103</v>
          </cell>
          <cell r="AJ1896">
            <v>55</v>
          </cell>
          <cell r="AK1896">
            <v>0</v>
          </cell>
        </row>
        <row r="1897">
          <cell r="C1897" t="str">
            <v>六六</v>
          </cell>
          <cell r="D1897" t="str">
            <v>横条小白裙</v>
          </cell>
          <cell r="E1897">
            <v>2025339</v>
          </cell>
          <cell r="I1897" t="str">
            <v>抖音</v>
          </cell>
          <cell r="N1897">
            <v>46101</v>
          </cell>
          <cell r="R1897" t="str">
            <v>已发布</v>
          </cell>
          <cell r="V1897" t="str">
            <v>单篇</v>
          </cell>
          <cell r="W1897" t="str">
            <v>已发布</v>
          </cell>
          <cell r="X1897">
            <v>46103</v>
          </cell>
          <cell r="AJ1897">
            <v>58</v>
          </cell>
          <cell r="AK1897" t="str">
            <v/>
          </cell>
        </row>
        <row r="1898">
          <cell r="C1898" t="str">
            <v>六六</v>
          </cell>
          <cell r="D1898" t="str">
            <v>波点花边长袖</v>
          </cell>
          <cell r="E1898">
            <v>2025933</v>
          </cell>
          <cell r="I1898" t="str">
            <v>小红书</v>
          </cell>
          <cell r="N1898">
            <v>46101</v>
          </cell>
          <cell r="R1898" t="str">
            <v>已发布</v>
          </cell>
          <cell r="V1898" t="str">
            <v>单篇</v>
          </cell>
          <cell r="W1898" t="str">
            <v>已发布</v>
          </cell>
          <cell r="X1898">
            <v>46092</v>
          </cell>
          <cell r="AJ1898">
            <v>350</v>
          </cell>
          <cell r="AK1898">
            <v>0</v>
          </cell>
        </row>
        <row r="1899">
          <cell r="C1899" t="str">
            <v>六六</v>
          </cell>
          <cell r="D1899" t="str">
            <v>波点中裙</v>
          </cell>
          <cell r="E1899">
            <v>2025329</v>
          </cell>
          <cell r="I1899" t="str">
            <v>小红书</v>
          </cell>
          <cell r="N1899">
            <v>46101</v>
          </cell>
          <cell r="R1899" t="str">
            <v>已发布</v>
          </cell>
          <cell r="V1899" t="str">
            <v>单篇</v>
          </cell>
          <cell r="W1899" t="str">
            <v>已发布</v>
          </cell>
          <cell r="X1899">
            <v>46092</v>
          </cell>
          <cell r="AJ1899">
            <v>52</v>
          </cell>
          <cell r="AK1899" t="str">
            <v/>
          </cell>
        </row>
        <row r="1900">
          <cell r="C1900" t="str">
            <v>六六</v>
          </cell>
          <cell r="D1900" t="str">
            <v>初恋小白裙</v>
          </cell>
          <cell r="E1900">
            <v>2026007</v>
          </cell>
          <cell r="I1900" t="str">
            <v>小红书</v>
          </cell>
          <cell r="N1900">
            <v>46101</v>
          </cell>
          <cell r="R1900" t="str">
            <v>已发布</v>
          </cell>
          <cell r="V1900" t="str">
            <v>单篇</v>
          </cell>
          <cell r="W1900" t="str">
            <v>已发布</v>
          </cell>
          <cell r="X1900">
            <v>46106</v>
          </cell>
          <cell r="AJ1900">
            <v>365</v>
          </cell>
          <cell r="AK1900">
            <v>0</v>
          </cell>
        </row>
        <row r="1901">
          <cell r="C1901" t="str">
            <v>阿咩</v>
          </cell>
          <cell r="D1901" t="str">
            <v>网纱蓬蓬连衣裙</v>
          </cell>
          <cell r="E1901" t="str">
            <v/>
          </cell>
          <cell r="I1901" t="str">
            <v>小红书</v>
          </cell>
          <cell r="N1901">
            <v>46111</v>
          </cell>
          <cell r="R1901" t="str">
            <v>超时</v>
          </cell>
          <cell r="V1901" t="str">
            <v>单篇</v>
          </cell>
          <cell r="W1901" t="str">
            <v>未发布</v>
          </cell>
          <cell r="AJ1901" t="str">
            <v/>
          </cell>
          <cell r="AK1901" t="str">
            <v/>
          </cell>
        </row>
        <row r="1902">
          <cell r="C1902" t="str">
            <v>阿咩</v>
          </cell>
          <cell r="D1902" t="str">
            <v>波点花边长袖</v>
          </cell>
          <cell r="E1902">
            <v>2025933</v>
          </cell>
          <cell r="I1902" t="str">
            <v>小红书</v>
          </cell>
          <cell r="N1902">
            <v>46111</v>
          </cell>
          <cell r="R1902" t="str">
            <v>超时</v>
          </cell>
          <cell r="V1902" t="str">
            <v>单篇</v>
          </cell>
          <cell r="W1902" t="str">
            <v>未发布</v>
          </cell>
          <cell r="AJ1902">
            <v>350</v>
          </cell>
          <cell r="AK1902" t="str">
            <v/>
          </cell>
        </row>
        <row r="1903">
          <cell r="C1903" t="str">
            <v>阿咩</v>
          </cell>
          <cell r="D1903" t="str">
            <v>波点中裙</v>
          </cell>
          <cell r="E1903">
            <v>2025329</v>
          </cell>
          <cell r="I1903" t="str">
            <v>小红书</v>
          </cell>
          <cell r="N1903">
            <v>46111</v>
          </cell>
          <cell r="R1903" t="str">
            <v>超时</v>
          </cell>
          <cell r="V1903" t="str">
            <v>单篇</v>
          </cell>
          <cell r="W1903" t="str">
            <v>未发布</v>
          </cell>
          <cell r="AJ1903">
            <v>52</v>
          </cell>
          <cell r="AK1903" t="str">
            <v/>
          </cell>
        </row>
        <row r="1904">
          <cell r="C1904" t="str">
            <v>阿咩</v>
          </cell>
          <cell r="D1904" t="str">
            <v>油画网纱连衣裙</v>
          </cell>
          <cell r="E1904">
            <v>2026005</v>
          </cell>
          <cell r="I1904" t="str">
            <v>小红书</v>
          </cell>
          <cell r="N1904">
            <v>46111</v>
          </cell>
          <cell r="R1904" t="str">
            <v>超时</v>
          </cell>
          <cell r="V1904" t="str">
            <v>单篇</v>
          </cell>
          <cell r="W1904" t="str">
            <v>未发布</v>
          </cell>
          <cell r="AJ1904">
            <v>810</v>
          </cell>
          <cell r="AK1904" t="str">
            <v/>
          </cell>
        </row>
        <row r="1905">
          <cell r="C1905" t="str">
            <v>阿咩</v>
          </cell>
          <cell r="D1905" t="str">
            <v>波点花边长袖</v>
          </cell>
          <cell r="E1905">
            <v>2025933</v>
          </cell>
          <cell r="I1905" t="str">
            <v>小红书</v>
          </cell>
          <cell r="N1905">
            <v>46111</v>
          </cell>
          <cell r="R1905" t="str">
            <v>已发布</v>
          </cell>
          <cell r="V1905" t="str">
            <v>单篇</v>
          </cell>
          <cell r="W1905" t="str">
            <v>已发布</v>
          </cell>
          <cell r="X1905">
            <v>46083</v>
          </cell>
          <cell r="AJ1905">
            <v>50</v>
          </cell>
          <cell r="AK1905" t="e">
            <v>#VALUE!</v>
          </cell>
        </row>
        <row r="1906">
          <cell r="C1906" t="str">
            <v>阿咩</v>
          </cell>
          <cell r="D1906" t="str">
            <v>波点中裙</v>
          </cell>
          <cell r="E1906">
            <v>2025329</v>
          </cell>
          <cell r="I1906" t="str">
            <v>小红书</v>
          </cell>
          <cell r="N1906">
            <v>46111</v>
          </cell>
          <cell r="R1906" t="str">
            <v>已发布</v>
          </cell>
          <cell r="V1906" t="str">
            <v>单篇</v>
          </cell>
          <cell r="W1906" t="str">
            <v>已发布</v>
          </cell>
          <cell r="X1906">
            <v>46083</v>
          </cell>
          <cell r="AJ1906">
            <v>752</v>
          </cell>
          <cell r="AK1906" t="e">
            <v>#VALUE!</v>
          </cell>
        </row>
        <row r="1907">
          <cell r="C1907" t="str">
            <v>阿咩</v>
          </cell>
          <cell r="D1907" t="str">
            <v>收腰礼裙</v>
          </cell>
          <cell r="E1907" t="str">
            <v/>
          </cell>
          <cell r="I1907" t="str">
            <v>小红书</v>
          </cell>
          <cell r="N1907">
            <v>46111</v>
          </cell>
          <cell r="R1907" t="str">
            <v>已发布</v>
          </cell>
          <cell r="V1907" t="str">
            <v>单篇</v>
          </cell>
          <cell r="W1907" t="str">
            <v>已发布</v>
          </cell>
          <cell r="X1907">
            <v>46107</v>
          </cell>
          <cell r="AJ1907" t="str">
            <v/>
          </cell>
          <cell r="AK1907" t="e">
            <v>#VALUE!</v>
          </cell>
        </row>
        <row r="1908">
          <cell r="C1908" t="str">
            <v>阿咩</v>
          </cell>
          <cell r="D1908" t="str">
            <v>无袖花苞长裙（黄）</v>
          </cell>
          <cell r="E1908">
            <v>2025945</v>
          </cell>
          <cell r="I1908" t="str">
            <v>小红书</v>
          </cell>
          <cell r="N1908">
            <v>46111</v>
          </cell>
          <cell r="R1908" t="str">
            <v>超时</v>
          </cell>
          <cell r="V1908" t="str">
            <v>单篇</v>
          </cell>
          <cell r="W1908" t="str">
            <v>未发布</v>
          </cell>
          <cell r="AJ1908">
            <v>260</v>
          </cell>
          <cell r="AK1908" t="str">
            <v/>
          </cell>
        </row>
        <row r="1909">
          <cell r="C1909" t="str">
            <v>阿咩</v>
          </cell>
          <cell r="D1909" t="str">
            <v>收腰礼裙</v>
          </cell>
          <cell r="E1909" t="str">
            <v/>
          </cell>
          <cell r="I1909" t="str">
            <v>小红书</v>
          </cell>
          <cell r="N1909">
            <v>46111</v>
          </cell>
          <cell r="R1909" t="str">
            <v>超时</v>
          </cell>
          <cell r="V1909" t="str">
            <v>单篇</v>
          </cell>
          <cell r="W1909" t="str">
            <v>未发布</v>
          </cell>
          <cell r="AJ1909" t="str">
            <v/>
          </cell>
          <cell r="AK1909" t="str">
            <v/>
          </cell>
        </row>
        <row r="1910">
          <cell r="C1910" t="str">
            <v>阿咩</v>
          </cell>
          <cell r="D1910" t="str">
            <v>无袖花苞长裙（黄）</v>
          </cell>
          <cell r="E1910">
            <v>2025945</v>
          </cell>
          <cell r="I1910" t="str">
            <v>小红书</v>
          </cell>
          <cell r="N1910">
            <v>46111</v>
          </cell>
          <cell r="R1910" t="str">
            <v>已发布</v>
          </cell>
          <cell r="V1910" t="str">
            <v>单篇</v>
          </cell>
          <cell r="W1910" t="str">
            <v>已发布</v>
          </cell>
          <cell r="X1910">
            <v>46099</v>
          </cell>
          <cell r="AJ1910">
            <v>360</v>
          </cell>
          <cell r="AK1910" t="e">
            <v>#VALUE!</v>
          </cell>
        </row>
        <row r="1911">
          <cell r="C1911" t="str">
            <v>阿咩</v>
          </cell>
          <cell r="D1911" t="str">
            <v>波点花边长袖</v>
          </cell>
          <cell r="E1911">
            <v>2025933</v>
          </cell>
          <cell r="I1911" t="str">
            <v>小红书</v>
          </cell>
          <cell r="N1911">
            <v>46111</v>
          </cell>
          <cell r="R1911" t="str">
            <v>已发布</v>
          </cell>
          <cell r="V1911" t="str">
            <v>单篇</v>
          </cell>
          <cell r="W1911" t="str">
            <v>已发布</v>
          </cell>
          <cell r="X1911">
            <v>46081</v>
          </cell>
          <cell r="AJ1911">
            <v>50</v>
          </cell>
          <cell r="AK1911" t="e">
            <v>#VALUE!</v>
          </cell>
        </row>
        <row r="1912">
          <cell r="C1912" t="str">
            <v>阿咩</v>
          </cell>
          <cell r="D1912" t="str">
            <v>波点中裙</v>
          </cell>
          <cell r="E1912">
            <v>2025329</v>
          </cell>
          <cell r="I1912" t="str">
            <v>小红书</v>
          </cell>
          <cell r="N1912">
            <v>46111</v>
          </cell>
          <cell r="R1912" t="str">
            <v>已发布</v>
          </cell>
          <cell r="V1912" t="str">
            <v>单篇</v>
          </cell>
          <cell r="W1912" t="str">
            <v>已发布</v>
          </cell>
          <cell r="X1912">
            <v>46081</v>
          </cell>
          <cell r="AJ1912">
            <v>352</v>
          </cell>
          <cell r="AK1912" t="e">
            <v>#VALUE!</v>
          </cell>
        </row>
        <row r="1913">
          <cell r="C1913" t="str">
            <v>阿咩</v>
          </cell>
          <cell r="D1913" t="str">
            <v>初恋小白裙</v>
          </cell>
          <cell r="E1913">
            <v>2026007</v>
          </cell>
          <cell r="I1913" t="str">
            <v>小红书</v>
          </cell>
          <cell r="N1913">
            <v>46111</v>
          </cell>
          <cell r="R1913" t="str">
            <v>超时</v>
          </cell>
          <cell r="V1913" t="str">
            <v>单篇</v>
          </cell>
          <cell r="W1913" t="str">
            <v>未发布</v>
          </cell>
          <cell r="AJ1913">
            <v>145</v>
          </cell>
          <cell r="AK1913" t="str">
            <v/>
          </cell>
        </row>
        <row r="1914">
          <cell r="C1914" t="str">
            <v>阿咩</v>
          </cell>
          <cell r="D1914" t="str">
            <v>蕾丝防晒衬衫（粉）</v>
          </cell>
          <cell r="E1914">
            <v>2025308</v>
          </cell>
          <cell r="I1914" t="str">
            <v>小红书</v>
          </cell>
          <cell r="N1914">
            <v>46111</v>
          </cell>
          <cell r="R1914" t="str">
            <v>已发布</v>
          </cell>
          <cell r="V1914" t="str">
            <v>单篇</v>
          </cell>
          <cell r="W1914" t="str">
            <v>已发布</v>
          </cell>
          <cell r="X1914">
            <v>46112</v>
          </cell>
          <cell r="AJ1914">
            <v>155</v>
          </cell>
          <cell r="AK1914" t="e">
            <v>#VALUE!</v>
          </cell>
        </row>
        <row r="1915">
          <cell r="C1915" t="str">
            <v>阿咩</v>
          </cell>
          <cell r="D1915" t="str">
            <v>波点花边长袖</v>
          </cell>
          <cell r="E1915">
            <v>2025933</v>
          </cell>
          <cell r="I1915" t="str">
            <v>小红书</v>
          </cell>
          <cell r="N1915">
            <v>46111</v>
          </cell>
          <cell r="R1915" t="str">
            <v>已发布</v>
          </cell>
          <cell r="V1915" t="str">
            <v>单篇</v>
          </cell>
          <cell r="W1915" t="str">
            <v>已发布</v>
          </cell>
          <cell r="X1915">
            <v>46109</v>
          </cell>
          <cell r="AJ1915">
            <v>50</v>
          </cell>
          <cell r="AK1915" t="e">
            <v>#VALUE!</v>
          </cell>
        </row>
        <row r="1916">
          <cell r="C1916" t="str">
            <v>阿咩</v>
          </cell>
          <cell r="D1916" t="str">
            <v>波点中裙</v>
          </cell>
          <cell r="E1916">
            <v>2025329</v>
          </cell>
          <cell r="I1916" t="str">
            <v>小红书</v>
          </cell>
          <cell r="N1916">
            <v>46111</v>
          </cell>
          <cell r="R1916" t="str">
            <v>已发布</v>
          </cell>
          <cell r="V1916" t="str">
            <v>单篇</v>
          </cell>
          <cell r="W1916" t="str">
            <v>已发布</v>
          </cell>
          <cell r="X1916">
            <v>46109</v>
          </cell>
          <cell r="AJ1916">
            <v>152</v>
          </cell>
          <cell r="AK1916" t="e">
            <v>#VALUE!</v>
          </cell>
        </row>
        <row r="1917">
          <cell r="C1917" t="str">
            <v>阿咩</v>
          </cell>
          <cell r="D1917" t="str">
            <v>无袖花苞长裙（黄）</v>
          </cell>
          <cell r="E1917">
            <v>2025945</v>
          </cell>
          <cell r="I1917" t="str">
            <v>小红书</v>
          </cell>
          <cell r="N1917">
            <v>46111</v>
          </cell>
          <cell r="R1917" t="str">
            <v>超时</v>
          </cell>
          <cell r="V1917" t="str">
            <v>单篇</v>
          </cell>
          <cell r="W1917" t="str">
            <v>未发布</v>
          </cell>
          <cell r="AJ1917">
            <v>60</v>
          </cell>
          <cell r="AK1917" t="str">
            <v/>
          </cell>
        </row>
        <row r="1918">
          <cell r="C1918" t="str">
            <v>六六</v>
          </cell>
          <cell r="D1918" t="str">
            <v>油画网纱连衣裙</v>
          </cell>
          <cell r="E1918">
            <v>2026005</v>
          </cell>
          <cell r="I1918" t="str">
            <v>小红书</v>
          </cell>
          <cell r="N1918">
            <v>46101</v>
          </cell>
          <cell r="R1918" t="str">
            <v>已取消</v>
          </cell>
          <cell r="V1918" t="str">
            <v>单篇</v>
          </cell>
          <cell r="W1918" t="str">
            <v>已取消</v>
          </cell>
          <cell r="AJ1918">
            <v>360</v>
          </cell>
          <cell r="AK1918" t="str">
            <v/>
          </cell>
        </row>
        <row r="1919">
          <cell r="C1919" t="str">
            <v>六六</v>
          </cell>
          <cell r="D1919" t="str">
            <v>蓬蓬吊带连衣裙</v>
          </cell>
          <cell r="E1919">
            <v>2025366</v>
          </cell>
          <cell r="I1919" t="str">
            <v>小红书</v>
          </cell>
          <cell r="N1919">
            <v>46101</v>
          </cell>
          <cell r="R1919" t="str">
            <v>已取消</v>
          </cell>
          <cell r="V1919" t="str">
            <v>单篇</v>
          </cell>
          <cell r="W1919" t="str">
            <v>已取消</v>
          </cell>
          <cell r="AJ1919">
            <v>340</v>
          </cell>
          <cell r="AK1919" t="str">
            <v/>
          </cell>
        </row>
        <row r="1920">
          <cell r="C1920" t="str">
            <v>六六</v>
          </cell>
          <cell r="D1920" t="str">
            <v>荷叶边沙滩裙</v>
          </cell>
          <cell r="E1920">
            <v>2025322</v>
          </cell>
          <cell r="I1920" t="str">
            <v>小红书</v>
          </cell>
          <cell r="N1920">
            <v>46113</v>
          </cell>
          <cell r="R1920" t="str">
            <v>超时</v>
          </cell>
          <cell r="V1920" t="str">
            <v>单篇</v>
          </cell>
          <cell r="W1920" t="str">
            <v>未发布</v>
          </cell>
          <cell r="AJ1920">
            <v>490</v>
          </cell>
          <cell r="AK1920" t="str">
            <v/>
          </cell>
        </row>
        <row r="1921">
          <cell r="C1921" t="str">
            <v>六六</v>
          </cell>
          <cell r="D1921" t="str">
            <v>油画网纱连衣裙</v>
          </cell>
          <cell r="E1921">
            <v>2026005</v>
          </cell>
          <cell r="I1921" t="str">
            <v>小红书</v>
          </cell>
          <cell r="N1921">
            <v>46113</v>
          </cell>
          <cell r="R1921" t="str">
            <v>超时</v>
          </cell>
          <cell r="V1921" t="str">
            <v>单篇</v>
          </cell>
          <cell r="W1921" t="str">
            <v>未发布</v>
          </cell>
          <cell r="AJ1921">
            <v>510</v>
          </cell>
          <cell r="AK1921" t="str">
            <v/>
          </cell>
        </row>
        <row r="1922">
          <cell r="C1922" t="str">
            <v>六六</v>
          </cell>
          <cell r="D1922" t="str">
            <v>初恋小白裙</v>
          </cell>
          <cell r="E1922">
            <v>2026007</v>
          </cell>
          <cell r="I1922" t="str">
            <v>小红书</v>
          </cell>
          <cell r="N1922">
            <v>46113</v>
          </cell>
          <cell r="R1922" t="str">
            <v>超时</v>
          </cell>
          <cell r="V1922" t="str">
            <v>单篇</v>
          </cell>
          <cell r="W1922" t="str">
            <v>未发布</v>
          </cell>
          <cell r="AJ1922">
            <v>465</v>
          </cell>
          <cell r="AK1922" t="str">
            <v/>
          </cell>
        </row>
        <row r="1923">
          <cell r="C1923" t="str">
            <v>jing</v>
          </cell>
          <cell r="D1923" t="str">
            <v>晕染花卉毛衣</v>
          </cell>
          <cell r="E1923" t="str">
            <v/>
          </cell>
          <cell r="I1923" t="str">
            <v>小红书</v>
          </cell>
          <cell r="N1923">
            <v>46096</v>
          </cell>
          <cell r="R1923" t="str">
            <v>已取消</v>
          </cell>
          <cell r="V1923" t="str">
            <v>单篇</v>
          </cell>
          <cell r="W1923" t="str">
            <v>已取消</v>
          </cell>
          <cell r="AJ1923" t="str">
            <v/>
          </cell>
          <cell r="AK1923" t="str">
            <v/>
          </cell>
        </row>
        <row r="1924">
          <cell r="C1924" t="str">
            <v>jing</v>
          </cell>
          <cell r="D1924" t="str">
            <v>荷叶边沙滩裙</v>
          </cell>
          <cell r="E1924">
            <v>2025322</v>
          </cell>
          <cell r="I1924" t="str">
            <v>小红书</v>
          </cell>
          <cell r="N1924">
            <v>46096</v>
          </cell>
          <cell r="R1924" t="str">
            <v>已发布</v>
          </cell>
          <cell r="V1924" t="str">
            <v>单篇</v>
          </cell>
          <cell r="W1924" t="str">
            <v>已发布</v>
          </cell>
          <cell r="X1924">
            <v>46106</v>
          </cell>
          <cell r="AJ1924">
            <v>1090</v>
          </cell>
          <cell r="AK1924">
            <v>197</v>
          </cell>
        </row>
        <row r="1925">
          <cell r="C1925" t="str">
            <v>jing</v>
          </cell>
          <cell r="D1925" t="str">
            <v>荷叶边沙滩上衣</v>
          </cell>
          <cell r="E1925">
            <v>2025322</v>
          </cell>
          <cell r="I1925" t="str">
            <v>小红书</v>
          </cell>
          <cell r="N1925">
            <v>46096</v>
          </cell>
          <cell r="R1925" t="str">
            <v>已发布</v>
          </cell>
          <cell r="V1925" t="str">
            <v>单篇</v>
          </cell>
          <cell r="W1925" t="str">
            <v>已发布</v>
          </cell>
          <cell r="X1925">
            <v>46106</v>
          </cell>
          <cell r="AJ1925">
            <v>90</v>
          </cell>
          <cell r="AK1925" t="str">
            <v/>
          </cell>
        </row>
        <row r="1926">
          <cell r="C1926" t="str">
            <v>jing</v>
          </cell>
          <cell r="D1926" t="str">
            <v>绿色连衣裙</v>
          </cell>
          <cell r="E1926">
            <v>202615</v>
          </cell>
          <cell r="I1926" t="str">
            <v>小红书</v>
          </cell>
          <cell r="N1926">
            <v>46096</v>
          </cell>
          <cell r="R1926" t="str">
            <v>已发布</v>
          </cell>
          <cell r="V1926" t="str">
            <v>单篇</v>
          </cell>
          <cell r="W1926" t="str">
            <v>已发布</v>
          </cell>
          <cell r="X1926">
            <v>46104</v>
          </cell>
          <cell r="AJ1926" t="str">
            <v/>
          </cell>
          <cell r="AK1926">
            <v>256</v>
          </cell>
        </row>
        <row r="1927">
          <cell r="C1927" t="str">
            <v>jing</v>
          </cell>
          <cell r="D1927" t="str">
            <v>荷叶边沙滩裙</v>
          </cell>
          <cell r="E1927">
            <v>2025322</v>
          </cell>
          <cell r="I1927" t="str">
            <v>小红书</v>
          </cell>
          <cell r="N1927">
            <v>46096</v>
          </cell>
          <cell r="R1927" t="str">
            <v>已发布</v>
          </cell>
          <cell r="V1927" t="str">
            <v>单篇</v>
          </cell>
          <cell r="W1927" t="str">
            <v>已发布</v>
          </cell>
          <cell r="X1927">
            <v>46106</v>
          </cell>
          <cell r="AJ1927">
            <v>990</v>
          </cell>
          <cell r="AK1927">
            <v>7544</v>
          </cell>
        </row>
        <row r="1928">
          <cell r="C1928" t="str">
            <v>jing</v>
          </cell>
          <cell r="D1928" t="str">
            <v>荷叶边沙滩上衣</v>
          </cell>
          <cell r="E1928">
            <v>2025322</v>
          </cell>
          <cell r="I1928" t="str">
            <v>小红书</v>
          </cell>
          <cell r="N1928">
            <v>46096</v>
          </cell>
          <cell r="R1928" t="str">
            <v>已发布</v>
          </cell>
          <cell r="V1928" t="str">
            <v>单篇</v>
          </cell>
          <cell r="W1928" t="str">
            <v>已发布</v>
          </cell>
          <cell r="X1928">
            <v>46106</v>
          </cell>
          <cell r="AJ1928">
            <v>90</v>
          </cell>
          <cell r="AK1928" t="str">
            <v/>
          </cell>
        </row>
        <row r="1929">
          <cell r="C1929" t="str">
            <v>jing</v>
          </cell>
          <cell r="D1929" t="str">
            <v>初恋小白裙</v>
          </cell>
          <cell r="E1929">
            <v>2026007</v>
          </cell>
          <cell r="I1929" t="str">
            <v>小红书</v>
          </cell>
          <cell r="N1929">
            <v>46096</v>
          </cell>
          <cell r="R1929" t="str">
            <v>已发布</v>
          </cell>
          <cell r="V1929" t="str">
            <v>单篇</v>
          </cell>
          <cell r="W1929" t="str">
            <v>已发布</v>
          </cell>
          <cell r="X1929">
            <v>46097</v>
          </cell>
          <cell r="AJ1929">
            <v>145</v>
          </cell>
          <cell r="AK1929">
            <v>262</v>
          </cell>
        </row>
        <row r="1930">
          <cell r="C1930" t="str">
            <v>一号</v>
          </cell>
          <cell r="D1930" t="str">
            <v>无袖花苞长裙（蓝）</v>
          </cell>
          <cell r="E1930">
            <v>2025945</v>
          </cell>
          <cell r="I1930" t="str">
            <v>小红书</v>
          </cell>
          <cell r="N1930">
            <v>46096</v>
          </cell>
          <cell r="R1930" t="str">
            <v>已发布</v>
          </cell>
          <cell r="V1930" t="str">
            <v>单篇</v>
          </cell>
          <cell r="W1930" t="str">
            <v>已发布</v>
          </cell>
          <cell r="X1930">
            <v>46111</v>
          </cell>
          <cell r="AJ1930">
            <v>360</v>
          </cell>
          <cell r="AK1930">
            <v>265</v>
          </cell>
        </row>
        <row r="1931">
          <cell r="C1931" t="str">
            <v>一号</v>
          </cell>
          <cell r="D1931" t="str">
            <v>初恋小白裙</v>
          </cell>
          <cell r="E1931">
            <v>2026007</v>
          </cell>
          <cell r="I1931" t="str">
            <v>小红书</v>
          </cell>
          <cell r="N1931">
            <v>46096</v>
          </cell>
          <cell r="R1931" t="str">
            <v>已发布</v>
          </cell>
          <cell r="V1931" t="str">
            <v>合集</v>
          </cell>
          <cell r="W1931" t="str">
            <v>已发布</v>
          </cell>
          <cell r="X1931">
            <v>46114</v>
          </cell>
          <cell r="AJ1931">
            <v>1465</v>
          </cell>
          <cell r="AK1931">
            <v>2196</v>
          </cell>
        </row>
        <row r="1932">
          <cell r="C1932" t="str">
            <v>一号</v>
          </cell>
          <cell r="D1932" t="str">
            <v>领带毛衣</v>
          </cell>
          <cell r="E1932" t="str">
            <v/>
          </cell>
          <cell r="I1932" t="str">
            <v>小红书</v>
          </cell>
          <cell r="N1932">
            <v>46096</v>
          </cell>
          <cell r="R1932" t="str">
            <v>已取消</v>
          </cell>
          <cell r="V1932" t="str">
            <v>单篇</v>
          </cell>
          <cell r="W1932" t="str">
            <v>已取消</v>
          </cell>
          <cell r="AJ1932" t="str">
            <v/>
          </cell>
          <cell r="AK1932" t="str">
            <v/>
          </cell>
        </row>
        <row r="1933">
          <cell r="C1933" t="str">
            <v>一号</v>
          </cell>
          <cell r="D1933" t="str">
            <v>波点短裙</v>
          </cell>
          <cell r="E1933">
            <v>2025982</v>
          </cell>
          <cell r="I1933" t="str">
            <v>小红书</v>
          </cell>
          <cell r="N1933">
            <v>46096</v>
          </cell>
          <cell r="R1933" t="str">
            <v>已取消</v>
          </cell>
          <cell r="V1933" t="str">
            <v>单篇</v>
          </cell>
          <cell r="W1933" t="str">
            <v>已取消</v>
          </cell>
          <cell r="AJ1933">
            <v>35</v>
          </cell>
          <cell r="AK1933" t="str">
            <v/>
          </cell>
        </row>
        <row r="1934">
          <cell r="C1934" t="str">
            <v>一号</v>
          </cell>
          <cell r="D1934" t="str">
            <v>无袖花苞长裙（黄）</v>
          </cell>
          <cell r="E1934">
            <v>2025945</v>
          </cell>
          <cell r="I1934" t="str">
            <v>小红书</v>
          </cell>
          <cell r="N1934">
            <v>46096</v>
          </cell>
          <cell r="R1934" t="str">
            <v>超时</v>
          </cell>
          <cell r="V1934" t="str">
            <v>单篇</v>
          </cell>
          <cell r="W1934" t="str">
            <v>未发布</v>
          </cell>
          <cell r="AJ1934">
            <v>460</v>
          </cell>
          <cell r="AK1934" t="str">
            <v/>
          </cell>
        </row>
        <row r="1935">
          <cell r="C1935" t="str">
            <v>一号</v>
          </cell>
          <cell r="D1935" t="str">
            <v>蓬蓬吊带连衣裙</v>
          </cell>
          <cell r="E1935">
            <v>2025366</v>
          </cell>
          <cell r="I1935" t="str">
            <v>小红书</v>
          </cell>
          <cell r="N1935">
            <v>46096</v>
          </cell>
          <cell r="R1935" t="str">
            <v>已取消</v>
          </cell>
          <cell r="V1935" t="str">
            <v>单篇</v>
          </cell>
          <cell r="W1935" t="str">
            <v>已取消</v>
          </cell>
          <cell r="AJ1935">
            <v>490</v>
          </cell>
          <cell r="AK1935" t="str">
            <v/>
          </cell>
        </row>
        <row r="1936">
          <cell r="C1936" t="str">
            <v>一号</v>
          </cell>
          <cell r="D1936" t="str">
            <v>贝壳毛衣</v>
          </cell>
          <cell r="E1936" t="str">
            <v>2024874</v>
          </cell>
          <cell r="I1936" t="str">
            <v>小红书</v>
          </cell>
          <cell r="N1936">
            <v>46096</v>
          </cell>
          <cell r="R1936" t="str">
            <v>已发布</v>
          </cell>
          <cell r="V1936" t="str">
            <v>单篇</v>
          </cell>
          <cell r="W1936" t="str">
            <v>已发布</v>
          </cell>
          <cell r="X1936">
            <v>46080</v>
          </cell>
          <cell r="AJ1936">
            <v>492</v>
          </cell>
          <cell r="AK1936">
            <v>294</v>
          </cell>
        </row>
        <row r="1937">
          <cell r="C1937" t="str">
            <v>一号</v>
          </cell>
          <cell r="D1937" t="str">
            <v>油画网纱连衣裙</v>
          </cell>
          <cell r="E1937">
            <v>2026005</v>
          </cell>
          <cell r="I1937" t="str">
            <v>小红书</v>
          </cell>
          <cell r="N1937">
            <v>46096</v>
          </cell>
          <cell r="R1937" t="str">
            <v>超时</v>
          </cell>
          <cell r="V1937" t="str">
            <v>单篇</v>
          </cell>
          <cell r="W1937" t="str">
            <v>未发布</v>
          </cell>
          <cell r="AJ1937">
            <v>210</v>
          </cell>
          <cell r="AK1937" t="str">
            <v/>
          </cell>
        </row>
        <row r="1938">
          <cell r="C1938" t="str">
            <v>阿咩</v>
          </cell>
          <cell r="D1938" t="str">
            <v>油画网纱连衣裙</v>
          </cell>
          <cell r="E1938">
            <v>2026005</v>
          </cell>
          <cell r="I1938" t="str">
            <v>小红书</v>
          </cell>
          <cell r="N1938">
            <v>46111</v>
          </cell>
          <cell r="R1938" t="str">
            <v>超时</v>
          </cell>
          <cell r="V1938" t="str">
            <v>单篇</v>
          </cell>
          <cell r="W1938" t="str">
            <v>未发布</v>
          </cell>
          <cell r="AJ1938">
            <v>310</v>
          </cell>
          <cell r="AK1938" t="str">
            <v/>
          </cell>
        </row>
        <row r="1939">
          <cell r="C1939" t="str">
            <v>阿咩</v>
          </cell>
          <cell r="D1939" t="str">
            <v>繁花套装</v>
          </cell>
          <cell r="E1939" t="str">
            <v>2026010 2026013</v>
          </cell>
          <cell r="I1939" t="str">
            <v>小红书</v>
          </cell>
          <cell r="N1939">
            <v>46111</v>
          </cell>
          <cell r="R1939" t="str">
            <v>超时</v>
          </cell>
          <cell r="V1939" t="str">
            <v>单篇</v>
          </cell>
          <cell r="W1939" t="str">
            <v>未发布</v>
          </cell>
          <cell r="AJ1939">
            <v>200</v>
          </cell>
          <cell r="AK1939" t="str">
            <v/>
          </cell>
        </row>
        <row r="1940">
          <cell r="C1940" t="str">
            <v>阿咩</v>
          </cell>
          <cell r="D1940" t="str">
            <v>荷叶边沙滩裙</v>
          </cell>
          <cell r="E1940">
            <v>2025322</v>
          </cell>
          <cell r="I1940" t="str">
            <v>小红书</v>
          </cell>
          <cell r="N1940">
            <v>46111</v>
          </cell>
          <cell r="R1940" t="str">
            <v>超时</v>
          </cell>
          <cell r="V1940" t="str">
            <v>单篇</v>
          </cell>
          <cell r="W1940" t="str">
            <v>未发布</v>
          </cell>
          <cell r="AJ1940">
            <v>290</v>
          </cell>
          <cell r="AK1940" t="str">
            <v/>
          </cell>
        </row>
        <row r="1941">
          <cell r="C1941" t="str">
            <v>阿咩</v>
          </cell>
          <cell r="D1941" t="str">
            <v>波点花边长袖</v>
          </cell>
          <cell r="E1941">
            <v>2025933</v>
          </cell>
          <cell r="I1941" t="str">
            <v>小红书</v>
          </cell>
          <cell r="N1941">
            <v>46111</v>
          </cell>
          <cell r="R1941" t="str">
            <v>超时</v>
          </cell>
          <cell r="V1941" t="str">
            <v>单篇</v>
          </cell>
          <cell r="W1941" t="str">
            <v>未发布</v>
          </cell>
          <cell r="AJ1941">
            <v>700</v>
          </cell>
          <cell r="AK1941" t="str">
            <v/>
          </cell>
        </row>
        <row r="1942">
          <cell r="C1942" t="str">
            <v>阿咩</v>
          </cell>
          <cell r="D1942" t="str">
            <v>波点短裙</v>
          </cell>
          <cell r="E1942">
            <v>2025982</v>
          </cell>
          <cell r="I1942" t="str">
            <v>小红书</v>
          </cell>
          <cell r="N1942">
            <v>46111</v>
          </cell>
          <cell r="R1942" t="str">
            <v>超时</v>
          </cell>
          <cell r="V1942" t="str">
            <v>单篇</v>
          </cell>
          <cell r="W1942" t="str">
            <v>未发布</v>
          </cell>
          <cell r="AJ1942">
            <v>35</v>
          </cell>
          <cell r="AK1942" t="str">
            <v/>
          </cell>
        </row>
        <row r="1943">
          <cell r="C1943" t="str">
            <v>阿咩</v>
          </cell>
          <cell r="D1943" t="str">
            <v>初恋小白裙</v>
          </cell>
          <cell r="E1943">
            <v>2026007</v>
          </cell>
          <cell r="I1943" t="str">
            <v>小红书</v>
          </cell>
          <cell r="N1943">
            <v>46111</v>
          </cell>
          <cell r="R1943" t="str">
            <v>超时</v>
          </cell>
          <cell r="V1943" t="str">
            <v>单篇</v>
          </cell>
          <cell r="W1943" t="str">
            <v>未发布</v>
          </cell>
          <cell r="AJ1943">
            <v>265</v>
          </cell>
          <cell r="AK1943" t="str">
            <v/>
          </cell>
        </row>
        <row r="1944">
          <cell r="C1944" t="str">
            <v>阿咩</v>
          </cell>
          <cell r="D1944" t="str">
            <v>油画网纱连衣裙</v>
          </cell>
          <cell r="E1944">
            <v>2026005</v>
          </cell>
          <cell r="I1944" t="str">
            <v>小红书</v>
          </cell>
          <cell r="N1944">
            <v>46111</v>
          </cell>
          <cell r="R1944" t="str">
            <v>超时</v>
          </cell>
          <cell r="V1944" t="str">
            <v>单篇</v>
          </cell>
          <cell r="W1944" t="str">
            <v>未发布</v>
          </cell>
          <cell r="AJ1944">
            <v>310</v>
          </cell>
          <cell r="AK1944" t="str">
            <v/>
          </cell>
        </row>
        <row r="1945">
          <cell r="C1945" t="str">
            <v>阿咩</v>
          </cell>
          <cell r="D1945" t="str">
            <v>波点花边长袖</v>
          </cell>
          <cell r="E1945">
            <v>2025933</v>
          </cell>
          <cell r="I1945" t="str">
            <v>小红书</v>
          </cell>
          <cell r="N1945">
            <v>46111</v>
          </cell>
          <cell r="R1945" t="str">
            <v>已发布</v>
          </cell>
          <cell r="V1945" t="str">
            <v>单篇</v>
          </cell>
          <cell r="W1945" t="str">
            <v>已发布</v>
          </cell>
          <cell r="X1945">
            <v>46092</v>
          </cell>
          <cell r="AJ1945">
            <v>1150</v>
          </cell>
          <cell r="AK1945" t="e">
            <v>#VALUE!</v>
          </cell>
        </row>
        <row r="1946">
          <cell r="C1946" t="str">
            <v>阿咩</v>
          </cell>
          <cell r="D1946" t="str">
            <v>波点短裙</v>
          </cell>
          <cell r="E1946">
            <v>2025982</v>
          </cell>
          <cell r="I1946" t="str">
            <v>小红书</v>
          </cell>
          <cell r="N1946">
            <v>46111</v>
          </cell>
          <cell r="R1946" t="str">
            <v>已发布</v>
          </cell>
          <cell r="V1946" t="str">
            <v>单篇</v>
          </cell>
          <cell r="W1946" t="str">
            <v>已发布</v>
          </cell>
          <cell r="X1946">
            <v>46092</v>
          </cell>
          <cell r="AJ1946">
            <v>35</v>
          </cell>
          <cell r="AK1946" t="e">
            <v>#VALUE!</v>
          </cell>
        </row>
        <row r="1947">
          <cell r="C1947" t="str">
            <v>阿咩</v>
          </cell>
          <cell r="D1947" t="str">
            <v>波点花边长袖</v>
          </cell>
          <cell r="E1947">
            <v>2025933</v>
          </cell>
          <cell r="I1947" t="str">
            <v>小红书</v>
          </cell>
          <cell r="N1947">
            <v>46111</v>
          </cell>
          <cell r="R1947" t="str">
            <v>已发布</v>
          </cell>
          <cell r="V1947" t="str">
            <v>单篇</v>
          </cell>
          <cell r="W1947" t="str">
            <v>已发布</v>
          </cell>
          <cell r="X1947">
            <v>46098</v>
          </cell>
          <cell r="AJ1947">
            <v>150</v>
          </cell>
          <cell r="AK1947" t="e">
            <v>#VALUE!</v>
          </cell>
        </row>
        <row r="1948">
          <cell r="C1948" t="str">
            <v>阿咩</v>
          </cell>
          <cell r="D1948" t="str">
            <v>波点中裙</v>
          </cell>
          <cell r="E1948">
            <v>2025329</v>
          </cell>
          <cell r="I1948" t="str">
            <v>小红书</v>
          </cell>
          <cell r="N1948">
            <v>46111</v>
          </cell>
          <cell r="R1948" t="str">
            <v>已发布</v>
          </cell>
          <cell r="V1948" t="str">
            <v>单篇</v>
          </cell>
          <cell r="W1948" t="str">
            <v>已发布</v>
          </cell>
          <cell r="X1948">
            <v>46098</v>
          </cell>
          <cell r="AJ1948">
            <v>52</v>
          </cell>
          <cell r="AK1948" t="e">
            <v>#VALUE!</v>
          </cell>
        </row>
        <row r="1949">
          <cell r="C1949" t="str">
            <v>阿咩</v>
          </cell>
          <cell r="D1949" t="str">
            <v>藏青色小香风</v>
          </cell>
          <cell r="E1949" t="str">
            <v>2023010</v>
          </cell>
          <cell r="I1949" t="str">
            <v>小红书</v>
          </cell>
          <cell r="N1949">
            <v>46111</v>
          </cell>
          <cell r="R1949" t="str">
            <v>超时</v>
          </cell>
          <cell r="V1949" t="str">
            <v>单篇</v>
          </cell>
          <cell r="W1949" t="str">
            <v>未发布</v>
          </cell>
          <cell r="AJ1949">
            <v>185</v>
          </cell>
          <cell r="AK1949" t="str">
            <v/>
          </cell>
        </row>
        <row r="1950">
          <cell r="C1950" t="str">
            <v>阿咩</v>
          </cell>
          <cell r="D1950" t="str">
            <v>条纹衬衫</v>
          </cell>
          <cell r="E1950" t="str">
            <v>2023008</v>
          </cell>
          <cell r="I1950" t="str">
            <v>小红书</v>
          </cell>
          <cell r="N1950">
            <v>46111</v>
          </cell>
          <cell r="R1950" t="str">
            <v>超时</v>
          </cell>
          <cell r="V1950" t="str">
            <v>单篇</v>
          </cell>
          <cell r="W1950" t="str">
            <v>未发布</v>
          </cell>
          <cell r="AJ1950">
            <v>42</v>
          </cell>
          <cell r="AK1950" t="str">
            <v/>
          </cell>
        </row>
        <row r="1951">
          <cell r="C1951" t="str">
            <v>阿咩</v>
          </cell>
          <cell r="D1951" t="str">
            <v>贝壳毛衣</v>
          </cell>
          <cell r="E1951" t="str">
            <v>2024874</v>
          </cell>
          <cell r="I1951" t="str">
            <v>小红书</v>
          </cell>
          <cell r="N1951">
            <v>46111</v>
          </cell>
          <cell r="R1951" t="str">
            <v>超时</v>
          </cell>
          <cell r="V1951" t="str">
            <v>单篇</v>
          </cell>
          <cell r="W1951" t="str">
            <v>未发布</v>
          </cell>
          <cell r="AJ1951">
            <v>172</v>
          </cell>
          <cell r="AK1951" t="str">
            <v/>
          </cell>
        </row>
        <row r="1952">
          <cell r="C1952" t="str">
            <v>阿咩</v>
          </cell>
          <cell r="D1952" t="str">
            <v>网纱蓬蓬连衣裙</v>
          </cell>
          <cell r="E1952" t="str">
            <v/>
          </cell>
          <cell r="I1952" t="str">
            <v>小红书</v>
          </cell>
          <cell r="N1952">
            <v>46111</v>
          </cell>
          <cell r="R1952" t="str">
            <v>已发布</v>
          </cell>
          <cell r="V1952" t="str">
            <v>单篇</v>
          </cell>
          <cell r="W1952" t="str">
            <v>已发布</v>
          </cell>
          <cell r="X1952">
            <v>46090</v>
          </cell>
          <cell r="AJ1952" t="str">
            <v/>
          </cell>
          <cell r="AK1952" t="e">
            <v>#VALUE!</v>
          </cell>
        </row>
        <row r="1953">
          <cell r="C1953" t="str">
            <v>阿咩</v>
          </cell>
          <cell r="D1953" t="str">
            <v>油画网纱连衣裙</v>
          </cell>
          <cell r="E1953">
            <v>2026005</v>
          </cell>
          <cell r="I1953" t="str">
            <v>小红书</v>
          </cell>
          <cell r="N1953">
            <v>46111</v>
          </cell>
          <cell r="R1953" t="str">
            <v>超时</v>
          </cell>
          <cell r="V1953" t="str">
            <v>单篇</v>
          </cell>
          <cell r="W1953" t="str">
            <v>未发布</v>
          </cell>
          <cell r="AJ1953">
            <v>340</v>
          </cell>
          <cell r="AK1953" t="str">
            <v/>
          </cell>
        </row>
        <row r="1954">
          <cell r="C1954" t="str">
            <v>阿咩</v>
          </cell>
          <cell r="D1954" t="str">
            <v>藏青色小香风</v>
          </cell>
          <cell r="E1954" t="str">
            <v>2023010</v>
          </cell>
          <cell r="I1954" t="str">
            <v>小红书</v>
          </cell>
          <cell r="N1954">
            <v>46111</v>
          </cell>
          <cell r="R1954" t="str">
            <v>超时</v>
          </cell>
          <cell r="V1954" t="str">
            <v>单篇</v>
          </cell>
          <cell r="W1954" t="str">
            <v>未发布</v>
          </cell>
          <cell r="AJ1954">
            <v>315</v>
          </cell>
          <cell r="AK1954" t="str">
            <v/>
          </cell>
        </row>
        <row r="1955">
          <cell r="C1955" t="str">
            <v>阿咩</v>
          </cell>
          <cell r="D1955" t="str">
            <v>条纹衬衫</v>
          </cell>
          <cell r="E1955" t="str">
            <v>2023008</v>
          </cell>
          <cell r="I1955" t="str">
            <v>小红书</v>
          </cell>
          <cell r="N1955">
            <v>46111</v>
          </cell>
          <cell r="R1955" t="str">
            <v>超时</v>
          </cell>
          <cell r="V1955" t="str">
            <v>单篇</v>
          </cell>
          <cell r="W1955" t="str">
            <v>未发布</v>
          </cell>
          <cell r="AJ1955">
            <v>42</v>
          </cell>
          <cell r="AK1955" t="str">
            <v/>
          </cell>
        </row>
        <row r="1956">
          <cell r="C1956" t="str">
            <v>阿咩</v>
          </cell>
          <cell r="D1956" t="str">
            <v>无袖花苞长裙（蓝）</v>
          </cell>
          <cell r="E1956">
            <v>2025945</v>
          </cell>
          <cell r="I1956" t="str">
            <v>小红书</v>
          </cell>
          <cell r="N1956">
            <v>46111</v>
          </cell>
          <cell r="R1956" t="str">
            <v>超时</v>
          </cell>
          <cell r="V1956" t="str">
            <v>单篇</v>
          </cell>
          <cell r="W1956" t="str">
            <v>未发布</v>
          </cell>
          <cell r="AJ1956">
            <v>810</v>
          </cell>
          <cell r="AK1956" t="str">
            <v/>
          </cell>
        </row>
        <row r="1957">
          <cell r="C1957" t="str">
            <v>阿咩</v>
          </cell>
          <cell r="D1957" t="str">
            <v>彼得潘短袖</v>
          </cell>
          <cell r="E1957">
            <v>2026009</v>
          </cell>
          <cell r="I1957" t="str">
            <v>小红书</v>
          </cell>
          <cell r="N1957">
            <v>46111</v>
          </cell>
          <cell r="R1957" t="str">
            <v>已发布</v>
          </cell>
          <cell r="V1957" t="str">
            <v>单篇</v>
          </cell>
          <cell r="W1957" t="str">
            <v>已发布</v>
          </cell>
          <cell r="X1957">
            <v>46112</v>
          </cell>
          <cell r="AJ1957">
            <v>805</v>
          </cell>
          <cell r="AK1957" t="e">
            <v>#VALUE!</v>
          </cell>
        </row>
        <row r="1958">
          <cell r="C1958" t="str">
            <v>阿咩</v>
          </cell>
          <cell r="D1958" t="str">
            <v>横条小白裙</v>
          </cell>
          <cell r="E1958">
            <v>2025339</v>
          </cell>
          <cell r="I1958" t="str">
            <v>小红书</v>
          </cell>
          <cell r="N1958">
            <v>46111</v>
          </cell>
          <cell r="R1958" t="str">
            <v>已发布</v>
          </cell>
          <cell r="V1958" t="str">
            <v>单篇</v>
          </cell>
          <cell r="W1958" t="str">
            <v>已发布</v>
          </cell>
          <cell r="X1958">
            <v>46112</v>
          </cell>
          <cell r="AJ1958">
            <v>58</v>
          </cell>
          <cell r="AK1958" t="e">
            <v>#VALUE!</v>
          </cell>
        </row>
        <row r="1959">
          <cell r="C1959" t="str">
            <v>阿咩</v>
          </cell>
          <cell r="D1959" t="str">
            <v>藏青色小香风</v>
          </cell>
          <cell r="E1959" t="str">
            <v>2023010</v>
          </cell>
          <cell r="I1959" t="str">
            <v>小红书</v>
          </cell>
          <cell r="N1959">
            <v>46111</v>
          </cell>
          <cell r="R1959" t="str">
            <v>已发布</v>
          </cell>
          <cell r="V1959" t="str">
            <v>单篇</v>
          </cell>
          <cell r="W1959" t="str">
            <v>已发布</v>
          </cell>
          <cell r="X1959">
            <v>46078</v>
          </cell>
          <cell r="AJ1959">
            <v>485</v>
          </cell>
          <cell r="AK1959" t="e">
            <v>#VALUE!</v>
          </cell>
        </row>
        <row r="1960">
          <cell r="C1960" t="str">
            <v>阿咩</v>
          </cell>
          <cell r="D1960" t="str">
            <v>条纹衬衫</v>
          </cell>
          <cell r="E1960" t="str">
            <v>2023008</v>
          </cell>
          <cell r="I1960" t="str">
            <v>小红书</v>
          </cell>
          <cell r="N1960">
            <v>46111</v>
          </cell>
          <cell r="R1960" t="str">
            <v>已发布</v>
          </cell>
          <cell r="V1960" t="str">
            <v>单篇</v>
          </cell>
          <cell r="W1960" t="str">
            <v>已发布</v>
          </cell>
          <cell r="X1960">
            <v>46078</v>
          </cell>
          <cell r="AJ1960">
            <v>42</v>
          </cell>
          <cell r="AK1960" t="e">
            <v>#VALUE!</v>
          </cell>
        </row>
        <row r="1961">
          <cell r="C1961" t="str">
            <v>阿咩</v>
          </cell>
          <cell r="D1961" t="str">
            <v>蕾丝防晒衬衫（蓝）</v>
          </cell>
          <cell r="E1961">
            <v>2025308</v>
          </cell>
          <cell r="I1961" t="str">
            <v>小红书</v>
          </cell>
          <cell r="N1961">
            <v>46111</v>
          </cell>
          <cell r="R1961" t="str">
            <v>超时</v>
          </cell>
          <cell r="V1961" t="str">
            <v>单篇</v>
          </cell>
          <cell r="W1961" t="str">
            <v>未发布</v>
          </cell>
          <cell r="AJ1961">
            <v>455</v>
          </cell>
          <cell r="AK1961" t="str">
            <v/>
          </cell>
        </row>
        <row r="1962">
          <cell r="C1962" t="str">
            <v>阿咩</v>
          </cell>
          <cell r="D1962" t="str">
            <v>油画网纱连衣裙</v>
          </cell>
          <cell r="E1962">
            <v>2026005</v>
          </cell>
          <cell r="I1962" t="str">
            <v>小红书</v>
          </cell>
          <cell r="N1962">
            <v>46111</v>
          </cell>
          <cell r="R1962" t="str">
            <v>超时</v>
          </cell>
          <cell r="V1962" t="str">
            <v>单篇</v>
          </cell>
          <cell r="W1962" t="str">
            <v>未发布</v>
          </cell>
          <cell r="AJ1962">
            <v>510</v>
          </cell>
          <cell r="AK1962" t="str">
            <v/>
          </cell>
        </row>
        <row r="1963">
          <cell r="C1963" t="str">
            <v>阿咩</v>
          </cell>
          <cell r="D1963" t="str">
            <v>荷叶边沙滩裙</v>
          </cell>
          <cell r="E1963">
            <v>2025322</v>
          </cell>
          <cell r="I1963" t="str">
            <v>小红书</v>
          </cell>
          <cell r="N1963">
            <v>46111</v>
          </cell>
          <cell r="R1963" t="str">
            <v>已发布</v>
          </cell>
          <cell r="V1963" t="str">
            <v>单篇</v>
          </cell>
          <cell r="W1963" t="str">
            <v>已发布</v>
          </cell>
          <cell r="X1963">
            <v>46111</v>
          </cell>
          <cell r="AJ1963">
            <v>490</v>
          </cell>
          <cell r="AK1963" t="e">
            <v>#VALUE!</v>
          </cell>
        </row>
        <row r="1964">
          <cell r="C1964" t="str">
            <v>阿咩</v>
          </cell>
          <cell r="D1964" t="str">
            <v>初恋小白裙</v>
          </cell>
          <cell r="E1964">
            <v>2026007</v>
          </cell>
          <cell r="I1964" t="str">
            <v>小红书</v>
          </cell>
          <cell r="N1964">
            <v>46111</v>
          </cell>
          <cell r="R1964" t="str">
            <v>超时</v>
          </cell>
          <cell r="V1964" t="str">
            <v>单篇</v>
          </cell>
          <cell r="W1964" t="str">
            <v>未发布</v>
          </cell>
          <cell r="AJ1964">
            <v>165</v>
          </cell>
          <cell r="AK1964" t="str">
            <v/>
          </cell>
        </row>
        <row r="1965">
          <cell r="C1965" t="str">
            <v>阿咩</v>
          </cell>
          <cell r="D1965" t="str">
            <v>初恋小白裙</v>
          </cell>
          <cell r="E1965">
            <v>2026007</v>
          </cell>
          <cell r="I1965" t="str">
            <v>小红书</v>
          </cell>
          <cell r="N1965">
            <v>46111</v>
          </cell>
          <cell r="R1965" t="str">
            <v>已发布</v>
          </cell>
          <cell r="V1965" t="str">
            <v>单篇</v>
          </cell>
          <cell r="W1965" t="str">
            <v>已发布</v>
          </cell>
          <cell r="X1965">
            <v>46105</v>
          </cell>
          <cell r="AJ1965">
            <v>165</v>
          </cell>
          <cell r="AK1965" t="e">
            <v>#VALUE!</v>
          </cell>
        </row>
        <row r="1966">
          <cell r="C1966" t="str">
            <v>阿咩</v>
          </cell>
          <cell r="D1966" t="str">
            <v>荷叶边沙滩裙</v>
          </cell>
          <cell r="E1966">
            <v>2025322</v>
          </cell>
          <cell r="I1966" t="str">
            <v>小红书</v>
          </cell>
          <cell r="N1966">
            <v>46111</v>
          </cell>
          <cell r="R1966" t="str">
            <v>已发布</v>
          </cell>
          <cell r="V1966" t="str">
            <v>单篇</v>
          </cell>
          <cell r="W1966" t="str">
            <v>已发布</v>
          </cell>
          <cell r="X1966">
            <v>46118</v>
          </cell>
          <cell r="AJ1966">
            <v>240</v>
          </cell>
          <cell r="AK1966" t="e">
            <v>#VALUE!</v>
          </cell>
        </row>
        <row r="1967">
          <cell r="C1967" t="str">
            <v>阿咩</v>
          </cell>
          <cell r="D1967" t="str">
            <v>油画网纱连衣裙</v>
          </cell>
          <cell r="E1967">
            <v>2026005</v>
          </cell>
          <cell r="I1967" t="str">
            <v>小红书</v>
          </cell>
          <cell r="N1967">
            <v>46111</v>
          </cell>
          <cell r="R1967" t="str">
            <v>超时</v>
          </cell>
          <cell r="V1967" t="str">
            <v>单篇</v>
          </cell>
          <cell r="W1967" t="str">
            <v>未发布</v>
          </cell>
          <cell r="AJ1967">
            <v>260</v>
          </cell>
          <cell r="AK1967" t="str">
            <v/>
          </cell>
        </row>
        <row r="1968">
          <cell r="C1968" t="str">
            <v>阿咩</v>
          </cell>
          <cell r="D1968" t="str">
            <v>无袖花苞长裙（黄）</v>
          </cell>
          <cell r="E1968">
            <v>2025945</v>
          </cell>
          <cell r="I1968" t="str">
            <v>小红书</v>
          </cell>
          <cell r="N1968">
            <v>46111</v>
          </cell>
          <cell r="R1968" t="str">
            <v>超时</v>
          </cell>
          <cell r="V1968" t="str">
            <v>单篇</v>
          </cell>
          <cell r="W1968" t="str">
            <v>未发布</v>
          </cell>
          <cell r="AJ1968">
            <v>210</v>
          </cell>
          <cell r="AK1968" t="str">
            <v/>
          </cell>
        </row>
        <row r="1969">
          <cell r="C1969" t="str">
            <v>阿咩</v>
          </cell>
          <cell r="D1969" t="str">
            <v>波点花边长袖</v>
          </cell>
          <cell r="E1969">
            <v>2025933</v>
          </cell>
          <cell r="I1969" t="str">
            <v>小红书</v>
          </cell>
          <cell r="N1969">
            <v>46111</v>
          </cell>
          <cell r="R1969" t="str">
            <v>已发布</v>
          </cell>
          <cell r="V1969" t="str">
            <v>单篇</v>
          </cell>
          <cell r="W1969" t="str">
            <v>已发布</v>
          </cell>
          <cell r="X1969">
            <v>46081</v>
          </cell>
          <cell r="AJ1969">
            <v>200</v>
          </cell>
          <cell r="AK1969" t="e">
            <v>#VALUE!</v>
          </cell>
        </row>
        <row r="1970">
          <cell r="C1970" t="str">
            <v>阿咩</v>
          </cell>
          <cell r="D1970" t="str">
            <v>波点中裙</v>
          </cell>
          <cell r="E1970">
            <v>2025329</v>
          </cell>
          <cell r="I1970" t="str">
            <v>小红书</v>
          </cell>
          <cell r="N1970">
            <v>46111</v>
          </cell>
          <cell r="R1970" t="str">
            <v>已发布</v>
          </cell>
          <cell r="V1970" t="str">
            <v>单篇</v>
          </cell>
          <cell r="W1970" t="str">
            <v>已发布</v>
          </cell>
          <cell r="X1970">
            <v>46081</v>
          </cell>
          <cell r="AJ1970">
            <v>52</v>
          </cell>
          <cell r="AK1970" t="e">
            <v>#VALUE!</v>
          </cell>
        </row>
        <row r="1971">
          <cell r="C1971" t="str">
            <v>HE</v>
          </cell>
          <cell r="D1971" t="str">
            <v>镂空拼接上衣</v>
          </cell>
          <cell r="E1971">
            <v>2026008</v>
          </cell>
          <cell r="I1971" t="str">
            <v>小红书</v>
          </cell>
          <cell r="N1971">
            <v>46112</v>
          </cell>
          <cell r="R1971" t="str">
            <v>已发布</v>
          </cell>
          <cell r="V1971" t="str">
            <v>单篇</v>
          </cell>
          <cell r="W1971" t="str">
            <v>已发布</v>
          </cell>
          <cell r="X1971">
            <v>46112</v>
          </cell>
          <cell r="AJ1971">
            <v>195</v>
          </cell>
          <cell r="AK1971">
            <v>0</v>
          </cell>
        </row>
        <row r="1972">
          <cell r="C1972" t="str">
            <v>HE</v>
          </cell>
          <cell r="D1972" t="str">
            <v>雪纺鱼尾裙</v>
          </cell>
          <cell r="E1972">
            <v>2025502</v>
          </cell>
          <cell r="I1972" t="str">
            <v>小红书</v>
          </cell>
          <cell r="N1972">
            <v>46112</v>
          </cell>
          <cell r="R1972" t="str">
            <v>已发布</v>
          </cell>
          <cell r="V1972" t="str">
            <v>单篇</v>
          </cell>
          <cell r="W1972" t="str">
            <v>已发布</v>
          </cell>
          <cell r="X1972">
            <v>46112</v>
          </cell>
          <cell r="AJ1972">
            <v>40</v>
          </cell>
          <cell r="AK1972" t="str">
            <v/>
          </cell>
        </row>
        <row r="1973">
          <cell r="C1973" t="str">
            <v>HE</v>
          </cell>
          <cell r="D1973" t="str">
            <v>花藤连衣裙</v>
          </cell>
          <cell r="E1973">
            <v>2026011</v>
          </cell>
          <cell r="I1973" t="str">
            <v>小红书</v>
          </cell>
          <cell r="N1973">
            <v>46096</v>
          </cell>
          <cell r="R1973" t="str">
            <v>已取消</v>
          </cell>
          <cell r="V1973" t="str">
            <v>单篇</v>
          </cell>
          <cell r="W1973" t="str">
            <v>已取消</v>
          </cell>
          <cell r="AJ1973">
            <v>150</v>
          </cell>
          <cell r="AK1973" t="str">
            <v/>
          </cell>
        </row>
        <row r="1974">
          <cell r="C1974" t="str">
            <v>HE</v>
          </cell>
          <cell r="D1974" t="str">
            <v>贝壳毛衣</v>
          </cell>
          <cell r="E1974" t="str">
            <v>2024874</v>
          </cell>
          <cell r="I1974" t="str">
            <v>小红书</v>
          </cell>
          <cell r="N1974">
            <v>46096</v>
          </cell>
          <cell r="R1974" t="str">
            <v>超时</v>
          </cell>
          <cell r="V1974" t="str">
            <v>单篇</v>
          </cell>
          <cell r="W1974" t="str">
            <v>已召回</v>
          </cell>
          <cell r="AJ1974">
            <v>222</v>
          </cell>
          <cell r="AK1974" t="str">
            <v/>
          </cell>
        </row>
        <row r="1975">
          <cell r="C1975" t="str">
            <v>HE</v>
          </cell>
          <cell r="D1975" t="str">
            <v>蕾丝防晒衬衫（粉）</v>
          </cell>
          <cell r="E1975">
            <v>2025308</v>
          </cell>
          <cell r="I1975" t="str">
            <v>小红书</v>
          </cell>
          <cell r="N1975">
            <v>46096</v>
          </cell>
          <cell r="R1975" t="str">
            <v>已发布</v>
          </cell>
          <cell r="V1975" t="str">
            <v>单篇</v>
          </cell>
          <cell r="W1975" t="str">
            <v>已发布</v>
          </cell>
          <cell r="X1975">
            <v>46096</v>
          </cell>
          <cell r="AJ1975">
            <v>405</v>
          </cell>
          <cell r="AK1975">
            <v>80</v>
          </cell>
        </row>
        <row r="1976">
          <cell r="C1976" t="str">
            <v>HE</v>
          </cell>
          <cell r="D1976" t="str">
            <v>无袖花苞长裙（蓝）</v>
          </cell>
          <cell r="E1976">
            <v>2025945</v>
          </cell>
          <cell r="I1976" t="str">
            <v>小红书</v>
          </cell>
          <cell r="N1976">
            <v>46096</v>
          </cell>
          <cell r="R1976" t="str">
            <v>超时</v>
          </cell>
          <cell r="V1976" t="str">
            <v>单篇</v>
          </cell>
          <cell r="W1976" t="str">
            <v>已召回</v>
          </cell>
          <cell r="AJ1976">
            <v>410</v>
          </cell>
          <cell r="AK1976" t="str">
            <v/>
          </cell>
        </row>
        <row r="1977">
          <cell r="C1977" t="str">
            <v>HE</v>
          </cell>
          <cell r="D1977" t="str">
            <v>无袖花苞长裙（蓝）</v>
          </cell>
          <cell r="E1977">
            <v>2025945</v>
          </cell>
          <cell r="I1977" t="str">
            <v>小红书</v>
          </cell>
          <cell r="N1977">
            <v>46112</v>
          </cell>
          <cell r="R1977" t="str">
            <v>超时</v>
          </cell>
          <cell r="V1977" t="str">
            <v>单篇</v>
          </cell>
          <cell r="W1977" t="str">
            <v>未发布</v>
          </cell>
          <cell r="AJ1977">
            <v>460</v>
          </cell>
          <cell r="AK1977" t="str">
            <v/>
          </cell>
        </row>
        <row r="1978">
          <cell r="C1978" t="str">
            <v>HE</v>
          </cell>
          <cell r="D1978" t="str">
            <v>纽结收腰长裙</v>
          </cell>
          <cell r="E1978">
            <v>2026004</v>
          </cell>
          <cell r="I1978" t="str">
            <v>小红书</v>
          </cell>
          <cell r="N1978">
            <v>46096</v>
          </cell>
          <cell r="R1978" t="str">
            <v>已取消</v>
          </cell>
          <cell r="V1978" t="str">
            <v>单篇</v>
          </cell>
          <cell r="W1978" t="str">
            <v>已取消</v>
          </cell>
          <cell r="AJ1978">
            <v>490</v>
          </cell>
          <cell r="AK1978" t="str">
            <v/>
          </cell>
        </row>
        <row r="1979">
          <cell r="C1979" t="str">
            <v>HE</v>
          </cell>
          <cell r="D1979" t="str">
            <v>波点花边长袖</v>
          </cell>
          <cell r="E1979">
            <v>2025933</v>
          </cell>
          <cell r="I1979" t="str">
            <v>小红书</v>
          </cell>
          <cell r="N1979">
            <v>46096</v>
          </cell>
          <cell r="R1979" t="str">
            <v>已发布</v>
          </cell>
          <cell r="V1979" t="str">
            <v>单篇</v>
          </cell>
          <cell r="W1979" t="str">
            <v>已发布</v>
          </cell>
          <cell r="X1979">
            <v>46092</v>
          </cell>
          <cell r="AJ1979">
            <v>130</v>
          </cell>
          <cell r="AK1979">
            <v>62</v>
          </cell>
        </row>
        <row r="1980">
          <cell r="C1980" t="str">
            <v>HE</v>
          </cell>
          <cell r="D1980" t="str">
            <v>波点中裙</v>
          </cell>
          <cell r="E1980">
            <v>2025329</v>
          </cell>
          <cell r="I1980" t="str">
            <v>小红书</v>
          </cell>
          <cell r="N1980">
            <v>46096</v>
          </cell>
          <cell r="R1980" t="str">
            <v>已发布</v>
          </cell>
          <cell r="V1980" t="str">
            <v>单篇</v>
          </cell>
          <cell r="W1980" t="str">
            <v>已发布</v>
          </cell>
          <cell r="X1980">
            <v>46092</v>
          </cell>
          <cell r="AJ1980">
            <v>52</v>
          </cell>
          <cell r="AK1980" t="str">
            <v/>
          </cell>
        </row>
        <row r="1981">
          <cell r="C1981" t="str">
            <v>HE</v>
          </cell>
          <cell r="D1981" t="str">
            <v>波点花边短袖</v>
          </cell>
          <cell r="E1981">
            <v>2025317</v>
          </cell>
          <cell r="I1981" t="str">
            <v>小红书</v>
          </cell>
          <cell r="N1981">
            <v>46112</v>
          </cell>
          <cell r="R1981" t="str">
            <v>超时</v>
          </cell>
          <cell r="V1981" t="str">
            <v>单篇</v>
          </cell>
          <cell r="W1981" t="str">
            <v>已召回</v>
          </cell>
          <cell r="AJ1981">
            <v>250</v>
          </cell>
          <cell r="AK1981" t="str">
            <v/>
          </cell>
        </row>
        <row r="1982">
          <cell r="C1982" t="str">
            <v>HE</v>
          </cell>
          <cell r="D1982" t="str">
            <v>波点短裙</v>
          </cell>
          <cell r="E1982">
            <v>2025982</v>
          </cell>
          <cell r="I1982" t="str">
            <v>小红书</v>
          </cell>
          <cell r="N1982">
            <v>46112</v>
          </cell>
          <cell r="R1982" t="str">
            <v>超时</v>
          </cell>
          <cell r="V1982" t="str">
            <v>单篇</v>
          </cell>
          <cell r="W1982" t="str">
            <v>已召回</v>
          </cell>
          <cell r="AJ1982">
            <v>35</v>
          </cell>
          <cell r="AK1982" t="str">
            <v/>
          </cell>
        </row>
        <row r="1983">
          <cell r="C1983" t="str">
            <v>HE</v>
          </cell>
          <cell r="D1983" t="str">
            <v>无袖花苞长裙（蓝）</v>
          </cell>
          <cell r="E1983">
            <v>2025945</v>
          </cell>
          <cell r="I1983" t="str">
            <v>小红书</v>
          </cell>
          <cell r="N1983">
            <v>46096</v>
          </cell>
          <cell r="R1983" t="str">
            <v>已发布</v>
          </cell>
          <cell r="V1983" t="str">
            <v>单篇</v>
          </cell>
          <cell r="W1983" t="str">
            <v>已发布</v>
          </cell>
          <cell r="X1983">
            <v>46093</v>
          </cell>
          <cell r="AJ1983">
            <v>260</v>
          </cell>
          <cell r="AK1983">
            <v>79</v>
          </cell>
        </row>
        <row r="1984">
          <cell r="C1984" t="str">
            <v>HE</v>
          </cell>
          <cell r="D1984" t="str">
            <v>波点花边长袖</v>
          </cell>
          <cell r="E1984">
            <v>2025933</v>
          </cell>
          <cell r="I1984" t="str">
            <v>小红书</v>
          </cell>
          <cell r="N1984">
            <v>46096</v>
          </cell>
          <cell r="R1984" t="str">
            <v>已发布</v>
          </cell>
          <cell r="V1984" t="str">
            <v>单篇</v>
          </cell>
          <cell r="W1984" t="str">
            <v>已发布</v>
          </cell>
          <cell r="X1984">
            <v>46100</v>
          </cell>
          <cell r="AJ1984">
            <v>350</v>
          </cell>
          <cell r="AK1984">
            <v>126</v>
          </cell>
        </row>
        <row r="1985">
          <cell r="C1985" t="str">
            <v>HE</v>
          </cell>
          <cell r="D1985" t="str">
            <v>波点短裙</v>
          </cell>
          <cell r="E1985">
            <v>2025982</v>
          </cell>
          <cell r="I1985" t="str">
            <v>小红书</v>
          </cell>
          <cell r="N1985">
            <v>46096</v>
          </cell>
          <cell r="R1985" t="str">
            <v>已发布</v>
          </cell>
          <cell r="V1985" t="str">
            <v>单篇</v>
          </cell>
          <cell r="W1985" t="str">
            <v>已发布</v>
          </cell>
          <cell r="X1985">
            <v>46100</v>
          </cell>
          <cell r="AJ1985">
            <v>35</v>
          </cell>
          <cell r="AK1985" t="str">
            <v/>
          </cell>
        </row>
        <row r="1986">
          <cell r="C1986" t="str">
            <v>HE</v>
          </cell>
          <cell r="D1986" t="str">
            <v>蕾丝防晒衬衫（粉）</v>
          </cell>
          <cell r="E1986">
            <v>2025308</v>
          </cell>
          <cell r="I1986" t="str">
            <v>小红书</v>
          </cell>
          <cell r="N1986">
            <v>46096</v>
          </cell>
          <cell r="R1986" t="str">
            <v>已取消</v>
          </cell>
          <cell r="V1986" t="str">
            <v>单篇</v>
          </cell>
          <cell r="W1986" t="str">
            <v>已取消</v>
          </cell>
          <cell r="AJ1986">
            <v>355</v>
          </cell>
          <cell r="AK1986" t="str">
            <v/>
          </cell>
        </row>
        <row r="1987">
          <cell r="C1987" t="str">
            <v>HE</v>
          </cell>
          <cell r="D1987" t="str">
            <v>无袖花苞长裙（黄）</v>
          </cell>
          <cell r="E1987">
            <v>2025945</v>
          </cell>
          <cell r="I1987" t="str">
            <v>小红书</v>
          </cell>
          <cell r="N1987">
            <v>46112</v>
          </cell>
          <cell r="R1987" t="str">
            <v>已发布</v>
          </cell>
          <cell r="V1987" t="str">
            <v>单篇</v>
          </cell>
          <cell r="W1987" t="str">
            <v>已发布</v>
          </cell>
          <cell r="X1987">
            <v>46108</v>
          </cell>
          <cell r="AJ1987">
            <v>860</v>
          </cell>
          <cell r="AK1987">
            <v>1131</v>
          </cell>
        </row>
        <row r="1988">
          <cell r="C1988" t="str">
            <v>HE</v>
          </cell>
          <cell r="D1988" t="str">
            <v>油画网纱连衣裙</v>
          </cell>
          <cell r="E1988">
            <v>2026005</v>
          </cell>
          <cell r="I1988" t="str">
            <v>小红书</v>
          </cell>
          <cell r="N1988">
            <v>46132</v>
          </cell>
          <cell r="R1988" t="str">
            <v>重要催发</v>
          </cell>
          <cell r="V1988" t="str">
            <v>单篇</v>
          </cell>
          <cell r="W1988" t="str">
            <v>未发布</v>
          </cell>
          <cell r="AJ1988">
            <v>220</v>
          </cell>
          <cell r="AK1988" t="str">
            <v/>
          </cell>
        </row>
        <row r="1989">
          <cell r="C1989" t="str">
            <v>阿咩</v>
          </cell>
          <cell r="D1989" t="str">
            <v>波点花边长袖</v>
          </cell>
          <cell r="E1989">
            <v>2025933</v>
          </cell>
          <cell r="I1989" t="str">
            <v>小红书</v>
          </cell>
          <cell r="N1989">
            <v>46111</v>
          </cell>
          <cell r="R1989" t="str">
            <v>已发布</v>
          </cell>
          <cell r="V1989" t="str">
            <v>单篇</v>
          </cell>
          <cell r="W1989" t="str">
            <v>已发布</v>
          </cell>
          <cell r="X1989">
            <v>46088</v>
          </cell>
          <cell r="AJ1989">
            <v>140</v>
          </cell>
          <cell r="AK1989" t="e">
            <v>#VALUE!</v>
          </cell>
        </row>
        <row r="1990">
          <cell r="C1990" t="str">
            <v>阿咩</v>
          </cell>
          <cell r="D1990" t="str">
            <v>波点中裙</v>
          </cell>
          <cell r="E1990">
            <v>2025329</v>
          </cell>
          <cell r="I1990" t="str">
            <v>小红书</v>
          </cell>
          <cell r="N1990">
            <v>46111</v>
          </cell>
          <cell r="R1990" t="str">
            <v>已发布</v>
          </cell>
          <cell r="V1990" t="str">
            <v>单篇</v>
          </cell>
          <cell r="W1990" t="str">
            <v>已发布</v>
          </cell>
          <cell r="X1990">
            <v>46088</v>
          </cell>
          <cell r="AJ1990">
            <v>52</v>
          </cell>
          <cell r="AK1990" t="e">
            <v>#VALUE!</v>
          </cell>
        </row>
        <row r="1991">
          <cell r="C1991" t="str">
            <v>阿咩</v>
          </cell>
          <cell r="D1991" t="str">
            <v>贝壳毛衣</v>
          </cell>
          <cell r="E1991" t="str">
            <v>2024874</v>
          </cell>
          <cell r="I1991" t="str">
            <v>小红书</v>
          </cell>
          <cell r="N1991">
            <v>46111</v>
          </cell>
          <cell r="R1991" t="str">
            <v>超时</v>
          </cell>
          <cell r="V1991" t="str">
            <v>单篇</v>
          </cell>
          <cell r="W1991" t="str">
            <v>未发布</v>
          </cell>
          <cell r="AJ1991">
            <v>162</v>
          </cell>
          <cell r="AK1991" t="str">
            <v/>
          </cell>
        </row>
        <row r="1992">
          <cell r="C1992" t="str">
            <v>阿咩</v>
          </cell>
          <cell r="D1992" t="str">
            <v>藏青色小香风</v>
          </cell>
          <cell r="E1992" t="str">
            <v>2023010</v>
          </cell>
          <cell r="I1992" t="str">
            <v>小红书</v>
          </cell>
          <cell r="N1992">
            <v>46111</v>
          </cell>
          <cell r="R1992" t="str">
            <v>已发布</v>
          </cell>
          <cell r="V1992" t="str">
            <v>单篇</v>
          </cell>
          <cell r="W1992" t="str">
            <v>已发布</v>
          </cell>
          <cell r="X1992">
            <v>46083</v>
          </cell>
          <cell r="AJ1992">
            <v>85</v>
          </cell>
          <cell r="AK1992" t="e">
            <v>#VALUE!</v>
          </cell>
        </row>
        <row r="1993">
          <cell r="C1993" t="str">
            <v>阿咩</v>
          </cell>
          <cell r="D1993" t="str">
            <v>条纹衬衫</v>
          </cell>
          <cell r="E1993" t="str">
            <v>2023008</v>
          </cell>
          <cell r="I1993" t="str">
            <v>小红书</v>
          </cell>
          <cell r="N1993">
            <v>46111</v>
          </cell>
          <cell r="R1993" t="str">
            <v>已发布</v>
          </cell>
          <cell r="V1993" t="str">
            <v>单篇</v>
          </cell>
          <cell r="W1993" t="str">
            <v>已发布</v>
          </cell>
          <cell r="X1993">
            <v>46083</v>
          </cell>
          <cell r="AJ1993">
            <v>42</v>
          </cell>
          <cell r="AK1993" t="e">
            <v>#VALUE!</v>
          </cell>
        </row>
        <row r="1994">
          <cell r="C1994" t="str">
            <v>heee</v>
          </cell>
          <cell r="D1994" t="str">
            <v>镂空拼接上衣</v>
          </cell>
          <cell r="E1994">
            <v>2026008</v>
          </cell>
          <cell r="I1994" t="str">
            <v>小红书</v>
          </cell>
          <cell r="N1994">
            <v>46137</v>
          </cell>
          <cell r="R1994" t="str">
            <v>催发</v>
          </cell>
          <cell r="V1994" t="str">
            <v>单篇</v>
          </cell>
          <cell r="W1994" t="str">
            <v>未发布</v>
          </cell>
          <cell r="AJ1994">
            <v>215</v>
          </cell>
          <cell r="AK1994" t="str">
            <v/>
          </cell>
        </row>
        <row r="1995">
          <cell r="C1995" t="str">
            <v>heee</v>
          </cell>
          <cell r="D1995" t="str">
            <v>镂空拼接上衣</v>
          </cell>
          <cell r="E1995">
            <v>2026008</v>
          </cell>
          <cell r="I1995" t="str">
            <v>小红书</v>
          </cell>
          <cell r="N1995">
            <v>46137</v>
          </cell>
          <cell r="R1995" t="str">
            <v>催发</v>
          </cell>
          <cell r="V1995" t="str">
            <v>单篇</v>
          </cell>
          <cell r="W1995" t="str">
            <v>未发布</v>
          </cell>
          <cell r="AJ1995">
            <v>45</v>
          </cell>
          <cell r="AK1995" t="str">
            <v/>
          </cell>
        </row>
        <row r="1996">
          <cell r="C1996" t="str">
            <v>heee</v>
          </cell>
          <cell r="D1996" t="str">
            <v>波点花边长袖</v>
          </cell>
          <cell r="E1996">
            <v>2025933</v>
          </cell>
          <cell r="I1996" t="str">
            <v>小红书</v>
          </cell>
          <cell r="N1996">
            <v>46096</v>
          </cell>
          <cell r="R1996" t="str">
            <v>已发布</v>
          </cell>
          <cell r="V1996" t="str">
            <v>单篇</v>
          </cell>
          <cell r="W1996" t="str">
            <v>已发布</v>
          </cell>
          <cell r="X1996">
            <v>46085</v>
          </cell>
          <cell r="AJ1996">
            <v>220</v>
          </cell>
          <cell r="AK1996">
            <v>159</v>
          </cell>
        </row>
        <row r="1997">
          <cell r="C1997" t="str">
            <v>heee</v>
          </cell>
          <cell r="D1997" t="str">
            <v>波点中裙</v>
          </cell>
          <cell r="E1997">
            <v>2025329</v>
          </cell>
          <cell r="I1997" t="str">
            <v>小红书</v>
          </cell>
          <cell r="N1997">
            <v>46096</v>
          </cell>
          <cell r="R1997" t="str">
            <v>已发布</v>
          </cell>
          <cell r="V1997" t="str">
            <v>单篇</v>
          </cell>
          <cell r="W1997" t="str">
            <v>已发布</v>
          </cell>
          <cell r="X1997">
            <v>46084</v>
          </cell>
          <cell r="AJ1997">
            <v>52</v>
          </cell>
          <cell r="AK1997" t="e">
            <v>#VALUE!</v>
          </cell>
        </row>
        <row r="1998">
          <cell r="C1998" t="str">
            <v>阿咩</v>
          </cell>
          <cell r="D1998" t="str">
            <v>波点花边长袖</v>
          </cell>
          <cell r="E1998">
            <v>2025933</v>
          </cell>
          <cell r="I1998" t="str">
            <v>小红书</v>
          </cell>
          <cell r="N1998">
            <v>46111</v>
          </cell>
          <cell r="R1998" t="str">
            <v>已发布</v>
          </cell>
          <cell r="V1998" t="str">
            <v>单篇</v>
          </cell>
          <cell r="W1998" t="str">
            <v>已发布</v>
          </cell>
          <cell r="X1998">
            <v>46083</v>
          </cell>
          <cell r="AJ1998">
            <v>350</v>
          </cell>
          <cell r="AK1998" t="e">
            <v>#VALUE!</v>
          </cell>
        </row>
        <row r="1999">
          <cell r="C1999" t="str">
            <v>阿咩</v>
          </cell>
          <cell r="D1999" t="str">
            <v>波点中裙</v>
          </cell>
          <cell r="E1999">
            <v>2025329</v>
          </cell>
          <cell r="I1999" t="str">
            <v>小红书</v>
          </cell>
          <cell r="N1999">
            <v>46111</v>
          </cell>
          <cell r="R1999" t="str">
            <v>已发布</v>
          </cell>
          <cell r="V1999" t="str">
            <v>单篇</v>
          </cell>
          <cell r="W1999" t="str">
            <v>已发布</v>
          </cell>
          <cell r="X1999">
            <v>46083</v>
          </cell>
          <cell r="AJ1999">
            <v>52</v>
          </cell>
          <cell r="AK1999" t="e">
            <v>#VALUE!</v>
          </cell>
        </row>
        <row r="2000">
          <cell r="C2000" t="str">
            <v>阿咩</v>
          </cell>
          <cell r="D2000" t="str">
            <v>彼得潘短袖</v>
          </cell>
          <cell r="E2000">
            <v>2026009</v>
          </cell>
          <cell r="I2000" t="str">
            <v>小红书</v>
          </cell>
          <cell r="N2000">
            <v>46111</v>
          </cell>
          <cell r="R2000" t="str">
            <v>超时</v>
          </cell>
          <cell r="V2000" t="str">
            <v>单篇</v>
          </cell>
          <cell r="W2000" t="str">
            <v>未发布</v>
          </cell>
          <cell r="AJ2000">
            <v>705</v>
          </cell>
          <cell r="AK2000" t="str">
            <v/>
          </cell>
        </row>
        <row r="2001">
          <cell r="C2001" t="str">
            <v>阿咩</v>
          </cell>
          <cell r="D2001" t="str">
            <v>横条小白裙</v>
          </cell>
          <cell r="E2001">
            <v>2025339</v>
          </cell>
          <cell r="I2001" t="str">
            <v>小红书</v>
          </cell>
          <cell r="N2001">
            <v>46111</v>
          </cell>
          <cell r="R2001" t="str">
            <v>超时</v>
          </cell>
          <cell r="V2001" t="str">
            <v>单篇</v>
          </cell>
          <cell r="W2001" t="str">
            <v>未发布</v>
          </cell>
          <cell r="AJ2001">
            <v>58</v>
          </cell>
          <cell r="AK2001" t="str">
            <v/>
          </cell>
        </row>
        <row r="2002">
          <cell r="C2002" t="str">
            <v>阿咩</v>
          </cell>
          <cell r="D2002" t="str">
            <v>波点花边长袖</v>
          </cell>
          <cell r="E2002">
            <v>2025933</v>
          </cell>
          <cell r="I2002" t="str">
            <v>小红书</v>
          </cell>
          <cell r="N2002">
            <v>46111</v>
          </cell>
          <cell r="R2002" t="str">
            <v>已发布</v>
          </cell>
          <cell r="V2002" t="str">
            <v>单篇</v>
          </cell>
          <cell r="W2002" t="str">
            <v>已发布</v>
          </cell>
          <cell r="X2002">
            <v>46100</v>
          </cell>
          <cell r="AJ2002">
            <v>950</v>
          </cell>
          <cell r="AK2002">
            <v>1727</v>
          </cell>
        </row>
        <row r="2003">
          <cell r="C2003" t="str">
            <v>阿咩</v>
          </cell>
          <cell r="D2003" t="str">
            <v>波点中裙</v>
          </cell>
          <cell r="E2003">
            <v>2025329</v>
          </cell>
          <cell r="I2003" t="str">
            <v>小红书</v>
          </cell>
          <cell r="N2003">
            <v>46111</v>
          </cell>
          <cell r="R2003" t="str">
            <v>已发布</v>
          </cell>
          <cell r="V2003" t="str">
            <v>单篇</v>
          </cell>
          <cell r="W2003" t="str">
            <v>已发布</v>
          </cell>
          <cell r="X2003">
            <v>46100</v>
          </cell>
          <cell r="AJ2003">
            <v>52</v>
          </cell>
          <cell r="AK2003" t="str">
            <v/>
          </cell>
        </row>
        <row r="2004">
          <cell r="C2004" t="str">
            <v>阿咩</v>
          </cell>
          <cell r="D2004" t="str">
            <v>油画网纱连衣裙</v>
          </cell>
          <cell r="E2004">
            <v>2026005</v>
          </cell>
          <cell r="I2004" t="str">
            <v>小红书</v>
          </cell>
          <cell r="N2004">
            <v>46111</v>
          </cell>
          <cell r="R2004" t="str">
            <v>超时</v>
          </cell>
          <cell r="V2004" t="str">
            <v>单篇</v>
          </cell>
          <cell r="W2004" t="str">
            <v>未发布</v>
          </cell>
          <cell r="AJ2004">
            <v>210</v>
          </cell>
          <cell r="AK2004" t="str">
            <v/>
          </cell>
        </row>
        <row r="2005">
          <cell r="C2005" t="str">
            <v>阿咩</v>
          </cell>
          <cell r="D2005" t="str">
            <v>无袖花苞长裙（黄）</v>
          </cell>
          <cell r="E2005">
            <v>2025945</v>
          </cell>
          <cell r="I2005" t="str">
            <v>小红书</v>
          </cell>
          <cell r="N2005">
            <v>46111</v>
          </cell>
          <cell r="R2005" t="str">
            <v>超时</v>
          </cell>
          <cell r="V2005" t="str">
            <v>单篇</v>
          </cell>
          <cell r="W2005" t="str">
            <v>未发布</v>
          </cell>
          <cell r="AJ2005">
            <v>160</v>
          </cell>
          <cell r="AK2005" t="str">
            <v/>
          </cell>
        </row>
        <row r="2006">
          <cell r="C2006" t="str">
            <v>阿咩</v>
          </cell>
          <cell r="D2006" t="str">
            <v>初恋小白裙</v>
          </cell>
          <cell r="E2006">
            <v>2026007</v>
          </cell>
          <cell r="I2006" t="str">
            <v>小红书</v>
          </cell>
          <cell r="N2006">
            <v>46111</v>
          </cell>
          <cell r="R2006" t="str">
            <v>已发布</v>
          </cell>
          <cell r="V2006" t="str">
            <v>单篇</v>
          </cell>
          <cell r="W2006" t="str">
            <v>已发布</v>
          </cell>
          <cell r="X2006">
            <v>46104</v>
          </cell>
          <cell r="AJ2006">
            <v>365</v>
          </cell>
          <cell r="AK2006" t="e">
            <v>#VALUE!</v>
          </cell>
        </row>
        <row r="2007">
          <cell r="C2007" t="str">
            <v>阿咩</v>
          </cell>
          <cell r="D2007" t="str">
            <v>彼得潘短袖</v>
          </cell>
          <cell r="E2007">
            <v>2026009</v>
          </cell>
          <cell r="I2007" t="str">
            <v>小红书</v>
          </cell>
          <cell r="N2007">
            <v>46111</v>
          </cell>
          <cell r="R2007" t="str">
            <v>超时</v>
          </cell>
          <cell r="V2007" t="str">
            <v>单篇</v>
          </cell>
          <cell r="W2007" t="str">
            <v>未发布</v>
          </cell>
          <cell r="AJ2007">
            <v>355</v>
          </cell>
          <cell r="AK2007" t="str">
            <v/>
          </cell>
        </row>
        <row r="2008">
          <cell r="C2008" t="str">
            <v>阿咩</v>
          </cell>
          <cell r="D2008" t="str">
            <v>横条小白裙</v>
          </cell>
          <cell r="E2008">
            <v>2025339</v>
          </cell>
          <cell r="I2008" t="str">
            <v>小红书</v>
          </cell>
          <cell r="N2008">
            <v>46111</v>
          </cell>
          <cell r="R2008" t="str">
            <v>超时</v>
          </cell>
          <cell r="V2008" t="str">
            <v>单篇</v>
          </cell>
          <cell r="W2008" t="str">
            <v>未发布</v>
          </cell>
          <cell r="AJ2008">
            <v>58</v>
          </cell>
          <cell r="AK2008" t="str">
            <v/>
          </cell>
        </row>
        <row r="2009">
          <cell r="C2009" t="str">
            <v>阿咩</v>
          </cell>
          <cell r="D2009" t="str">
            <v>荷叶边沙滩裙</v>
          </cell>
          <cell r="E2009">
            <v>2025322</v>
          </cell>
          <cell r="I2009" t="str">
            <v>小红书</v>
          </cell>
          <cell r="N2009">
            <v>46111</v>
          </cell>
          <cell r="R2009" t="str">
            <v>超时</v>
          </cell>
          <cell r="V2009" t="str">
            <v>单篇</v>
          </cell>
          <cell r="W2009" t="str">
            <v>未发布</v>
          </cell>
          <cell r="AJ2009">
            <v>390</v>
          </cell>
          <cell r="AK2009" t="str">
            <v/>
          </cell>
        </row>
        <row r="2010">
          <cell r="C2010" t="str">
            <v>阿咩</v>
          </cell>
          <cell r="D2010" t="str">
            <v>绿色连衣裙</v>
          </cell>
          <cell r="E2010">
            <v>2026015</v>
          </cell>
          <cell r="I2010" t="str">
            <v>小红书</v>
          </cell>
          <cell r="N2010">
            <v>46111</v>
          </cell>
          <cell r="R2010" t="str">
            <v>超时</v>
          </cell>
          <cell r="V2010" t="str">
            <v>单篇</v>
          </cell>
          <cell r="W2010" t="str">
            <v>未发布</v>
          </cell>
          <cell r="AJ2010">
            <v>365</v>
          </cell>
          <cell r="AK2010" t="str">
            <v/>
          </cell>
        </row>
        <row r="2011">
          <cell r="C2011" t="str">
            <v>阿咩</v>
          </cell>
          <cell r="D2011" t="str">
            <v>波点花边长袖</v>
          </cell>
          <cell r="E2011">
            <v>2025933</v>
          </cell>
          <cell r="I2011" t="str">
            <v>小红书</v>
          </cell>
          <cell r="N2011">
            <v>46111</v>
          </cell>
          <cell r="R2011" t="str">
            <v>已发布</v>
          </cell>
          <cell r="V2011" t="str">
            <v>单篇</v>
          </cell>
          <cell r="W2011" t="str">
            <v>已发布</v>
          </cell>
          <cell r="X2011">
            <v>46095</v>
          </cell>
          <cell r="AJ2011">
            <v>370</v>
          </cell>
          <cell r="AK2011" t="e">
            <v>#VALUE!</v>
          </cell>
        </row>
        <row r="2012">
          <cell r="C2012" t="str">
            <v>阿咩</v>
          </cell>
          <cell r="D2012" t="str">
            <v>波点短裙</v>
          </cell>
          <cell r="E2012">
            <v>2025982</v>
          </cell>
          <cell r="I2012" t="str">
            <v>小红书</v>
          </cell>
          <cell r="N2012">
            <v>46111</v>
          </cell>
          <cell r="R2012" t="str">
            <v>已发布</v>
          </cell>
          <cell r="V2012" t="str">
            <v>单篇</v>
          </cell>
          <cell r="W2012" t="str">
            <v>已发布</v>
          </cell>
          <cell r="X2012">
            <v>46095</v>
          </cell>
          <cell r="AJ2012">
            <v>35</v>
          </cell>
          <cell r="AK2012" t="e">
            <v>#VALUE!</v>
          </cell>
        </row>
        <row r="2013">
          <cell r="C2013" t="str">
            <v>阿咩</v>
          </cell>
          <cell r="D2013" t="str">
            <v>花藤连衣裙</v>
          </cell>
          <cell r="E2013">
            <v>2026011</v>
          </cell>
          <cell r="I2013" t="str">
            <v>小红书</v>
          </cell>
          <cell r="N2013">
            <v>46111</v>
          </cell>
          <cell r="R2013" t="str">
            <v>超时</v>
          </cell>
          <cell r="V2013" t="str">
            <v>单篇</v>
          </cell>
          <cell r="W2013" t="str">
            <v>未发布</v>
          </cell>
          <cell r="AJ2013">
            <v>320</v>
          </cell>
          <cell r="AK2013" t="str">
            <v/>
          </cell>
        </row>
        <row r="2014">
          <cell r="C2014" t="str">
            <v>阿咩</v>
          </cell>
          <cell r="D2014" t="str">
            <v>波点花边长袖</v>
          </cell>
          <cell r="E2014">
            <v>2025933</v>
          </cell>
          <cell r="I2014" t="str">
            <v>抖音</v>
          </cell>
          <cell r="N2014">
            <v>46111</v>
          </cell>
          <cell r="R2014" t="str">
            <v>已发布</v>
          </cell>
          <cell r="V2014" t="str">
            <v>单篇</v>
          </cell>
          <cell r="W2014" t="str">
            <v>已发布</v>
          </cell>
          <cell r="X2014">
            <v>46095</v>
          </cell>
          <cell r="AJ2014">
            <v>50</v>
          </cell>
          <cell r="AK2014">
            <v>67.400000000000006</v>
          </cell>
        </row>
        <row r="2015">
          <cell r="C2015" t="str">
            <v>阿咩</v>
          </cell>
          <cell r="D2015" t="str">
            <v>波点短裙</v>
          </cell>
          <cell r="E2015">
            <v>2025982</v>
          </cell>
          <cell r="I2015" t="str">
            <v>抖音</v>
          </cell>
          <cell r="N2015">
            <v>46111</v>
          </cell>
          <cell r="R2015" t="str">
            <v>已发布</v>
          </cell>
          <cell r="V2015" t="str">
            <v>单篇</v>
          </cell>
          <cell r="W2015" t="str">
            <v>已发布</v>
          </cell>
          <cell r="X2015">
            <v>46095</v>
          </cell>
          <cell r="AJ2015">
            <v>35</v>
          </cell>
          <cell r="AK2015" t="str">
            <v/>
          </cell>
        </row>
        <row r="2016">
          <cell r="C2016" t="str">
            <v>阿咩</v>
          </cell>
          <cell r="D2016" t="str">
            <v>花藤连衣裙</v>
          </cell>
          <cell r="E2016">
            <v>2026011</v>
          </cell>
          <cell r="I2016" t="str">
            <v>抖音</v>
          </cell>
          <cell r="N2016">
            <v>46111</v>
          </cell>
          <cell r="R2016" t="str">
            <v>已取消</v>
          </cell>
          <cell r="V2016" t="str">
            <v>单篇</v>
          </cell>
          <cell r="W2016" t="str">
            <v>已取消</v>
          </cell>
          <cell r="AJ2016">
            <v>0</v>
          </cell>
          <cell r="AK2016" t="str">
            <v/>
          </cell>
        </row>
        <row r="2017">
          <cell r="C2017" t="str">
            <v>阿咩</v>
          </cell>
          <cell r="D2017" t="str">
            <v>荷叶边沙滩裙</v>
          </cell>
          <cell r="E2017">
            <v>2025322</v>
          </cell>
          <cell r="I2017" t="str">
            <v>小红书</v>
          </cell>
          <cell r="N2017">
            <v>46111</v>
          </cell>
          <cell r="R2017" t="str">
            <v>超时</v>
          </cell>
          <cell r="V2017" t="str">
            <v>单篇</v>
          </cell>
          <cell r="W2017" t="str">
            <v>未发布</v>
          </cell>
          <cell r="AJ2017">
            <v>190</v>
          </cell>
          <cell r="AK2017" t="str">
            <v/>
          </cell>
        </row>
        <row r="2018">
          <cell r="C2018" t="str">
            <v>阿咩</v>
          </cell>
          <cell r="D2018" t="str">
            <v>蕾丝防晒衬衫（粉）</v>
          </cell>
          <cell r="E2018">
            <v>2025308</v>
          </cell>
          <cell r="I2018" t="str">
            <v>小红书</v>
          </cell>
          <cell r="N2018">
            <v>46113</v>
          </cell>
          <cell r="R2018" t="str">
            <v>超时</v>
          </cell>
          <cell r="V2018" t="str">
            <v>单篇</v>
          </cell>
          <cell r="W2018" t="str">
            <v>未发布</v>
          </cell>
          <cell r="AJ2018">
            <v>155</v>
          </cell>
          <cell r="AK2018" t="str">
            <v/>
          </cell>
        </row>
        <row r="2019">
          <cell r="C2019" t="str">
            <v>阿咩</v>
          </cell>
          <cell r="D2019" t="str">
            <v>波点花边长袖</v>
          </cell>
          <cell r="E2019">
            <v>2025933</v>
          </cell>
          <cell r="I2019" t="str">
            <v>小红书</v>
          </cell>
          <cell r="N2019">
            <v>46113</v>
          </cell>
          <cell r="R2019" t="str">
            <v>已发布</v>
          </cell>
          <cell r="V2019" t="str">
            <v>单篇</v>
          </cell>
          <cell r="W2019" t="str">
            <v>已发布</v>
          </cell>
          <cell r="X2019">
            <v>46081</v>
          </cell>
          <cell r="AJ2019">
            <v>130</v>
          </cell>
          <cell r="AK2019" t="e">
            <v>#VALUE!</v>
          </cell>
        </row>
        <row r="2020">
          <cell r="C2020" t="str">
            <v>阿咩</v>
          </cell>
          <cell r="D2020" t="str">
            <v>波点短裙</v>
          </cell>
          <cell r="E2020">
            <v>2025982</v>
          </cell>
          <cell r="I2020" t="str">
            <v>小红书</v>
          </cell>
          <cell r="N2020">
            <v>46113</v>
          </cell>
          <cell r="R2020" t="str">
            <v>已发布</v>
          </cell>
          <cell r="V2020" t="str">
            <v>单篇</v>
          </cell>
          <cell r="W2020" t="str">
            <v>已发布</v>
          </cell>
          <cell r="X2020">
            <v>46081</v>
          </cell>
          <cell r="AJ2020">
            <v>35</v>
          </cell>
          <cell r="AK2020" t="e">
            <v>#VALUE!</v>
          </cell>
        </row>
        <row r="2021">
          <cell r="C2021" t="str">
            <v>阿咩</v>
          </cell>
          <cell r="D2021" t="str">
            <v>初恋小白裙</v>
          </cell>
          <cell r="E2021">
            <v>2026007</v>
          </cell>
          <cell r="I2021" t="str">
            <v>小红书</v>
          </cell>
          <cell r="N2021">
            <v>46113</v>
          </cell>
          <cell r="R2021" t="str">
            <v>已发布</v>
          </cell>
          <cell r="V2021" t="str">
            <v>单篇</v>
          </cell>
          <cell r="W2021" t="str">
            <v>已发布</v>
          </cell>
          <cell r="X2021">
            <v>46106</v>
          </cell>
          <cell r="AJ2021">
            <v>145</v>
          </cell>
          <cell r="AK2021" t="e">
            <v>#VALUE!</v>
          </cell>
        </row>
        <row r="2022">
          <cell r="C2022" t="str">
            <v>阿咩</v>
          </cell>
          <cell r="D2022" t="str">
            <v>波点花边长袖</v>
          </cell>
          <cell r="E2022">
            <v>2025933</v>
          </cell>
          <cell r="I2022" t="str">
            <v>小红书</v>
          </cell>
          <cell r="N2022">
            <v>46113</v>
          </cell>
          <cell r="R2022" t="str">
            <v>已发布</v>
          </cell>
          <cell r="V2022" t="str">
            <v>单篇</v>
          </cell>
          <cell r="W2022" t="str">
            <v>已发布</v>
          </cell>
          <cell r="X2022">
            <v>46095</v>
          </cell>
          <cell r="AJ2022">
            <v>550</v>
          </cell>
          <cell r="AK2022" t="e">
            <v>#VALUE!</v>
          </cell>
        </row>
        <row r="2023">
          <cell r="C2023" t="str">
            <v>阿咩</v>
          </cell>
          <cell r="D2023" t="str">
            <v>波点中裙</v>
          </cell>
          <cell r="E2023">
            <v>2025329</v>
          </cell>
          <cell r="I2023" t="str">
            <v>小红书</v>
          </cell>
          <cell r="N2023">
            <v>46113</v>
          </cell>
          <cell r="R2023" t="str">
            <v>已发布</v>
          </cell>
          <cell r="V2023" t="str">
            <v>单篇</v>
          </cell>
          <cell r="W2023" t="str">
            <v>已发布</v>
          </cell>
          <cell r="X2023">
            <v>46095</v>
          </cell>
          <cell r="AJ2023">
            <v>52</v>
          </cell>
          <cell r="AK2023" t="e">
            <v>#VALUE!</v>
          </cell>
        </row>
        <row r="2024">
          <cell r="C2024" t="str">
            <v>阿咩</v>
          </cell>
          <cell r="D2024" t="str">
            <v>油画网纱连衣裙</v>
          </cell>
          <cell r="E2024">
            <v>2026005</v>
          </cell>
          <cell r="I2024" t="str">
            <v>小红书</v>
          </cell>
          <cell r="N2024">
            <v>46113</v>
          </cell>
          <cell r="R2024" t="str">
            <v>超时</v>
          </cell>
          <cell r="V2024" t="str">
            <v>单篇</v>
          </cell>
          <cell r="W2024" t="str">
            <v>未发布</v>
          </cell>
          <cell r="AJ2024">
            <v>610</v>
          </cell>
          <cell r="AK2024" t="str">
            <v/>
          </cell>
        </row>
        <row r="2025">
          <cell r="C2025" t="str">
            <v>阿咩</v>
          </cell>
          <cell r="D2025" t="str">
            <v>油画网纱连衣裙</v>
          </cell>
          <cell r="E2025">
            <v>2026005</v>
          </cell>
          <cell r="I2025" t="str">
            <v>小红书</v>
          </cell>
          <cell r="N2025">
            <v>46113</v>
          </cell>
          <cell r="R2025" t="str">
            <v>已取消</v>
          </cell>
          <cell r="V2025" t="str">
            <v>单篇</v>
          </cell>
          <cell r="W2025" t="str">
            <v>已取消</v>
          </cell>
          <cell r="AJ2025">
            <v>160</v>
          </cell>
          <cell r="AK2025" t="str">
            <v/>
          </cell>
        </row>
        <row r="2026">
          <cell r="C2026" t="str">
            <v>阿咩</v>
          </cell>
          <cell r="D2026" t="str">
            <v>波点花边长袖</v>
          </cell>
          <cell r="E2026">
            <v>2025933</v>
          </cell>
          <cell r="I2026" t="str">
            <v>小红书</v>
          </cell>
          <cell r="N2026">
            <v>46113</v>
          </cell>
          <cell r="R2026" t="str">
            <v>已取消</v>
          </cell>
          <cell r="V2026" t="str">
            <v>单篇</v>
          </cell>
          <cell r="W2026" t="str">
            <v>已取消</v>
          </cell>
          <cell r="AJ2026">
            <v>100</v>
          </cell>
          <cell r="AK2026" t="str">
            <v/>
          </cell>
        </row>
        <row r="2027">
          <cell r="C2027" t="str">
            <v>阿咩</v>
          </cell>
          <cell r="D2027" t="str">
            <v>波点中裙</v>
          </cell>
          <cell r="E2027">
            <v>2025329</v>
          </cell>
          <cell r="I2027" t="str">
            <v>小红书</v>
          </cell>
          <cell r="N2027">
            <v>46113</v>
          </cell>
          <cell r="R2027" t="str">
            <v>已取消</v>
          </cell>
          <cell r="V2027" t="str">
            <v>单篇</v>
          </cell>
          <cell r="W2027" t="str">
            <v>已取消</v>
          </cell>
          <cell r="AJ2027">
            <v>52</v>
          </cell>
          <cell r="AK2027" t="str">
            <v/>
          </cell>
        </row>
        <row r="2028">
          <cell r="C2028" t="str">
            <v>果片</v>
          </cell>
          <cell r="D2028" t="str">
            <v>碎花长裙</v>
          </cell>
          <cell r="E2028">
            <v>2025318</v>
          </cell>
          <cell r="I2028" t="str">
            <v>小红书</v>
          </cell>
          <cell r="N2028">
            <v>46096</v>
          </cell>
          <cell r="R2028" t="str">
            <v>已发布</v>
          </cell>
          <cell r="V2028" t="str">
            <v>单篇</v>
          </cell>
          <cell r="W2028" t="str">
            <v>已发布</v>
          </cell>
          <cell r="X2028">
            <v>46102</v>
          </cell>
          <cell r="AJ2028">
            <v>370</v>
          </cell>
          <cell r="AK2028">
            <v>66</v>
          </cell>
        </row>
        <row r="2029">
          <cell r="C2029" t="str">
            <v>果片</v>
          </cell>
          <cell r="D2029" t="str">
            <v>初恋小白裙</v>
          </cell>
          <cell r="E2029">
            <v>2026007</v>
          </cell>
          <cell r="I2029" t="str">
            <v>小红书</v>
          </cell>
          <cell r="N2029">
            <v>46096</v>
          </cell>
          <cell r="R2029" t="str">
            <v>已发布</v>
          </cell>
          <cell r="V2029" t="str">
            <v>单篇</v>
          </cell>
          <cell r="W2029" t="str">
            <v>已发布</v>
          </cell>
          <cell r="X2029">
            <v>46103</v>
          </cell>
          <cell r="AJ2029">
            <v>265</v>
          </cell>
          <cell r="AK2029">
            <v>469</v>
          </cell>
        </row>
        <row r="2030">
          <cell r="C2030" t="str">
            <v>果片</v>
          </cell>
          <cell r="D2030" t="str">
            <v>波点花边长袖</v>
          </cell>
          <cell r="E2030">
            <v>2025933</v>
          </cell>
          <cell r="I2030" t="str">
            <v>小红书</v>
          </cell>
          <cell r="N2030">
            <v>46096</v>
          </cell>
          <cell r="R2030" t="str">
            <v>已发布</v>
          </cell>
          <cell r="V2030" t="str">
            <v>单篇</v>
          </cell>
          <cell r="W2030" t="str">
            <v>已发布</v>
          </cell>
          <cell r="X2030">
            <v>46084</v>
          </cell>
          <cell r="AJ2030">
            <v>300</v>
          </cell>
          <cell r="AK2030">
            <v>208</v>
          </cell>
        </row>
        <row r="2031">
          <cell r="C2031" t="str">
            <v>果片</v>
          </cell>
          <cell r="D2031" t="str">
            <v>波点中裙</v>
          </cell>
          <cell r="E2031">
            <v>2025329</v>
          </cell>
          <cell r="I2031" t="str">
            <v>小红书</v>
          </cell>
          <cell r="N2031">
            <v>46096</v>
          </cell>
          <cell r="R2031" t="str">
            <v>已发布</v>
          </cell>
          <cell r="V2031" t="str">
            <v>单篇</v>
          </cell>
          <cell r="W2031" t="str">
            <v>已发布</v>
          </cell>
          <cell r="X2031">
            <v>46084</v>
          </cell>
          <cell r="AJ2031">
            <v>52</v>
          </cell>
          <cell r="AK2031" t="str">
            <v/>
          </cell>
        </row>
        <row r="2032">
          <cell r="C2032" t="str">
            <v>果片</v>
          </cell>
          <cell r="D2032" t="str">
            <v>坎肩长袖（粉）</v>
          </cell>
          <cell r="E2032">
            <v>2025505</v>
          </cell>
          <cell r="I2032" t="str">
            <v>小红书</v>
          </cell>
          <cell r="N2032">
            <v>46096</v>
          </cell>
          <cell r="R2032" t="str">
            <v>已发布</v>
          </cell>
          <cell r="V2032" t="str">
            <v>单篇</v>
          </cell>
          <cell r="W2032" t="str">
            <v>已发布</v>
          </cell>
          <cell r="X2032">
            <v>46096</v>
          </cell>
          <cell r="AJ2032">
            <v>305</v>
          </cell>
          <cell r="AK2032" t="e">
            <v>#VALUE!</v>
          </cell>
        </row>
        <row r="2033">
          <cell r="C2033" t="str">
            <v>果片</v>
          </cell>
          <cell r="D2033" t="str">
            <v>油画网纱连衣裙</v>
          </cell>
          <cell r="E2033">
            <v>2026005</v>
          </cell>
          <cell r="I2033" t="str">
            <v>小红书</v>
          </cell>
          <cell r="N2033">
            <v>46142</v>
          </cell>
          <cell r="R2033" t="str">
            <v>档期内</v>
          </cell>
          <cell r="V2033" t="str">
            <v>单篇</v>
          </cell>
          <cell r="W2033" t="str">
            <v>未发布</v>
          </cell>
          <cell r="AJ2033">
            <v>390</v>
          </cell>
          <cell r="AK2033" t="str">
            <v/>
          </cell>
        </row>
        <row r="2034">
          <cell r="C2034" t="str">
            <v>果片</v>
          </cell>
          <cell r="D2034" t="str">
            <v>波点花边短袖</v>
          </cell>
          <cell r="E2034">
            <v>2025317</v>
          </cell>
          <cell r="I2034" t="str">
            <v>小红书</v>
          </cell>
          <cell r="N2034">
            <v>46111</v>
          </cell>
          <cell r="R2034" t="str">
            <v>已取消</v>
          </cell>
          <cell r="V2034" t="str">
            <v>单篇</v>
          </cell>
          <cell r="W2034" t="str">
            <v>已取消</v>
          </cell>
          <cell r="AJ2034">
            <v>330</v>
          </cell>
          <cell r="AK2034" t="str">
            <v/>
          </cell>
        </row>
        <row r="2035">
          <cell r="C2035" t="str">
            <v>果片</v>
          </cell>
          <cell r="D2035" t="str">
            <v>波点短裙</v>
          </cell>
          <cell r="E2035">
            <v>2025982</v>
          </cell>
          <cell r="I2035" t="str">
            <v>小红书</v>
          </cell>
          <cell r="N2035">
            <v>46096</v>
          </cell>
          <cell r="R2035" t="str">
            <v>已取消</v>
          </cell>
          <cell r="V2035" t="str">
            <v>单篇</v>
          </cell>
          <cell r="W2035" t="str">
            <v>已取消</v>
          </cell>
          <cell r="AJ2035">
            <v>35</v>
          </cell>
          <cell r="AK2035" t="str">
            <v/>
          </cell>
        </row>
        <row r="2036">
          <cell r="C2036" t="str">
            <v>果片</v>
          </cell>
          <cell r="D2036" t="str">
            <v>波点花边长袖</v>
          </cell>
          <cell r="E2036">
            <v>2025933</v>
          </cell>
          <cell r="I2036" t="str">
            <v>小红书</v>
          </cell>
          <cell r="N2036">
            <v>46096</v>
          </cell>
          <cell r="R2036" t="str">
            <v>超时</v>
          </cell>
          <cell r="V2036" t="str">
            <v>单篇</v>
          </cell>
          <cell r="W2036" t="str">
            <v>已召回</v>
          </cell>
          <cell r="AJ2036">
            <v>350</v>
          </cell>
          <cell r="AK2036" t="str">
            <v/>
          </cell>
        </row>
        <row r="2037">
          <cell r="C2037" t="str">
            <v>果片</v>
          </cell>
          <cell r="D2037" t="str">
            <v>波点中裙</v>
          </cell>
          <cell r="E2037">
            <v>2025329</v>
          </cell>
          <cell r="I2037" t="str">
            <v>小红书</v>
          </cell>
          <cell r="N2037">
            <v>46096</v>
          </cell>
          <cell r="R2037" t="str">
            <v>超时</v>
          </cell>
          <cell r="V2037" t="str">
            <v>单篇</v>
          </cell>
          <cell r="W2037" t="str">
            <v>已召回</v>
          </cell>
          <cell r="AJ2037">
            <v>52</v>
          </cell>
          <cell r="AK2037" t="str">
            <v/>
          </cell>
        </row>
        <row r="2038">
          <cell r="C2038" t="str">
            <v>heee</v>
          </cell>
          <cell r="D2038" t="str">
            <v>油画网纱连衣裙</v>
          </cell>
          <cell r="E2038">
            <v>2026005</v>
          </cell>
          <cell r="I2038" t="str">
            <v>小红书</v>
          </cell>
          <cell r="N2038">
            <v>46142</v>
          </cell>
          <cell r="R2038" t="str">
            <v>档期内</v>
          </cell>
          <cell r="V2038" t="str">
            <v>单篇</v>
          </cell>
          <cell r="W2038" t="str">
            <v>未发布</v>
          </cell>
          <cell r="AJ2038">
            <v>510</v>
          </cell>
          <cell r="AK2038" t="str">
            <v/>
          </cell>
        </row>
        <row r="2039">
          <cell r="C2039" t="str">
            <v>heee</v>
          </cell>
          <cell r="D2039" t="str">
            <v>波点花边长袖</v>
          </cell>
          <cell r="E2039">
            <v>2025933</v>
          </cell>
          <cell r="I2039" t="str">
            <v>小红书</v>
          </cell>
          <cell r="N2039">
            <v>46096</v>
          </cell>
          <cell r="R2039" t="str">
            <v>已发布</v>
          </cell>
          <cell r="V2039" t="str">
            <v>单篇</v>
          </cell>
          <cell r="W2039" t="str">
            <v>已发布</v>
          </cell>
          <cell r="X2039">
            <v>46085</v>
          </cell>
          <cell r="AJ2039">
            <v>240</v>
          </cell>
          <cell r="AK2039" t="e">
            <v>#VALUE!</v>
          </cell>
        </row>
        <row r="2040">
          <cell r="C2040" t="str">
            <v>heee</v>
          </cell>
          <cell r="D2040" t="str">
            <v>波点中裙</v>
          </cell>
          <cell r="E2040">
            <v>2025329</v>
          </cell>
          <cell r="I2040" t="str">
            <v>小红书</v>
          </cell>
          <cell r="N2040">
            <v>46096</v>
          </cell>
          <cell r="R2040" t="str">
            <v>已发布</v>
          </cell>
          <cell r="V2040" t="str">
            <v>单篇</v>
          </cell>
          <cell r="W2040" t="str">
            <v>已发布</v>
          </cell>
          <cell r="X2040">
            <v>46085</v>
          </cell>
          <cell r="AJ2040">
            <v>52</v>
          </cell>
          <cell r="AK2040" t="e">
            <v>#VALUE!</v>
          </cell>
        </row>
        <row r="2041">
          <cell r="C2041" t="str">
            <v>heee</v>
          </cell>
          <cell r="D2041" t="str">
            <v>油画网纱连衣裙</v>
          </cell>
          <cell r="E2041">
            <v>2026005</v>
          </cell>
          <cell r="I2041" t="str">
            <v>小红书</v>
          </cell>
          <cell r="N2041">
            <v>46142</v>
          </cell>
          <cell r="R2041" t="str">
            <v>档期内</v>
          </cell>
          <cell r="V2041" t="str">
            <v>单篇</v>
          </cell>
          <cell r="W2041" t="str">
            <v>未发布</v>
          </cell>
          <cell r="AJ2041">
            <v>210</v>
          </cell>
          <cell r="AK2041" t="str">
            <v/>
          </cell>
        </row>
        <row r="2042">
          <cell r="C2042" t="str">
            <v>heee</v>
          </cell>
          <cell r="D2042" t="str">
            <v>坎肩长袖（粉）</v>
          </cell>
          <cell r="E2042">
            <v>2025505</v>
          </cell>
          <cell r="I2042" t="str">
            <v>小红书</v>
          </cell>
          <cell r="N2042">
            <v>46096</v>
          </cell>
          <cell r="R2042" t="str">
            <v>已发布</v>
          </cell>
          <cell r="V2042" t="str">
            <v>单篇</v>
          </cell>
          <cell r="W2042" t="str">
            <v>已发布</v>
          </cell>
          <cell r="X2042">
            <v>46105</v>
          </cell>
          <cell r="AJ2042">
            <v>115</v>
          </cell>
          <cell r="AK2042">
            <v>51</v>
          </cell>
        </row>
        <row r="2043">
          <cell r="C2043" t="str">
            <v>heee</v>
          </cell>
          <cell r="D2043" t="str">
            <v>晕染花卉毛衣  </v>
          </cell>
          <cell r="E2043" t="str">
            <v/>
          </cell>
          <cell r="I2043" t="str">
            <v>小红书</v>
          </cell>
          <cell r="N2043">
            <v>46096</v>
          </cell>
          <cell r="R2043" t="str">
            <v>已取消</v>
          </cell>
          <cell r="V2043" t="str">
            <v>单篇</v>
          </cell>
          <cell r="W2043" t="str">
            <v>已取消</v>
          </cell>
          <cell r="AJ2043" t="str">
            <v/>
          </cell>
          <cell r="AK2043" t="str">
            <v/>
          </cell>
        </row>
        <row r="2044">
          <cell r="C2044" t="str">
            <v>heee</v>
          </cell>
          <cell r="D2044" t="str">
            <v>波点花边长袖</v>
          </cell>
          <cell r="E2044">
            <v>2025933</v>
          </cell>
          <cell r="I2044" t="str">
            <v>小红书</v>
          </cell>
          <cell r="N2044">
            <v>46096</v>
          </cell>
          <cell r="R2044" t="str">
            <v>已发布</v>
          </cell>
          <cell r="V2044" t="str">
            <v>单篇</v>
          </cell>
          <cell r="W2044" t="str">
            <v>已发布</v>
          </cell>
          <cell r="X2044">
            <v>46087</v>
          </cell>
          <cell r="AJ2044">
            <v>350</v>
          </cell>
          <cell r="AK2044">
            <v>35</v>
          </cell>
        </row>
        <row r="2045">
          <cell r="C2045" t="str">
            <v>heee</v>
          </cell>
          <cell r="D2045" t="str">
            <v>波点中裙</v>
          </cell>
          <cell r="E2045">
            <v>2025329</v>
          </cell>
          <cell r="I2045" t="str">
            <v>小红书</v>
          </cell>
          <cell r="N2045">
            <v>46096</v>
          </cell>
          <cell r="R2045" t="str">
            <v>已发布</v>
          </cell>
          <cell r="V2045" t="str">
            <v>单篇</v>
          </cell>
          <cell r="W2045" t="str">
            <v>已发布</v>
          </cell>
          <cell r="X2045">
            <v>46087</v>
          </cell>
          <cell r="AJ2045">
            <v>52</v>
          </cell>
          <cell r="AK2045" t="str">
            <v/>
          </cell>
        </row>
        <row r="2046">
          <cell r="C2046" t="str">
            <v>heee</v>
          </cell>
          <cell r="D2046" t="str">
            <v>无袖花苞长裙（黄）</v>
          </cell>
          <cell r="E2046">
            <v>2025945</v>
          </cell>
          <cell r="I2046" t="str">
            <v>小红书</v>
          </cell>
          <cell r="N2046">
            <v>46096</v>
          </cell>
          <cell r="R2046" t="str">
            <v>已发布</v>
          </cell>
          <cell r="V2046" t="str">
            <v>单篇</v>
          </cell>
          <cell r="W2046" t="str">
            <v>已发布</v>
          </cell>
          <cell r="X2046">
            <v>46085</v>
          </cell>
          <cell r="AJ2046">
            <v>160</v>
          </cell>
          <cell r="AK2046">
            <v>184</v>
          </cell>
        </row>
        <row r="2047">
          <cell r="C2047" t="str">
            <v>heee</v>
          </cell>
          <cell r="D2047" t="str">
            <v>网纱蓬蓬连衣裙</v>
          </cell>
          <cell r="E2047" t="str">
            <v/>
          </cell>
          <cell r="I2047" t="str">
            <v>小红书</v>
          </cell>
          <cell r="N2047">
            <v>46096</v>
          </cell>
          <cell r="R2047" t="str">
            <v>已发布</v>
          </cell>
          <cell r="V2047" t="str">
            <v>单篇</v>
          </cell>
          <cell r="W2047" t="str">
            <v>已发布</v>
          </cell>
          <cell r="X2047">
            <v>46087</v>
          </cell>
          <cell r="AJ2047" t="str">
            <v/>
          </cell>
          <cell r="AK2047" t="e">
            <v>#VALUE!</v>
          </cell>
        </row>
        <row r="2048">
          <cell r="C2048" t="str">
            <v>heee</v>
          </cell>
          <cell r="D2048" t="str">
            <v>蕾丝防晒衬衫（粉）</v>
          </cell>
          <cell r="E2048">
            <v>2025308</v>
          </cell>
          <cell r="I2048" t="str">
            <v>小红书</v>
          </cell>
          <cell r="N2048">
            <v>46096</v>
          </cell>
          <cell r="R2048" t="str">
            <v>已发布</v>
          </cell>
          <cell r="V2048" t="str">
            <v>单篇</v>
          </cell>
          <cell r="W2048" t="str">
            <v>已发布</v>
          </cell>
          <cell r="X2048">
            <v>46092</v>
          </cell>
          <cell r="AJ2048">
            <v>305</v>
          </cell>
          <cell r="AK2048">
            <v>311</v>
          </cell>
        </row>
        <row r="2049">
          <cell r="C2049" t="str">
            <v>heee</v>
          </cell>
          <cell r="D2049" t="str">
            <v>晕染花卉毛衣  </v>
          </cell>
          <cell r="E2049" t="str">
            <v/>
          </cell>
          <cell r="I2049" t="str">
            <v>小红书</v>
          </cell>
          <cell r="N2049">
            <v>46096</v>
          </cell>
          <cell r="R2049" t="str">
            <v>已取消</v>
          </cell>
          <cell r="V2049" t="str">
            <v>单篇</v>
          </cell>
          <cell r="W2049" t="str">
            <v>已取消</v>
          </cell>
          <cell r="AJ2049" t="str">
            <v/>
          </cell>
          <cell r="AK2049" t="str">
            <v/>
          </cell>
        </row>
        <row r="2050">
          <cell r="C2050" t="str">
            <v>heee</v>
          </cell>
          <cell r="D2050" t="str">
            <v>波点花边长袖</v>
          </cell>
          <cell r="E2050">
            <v>2025933</v>
          </cell>
          <cell r="I2050" t="str">
            <v>小红书</v>
          </cell>
          <cell r="N2050">
            <v>46096</v>
          </cell>
          <cell r="R2050" t="str">
            <v>已发布</v>
          </cell>
          <cell r="V2050" t="str">
            <v>单篇</v>
          </cell>
          <cell r="W2050" t="str">
            <v>已发布</v>
          </cell>
          <cell r="X2050">
            <v>46082</v>
          </cell>
          <cell r="AJ2050">
            <v>400</v>
          </cell>
          <cell r="AK2050">
            <v>72</v>
          </cell>
        </row>
        <row r="2051">
          <cell r="C2051" t="str">
            <v>heee</v>
          </cell>
          <cell r="D2051" t="str">
            <v>波点中裙</v>
          </cell>
          <cell r="E2051">
            <v>2025329</v>
          </cell>
          <cell r="I2051" t="str">
            <v>小红书</v>
          </cell>
          <cell r="N2051">
            <v>46096</v>
          </cell>
          <cell r="R2051" t="str">
            <v>已发布</v>
          </cell>
          <cell r="V2051" t="str">
            <v>单篇</v>
          </cell>
          <cell r="W2051" t="str">
            <v>已发布</v>
          </cell>
          <cell r="X2051">
            <v>46082</v>
          </cell>
          <cell r="AJ2051">
            <v>52</v>
          </cell>
          <cell r="AK2051" t="str">
            <v/>
          </cell>
        </row>
        <row r="2052">
          <cell r="C2052" t="str">
            <v>heee</v>
          </cell>
          <cell r="D2052" t="str">
            <v>波点花边长袖</v>
          </cell>
          <cell r="E2052">
            <v>2025933</v>
          </cell>
          <cell r="I2052" t="str">
            <v>小红书</v>
          </cell>
          <cell r="N2052">
            <v>46096</v>
          </cell>
          <cell r="R2052" t="str">
            <v>已发布</v>
          </cell>
          <cell r="V2052" t="str">
            <v>单篇</v>
          </cell>
          <cell r="W2052" t="str">
            <v>已发布</v>
          </cell>
          <cell r="X2052">
            <v>46089</v>
          </cell>
          <cell r="AJ2052">
            <v>300</v>
          </cell>
          <cell r="AK2052">
            <v>105</v>
          </cell>
        </row>
        <row r="2053">
          <cell r="C2053" t="str">
            <v>heee</v>
          </cell>
          <cell r="D2053" t="str">
            <v>波点中裙</v>
          </cell>
          <cell r="E2053">
            <v>2025329</v>
          </cell>
          <cell r="I2053" t="str">
            <v>小红书</v>
          </cell>
          <cell r="N2053">
            <v>46096</v>
          </cell>
          <cell r="R2053" t="str">
            <v>已发布</v>
          </cell>
          <cell r="V2053" t="str">
            <v>单篇</v>
          </cell>
          <cell r="W2053" t="str">
            <v>已发布</v>
          </cell>
          <cell r="X2053">
            <v>46089</v>
          </cell>
          <cell r="AJ2053">
            <v>52</v>
          </cell>
          <cell r="AK2053">
            <v>105</v>
          </cell>
        </row>
        <row r="2054">
          <cell r="C2054" t="str">
            <v>HE</v>
          </cell>
          <cell r="D2054" t="str">
            <v>波点花边长袖</v>
          </cell>
          <cell r="E2054">
            <v>2025933</v>
          </cell>
          <cell r="I2054" t="str">
            <v>小红书</v>
          </cell>
          <cell r="N2054">
            <v>46096</v>
          </cell>
          <cell r="R2054" t="str">
            <v>已取消</v>
          </cell>
          <cell r="V2054" t="str">
            <v>单篇</v>
          </cell>
          <cell r="W2054" t="str">
            <v>已取消</v>
          </cell>
          <cell r="AJ2054">
            <v>350</v>
          </cell>
          <cell r="AK2054" t="str">
            <v/>
          </cell>
        </row>
        <row r="2055">
          <cell r="C2055" t="str">
            <v>HE</v>
          </cell>
          <cell r="D2055" t="str">
            <v>波点中裙</v>
          </cell>
          <cell r="E2055">
            <v>2025329</v>
          </cell>
          <cell r="I2055" t="str">
            <v>小红书</v>
          </cell>
          <cell r="N2055">
            <v>46096</v>
          </cell>
          <cell r="R2055" t="str">
            <v>已取消</v>
          </cell>
          <cell r="V2055" t="str">
            <v>单篇</v>
          </cell>
          <cell r="W2055" t="str">
            <v>已取消</v>
          </cell>
          <cell r="AJ2055">
            <v>52</v>
          </cell>
          <cell r="AK2055" t="str">
            <v/>
          </cell>
        </row>
        <row r="2056">
          <cell r="C2056" t="str">
            <v>HE</v>
          </cell>
          <cell r="D2056" t="str">
            <v>油画网纱连衣裙</v>
          </cell>
          <cell r="E2056">
            <v>2026005</v>
          </cell>
          <cell r="I2056" t="str">
            <v>小红书</v>
          </cell>
          <cell r="N2056">
            <v>46132</v>
          </cell>
          <cell r="R2056" t="str">
            <v>重要催发</v>
          </cell>
          <cell r="V2056" t="str">
            <v>单篇</v>
          </cell>
          <cell r="W2056" t="str">
            <v>未发布</v>
          </cell>
          <cell r="AJ2056">
            <v>210</v>
          </cell>
          <cell r="AK2056" t="str">
            <v/>
          </cell>
        </row>
        <row r="2057">
          <cell r="C2057" t="str">
            <v>HE</v>
          </cell>
          <cell r="D2057" t="str">
            <v>油画网纱连衣裙</v>
          </cell>
          <cell r="E2057">
            <v>2026005</v>
          </cell>
          <cell r="I2057" t="str">
            <v>小红书</v>
          </cell>
          <cell r="N2057">
            <v>46132</v>
          </cell>
          <cell r="R2057" t="str">
            <v>重要催发</v>
          </cell>
          <cell r="V2057" t="str">
            <v>单篇</v>
          </cell>
          <cell r="W2057" t="str">
            <v>未发布</v>
          </cell>
          <cell r="AJ2057">
            <v>610</v>
          </cell>
          <cell r="AK2057" t="str">
            <v/>
          </cell>
        </row>
        <row r="2058">
          <cell r="C2058" t="str">
            <v>HE</v>
          </cell>
          <cell r="D2058" t="str">
            <v>波点花边长袖</v>
          </cell>
          <cell r="E2058">
            <v>2025933</v>
          </cell>
          <cell r="I2058" t="str">
            <v>小红书</v>
          </cell>
          <cell r="N2058">
            <v>46096</v>
          </cell>
          <cell r="R2058" t="str">
            <v>已发布</v>
          </cell>
          <cell r="V2058" t="str">
            <v>单篇</v>
          </cell>
          <cell r="W2058" t="str">
            <v>已发布</v>
          </cell>
          <cell r="X2058">
            <v>46092</v>
          </cell>
          <cell r="AJ2058">
            <v>110</v>
          </cell>
          <cell r="AK2058">
            <v>33</v>
          </cell>
        </row>
        <row r="2059">
          <cell r="C2059" t="str">
            <v>HE</v>
          </cell>
          <cell r="D2059" t="str">
            <v>波点中裙</v>
          </cell>
          <cell r="E2059">
            <v>2025329</v>
          </cell>
          <cell r="I2059" t="str">
            <v>小红书</v>
          </cell>
          <cell r="N2059">
            <v>46096</v>
          </cell>
          <cell r="R2059" t="str">
            <v>已发布</v>
          </cell>
          <cell r="V2059" t="str">
            <v>单篇</v>
          </cell>
          <cell r="W2059" t="str">
            <v>已发布</v>
          </cell>
          <cell r="X2059">
            <v>46092</v>
          </cell>
          <cell r="AJ2059">
            <v>52</v>
          </cell>
          <cell r="AK2059" t="str">
            <v/>
          </cell>
        </row>
        <row r="2060">
          <cell r="C2060" t="str">
            <v>HE</v>
          </cell>
          <cell r="D2060" t="str">
            <v>藏青色小香风</v>
          </cell>
          <cell r="E2060" t="str">
            <v>2023010</v>
          </cell>
          <cell r="I2060" t="str">
            <v>小红书</v>
          </cell>
          <cell r="N2060">
            <v>46096</v>
          </cell>
          <cell r="R2060" t="str">
            <v>超时</v>
          </cell>
          <cell r="V2060" t="str">
            <v>单篇</v>
          </cell>
          <cell r="W2060" t="str">
            <v>已召回</v>
          </cell>
          <cell r="AJ2060">
            <v>145</v>
          </cell>
          <cell r="AK2060" t="str">
            <v/>
          </cell>
        </row>
        <row r="2061">
          <cell r="C2061" t="str">
            <v>HE</v>
          </cell>
          <cell r="D2061" t="str">
            <v>条纹衬衫</v>
          </cell>
          <cell r="E2061" t="str">
            <v>2023008</v>
          </cell>
          <cell r="I2061" t="str">
            <v>小红书</v>
          </cell>
          <cell r="N2061">
            <v>46096</v>
          </cell>
          <cell r="R2061" t="str">
            <v>超时</v>
          </cell>
          <cell r="V2061" t="str">
            <v>单篇</v>
          </cell>
          <cell r="W2061" t="str">
            <v>已召回</v>
          </cell>
          <cell r="AJ2061">
            <v>42</v>
          </cell>
          <cell r="AK2061" t="str">
            <v/>
          </cell>
        </row>
        <row r="2062">
          <cell r="C2062" t="str">
            <v>HE</v>
          </cell>
          <cell r="D2062" t="str">
            <v>彼得潘短袖</v>
          </cell>
          <cell r="E2062">
            <v>2026009</v>
          </cell>
          <cell r="I2062" t="str">
            <v>小红书</v>
          </cell>
          <cell r="N2062">
            <v>46112</v>
          </cell>
          <cell r="R2062" t="str">
            <v>已发布</v>
          </cell>
          <cell r="V2062" t="str">
            <v>单篇</v>
          </cell>
          <cell r="W2062" t="str">
            <v>已发布</v>
          </cell>
          <cell r="X2062">
            <v>46112</v>
          </cell>
          <cell r="AJ2062">
            <v>115</v>
          </cell>
          <cell r="AK2062">
            <v>19</v>
          </cell>
        </row>
        <row r="2063">
          <cell r="C2063" t="str">
            <v>HE</v>
          </cell>
          <cell r="D2063" t="str">
            <v>横条小白裙</v>
          </cell>
          <cell r="E2063">
            <v>2025339</v>
          </cell>
          <cell r="I2063" t="str">
            <v>小红书</v>
          </cell>
          <cell r="N2063">
            <v>46112</v>
          </cell>
          <cell r="R2063" t="str">
            <v>已发布</v>
          </cell>
          <cell r="V2063" t="str">
            <v>单篇</v>
          </cell>
          <cell r="W2063" t="str">
            <v>已发布</v>
          </cell>
          <cell r="X2063">
            <v>46112</v>
          </cell>
          <cell r="AJ2063">
            <v>58</v>
          </cell>
          <cell r="AK2063" t="str">
            <v/>
          </cell>
        </row>
        <row r="2064">
          <cell r="C2064" t="str">
            <v>HE</v>
          </cell>
          <cell r="D2064" t="str">
            <v>无袖花苞长裙（黄）</v>
          </cell>
          <cell r="E2064">
            <v>2025945</v>
          </cell>
          <cell r="I2064" t="str">
            <v>小红书</v>
          </cell>
          <cell r="N2064">
            <v>46096</v>
          </cell>
          <cell r="R2064" t="str">
            <v>已发布</v>
          </cell>
          <cell r="V2064" t="str">
            <v>单篇</v>
          </cell>
          <cell r="W2064" t="str">
            <v>已发布</v>
          </cell>
          <cell r="X2064">
            <v>46084</v>
          </cell>
          <cell r="AJ2064">
            <v>660</v>
          </cell>
          <cell r="AK2064">
            <v>870</v>
          </cell>
        </row>
        <row r="2065">
          <cell r="C2065" t="str">
            <v>HE</v>
          </cell>
          <cell r="D2065" t="str">
            <v>蕾丝防晒衬衫（粉）</v>
          </cell>
          <cell r="E2065">
            <v>2025308</v>
          </cell>
          <cell r="I2065" t="str">
            <v>小红书</v>
          </cell>
          <cell r="N2065">
            <v>46096</v>
          </cell>
          <cell r="R2065" t="str">
            <v>已发布</v>
          </cell>
          <cell r="V2065" t="str">
            <v>单篇</v>
          </cell>
          <cell r="W2065" t="str">
            <v>已发布</v>
          </cell>
          <cell r="X2065">
            <v>46094</v>
          </cell>
          <cell r="AJ2065">
            <v>255</v>
          </cell>
          <cell r="AK2065">
            <v>172</v>
          </cell>
        </row>
        <row r="2066">
          <cell r="C2066" t="str">
            <v>HE</v>
          </cell>
          <cell r="D2066" t="str">
            <v>波点花边短袖</v>
          </cell>
          <cell r="E2066">
            <v>2025317</v>
          </cell>
          <cell r="I2066" t="str">
            <v>小红书</v>
          </cell>
          <cell r="N2066">
            <v>46096</v>
          </cell>
          <cell r="R2066" t="str">
            <v>已取消</v>
          </cell>
          <cell r="V2066" t="str">
            <v>单篇</v>
          </cell>
          <cell r="W2066" t="str">
            <v>已取消</v>
          </cell>
          <cell r="AJ2066">
            <v>230</v>
          </cell>
          <cell r="AK2066" t="str">
            <v/>
          </cell>
        </row>
        <row r="2067">
          <cell r="C2067" t="str">
            <v>HE</v>
          </cell>
          <cell r="D2067" t="str">
            <v>波点短裙</v>
          </cell>
          <cell r="E2067">
            <v>2025982</v>
          </cell>
          <cell r="I2067" t="str">
            <v>小红书</v>
          </cell>
          <cell r="N2067">
            <v>46096</v>
          </cell>
          <cell r="R2067" t="str">
            <v>已取消</v>
          </cell>
          <cell r="V2067" t="str">
            <v>单篇</v>
          </cell>
          <cell r="W2067" t="str">
            <v>已取消</v>
          </cell>
          <cell r="AJ2067">
            <v>35</v>
          </cell>
          <cell r="AK2067" t="str">
            <v/>
          </cell>
        </row>
        <row r="2068">
          <cell r="C2068" t="str">
            <v>HE</v>
          </cell>
          <cell r="D2068" t="str">
            <v>彼得潘短袖</v>
          </cell>
          <cell r="E2068">
            <v>2026009</v>
          </cell>
          <cell r="I2068" t="str">
            <v>小红书</v>
          </cell>
          <cell r="N2068">
            <v>46132</v>
          </cell>
          <cell r="R2068" t="str">
            <v>重要催发</v>
          </cell>
          <cell r="V2068" t="str">
            <v>单篇</v>
          </cell>
          <cell r="W2068" t="str">
            <v>未发布</v>
          </cell>
          <cell r="AJ2068">
            <v>155</v>
          </cell>
          <cell r="AK2068" t="str">
            <v/>
          </cell>
        </row>
        <row r="2069">
          <cell r="C2069" t="str">
            <v>HE</v>
          </cell>
          <cell r="D2069" t="str">
            <v>横条小白裙</v>
          </cell>
          <cell r="E2069">
            <v>2025339</v>
          </cell>
          <cell r="I2069" t="str">
            <v>小红书</v>
          </cell>
          <cell r="N2069">
            <v>46132</v>
          </cell>
          <cell r="R2069" t="str">
            <v>重要催发</v>
          </cell>
          <cell r="V2069" t="str">
            <v>单篇</v>
          </cell>
          <cell r="W2069" t="str">
            <v>未发布</v>
          </cell>
          <cell r="AJ2069">
            <v>58</v>
          </cell>
          <cell r="AK2069" t="str">
            <v/>
          </cell>
        </row>
        <row r="2070">
          <cell r="C2070" t="str">
            <v>HE</v>
          </cell>
          <cell r="D2070" t="str">
            <v>荷叶边沙滩裙</v>
          </cell>
          <cell r="E2070">
            <v>2025322</v>
          </cell>
          <cell r="I2070" t="str">
            <v>小红书</v>
          </cell>
          <cell r="N2070">
            <v>46112</v>
          </cell>
          <cell r="R2070" t="str">
            <v>已发布</v>
          </cell>
          <cell r="V2070" t="str">
            <v>单篇</v>
          </cell>
          <cell r="W2070" t="str">
            <v>已发布</v>
          </cell>
          <cell r="X2070">
            <v>46112</v>
          </cell>
          <cell r="AJ2070">
            <v>240</v>
          </cell>
          <cell r="AK2070">
            <v>0</v>
          </cell>
        </row>
        <row r="2071">
          <cell r="C2071" t="str">
            <v>HE</v>
          </cell>
          <cell r="D2071" t="str">
            <v>荷叶边沙滩上衣</v>
          </cell>
          <cell r="E2071">
            <v>2025322</v>
          </cell>
          <cell r="I2071" t="str">
            <v>小红书</v>
          </cell>
          <cell r="N2071">
            <v>46112</v>
          </cell>
          <cell r="R2071" t="str">
            <v>已发布</v>
          </cell>
          <cell r="V2071" t="str">
            <v>单篇</v>
          </cell>
          <cell r="W2071" t="str">
            <v>已发布</v>
          </cell>
          <cell r="X2071">
            <v>46112</v>
          </cell>
          <cell r="AJ2071">
            <v>240</v>
          </cell>
          <cell r="AK2071" t="str">
            <v/>
          </cell>
        </row>
        <row r="2072">
          <cell r="C2072" t="str">
            <v>馒头</v>
          </cell>
          <cell r="D2072" t="str">
            <v>繁花套装</v>
          </cell>
          <cell r="E2072" t="str">
            <v>2026010 2026013</v>
          </cell>
          <cell r="I2072" t="str">
            <v>小红书</v>
          </cell>
          <cell r="N2072">
            <v>46132</v>
          </cell>
          <cell r="R2072" t="str">
            <v>重要催发</v>
          </cell>
          <cell r="V2072" t="str">
            <v>单篇</v>
          </cell>
          <cell r="W2072" t="str">
            <v>未发布</v>
          </cell>
          <cell r="AJ2072">
            <v>200</v>
          </cell>
          <cell r="AK2072" t="str">
            <v/>
          </cell>
        </row>
        <row r="2073">
          <cell r="C2073" t="str">
            <v>馒头</v>
          </cell>
          <cell r="D2073" t="str">
            <v>扭结收腰长裙</v>
          </cell>
          <cell r="E2073" t="str">
            <v>取消</v>
          </cell>
          <cell r="I2073" t="str">
            <v>小红书</v>
          </cell>
          <cell r="N2073">
            <v>46096</v>
          </cell>
          <cell r="R2073" t="str">
            <v>已取消</v>
          </cell>
          <cell r="V2073" t="str">
            <v>单篇</v>
          </cell>
          <cell r="W2073" t="str">
            <v>已取消</v>
          </cell>
          <cell r="AJ2073" t="str">
            <v/>
          </cell>
          <cell r="AK2073" t="str">
            <v/>
          </cell>
        </row>
        <row r="2074">
          <cell r="C2074" t="str">
            <v>馒头</v>
          </cell>
          <cell r="D2074" t="str">
            <v>繁花套装</v>
          </cell>
          <cell r="E2074" t="str">
            <v>2026010 2026013</v>
          </cell>
          <cell r="I2074" t="str">
            <v>抖音</v>
          </cell>
          <cell r="N2074">
            <v>46132</v>
          </cell>
          <cell r="R2074" t="str">
            <v>重要催发</v>
          </cell>
          <cell r="V2074" t="str">
            <v>单篇</v>
          </cell>
          <cell r="W2074" t="str">
            <v>未发布</v>
          </cell>
          <cell r="AJ2074">
            <v>200</v>
          </cell>
          <cell r="AK2074" t="str">
            <v/>
          </cell>
        </row>
        <row r="2075">
          <cell r="C2075" t="str">
            <v>馒头</v>
          </cell>
          <cell r="D2075" t="str">
            <v>扭结收腰长裙</v>
          </cell>
          <cell r="E2075" t="str">
            <v>取消</v>
          </cell>
          <cell r="I2075" t="str">
            <v>抖音</v>
          </cell>
          <cell r="N2075">
            <v>46096</v>
          </cell>
          <cell r="R2075" t="str">
            <v>已取消</v>
          </cell>
          <cell r="V2075" t="str">
            <v>单篇</v>
          </cell>
          <cell r="W2075" t="str">
            <v>已取消</v>
          </cell>
          <cell r="AJ2075" t="str">
            <v/>
          </cell>
          <cell r="AK2075" t="str">
            <v/>
          </cell>
        </row>
        <row r="2076">
          <cell r="C2076" t="str">
            <v>馒头</v>
          </cell>
          <cell r="D2076" t="str">
            <v>油画网纱连衣裙</v>
          </cell>
          <cell r="E2076">
            <v>2026005</v>
          </cell>
          <cell r="I2076" t="str">
            <v>小红书</v>
          </cell>
          <cell r="N2076">
            <v>46132</v>
          </cell>
          <cell r="R2076" t="str">
            <v>重要催发</v>
          </cell>
          <cell r="V2076" t="str">
            <v>单篇</v>
          </cell>
          <cell r="W2076" t="str">
            <v>未发布</v>
          </cell>
          <cell r="AJ2076">
            <v>360</v>
          </cell>
          <cell r="AK2076" t="str">
            <v/>
          </cell>
        </row>
        <row r="2077">
          <cell r="C2077" t="str">
            <v>馒头</v>
          </cell>
          <cell r="D2077" t="str">
            <v>荷叶边沙滩裙</v>
          </cell>
          <cell r="E2077">
            <v>2025322</v>
          </cell>
          <cell r="I2077" t="str">
            <v>小红书</v>
          </cell>
          <cell r="N2077">
            <v>46132</v>
          </cell>
          <cell r="R2077" t="str">
            <v>已发布</v>
          </cell>
          <cell r="V2077" t="str">
            <v>单篇</v>
          </cell>
          <cell r="W2077" t="str">
            <v>已发布</v>
          </cell>
          <cell r="X2077">
            <v>46098</v>
          </cell>
          <cell r="AJ2077">
            <v>340</v>
          </cell>
          <cell r="AK2077">
            <v>80</v>
          </cell>
        </row>
        <row r="2078">
          <cell r="C2078" t="str">
            <v>馒头</v>
          </cell>
          <cell r="D2078" t="str">
            <v>假两件波点短袖</v>
          </cell>
          <cell r="E2078">
            <v>2026003</v>
          </cell>
          <cell r="I2078" t="str">
            <v>小红书</v>
          </cell>
          <cell r="N2078">
            <v>46122</v>
          </cell>
          <cell r="R2078" t="str">
            <v>已发布</v>
          </cell>
          <cell r="V2078" t="str">
            <v>单篇</v>
          </cell>
          <cell r="W2078" t="str">
            <v>已发布</v>
          </cell>
          <cell r="X2078">
            <v>46111</v>
          </cell>
          <cell r="AJ2078">
            <v>195</v>
          </cell>
          <cell r="AK2078" t="e">
            <v>#VALUE!</v>
          </cell>
        </row>
        <row r="2079">
          <cell r="C2079" t="str">
            <v>馒头</v>
          </cell>
          <cell r="D2079" t="str">
            <v>无袖花苞长裙（蓝）</v>
          </cell>
          <cell r="E2079">
            <v>2025945</v>
          </cell>
          <cell r="I2079" t="str">
            <v>小红书</v>
          </cell>
          <cell r="N2079">
            <v>46122</v>
          </cell>
          <cell r="R2079" t="str">
            <v>已取消</v>
          </cell>
          <cell r="V2079" t="str">
            <v>单篇</v>
          </cell>
          <cell r="W2079" t="str">
            <v>已召回</v>
          </cell>
          <cell r="AJ2079">
            <v>260</v>
          </cell>
          <cell r="AK2079" t="str">
            <v/>
          </cell>
        </row>
        <row r="2080">
          <cell r="C2080" t="str">
            <v>馒头</v>
          </cell>
          <cell r="D2080" t="str">
            <v>油画网纱连衣裙</v>
          </cell>
          <cell r="E2080">
            <v>2026005</v>
          </cell>
          <cell r="I2080" t="str">
            <v>小红书</v>
          </cell>
          <cell r="N2080">
            <v>46132</v>
          </cell>
          <cell r="R2080" t="str">
            <v>重要催发</v>
          </cell>
          <cell r="V2080" t="str">
            <v>单篇</v>
          </cell>
          <cell r="W2080" t="str">
            <v>未发布</v>
          </cell>
          <cell r="AJ2080">
            <v>290</v>
          </cell>
          <cell r="AK2080" t="str">
            <v/>
          </cell>
        </row>
        <row r="2081">
          <cell r="C2081" t="str">
            <v>馒头</v>
          </cell>
          <cell r="D2081" t="str">
            <v>荷叶边沙滩裙</v>
          </cell>
          <cell r="E2081">
            <v>2025322</v>
          </cell>
          <cell r="I2081" t="str">
            <v>小红书</v>
          </cell>
          <cell r="N2081">
            <v>46132</v>
          </cell>
          <cell r="R2081" t="str">
            <v>重要催发</v>
          </cell>
          <cell r="V2081" t="str">
            <v>单篇</v>
          </cell>
          <cell r="W2081" t="str">
            <v>未发布</v>
          </cell>
          <cell r="AJ2081">
            <v>270</v>
          </cell>
          <cell r="AK2081" t="str">
            <v/>
          </cell>
        </row>
        <row r="2082">
          <cell r="C2082" t="str">
            <v>馒头</v>
          </cell>
          <cell r="D2082" t="str">
            <v>绿色连衣裙</v>
          </cell>
          <cell r="E2082">
            <v>2026015</v>
          </cell>
          <cell r="I2082" t="str">
            <v>小红书</v>
          </cell>
          <cell r="N2082">
            <v>46132</v>
          </cell>
          <cell r="R2082" t="str">
            <v>重要催发</v>
          </cell>
          <cell r="V2082" t="str">
            <v>单篇</v>
          </cell>
          <cell r="W2082" t="str">
            <v>未发布</v>
          </cell>
          <cell r="AJ2082">
            <v>165</v>
          </cell>
          <cell r="AK2082" t="str">
            <v/>
          </cell>
        </row>
        <row r="2083">
          <cell r="C2083" t="str">
            <v>馒头</v>
          </cell>
          <cell r="D2083" t="str">
            <v>绿色连衣裙</v>
          </cell>
          <cell r="E2083">
            <v>2026015</v>
          </cell>
          <cell r="I2083" t="str">
            <v>抖音</v>
          </cell>
          <cell r="N2083">
            <v>46132</v>
          </cell>
          <cell r="R2083" t="str">
            <v>重要催发</v>
          </cell>
          <cell r="V2083" t="str">
            <v>单篇</v>
          </cell>
          <cell r="W2083" t="str">
            <v>未发布</v>
          </cell>
          <cell r="AJ2083">
            <v>65</v>
          </cell>
          <cell r="AK2083" t="str">
            <v/>
          </cell>
        </row>
        <row r="2084">
          <cell r="C2084" t="str">
            <v>馒头</v>
          </cell>
          <cell r="D2084" t="str">
            <v>波点花边长袖</v>
          </cell>
          <cell r="E2084">
            <v>2025933</v>
          </cell>
          <cell r="I2084" t="str">
            <v>小红书</v>
          </cell>
          <cell r="N2084">
            <v>46106</v>
          </cell>
          <cell r="R2084" t="str">
            <v>已发布</v>
          </cell>
          <cell r="V2084" t="str">
            <v>合集</v>
          </cell>
          <cell r="W2084" t="str">
            <v>已发布</v>
          </cell>
          <cell r="X2084">
            <v>46102</v>
          </cell>
          <cell r="AJ2084">
            <v>1600</v>
          </cell>
          <cell r="AK2084" t="e">
            <v>#VALUE!</v>
          </cell>
        </row>
        <row r="2085">
          <cell r="C2085" t="str">
            <v>馒头</v>
          </cell>
          <cell r="D2085" t="str">
            <v>波点中裙</v>
          </cell>
          <cell r="E2085">
            <v>2025329</v>
          </cell>
          <cell r="I2085" t="str">
            <v>小红书</v>
          </cell>
          <cell r="N2085">
            <v>46106</v>
          </cell>
          <cell r="R2085" t="str">
            <v>已发布</v>
          </cell>
          <cell r="V2085" t="str">
            <v>合集</v>
          </cell>
          <cell r="W2085" t="str">
            <v>已发布</v>
          </cell>
          <cell r="X2085">
            <v>46102</v>
          </cell>
          <cell r="AJ2085">
            <v>52</v>
          </cell>
          <cell r="AK2085" t="e">
            <v>#VALUE!</v>
          </cell>
        </row>
        <row r="2086">
          <cell r="C2086" t="str">
            <v>馒头</v>
          </cell>
          <cell r="D2086" t="str">
            <v>油画网纱连衣裙</v>
          </cell>
          <cell r="E2086">
            <v>2026005</v>
          </cell>
          <cell r="I2086" t="str">
            <v>小红书</v>
          </cell>
          <cell r="N2086">
            <v>46132</v>
          </cell>
          <cell r="R2086" t="str">
            <v>重要催发</v>
          </cell>
          <cell r="V2086" t="str">
            <v>单篇</v>
          </cell>
          <cell r="W2086" t="str">
            <v>未发布</v>
          </cell>
          <cell r="AJ2086">
            <v>110</v>
          </cell>
          <cell r="AK2086" t="str">
            <v/>
          </cell>
        </row>
        <row r="2087">
          <cell r="C2087" t="str">
            <v>馒头</v>
          </cell>
          <cell r="D2087" t="str">
            <v>波点花边长袖</v>
          </cell>
          <cell r="E2087">
            <v>2025933</v>
          </cell>
          <cell r="I2087" t="str">
            <v>小红书</v>
          </cell>
          <cell r="N2087">
            <v>46106</v>
          </cell>
          <cell r="R2087" t="str">
            <v>已发布</v>
          </cell>
          <cell r="V2087" t="str">
            <v>单篇</v>
          </cell>
          <cell r="W2087" t="str">
            <v>已发布</v>
          </cell>
          <cell r="X2087">
            <v>46104</v>
          </cell>
          <cell r="AJ2087">
            <v>500</v>
          </cell>
          <cell r="AK2087" t="e">
            <v>#VALUE!</v>
          </cell>
        </row>
        <row r="2088">
          <cell r="C2088" t="str">
            <v>馒头</v>
          </cell>
          <cell r="D2088" t="str">
            <v>波点中裙</v>
          </cell>
          <cell r="E2088">
            <v>2025329</v>
          </cell>
          <cell r="I2088" t="str">
            <v>小红书</v>
          </cell>
          <cell r="N2088">
            <v>46106</v>
          </cell>
          <cell r="R2088" t="str">
            <v>已发布</v>
          </cell>
          <cell r="V2088" t="str">
            <v>单篇</v>
          </cell>
          <cell r="W2088" t="str">
            <v>已发布</v>
          </cell>
          <cell r="X2088">
            <v>46104</v>
          </cell>
          <cell r="AJ2088">
            <v>52</v>
          </cell>
          <cell r="AK2088" t="e">
            <v>#VALUE!</v>
          </cell>
        </row>
        <row r="2089">
          <cell r="C2089" t="str">
            <v>馒头</v>
          </cell>
          <cell r="D2089" t="str">
            <v>波点花边长袖</v>
          </cell>
          <cell r="E2089">
            <v>2025933</v>
          </cell>
          <cell r="I2089" t="str">
            <v>抖音</v>
          </cell>
          <cell r="N2089">
            <v>46106</v>
          </cell>
          <cell r="R2089" t="str">
            <v>已发布</v>
          </cell>
          <cell r="V2089" t="str">
            <v>单篇</v>
          </cell>
          <cell r="W2089" t="str">
            <v>已发布</v>
          </cell>
          <cell r="X2089">
            <v>46104</v>
          </cell>
          <cell r="AJ2089">
            <v>50</v>
          </cell>
          <cell r="AK2089">
            <v>0</v>
          </cell>
        </row>
        <row r="2090">
          <cell r="C2090" t="str">
            <v>馒头</v>
          </cell>
          <cell r="D2090" t="str">
            <v>波点中裙</v>
          </cell>
          <cell r="E2090">
            <v>2025329</v>
          </cell>
          <cell r="I2090" t="str">
            <v>抖音</v>
          </cell>
          <cell r="N2090">
            <v>46106</v>
          </cell>
          <cell r="R2090" t="str">
            <v>已发布</v>
          </cell>
          <cell r="V2090" t="str">
            <v>单篇</v>
          </cell>
          <cell r="W2090" t="str">
            <v>已发布</v>
          </cell>
          <cell r="X2090">
            <v>46104</v>
          </cell>
          <cell r="AJ2090">
            <v>52</v>
          </cell>
          <cell r="AK2090" t="str">
            <v/>
          </cell>
        </row>
        <row r="2091">
          <cell r="C2091" t="str">
            <v>馒头</v>
          </cell>
          <cell r="D2091" t="str">
            <v>初恋小白裙</v>
          </cell>
          <cell r="E2091">
            <v>2026007</v>
          </cell>
          <cell r="I2091" t="str">
            <v>小红书</v>
          </cell>
          <cell r="N2091">
            <v>46122</v>
          </cell>
          <cell r="R2091" t="str">
            <v>已发布</v>
          </cell>
          <cell r="V2091" t="str">
            <v>单篇</v>
          </cell>
          <cell r="W2091" t="str">
            <v>已发布</v>
          </cell>
          <cell r="X2091">
            <v>46106</v>
          </cell>
          <cell r="AJ2091">
            <v>665</v>
          </cell>
          <cell r="AK2091" t="e">
            <v>#VALUE!</v>
          </cell>
        </row>
        <row r="2092">
          <cell r="C2092" t="str">
            <v>馒头</v>
          </cell>
          <cell r="D2092" t="str">
            <v>藏青色小香风</v>
          </cell>
          <cell r="E2092" t="str">
            <v>2023010</v>
          </cell>
          <cell r="I2092" t="str">
            <v>小红书</v>
          </cell>
          <cell r="N2092">
            <v>46106</v>
          </cell>
          <cell r="R2092" t="str">
            <v>已发布</v>
          </cell>
          <cell r="V2092" t="str">
            <v>单篇</v>
          </cell>
          <cell r="W2092" t="str">
            <v>已发布</v>
          </cell>
          <cell r="X2092">
            <v>46079</v>
          </cell>
          <cell r="AJ2092">
            <v>885</v>
          </cell>
          <cell r="AK2092" t="e">
            <v>#VALUE!</v>
          </cell>
        </row>
        <row r="2093">
          <cell r="C2093" t="str">
            <v>馒头</v>
          </cell>
          <cell r="D2093" t="str">
            <v>条纹衬衫</v>
          </cell>
          <cell r="E2093" t="str">
            <v>2023008</v>
          </cell>
          <cell r="I2093" t="str">
            <v>小红书</v>
          </cell>
          <cell r="N2093">
            <v>46106</v>
          </cell>
          <cell r="R2093" t="str">
            <v>已发布</v>
          </cell>
          <cell r="V2093" t="str">
            <v>单篇</v>
          </cell>
          <cell r="W2093" t="str">
            <v>已发布</v>
          </cell>
          <cell r="X2093">
            <v>46079</v>
          </cell>
          <cell r="AJ2093">
            <v>42</v>
          </cell>
          <cell r="AK2093" t="e">
            <v>#VALUE!</v>
          </cell>
        </row>
        <row r="2094">
          <cell r="C2094" t="str">
            <v>馒头</v>
          </cell>
          <cell r="D2094" t="str">
            <v>贝壳毛衣</v>
          </cell>
          <cell r="E2094" t="str">
            <v>2024874</v>
          </cell>
          <cell r="I2094" t="str">
            <v>小红书</v>
          </cell>
          <cell r="N2094">
            <v>46106</v>
          </cell>
          <cell r="R2094" t="str">
            <v>已发布</v>
          </cell>
          <cell r="V2094" t="str">
            <v>单篇</v>
          </cell>
          <cell r="W2094" t="str">
            <v>已发布</v>
          </cell>
          <cell r="X2094">
            <v>46092</v>
          </cell>
          <cell r="AJ2094">
            <v>272</v>
          </cell>
          <cell r="AK2094" t="e">
            <v>#VALUE!</v>
          </cell>
        </row>
        <row r="2095">
          <cell r="C2095" t="str">
            <v>馒头</v>
          </cell>
          <cell r="D2095" t="str">
            <v>波点花边长袖</v>
          </cell>
          <cell r="E2095">
            <v>2025933</v>
          </cell>
          <cell r="I2095" t="str">
            <v>小红书</v>
          </cell>
          <cell r="N2095">
            <v>46122</v>
          </cell>
          <cell r="R2095" t="str">
            <v>已取消</v>
          </cell>
          <cell r="V2095" t="str">
            <v>单篇</v>
          </cell>
          <cell r="W2095" t="str">
            <v>已召回</v>
          </cell>
          <cell r="AJ2095">
            <v>750</v>
          </cell>
          <cell r="AK2095" t="str">
            <v/>
          </cell>
        </row>
        <row r="2096">
          <cell r="C2096" t="str">
            <v>馒头</v>
          </cell>
          <cell r="D2096" t="str">
            <v>波点中裙</v>
          </cell>
          <cell r="E2096">
            <v>2025329</v>
          </cell>
          <cell r="I2096" t="str">
            <v>小红书</v>
          </cell>
          <cell r="N2096">
            <v>46122</v>
          </cell>
          <cell r="R2096" t="str">
            <v>已取消</v>
          </cell>
          <cell r="V2096" t="str">
            <v>单篇</v>
          </cell>
          <cell r="W2096" t="str">
            <v>已召回</v>
          </cell>
          <cell r="AJ2096">
            <v>52</v>
          </cell>
          <cell r="AK2096" t="str">
            <v/>
          </cell>
        </row>
        <row r="2097">
          <cell r="C2097" t="str">
            <v>馒头</v>
          </cell>
          <cell r="D2097" t="str">
            <v>波点花边长袖</v>
          </cell>
          <cell r="E2097">
            <v>2025933</v>
          </cell>
          <cell r="I2097" t="str">
            <v>小红书</v>
          </cell>
          <cell r="N2097">
            <v>46106</v>
          </cell>
          <cell r="R2097" t="str">
            <v>已发布</v>
          </cell>
          <cell r="V2097" t="str">
            <v>单篇</v>
          </cell>
          <cell r="W2097" t="str">
            <v>已发布</v>
          </cell>
          <cell r="X2097">
            <v>46102</v>
          </cell>
          <cell r="AJ2097">
            <v>550</v>
          </cell>
          <cell r="AK2097">
            <v>112</v>
          </cell>
        </row>
        <row r="2098">
          <cell r="C2098" t="str">
            <v>馒头</v>
          </cell>
          <cell r="D2098" t="str">
            <v>波点中裙</v>
          </cell>
          <cell r="E2098">
            <v>2025329</v>
          </cell>
          <cell r="I2098" t="str">
            <v>小红书</v>
          </cell>
          <cell r="N2098">
            <v>46106</v>
          </cell>
          <cell r="R2098" t="str">
            <v>已发布</v>
          </cell>
          <cell r="V2098" t="str">
            <v>单篇</v>
          </cell>
          <cell r="W2098" t="str">
            <v>已发布</v>
          </cell>
          <cell r="X2098">
            <v>46102</v>
          </cell>
          <cell r="AJ2098">
            <v>52</v>
          </cell>
          <cell r="AK2098" t="str">
            <v/>
          </cell>
        </row>
        <row r="2099">
          <cell r="C2099" t="str">
            <v>馒头</v>
          </cell>
          <cell r="D2099" t="str">
            <v>假两件波点短袖</v>
          </cell>
          <cell r="E2099">
            <v>2026003</v>
          </cell>
          <cell r="I2099" t="str">
            <v>小红书</v>
          </cell>
          <cell r="N2099">
            <v>46112</v>
          </cell>
          <cell r="R2099" t="str">
            <v>已发布</v>
          </cell>
          <cell r="V2099" t="str">
            <v>单篇</v>
          </cell>
          <cell r="W2099" t="str">
            <v>已发布</v>
          </cell>
          <cell r="X2099">
            <v>46107</v>
          </cell>
          <cell r="AJ2099">
            <v>545</v>
          </cell>
          <cell r="AK2099" t="e">
            <v>#VALUE!</v>
          </cell>
        </row>
        <row r="2100">
          <cell r="C2100" t="str">
            <v>馒头</v>
          </cell>
          <cell r="D2100" t="str">
            <v>波点花边长袖</v>
          </cell>
          <cell r="E2100">
            <v>2025933</v>
          </cell>
          <cell r="I2100" t="str">
            <v>抖音</v>
          </cell>
          <cell r="N2100">
            <v>46106</v>
          </cell>
          <cell r="R2100" t="str">
            <v>已发布</v>
          </cell>
          <cell r="V2100" t="str">
            <v>单篇</v>
          </cell>
          <cell r="W2100" t="str">
            <v>已发布</v>
          </cell>
          <cell r="X2100">
            <v>46102</v>
          </cell>
          <cell r="AJ2100">
            <v>50</v>
          </cell>
          <cell r="AK2100">
            <v>85.4</v>
          </cell>
        </row>
        <row r="2101">
          <cell r="C2101" t="str">
            <v>馒头</v>
          </cell>
          <cell r="D2101" t="str">
            <v>波点中裙</v>
          </cell>
          <cell r="E2101">
            <v>2025329</v>
          </cell>
          <cell r="I2101" t="str">
            <v>抖音</v>
          </cell>
          <cell r="N2101">
            <v>46106</v>
          </cell>
          <cell r="R2101" t="str">
            <v>已发布</v>
          </cell>
          <cell r="V2101" t="str">
            <v>单篇</v>
          </cell>
          <cell r="W2101" t="str">
            <v>已发布</v>
          </cell>
          <cell r="X2101">
            <v>46102</v>
          </cell>
          <cell r="AJ2101">
            <v>52</v>
          </cell>
          <cell r="AK2101" t="str">
            <v/>
          </cell>
        </row>
        <row r="2102">
          <cell r="C2102" t="str">
            <v>馒头</v>
          </cell>
          <cell r="D2102" t="str">
            <v>假两件波点短袖</v>
          </cell>
          <cell r="E2102">
            <v>2026003</v>
          </cell>
          <cell r="I2102" t="str">
            <v>抖音</v>
          </cell>
          <cell r="N2102">
            <v>46112</v>
          </cell>
          <cell r="R2102" t="str">
            <v>已发布</v>
          </cell>
          <cell r="V2102" t="str">
            <v>单篇</v>
          </cell>
          <cell r="W2102" t="str">
            <v>已发布</v>
          </cell>
          <cell r="X2102">
            <v>46107</v>
          </cell>
          <cell r="AJ2102">
            <v>45</v>
          </cell>
          <cell r="AK2102">
            <v>631</v>
          </cell>
        </row>
        <row r="2103">
          <cell r="C2103" t="str">
            <v>馒头</v>
          </cell>
          <cell r="D2103" t="str">
            <v>波点花边长袖</v>
          </cell>
          <cell r="E2103">
            <v>2025933</v>
          </cell>
          <cell r="I2103" t="str">
            <v>小红书</v>
          </cell>
          <cell r="N2103">
            <v>46111</v>
          </cell>
          <cell r="R2103" t="str">
            <v>已发布</v>
          </cell>
          <cell r="V2103" t="str">
            <v>单篇</v>
          </cell>
          <cell r="W2103" t="str">
            <v>已发布</v>
          </cell>
          <cell r="X2103">
            <v>46100</v>
          </cell>
          <cell r="AJ2103">
            <v>950</v>
          </cell>
          <cell r="AK2103" t="e">
            <v>#VALUE!</v>
          </cell>
        </row>
        <row r="2104">
          <cell r="C2104" t="str">
            <v>馒头</v>
          </cell>
          <cell r="D2104" t="str">
            <v>波点中裙</v>
          </cell>
          <cell r="E2104">
            <v>2025329</v>
          </cell>
          <cell r="I2104" t="str">
            <v>小红书</v>
          </cell>
          <cell r="N2104">
            <v>46111</v>
          </cell>
          <cell r="R2104" t="str">
            <v>已发布</v>
          </cell>
          <cell r="V2104" t="str">
            <v>单篇</v>
          </cell>
          <cell r="W2104" t="str">
            <v>已发布</v>
          </cell>
          <cell r="X2104">
            <v>46100</v>
          </cell>
          <cell r="AJ2104">
            <v>52</v>
          </cell>
          <cell r="AK2104" t="e">
            <v>#VALUE!</v>
          </cell>
        </row>
        <row r="2105">
          <cell r="C2105" t="str">
            <v>馒头</v>
          </cell>
          <cell r="D2105" t="str">
            <v>无袖花苞长裙（黄）</v>
          </cell>
          <cell r="E2105">
            <v>2025945</v>
          </cell>
          <cell r="I2105" t="str">
            <v>小红书</v>
          </cell>
          <cell r="N2105">
            <v>46122</v>
          </cell>
          <cell r="R2105" t="str">
            <v>已发布</v>
          </cell>
          <cell r="V2105" t="str">
            <v>单篇</v>
          </cell>
          <cell r="W2105" t="str">
            <v>已发布</v>
          </cell>
          <cell r="X2105">
            <v>46120</v>
          </cell>
          <cell r="AJ2105">
            <v>960</v>
          </cell>
          <cell r="AK2105">
            <v>0</v>
          </cell>
        </row>
        <row r="2106">
          <cell r="C2106" t="str">
            <v>馒头</v>
          </cell>
          <cell r="D2106" t="str">
            <v>波点花边长袖</v>
          </cell>
          <cell r="E2106">
            <v>2025933</v>
          </cell>
          <cell r="I2106" t="str">
            <v>小红书</v>
          </cell>
          <cell r="N2106">
            <v>46106</v>
          </cell>
          <cell r="R2106" t="str">
            <v>已发布</v>
          </cell>
          <cell r="V2106" t="str">
            <v>单篇</v>
          </cell>
          <cell r="W2106" t="str">
            <v>已发布</v>
          </cell>
          <cell r="X2106">
            <v>46102</v>
          </cell>
          <cell r="AJ2106">
            <v>300</v>
          </cell>
          <cell r="AK2106">
            <v>137</v>
          </cell>
        </row>
        <row r="2107">
          <cell r="C2107" t="str">
            <v>馒头</v>
          </cell>
          <cell r="D2107" t="str">
            <v>波点中裙</v>
          </cell>
          <cell r="E2107">
            <v>2025329</v>
          </cell>
          <cell r="I2107" t="str">
            <v>小红书</v>
          </cell>
          <cell r="N2107">
            <v>46106</v>
          </cell>
          <cell r="R2107" t="str">
            <v>已发布</v>
          </cell>
          <cell r="V2107" t="str">
            <v>单篇</v>
          </cell>
          <cell r="W2107" t="str">
            <v>已发布</v>
          </cell>
          <cell r="X2107">
            <v>46102</v>
          </cell>
          <cell r="AJ2107">
            <v>52</v>
          </cell>
          <cell r="AK2107" t="str">
            <v/>
          </cell>
        </row>
        <row r="2108">
          <cell r="C2108" t="str">
            <v>馒头</v>
          </cell>
          <cell r="D2108" t="str">
            <v>坎肩长袖（蓝）</v>
          </cell>
          <cell r="E2108" t="str">
            <v/>
          </cell>
          <cell r="I2108" t="str">
            <v>小红书</v>
          </cell>
          <cell r="N2108">
            <v>46117</v>
          </cell>
          <cell r="R2108" t="str">
            <v>已取消</v>
          </cell>
          <cell r="V2108" t="str">
            <v>单篇</v>
          </cell>
          <cell r="W2108" t="str">
            <v>已取消</v>
          </cell>
          <cell r="AJ2108" t="str">
            <v/>
          </cell>
          <cell r="AK2108" t="str">
            <v/>
          </cell>
        </row>
        <row r="2109">
          <cell r="C2109" t="str">
            <v>馒头</v>
          </cell>
          <cell r="D2109" t="str">
            <v>波点花边长袖</v>
          </cell>
          <cell r="E2109">
            <v>2025933</v>
          </cell>
          <cell r="I2109" t="str">
            <v>小红书</v>
          </cell>
          <cell r="N2109">
            <v>46106</v>
          </cell>
          <cell r="R2109" t="str">
            <v>已取消</v>
          </cell>
          <cell r="V2109" t="str">
            <v>单篇</v>
          </cell>
          <cell r="W2109" t="str">
            <v>已取消</v>
          </cell>
          <cell r="AJ2109">
            <v>300</v>
          </cell>
          <cell r="AK2109" t="str">
            <v/>
          </cell>
        </row>
        <row r="2110">
          <cell r="C2110" t="str">
            <v>馒头</v>
          </cell>
          <cell r="D2110" t="str">
            <v>波点中裙</v>
          </cell>
          <cell r="E2110">
            <v>2025329</v>
          </cell>
          <cell r="I2110" t="str">
            <v>小红书</v>
          </cell>
          <cell r="N2110">
            <v>46106</v>
          </cell>
          <cell r="R2110" t="str">
            <v>已取消</v>
          </cell>
          <cell r="V2110" t="str">
            <v>单篇</v>
          </cell>
          <cell r="W2110" t="str">
            <v>已取消</v>
          </cell>
          <cell r="AJ2110">
            <v>52</v>
          </cell>
          <cell r="AK2110" t="str">
            <v/>
          </cell>
        </row>
        <row r="2111">
          <cell r="C2111" t="str">
            <v>馒头</v>
          </cell>
          <cell r="D2111" t="str">
            <v>坎肩长袖（蓝）</v>
          </cell>
          <cell r="E2111" t="str">
            <v/>
          </cell>
          <cell r="I2111" t="str">
            <v>小红书</v>
          </cell>
          <cell r="N2111">
            <v>46106</v>
          </cell>
          <cell r="R2111" t="str">
            <v>已取消</v>
          </cell>
          <cell r="V2111" t="str">
            <v>单篇</v>
          </cell>
          <cell r="W2111" t="str">
            <v>已取消</v>
          </cell>
          <cell r="AJ2111" t="str">
            <v/>
          </cell>
          <cell r="AK2111" t="str">
            <v/>
          </cell>
        </row>
        <row r="2112">
          <cell r="C2112" t="str">
            <v>馒头</v>
          </cell>
          <cell r="D2112" t="str">
            <v>荷叶边沙滩裙</v>
          </cell>
          <cell r="E2112">
            <v>2025322</v>
          </cell>
          <cell r="I2112" t="str">
            <v>小红书</v>
          </cell>
          <cell r="N2112">
            <v>46132</v>
          </cell>
          <cell r="R2112" t="str">
            <v>已发布</v>
          </cell>
          <cell r="V2112" t="str">
            <v>单篇</v>
          </cell>
          <cell r="W2112" t="str">
            <v>已发布</v>
          </cell>
          <cell r="X2112">
            <v>46099</v>
          </cell>
          <cell r="AJ2112">
            <v>690</v>
          </cell>
          <cell r="AK2112">
            <v>86</v>
          </cell>
        </row>
        <row r="2113">
          <cell r="C2113" t="str">
            <v>馒头</v>
          </cell>
          <cell r="D2113" t="str">
            <v>无袖花苞长裙（黄）</v>
          </cell>
          <cell r="E2113">
            <v>2025945</v>
          </cell>
          <cell r="I2113" t="str">
            <v>小红书</v>
          </cell>
          <cell r="N2113">
            <v>46106</v>
          </cell>
          <cell r="R2113" t="str">
            <v>已发布</v>
          </cell>
          <cell r="V2113" t="str">
            <v>单篇</v>
          </cell>
          <cell r="W2113" t="str">
            <v>已发布</v>
          </cell>
          <cell r="X2113">
            <v>46083</v>
          </cell>
          <cell r="AJ2113">
            <v>480</v>
          </cell>
          <cell r="AK2113">
            <v>2750</v>
          </cell>
        </row>
        <row r="2114">
          <cell r="C2114" t="str">
            <v>馒头</v>
          </cell>
          <cell r="D2114" t="str">
            <v>波点花边长袖</v>
          </cell>
          <cell r="E2114">
            <v>2025933</v>
          </cell>
          <cell r="I2114" t="str">
            <v>小红书</v>
          </cell>
          <cell r="N2114">
            <v>46106</v>
          </cell>
          <cell r="R2114" t="str">
            <v>已发布</v>
          </cell>
          <cell r="V2114" t="str">
            <v>单篇</v>
          </cell>
          <cell r="W2114" t="str">
            <v>已发布</v>
          </cell>
          <cell r="X2114">
            <v>46094</v>
          </cell>
          <cell r="AJ2114">
            <v>190</v>
          </cell>
          <cell r="AK2114" t="e">
            <v>#VALUE!</v>
          </cell>
        </row>
        <row r="2115">
          <cell r="C2115" t="str">
            <v>馒头</v>
          </cell>
          <cell r="D2115" t="str">
            <v>波点中裙</v>
          </cell>
          <cell r="E2115">
            <v>2025329</v>
          </cell>
          <cell r="I2115" t="str">
            <v>小红书</v>
          </cell>
          <cell r="N2115">
            <v>46106</v>
          </cell>
          <cell r="R2115" t="str">
            <v>已发布</v>
          </cell>
          <cell r="V2115" t="str">
            <v>单篇</v>
          </cell>
          <cell r="W2115" t="str">
            <v>已发布</v>
          </cell>
          <cell r="X2115">
            <v>46094</v>
          </cell>
          <cell r="AJ2115">
            <v>52</v>
          </cell>
          <cell r="AK2115" t="e">
            <v>#VALUE!</v>
          </cell>
        </row>
        <row r="2116">
          <cell r="C2116" t="str">
            <v>馒头</v>
          </cell>
          <cell r="D2116" t="str">
            <v>波点花边长袖</v>
          </cell>
          <cell r="E2116">
            <v>2025933</v>
          </cell>
          <cell r="I2116" t="str">
            <v>小红书</v>
          </cell>
          <cell r="N2116">
            <v>46106</v>
          </cell>
          <cell r="R2116" t="str">
            <v>已发布</v>
          </cell>
          <cell r="V2116" t="str">
            <v>单篇</v>
          </cell>
          <cell r="W2116" t="str">
            <v>已发布</v>
          </cell>
          <cell r="X2116">
            <v>46091</v>
          </cell>
          <cell r="AJ2116">
            <v>350</v>
          </cell>
          <cell r="AK2116" t="e">
            <v>#VALUE!</v>
          </cell>
        </row>
        <row r="2117">
          <cell r="C2117" t="str">
            <v>馒头</v>
          </cell>
          <cell r="D2117" t="str">
            <v>波点中裙</v>
          </cell>
          <cell r="E2117">
            <v>2025329</v>
          </cell>
          <cell r="I2117" t="str">
            <v>小红书</v>
          </cell>
          <cell r="N2117">
            <v>46106</v>
          </cell>
          <cell r="R2117" t="str">
            <v>已发布</v>
          </cell>
          <cell r="V2117" t="str">
            <v>单篇</v>
          </cell>
          <cell r="W2117" t="str">
            <v>已发布</v>
          </cell>
          <cell r="X2117">
            <v>46091</v>
          </cell>
          <cell r="AJ2117">
            <v>52</v>
          </cell>
          <cell r="AK2117" t="e">
            <v>#VALUE!</v>
          </cell>
        </row>
        <row r="2118">
          <cell r="C2118" t="str">
            <v>馒头</v>
          </cell>
          <cell r="D2118" t="str">
            <v>波点花边短袖</v>
          </cell>
          <cell r="E2118">
            <v>2025317</v>
          </cell>
          <cell r="I2118" t="str">
            <v>小红书</v>
          </cell>
          <cell r="N2118">
            <v>46106</v>
          </cell>
          <cell r="R2118" t="str">
            <v>已发布</v>
          </cell>
          <cell r="V2118" t="str">
            <v>单篇</v>
          </cell>
          <cell r="W2118" t="str">
            <v>已发布</v>
          </cell>
          <cell r="X2118">
            <v>46097</v>
          </cell>
          <cell r="AJ2118">
            <v>150</v>
          </cell>
          <cell r="AK2118" t="e">
            <v>#VALUE!</v>
          </cell>
        </row>
        <row r="2119">
          <cell r="C2119" t="str">
            <v>馒头</v>
          </cell>
          <cell r="D2119" t="str">
            <v>波点短裙</v>
          </cell>
          <cell r="E2119">
            <v>2025982</v>
          </cell>
          <cell r="I2119" t="str">
            <v>小红书</v>
          </cell>
          <cell r="N2119">
            <v>46106</v>
          </cell>
          <cell r="R2119" t="str">
            <v>已发布</v>
          </cell>
          <cell r="V2119" t="str">
            <v>单篇</v>
          </cell>
          <cell r="W2119" t="str">
            <v>已发布</v>
          </cell>
          <cell r="X2119">
            <v>46097</v>
          </cell>
          <cell r="AJ2119">
            <v>35</v>
          </cell>
          <cell r="AK2119" t="e">
            <v>#VALUE!</v>
          </cell>
        </row>
        <row r="2120">
          <cell r="C2120" t="str">
            <v>馒头</v>
          </cell>
          <cell r="D2120" t="str">
            <v>晕染花卉毛衣</v>
          </cell>
          <cell r="E2120" t="str">
            <v/>
          </cell>
          <cell r="I2120" t="str">
            <v>小红书</v>
          </cell>
          <cell r="N2120">
            <v>46106</v>
          </cell>
          <cell r="R2120" t="str">
            <v>已取消</v>
          </cell>
          <cell r="V2120" t="str">
            <v>单篇</v>
          </cell>
          <cell r="W2120" t="str">
            <v>已取消</v>
          </cell>
          <cell r="AJ2120" t="str">
            <v/>
          </cell>
          <cell r="AK2120" t="str">
            <v/>
          </cell>
        </row>
        <row r="2121">
          <cell r="C2121" t="str">
            <v>馒头</v>
          </cell>
          <cell r="D2121" t="str">
            <v>花藤连衣裙</v>
          </cell>
          <cell r="E2121">
            <v>2026011</v>
          </cell>
          <cell r="I2121" t="str">
            <v>小红书</v>
          </cell>
          <cell r="N2121">
            <v>46106</v>
          </cell>
          <cell r="R2121" t="str">
            <v>已取消</v>
          </cell>
          <cell r="V2121" t="str">
            <v>单篇</v>
          </cell>
          <cell r="W2121" t="str">
            <v>已取消</v>
          </cell>
          <cell r="AJ2121">
            <v>120</v>
          </cell>
          <cell r="AK2121" t="str">
            <v/>
          </cell>
        </row>
        <row r="2122">
          <cell r="C2122" t="str">
            <v>馒头</v>
          </cell>
          <cell r="D2122" t="str">
            <v>收腰礼裙</v>
          </cell>
          <cell r="E2122" t="str">
            <v/>
          </cell>
          <cell r="I2122" t="str">
            <v>小红书</v>
          </cell>
          <cell r="N2122">
            <v>46111</v>
          </cell>
          <cell r="R2122" t="str">
            <v>已发布</v>
          </cell>
          <cell r="V2122" t="str">
            <v>单篇</v>
          </cell>
          <cell r="W2122" t="str">
            <v>已发布</v>
          </cell>
          <cell r="X2122">
            <v>46108</v>
          </cell>
          <cell r="AJ2122" t="str">
            <v/>
          </cell>
          <cell r="AK2122" t="e">
            <v>#VALUE!</v>
          </cell>
        </row>
        <row r="2123">
          <cell r="C2123" t="str">
            <v>馒头</v>
          </cell>
          <cell r="D2123" t="str">
            <v>花藤连衣裙</v>
          </cell>
          <cell r="E2123">
            <v>2026011</v>
          </cell>
          <cell r="I2123" t="str">
            <v>小红书</v>
          </cell>
          <cell r="N2123">
            <v>46106</v>
          </cell>
          <cell r="R2123" t="str">
            <v>已取消</v>
          </cell>
          <cell r="V2123" t="str">
            <v>单篇</v>
          </cell>
          <cell r="W2123" t="str">
            <v>已取消</v>
          </cell>
          <cell r="AJ2123">
            <v>500</v>
          </cell>
          <cell r="AK2123" t="str">
            <v/>
          </cell>
        </row>
        <row r="2124">
          <cell r="C2124" t="str">
            <v>馒头</v>
          </cell>
          <cell r="D2124" t="str">
            <v>荷叶边沙滩裙</v>
          </cell>
          <cell r="E2124">
            <v>2025322</v>
          </cell>
          <cell r="I2124" t="str">
            <v>小红书</v>
          </cell>
          <cell r="N2124">
            <v>46142</v>
          </cell>
          <cell r="R2124" t="str">
            <v>档期内</v>
          </cell>
          <cell r="V2124" t="str">
            <v>单篇</v>
          </cell>
          <cell r="W2124" t="str">
            <v>未发布</v>
          </cell>
          <cell r="AJ2124">
            <v>590</v>
          </cell>
          <cell r="AK2124" t="str">
            <v/>
          </cell>
        </row>
        <row r="2125">
          <cell r="C2125" t="str">
            <v>馒头</v>
          </cell>
          <cell r="D2125" t="str">
            <v>波点花边长袖</v>
          </cell>
          <cell r="E2125">
            <v>2025933</v>
          </cell>
          <cell r="I2125" t="str">
            <v>小红书</v>
          </cell>
          <cell r="N2125">
            <v>46106</v>
          </cell>
          <cell r="R2125" t="str">
            <v>已发布</v>
          </cell>
          <cell r="V2125" t="str">
            <v>单篇</v>
          </cell>
          <cell r="W2125" t="str">
            <v>已发布</v>
          </cell>
          <cell r="X2125">
            <v>46094</v>
          </cell>
          <cell r="AJ2125">
            <v>100</v>
          </cell>
          <cell r="AK2125" t="e">
            <v>#VALUE!</v>
          </cell>
        </row>
        <row r="2126">
          <cell r="C2126" t="str">
            <v>馒头</v>
          </cell>
          <cell r="D2126" t="str">
            <v>波点中裙</v>
          </cell>
          <cell r="E2126">
            <v>2025329</v>
          </cell>
          <cell r="I2126" t="str">
            <v>小红书</v>
          </cell>
          <cell r="N2126">
            <v>46106</v>
          </cell>
          <cell r="R2126" t="str">
            <v>已发布</v>
          </cell>
          <cell r="V2126" t="str">
            <v>单篇</v>
          </cell>
          <cell r="W2126" t="str">
            <v>已发布</v>
          </cell>
          <cell r="X2126">
            <v>46094</v>
          </cell>
          <cell r="AJ2126">
            <v>52</v>
          </cell>
          <cell r="AK2126" t="e">
            <v>#VALUE!</v>
          </cell>
        </row>
        <row r="2127">
          <cell r="C2127" t="str">
            <v>馒头</v>
          </cell>
          <cell r="D2127" t="str">
            <v>油画网纱连衣裙</v>
          </cell>
          <cell r="E2127">
            <v>2026005</v>
          </cell>
          <cell r="I2127" t="str">
            <v>小红书</v>
          </cell>
          <cell r="N2127">
            <v>46132</v>
          </cell>
          <cell r="R2127" t="str">
            <v>重要催发</v>
          </cell>
          <cell r="V2127" t="str">
            <v>单篇</v>
          </cell>
          <cell r="W2127" t="str">
            <v>未发布</v>
          </cell>
          <cell r="AJ2127">
            <v>160</v>
          </cell>
          <cell r="AK2127" t="str">
            <v/>
          </cell>
        </row>
        <row r="2128">
          <cell r="C2128" t="str">
            <v>馒头</v>
          </cell>
          <cell r="D2128" t="str">
            <v>贝壳毛衣</v>
          </cell>
          <cell r="E2128" t="str">
            <v>2024874</v>
          </cell>
          <cell r="I2128" t="str">
            <v>小红书</v>
          </cell>
          <cell r="N2128">
            <v>46122</v>
          </cell>
          <cell r="R2128" t="str">
            <v>已发布</v>
          </cell>
          <cell r="V2128" t="str">
            <v>单篇</v>
          </cell>
          <cell r="W2128" t="str">
            <v>已发布</v>
          </cell>
          <cell r="X2128">
            <v>46105</v>
          </cell>
          <cell r="AJ2128">
            <v>972</v>
          </cell>
          <cell r="AK2128">
            <v>258</v>
          </cell>
        </row>
        <row r="2129">
          <cell r="C2129" t="str">
            <v>馒头</v>
          </cell>
          <cell r="D2129" t="str">
            <v>网纱蓬蓬连衣裙</v>
          </cell>
          <cell r="E2129" t="str">
            <v/>
          </cell>
          <cell r="I2129" t="str">
            <v>小红书</v>
          </cell>
          <cell r="N2129">
            <v>46106</v>
          </cell>
          <cell r="R2129" t="str">
            <v>已发布</v>
          </cell>
          <cell r="V2129" t="str">
            <v>单篇</v>
          </cell>
          <cell r="W2129" t="str">
            <v>已发布</v>
          </cell>
          <cell r="X2129">
            <v>46103</v>
          </cell>
          <cell r="AJ2129" t="str">
            <v/>
          </cell>
          <cell r="AK2129">
            <v>86</v>
          </cell>
        </row>
        <row r="2130">
          <cell r="C2130" t="str">
            <v>馒头</v>
          </cell>
          <cell r="D2130" t="str">
            <v>坎肩长袖（粉）</v>
          </cell>
          <cell r="E2130">
            <v>2025505</v>
          </cell>
          <cell r="I2130" t="str">
            <v>小红书</v>
          </cell>
          <cell r="N2130">
            <v>46117</v>
          </cell>
          <cell r="R2130" t="str">
            <v>已发布</v>
          </cell>
          <cell r="V2130" t="str">
            <v>单篇</v>
          </cell>
          <cell r="W2130" t="str">
            <v>已发布</v>
          </cell>
          <cell r="X2130">
            <v>46113</v>
          </cell>
          <cell r="AJ2130">
            <v>505</v>
          </cell>
          <cell r="AK2130">
            <v>0</v>
          </cell>
        </row>
        <row r="2131">
          <cell r="C2131" t="str">
            <v>馒头</v>
          </cell>
          <cell r="D2131" t="str">
            <v>横条小白裙</v>
          </cell>
          <cell r="E2131">
            <v>2025339</v>
          </cell>
          <cell r="I2131" t="str">
            <v>小红书</v>
          </cell>
          <cell r="N2131">
            <v>46117</v>
          </cell>
          <cell r="R2131" t="str">
            <v>已发布</v>
          </cell>
          <cell r="V2131" t="str">
            <v>单篇</v>
          </cell>
          <cell r="W2131" t="str">
            <v>已发布</v>
          </cell>
          <cell r="X2131">
            <v>46113</v>
          </cell>
          <cell r="AJ2131">
            <v>58</v>
          </cell>
          <cell r="AK2131" t="str">
            <v/>
          </cell>
        </row>
        <row r="2132">
          <cell r="C2132" t="str">
            <v>馒头</v>
          </cell>
          <cell r="D2132" t="str">
            <v>坎肩长袖（粉）</v>
          </cell>
          <cell r="E2132">
            <v>2025505</v>
          </cell>
          <cell r="I2132" t="str">
            <v>小红书</v>
          </cell>
          <cell r="N2132">
            <v>46117</v>
          </cell>
          <cell r="R2132" t="str">
            <v>已取消</v>
          </cell>
          <cell r="V2132" t="str">
            <v>单篇</v>
          </cell>
          <cell r="W2132" t="str">
            <v>已召回</v>
          </cell>
          <cell r="AJ2132">
            <v>405</v>
          </cell>
          <cell r="AK2132" t="str">
            <v/>
          </cell>
        </row>
        <row r="2133">
          <cell r="C2133" t="str">
            <v>馒头</v>
          </cell>
          <cell r="D2133" t="str">
            <v>横条小白裙</v>
          </cell>
          <cell r="E2133">
            <v>2025339</v>
          </cell>
          <cell r="I2133" t="str">
            <v>小红书</v>
          </cell>
          <cell r="N2133">
            <v>46117</v>
          </cell>
          <cell r="R2133" t="str">
            <v>已取消</v>
          </cell>
          <cell r="V2133" t="str">
            <v>单篇</v>
          </cell>
          <cell r="W2133" t="str">
            <v>已召回</v>
          </cell>
          <cell r="AJ2133">
            <v>58</v>
          </cell>
          <cell r="AK2133" t="str">
            <v/>
          </cell>
        </row>
        <row r="2134">
          <cell r="C2134" t="str">
            <v>馒头</v>
          </cell>
          <cell r="D2134" t="str">
            <v>藏青色小香风</v>
          </cell>
          <cell r="E2134" t="str">
            <v>2023010</v>
          </cell>
          <cell r="I2134" t="str">
            <v>小红书</v>
          </cell>
          <cell r="N2134">
            <v>46117</v>
          </cell>
          <cell r="R2134" t="str">
            <v>已取消</v>
          </cell>
          <cell r="V2134" t="str">
            <v>单篇</v>
          </cell>
          <cell r="W2134" t="str">
            <v>已取消</v>
          </cell>
          <cell r="AJ2134">
            <v>585</v>
          </cell>
          <cell r="AK2134" t="str">
            <v/>
          </cell>
        </row>
        <row r="2135">
          <cell r="C2135" t="str">
            <v>馒头</v>
          </cell>
          <cell r="D2135" t="str">
            <v>条纹衬衫</v>
          </cell>
          <cell r="E2135" t="str">
            <v>2023008</v>
          </cell>
          <cell r="I2135" t="str">
            <v>小红书</v>
          </cell>
          <cell r="N2135">
            <v>46117</v>
          </cell>
          <cell r="R2135" t="str">
            <v>已取消</v>
          </cell>
          <cell r="V2135" t="str">
            <v>单篇</v>
          </cell>
          <cell r="W2135" t="str">
            <v>已取消</v>
          </cell>
          <cell r="AJ2135">
            <v>42</v>
          </cell>
          <cell r="AK2135" t="str">
            <v/>
          </cell>
        </row>
        <row r="2136">
          <cell r="C2136" t="str">
            <v>馒头</v>
          </cell>
          <cell r="D2136" t="str">
            <v>波点花边长袖</v>
          </cell>
          <cell r="E2136">
            <v>2025933</v>
          </cell>
          <cell r="I2136" t="str">
            <v>小红书</v>
          </cell>
          <cell r="N2136">
            <v>46106</v>
          </cell>
          <cell r="R2136" t="str">
            <v>已取消</v>
          </cell>
          <cell r="V2136" t="str">
            <v>单篇</v>
          </cell>
          <cell r="W2136" t="str">
            <v>已召回</v>
          </cell>
          <cell r="AJ2136">
            <v>350</v>
          </cell>
          <cell r="AK2136" t="str">
            <v/>
          </cell>
        </row>
        <row r="2137">
          <cell r="C2137" t="str">
            <v>馒头</v>
          </cell>
          <cell r="D2137" t="str">
            <v>波点中裙</v>
          </cell>
          <cell r="E2137">
            <v>2025329</v>
          </cell>
          <cell r="I2137" t="str">
            <v>小红书</v>
          </cell>
          <cell r="N2137">
            <v>46106</v>
          </cell>
          <cell r="R2137" t="str">
            <v>已取消</v>
          </cell>
          <cell r="V2137" t="str">
            <v>单篇</v>
          </cell>
          <cell r="W2137" t="str">
            <v>已召回</v>
          </cell>
          <cell r="AJ2137">
            <v>52</v>
          </cell>
          <cell r="AK2137" t="str">
            <v/>
          </cell>
        </row>
        <row r="2138">
          <cell r="C2138" t="str">
            <v>馒头</v>
          </cell>
          <cell r="D2138" t="str">
            <v>无袖花苞长裙（黄）</v>
          </cell>
          <cell r="E2138">
            <v>2025945</v>
          </cell>
          <cell r="I2138" t="str">
            <v>小红书</v>
          </cell>
          <cell r="N2138">
            <v>46117</v>
          </cell>
          <cell r="R2138" t="str">
            <v>已取消</v>
          </cell>
          <cell r="V2138" t="str">
            <v>单篇</v>
          </cell>
          <cell r="W2138" t="str">
            <v>已取消</v>
          </cell>
          <cell r="AJ2138">
            <v>360</v>
          </cell>
          <cell r="AK2138" t="str">
            <v/>
          </cell>
        </row>
        <row r="2139">
          <cell r="C2139" t="str">
            <v>馒头</v>
          </cell>
          <cell r="D2139" t="str">
            <v>波点花边长袖</v>
          </cell>
          <cell r="E2139">
            <v>2025933</v>
          </cell>
          <cell r="I2139" t="str">
            <v>小红书</v>
          </cell>
          <cell r="N2139">
            <v>46122</v>
          </cell>
          <cell r="R2139" t="str">
            <v>已发布</v>
          </cell>
          <cell r="V2139" t="str">
            <v>合集</v>
          </cell>
          <cell r="W2139" t="str">
            <v>已发布</v>
          </cell>
          <cell r="X2139">
            <v>46110</v>
          </cell>
          <cell r="AJ2139">
            <v>850</v>
          </cell>
          <cell r="AK2139">
            <v>390</v>
          </cell>
        </row>
        <row r="2140">
          <cell r="C2140" t="str">
            <v>馒头</v>
          </cell>
          <cell r="D2140" t="str">
            <v>波点中裙</v>
          </cell>
          <cell r="E2140">
            <v>2025329</v>
          </cell>
          <cell r="I2140" t="str">
            <v>小红书</v>
          </cell>
          <cell r="N2140">
            <v>46122</v>
          </cell>
          <cell r="R2140" t="str">
            <v>已发布</v>
          </cell>
          <cell r="V2140" t="str">
            <v>合集</v>
          </cell>
          <cell r="W2140" t="str">
            <v>已发布</v>
          </cell>
          <cell r="X2140">
            <v>46110</v>
          </cell>
          <cell r="AJ2140">
            <v>52</v>
          </cell>
          <cell r="AK2140" t="str">
            <v/>
          </cell>
        </row>
        <row r="2141">
          <cell r="C2141" t="str">
            <v>馒头</v>
          </cell>
          <cell r="D2141" t="str">
            <v>晕染花卉毛衣</v>
          </cell>
          <cell r="E2141" t="str">
            <v/>
          </cell>
          <cell r="I2141" t="str">
            <v>小红书</v>
          </cell>
          <cell r="N2141">
            <v>46106</v>
          </cell>
          <cell r="R2141" t="str">
            <v>已取消</v>
          </cell>
          <cell r="V2141" t="str">
            <v>合集</v>
          </cell>
          <cell r="W2141" t="str">
            <v>已取消</v>
          </cell>
          <cell r="AJ2141" t="str">
            <v/>
          </cell>
          <cell r="AK2141" t="str">
            <v/>
          </cell>
        </row>
        <row r="2142">
          <cell r="C2142" t="str">
            <v>馒头</v>
          </cell>
          <cell r="D2142" t="str">
            <v>波点花边长袖</v>
          </cell>
          <cell r="E2142">
            <v>2025933</v>
          </cell>
          <cell r="I2142" t="str">
            <v>小红书</v>
          </cell>
          <cell r="N2142">
            <v>46106</v>
          </cell>
          <cell r="R2142" t="str">
            <v>已发布</v>
          </cell>
          <cell r="V2142" t="str">
            <v>单篇</v>
          </cell>
          <cell r="W2142" t="str">
            <v>已发布</v>
          </cell>
          <cell r="X2142">
            <v>46090</v>
          </cell>
          <cell r="AJ2142">
            <v>280</v>
          </cell>
          <cell r="AK2142" t="e">
            <v>#VALUE!</v>
          </cell>
        </row>
        <row r="2143">
          <cell r="C2143" t="str">
            <v>馒头</v>
          </cell>
          <cell r="D2143" t="str">
            <v>波点中裙</v>
          </cell>
          <cell r="E2143">
            <v>2025329</v>
          </cell>
          <cell r="I2143" t="str">
            <v>小红书</v>
          </cell>
          <cell r="N2143">
            <v>46106</v>
          </cell>
          <cell r="R2143" t="str">
            <v>已发布</v>
          </cell>
          <cell r="V2143" t="str">
            <v>单篇</v>
          </cell>
          <cell r="W2143" t="str">
            <v>已发布</v>
          </cell>
          <cell r="X2143">
            <v>46090</v>
          </cell>
          <cell r="AJ2143">
            <v>52</v>
          </cell>
          <cell r="AK2143" t="e">
            <v>#VALUE!</v>
          </cell>
        </row>
        <row r="2144">
          <cell r="C2144" t="str">
            <v>一号</v>
          </cell>
          <cell r="D2144" t="str">
            <v>蕾丝防晒衬衫（蓝）</v>
          </cell>
          <cell r="E2144">
            <v>2025308</v>
          </cell>
          <cell r="I2144" t="str">
            <v>小红书</v>
          </cell>
          <cell r="N2144">
            <v>46106</v>
          </cell>
          <cell r="R2144" t="str">
            <v>已发布</v>
          </cell>
          <cell r="V2144" t="str">
            <v>单篇</v>
          </cell>
          <cell r="W2144" t="str">
            <v>已发布</v>
          </cell>
          <cell r="X2144">
            <v>46101</v>
          </cell>
          <cell r="AJ2144">
            <v>755</v>
          </cell>
          <cell r="AK2144">
            <v>283</v>
          </cell>
        </row>
        <row r="2145">
          <cell r="C2145" t="str">
            <v>一号</v>
          </cell>
          <cell r="D2145" t="str">
            <v>初恋小白裙</v>
          </cell>
          <cell r="E2145">
            <v>2026007</v>
          </cell>
          <cell r="I2145" t="str">
            <v>小红书</v>
          </cell>
          <cell r="N2145">
            <v>46106</v>
          </cell>
          <cell r="R2145" t="str">
            <v>已发布</v>
          </cell>
          <cell r="V2145" t="str">
            <v>单篇</v>
          </cell>
          <cell r="W2145" t="str">
            <v>已发布</v>
          </cell>
          <cell r="X2145">
            <v>46109</v>
          </cell>
          <cell r="AJ2145">
            <v>765</v>
          </cell>
          <cell r="AK2145">
            <v>114</v>
          </cell>
        </row>
        <row r="2146">
          <cell r="C2146" t="str">
            <v>一号</v>
          </cell>
          <cell r="D2146" t="str">
            <v>蕾丝防晒衬衫（蓝）</v>
          </cell>
          <cell r="E2146">
            <v>2025308</v>
          </cell>
          <cell r="I2146" t="str">
            <v>抖音</v>
          </cell>
          <cell r="N2146">
            <v>46106</v>
          </cell>
          <cell r="R2146" t="str">
            <v>已发布</v>
          </cell>
          <cell r="V2146" t="str">
            <v>单篇</v>
          </cell>
          <cell r="W2146" t="str">
            <v>已发布</v>
          </cell>
          <cell r="X2146">
            <v>46101</v>
          </cell>
          <cell r="AJ2146">
            <v>55</v>
          </cell>
          <cell r="AK2146">
            <v>99.7</v>
          </cell>
        </row>
        <row r="2147">
          <cell r="C2147" t="str">
            <v>一号</v>
          </cell>
          <cell r="D2147" t="str">
            <v>初恋小白裙</v>
          </cell>
          <cell r="E2147">
            <v>2026007</v>
          </cell>
          <cell r="I2147" t="str">
            <v>抖音</v>
          </cell>
          <cell r="N2147">
            <v>46106</v>
          </cell>
          <cell r="R2147" t="str">
            <v>已发布</v>
          </cell>
          <cell r="V2147" t="str">
            <v>单篇</v>
          </cell>
          <cell r="W2147" t="str">
            <v>已发布</v>
          </cell>
          <cell r="X2147">
            <v>46108</v>
          </cell>
          <cell r="AJ2147">
            <v>65</v>
          </cell>
          <cell r="AK2147">
            <v>64.400000000000006</v>
          </cell>
        </row>
        <row r="2148">
          <cell r="C2148" t="str">
            <v>一号</v>
          </cell>
          <cell r="D2148" t="str">
            <v>荷叶边沙滩裙</v>
          </cell>
          <cell r="E2148">
            <v>2025322</v>
          </cell>
          <cell r="I2148" t="str">
            <v>小红书</v>
          </cell>
          <cell r="N2148">
            <v>46106</v>
          </cell>
          <cell r="R2148" t="str">
            <v>已发布</v>
          </cell>
          <cell r="V2148" t="str">
            <v>单篇</v>
          </cell>
          <cell r="W2148" t="str">
            <v>已发布</v>
          </cell>
          <cell r="X2148">
            <v>46119</v>
          </cell>
          <cell r="AJ2148">
            <v>690</v>
          </cell>
          <cell r="AK2148">
            <v>0</v>
          </cell>
        </row>
        <row r="2149">
          <cell r="C2149" t="str">
            <v>一号</v>
          </cell>
          <cell r="D2149" t="str">
            <v>油画网纱连衣裙</v>
          </cell>
          <cell r="E2149">
            <v>2026005</v>
          </cell>
          <cell r="I2149" t="str">
            <v>小红书</v>
          </cell>
          <cell r="N2149">
            <v>46106</v>
          </cell>
          <cell r="R2149" t="str">
            <v>超时</v>
          </cell>
          <cell r="V2149" t="str">
            <v>单篇</v>
          </cell>
          <cell r="W2149" t="str">
            <v>未发布</v>
          </cell>
          <cell r="AJ2149">
            <v>710</v>
          </cell>
          <cell r="AK2149" t="str">
            <v/>
          </cell>
        </row>
        <row r="2150">
          <cell r="C2150" t="str">
            <v>一号</v>
          </cell>
          <cell r="D2150" t="str">
            <v>荷叶边沙滩裙</v>
          </cell>
          <cell r="E2150">
            <v>2025322</v>
          </cell>
          <cell r="I2150" t="str">
            <v>抖音</v>
          </cell>
          <cell r="N2150">
            <v>46106</v>
          </cell>
          <cell r="R2150" t="str">
            <v>已发布</v>
          </cell>
          <cell r="V2150" t="str">
            <v>单篇</v>
          </cell>
          <cell r="W2150" t="str">
            <v>已发布</v>
          </cell>
          <cell r="X2150">
            <v>46119</v>
          </cell>
          <cell r="AJ2150">
            <v>90</v>
          </cell>
          <cell r="AK2150">
            <v>0</v>
          </cell>
        </row>
        <row r="2151">
          <cell r="C2151" t="str">
            <v>一号</v>
          </cell>
          <cell r="D2151" t="str">
            <v>油画网纱连衣裙</v>
          </cell>
          <cell r="E2151">
            <v>2026005</v>
          </cell>
          <cell r="I2151" t="str">
            <v>抖音</v>
          </cell>
          <cell r="N2151">
            <v>46106</v>
          </cell>
          <cell r="R2151" t="str">
            <v>超时</v>
          </cell>
          <cell r="V2151" t="str">
            <v>单篇</v>
          </cell>
          <cell r="W2151" t="str">
            <v>未发布</v>
          </cell>
          <cell r="AJ2151">
            <v>110</v>
          </cell>
          <cell r="AK2151" t="str">
            <v/>
          </cell>
        </row>
        <row r="2152">
          <cell r="C2152" t="str">
            <v>一号</v>
          </cell>
          <cell r="D2152" t="str">
            <v>晕染花卉毛衣</v>
          </cell>
          <cell r="E2152" t="str">
            <v/>
          </cell>
          <cell r="I2152" t="str">
            <v>小红书</v>
          </cell>
          <cell r="N2152">
            <v>46106</v>
          </cell>
          <cell r="R2152" t="str">
            <v>已取消</v>
          </cell>
          <cell r="V2152" t="str">
            <v>单篇</v>
          </cell>
          <cell r="W2152" t="str">
            <v>已取消</v>
          </cell>
          <cell r="AJ2152" t="str">
            <v/>
          </cell>
          <cell r="AK2152" t="str">
            <v/>
          </cell>
        </row>
        <row r="2153">
          <cell r="C2153" t="str">
            <v>一号</v>
          </cell>
          <cell r="D2153" t="str">
            <v>荷叶边沙滩裙</v>
          </cell>
          <cell r="E2153">
            <v>2025322</v>
          </cell>
          <cell r="I2153" t="str">
            <v>小红书</v>
          </cell>
          <cell r="N2153">
            <v>46106</v>
          </cell>
          <cell r="R2153" t="str">
            <v>已发布</v>
          </cell>
          <cell r="V2153" t="str">
            <v>单篇</v>
          </cell>
          <cell r="W2153" t="str">
            <v>已发布</v>
          </cell>
          <cell r="X2153">
            <v>46114</v>
          </cell>
          <cell r="AJ2153">
            <v>290</v>
          </cell>
          <cell r="AK2153">
            <v>36</v>
          </cell>
        </row>
        <row r="2154">
          <cell r="C2154" t="str">
            <v>一号</v>
          </cell>
          <cell r="D2154" t="str">
            <v>荷叶边沙滩上衣</v>
          </cell>
          <cell r="E2154">
            <v>2025322</v>
          </cell>
          <cell r="I2154" t="str">
            <v>小红书</v>
          </cell>
          <cell r="N2154">
            <v>46106</v>
          </cell>
          <cell r="R2154" t="str">
            <v>已发布</v>
          </cell>
          <cell r="V2154" t="str">
            <v>单篇</v>
          </cell>
          <cell r="W2154" t="str">
            <v>已发布</v>
          </cell>
          <cell r="X2154">
            <v>46114</v>
          </cell>
          <cell r="AJ2154">
            <v>90</v>
          </cell>
          <cell r="AK2154" t="str">
            <v/>
          </cell>
        </row>
        <row r="2155">
          <cell r="C2155" t="str">
            <v>一号</v>
          </cell>
          <cell r="D2155" t="str">
            <v>纽结收腰长裙</v>
          </cell>
          <cell r="E2155">
            <v>2026004</v>
          </cell>
          <cell r="I2155" t="str">
            <v>小红书</v>
          </cell>
          <cell r="N2155">
            <v>46106</v>
          </cell>
          <cell r="R2155" t="str">
            <v>已取消</v>
          </cell>
          <cell r="V2155" t="str">
            <v>单篇</v>
          </cell>
          <cell r="W2155" t="str">
            <v>已取消</v>
          </cell>
          <cell r="AJ2155">
            <v>290</v>
          </cell>
          <cell r="AK2155" t="str">
            <v/>
          </cell>
        </row>
        <row r="2156">
          <cell r="C2156" t="str">
            <v>一号</v>
          </cell>
          <cell r="D2156" t="str">
            <v>晕染花卉毛衣</v>
          </cell>
          <cell r="E2156" t="str">
            <v/>
          </cell>
          <cell r="I2156" t="str">
            <v>抖音</v>
          </cell>
          <cell r="N2156">
            <v>46106</v>
          </cell>
          <cell r="R2156" t="str">
            <v>已取消</v>
          </cell>
          <cell r="V2156" t="str">
            <v>单篇</v>
          </cell>
          <cell r="W2156" t="str">
            <v>已取消</v>
          </cell>
          <cell r="AJ2156" t="str">
            <v/>
          </cell>
          <cell r="AK2156" t="str">
            <v/>
          </cell>
        </row>
        <row r="2157">
          <cell r="C2157" t="str">
            <v>一号</v>
          </cell>
          <cell r="D2157" t="str">
            <v>荷叶边沙滩裙</v>
          </cell>
          <cell r="E2157">
            <v>2025322</v>
          </cell>
          <cell r="I2157" t="str">
            <v>抖音</v>
          </cell>
          <cell r="N2157">
            <v>46106</v>
          </cell>
          <cell r="R2157" t="str">
            <v>已发布</v>
          </cell>
          <cell r="V2157" t="str">
            <v>单篇</v>
          </cell>
          <cell r="W2157" t="str">
            <v>已发布</v>
          </cell>
          <cell r="X2157">
            <v>46114</v>
          </cell>
          <cell r="AJ2157">
            <v>90</v>
          </cell>
          <cell r="AK2157">
            <v>28.1</v>
          </cell>
        </row>
        <row r="2158">
          <cell r="D2158" t="str">
            <v>一号</v>
          </cell>
          <cell r="E2158" t="str">
            <v>荷叶边沙滩上衣</v>
          </cell>
          <cell r="I2158" t="str">
            <v>抖音</v>
          </cell>
          <cell r="N2158">
            <v>46106</v>
          </cell>
          <cell r="R2158" t="str">
            <v>已发布</v>
          </cell>
          <cell r="V2158" t="str">
            <v>单篇</v>
          </cell>
          <cell r="W2158" t="str">
            <v>已发布</v>
          </cell>
          <cell r="X2158">
            <v>46114</v>
          </cell>
          <cell r="AJ2158" t="str">
            <v/>
          </cell>
          <cell r="AK2158" t="str">
            <v/>
          </cell>
        </row>
        <row r="2159">
          <cell r="C2159" t="str">
            <v>一号</v>
          </cell>
          <cell r="D2159" t="str">
            <v>纽结收腰长裙</v>
          </cell>
          <cell r="E2159">
            <v>2026004</v>
          </cell>
          <cell r="I2159" t="str">
            <v>抖音</v>
          </cell>
          <cell r="N2159">
            <v>46106</v>
          </cell>
          <cell r="R2159" t="str">
            <v>已取消</v>
          </cell>
          <cell r="V2159" t="str">
            <v>单篇</v>
          </cell>
          <cell r="W2159" t="str">
            <v>已取消</v>
          </cell>
          <cell r="AJ2159">
            <v>90</v>
          </cell>
          <cell r="AK2159" t="str">
            <v/>
          </cell>
        </row>
        <row r="2160">
          <cell r="C2160" t="str">
            <v>一号</v>
          </cell>
          <cell r="D2160" t="str">
            <v>波点花边长袖</v>
          </cell>
          <cell r="E2160">
            <v>2025933</v>
          </cell>
          <cell r="I2160" t="str">
            <v>小红书</v>
          </cell>
          <cell r="N2160">
            <v>46096</v>
          </cell>
          <cell r="R2160" t="str">
            <v>已发布</v>
          </cell>
          <cell r="V2160" t="str">
            <v>合集</v>
          </cell>
          <cell r="W2160" t="str">
            <v>已发布</v>
          </cell>
          <cell r="X2160">
            <v>46096</v>
          </cell>
          <cell r="AJ2160">
            <v>700</v>
          </cell>
          <cell r="AK2160">
            <v>1036</v>
          </cell>
        </row>
        <row r="2161">
          <cell r="C2161" t="str">
            <v>一号</v>
          </cell>
          <cell r="D2161" t="str">
            <v>波点中裙</v>
          </cell>
          <cell r="E2161">
            <v>2025329</v>
          </cell>
          <cell r="I2161" t="str">
            <v>小红书</v>
          </cell>
          <cell r="N2161">
            <v>46096</v>
          </cell>
          <cell r="R2161" t="str">
            <v>已发布</v>
          </cell>
          <cell r="V2161" t="str">
            <v>合集</v>
          </cell>
          <cell r="W2161" t="str">
            <v>已发布</v>
          </cell>
          <cell r="X2161">
            <v>46096</v>
          </cell>
          <cell r="AJ2161">
            <v>52</v>
          </cell>
          <cell r="AK2161" t="str">
            <v/>
          </cell>
        </row>
        <row r="2162">
          <cell r="C2162" t="str">
            <v>一号</v>
          </cell>
          <cell r="D2162" t="str">
            <v>波点花边长袖</v>
          </cell>
          <cell r="E2162">
            <v>2025933</v>
          </cell>
          <cell r="I2162" t="str">
            <v>小红书</v>
          </cell>
          <cell r="N2162">
            <v>46096</v>
          </cell>
          <cell r="R2162" t="str">
            <v>已发布</v>
          </cell>
          <cell r="V2162" t="str">
            <v>合集</v>
          </cell>
          <cell r="W2162" t="str">
            <v>已发布</v>
          </cell>
          <cell r="X2162">
            <v>46109</v>
          </cell>
          <cell r="AJ2162">
            <v>750</v>
          </cell>
          <cell r="AK2162">
            <v>2298</v>
          </cell>
        </row>
        <row r="2163">
          <cell r="C2163" t="str">
            <v>一号</v>
          </cell>
          <cell r="D2163" t="str">
            <v>波点中裙</v>
          </cell>
          <cell r="E2163">
            <v>2025329</v>
          </cell>
          <cell r="I2163" t="str">
            <v>小红书</v>
          </cell>
          <cell r="N2163">
            <v>46096</v>
          </cell>
          <cell r="R2163" t="str">
            <v>已发布</v>
          </cell>
          <cell r="V2163" t="str">
            <v>合集</v>
          </cell>
          <cell r="W2163" t="str">
            <v>已发布</v>
          </cell>
          <cell r="X2163">
            <v>46109</v>
          </cell>
          <cell r="AJ2163">
            <v>52</v>
          </cell>
          <cell r="AK2163" t="str">
            <v/>
          </cell>
        </row>
        <row r="2164">
          <cell r="C2164" t="str">
            <v>一号</v>
          </cell>
          <cell r="D2164" t="str">
            <v>波点花边长袖</v>
          </cell>
          <cell r="E2164">
            <v>2025933</v>
          </cell>
          <cell r="I2164" t="str">
            <v>小红书</v>
          </cell>
          <cell r="N2164">
            <v>46096</v>
          </cell>
          <cell r="R2164" t="str">
            <v>已取消</v>
          </cell>
          <cell r="V2164" t="str">
            <v>单篇</v>
          </cell>
          <cell r="W2164" t="str">
            <v>已取消</v>
          </cell>
          <cell r="AJ2164">
            <v>750</v>
          </cell>
          <cell r="AK2164" t="str">
            <v/>
          </cell>
        </row>
        <row r="2165">
          <cell r="C2165" t="str">
            <v>一号</v>
          </cell>
          <cell r="D2165" t="str">
            <v>波点中裙</v>
          </cell>
          <cell r="E2165">
            <v>2025329</v>
          </cell>
          <cell r="I2165" t="str">
            <v>小红书</v>
          </cell>
          <cell r="N2165">
            <v>46096</v>
          </cell>
          <cell r="R2165" t="str">
            <v>已取消</v>
          </cell>
          <cell r="V2165" t="str">
            <v>单篇</v>
          </cell>
          <cell r="W2165" t="str">
            <v>已取消</v>
          </cell>
          <cell r="AJ2165">
            <v>52</v>
          </cell>
          <cell r="AK2165" t="str">
            <v/>
          </cell>
        </row>
        <row r="2166">
          <cell r="C2166" t="str">
            <v>一号</v>
          </cell>
          <cell r="D2166" t="str">
            <v>彼得潘短袖</v>
          </cell>
          <cell r="E2166">
            <v>2026009</v>
          </cell>
          <cell r="I2166" t="str">
            <v>小红书</v>
          </cell>
          <cell r="N2166">
            <v>46112</v>
          </cell>
          <cell r="R2166" t="str">
            <v>已取消</v>
          </cell>
          <cell r="V2166" t="str">
            <v>单篇</v>
          </cell>
          <cell r="W2166" t="str">
            <v>已取消</v>
          </cell>
          <cell r="AJ2166">
            <v>755</v>
          </cell>
          <cell r="AK2166" t="str">
            <v/>
          </cell>
        </row>
        <row r="2167">
          <cell r="C2167" t="str">
            <v>一号</v>
          </cell>
          <cell r="D2167" t="str">
            <v>横条小白裙</v>
          </cell>
          <cell r="E2167">
            <v>2025339</v>
          </cell>
          <cell r="I2167" t="str">
            <v>小红书</v>
          </cell>
          <cell r="N2167">
            <v>46112</v>
          </cell>
          <cell r="R2167" t="str">
            <v>已取消</v>
          </cell>
          <cell r="V2167" t="str">
            <v>单篇</v>
          </cell>
          <cell r="W2167" t="str">
            <v>已取消</v>
          </cell>
          <cell r="AJ2167">
            <v>58</v>
          </cell>
          <cell r="AK2167" t="str">
            <v/>
          </cell>
        </row>
        <row r="2168">
          <cell r="C2168" t="str">
            <v>一号</v>
          </cell>
          <cell r="D2168" t="str">
            <v>繁花套装</v>
          </cell>
          <cell r="E2168" t="str">
            <v>2026010 2026013</v>
          </cell>
          <cell r="I2168" t="str">
            <v>小红书</v>
          </cell>
          <cell r="N2168">
            <v>46112</v>
          </cell>
          <cell r="R2168" t="str">
            <v>已发布</v>
          </cell>
          <cell r="V2168" t="str">
            <v>单篇</v>
          </cell>
          <cell r="W2168" t="str">
            <v>已发布</v>
          </cell>
          <cell r="X2168">
            <v>46119</v>
          </cell>
          <cell r="AJ2168">
            <v>320</v>
          </cell>
          <cell r="AK2168">
            <v>0</v>
          </cell>
        </row>
        <row r="2169">
          <cell r="C2169" t="str">
            <v>一号</v>
          </cell>
          <cell r="D2169" t="str">
            <v>荷叶边沙滩裙</v>
          </cell>
          <cell r="E2169">
            <v>2025322</v>
          </cell>
          <cell r="I2169" t="str">
            <v>小红书</v>
          </cell>
          <cell r="N2169">
            <v>46112</v>
          </cell>
          <cell r="R2169" t="str">
            <v>超时</v>
          </cell>
          <cell r="V2169" t="str">
            <v>单篇</v>
          </cell>
          <cell r="W2169" t="str">
            <v>未发布</v>
          </cell>
          <cell r="AJ2169">
            <v>330</v>
          </cell>
          <cell r="AK2169" t="str">
            <v/>
          </cell>
        </row>
        <row r="2170">
          <cell r="C2170" t="str">
            <v>一号</v>
          </cell>
          <cell r="D2170" t="str">
            <v>波点花边长袖</v>
          </cell>
          <cell r="E2170">
            <v>2025933</v>
          </cell>
          <cell r="I2170" t="str">
            <v>小红书</v>
          </cell>
          <cell r="N2170">
            <v>46096</v>
          </cell>
          <cell r="R2170" t="str">
            <v>已发布</v>
          </cell>
          <cell r="V2170" t="str">
            <v>单篇</v>
          </cell>
          <cell r="W2170" t="str">
            <v>已发布</v>
          </cell>
          <cell r="X2170">
            <v>46113</v>
          </cell>
          <cell r="AJ2170">
            <v>950</v>
          </cell>
          <cell r="AK2170">
            <v>592</v>
          </cell>
        </row>
        <row r="2171">
          <cell r="C2171" t="str">
            <v>一号</v>
          </cell>
          <cell r="D2171" t="str">
            <v>波点中裙</v>
          </cell>
          <cell r="E2171">
            <v>2025329</v>
          </cell>
          <cell r="I2171" t="str">
            <v>小红书</v>
          </cell>
          <cell r="N2171">
            <v>46096</v>
          </cell>
          <cell r="R2171" t="str">
            <v>已发布</v>
          </cell>
          <cell r="V2171" t="str">
            <v>单篇</v>
          </cell>
          <cell r="W2171" t="str">
            <v>已发布</v>
          </cell>
          <cell r="X2171">
            <v>46113</v>
          </cell>
          <cell r="AJ2171">
            <v>52</v>
          </cell>
          <cell r="AK2171" t="str">
            <v/>
          </cell>
        </row>
        <row r="2172">
          <cell r="C2172" t="str">
            <v>一号</v>
          </cell>
          <cell r="D2172" t="str">
            <v>坎肩长袖（粉）</v>
          </cell>
          <cell r="E2172">
            <v>2025505</v>
          </cell>
          <cell r="I2172" t="str">
            <v>小红书</v>
          </cell>
          <cell r="N2172">
            <v>46096</v>
          </cell>
          <cell r="R2172" t="str">
            <v>已取消</v>
          </cell>
          <cell r="V2172" t="str">
            <v>单篇</v>
          </cell>
          <cell r="W2172" t="str">
            <v>已取消</v>
          </cell>
          <cell r="AJ2172">
            <v>555</v>
          </cell>
          <cell r="AK2172" t="str">
            <v/>
          </cell>
        </row>
        <row r="2173">
          <cell r="C2173" t="str">
            <v>一号</v>
          </cell>
          <cell r="D2173" t="str">
            <v>横条小白裙</v>
          </cell>
          <cell r="E2173">
            <v>2025339</v>
          </cell>
          <cell r="I2173" t="str">
            <v>小红书</v>
          </cell>
          <cell r="N2173">
            <v>46096</v>
          </cell>
          <cell r="R2173" t="str">
            <v>已取消</v>
          </cell>
          <cell r="V2173" t="str">
            <v>单篇</v>
          </cell>
          <cell r="W2173" t="str">
            <v>已取消</v>
          </cell>
          <cell r="AJ2173">
            <v>58</v>
          </cell>
          <cell r="AK2173" t="str">
            <v/>
          </cell>
        </row>
        <row r="2174">
          <cell r="C2174" t="str">
            <v>阿咩</v>
          </cell>
          <cell r="D2174" t="str">
            <v>彼得潘短袖</v>
          </cell>
          <cell r="E2174">
            <v>2026009</v>
          </cell>
          <cell r="I2174" t="str">
            <v>小红书</v>
          </cell>
          <cell r="N2174">
            <v>46113</v>
          </cell>
          <cell r="R2174" t="str">
            <v>已发布</v>
          </cell>
          <cell r="V2174" t="str">
            <v>单篇</v>
          </cell>
          <cell r="W2174" t="str">
            <v>已发布</v>
          </cell>
          <cell r="X2174">
            <v>46107</v>
          </cell>
          <cell r="AJ2174">
            <v>55</v>
          </cell>
          <cell r="AK2174" t="e">
            <v>#VALUE!</v>
          </cell>
        </row>
        <row r="2175">
          <cell r="C2175" t="str">
            <v>阿咩</v>
          </cell>
          <cell r="D2175" t="str">
            <v>横条小白裙</v>
          </cell>
          <cell r="E2175">
            <v>2025339</v>
          </cell>
          <cell r="I2175" t="str">
            <v>小红书</v>
          </cell>
          <cell r="N2175">
            <v>46113</v>
          </cell>
          <cell r="R2175" t="str">
            <v>已发布</v>
          </cell>
          <cell r="V2175" t="str">
            <v>单篇</v>
          </cell>
          <cell r="W2175" t="str">
            <v>已发布</v>
          </cell>
          <cell r="X2175">
            <v>46107</v>
          </cell>
          <cell r="AJ2175">
            <v>58</v>
          </cell>
          <cell r="AK2175" t="e">
            <v>#VALUE!</v>
          </cell>
        </row>
        <row r="2176">
          <cell r="C2176" t="str">
            <v>阿咩</v>
          </cell>
          <cell r="D2176" t="str">
            <v>荷叶边沙滩裙</v>
          </cell>
          <cell r="E2176">
            <v>2025322</v>
          </cell>
          <cell r="I2176" t="str">
            <v>小红书</v>
          </cell>
          <cell r="N2176">
            <v>46113</v>
          </cell>
          <cell r="R2176" t="str">
            <v>已发布</v>
          </cell>
          <cell r="V2176" t="str">
            <v>单篇</v>
          </cell>
          <cell r="W2176" t="str">
            <v>已发布</v>
          </cell>
          <cell r="X2176">
            <v>46109</v>
          </cell>
          <cell r="AJ2176">
            <v>90</v>
          </cell>
          <cell r="AK2176" t="e">
            <v>#VALUE!</v>
          </cell>
        </row>
        <row r="2177">
          <cell r="C2177" t="str">
            <v>阿咩</v>
          </cell>
          <cell r="D2177" t="str">
            <v>绿色连衣裙</v>
          </cell>
          <cell r="E2177">
            <v>2026015</v>
          </cell>
          <cell r="I2177" t="str">
            <v>小红书</v>
          </cell>
          <cell r="N2177">
            <v>46113</v>
          </cell>
          <cell r="R2177" t="str">
            <v>已发布</v>
          </cell>
          <cell r="V2177" t="str">
            <v>单篇</v>
          </cell>
          <cell r="W2177" t="str">
            <v>已发布</v>
          </cell>
          <cell r="X2177">
            <v>46109</v>
          </cell>
          <cell r="AJ2177">
            <v>365</v>
          </cell>
          <cell r="AK2177" t="e">
            <v>#VALUE!</v>
          </cell>
        </row>
        <row r="2178">
          <cell r="C2178" t="str">
            <v>一号</v>
          </cell>
          <cell r="D2178" t="str">
            <v>贝壳毛衣</v>
          </cell>
          <cell r="E2178" t="str">
            <v>2024874</v>
          </cell>
          <cell r="I2178" t="str">
            <v>小红书</v>
          </cell>
          <cell r="N2178">
            <v>46096</v>
          </cell>
          <cell r="R2178" t="str">
            <v>已发布</v>
          </cell>
          <cell r="V2178" t="str">
            <v>单篇</v>
          </cell>
          <cell r="W2178" t="str">
            <v>已发布</v>
          </cell>
          <cell r="X2178">
            <v>46078</v>
          </cell>
          <cell r="AJ2178">
            <v>772</v>
          </cell>
          <cell r="AK2178">
            <v>1042</v>
          </cell>
        </row>
        <row r="2179">
          <cell r="C2179" t="str">
            <v>馒头</v>
          </cell>
          <cell r="D2179" t="str">
            <v>波点花边长袖</v>
          </cell>
          <cell r="E2179">
            <v>2025933</v>
          </cell>
          <cell r="I2179" t="str">
            <v>小红书</v>
          </cell>
          <cell r="N2179">
            <v>46081</v>
          </cell>
          <cell r="R2179" t="str">
            <v>已发布</v>
          </cell>
          <cell r="V2179" t="str">
            <v>单篇</v>
          </cell>
          <cell r="W2179" t="str">
            <v>已发布</v>
          </cell>
          <cell r="X2179">
            <v>46059</v>
          </cell>
          <cell r="AJ2179">
            <v>50</v>
          </cell>
          <cell r="AK2179">
            <v>1725</v>
          </cell>
        </row>
        <row r="2180">
          <cell r="C2180" t="str">
            <v>馒头</v>
          </cell>
          <cell r="D2180" t="str">
            <v>波点中裙</v>
          </cell>
          <cell r="E2180">
            <v>2025329</v>
          </cell>
          <cell r="I2180" t="str">
            <v>小红书</v>
          </cell>
          <cell r="N2180">
            <v>46081</v>
          </cell>
          <cell r="R2180" t="str">
            <v>已发布</v>
          </cell>
          <cell r="V2180" t="str">
            <v>单篇</v>
          </cell>
          <cell r="W2180" t="str">
            <v>已发布</v>
          </cell>
          <cell r="X2180">
            <v>46059</v>
          </cell>
          <cell r="AJ2180">
            <v>52</v>
          </cell>
          <cell r="AK2180" t="str">
            <v/>
          </cell>
        </row>
        <row r="2181">
          <cell r="C2181" t="str">
            <v>一号</v>
          </cell>
          <cell r="D2181" t="str">
            <v>蕾丝防晒衬衫（蓝）</v>
          </cell>
          <cell r="E2181">
            <v>2025308</v>
          </cell>
          <cell r="I2181" t="str">
            <v>小红书</v>
          </cell>
          <cell r="N2181">
            <v>46096</v>
          </cell>
          <cell r="R2181" t="str">
            <v>已发布</v>
          </cell>
          <cell r="V2181" t="str">
            <v>单篇</v>
          </cell>
          <cell r="W2181" t="str">
            <v>已发布</v>
          </cell>
          <cell r="X2181">
            <v>46080</v>
          </cell>
          <cell r="AJ2181">
            <v>755</v>
          </cell>
          <cell r="AK2181">
            <v>680</v>
          </cell>
        </row>
        <row r="2182">
          <cell r="C2182" t="str">
            <v>一号</v>
          </cell>
          <cell r="D2182" t="str">
            <v>波点花边长袖</v>
          </cell>
          <cell r="E2182">
            <v>2025933</v>
          </cell>
          <cell r="I2182" t="str">
            <v>小红书</v>
          </cell>
          <cell r="N2182">
            <v>46096</v>
          </cell>
          <cell r="R2182" t="str">
            <v>已发布</v>
          </cell>
          <cell r="V2182" t="str">
            <v>单篇</v>
          </cell>
          <cell r="W2182" t="str">
            <v>已发布</v>
          </cell>
          <cell r="X2182">
            <v>46084</v>
          </cell>
          <cell r="AJ2182">
            <v>130</v>
          </cell>
          <cell r="AK2182">
            <v>19</v>
          </cell>
        </row>
        <row r="2183">
          <cell r="C2183" t="str">
            <v>一号</v>
          </cell>
          <cell r="D2183" t="str">
            <v>彼得潘短袖</v>
          </cell>
          <cell r="E2183">
            <v>2026009</v>
          </cell>
          <cell r="I2183" t="str">
            <v>小红书</v>
          </cell>
          <cell r="N2183">
            <v>46112</v>
          </cell>
          <cell r="R2183" t="str">
            <v>已发布</v>
          </cell>
          <cell r="V2183" t="str">
            <v>单篇</v>
          </cell>
          <cell r="W2183" t="str">
            <v>已发布</v>
          </cell>
          <cell r="X2183">
            <v>46104</v>
          </cell>
          <cell r="AJ2183">
            <v>355</v>
          </cell>
          <cell r="AK2183">
            <v>223</v>
          </cell>
        </row>
        <row r="2184">
          <cell r="C2184" t="str">
            <v>一号</v>
          </cell>
          <cell r="D2184" t="str">
            <v>绿色连衣裙</v>
          </cell>
          <cell r="E2184">
            <v>2026015</v>
          </cell>
          <cell r="I2184" t="str">
            <v>小红书</v>
          </cell>
          <cell r="N2184">
            <v>46112</v>
          </cell>
          <cell r="R2184" t="str">
            <v>已发布</v>
          </cell>
          <cell r="V2184" t="str">
            <v>单篇</v>
          </cell>
          <cell r="W2184" t="str">
            <v>已发布</v>
          </cell>
          <cell r="X2184">
            <v>46114</v>
          </cell>
          <cell r="AJ2184">
            <v>465</v>
          </cell>
          <cell r="AK2184">
            <v>201</v>
          </cell>
        </row>
        <row r="2185">
          <cell r="C2185" t="str">
            <v>一号</v>
          </cell>
          <cell r="D2185" t="str">
            <v>彼得潘短袖</v>
          </cell>
          <cell r="E2185">
            <v>2026009</v>
          </cell>
          <cell r="I2185" t="str">
            <v>抖音</v>
          </cell>
          <cell r="N2185">
            <v>46112</v>
          </cell>
          <cell r="R2185" t="str">
            <v>已发布</v>
          </cell>
          <cell r="V2185" t="str">
            <v>单篇</v>
          </cell>
          <cell r="W2185" t="str">
            <v>已发布</v>
          </cell>
          <cell r="X2185">
            <v>46104</v>
          </cell>
          <cell r="AJ2185">
            <v>55</v>
          </cell>
          <cell r="AK2185">
            <v>22.3</v>
          </cell>
        </row>
        <row r="2186">
          <cell r="C2186" t="str">
            <v>一号</v>
          </cell>
          <cell r="D2186" t="str">
            <v>绿色连衣裙</v>
          </cell>
          <cell r="E2186">
            <v>2026015</v>
          </cell>
          <cell r="I2186" t="str">
            <v>抖音</v>
          </cell>
          <cell r="N2186">
            <v>46112</v>
          </cell>
          <cell r="R2186" t="str">
            <v>已发布</v>
          </cell>
          <cell r="V2186" t="str">
            <v>单篇</v>
          </cell>
          <cell r="W2186" t="str">
            <v>已发布</v>
          </cell>
          <cell r="X2186">
            <v>46114</v>
          </cell>
          <cell r="AJ2186">
            <v>65</v>
          </cell>
          <cell r="AK2186">
            <v>37.6</v>
          </cell>
        </row>
        <row r="2187">
          <cell r="C2187" t="str">
            <v>一号</v>
          </cell>
          <cell r="D2187" t="str">
            <v>蕾丝防晒衬衫（蓝）</v>
          </cell>
          <cell r="E2187">
            <v>2025308</v>
          </cell>
          <cell r="I2187" t="str">
            <v>小红书</v>
          </cell>
          <cell r="N2187">
            <v>46096</v>
          </cell>
          <cell r="R2187" t="str">
            <v>已发布</v>
          </cell>
          <cell r="V2187" t="str">
            <v>单篇</v>
          </cell>
          <cell r="W2187" t="str">
            <v>已发布</v>
          </cell>
          <cell r="X2187">
            <v>46100</v>
          </cell>
          <cell r="AJ2187">
            <v>355</v>
          </cell>
          <cell r="AK2187">
            <v>2637</v>
          </cell>
        </row>
        <row r="2188">
          <cell r="C2188" t="str">
            <v>一号</v>
          </cell>
          <cell r="D2188" t="str">
            <v>坎肩长袖（蓝）</v>
          </cell>
          <cell r="E2188" t="str">
            <v/>
          </cell>
          <cell r="I2188" t="str">
            <v>小红书</v>
          </cell>
          <cell r="N2188">
            <v>46096</v>
          </cell>
          <cell r="R2188" t="str">
            <v>已取消</v>
          </cell>
          <cell r="V2188" t="str">
            <v>单篇</v>
          </cell>
          <cell r="W2188" t="str">
            <v>已取消</v>
          </cell>
          <cell r="AJ2188" t="str">
            <v/>
          </cell>
          <cell r="AK2188" t="str">
            <v/>
          </cell>
        </row>
        <row r="2189">
          <cell r="C2189" t="str">
            <v>一号</v>
          </cell>
          <cell r="D2189" t="str">
            <v>贝壳毛衣</v>
          </cell>
          <cell r="E2189" t="str">
            <v>2024874</v>
          </cell>
          <cell r="I2189" t="str">
            <v>小红书</v>
          </cell>
          <cell r="N2189">
            <v>46096</v>
          </cell>
          <cell r="R2189" t="str">
            <v>已发布</v>
          </cell>
          <cell r="V2189" t="str">
            <v>单篇</v>
          </cell>
          <cell r="W2189" t="str">
            <v>已发布</v>
          </cell>
          <cell r="X2189">
            <v>46084</v>
          </cell>
          <cell r="AJ2189">
            <v>72</v>
          </cell>
          <cell r="AK2189">
            <v>118</v>
          </cell>
        </row>
        <row r="2190">
          <cell r="C2190" t="str">
            <v>一号</v>
          </cell>
          <cell r="D2190" t="str">
            <v>波点花边长袖</v>
          </cell>
          <cell r="E2190">
            <v>2025933</v>
          </cell>
          <cell r="I2190" t="str">
            <v>小红书</v>
          </cell>
          <cell r="N2190">
            <v>46096</v>
          </cell>
          <cell r="R2190" t="str">
            <v>超时</v>
          </cell>
          <cell r="V2190" t="str">
            <v>合集</v>
          </cell>
          <cell r="W2190" t="str">
            <v>未发布</v>
          </cell>
          <cell r="AJ2190">
            <v>230</v>
          </cell>
          <cell r="AK2190" t="str">
            <v/>
          </cell>
        </row>
        <row r="2191">
          <cell r="C2191" t="str">
            <v>一号</v>
          </cell>
          <cell r="D2191" t="str">
            <v>波点中裙</v>
          </cell>
          <cell r="E2191">
            <v>2025329</v>
          </cell>
          <cell r="I2191" t="str">
            <v>小红书</v>
          </cell>
          <cell r="N2191">
            <v>46096</v>
          </cell>
          <cell r="R2191" t="str">
            <v>超时</v>
          </cell>
          <cell r="V2191" t="str">
            <v>合集</v>
          </cell>
          <cell r="W2191" t="str">
            <v>未发布</v>
          </cell>
          <cell r="AJ2191">
            <v>52</v>
          </cell>
          <cell r="AK2191" t="str">
            <v/>
          </cell>
        </row>
        <row r="2192">
          <cell r="C2192" t="str">
            <v>一号</v>
          </cell>
          <cell r="D2192" t="str">
            <v>波点花边长袖</v>
          </cell>
          <cell r="E2192">
            <v>2025933</v>
          </cell>
          <cell r="I2192" t="str">
            <v>小红书</v>
          </cell>
          <cell r="N2192">
            <v>46096</v>
          </cell>
          <cell r="R2192" t="str">
            <v>已发布</v>
          </cell>
          <cell r="V2192" t="str">
            <v>单篇</v>
          </cell>
          <cell r="W2192" t="str">
            <v>已发布</v>
          </cell>
          <cell r="X2192">
            <v>46085</v>
          </cell>
          <cell r="AJ2192">
            <v>400</v>
          </cell>
          <cell r="AK2192">
            <v>45</v>
          </cell>
        </row>
        <row r="2193">
          <cell r="C2193" t="str">
            <v>一号</v>
          </cell>
          <cell r="D2193" t="str">
            <v>波点中裙</v>
          </cell>
          <cell r="E2193">
            <v>2025329</v>
          </cell>
          <cell r="I2193" t="str">
            <v>小红书</v>
          </cell>
          <cell r="N2193">
            <v>46096</v>
          </cell>
          <cell r="R2193" t="str">
            <v>已发布</v>
          </cell>
          <cell r="V2193" t="str">
            <v>单篇</v>
          </cell>
          <cell r="W2193" t="str">
            <v>已发布</v>
          </cell>
          <cell r="X2193">
            <v>46085</v>
          </cell>
          <cell r="AJ2193">
            <v>52</v>
          </cell>
          <cell r="AK2193" t="str">
            <v/>
          </cell>
        </row>
        <row r="2194">
          <cell r="C2194" t="str">
            <v>一号</v>
          </cell>
          <cell r="D2194" t="str">
            <v>初恋小白裙</v>
          </cell>
          <cell r="E2194">
            <v>2026007</v>
          </cell>
          <cell r="I2194" t="str">
            <v>小红书</v>
          </cell>
          <cell r="N2194">
            <v>46112</v>
          </cell>
          <cell r="R2194" t="str">
            <v>已发布</v>
          </cell>
          <cell r="V2194" t="str">
            <v>单篇</v>
          </cell>
          <cell r="W2194" t="str">
            <v>已发布</v>
          </cell>
          <cell r="X2194">
            <v>46113</v>
          </cell>
          <cell r="AJ2194">
            <v>415</v>
          </cell>
          <cell r="AK2194">
            <v>87</v>
          </cell>
        </row>
        <row r="2195">
          <cell r="C2195" t="str">
            <v>一号</v>
          </cell>
          <cell r="D2195" t="str">
            <v>镂空拼接上衣</v>
          </cell>
          <cell r="E2195">
            <v>2026008</v>
          </cell>
          <cell r="I2195" t="str">
            <v>小红书</v>
          </cell>
          <cell r="N2195">
            <v>46112</v>
          </cell>
          <cell r="R2195" t="str">
            <v>超时</v>
          </cell>
          <cell r="V2195" t="str">
            <v>单篇</v>
          </cell>
          <cell r="W2195" t="str">
            <v>未发布</v>
          </cell>
          <cell r="AJ2195">
            <v>395</v>
          </cell>
          <cell r="AK2195" t="str">
            <v/>
          </cell>
        </row>
        <row r="2196">
          <cell r="C2196" t="str">
            <v>一号</v>
          </cell>
          <cell r="D2196" t="str">
            <v>雪纺鱼尾裙</v>
          </cell>
          <cell r="E2196">
            <v>2025502</v>
          </cell>
          <cell r="I2196" t="str">
            <v>小红书</v>
          </cell>
          <cell r="N2196">
            <v>46112</v>
          </cell>
          <cell r="R2196" t="str">
            <v>超时</v>
          </cell>
          <cell r="V2196" t="str">
            <v>单篇</v>
          </cell>
          <cell r="W2196" t="str">
            <v>未发布</v>
          </cell>
          <cell r="AJ2196">
            <v>40</v>
          </cell>
          <cell r="AK2196" t="str">
            <v/>
          </cell>
        </row>
        <row r="2197">
          <cell r="C2197" t="str">
            <v>jing</v>
          </cell>
          <cell r="D2197" t="str">
            <v>波点花边长袖</v>
          </cell>
          <cell r="E2197">
            <v>2025933</v>
          </cell>
          <cell r="I2197" t="str">
            <v>小红书</v>
          </cell>
          <cell r="N2197">
            <v>46096</v>
          </cell>
          <cell r="R2197" t="str">
            <v>已发布</v>
          </cell>
          <cell r="V2197" t="str">
            <v>单篇</v>
          </cell>
          <cell r="W2197" t="str">
            <v>已发布</v>
          </cell>
          <cell r="X2197">
            <v>46070</v>
          </cell>
          <cell r="AJ2197">
            <v>150</v>
          </cell>
          <cell r="AK2197">
            <v>543</v>
          </cell>
        </row>
        <row r="2198">
          <cell r="C2198" t="str">
            <v>jing</v>
          </cell>
          <cell r="D2198" t="str">
            <v>波点中裙</v>
          </cell>
          <cell r="E2198">
            <v>2025329</v>
          </cell>
          <cell r="I2198" t="str">
            <v>小红书</v>
          </cell>
          <cell r="N2198">
            <v>46096</v>
          </cell>
          <cell r="R2198" t="str">
            <v>已发布</v>
          </cell>
          <cell r="V2198" t="str">
            <v>单篇</v>
          </cell>
          <cell r="W2198" t="str">
            <v>已发布</v>
          </cell>
          <cell r="X2198">
            <v>46070</v>
          </cell>
          <cell r="AJ2198">
            <v>52</v>
          </cell>
          <cell r="AK2198" t="str">
            <v/>
          </cell>
        </row>
        <row r="2199">
          <cell r="C2199" t="str">
            <v>jing</v>
          </cell>
          <cell r="D2199" t="str">
            <v>油画网纱连衣裙</v>
          </cell>
          <cell r="E2199">
            <v>2026005</v>
          </cell>
          <cell r="I2199" t="str">
            <v>小红书</v>
          </cell>
          <cell r="N2199">
            <v>46096</v>
          </cell>
          <cell r="R2199" t="str">
            <v>超时</v>
          </cell>
          <cell r="V2199" t="str">
            <v>单篇</v>
          </cell>
          <cell r="W2199" t="str">
            <v>未发布</v>
          </cell>
          <cell r="AJ2199">
            <v>210</v>
          </cell>
          <cell r="AK2199" t="str">
            <v/>
          </cell>
        </row>
        <row r="2200">
          <cell r="C2200" t="str">
            <v>jing</v>
          </cell>
          <cell r="D2200" t="str">
            <v>波点花边长袖</v>
          </cell>
          <cell r="E2200">
            <v>2025933</v>
          </cell>
          <cell r="I2200" t="str">
            <v>抖音</v>
          </cell>
          <cell r="N2200">
            <v>46096</v>
          </cell>
          <cell r="R2200" t="str">
            <v>已取消</v>
          </cell>
          <cell r="V2200" t="str">
            <v>单篇</v>
          </cell>
          <cell r="W2200" t="str">
            <v>已取消</v>
          </cell>
          <cell r="AJ2200">
            <v>50</v>
          </cell>
          <cell r="AK2200" t="str">
            <v/>
          </cell>
        </row>
        <row r="2201">
          <cell r="C2201" t="str">
            <v>jing</v>
          </cell>
          <cell r="D2201" t="str">
            <v>波点中裙</v>
          </cell>
          <cell r="E2201">
            <v>2025329</v>
          </cell>
          <cell r="I2201" t="str">
            <v>抖音</v>
          </cell>
          <cell r="N2201">
            <v>46096</v>
          </cell>
          <cell r="R2201" t="str">
            <v>已取消</v>
          </cell>
          <cell r="V2201" t="str">
            <v>单篇</v>
          </cell>
          <cell r="W2201" t="str">
            <v>已取消</v>
          </cell>
          <cell r="AJ2201">
            <v>52</v>
          </cell>
          <cell r="AK2201" t="str">
            <v/>
          </cell>
        </row>
        <row r="2202">
          <cell r="C2202" t="str">
            <v>jing</v>
          </cell>
          <cell r="D2202" t="str">
            <v>油画网纱连衣裙</v>
          </cell>
          <cell r="E2202">
            <v>2026005</v>
          </cell>
          <cell r="I2202" t="str">
            <v>抖音</v>
          </cell>
          <cell r="N2202">
            <v>46096</v>
          </cell>
          <cell r="R2202" t="str">
            <v>超时</v>
          </cell>
          <cell r="V2202" t="str">
            <v>单篇</v>
          </cell>
          <cell r="W2202" t="str">
            <v>未发布</v>
          </cell>
          <cell r="AJ2202">
            <v>110</v>
          </cell>
          <cell r="AK2202" t="str">
            <v/>
          </cell>
        </row>
        <row r="2203">
          <cell r="C2203" t="str">
            <v>jing</v>
          </cell>
          <cell r="D2203" t="str">
            <v>波点花边短袖</v>
          </cell>
          <cell r="E2203">
            <v>2025317</v>
          </cell>
          <cell r="I2203" t="str">
            <v>小红书</v>
          </cell>
          <cell r="N2203">
            <v>46096</v>
          </cell>
          <cell r="R2203" t="str">
            <v>已发布</v>
          </cell>
          <cell r="V2203" t="str">
            <v>单篇</v>
          </cell>
          <cell r="W2203" t="str">
            <v>已发布</v>
          </cell>
          <cell r="X2203">
            <v>46106</v>
          </cell>
          <cell r="AJ2203">
            <v>170</v>
          </cell>
          <cell r="AK2203">
            <v>19</v>
          </cell>
        </row>
        <row r="2204">
          <cell r="C2204" t="str">
            <v>jing</v>
          </cell>
          <cell r="D2204" t="str">
            <v>波点短裙</v>
          </cell>
          <cell r="E2204">
            <v>2025982</v>
          </cell>
          <cell r="I2204" t="str">
            <v>小红书</v>
          </cell>
          <cell r="N2204">
            <v>46096</v>
          </cell>
          <cell r="R2204" t="str">
            <v>已发布</v>
          </cell>
          <cell r="V2204" t="str">
            <v>单篇</v>
          </cell>
          <cell r="W2204" t="str">
            <v>已发布</v>
          </cell>
          <cell r="X2204">
            <v>46106</v>
          </cell>
          <cell r="AJ2204">
            <v>35</v>
          </cell>
          <cell r="AK2204" t="str">
            <v/>
          </cell>
        </row>
        <row r="2205">
          <cell r="C2205" t="str">
            <v>jing</v>
          </cell>
          <cell r="D2205" t="str">
            <v>波点花边长袖</v>
          </cell>
          <cell r="E2205">
            <v>2025933</v>
          </cell>
          <cell r="I2205" t="str">
            <v>小红书</v>
          </cell>
          <cell r="N2205">
            <v>46096</v>
          </cell>
          <cell r="R2205" t="str">
            <v>已发布</v>
          </cell>
          <cell r="V2205" t="str">
            <v>单篇</v>
          </cell>
          <cell r="W2205" t="str">
            <v>已发布</v>
          </cell>
          <cell r="X2205">
            <v>46080</v>
          </cell>
          <cell r="AJ2205">
            <v>170</v>
          </cell>
          <cell r="AK2205">
            <v>1183</v>
          </cell>
        </row>
        <row r="2206">
          <cell r="C2206" t="str">
            <v>jing</v>
          </cell>
          <cell r="D2206" t="str">
            <v>波点中裙</v>
          </cell>
          <cell r="E2206">
            <v>2025329</v>
          </cell>
          <cell r="I2206" t="str">
            <v>小红书</v>
          </cell>
          <cell r="N2206">
            <v>46096</v>
          </cell>
          <cell r="R2206" t="str">
            <v>已发布</v>
          </cell>
          <cell r="V2206" t="str">
            <v>单篇</v>
          </cell>
          <cell r="W2206" t="str">
            <v>已发布</v>
          </cell>
          <cell r="X2206">
            <v>46080</v>
          </cell>
          <cell r="AJ2206">
            <v>52</v>
          </cell>
          <cell r="AK2206" t="str">
            <v/>
          </cell>
        </row>
        <row r="2207">
          <cell r="C2207" t="str">
            <v>jing</v>
          </cell>
          <cell r="D2207" t="str">
            <v>波点花边长袖</v>
          </cell>
          <cell r="E2207">
            <v>2025933</v>
          </cell>
          <cell r="I2207" t="str">
            <v>小红书</v>
          </cell>
          <cell r="N2207">
            <v>46096</v>
          </cell>
          <cell r="R2207" t="str">
            <v>已发布</v>
          </cell>
          <cell r="V2207" t="str">
            <v>单篇</v>
          </cell>
          <cell r="W2207" t="str">
            <v>已发布</v>
          </cell>
          <cell r="X2207">
            <v>46091</v>
          </cell>
          <cell r="AJ2207">
            <v>200</v>
          </cell>
          <cell r="AK2207">
            <v>260</v>
          </cell>
        </row>
        <row r="2208">
          <cell r="C2208" t="str">
            <v>jing</v>
          </cell>
          <cell r="D2208" t="str">
            <v>波点中裙</v>
          </cell>
          <cell r="E2208">
            <v>2025329</v>
          </cell>
          <cell r="I2208" t="str">
            <v>小红书</v>
          </cell>
          <cell r="N2208">
            <v>46096</v>
          </cell>
          <cell r="R2208" t="str">
            <v>已发布</v>
          </cell>
          <cell r="V2208" t="str">
            <v>单篇</v>
          </cell>
          <cell r="W2208" t="str">
            <v>已发布</v>
          </cell>
          <cell r="X2208">
            <v>46091</v>
          </cell>
          <cell r="AJ2208">
            <v>52</v>
          </cell>
          <cell r="AK2208" t="str">
            <v/>
          </cell>
        </row>
        <row r="2209">
          <cell r="C2209" t="str">
            <v>jing</v>
          </cell>
          <cell r="D2209" t="str">
            <v>波点花边长袖</v>
          </cell>
          <cell r="E2209">
            <v>2025933</v>
          </cell>
          <cell r="I2209" t="str">
            <v>抖音</v>
          </cell>
          <cell r="N2209">
            <v>46096</v>
          </cell>
          <cell r="R2209" t="str">
            <v>已发布</v>
          </cell>
          <cell r="V2209" t="str">
            <v>单篇</v>
          </cell>
          <cell r="W2209" t="str">
            <v>已发布</v>
          </cell>
          <cell r="X2209">
            <v>46091</v>
          </cell>
          <cell r="AJ2209">
            <v>50</v>
          </cell>
          <cell r="AK2209">
            <v>97.6</v>
          </cell>
        </row>
        <row r="2210">
          <cell r="C2210" t="str">
            <v>jing</v>
          </cell>
          <cell r="D2210" t="str">
            <v>波点中裙</v>
          </cell>
          <cell r="E2210">
            <v>2025329</v>
          </cell>
          <cell r="I2210" t="str">
            <v>抖音</v>
          </cell>
          <cell r="N2210">
            <v>46096</v>
          </cell>
          <cell r="R2210" t="str">
            <v>已发布</v>
          </cell>
          <cell r="V2210" t="str">
            <v>单篇</v>
          </cell>
          <cell r="W2210" t="str">
            <v>已发布</v>
          </cell>
          <cell r="X2210">
            <v>46091</v>
          </cell>
          <cell r="AJ2210">
            <v>52</v>
          </cell>
          <cell r="AK2210" t="str">
            <v/>
          </cell>
        </row>
        <row r="2211">
          <cell r="C2211" t="str">
            <v>jing</v>
          </cell>
          <cell r="D2211" t="str">
            <v>彼得潘短袖</v>
          </cell>
          <cell r="E2211">
            <v>2026009</v>
          </cell>
          <cell r="I2211" t="str">
            <v>小红书</v>
          </cell>
          <cell r="N2211">
            <v>46112</v>
          </cell>
          <cell r="R2211" t="str">
            <v>已发布</v>
          </cell>
          <cell r="V2211" t="str">
            <v>单篇</v>
          </cell>
          <cell r="W2211" t="str">
            <v>已发布</v>
          </cell>
          <cell r="X2211">
            <v>46111</v>
          </cell>
          <cell r="AJ2211">
            <v>505</v>
          </cell>
          <cell r="AK2211">
            <v>609</v>
          </cell>
        </row>
        <row r="2212">
          <cell r="C2212" t="str">
            <v>jing</v>
          </cell>
          <cell r="D2212" t="str">
            <v>横条小白裙</v>
          </cell>
          <cell r="E2212">
            <v>2025339</v>
          </cell>
          <cell r="I2212" t="str">
            <v>小红书</v>
          </cell>
          <cell r="N2212">
            <v>46112</v>
          </cell>
          <cell r="R2212" t="str">
            <v>已发布</v>
          </cell>
          <cell r="V2212" t="str">
            <v>单篇</v>
          </cell>
          <cell r="W2212" t="str">
            <v>已发布</v>
          </cell>
          <cell r="X2212">
            <v>46111</v>
          </cell>
          <cell r="AJ2212">
            <v>58</v>
          </cell>
          <cell r="AK2212" t="str">
            <v/>
          </cell>
        </row>
        <row r="2213">
          <cell r="C2213" t="str">
            <v>HE</v>
          </cell>
          <cell r="D2213" t="str">
            <v>贝壳毛衣</v>
          </cell>
          <cell r="E2213" t="str">
            <v>2024874</v>
          </cell>
          <cell r="I2213" t="str">
            <v>小红书</v>
          </cell>
          <cell r="N2213">
            <v>46112</v>
          </cell>
          <cell r="R2213" t="str">
            <v>已发布</v>
          </cell>
          <cell r="V2213" t="str">
            <v>单篇</v>
          </cell>
          <cell r="W2213" t="str">
            <v>已发布</v>
          </cell>
          <cell r="X2213">
            <v>46080</v>
          </cell>
          <cell r="AJ2213">
            <v>152</v>
          </cell>
          <cell r="AK2213">
            <v>306</v>
          </cell>
        </row>
        <row r="2214">
          <cell r="C2214" t="str">
            <v>HE</v>
          </cell>
          <cell r="D2214" t="str">
            <v>假两件波点短袖</v>
          </cell>
          <cell r="E2214">
            <v>2026003</v>
          </cell>
          <cell r="I2214" t="str">
            <v>小红书</v>
          </cell>
          <cell r="N2214">
            <v>46127</v>
          </cell>
          <cell r="R2214" t="str">
            <v>超时</v>
          </cell>
          <cell r="V2214" t="str">
            <v>单篇</v>
          </cell>
          <cell r="W2214" t="str">
            <v>未发布</v>
          </cell>
          <cell r="AJ2214">
            <v>125</v>
          </cell>
          <cell r="AK2214" t="str">
            <v/>
          </cell>
        </row>
        <row r="2215">
          <cell r="C2215" t="str">
            <v>HE</v>
          </cell>
          <cell r="D2215" t="str">
            <v>无袖花苞长裙（黄）</v>
          </cell>
          <cell r="E2215">
            <v>2025945</v>
          </cell>
          <cell r="I2215" t="str">
            <v>小红书</v>
          </cell>
          <cell r="N2215">
            <v>46112</v>
          </cell>
          <cell r="R2215" t="str">
            <v>已发布</v>
          </cell>
          <cell r="V2215" t="str">
            <v>单篇</v>
          </cell>
          <cell r="W2215" t="str">
            <v>已发布</v>
          </cell>
          <cell r="X2215">
            <v>46094</v>
          </cell>
          <cell r="AJ2215">
            <v>105</v>
          </cell>
          <cell r="AK2215">
            <v>282</v>
          </cell>
        </row>
        <row r="2216">
          <cell r="C2216" t="str">
            <v>HE</v>
          </cell>
          <cell r="D2216" t="str">
            <v>初恋小白裙</v>
          </cell>
          <cell r="E2216">
            <v>2026007</v>
          </cell>
          <cell r="I2216" t="str">
            <v>小红书</v>
          </cell>
          <cell r="N2216">
            <v>46112</v>
          </cell>
          <cell r="R2216" t="str">
            <v>已发布</v>
          </cell>
          <cell r="V2216" t="str">
            <v>单篇</v>
          </cell>
          <cell r="W2216" t="str">
            <v>已发布</v>
          </cell>
          <cell r="X2216">
            <v>46106</v>
          </cell>
          <cell r="AJ2216">
            <v>110</v>
          </cell>
          <cell r="AK2216">
            <v>119</v>
          </cell>
        </row>
        <row r="2217">
          <cell r="C2217" t="str">
            <v>HE</v>
          </cell>
          <cell r="D2217" t="str">
            <v>藏青色小香风</v>
          </cell>
          <cell r="E2217" t="str">
            <v>2023010</v>
          </cell>
          <cell r="I2217" t="str">
            <v>小红书</v>
          </cell>
          <cell r="N2217">
            <v>46112</v>
          </cell>
          <cell r="R2217" t="str">
            <v>已发布</v>
          </cell>
          <cell r="V2217" t="str">
            <v>单篇</v>
          </cell>
          <cell r="W2217" t="str">
            <v>已发布</v>
          </cell>
          <cell r="X2217">
            <v>46084</v>
          </cell>
          <cell r="AJ2217">
            <v>135</v>
          </cell>
          <cell r="AK2217">
            <v>72</v>
          </cell>
        </row>
        <row r="2218">
          <cell r="C2218" t="str">
            <v>HE</v>
          </cell>
          <cell r="D2218" t="str">
            <v>条纹衬衫</v>
          </cell>
          <cell r="E2218" t="str">
            <v>2023008</v>
          </cell>
          <cell r="I2218" t="str">
            <v>小红书</v>
          </cell>
          <cell r="N2218">
            <v>46112</v>
          </cell>
          <cell r="R2218" t="str">
            <v>已发布</v>
          </cell>
          <cell r="V2218" t="str">
            <v>单篇</v>
          </cell>
          <cell r="W2218" t="str">
            <v>已发布</v>
          </cell>
          <cell r="X2218">
            <v>46084</v>
          </cell>
          <cell r="AJ2218">
            <v>42</v>
          </cell>
          <cell r="AK2218" t="str">
            <v/>
          </cell>
        </row>
        <row r="2219">
          <cell r="C2219" t="str">
            <v>HE</v>
          </cell>
          <cell r="D2219" t="str">
            <v>荷叶边沙滩裙</v>
          </cell>
          <cell r="E2219">
            <v>2025322</v>
          </cell>
          <cell r="I2219" t="str">
            <v>小红书</v>
          </cell>
          <cell r="N2219">
            <v>46122</v>
          </cell>
          <cell r="R2219" t="str">
            <v>已发布</v>
          </cell>
          <cell r="V2219" t="str">
            <v>单篇</v>
          </cell>
          <cell r="W2219" t="str">
            <v>已发布</v>
          </cell>
          <cell r="X2219">
            <v>46110</v>
          </cell>
          <cell r="AJ2219">
            <v>390</v>
          </cell>
          <cell r="AK2219" t="str">
            <v/>
          </cell>
        </row>
        <row r="2220">
          <cell r="C2220" t="str">
            <v>HE</v>
          </cell>
          <cell r="D2220" t="str">
            <v>荷叶边沙滩上衣</v>
          </cell>
          <cell r="E2220">
            <v>2025322</v>
          </cell>
          <cell r="I2220" t="str">
            <v>小红书</v>
          </cell>
          <cell r="N2220">
            <v>46122</v>
          </cell>
          <cell r="R2220" t="str">
            <v>已发布</v>
          </cell>
          <cell r="V2220" t="str">
            <v>单篇</v>
          </cell>
          <cell r="W2220" t="str">
            <v>已发布</v>
          </cell>
          <cell r="X2220">
            <v>46110</v>
          </cell>
          <cell r="AJ2220">
            <v>390</v>
          </cell>
          <cell r="AK2220" t="str">
            <v/>
          </cell>
        </row>
        <row r="2221">
          <cell r="C2221" t="str">
            <v>HE</v>
          </cell>
          <cell r="D2221" t="str">
            <v>荷叶边沙滩裙</v>
          </cell>
          <cell r="E2221">
            <v>2025322</v>
          </cell>
          <cell r="I2221" t="str">
            <v>小红书</v>
          </cell>
          <cell r="N2221">
            <v>46122</v>
          </cell>
          <cell r="R2221" t="str">
            <v>已发布</v>
          </cell>
          <cell r="V2221" t="str">
            <v>单篇</v>
          </cell>
          <cell r="W2221" t="str">
            <v>已发布</v>
          </cell>
          <cell r="X2221">
            <v>46108</v>
          </cell>
          <cell r="AJ2221">
            <v>290</v>
          </cell>
          <cell r="AK2221">
            <v>596</v>
          </cell>
        </row>
        <row r="2222">
          <cell r="C2222" t="str">
            <v>HE</v>
          </cell>
          <cell r="D2222" t="str">
            <v>荷叶边沙滩上衣</v>
          </cell>
          <cell r="E2222">
            <v>2025322</v>
          </cell>
          <cell r="I2222" t="str">
            <v>小红书</v>
          </cell>
          <cell r="N2222">
            <v>46122</v>
          </cell>
          <cell r="R2222" t="str">
            <v>已发布</v>
          </cell>
          <cell r="V2222" t="str">
            <v>单篇</v>
          </cell>
          <cell r="W2222" t="str">
            <v>已发布</v>
          </cell>
          <cell r="X2222">
            <v>46108</v>
          </cell>
          <cell r="AJ2222">
            <v>290</v>
          </cell>
          <cell r="AK2222" t="str">
            <v/>
          </cell>
        </row>
        <row r="2223">
          <cell r="C2223" t="str">
            <v>HE</v>
          </cell>
          <cell r="D2223" t="str">
            <v>油画网纱连衣裙</v>
          </cell>
          <cell r="E2223">
            <v>2026005</v>
          </cell>
          <cell r="I2223" t="str">
            <v>小红书</v>
          </cell>
          <cell r="N2223">
            <v>46132</v>
          </cell>
          <cell r="R2223" t="str">
            <v>重要催发</v>
          </cell>
          <cell r="V2223" t="str">
            <v>单篇</v>
          </cell>
          <cell r="W2223" t="str">
            <v>未发布</v>
          </cell>
          <cell r="AJ2223">
            <v>710</v>
          </cell>
          <cell r="AK2223" t="str">
            <v/>
          </cell>
        </row>
        <row r="2224">
          <cell r="C2224" t="str">
            <v>HE</v>
          </cell>
          <cell r="D2224" t="str">
            <v>无袖花苞长裙（蓝）</v>
          </cell>
          <cell r="E2224">
            <v>2025945</v>
          </cell>
          <cell r="I2224" t="str">
            <v>小红书</v>
          </cell>
          <cell r="N2224">
            <v>46112</v>
          </cell>
          <cell r="R2224" t="str">
            <v>已取消</v>
          </cell>
          <cell r="V2224" t="str">
            <v>单篇</v>
          </cell>
          <cell r="W2224" t="str">
            <v>已取消</v>
          </cell>
          <cell r="AJ2224">
            <v>760</v>
          </cell>
          <cell r="AK2224" t="str">
            <v/>
          </cell>
        </row>
        <row r="2225">
          <cell r="C2225" t="str">
            <v>HE</v>
          </cell>
          <cell r="D2225" t="str">
            <v>波点花边长袖</v>
          </cell>
          <cell r="E2225">
            <v>2025933</v>
          </cell>
          <cell r="I2225" t="str">
            <v>小红书</v>
          </cell>
          <cell r="N2225">
            <v>46112</v>
          </cell>
          <cell r="R2225" t="str">
            <v>已发布</v>
          </cell>
          <cell r="V2225" t="str">
            <v>单篇</v>
          </cell>
          <cell r="W2225" t="str">
            <v>已发布</v>
          </cell>
          <cell r="X2225">
            <v>46087</v>
          </cell>
          <cell r="AJ2225">
            <v>230</v>
          </cell>
          <cell r="AK2225">
            <v>116</v>
          </cell>
        </row>
        <row r="2226">
          <cell r="C2226" t="str">
            <v>HE</v>
          </cell>
          <cell r="D2226" t="str">
            <v>波点中裙</v>
          </cell>
          <cell r="E2226">
            <v>2025329</v>
          </cell>
          <cell r="I2226" t="str">
            <v>小红书</v>
          </cell>
          <cell r="N2226">
            <v>46112</v>
          </cell>
          <cell r="R2226" t="str">
            <v>已发布</v>
          </cell>
          <cell r="V2226" t="str">
            <v>单篇</v>
          </cell>
          <cell r="W2226" t="str">
            <v>已发布</v>
          </cell>
          <cell r="X2226">
            <v>46087</v>
          </cell>
          <cell r="AJ2226">
            <v>52</v>
          </cell>
          <cell r="AK2226" t="str">
            <v/>
          </cell>
        </row>
        <row r="2227">
          <cell r="C2227" t="str">
            <v>HE</v>
          </cell>
          <cell r="D2227" t="str">
            <v>波点花边长袖</v>
          </cell>
          <cell r="E2227">
            <v>2025933</v>
          </cell>
          <cell r="I2227" t="str">
            <v>小红书</v>
          </cell>
          <cell r="N2227">
            <v>46112</v>
          </cell>
          <cell r="R2227" t="str">
            <v>已发布</v>
          </cell>
          <cell r="V2227" t="str">
            <v>单篇</v>
          </cell>
          <cell r="W2227" t="str">
            <v>已发布</v>
          </cell>
          <cell r="X2227">
            <v>46104</v>
          </cell>
          <cell r="AJ2227">
            <v>130</v>
          </cell>
          <cell r="AK2227">
            <v>0</v>
          </cell>
        </row>
        <row r="2228">
          <cell r="C2228" t="str">
            <v>heee</v>
          </cell>
          <cell r="D2228" t="str">
            <v>袖花苞裙（黄）</v>
          </cell>
          <cell r="E2228" t="str">
            <v/>
          </cell>
          <cell r="I2228" t="str">
            <v>小红书</v>
          </cell>
          <cell r="N2228">
            <v>46112</v>
          </cell>
          <cell r="R2228" t="str">
            <v>已发布</v>
          </cell>
          <cell r="V2228" t="str">
            <v>单篇</v>
          </cell>
          <cell r="W2228" t="str">
            <v>已发布</v>
          </cell>
          <cell r="X2228">
            <v>46097</v>
          </cell>
          <cell r="AJ2228" t="str">
            <v/>
          </cell>
          <cell r="AK2228" t="str">
            <v/>
          </cell>
        </row>
        <row r="2229">
          <cell r="C2229" t="str">
            <v>heee</v>
          </cell>
          <cell r="D2229" t="str">
            <v>藏青色小香风</v>
          </cell>
          <cell r="E2229" t="str">
            <v>2023010</v>
          </cell>
          <cell r="I2229" t="str">
            <v>小红书</v>
          </cell>
          <cell r="N2229">
            <v>46112</v>
          </cell>
          <cell r="R2229" t="str">
            <v>已发布</v>
          </cell>
          <cell r="V2229" t="str">
            <v>单篇</v>
          </cell>
          <cell r="W2229" t="str">
            <v>已发布</v>
          </cell>
          <cell r="X2229">
            <v>46097</v>
          </cell>
          <cell r="AJ2229">
            <v>165</v>
          </cell>
          <cell r="AK2229" t="str">
            <v/>
          </cell>
        </row>
        <row r="2230">
          <cell r="C2230" t="str">
            <v>heee</v>
          </cell>
          <cell r="D2230" t="str">
            <v>条纹衬衫</v>
          </cell>
          <cell r="E2230" t="str">
            <v>2023008</v>
          </cell>
          <cell r="I2230" t="str">
            <v>小红书</v>
          </cell>
          <cell r="N2230">
            <v>46112</v>
          </cell>
          <cell r="R2230" t="str">
            <v>已发布</v>
          </cell>
          <cell r="V2230" t="str">
            <v>单篇</v>
          </cell>
          <cell r="W2230" t="str">
            <v>已发布</v>
          </cell>
          <cell r="X2230">
            <v>46096</v>
          </cell>
          <cell r="AJ2230">
            <v>42</v>
          </cell>
          <cell r="AK2230">
            <v>74</v>
          </cell>
        </row>
        <row r="2231">
          <cell r="C2231" t="str">
            <v>heee</v>
          </cell>
          <cell r="D2231" t="str">
            <v>波点花边长袖</v>
          </cell>
          <cell r="E2231">
            <v>2025933</v>
          </cell>
          <cell r="I2231" t="str">
            <v>小红书</v>
          </cell>
          <cell r="N2231">
            <v>46112</v>
          </cell>
          <cell r="R2231" t="str">
            <v>已发布</v>
          </cell>
          <cell r="V2231" t="str">
            <v>单篇</v>
          </cell>
          <cell r="W2231" t="str">
            <v>已发布</v>
          </cell>
          <cell r="X2231">
            <v>46112</v>
          </cell>
          <cell r="AJ2231">
            <v>250</v>
          </cell>
          <cell r="AK2231">
            <v>58</v>
          </cell>
        </row>
        <row r="2232">
          <cell r="C2232" t="str">
            <v>heee</v>
          </cell>
          <cell r="D2232" t="str">
            <v>波点中裙</v>
          </cell>
          <cell r="E2232">
            <v>2025329</v>
          </cell>
          <cell r="I2232" t="str">
            <v>小红书</v>
          </cell>
          <cell r="N2232">
            <v>46112</v>
          </cell>
          <cell r="R2232" t="str">
            <v>已发布</v>
          </cell>
          <cell r="V2232" t="str">
            <v>单篇</v>
          </cell>
          <cell r="W2232" t="str">
            <v>已发布</v>
          </cell>
          <cell r="X2232">
            <v>46112</v>
          </cell>
          <cell r="AJ2232">
            <v>52</v>
          </cell>
          <cell r="AK2232" t="str">
            <v/>
          </cell>
        </row>
        <row r="2233">
          <cell r="C2233" t="str">
            <v>heee</v>
          </cell>
          <cell r="D2233" t="str">
            <v>贝壳毛衣</v>
          </cell>
          <cell r="E2233" t="str">
            <v>2024874</v>
          </cell>
          <cell r="I2233" t="str">
            <v>小红书</v>
          </cell>
          <cell r="N2233">
            <v>46112</v>
          </cell>
          <cell r="R2233" t="str">
            <v>已取消</v>
          </cell>
          <cell r="V2233" t="str">
            <v>单篇</v>
          </cell>
          <cell r="W2233" t="str">
            <v>已取消</v>
          </cell>
          <cell r="AJ2233">
            <v>72</v>
          </cell>
          <cell r="AK2233" t="str">
            <v/>
          </cell>
        </row>
        <row r="2234">
          <cell r="C2234" t="str">
            <v>果片</v>
          </cell>
          <cell r="D2234" t="str">
            <v>晕染花卉毛衣</v>
          </cell>
          <cell r="E2234" t="str">
            <v/>
          </cell>
          <cell r="I2234" t="str">
            <v>小红书</v>
          </cell>
          <cell r="N2234">
            <v>46112</v>
          </cell>
          <cell r="R2234" t="str">
            <v>已取消</v>
          </cell>
          <cell r="V2234" t="str">
            <v>单篇</v>
          </cell>
          <cell r="W2234" t="str">
            <v>已取消</v>
          </cell>
          <cell r="AJ2234" t="str">
            <v/>
          </cell>
          <cell r="AK2234" t="str">
            <v/>
          </cell>
        </row>
        <row r="2235">
          <cell r="C2235" t="str">
            <v>果片</v>
          </cell>
          <cell r="D2235" t="str">
            <v>荷叶边沙滩裙</v>
          </cell>
          <cell r="E2235">
            <v>2025322</v>
          </cell>
          <cell r="I2235" t="str">
            <v>小红书</v>
          </cell>
          <cell r="N2235">
            <v>46127</v>
          </cell>
          <cell r="R2235" t="str">
            <v>超时</v>
          </cell>
          <cell r="V2235" t="str">
            <v>单篇</v>
          </cell>
          <cell r="W2235" t="str">
            <v>未发布</v>
          </cell>
          <cell r="AJ2235">
            <v>190</v>
          </cell>
          <cell r="AK2235" t="str">
            <v/>
          </cell>
        </row>
        <row r="2236">
          <cell r="C2236" t="str">
            <v>果片</v>
          </cell>
          <cell r="D2236" t="str">
            <v>荷叶边沙滩上衣</v>
          </cell>
          <cell r="E2236">
            <v>2025322</v>
          </cell>
          <cell r="I2236" t="str">
            <v>小红书</v>
          </cell>
          <cell r="N2236">
            <v>46127</v>
          </cell>
          <cell r="R2236" t="str">
            <v>超时</v>
          </cell>
          <cell r="V2236" t="str">
            <v>单篇</v>
          </cell>
          <cell r="W2236" t="str">
            <v>未发布</v>
          </cell>
          <cell r="AJ2236">
            <v>190</v>
          </cell>
          <cell r="AK2236" t="str">
            <v/>
          </cell>
        </row>
        <row r="2237">
          <cell r="C2237" t="str">
            <v>果片</v>
          </cell>
          <cell r="D2237" t="str">
            <v>波点花边长袖</v>
          </cell>
          <cell r="E2237">
            <v>2025933</v>
          </cell>
          <cell r="I2237" t="str">
            <v>小红书</v>
          </cell>
          <cell r="N2237">
            <v>46112</v>
          </cell>
          <cell r="R2237" t="str">
            <v>已发布</v>
          </cell>
          <cell r="V2237" t="str">
            <v>单篇</v>
          </cell>
          <cell r="W2237" t="str">
            <v>已发布</v>
          </cell>
          <cell r="X2237">
            <v>46082</v>
          </cell>
          <cell r="AJ2237">
            <v>50</v>
          </cell>
          <cell r="AK2237" t="e">
            <v>#VALUE!</v>
          </cell>
        </row>
        <row r="2238">
          <cell r="C2238" t="str">
            <v>果片</v>
          </cell>
          <cell r="D2238" t="str">
            <v>波点中裙</v>
          </cell>
          <cell r="E2238">
            <v>2025329</v>
          </cell>
          <cell r="I2238" t="str">
            <v>小红书</v>
          </cell>
          <cell r="N2238">
            <v>46112</v>
          </cell>
          <cell r="R2238" t="str">
            <v>已发布</v>
          </cell>
          <cell r="V2238" t="str">
            <v>单篇</v>
          </cell>
          <cell r="W2238" t="str">
            <v>已发布</v>
          </cell>
          <cell r="X2238">
            <v>46082</v>
          </cell>
          <cell r="AJ2238">
            <v>52</v>
          </cell>
          <cell r="AK2238" t="e">
            <v>#VALUE!</v>
          </cell>
        </row>
        <row r="2239">
          <cell r="C2239" t="str">
            <v>果片</v>
          </cell>
          <cell r="D2239" t="str">
            <v>油画网纱连衣裙</v>
          </cell>
          <cell r="E2239">
            <v>2026005</v>
          </cell>
          <cell r="I2239" t="str">
            <v>小红书</v>
          </cell>
          <cell r="N2239">
            <v>46142</v>
          </cell>
          <cell r="R2239" t="str">
            <v>档期内</v>
          </cell>
          <cell r="V2239" t="str">
            <v>单篇</v>
          </cell>
          <cell r="W2239" t="str">
            <v>未发布</v>
          </cell>
          <cell r="AJ2239">
            <v>170</v>
          </cell>
          <cell r="AK2239" t="str">
            <v/>
          </cell>
        </row>
        <row r="2240">
          <cell r="C2240" t="str">
            <v>果片</v>
          </cell>
          <cell r="D2240" t="str">
            <v>波点花边长袖</v>
          </cell>
          <cell r="E2240">
            <v>2025933</v>
          </cell>
          <cell r="I2240" t="str">
            <v>小红书</v>
          </cell>
          <cell r="N2240">
            <v>46112</v>
          </cell>
          <cell r="R2240" t="str">
            <v>已发布</v>
          </cell>
          <cell r="V2240" t="str">
            <v>单篇</v>
          </cell>
          <cell r="W2240" t="str">
            <v>已发布</v>
          </cell>
          <cell r="X2240">
            <v>46083</v>
          </cell>
          <cell r="AJ2240">
            <v>120</v>
          </cell>
          <cell r="AK2240">
            <v>134</v>
          </cell>
        </row>
        <row r="2241">
          <cell r="C2241" t="str">
            <v>果片</v>
          </cell>
          <cell r="D2241" t="str">
            <v>波点中裙</v>
          </cell>
          <cell r="E2241">
            <v>2025329</v>
          </cell>
          <cell r="I2241" t="str">
            <v>小红书</v>
          </cell>
          <cell r="N2241">
            <v>46112</v>
          </cell>
          <cell r="R2241" t="str">
            <v>已发布</v>
          </cell>
          <cell r="V2241" t="str">
            <v>单篇</v>
          </cell>
          <cell r="W2241" t="str">
            <v>已发布</v>
          </cell>
          <cell r="X2241">
            <v>46083</v>
          </cell>
          <cell r="AJ2241">
            <v>52</v>
          </cell>
          <cell r="AK2241" t="str">
            <v/>
          </cell>
        </row>
        <row r="2242">
          <cell r="C2242" t="str">
            <v>馒头</v>
          </cell>
          <cell r="D2242" t="str">
            <v>贝壳毛衣</v>
          </cell>
          <cell r="E2242" t="str">
            <v>2024874</v>
          </cell>
          <cell r="I2242" t="str">
            <v>小红书</v>
          </cell>
          <cell r="N2242">
            <v>46112</v>
          </cell>
          <cell r="R2242" t="str">
            <v>已发布</v>
          </cell>
          <cell r="V2242" t="str">
            <v>单篇</v>
          </cell>
          <cell r="W2242" t="str">
            <v>已发布</v>
          </cell>
          <cell r="X2242">
            <v>46098</v>
          </cell>
          <cell r="AJ2242">
            <v>272</v>
          </cell>
          <cell r="AK2242">
            <v>398</v>
          </cell>
        </row>
        <row r="2243">
          <cell r="C2243" t="str">
            <v>馒头</v>
          </cell>
          <cell r="D2243" t="str">
            <v>贝壳毛衣</v>
          </cell>
          <cell r="E2243" t="str">
            <v>2024874</v>
          </cell>
          <cell r="I2243" t="str">
            <v>小红书</v>
          </cell>
          <cell r="N2243">
            <v>46112</v>
          </cell>
          <cell r="R2243" t="str">
            <v>已发布</v>
          </cell>
          <cell r="V2243" t="str">
            <v>单篇</v>
          </cell>
          <cell r="W2243" t="str">
            <v>已发布</v>
          </cell>
          <cell r="X2243">
            <v>46098</v>
          </cell>
          <cell r="AJ2243">
            <v>272</v>
          </cell>
          <cell r="AK2243">
            <v>623</v>
          </cell>
        </row>
        <row r="2244">
          <cell r="C2244" t="str">
            <v>馒头</v>
          </cell>
          <cell r="D2244" t="str">
            <v>假两件波点短袖</v>
          </cell>
          <cell r="E2244">
            <v>2026003</v>
          </cell>
          <cell r="I2244" t="str">
            <v>小红书</v>
          </cell>
          <cell r="N2244">
            <v>46122</v>
          </cell>
          <cell r="R2244" t="str">
            <v>已发布</v>
          </cell>
          <cell r="V2244" t="str">
            <v>单篇</v>
          </cell>
          <cell r="W2244" t="str">
            <v>已发布</v>
          </cell>
          <cell r="X2244">
            <v>46117</v>
          </cell>
          <cell r="AJ2244">
            <v>345</v>
          </cell>
          <cell r="AK2244">
            <v>156</v>
          </cell>
        </row>
        <row r="2245">
          <cell r="C2245" t="str">
            <v>馒头</v>
          </cell>
          <cell r="D2245" t="str">
            <v>横条小白裙</v>
          </cell>
          <cell r="E2245">
            <v>2025339</v>
          </cell>
          <cell r="I2245" t="str">
            <v>小红书</v>
          </cell>
          <cell r="N2245">
            <v>46122</v>
          </cell>
          <cell r="R2245" t="str">
            <v>已发布</v>
          </cell>
          <cell r="V2245" t="str">
            <v>单篇</v>
          </cell>
          <cell r="W2245" t="str">
            <v>已发布</v>
          </cell>
          <cell r="X2245">
            <v>46117</v>
          </cell>
          <cell r="AJ2245">
            <v>58</v>
          </cell>
          <cell r="AK2245" t="str">
            <v/>
          </cell>
        </row>
        <row r="2246">
          <cell r="C2246" t="str">
            <v>馒头</v>
          </cell>
          <cell r="D2246" t="str">
            <v>油画网纱连衣裙</v>
          </cell>
          <cell r="E2246">
            <v>2026005</v>
          </cell>
          <cell r="I2246" t="str">
            <v>小红书</v>
          </cell>
          <cell r="N2246">
            <v>46132</v>
          </cell>
          <cell r="R2246" t="str">
            <v>重要催发</v>
          </cell>
          <cell r="V2246" t="str">
            <v>单篇</v>
          </cell>
          <cell r="W2246" t="str">
            <v>未发布</v>
          </cell>
          <cell r="AJ2246">
            <v>440</v>
          </cell>
          <cell r="AK2246" t="str">
            <v/>
          </cell>
        </row>
        <row r="2247">
          <cell r="C2247" t="str">
            <v>馒头</v>
          </cell>
          <cell r="D2247" t="str">
            <v>油画网纱连衣裙</v>
          </cell>
          <cell r="E2247">
            <v>2026005</v>
          </cell>
          <cell r="I2247" t="str">
            <v>抖音</v>
          </cell>
          <cell r="N2247">
            <v>46132</v>
          </cell>
          <cell r="R2247" t="str">
            <v>重要催发</v>
          </cell>
          <cell r="V2247" t="str">
            <v>单篇</v>
          </cell>
          <cell r="W2247" t="str">
            <v>未发布</v>
          </cell>
          <cell r="AJ2247">
            <v>110</v>
          </cell>
          <cell r="AK2247" t="str">
            <v/>
          </cell>
        </row>
        <row r="2248">
          <cell r="C2248" t="str">
            <v>馒头</v>
          </cell>
          <cell r="D2248" t="str">
            <v>彼得潘短袖</v>
          </cell>
          <cell r="E2248">
            <v>2026009</v>
          </cell>
          <cell r="I2248" t="str">
            <v>小红书</v>
          </cell>
          <cell r="N2248">
            <v>46112</v>
          </cell>
          <cell r="R2248" t="str">
            <v>已发布</v>
          </cell>
          <cell r="V2248" t="str">
            <v>单篇</v>
          </cell>
          <cell r="W2248" t="str">
            <v>已发布</v>
          </cell>
          <cell r="X2248">
            <v>46112</v>
          </cell>
          <cell r="AJ2248">
            <v>385</v>
          </cell>
          <cell r="AK2248" t="e">
            <v>#VALUE!</v>
          </cell>
        </row>
        <row r="2249">
          <cell r="C2249" t="str">
            <v>馒头</v>
          </cell>
          <cell r="D2249" t="str">
            <v>彼得潘短袖</v>
          </cell>
          <cell r="E2249">
            <v>2026009</v>
          </cell>
          <cell r="I2249" t="str">
            <v>抖音</v>
          </cell>
          <cell r="N2249">
            <v>46112</v>
          </cell>
          <cell r="R2249" t="str">
            <v>已发布</v>
          </cell>
          <cell r="V2249" t="str">
            <v>单篇</v>
          </cell>
          <cell r="W2249" t="str">
            <v>已发布</v>
          </cell>
          <cell r="X2249">
            <v>46112</v>
          </cell>
          <cell r="AJ2249">
            <v>55</v>
          </cell>
          <cell r="AK2249">
            <v>200</v>
          </cell>
        </row>
        <row r="2250">
          <cell r="C2250" t="str">
            <v>馒头</v>
          </cell>
          <cell r="D2250" t="str">
            <v>彼得潘短袖</v>
          </cell>
          <cell r="E2250">
            <v>2026009</v>
          </cell>
          <cell r="I2250" t="str">
            <v>小红书</v>
          </cell>
          <cell r="N2250">
            <v>46112</v>
          </cell>
          <cell r="R2250" t="str">
            <v>已发布</v>
          </cell>
          <cell r="V2250" t="str">
            <v>单篇</v>
          </cell>
          <cell r="W2250" t="str">
            <v>已发布</v>
          </cell>
          <cell r="X2250">
            <v>46100</v>
          </cell>
          <cell r="AJ2250">
            <v>655</v>
          </cell>
          <cell r="AK2250" t="e">
            <v>#VALUE!</v>
          </cell>
        </row>
        <row r="2251">
          <cell r="C2251" t="str">
            <v>馒头</v>
          </cell>
          <cell r="D2251" t="str">
            <v>彼得潘短袖</v>
          </cell>
          <cell r="E2251">
            <v>2026009</v>
          </cell>
          <cell r="I2251" t="str">
            <v>抖音</v>
          </cell>
          <cell r="N2251">
            <v>46112</v>
          </cell>
          <cell r="R2251" t="str">
            <v>已发布</v>
          </cell>
          <cell r="V2251" t="str">
            <v>单篇</v>
          </cell>
          <cell r="W2251" t="str">
            <v>已发布</v>
          </cell>
          <cell r="X2251">
            <v>46100</v>
          </cell>
          <cell r="AJ2251">
            <v>55</v>
          </cell>
          <cell r="AK2251">
            <v>37.299999999999997</v>
          </cell>
        </row>
        <row r="2252">
          <cell r="C2252" t="str">
            <v>馒头</v>
          </cell>
          <cell r="D2252" t="str">
            <v>横条小白裙</v>
          </cell>
          <cell r="E2252">
            <v>2025339</v>
          </cell>
          <cell r="I2252" t="str">
            <v>小红书</v>
          </cell>
          <cell r="N2252">
            <v>46112</v>
          </cell>
          <cell r="R2252" t="str">
            <v>已发布</v>
          </cell>
          <cell r="V2252" t="str">
            <v>单篇</v>
          </cell>
          <cell r="W2252" t="str">
            <v>已发布</v>
          </cell>
          <cell r="X2252">
            <v>46100</v>
          </cell>
          <cell r="AJ2252">
            <v>58</v>
          </cell>
          <cell r="AK2252" t="e">
            <v>#VALUE!</v>
          </cell>
        </row>
        <row r="2253">
          <cell r="C2253" t="str">
            <v>馒头</v>
          </cell>
          <cell r="D2253" t="str">
            <v>横条小白裙</v>
          </cell>
          <cell r="E2253">
            <v>2025339</v>
          </cell>
          <cell r="I2253" t="str">
            <v>抖音</v>
          </cell>
          <cell r="N2253">
            <v>46112</v>
          </cell>
          <cell r="R2253" t="str">
            <v>已发布</v>
          </cell>
          <cell r="V2253" t="str">
            <v>单篇</v>
          </cell>
          <cell r="W2253" t="str">
            <v>已发布</v>
          </cell>
          <cell r="X2253">
            <v>46100</v>
          </cell>
          <cell r="AJ2253">
            <v>58</v>
          </cell>
          <cell r="AK2253" t="str">
            <v/>
          </cell>
        </row>
        <row r="2254">
          <cell r="C2254" t="str">
            <v>馒头</v>
          </cell>
          <cell r="D2254" t="str">
            <v>无袖花苞长裙（黄）</v>
          </cell>
          <cell r="E2254">
            <v>2025945</v>
          </cell>
          <cell r="I2254" t="str">
            <v>小红书</v>
          </cell>
          <cell r="N2254">
            <v>46112</v>
          </cell>
          <cell r="R2254" t="str">
            <v>已取消</v>
          </cell>
          <cell r="V2254" t="str">
            <v>单篇</v>
          </cell>
          <cell r="W2254" t="str">
            <v>已召回</v>
          </cell>
          <cell r="AJ2254">
            <v>660</v>
          </cell>
          <cell r="AK2254" t="str">
            <v/>
          </cell>
        </row>
        <row r="2255">
          <cell r="C2255" t="str">
            <v>馒头</v>
          </cell>
          <cell r="D2255" t="str">
            <v>无袖花苞长裙（黄）</v>
          </cell>
          <cell r="E2255">
            <v>2025945</v>
          </cell>
          <cell r="I2255" t="str">
            <v>抖音</v>
          </cell>
          <cell r="N2255">
            <v>46112</v>
          </cell>
          <cell r="R2255" t="str">
            <v>已取消</v>
          </cell>
          <cell r="V2255" t="str">
            <v>单篇</v>
          </cell>
          <cell r="W2255" t="str">
            <v>已召回</v>
          </cell>
          <cell r="AJ2255">
            <v>60</v>
          </cell>
          <cell r="AK2255" t="str">
            <v/>
          </cell>
        </row>
        <row r="2256">
          <cell r="C2256" t="str">
            <v>馒头</v>
          </cell>
          <cell r="D2256" t="str">
            <v>波点花边长袖</v>
          </cell>
          <cell r="E2256">
            <v>2025933</v>
          </cell>
          <cell r="I2256" t="str">
            <v>小红书</v>
          </cell>
          <cell r="N2256">
            <v>46112</v>
          </cell>
          <cell r="R2256" t="str">
            <v>已发布</v>
          </cell>
          <cell r="V2256" t="str">
            <v>单篇</v>
          </cell>
          <cell r="W2256" t="str">
            <v>已发布</v>
          </cell>
          <cell r="X2256">
            <v>46096</v>
          </cell>
          <cell r="AJ2256">
            <v>650</v>
          </cell>
          <cell r="AK2256" t="e">
            <v>#VALUE!</v>
          </cell>
        </row>
        <row r="2257">
          <cell r="C2257" t="str">
            <v>馒头</v>
          </cell>
          <cell r="D2257" t="str">
            <v>波点花边长袖</v>
          </cell>
          <cell r="E2257">
            <v>2025933</v>
          </cell>
          <cell r="I2257" t="str">
            <v>抖音</v>
          </cell>
          <cell r="N2257">
            <v>46112</v>
          </cell>
          <cell r="R2257" t="str">
            <v>已发布</v>
          </cell>
          <cell r="V2257" t="str">
            <v>单篇</v>
          </cell>
          <cell r="W2257" t="str">
            <v>已发布</v>
          </cell>
          <cell r="X2257">
            <v>46096</v>
          </cell>
          <cell r="AJ2257">
            <v>50</v>
          </cell>
          <cell r="AK2257">
            <v>49</v>
          </cell>
        </row>
        <row r="2258">
          <cell r="C2258" t="str">
            <v>馒头</v>
          </cell>
          <cell r="D2258" t="str">
            <v>波点中裙</v>
          </cell>
          <cell r="E2258">
            <v>2025329</v>
          </cell>
          <cell r="I2258" t="str">
            <v>小红书</v>
          </cell>
          <cell r="N2258">
            <v>46112</v>
          </cell>
          <cell r="R2258" t="str">
            <v>已发布</v>
          </cell>
          <cell r="V2258" t="str">
            <v>单篇</v>
          </cell>
          <cell r="W2258" t="str">
            <v>已发布</v>
          </cell>
          <cell r="X2258">
            <v>46096</v>
          </cell>
          <cell r="AJ2258">
            <v>52</v>
          </cell>
          <cell r="AK2258" t="e">
            <v>#VALUE!</v>
          </cell>
        </row>
        <row r="2259">
          <cell r="C2259" t="str">
            <v>馒头</v>
          </cell>
          <cell r="D2259" t="str">
            <v>波点中裙</v>
          </cell>
          <cell r="E2259">
            <v>2025329</v>
          </cell>
          <cell r="I2259" t="str">
            <v>抖音</v>
          </cell>
          <cell r="N2259">
            <v>46112</v>
          </cell>
          <cell r="R2259" t="str">
            <v>已发布</v>
          </cell>
          <cell r="V2259" t="str">
            <v>单篇</v>
          </cell>
          <cell r="W2259" t="str">
            <v>已发布</v>
          </cell>
          <cell r="X2259">
            <v>46096</v>
          </cell>
          <cell r="AJ2259">
            <v>52</v>
          </cell>
          <cell r="AK2259" t="str">
            <v/>
          </cell>
        </row>
        <row r="2260">
          <cell r="C2260" t="str">
            <v>馒头</v>
          </cell>
          <cell r="D2260" t="str">
            <v>蕾丝防晒衬衫（粉）</v>
          </cell>
          <cell r="E2260">
            <v>2025308</v>
          </cell>
          <cell r="I2260" t="str">
            <v>小红书</v>
          </cell>
          <cell r="N2260">
            <v>46113</v>
          </cell>
          <cell r="R2260" t="str">
            <v>已发布</v>
          </cell>
          <cell r="V2260" t="str">
            <v>单篇</v>
          </cell>
          <cell r="W2260" t="str">
            <v>已发布</v>
          </cell>
          <cell r="X2260">
            <v>46111</v>
          </cell>
          <cell r="AJ2260">
            <v>455</v>
          </cell>
          <cell r="AK2260" t="e">
            <v>#VALUE!</v>
          </cell>
        </row>
        <row r="2261">
          <cell r="C2261" t="str">
            <v>馒头</v>
          </cell>
          <cell r="D2261" t="str">
            <v>扭结收腰长裙</v>
          </cell>
          <cell r="E2261" t="str">
            <v>取消</v>
          </cell>
          <cell r="I2261" t="str">
            <v>小红书</v>
          </cell>
          <cell r="N2261">
            <v>46113</v>
          </cell>
          <cell r="R2261" t="str">
            <v>已取消</v>
          </cell>
          <cell r="V2261" t="str">
            <v>单篇</v>
          </cell>
          <cell r="W2261" t="str">
            <v>已取消</v>
          </cell>
          <cell r="AJ2261" t="str">
            <v/>
          </cell>
          <cell r="AK2261" t="str">
            <v/>
          </cell>
        </row>
        <row r="2262">
          <cell r="C2262" t="str">
            <v>馒头</v>
          </cell>
          <cell r="D2262" t="str">
            <v>繁花套装</v>
          </cell>
          <cell r="E2262" t="str">
            <v>2026010 2026013</v>
          </cell>
          <cell r="I2262" t="str">
            <v>小红书</v>
          </cell>
          <cell r="N2262">
            <v>46127</v>
          </cell>
          <cell r="R2262" t="str">
            <v>超时</v>
          </cell>
          <cell r="V2262" t="str">
            <v>单篇</v>
          </cell>
          <cell r="W2262" t="str">
            <v>未发布</v>
          </cell>
          <cell r="AJ2262">
            <v>0</v>
          </cell>
          <cell r="AK2262" t="str">
            <v/>
          </cell>
        </row>
        <row r="2263">
          <cell r="C2263" t="str">
            <v>馒头</v>
          </cell>
          <cell r="D2263" t="str">
            <v>波点花边长袖</v>
          </cell>
          <cell r="E2263">
            <v>2025933</v>
          </cell>
          <cell r="I2263" t="str">
            <v>小红书</v>
          </cell>
          <cell r="N2263">
            <v>46113</v>
          </cell>
          <cell r="R2263" t="str">
            <v>已发布</v>
          </cell>
          <cell r="V2263" t="str">
            <v>单篇</v>
          </cell>
          <cell r="W2263" t="str">
            <v>已发布</v>
          </cell>
          <cell r="X2263">
            <v>46101</v>
          </cell>
          <cell r="AJ2263">
            <v>310</v>
          </cell>
          <cell r="AK2263">
            <v>81</v>
          </cell>
        </row>
        <row r="2264">
          <cell r="C2264" t="str">
            <v>馒头</v>
          </cell>
          <cell r="D2264" t="str">
            <v>波点中裙</v>
          </cell>
          <cell r="E2264">
            <v>2025329</v>
          </cell>
          <cell r="I2264" t="str">
            <v>小红书</v>
          </cell>
          <cell r="N2264">
            <v>46113</v>
          </cell>
          <cell r="R2264" t="str">
            <v>已发布</v>
          </cell>
          <cell r="V2264" t="str">
            <v>单篇</v>
          </cell>
          <cell r="W2264" t="str">
            <v>已发布</v>
          </cell>
          <cell r="X2264">
            <v>46101</v>
          </cell>
          <cell r="AJ2264">
            <v>52</v>
          </cell>
          <cell r="AK2264" t="str">
            <v/>
          </cell>
        </row>
        <row r="2265">
          <cell r="C2265" t="str">
            <v>馒头</v>
          </cell>
          <cell r="D2265" t="str">
            <v>扭结收腰长裙</v>
          </cell>
          <cell r="E2265" t="str">
            <v>取消</v>
          </cell>
          <cell r="I2265" t="str">
            <v>小红书</v>
          </cell>
          <cell r="N2265">
            <v>46113</v>
          </cell>
          <cell r="R2265" t="str">
            <v>已取消</v>
          </cell>
          <cell r="V2265" t="str">
            <v>单篇</v>
          </cell>
          <cell r="W2265" t="str">
            <v>已取消</v>
          </cell>
          <cell r="AJ2265" t="str">
            <v/>
          </cell>
          <cell r="AK2265" t="str">
            <v/>
          </cell>
        </row>
        <row r="2266">
          <cell r="C2266" t="str">
            <v>馒头</v>
          </cell>
          <cell r="D2266" t="str">
            <v>藏青色小香风</v>
          </cell>
          <cell r="E2266" t="str">
            <v>2023010</v>
          </cell>
          <cell r="I2266" t="str">
            <v>小红书</v>
          </cell>
          <cell r="N2266">
            <v>46122</v>
          </cell>
          <cell r="R2266" t="str">
            <v>超时</v>
          </cell>
          <cell r="V2266" t="str">
            <v>单篇</v>
          </cell>
          <cell r="W2266" t="str">
            <v>未发布</v>
          </cell>
          <cell r="AJ2266">
            <v>85</v>
          </cell>
          <cell r="AK2266" t="str">
            <v/>
          </cell>
        </row>
        <row r="2267">
          <cell r="C2267" t="str">
            <v>馒头</v>
          </cell>
          <cell r="D2267" t="str">
            <v>条纹衬衫</v>
          </cell>
          <cell r="E2267" t="str">
            <v>2023008</v>
          </cell>
          <cell r="I2267" t="str">
            <v>小红书</v>
          </cell>
          <cell r="N2267">
            <v>46122</v>
          </cell>
          <cell r="R2267" t="str">
            <v>超时</v>
          </cell>
          <cell r="V2267" t="str">
            <v>单篇</v>
          </cell>
          <cell r="W2267" t="str">
            <v>未发布</v>
          </cell>
          <cell r="AJ2267">
            <v>42</v>
          </cell>
          <cell r="AK2267" t="str">
            <v/>
          </cell>
        </row>
        <row r="2268">
          <cell r="C2268" t="str">
            <v>馒头</v>
          </cell>
          <cell r="D2268" t="str">
            <v>无袖花苞长裙（黄）</v>
          </cell>
          <cell r="E2268">
            <v>2025945</v>
          </cell>
          <cell r="I2268" t="str">
            <v>小红书</v>
          </cell>
          <cell r="N2268">
            <v>46122</v>
          </cell>
          <cell r="R2268" t="str">
            <v>超时</v>
          </cell>
          <cell r="V2268" t="str">
            <v>单篇</v>
          </cell>
          <cell r="W2268" t="str">
            <v>未发布</v>
          </cell>
          <cell r="AJ2268">
            <v>60</v>
          </cell>
          <cell r="AK2268" t="str">
            <v/>
          </cell>
        </row>
        <row r="2269">
          <cell r="C2269" t="str">
            <v>jing</v>
          </cell>
          <cell r="D2269" t="str">
            <v>波点花边长袖</v>
          </cell>
          <cell r="E2269">
            <v>2025933</v>
          </cell>
          <cell r="I2269" t="str">
            <v>小红书</v>
          </cell>
          <cell r="N2269">
            <v>46113</v>
          </cell>
          <cell r="R2269" t="str">
            <v>已发布</v>
          </cell>
          <cell r="V2269" t="str">
            <v>单篇</v>
          </cell>
          <cell r="W2269" t="str">
            <v>已发布</v>
          </cell>
          <cell r="X2269">
            <v>46095</v>
          </cell>
          <cell r="AJ2269">
            <v>100</v>
          </cell>
          <cell r="AK2269">
            <v>226</v>
          </cell>
        </row>
        <row r="2270">
          <cell r="C2270" t="str">
            <v>jing</v>
          </cell>
          <cell r="D2270" t="str">
            <v>波点中裙</v>
          </cell>
          <cell r="E2270">
            <v>2025329</v>
          </cell>
          <cell r="I2270" t="str">
            <v>小红书</v>
          </cell>
          <cell r="N2270">
            <v>46113</v>
          </cell>
          <cell r="R2270" t="str">
            <v>已发布</v>
          </cell>
          <cell r="V2270" t="str">
            <v>单篇</v>
          </cell>
          <cell r="W2270" t="str">
            <v>已发布</v>
          </cell>
          <cell r="X2270">
            <v>46095</v>
          </cell>
          <cell r="AJ2270">
            <v>52</v>
          </cell>
          <cell r="AK2270" t="str">
            <v/>
          </cell>
        </row>
        <row r="2271">
          <cell r="C2271" t="str">
            <v>jing</v>
          </cell>
          <cell r="D2271" t="str">
            <v>彼得潘短袖</v>
          </cell>
          <cell r="E2271">
            <v>2026009</v>
          </cell>
          <cell r="I2271" t="str">
            <v>小红书</v>
          </cell>
          <cell r="N2271">
            <v>46122</v>
          </cell>
          <cell r="R2271" t="str">
            <v>已取消</v>
          </cell>
          <cell r="V2271" t="str">
            <v>单篇</v>
          </cell>
          <cell r="W2271" t="str">
            <v>已取消</v>
          </cell>
          <cell r="AJ2271">
            <v>55</v>
          </cell>
          <cell r="AK2271" t="str">
            <v/>
          </cell>
        </row>
        <row r="2272">
          <cell r="C2272" t="str">
            <v>jing</v>
          </cell>
          <cell r="D2272" t="str">
            <v>坎肩长袖（粉）</v>
          </cell>
          <cell r="E2272">
            <v>2025505</v>
          </cell>
          <cell r="I2272" t="str">
            <v>小红书</v>
          </cell>
          <cell r="N2272">
            <v>46113</v>
          </cell>
          <cell r="R2272" t="str">
            <v>已发布</v>
          </cell>
          <cell r="V2272" t="str">
            <v>合集</v>
          </cell>
          <cell r="W2272" t="str">
            <v>已发布</v>
          </cell>
          <cell r="X2272">
            <v>46106</v>
          </cell>
          <cell r="AJ2272">
            <v>1455</v>
          </cell>
          <cell r="AK2272">
            <v>2140</v>
          </cell>
        </row>
        <row r="2273">
          <cell r="C2273" t="str">
            <v>jing</v>
          </cell>
          <cell r="D2273" t="str">
            <v>波点花边长袖</v>
          </cell>
          <cell r="E2273">
            <v>2025933</v>
          </cell>
          <cell r="I2273" t="str">
            <v>小红书</v>
          </cell>
          <cell r="N2273">
            <v>46113</v>
          </cell>
          <cell r="R2273" t="str">
            <v>已发布</v>
          </cell>
          <cell r="V2273" t="str">
            <v>合集</v>
          </cell>
          <cell r="W2273" t="str">
            <v>已发布</v>
          </cell>
          <cell r="X2273">
            <v>46105</v>
          </cell>
          <cell r="AJ2273">
            <v>250</v>
          </cell>
          <cell r="AK2273">
            <v>130</v>
          </cell>
        </row>
        <row r="2274">
          <cell r="C2274" t="str">
            <v>jing</v>
          </cell>
          <cell r="D2274" t="str">
            <v>波点中裙</v>
          </cell>
          <cell r="E2274">
            <v>2025329</v>
          </cell>
          <cell r="I2274" t="str">
            <v>小红书</v>
          </cell>
          <cell r="N2274">
            <v>46113</v>
          </cell>
          <cell r="R2274" t="str">
            <v>已发布</v>
          </cell>
          <cell r="V2274" t="str">
            <v>合集</v>
          </cell>
          <cell r="W2274" t="str">
            <v>已发布</v>
          </cell>
          <cell r="X2274">
            <v>46105</v>
          </cell>
          <cell r="AJ2274">
            <v>52</v>
          </cell>
          <cell r="AK2274" t="str">
            <v/>
          </cell>
        </row>
        <row r="2275">
          <cell r="C2275" t="str">
            <v>jing</v>
          </cell>
          <cell r="D2275" t="str">
            <v>波点花边长袖</v>
          </cell>
          <cell r="E2275">
            <v>2025933</v>
          </cell>
          <cell r="I2275" t="str">
            <v>小红书</v>
          </cell>
          <cell r="N2275">
            <v>46113</v>
          </cell>
          <cell r="R2275" t="str">
            <v>已发布</v>
          </cell>
          <cell r="V2275" t="str">
            <v>合集</v>
          </cell>
          <cell r="W2275" t="str">
            <v>已发布</v>
          </cell>
          <cell r="X2275">
            <v>46094</v>
          </cell>
          <cell r="AJ2275">
            <v>350</v>
          </cell>
          <cell r="AK2275">
            <v>683</v>
          </cell>
        </row>
        <row r="2276">
          <cell r="C2276" t="str">
            <v>jing</v>
          </cell>
          <cell r="D2276" t="str">
            <v>波点中裙</v>
          </cell>
          <cell r="E2276">
            <v>2025329</v>
          </cell>
          <cell r="I2276" t="str">
            <v>小红书</v>
          </cell>
          <cell r="N2276">
            <v>46113</v>
          </cell>
          <cell r="R2276" t="str">
            <v>已发布</v>
          </cell>
          <cell r="V2276" t="str">
            <v>合集</v>
          </cell>
          <cell r="W2276" t="str">
            <v>已发布</v>
          </cell>
          <cell r="X2276">
            <v>46094</v>
          </cell>
          <cell r="AJ2276">
            <v>52</v>
          </cell>
          <cell r="AK2276" t="str">
            <v/>
          </cell>
        </row>
        <row r="2277">
          <cell r="C2277" t="str">
            <v>jing</v>
          </cell>
          <cell r="D2277" t="str">
            <v>繁花套装</v>
          </cell>
          <cell r="E2277" t="str">
            <v>2026010 2026013</v>
          </cell>
          <cell r="I2277" t="str">
            <v>小红书</v>
          </cell>
          <cell r="N2277">
            <v>46113</v>
          </cell>
          <cell r="R2277" t="str">
            <v>超时</v>
          </cell>
          <cell r="V2277" t="str">
            <v>合集</v>
          </cell>
          <cell r="W2277" t="str">
            <v>未发布</v>
          </cell>
          <cell r="AJ2277">
            <v>300</v>
          </cell>
          <cell r="AK2277" t="str">
            <v/>
          </cell>
        </row>
        <row r="2278">
          <cell r="C2278" t="str">
            <v>jing</v>
          </cell>
          <cell r="D2278" t="str">
            <v>彼得潘短袖</v>
          </cell>
          <cell r="E2278">
            <v>2026009</v>
          </cell>
          <cell r="I2278" t="str">
            <v>小红书</v>
          </cell>
          <cell r="N2278">
            <v>46122</v>
          </cell>
          <cell r="R2278" t="str">
            <v>已发布</v>
          </cell>
          <cell r="V2278" t="str">
            <v>合集</v>
          </cell>
          <cell r="W2278" t="str">
            <v>已发布</v>
          </cell>
          <cell r="X2278">
            <v>46119</v>
          </cell>
          <cell r="AJ2278">
            <v>405</v>
          </cell>
          <cell r="AK2278">
            <v>0</v>
          </cell>
        </row>
        <row r="2279">
          <cell r="C2279" t="str">
            <v>jing</v>
          </cell>
          <cell r="D2279" t="str">
            <v>横条小白裙</v>
          </cell>
          <cell r="E2279">
            <v>2025339</v>
          </cell>
          <cell r="I2279" t="str">
            <v>小红书</v>
          </cell>
          <cell r="N2279">
            <v>46113</v>
          </cell>
          <cell r="R2279" t="str">
            <v>已发布</v>
          </cell>
          <cell r="V2279" t="str">
            <v>合集</v>
          </cell>
          <cell r="W2279" t="str">
            <v>已发布</v>
          </cell>
          <cell r="X2279">
            <v>46119</v>
          </cell>
          <cell r="AJ2279">
            <v>58</v>
          </cell>
          <cell r="AK2279" t="str">
            <v/>
          </cell>
        </row>
        <row r="2280">
          <cell r="C2280" t="str">
            <v>jing</v>
          </cell>
          <cell r="D2280" t="str">
            <v>初恋小白裙</v>
          </cell>
          <cell r="E2280">
            <v>2026007</v>
          </cell>
          <cell r="I2280" t="str">
            <v>小红书</v>
          </cell>
          <cell r="N2280">
            <v>46122</v>
          </cell>
          <cell r="R2280" t="str">
            <v>已发布</v>
          </cell>
          <cell r="V2280" t="str">
            <v>合集</v>
          </cell>
          <cell r="W2280" t="str">
            <v>已发布</v>
          </cell>
          <cell r="X2280">
            <v>46107</v>
          </cell>
          <cell r="AJ2280">
            <v>415</v>
          </cell>
          <cell r="AK2280">
            <v>209</v>
          </cell>
        </row>
        <row r="2281">
          <cell r="C2281" t="str">
            <v>jing</v>
          </cell>
          <cell r="D2281" t="str">
            <v>油画网纱连衣裙</v>
          </cell>
          <cell r="E2281">
            <v>2026005</v>
          </cell>
          <cell r="I2281" t="str">
            <v>小红书</v>
          </cell>
          <cell r="N2281">
            <v>46113</v>
          </cell>
          <cell r="R2281" t="str">
            <v>超时</v>
          </cell>
          <cell r="V2281" t="str">
            <v>合集</v>
          </cell>
          <cell r="W2281" t="str">
            <v>未发布</v>
          </cell>
          <cell r="AJ2281">
            <v>460</v>
          </cell>
          <cell r="AK2281" t="str">
            <v/>
          </cell>
        </row>
        <row r="2282">
          <cell r="C2282" t="str">
            <v>jing</v>
          </cell>
          <cell r="D2282" t="str">
            <v>彼得潘短袖</v>
          </cell>
          <cell r="E2282">
            <v>2026009</v>
          </cell>
          <cell r="I2282" t="str">
            <v>小红书</v>
          </cell>
          <cell r="N2282">
            <v>46122</v>
          </cell>
          <cell r="R2282" t="str">
            <v>已发布</v>
          </cell>
          <cell r="V2282" t="str">
            <v>单篇</v>
          </cell>
          <cell r="W2282" t="str">
            <v>已发布</v>
          </cell>
          <cell r="X2282">
            <v>46108</v>
          </cell>
          <cell r="AJ2282">
            <v>215</v>
          </cell>
          <cell r="AK2282">
            <v>25</v>
          </cell>
        </row>
        <row r="2283">
          <cell r="C2283" t="str">
            <v>jing</v>
          </cell>
          <cell r="D2283" t="str">
            <v>横条小白裙</v>
          </cell>
          <cell r="E2283">
            <v>2025339</v>
          </cell>
          <cell r="I2283" t="str">
            <v>小红书</v>
          </cell>
          <cell r="N2283">
            <v>46113</v>
          </cell>
          <cell r="R2283" t="str">
            <v>已发布</v>
          </cell>
          <cell r="V2283" t="str">
            <v>单篇</v>
          </cell>
          <cell r="W2283" t="str">
            <v>已发布</v>
          </cell>
          <cell r="X2283">
            <v>46108</v>
          </cell>
          <cell r="AJ2283">
            <v>58</v>
          </cell>
          <cell r="AK2283" t="str">
            <v/>
          </cell>
        </row>
        <row r="2284">
          <cell r="C2284" t="str">
            <v>jing</v>
          </cell>
          <cell r="D2284" t="str">
            <v>繁花套装</v>
          </cell>
          <cell r="E2284" t="str">
            <v>2026010 2026013</v>
          </cell>
          <cell r="I2284" t="str">
            <v>小红书</v>
          </cell>
          <cell r="N2284">
            <v>46113</v>
          </cell>
          <cell r="R2284" t="str">
            <v>已发布</v>
          </cell>
          <cell r="V2284" t="str">
            <v>单篇</v>
          </cell>
          <cell r="W2284" t="str">
            <v>已发布</v>
          </cell>
          <cell r="X2284">
            <v>46116</v>
          </cell>
          <cell r="AJ2284">
            <v>160</v>
          </cell>
          <cell r="AK2284">
            <v>0</v>
          </cell>
        </row>
        <row r="2285">
          <cell r="C2285" t="str">
            <v>jing</v>
          </cell>
          <cell r="D2285" t="str">
            <v>波点花边长袖</v>
          </cell>
          <cell r="E2285">
            <v>2025933</v>
          </cell>
          <cell r="I2285" t="str">
            <v>小红书</v>
          </cell>
          <cell r="N2285">
            <v>46113</v>
          </cell>
          <cell r="R2285" t="str">
            <v>已发布</v>
          </cell>
          <cell r="V2285" t="str">
            <v>合集</v>
          </cell>
          <cell r="W2285" t="str">
            <v>已发布</v>
          </cell>
          <cell r="X2285">
            <v>46101</v>
          </cell>
          <cell r="AJ2285">
            <v>350</v>
          </cell>
          <cell r="AK2285">
            <v>158</v>
          </cell>
        </row>
        <row r="2286">
          <cell r="C2286" t="str">
            <v>jing</v>
          </cell>
          <cell r="D2286" t="str">
            <v>波点中裙</v>
          </cell>
          <cell r="E2286">
            <v>2025329</v>
          </cell>
          <cell r="I2286" t="str">
            <v>小红书</v>
          </cell>
          <cell r="N2286">
            <v>46113</v>
          </cell>
          <cell r="R2286" t="str">
            <v>已发布</v>
          </cell>
          <cell r="V2286" t="str">
            <v>合集</v>
          </cell>
          <cell r="W2286" t="str">
            <v>已发布</v>
          </cell>
          <cell r="X2286">
            <v>46101</v>
          </cell>
          <cell r="AJ2286">
            <v>52</v>
          </cell>
          <cell r="AK2286" t="str">
            <v/>
          </cell>
        </row>
        <row r="2287">
          <cell r="C2287" t="str">
            <v>jing</v>
          </cell>
          <cell r="D2287" t="str">
            <v>波点花边长袖</v>
          </cell>
          <cell r="E2287">
            <v>2025933</v>
          </cell>
          <cell r="I2287" t="str">
            <v>小红书</v>
          </cell>
          <cell r="N2287">
            <v>46113</v>
          </cell>
          <cell r="R2287" t="str">
            <v>已发布</v>
          </cell>
          <cell r="V2287" t="str">
            <v>合集</v>
          </cell>
          <cell r="W2287" t="str">
            <v>已发布</v>
          </cell>
          <cell r="X2287">
            <v>46104</v>
          </cell>
          <cell r="AJ2287">
            <v>530</v>
          </cell>
          <cell r="AK2287">
            <v>650</v>
          </cell>
        </row>
        <row r="2288">
          <cell r="C2288" t="str">
            <v>jing</v>
          </cell>
          <cell r="D2288" t="str">
            <v>波点中裙</v>
          </cell>
          <cell r="E2288">
            <v>2025329</v>
          </cell>
          <cell r="I2288" t="str">
            <v>小红书</v>
          </cell>
          <cell r="N2288">
            <v>46113</v>
          </cell>
          <cell r="R2288" t="str">
            <v>已发布</v>
          </cell>
          <cell r="V2288" t="str">
            <v>合集</v>
          </cell>
          <cell r="W2288" t="str">
            <v>已发布</v>
          </cell>
          <cell r="X2288">
            <v>46104</v>
          </cell>
          <cell r="AJ2288">
            <v>52</v>
          </cell>
          <cell r="AK2288" t="str">
            <v/>
          </cell>
        </row>
        <row r="2289">
          <cell r="C2289" t="str">
            <v>jing</v>
          </cell>
          <cell r="D2289" t="str">
            <v>初恋小白裙</v>
          </cell>
          <cell r="E2289">
            <v>2026007</v>
          </cell>
          <cell r="I2289" t="str">
            <v>小红书</v>
          </cell>
          <cell r="N2289">
            <v>46122</v>
          </cell>
          <cell r="R2289" t="str">
            <v>已发布</v>
          </cell>
          <cell r="V2289" t="str">
            <v>合集</v>
          </cell>
          <cell r="W2289" t="str">
            <v>已发布</v>
          </cell>
          <cell r="X2289">
            <v>46098</v>
          </cell>
          <cell r="AJ2289">
            <v>545</v>
          </cell>
          <cell r="AK2289">
            <v>514</v>
          </cell>
        </row>
        <row r="2290">
          <cell r="C2290" t="str">
            <v>jing</v>
          </cell>
          <cell r="D2290" t="str">
            <v>初恋小白裙</v>
          </cell>
          <cell r="E2290">
            <v>2026007</v>
          </cell>
          <cell r="I2290" t="str">
            <v>小红书</v>
          </cell>
          <cell r="N2290">
            <v>46122</v>
          </cell>
          <cell r="R2290" t="str">
            <v>已发布</v>
          </cell>
          <cell r="V2290" t="str">
            <v>合集</v>
          </cell>
          <cell r="W2290" t="str">
            <v>已发布</v>
          </cell>
          <cell r="X2290">
            <v>46100</v>
          </cell>
          <cell r="AJ2290">
            <v>365</v>
          </cell>
          <cell r="AK2290">
            <v>234</v>
          </cell>
        </row>
        <row r="2291">
          <cell r="C2291" t="str">
            <v>jing</v>
          </cell>
          <cell r="D2291" t="str">
            <v>波点花边长袖</v>
          </cell>
          <cell r="E2291">
            <v>2025933</v>
          </cell>
          <cell r="I2291" t="str">
            <v>小红书</v>
          </cell>
          <cell r="N2291">
            <v>46113</v>
          </cell>
          <cell r="R2291" t="str">
            <v>已发布</v>
          </cell>
          <cell r="V2291" t="str">
            <v>单篇</v>
          </cell>
          <cell r="W2291" t="str">
            <v>已发布</v>
          </cell>
          <cell r="X2291">
            <v>46116</v>
          </cell>
          <cell r="AJ2291">
            <v>100</v>
          </cell>
          <cell r="AK2291">
            <v>0</v>
          </cell>
        </row>
        <row r="2292">
          <cell r="C2292" t="str">
            <v>jing</v>
          </cell>
          <cell r="D2292" t="str">
            <v>波点中裙</v>
          </cell>
          <cell r="E2292">
            <v>2025329</v>
          </cell>
          <cell r="I2292" t="str">
            <v>小红书</v>
          </cell>
          <cell r="N2292">
            <v>46113</v>
          </cell>
          <cell r="R2292" t="str">
            <v>已发布</v>
          </cell>
          <cell r="V2292" t="str">
            <v>单篇</v>
          </cell>
          <cell r="W2292" t="str">
            <v>已发布</v>
          </cell>
          <cell r="X2292">
            <v>46116</v>
          </cell>
          <cell r="AJ2292">
            <v>52</v>
          </cell>
          <cell r="AK2292" t="str">
            <v/>
          </cell>
        </row>
        <row r="2293">
          <cell r="C2293" t="str">
            <v>jing</v>
          </cell>
          <cell r="D2293" t="str">
            <v>波点花边长袖</v>
          </cell>
          <cell r="E2293">
            <v>2025933</v>
          </cell>
          <cell r="I2293" t="str">
            <v>抖音</v>
          </cell>
          <cell r="N2293">
            <v>46113</v>
          </cell>
          <cell r="R2293" t="str">
            <v>已发布</v>
          </cell>
          <cell r="V2293" t="str">
            <v>单篇</v>
          </cell>
          <cell r="W2293" t="str">
            <v>已发布</v>
          </cell>
          <cell r="X2293">
            <v>46115</v>
          </cell>
          <cell r="AJ2293">
            <v>50</v>
          </cell>
          <cell r="AK2293">
            <v>0</v>
          </cell>
        </row>
        <row r="2294">
          <cell r="C2294" t="str">
            <v>jing</v>
          </cell>
          <cell r="D2294" t="str">
            <v>波点中裙</v>
          </cell>
          <cell r="E2294">
            <v>2025329</v>
          </cell>
          <cell r="I2294" t="str">
            <v>抖音</v>
          </cell>
          <cell r="N2294">
            <v>46113</v>
          </cell>
          <cell r="R2294" t="str">
            <v>已发布</v>
          </cell>
          <cell r="V2294" t="str">
            <v>单篇</v>
          </cell>
          <cell r="W2294" t="str">
            <v>已发布</v>
          </cell>
          <cell r="X2294">
            <v>46115</v>
          </cell>
          <cell r="AJ2294">
            <v>52</v>
          </cell>
          <cell r="AK2294" t="str">
            <v/>
          </cell>
        </row>
        <row r="2295">
          <cell r="C2295" t="str">
            <v>jing</v>
          </cell>
          <cell r="D2295" t="str">
            <v>波点花边长袖</v>
          </cell>
          <cell r="E2295">
            <v>2025933</v>
          </cell>
          <cell r="I2295" t="str">
            <v>小红书</v>
          </cell>
          <cell r="N2295">
            <v>46113</v>
          </cell>
          <cell r="R2295" t="str">
            <v>已发布</v>
          </cell>
          <cell r="V2295" t="str">
            <v>单篇</v>
          </cell>
          <cell r="W2295" t="str">
            <v>已发布</v>
          </cell>
          <cell r="X2295">
            <v>46104</v>
          </cell>
          <cell r="AJ2295">
            <v>1050</v>
          </cell>
          <cell r="AK2295">
            <v>1353</v>
          </cell>
        </row>
        <row r="2296">
          <cell r="C2296" t="str">
            <v>jing</v>
          </cell>
          <cell r="D2296" t="str">
            <v>波点短裙</v>
          </cell>
          <cell r="E2296">
            <v>2025982</v>
          </cell>
          <cell r="I2296" t="str">
            <v>小红书</v>
          </cell>
          <cell r="N2296">
            <v>46113</v>
          </cell>
          <cell r="R2296" t="str">
            <v>已发布</v>
          </cell>
          <cell r="V2296" t="str">
            <v>单篇</v>
          </cell>
          <cell r="W2296" t="str">
            <v>已发布</v>
          </cell>
          <cell r="X2296">
            <v>46104</v>
          </cell>
          <cell r="AJ2296">
            <v>35</v>
          </cell>
          <cell r="AK2296" t="str">
            <v/>
          </cell>
        </row>
        <row r="2297">
          <cell r="C2297" t="str">
            <v>jing</v>
          </cell>
          <cell r="D2297" t="str">
            <v>油画网纱连衣裙</v>
          </cell>
          <cell r="E2297">
            <v>2026005</v>
          </cell>
          <cell r="I2297" t="str">
            <v>小红书</v>
          </cell>
          <cell r="N2297">
            <v>46113</v>
          </cell>
          <cell r="R2297" t="str">
            <v>超时</v>
          </cell>
          <cell r="V2297" t="str">
            <v>单篇</v>
          </cell>
          <cell r="W2297" t="str">
            <v>未发布</v>
          </cell>
          <cell r="AJ2297">
            <v>190</v>
          </cell>
          <cell r="AK2297" t="str">
            <v/>
          </cell>
        </row>
        <row r="2298">
          <cell r="C2298" t="str">
            <v>jing</v>
          </cell>
          <cell r="D2298" t="str">
            <v>波点花边长袖</v>
          </cell>
          <cell r="E2298">
            <v>2025933</v>
          </cell>
          <cell r="I2298" t="str">
            <v>小红书</v>
          </cell>
          <cell r="N2298">
            <v>46113</v>
          </cell>
          <cell r="R2298" t="str">
            <v>已发布</v>
          </cell>
          <cell r="V2298" t="str">
            <v>合集</v>
          </cell>
          <cell r="W2298" t="str">
            <v>已发布</v>
          </cell>
          <cell r="X2298">
            <v>46108</v>
          </cell>
          <cell r="AJ2298">
            <v>310</v>
          </cell>
          <cell r="AK2298">
            <v>235</v>
          </cell>
        </row>
        <row r="2299">
          <cell r="C2299" t="str">
            <v>jing</v>
          </cell>
          <cell r="D2299" t="str">
            <v>波点中裙</v>
          </cell>
          <cell r="E2299">
            <v>2025329</v>
          </cell>
          <cell r="I2299" t="str">
            <v>小红书</v>
          </cell>
          <cell r="N2299">
            <v>46113</v>
          </cell>
          <cell r="R2299" t="str">
            <v>已发布</v>
          </cell>
          <cell r="V2299" t="str">
            <v>合集</v>
          </cell>
          <cell r="W2299" t="str">
            <v>已发布</v>
          </cell>
          <cell r="X2299">
            <v>46108</v>
          </cell>
          <cell r="AJ2299">
            <v>52</v>
          </cell>
          <cell r="AK2299" t="str">
            <v/>
          </cell>
        </row>
        <row r="2300">
          <cell r="C2300" t="str">
            <v>jing</v>
          </cell>
          <cell r="D2300" t="str">
            <v>波点花边长袖</v>
          </cell>
          <cell r="E2300">
            <v>2025933</v>
          </cell>
          <cell r="I2300" t="str">
            <v>小红书</v>
          </cell>
          <cell r="N2300">
            <v>46113</v>
          </cell>
          <cell r="R2300" t="str">
            <v>超时</v>
          </cell>
          <cell r="V2300" t="str">
            <v>合集</v>
          </cell>
          <cell r="W2300" t="str">
            <v>未发布</v>
          </cell>
          <cell r="AJ2300">
            <v>680</v>
          </cell>
          <cell r="AK2300" t="str">
            <v/>
          </cell>
        </row>
        <row r="2301">
          <cell r="C2301" t="str">
            <v>jing</v>
          </cell>
          <cell r="D2301" t="str">
            <v>波点中裙</v>
          </cell>
          <cell r="E2301">
            <v>2025329</v>
          </cell>
          <cell r="I2301" t="str">
            <v>小红书</v>
          </cell>
          <cell r="N2301">
            <v>46113</v>
          </cell>
          <cell r="R2301" t="str">
            <v>超时</v>
          </cell>
          <cell r="V2301" t="str">
            <v>合集</v>
          </cell>
          <cell r="W2301" t="str">
            <v>未发布</v>
          </cell>
          <cell r="AJ2301">
            <v>52</v>
          </cell>
          <cell r="AK2301" t="str">
            <v/>
          </cell>
        </row>
        <row r="2302">
          <cell r="C2302" t="str">
            <v>jing</v>
          </cell>
          <cell r="D2302" t="str">
            <v>油画网纱连衣裙</v>
          </cell>
          <cell r="E2302">
            <v>2026005</v>
          </cell>
          <cell r="I2302" t="str">
            <v>小红书</v>
          </cell>
          <cell r="N2302">
            <v>46113</v>
          </cell>
          <cell r="R2302" t="str">
            <v>超时</v>
          </cell>
          <cell r="V2302" t="str">
            <v>单篇</v>
          </cell>
          <cell r="W2302" t="str">
            <v>未发布</v>
          </cell>
          <cell r="AJ2302">
            <v>660</v>
          </cell>
          <cell r="AK2302" t="str">
            <v/>
          </cell>
        </row>
        <row r="2303">
          <cell r="C2303" t="str">
            <v>jing</v>
          </cell>
          <cell r="D2303" t="str">
            <v>扭结收腰长裙</v>
          </cell>
          <cell r="E2303" t="str">
            <v>取消</v>
          </cell>
          <cell r="I2303" t="str">
            <v>小红书</v>
          </cell>
          <cell r="N2303">
            <v>46113</v>
          </cell>
          <cell r="R2303" t="str">
            <v>已取消</v>
          </cell>
          <cell r="V2303" t="str">
            <v>单篇</v>
          </cell>
          <cell r="W2303" t="str">
            <v>已取消</v>
          </cell>
          <cell r="AJ2303" t="str">
            <v/>
          </cell>
          <cell r="AK2303" t="str">
            <v/>
          </cell>
        </row>
        <row r="2304">
          <cell r="C2304" t="str">
            <v>jing</v>
          </cell>
          <cell r="D2304" t="str">
            <v>彼得潘短袖</v>
          </cell>
          <cell r="E2304">
            <v>2026009</v>
          </cell>
          <cell r="I2304" t="str">
            <v>小红书</v>
          </cell>
          <cell r="N2304">
            <v>46122</v>
          </cell>
          <cell r="R2304" t="str">
            <v>超时</v>
          </cell>
          <cell r="V2304" t="str">
            <v>单篇</v>
          </cell>
          <cell r="W2304" t="str">
            <v>未发布</v>
          </cell>
          <cell r="AJ2304">
            <v>455</v>
          </cell>
          <cell r="AK2304" t="str">
            <v/>
          </cell>
        </row>
        <row r="2305">
          <cell r="C2305" t="str">
            <v>jing</v>
          </cell>
          <cell r="D2305" t="str">
            <v>横条小白裙</v>
          </cell>
          <cell r="E2305">
            <v>2025339</v>
          </cell>
          <cell r="I2305" t="str">
            <v>小红书</v>
          </cell>
          <cell r="N2305">
            <v>46122</v>
          </cell>
          <cell r="R2305" t="str">
            <v>超时</v>
          </cell>
          <cell r="V2305" t="str">
            <v>单篇</v>
          </cell>
          <cell r="W2305" t="str">
            <v>未发布</v>
          </cell>
          <cell r="AJ2305">
            <v>58</v>
          </cell>
          <cell r="AK2305" t="str">
            <v/>
          </cell>
        </row>
        <row r="2306">
          <cell r="C2306" t="str">
            <v>jing</v>
          </cell>
          <cell r="D2306" t="str">
            <v>波点花边长袖</v>
          </cell>
          <cell r="E2306">
            <v>2025933</v>
          </cell>
          <cell r="I2306" t="str">
            <v>小红书</v>
          </cell>
          <cell r="N2306">
            <v>46113</v>
          </cell>
          <cell r="R2306" t="str">
            <v>已发布</v>
          </cell>
          <cell r="V2306" t="str">
            <v>单篇</v>
          </cell>
          <cell r="W2306" t="str">
            <v>已发布</v>
          </cell>
          <cell r="X2306">
            <v>46113</v>
          </cell>
          <cell r="AJ2306">
            <v>50</v>
          </cell>
          <cell r="AK2306">
            <v>103</v>
          </cell>
        </row>
        <row r="2307">
          <cell r="C2307" t="str">
            <v>jing</v>
          </cell>
          <cell r="D2307" t="str">
            <v>波点中裙</v>
          </cell>
          <cell r="E2307">
            <v>2025329</v>
          </cell>
          <cell r="I2307" t="str">
            <v>小红书</v>
          </cell>
          <cell r="N2307">
            <v>46113</v>
          </cell>
          <cell r="R2307" t="str">
            <v>已发布</v>
          </cell>
          <cell r="V2307" t="str">
            <v>单篇</v>
          </cell>
          <cell r="W2307" t="str">
            <v>已发布</v>
          </cell>
          <cell r="X2307">
            <v>46113</v>
          </cell>
          <cell r="AJ2307">
            <v>52</v>
          </cell>
          <cell r="AK2307" t="str">
            <v/>
          </cell>
        </row>
        <row r="2308">
          <cell r="C2308" t="str">
            <v>jing</v>
          </cell>
          <cell r="D2308" t="str">
            <v>彼得潘短袖</v>
          </cell>
          <cell r="E2308">
            <v>2026009</v>
          </cell>
          <cell r="I2308" t="str">
            <v>小红书</v>
          </cell>
          <cell r="N2308">
            <v>46122</v>
          </cell>
          <cell r="R2308" t="str">
            <v>超时</v>
          </cell>
          <cell r="V2308" t="str">
            <v>单篇</v>
          </cell>
          <cell r="W2308" t="str">
            <v>未发布</v>
          </cell>
          <cell r="AJ2308">
            <v>55</v>
          </cell>
          <cell r="AK2308" t="str">
            <v/>
          </cell>
        </row>
        <row r="2309">
          <cell r="C2309" t="str">
            <v>jing</v>
          </cell>
          <cell r="D2309" t="str">
            <v>横条小白裙</v>
          </cell>
          <cell r="E2309">
            <v>2025339</v>
          </cell>
          <cell r="I2309" t="str">
            <v>小红书</v>
          </cell>
          <cell r="N2309">
            <v>46122</v>
          </cell>
          <cell r="R2309" t="str">
            <v>超时</v>
          </cell>
          <cell r="V2309" t="str">
            <v>单篇</v>
          </cell>
          <cell r="W2309" t="str">
            <v>未发布</v>
          </cell>
          <cell r="AJ2309">
            <v>58</v>
          </cell>
          <cell r="AK2309" t="str">
            <v/>
          </cell>
        </row>
        <row r="2310">
          <cell r="C2310" t="str">
            <v>jing</v>
          </cell>
          <cell r="D2310" t="str">
            <v>繁花套装</v>
          </cell>
          <cell r="E2310" t="str">
            <v>2026010 2026013</v>
          </cell>
          <cell r="I2310" t="str">
            <v>小红书</v>
          </cell>
          <cell r="N2310">
            <v>46113</v>
          </cell>
          <cell r="R2310" t="str">
            <v>超时</v>
          </cell>
          <cell r="V2310" t="str">
            <v>单篇</v>
          </cell>
          <cell r="W2310" t="str">
            <v>未发布</v>
          </cell>
          <cell r="AJ2310">
            <v>70</v>
          </cell>
          <cell r="AK2310" t="str">
            <v/>
          </cell>
        </row>
        <row r="2311">
          <cell r="C2311" t="str">
            <v>jing</v>
          </cell>
          <cell r="D2311" t="str">
            <v>波点花边长袖</v>
          </cell>
          <cell r="E2311">
            <v>2025933</v>
          </cell>
          <cell r="I2311" t="str">
            <v>小红书</v>
          </cell>
          <cell r="N2311">
            <v>46113</v>
          </cell>
          <cell r="R2311" t="str">
            <v>已发布</v>
          </cell>
          <cell r="V2311" t="str">
            <v>单篇</v>
          </cell>
          <cell r="W2311" t="str">
            <v>已发布</v>
          </cell>
          <cell r="X2311">
            <v>46107</v>
          </cell>
          <cell r="AJ2311">
            <v>300</v>
          </cell>
          <cell r="AK2311">
            <v>45</v>
          </cell>
        </row>
        <row r="2312">
          <cell r="C2312" t="str">
            <v>jing</v>
          </cell>
          <cell r="D2312" t="str">
            <v>波点中裙</v>
          </cell>
          <cell r="E2312">
            <v>2025329</v>
          </cell>
          <cell r="I2312" t="str">
            <v>小红书</v>
          </cell>
          <cell r="N2312">
            <v>46113</v>
          </cell>
          <cell r="R2312" t="str">
            <v>已发布</v>
          </cell>
          <cell r="V2312" t="str">
            <v>单篇</v>
          </cell>
          <cell r="W2312" t="str">
            <v>已发布</v>
          </cell>
          <cell r="X2312">
            <v>46107</v>
          </cell>
          <cell r="AJ2312">
            <v>52</v>
          </cell>
          <cell r="AK2312" t="str">
            <v/>
          </cell>
        </row>
        <row r="2313">
          <cell r="C2313" t="str">
            <v>jing</v>
          </cell>
          <cell r="D2313" t="str">
            <v>假两件波点短袖</v>
          </cell>
          <cell r="E2313">
            <v>2026003</v>
          </cell>
          <cell r="I2313" t="str">
            <v>小红书</v>
          </cell>
          <cell r="N2313">
            <v>46113</v>
          </cell>
          <cell r="R2313" t="str">
            <v>已取消</v>
          </cell>
          <cell r="V2313" t="str">
            <v>单篇</v>
          </cell>
          <cell r="W2313" t="str">
            <v>已取消</v>
          </cell>
          <cell r="AJ2313">
            <v>245</v>
          </cell>
          <cell r="AK2313" t="str">
            <v/>
          </cell>
        </row>
        <row r="2314">
          <cell r="C2314" t="str">
            <v>一号</v>
          </cell>
          <cell r="D2314" t="str">
            <v>波点花边长袖</v>
          </cell>
          <cell r="E2314">
            <v>2025933</v>
          </cell>
          <cell r="I2314" t="str">
            <v>小红书</v>
          </cell>
          <cell r="N2314">
            <v>46113</v>
          </cell>
          <cell r="R2314" t="str">
            <v>已取消</v>
          </cell>
          <cell r="V2314" t="str">
            <v>单篇</v>
          </cell>
          <cell r="W2314" t="str">
            <v>已取消</v>
          </cell>
          <cell r="AJ2314">
            <v>50</v>
          </cell>
          <cell r="AK2314" t="str">
            <v/>
          </cell>
        </row>
        <row r="2315">
          <cell r="C2315" t="str">
            <v>一号</v>
          </cell>
          <cell r="D2315" t="str">
            <v>波点中裙</v>
          </cell>
          <cell r="E2315">
            <v>2025329</v>
          </cell>
          <cell r="I2315" t="str">
            <v>小红书</v>
          </cell>
          <cell r="N2315">
            <v>46113</v>
          </cell>
          <cell r="R2315" t="str">
            <v>已取消</v>
          </cell>
          <cell r="V2315" t="str">
            <v>单篇</v>
          </cell>
          <cell r="W2315" t="str">
            <v>已取消</v>
          </cell>
          <cell r="AJ2315">
            <v>52</v>
          </cell>
          <cell r="AK2315" t="str">
            <v/>
          </cell>
        </row>
        <row r="2316">
          <cell r="C2316" t="str">
            <v>一号</v>
          </cell>
          <cell r="D2316" t="str">
            <v>波点花边长袖</v>
          </cell>
          <cell r="E2316">
            <v>2025933</v>
          </cell>
          <cell r="I2316" t="str">
            <v>小红书</v>
          </cell>
          <cell r="N2316">
            <v>46113</v>
          </cell>
          <cell r="R2316" t="str">
            <v>已发布</v>
          </cell>
          <cell r="V2316" t="str">
            <v>单篇</v>
          </cell>
          <cell r="W2316" t="str">
            <v>已发布</v>
          </cell>
          <cell r="X2316">
            <v>46106</v>
          </cell>
          <cell r="AJ2316">
            <v>200</v>
          </cell>
          <cell r="AK2316">
            <v>519</v>
          </cell>
        </row>
        <row r="2317">
          <cell r="C2317" t="str">
            <v>一号</v>
          </cell>
          <cell r="D2317" t="str">
            <v>波点中裙</v>
          </cell>
          <cell r="E2317">
            <v>2025329</v>
          </cell>
          <cell r="I2317" t="str">
            <v>小红书</v>
          </cell>
          <cell r="N2317">
            <v>46113</v>
          </cell>
          <cell r="R2317" t="str">
            <v>已发布</v>
          </cell>
          <cell r="V2317" t="str">
            <v>单篇</v>
          </cell>
          <cell r="W2317" t="str">
            <v>已发布</v>
          </cell>
          <cell r="X2317">
            <v>46106</v>
          </cell>
          <cell r="AJ2317">
            <v>52</v>
          </cell>
          <cell r="AK2317" t="str">
            <v/>
          </cell>
        </row>
        <row r="2318">
          <cell r="C2318" t="str">
            <v>一号</v>
          </cell>
          <cell r="D2318" t="str">
            <v>绿色连衣裙</v>
          </cell>
          <cell r="E2318">
            <v>2026015</v>
          </cell>
          <cell r="I2318" t="str">
            <v>小红书</v>
          </cell>
          <cell r="N2318">
            <v>46113</v>
          </cell>
          <cell r="R2318" t="str">
            <v>已发布</v>
          </cell>
          <cell r="V2318" t="str">
            <v>单篇</v>
          </cell>
          <cell r="W2318" t="str">
            <v>已发布</v>
          </cell>
          <cell r="X2318">
            <v>46109</v>
          </cell>
          <cell r="AJ2318">
            <v>915</v>
          </cell>
          <cell r="AK2318">
            <v>531</v>
          </cell>
        </row>
        <row r="2319">
          <cell r="C2319" t="str">
            <v>jing</v>
          </cell>
          <cell r="D2319" t="str">
            <v>波点花边长袖</v>
          </cell>
          <cell r="E2319">
            <v>2025933</v>
          </cell>
          <cell r="I2319" t="str">
            <v>小红书</v>
          </cell>
          <cell r="N2319">
            <v>46113</v>
          </cell>
          <cell r="R2319" t="str">
            <v>已发布</v>
          </cell>
          <cell r="V2319" t="str">
            <v>合集</v>
          </cell>
          <cell r="W2319" t="str">
            <v>已发布</v>
          </cell>
          <cell r="X2319">
            <v>46108</v>
          </cell>
          <cell r="AJ2319">
            <v>350</v>
          </cell>
          <cell r="AK2319">
            <v>771</v>
          </cell>
        </row>
        <row r="2320">
          <cell r="C2320" t="str">
            <v>jing</v>
          </cell>
          <cell r="D2320" t="str">
            <v>波点中裙</v>
          </cell>
          <cell r="E2320">
            <v>2025329</v>
          </cell>
          <cell r="I2320" t="str">
            <v>小红书</v>
          </cell>
          <cell r="N2320">
            <v>46113</v>
          </cell>
          <cell r="R2320" t="str">
            <v>已发布</v>
          </cell>
          <cell r="V2320" t="str">
            <v>单篇</v>
          </cell>
          <cell r="W2320" t="str">
            <v>已发布</v>
          </cell>
          <cell r="X2320">
            <v>46108</v>
          </cell>
          <cell r="AJ2320">
            <v>52</v>
          </cell>
          <cell r="AK2320" t="str">
            <v/>
          </cell>
        </row>
        <row r="2321">
          <cell r="C2321" t="str">
            <v>jing</v>
          </cell>
          <cell r="D2321" t="str">
            <v>镂空拼接上衣</v>
          </cell>
          <cell r="E2321">
            <v>2026008</v>
          </cell>
          <cell r="I2321" t="str">
            <v>小红书</v>
          </cell>
          <cell r="N2321">
            <v>46122</v>
          </cell>
          <cell r="R2321" t="str">
            <v>超时</v>
          </cell>
          <cell r="V2321" t="str">
            <v>单篇</v>
          </cell>
          <cell r="W2321" t="str">
            <v>未发布</v>
          </cell>
          <cell r="AJ2321">
            <v>545</v>
          </cell>
          <cell r="AK2321" t="str">
            <v/>
          </cell>
        </row>
        <row r="2322">
          <cell r="C2322" t="str">
            <v>jing</v>
          </cell>
          <cell r="D2322" t="str">
            <v>雪纺鱼尾裙</v>
          </cell>
          <cell r="E2322">
            <v>2025502</v>
          </cell>
          <cell r="I2322" t="str">
            <v>小红书</v>
          </cell>
          <cell r="N2322">
            <v>46122</v>
          </cell>
          <cell r="R2322" t="str">
            <v>超时</v>
          </cell>
          <cell r="V2322" t="str">
            <v>单篇</v>
          </cell>
          <cell r="W2322" t="str">
            <v>未发布</v>
          </cell>
          <cell r="AJ2322">
            <v>40</v>
          </cell>
          <cell r="AK2322" t="str">
            <v/>
          </cell>
        </row>
        <row r="2323">
          <cell r="C2323" t="str">
            <v>jing</v>
          </cell>
          <cell r="D2323" t="str">
            <v>扭结收腰长裙</v>
          </cell>
          <cell r="E2323" t="str">
            <v>取消</v>
          </cell>
          <cell r="I2323" t="str">
            <v>小红书</v>
          </cell>
          <cell r="N2323">
            <v>46113</v>
          </cell>
          <cell r="R2323" t="str">
            <v>已取消</v>
          </cell>
          <cell r="V2323" t="str">
            <v>单篇</v>
          </cell>
          <cell r="W2323" t="str">
            <v>已取消</v>
          </cell>
          <cell r="AJ2323" t="str">
            <v/>
          </cell>
          <cell r="AK2323" t="str">
            <v/>
          </cell>
        </row>
        <row r="2324">
          <cell r="C2324" t="str">
            <v>jing</v>
          </cell>
          <cell r="D2324" t="str">
            <v>彼得潘短袖</v>
          </cell>
          <cell r="E2324">
            <v>2026009</v>
          </cell>
          <cell r="I2324" t="str">
            <v>小红书</v>
          </cell>
          <cell r="N2324">
            <v>46122</v>
          </cell>
          <cell r="R2324" t="str">
            <v>超时</v>
          </cell>
          <cell r="V2324" t="str">
            <v>合集</v>
          </cell>
          <cell r="W2324" t="str">
            <v>未发布</v>
          </cell>
          <cell r="AJ2324">
            <v>855</v>
          </cell>
          <cell r="AK2324" t="str">
            <v/>
          </cell>
        </row>
        <row r="2325">
          <cell r="C2325" t="str">
            <v>jing</v>
          </cell>
          <cell r="D2325" t="str">
            <v>横条小白裙</v>
          </cell>
          <cell r="E2325">
            <v>2025339</v>
          </cell>
          <cell r="I2325" t="str">
            <v>小红书</v>
          </cell>
          <cell r="N2325">
            <v>46122</v>
          </cell>
          <cell r="R2325" t="str">
            <v>超时</v>
          </cell>
          <cell r="V2325" t="str">
            <v>合集</v>
          </cell>
          <cell r="W2325" t="str">
            <v>未发布</v>
          </cell>
          <cell r="AJ2325">
            <v>58</v>
          </cell>
          <cell r="AK2325" t="str">
            <v/>
          </cell>
        </row>
        <row r="2326">
          <cell r="C2326" t="str">
            <v>jing</v>
          </cell>
          <cell r="D2326" t="str">
            <v>波点花边长袖</v>
          </cell>
          <cell r="E2326">
            <v>2025933</v>
          </cell>
          <cell r="I2326" t="str">
            <v>小红书</v>
          </cell>
          <cell r="N2326">
            <v>46113</v>
          </cell>
          <cell r="R2326" t="str">
            <v>已发布</v>
          </cell>
          <cell r="V2326" t="str">
            <v>合集</v>
          </cell>
          <cell r="W2326" t="str">
            <v>已发布</v>
          </cell>
          <cell r="X2326">
            <v>46117</v>
          </cell>
          <cell r="AJ2326">
            <v>900</v>
          </cell>
          <cell r="AK2326">
            <v>0</v>
          </cell>
        </row>
        <row r="2327">
          <cell r="C2327" t="str">
            <v>jing</v>
          </cell>
          <cell r="D2327" t="str">
            <v>波点中裙</v>
          </cell>
          <cell r="E2327">
            <v>2025329</v>
          </cell>
          <cell r="I2327" t="str">
            <v>小红书</v>
          </cell>
          <cell r="N2327">
            <v>46113</v>
          </cell>
          <cell r="R2327" t="str">
            <v>已发布</v>
          </cell>
          <cell r="V2327" t="str">
            <v>合集</v>
          </cell>
          <cell r="W2327" t="str">
            <v>已发布</v>
          </cell>
          <cell r="X2327">
            <v>46117</v>
          </cell>
          <cell r="AJ2327">
            <v>52</v>
          </cell>
          <cell r="AK2327" t="str">
            <v/>
          </cell>
        </row>
        <row r="2328">
          <cell r="C2328" t="str">
            <v>jing</v>
          </cell>
          <cell r="D2328" t="str">
            <v>波点花边长袖</v>
          </cell>
          <cell r="E2328">
            <v>2025933</v>
          </cell>
          <cell r="I2328" t="str">
            <v>小红书</v>
          </cell>
          <cell r="N2328">
            <v>46113</v>
          </cell>
          <cell r="R2328" t="str">
            <v>已发布</v>
          </cell>
          <cell r="V2328" t="str">
            <v>单篇</v>
          </cell>
          <cell r="W2328" t="str">
            <v>已发布</v>
          </cell>
          <cell r="X2328">
            <v>46099</v>
          </cell>
          <cell r="AJ2328">
            <v>350</v>
          </cell>
          <cell r="AK2328">
            <v>123</v>
          </cell>
        </row>
        <row r="2329">
          <cell r="C2329" t="str">
            <v>jing</v>
          </cell>
          <cell r="D2329" t="str">
            <v>波点中裙</v>
          </cell>
          <cell r="E2329">
            <v>2025329</v>
          </cell>
          <cell r="I2329" t="str">
            <v>小红书</v>
          </cell>
          <cell r="N2329">
            <v>46113</v>
          </cell>
          <cell r="R2329" t="str">
            <v>已发布</v>
          </cell>
          <cell r="V2329" t="str">
            <v>单篇</v>
          </cell>
          <cell r="W2329" t="str">
            <v>已发布</v>
          </cell>
          <cell r="X2329">
            <v>46099</v>
          </cell>
          <cell r="AJ2329">
            <v>52</v>
          </cell>
          <cell r="AK2329" t="str">
            <v/>
          </cell>
        </row>
        <row r="2330">
          <cell r="C2330" t="str">
            <v>jing</v>
          </cell>
          <cell r="D2330" t="str">
            <v>无袖花苞长裙（蓝）</v>
          </cell>
          <cell r="E2330">
            <v>2025945</v>
          </cell>
          <cell r="I2330" t="str">
            <v>小红书</v>
          </cell>
          <cell r="N2330">
            <v>46113</v>
          </cell>
          <cell r="R2330" t="str">
            <v>已发布</v>
          </cell>
          <cell r="V2330" t="str">
            <v>单篇</v>
          </cell>
          <cell r="W2330" t="str">
            <v>已发布</v>
          </cell>
          <cell r="X2330">
            <v>46117</v>
          </cell>
          <cell r="AJ2330">
            <v>360</v>
          </cell>
          <cell r="AK2330">
            <v>0</v>
          </cell>
        </row>
        <row r="2331">
          <cell r="C2331" t="str">
            <v>jing</v>
          </cell>
          <cell r="D2331" t="str">
            <v>绿色连衣裙</v>
          </cell>
          <cell r="E2331">
            <v>2026015</v>
          </cell>
          <cell r="I2331" t="str">
            <v>小红书</v>
          </cell>
          <cell r="N2331">
            <v>46122</v>
          </cell>
          <cell r="R2331" t="str">
            <v>已发布</v>
          </cell>
          <cell r="V2331" t="str">
            <v>单篇</v>
          </cell>
          <cell r="W2331" t="str">
            <v>已发布</v>
          </cell>
          <cell r="X2331">
            <v>46119</v>
          </cell>
          <cell r="AJ2331">
            <v>265</v>
          </cell>
          <cell r="AK2331">
            <v>0</v>
          </cell>
        </row>
        <row r="2332">
          <cell r="C2332" t="str">
            <v>jing</v>
          </cell>
          <cell r="D2332" t="str">
            <v>繁花套装</v>
          </cell>
          <cell r="E2332" t="str">
            <v>2026010 2026013</v>
          </cell>
          <cell r="I2332" t="str">
            <v>小红书</v>
          </cell>
          <cell r="N2332">
            <v>46122</v>
          </cell>
          <cell r="R2332" t="str">
            <v>超时</v>
          </cell>
          <cell r="V2332" t="str">
            <v>单篇</v>
          </cell>
          <cell r="W2332" t="str">
            <v>未发布</v>
          </cell>
          <cell r="AJ2332">
            <v>400</v>
          </cell>
          <cell r="AK2332" t="str">
            <v/>
          </cell>
        </row>
        <row r="2333">
          <cell r="C2333" t="str">
            <v>馒头</v>
          </cell>
          <cell r="D2333" t="str">
            <v>波点花边长袖</v>
          </cell>
          <cell r="E2333">
            <v>2025933</v>
          </cell>
          <cell r="I2333" t="str">
            <v>小红书</v>
          </cell>
          <cell r="N2333">
            <v>46113</v>
          </cell>
          <cell r="R2333" t="str">
            <v>已发布</v>
          </cell>
          <cell r="V2333" t="str">
            <v>合集</v>
          </cell>
          <cell r="W2333" t="str">
            <v>已发布</v>
          </cell>
          <cell r="X2333">
            <v>46069</v>
          </cell>
          <cell r="AJ2333">
            <v>50</v>
          </cell>
          <cell r="AK2333">
            <v>14000</v>
          </cell>
        </row>
        <row r="2334">
          <cell r="C2334" t="str">
            <v>馒头</v>
          </cell>
          <cell r="D2334" t="str">
            <v>波点中裙</v>
          </cell>
          <cell r="E2334">
            <v>2025329</v>
          </cell>
          <cell r="I2334" t="str">
            <v>小红书</v>
          </cell>
          <cell r="N2334">
            <v>46113</v>
          </cell>
          <cell r="R2334" t="str">
            <v>已发布</v>
          </cell>
          <cell r="V2334" t="str">
            <v>合集</v>
          </cell>
          <cell r="W2334" t="str">
            <v>已发布</v>
          </cell>
          <cell r="X2334">
            <v>46069</v>
          </cell>
          <cell r="AJ2334">
            <v>52</v>
          </cell>
          <cell r="AK2334" t="str">
            <v/>
          </cell>
        </row>
        <row r="2335">
          <cell r="C2335" t="str">
            <v>馒头</v>
          </cell>
          <cell r="D2335" t="str">
            <v>波点花边长袖</v>
          </cell>
          <cell r="E2335">
            <v>2025933</v>
          </cell>
          <cell r="I2335" t="str">
            <v>小红书</v>
          </cell>
          <cell r="N2335">
            <v>46113</v>
          </cell>
          <cell r="R2335" t="str">
            <v>已发布</v>
          </cell>
          <cell r="V2335" t="str">
            <v>合集</v>
          </cell>
          <cell r="W2335" t="str">
            <v>已发布</v>
          </cell>
          <cell r="X2335">
            <v>46069</v>
          </cell>
          <cell r="AJ2335">
            <v>50</v>
          </cell>
          <cell r="AK2335" t="str">
            <v/>
          </cell>
        </row>
        <row r="2336">
          <cell r="C2336" t="str">
            <v>馒头</v>
          </cell>
          <cell r="D2336" t="str">
            <v>波点中裙</v>
          </cell>
          <cell r="E2336">
            <v>2025329</v>
          </cell>
          <cell r="I2336" t="str">
            <v>小红书</v>
          </cell>
          <cell r="N2336">
            <v>46113</v>
          </cell>
          <cell r="R2336" t="str">
            <v>已发布</v>
          </cell>
          <cell r="V2336" t="str">
            <v>合集</v>
          </cell>
          <cell r="W2336" t="str">
            <v>已发布</v>
          </cell>
          <cell r="X2336">
            <v>46069</v>
          </cell>
          <cell r="AJ2336">
            <v>52</v>
          </cell>
          <cell r="AK2336" t="str">
            <v/>
          </cell>
        </row>
        <row r="2337">
          <cell r="C2337" t="str">
            <v>jing</v>
          </cell>
          <cell r="D2337" t="str">
            <v>波点花边长袖</v>
          </cell>
          <cell r="E2337">
            <v>2025933</v>
          </cell>
          <cell r="I2337" t="str">
            <v>小红书</v>
          </cell>
          <cell r="N2337">
            <v>46113</v>
          </cell>
          <cell r="R2337" t="str">
            <v>已发布</v>
          </cell>
          <cell r="V2337" t="str">
            <v>单篇</v>
          </cell>
          <cell r="W2337" t="str">
            <v>已发布</v>
          </cell>
          <cell r="X2337">
            <v>46108</v>
          </cell>
          <cell r="AJ2337">
            <v>50</v>
          </cell>
          <cell r="AK2337">
            <v>138</v>
          </cell>
        </row>
        <row r="2338">
          <cell r="C2338" t="str">
            <v>jing</v>
          </cell>
          <cell r="D2338" t="str">
            <v>波点中裙</v>
          </cell>
          <cell r="E2338">
            <v>2025329</v>
          </cell>
          <cell r="I2338" t="str">
            <v>小红书</v>
          </cell>
          <cell r="N2338">
            <v>46113</v>
          </cell>
          <cell r="R2338" t="str">
            <v>已发布</v>
          </cell>
          <cell r="V2338" t="str">
            <v>单篇</v>
          </cell>
          <cell r="W2338" t="str">
            <v>已发布</v>
          </cell>
          <cell r="X2338">
            <v>46108</v>
          </cell>
          <cell r="AJ2338">
            <v>52</v>
          </cell>
          <cell r="AK2338" t="str">
            <v/>
          </cell>
        </row>
        <row r="2339">
          <cell r="C2339" t="str">
            <v>jing</v>
          </cell>
          <cell r="D2339" t="str">
            <v>假两件波点短袖</v>
          </cell>
          <cell r="E2339">
            <v>2026003</v>
          </cell>
          <cell r="I2339" t="str">
            <v>小红书</v>
          </cell>
          <cell r="N2339">
            <v>46122</v>
          </cell>
          <cell r="R2339" t="str">
            <v>已发布</v>
          </cell>
          <cell r="V2339" t="str">
            <v>单篇</v>
          </cell>
          <cell r="W2339" t="str">
            <v>已发布</v>
          </cell>
          <cell r="X2339">
            <v>46119</v>
          </cell>
          <cell r="AJ2339">
            <v>45</v>
          </cell>
          <cell r="AK2339">
            <v>0</v>
          </cell>
        </row>
        <row r="2340">
          <cell r="C2340" t="str">
            <v>jing</v>
          </cell>
          <cell r="D2340" t="str">
            <v>无袖花苞长裙（黄）</v>
          </cell>
          <cell r="E2340">
            <v>2025945</v>
          </cell>
          <cell r="I2340" t="str">
            <v>小红书</v>
          </cell>
          <cell r="N2340">
            <v>46113</v>
          </cell>
          <cell r="R2340" t="str">
            <v>已发布</v>
          </cell>
          <cell r="V2340" t="str">
            <v>单篇</v>
          </cell>
          <cell r="W2340" t="str">
            <v>已发布</v>
          </cell>
          <cell r="X2340">
            <v>46104</v>
          </cell>
          <cell r="AJ2340">
            <v>60</v>
          </cell>
          <cell r="AK2340">
            <v>81</v>
          </cell>
        </row>
        <row r="2341">
          <cell r="C2341" t="str">
            <v>jing</v>
          </cell>
          <cell r="D2341" t="str">
            <v>黑白格连衣裙</v>
          </cell>
          <cell r="E2341">
            <v>2026006</v>
          </cell>
          <cell r="I2341" t="str">
            <v>小红书</v>
          </cell>
          <cell r="N2341">
            <v>46122</v>
          </cell>
          <cell r="R2341" t="str">
            <v>超时</v>
          </cell>
          <cell r="V2341" t="str">
            <v>单篇</v>
          </cell>
          <cell r="W2341" t="str">
            <v>未发布</v>
          </cell>
          <cell r="AJ2341">
            <v>190</v>
          </cell>
          <cell r="AK2341" t="str">
            <v/>
          </cell>
        </row>
        <row r="2342">
          <cell r="C2342" t="str">
            <v>jing</v>
          </cell>
          <cell r="D2342" t="str">
            <v>波点花边长袖</v>
          </cell>
          <cell r="E2342">
            <v>2025933</v>
          </cell>
          <cell r="I2342" t="str">
            <v>小红书</v>
          </cell>
          <cell r="N2342">
            <v>46113</v>
          </cell>
          <cell r="R2342" t="str">
            <v>已发布</v>
          </cell>
          <cell r="V2342" t="str">
            <v>单篇</v>
          </cell>
          <cell r="W2342" t="str">
            <v>已发布</v>
          </cell>
          <cell r="X2342">
            <v>46113</v>
          </cell>
          <cell r="AJ2342">
            <v>200</v>
          </cell>
          <cell r="AK2342">
            <v>105</v>
          </cell>
        </row>
        <row r="2343">
          <cell r="C2343" t="str">
            <v>jing</v>
          </cell>
          <cell r="D2343" t="str">
            <v>波点中裙</v>
          </cell>
          <cell r="E2343">
            <v>2025329</v>
          </cell>
          <cell r="I2343" t="str">
            <v>小红书</v>
          </cell>
          <cell r="N2343">
            <v>46113</v>
          </cell>
          <cell r="R2343" t="str">
            <v>已发布</v>
          </cell>
          <cell r="V2343" t="str">
            <v>单篇</v>
          </cell>
          <cell r="W2343" t="str">
            <v>已发布</v>
          </cell>
          <cell r="X2343">
            <v>46113</v>
          </cell>
          <cell r="AJ2343">
            <v>52</v>
          </cell>
          <cell r="AK2343" t="str">
            <v/>
          </cell>
        </row>
        <row r="2344">
          <cell r="C2344" t="str">
            <v>jing</v>
          </cell>
          <cell r="D2344" t="str">
            <v>黑白格连衣裙</v>
          </cell>
          <cell r="E2344">
            <v>2026006</v>
          </cell>
          <cell r="I2344" t="str">
            <v>小红书</v>
          </cell>
          <cell r="N2344">
            <v>46122</v>
          </cell>
          <cell r="R2344" t="str">
            <v>超时</v>
          </cell>
          <cell r="V2344" t="str">
            <v>单篇</v>
          </cell>
          <cell r="W2344" t="str">
            <v>未发布</v>
          </cell>
          <cell r="AJ2344">
            <v>240</v>
          </cell>
          <cell r="AK2344" t="str">
            <v/>
          </cell>
        </row>
        <row r="2345">
          <cell r="C2345" t="str">
            <v>jing</v>
          </cell>
          <cell r="D2345" t="str">
            <v>波点花边长袖</v>
          </cell>
          <cell r="E2345">
            <v>2025933</v>
          </cell>
          <cell r="I2345" t="str">
            <v>小红书</v>
          </cell>
          <cell r="N2345">
            <v>46113</v>
          </cell>
          <cell r="R2345" t="str">
            <v>已取消</v>
          </cell>
          <cell r="V2345" t="str">
            <v>单篇</v>
          </cell>
          <cell r="W2345" t="str">
            <v>已取消</v>
          </cell>
          <cell r="AJ2345">
            <v>350</v>
          </cell>
          <cell r="AK2345" t="str">
            <v/>
          </cell>
        </row>
        <row r="2346">
          <cell r="C2346" t="str">
            <v>jing</v>
          </cell>
          <cell r="D2346" t="str">
            <v>波点中裙</v>
          </cell>
          <cell r="E2346">
            <v>2025329</v>
          </cell>
          <cell r="I2346" t="str">
            <v>小红书</v>
          </cell>
          <cell r="N2346">
            <v>46113</v>
          </cell>
          <cell r="R2346" t="str">
            <v>已取消</v>
          </cell>
          <cell r="V2346" t="str">
            <v>单篇</v>
          </cell>
          <cell r="W2346" t="str">
            <v>已取消</v>
          </cell>
          <cell r="AJ2346">
            <v>52</v>
          </cell>
          <cell r="AK2346" t="str">
            <v/>
          </cell>
        </row>
        <row r="2347">
          <cell r="C2347" t="str">
            <v>jing</v>
          </cell>
          <cell r="D2347" t="str">
            <v>繁花套装</v>
          </cell>
          <cell r="E2347" t="str">
            <v>2026010 2026013</v>
          </cell>
          <cell r="I2347" t="str">
            <v>小红书</v>
          </cell>
          <cell r="N2347">
            <v>46122</v>
          </cell>
          <cell r="R2347" t="str">
            <v>超时</v>
          </cell>
          <cell r="V2347" t="str">
            <v>单篇</v>
          </cell>
          <cell r="W2347" t="str">
            <v>未发布</v>
          </cell>
          <cell r="AJ2347">
            <v>300</v>
          </cell>
          <cell r="AK2347" t="str">
            <v/>
          </cell>
        </row>
        <row r="2348">
          <cell r="C2348" t="str">
            <v>jing</v>
          </cell>
          <cell r="D2348" t="str">
            <v>波点花边长袖</v>
          </cell>
          <cell r="E2348">
            <v>2025933</v>
          </cell>
          <cell r="I2348" t="str">
            <v>小红书</v>
          </cell>
          <cell r="N2348">
            <v>46113</v>
          </cell>
          <cell r="R2348" t="str">
            <v>已发布</v>
          </cell>
          <cell r="V2348" t="str">
            <v>单篇</v>
          </cell>
          <cell r="W2348" t="str">
            <v>已发布</v>
          </cell>
          <cell r="X2348">
            <v>46113</v>
          </cell>
          <cell r="AJ2348">
            <v>300</v>
          </cell>
          <cell r="AK2348">
            <v>67</v>
          </cell>
        </row>
        <row r="2349">
          <cell r="C2349" t="str">
            <v>jing</v>
          </cell>
          <cell r="D2349" t="str">
            <v>波点中裙</v>
          </cell>
          <cell r="E2349">
            <v>2025329</v>
          </cell>
          <cell r="I2349" t="str">
            <v>小红书</v>
          </cell>
          <cell r="N2349">
            <v>46113</v>
          </cell>
          <cell r="R2349" t="str">
            <v>已发布</v>
          </cell>
          <cell r="V2349" t="str">
            <v>单篇</v>
          </cell>
          <cell r="W2349" t="str">
            <v>已发布</v>
          </cell>
          <cell r="X2349">
            <v>46113</v>
          </cell>
          <cell r="AJ2349">
            <v>52</v>
          </cell>
          <cell r="AK2349" t="str">
            <v/>
          </cell>
        </row>
        <row r="2350">
          <cell r="C2350" t="str">
            <v>jing</v>
          </cell>
          <cell r="D2350" t="str">
            <v>藏青色小香风</v>
          </cell>
          <cell r="E2350" t="str">
            <v>2023010</v>
          </cell>
          <cell r="I2350" t="str">
            <v>小红书</v>
          </cell>
          <cell r="N2350">
            <v>46113</v>
          </cell>
          <cell r="R2350" t="str">
            <v>已发布</v>
          </cell>
          <cell r="V2350" t="str">
            <v>单篇</v>
          </cell>
          <cell r="W2350" t="str">
            <v>已发布</v>
          </cell>
          <cell r="X2350">
            <v>46115</v>
          </cell>
          <cell r="AJ2350">
            <v>235</v>
          </cell>
          <cell r="AK2350">
            <v>0</v>
          </cell>
        </row>
        <row r="2351">
          <cell r="C2351" t="str">
            <v>jing</v>
          </cell>
          <cell r="D2351" t="str">
            <v>条纹衬衫</v>
          </cell>
          <cell r="E2351" t="str">
            <v>2023008</v>
          </cell>
          <cell r="I2351" t="str">
            <v>小红书</v>
          </cell>
          <cell r="N2351">
            <v>46113</v>
          </cell>
          <cell r="R2351" t="str">
            <v>已发布</v>
          </cell>
          <cell r="V2351" t="str">
            <v>单篇</v>
          </cell>
          <cell r="W2351" t="str">
            <v>已发布</v>
          </cell>
          <cell r="X2351">
            <v>46115</v>
          </cell>
          <cell r="AJ2351">
            <v>42</v>
          </cell>
          <cell r="AK2351" t="str">
            <v/>
          </cell>
        </row>
        <row r="2352">
          <cell r="C2352" t="str">
            <v>jing</v>
          </cell>
          <cell r="D2352" t="str">
            <v>波点花边长袖</v>
          </cell>
          <cell r="E2352">
            <v>2025933</v>
          </cell>
          <cell r="I2352" t="str">
            <v>小红书</v>
          </cell>
          <cell r="N2352">
            <v>46113</v>
          </cell>
          <cell r="R2352" t="str">
            <v>超时</v>
          </cell>
          <cell r="V2352" t="str">
            <v>单篇</v>
          </cell>
          <cell r="W2352" t="str">
            <v>未发布</v>
          </cell>
          <cell r="AJ2352">
            <v>150</v>
          </cell>
          <cell r="AK2352" t="str">
            <v/>
          </cell>
        </row>
        <row r="2353">
          <cell r="C2353" t="str">
            <v>jing</v>
          </cell>
          <cell r="D2353" t="str">
            <v>波点中裙</v>
          </cell>
          <cell r="E2353">
            <v>2025329</v>
          </cell>
          <cell r="I2353" t="str">
            <v>小红书</v>
          </cell>
          <cell r="N2353">
            <v>46113</v>
          </cell>
          <cell r="R2353" t="str">
            <v>超时</v>
          </cell>
          <cell r="V2353" t="str">
            <v>单篇</v>
          </cell>
          <cell r="W2353" t="str">
            <v>未发布</v>
          </cell>
          <cell r="AJ2353">
            <v>52</v>
          </cell>
          <cell r="AK2353" t="str">
            <v/>
          </cell>
        </row>
        <row r="2354">
          <cell r="C2354" t="str">
            <v>jing</v>
          </cell>
          <cell r="D2354" t="str">
            <v>波点花边长袖</v>
          </cell>
          <cell r="E2354">
            <v>2025933</v>
          </cell>
          <cell r="I2354" t="str">
            <v>抖音</v>
          </cell>
          <cell r="N2354">
            <v>46113</v>
          </cell>
          <cell r="R2354" t="str">
            <v>超时</v>
          </cell>
          <cell r="V2354" t="str">
            <v>合集</v>
          </cell>
          <cell r="W2354" t="str">
            <v>未发布</v>
          </cell>
          <cell r="AJ2354">
            <v>50</v>
          </cell>
          <cell r="AK2354" t="str">
            <v/>
          </cell>
        </row>
        <row r="2355">
          <cell r="C2355" t="str">
            <v>jing</v>
          </cell>
          <cell r="D2355" t="str">
            <v>波点中裙</v>
          </cell>
          <cell r="E2355">
            <v>2025329</v>
          </cell>
          <cell r="I2355" t="str">
            <v>抖音</v>
          </cell>
          <cell r="N2355">
            <v>46113</v>
          </cell>
          <cell r="R2355" t="str">
            <v>超时</v>
          </cell>
          <cell r="V2355" t="str">
            <v>合集</v>
          </cell>
          <cell r="W2355" t="str">
            <v>未发布</v>
          </cell>
          <cell r="AJ2355">
            <v>52</v>
          </cell>
          <cell r="AK2355" t="str">
            <v/>
          </cell>
        </row>
        <row r="2356">
          <cell r="C2356" t="str">
            <v>jing</v>
          </cell>
          <cell r="D2356" t="str">
            <v>无袖花苞长裙（黄）</v>
          </cell>
          <cell r="E2356">
            <v>2025945</v>
          </cell>
          <cell r="I2356" t="str">
            <v>小红书</v>
          </cell>
          <cell r="N2356">
            <v>46113</v>
          </cell>
          <cell r="R2356" t="str">
            <v>已发布</v>
          </cell>
          <cell r="V2356" t="str">
            <v>单篇</v>
          </cell>
          <cell r="W2356" t="str">
            <v>已发布</v>
          </cell>
          <cell r="X2356">
            <v>46098</v>
          </cell>
          <cell r="AJ2356">
            <v>140</v>
          </cell>
          <cell r="AK2356">
            <v>11</v>
          </cell>
        </row>
        <row r="2357">
          <cell r="C2357" t="str">
            <v>jing</v>
          </cell>
          <cell r="D2357" t="str">
            <v>绿色连衣裙</v>
          </cell>
          <cell r="E2357">
            <v>2026015</v>
          </cell>
          <cell r="I2357" t="str">
            <v>小红书</v>
          </cell>
          <cell r="N2357">
            <v>46122</v>
          </cell>
          <cell r="R2357" t="str">
            <v>超时</v>
          </cell>
          <cell r="V2357" t="str">
            <v>单篇</v>
          </cell>
          <cell r="W2357" t="str">
            <v>未发布</v>
          </cell>
          <cell r="AJ2357">
            <v>145</v>
          </cell>
          <cell r="AK2357" t="str">
            <v/>
          </cell>
        </row>
        <row r="2358">
          <cell r="C2358" t="str">
            <v>jing</v>
          </cell>
          <cell r="D2358" t="str">
            <v>假两件波点短袖</v>
          </cell>
          <cell r="E2358">
            <v>2026003</v>
          </cell>
          <cell r="I2358" t="str">
            <v>小红书</v>
          </cell>
          <cell r="N2358">
            <v>46113</v>
          </cell>
          <cell r="R2358" t="str">
            <v>已发布</v>
          </cell>
          <cell r="V2358" t="str">
            <v>合集</v>
          </cell>
          <cell r="W2358" t="str">
            <v>已发布</v>
          </cell>
          <cell r="X2358">
            <v>46106</v>
          </cell>
          <cell r="AJ2358">
            <v>125</v>
          </cell>
          <cell r="AK2358">
            <v>840</v>
          </cell>
        </row>
        <row r="2359">
          <cell r="C2359" t="str">
            <v>阿咩</v>
          </cell>
          <cell r="D2359" t="str">
            <v>初恋小白裙</v>
          </cell>
          <cell r="E2359">
            <v>2026007</v>
          </cell>
          <cell r="I2359" t="str">
            <v>小红书</v>
          </cell>
          <cell r="N2359">
            <v>46113</v>
          </cell>
          <cell r="R2359" t="str">
            <v>已发布</v>
          </cell>
          <cell r="V2359" t="str">
            <v>单篇</v>
          </cell>
          <cell r="W2359" t="str">
            <v>已发布</v>
          </cell>
          <cell r="X2359">
            <v>46102</v>
          </cell>
          <cell r="AJ2359">
            <v>365</v>
          </cell>
          <cell r="AK2359" t="e">
            <v>#VALUE!</v>
          </cell>
        </row>
        <row r="2360">
          <cell r="C2360" t="str">
            <v>阿咩</v>
          </cell>
          <cell r="D2360" t="str">
            <v>无袖花苞长裙（蓝）</v>
          </cell>
          <cell r="E2360">
            <v>2025945</v>
          </cell>
          <cell r="I2360" t="str">
            <v>小红书</v>
          </cell>
          <cell r="N2360">
            <v>46113</v>
          </cell>
          <cell r="R2360" t="str">
            <v>超时</v>
          </cell>
          <cell r="V2360" t="str">
            <v>单篇</v>
          </cell>
          <cell r="W2360" t="str">
            <v>未发布</v>
          </cell>
          <cell r="AJ2360">
            <v>260</v>
          </cell>
          <cell r="AK2360" t="str">
            <v/>
          </cell>
        </row>
        <row r="2361">
          <cell r="C2361" t="str">
            <v>阿咩</v>
          </cell>
          <cell r="D2361" t="str">
            <v>繁花套装</v>
          </cell>
          <cell r="E2361" t="str">
            <v>2026010 2026013</v>
          </cell>
          <cell r="I2361" t="str">
            <v>小红书</v>
          </cell>
          <cell r="N2361">
            <v>46113</v>
          </cell>
          <cell r="R2361" t="str">
            <v>已发布</v>
          </cell>
          <cell r="V2361" t="str">
            <v>单篇</v>
          </cell>
          <cell r="W2361" t="str">
            <v>已发布</v>
          </cell>
          <cell r="X2361">
            <v>46113</v>
          </cell>
          <cell r="AJ2361">
            <v>300</v>
          </cell>
          <cell r="AK2361" t="e">
            <v>#VALUE!</v>
          </cell>
        </row>
        <row r="2362">
          <cell r="C2362" t="str">
            <v>阿咩</v>
          </cell>
          <cell r="D2362" t="str">
            <v>初恋小白裙</v>
          </cell>
          <cell r="E2362">
            <v>2026007</v>
          </cell>
          <cell r="I2362" t="str">
            <v>小红书</v>
          </cell>
          <cell r="N2362">
            <v>46113</v>
          </cell>
          <cell r="R2362" t="str">
            <v>已发布</v>
          </cell>
          <cell r="V2362" t="str">
            <v>单篇</v>
          </cell>
          <cell r="W2362" t="str">
            <v>已发布</v>
          </cell>
          <cell r="X2362">
            <v>46098</v>
          </cell>
          <cell r="AJ2362">
            <v>565</v>
          </cell>
          <cell r="AK2362" t="e">
            <v>#VALUE!</v>
          </cell>
        </row>
        <row r="2363">
          <cell r="C2363" t="str">
            <v>阿咩</v>
          </cell>
          <cell r="D2363" t="str">
            <v>初恋小白裙</v>
          </cell>
          <cell r="E2363">
            <v>2026007</v>
          </cell>
          <cell r="I2363" t="str">
            <v>抖音</v>
          </cell>
          <cell r="N2363">
            <v>46113</v>
          </cell>
          <cell r="R2363" t="str">
            <v>已发布</v>
          </cell>
          <cell r="V2363" t="str">
            <v>单篇</v>
          </cell>
          <cell r="W2363" t="str">
            <v>已发布</v>
          </cell>
          <cell r="X2363">
            <v>46099</v>
          </cell>
          <cell r="AJ2363">
            <v>65</v>
          </cell>
          <cell r="AK2363">
            <v>120.4</v>
          </cell>
        </row>
        <row r="2364">
          <cell r="C2364" t="str">
            <v>阿咩</v>
          </cell>
          <cell r="D2364" t="str">
            <v>彼得潘短袖</v>
          </cell>
          <cell r="E2364">
            <v>2026009</v>
          </cell>
          <cell r="I2364" t="str">
            <v>小红书</v>
          </cell>
          <cell r="N2364">
            <v>46113</v>
          </cell>
          <cell r="R2364" t="str">
            <v>已发布</v>
          </cell>
          <cell r="V2364" t="str">
            <v>单篇</v>
          </cell>
          <cell r="W2364" t="str">
            <v>已发布</v>
          </cell>
          <cell r="X2364">
            <v>46099</v>
          </cell>
          <cell r="AJ2364">
            <v>555</v>
          </cell>
          <cell r="AK2364" t="e">
            <v>#VALUE!</v>
          </cell>
        </row>
        <row r="2365">
          <cell r="C2365" t="str">
            <v>阿咩</v>
          </cell>
          <cell r="D2365" t="str">
            <v>彼得潘短袖</v>
          </cell>
          <cell r="E2365">
            <v>2026009</v>
          </cell>
          <cell r="I2365" t="str">
            <v>抖音</v>
          </cell>
          <cell r="N2365">
            <v>46113</v>
          </cell>
          <cell r="R2365" t="str">
            <v>已发布</v>
          </cell>
          <cell r="V2365" t="str">
            <v>单篇</v>
          </cell>
          <cell r="W2365" t="str">
            <v>已发布</v>
          </cell>
          <cell r="X2365">
            <v>46099</v>
          </cell>
          <cell r="AJ2365">
            <v>55</v>
          </cell>
          <cell r="AK2365">
            <v>111.1</v>
          </cell>
        </row>
        <row r="2366">
          <cell r="C2366" t="str">
            <v>阿咩</v>
          </cell>
          <cell r="D2366" t="str">
            <v>横条小白裙</v>
          </cell>
          <cell r="E2366">
            <v>2025339</v>
          </cell>
          <cell r="I2366" t="str">
            <v>小红书</v>
          </cell>
          <cell r="N2366">
            <v>46113</v>
          </cell>
          <cell r="R2366" t="str">
            <v>已发布</v>
          </cell>
          <cell r="V2366" t="str">
            <v>单篇</v>
          </cell>
          <cell r="W2366" t="str">
            <v>已发布</v>
          </cell>
          <cell r="X2366">
            <v>46099</v>
          </cell>
          <cell r="AJ2366">
            <v>58</v>
          </cell>
          <cell r="AK2366" t="e">
            <v>#VALUE!</v>
          </cell>
        </row>
        <row r="2367">
          <cell r="C2367" t="str">
            <v>阿咩</v>
          </cell>
          <cell r="D2367" t="str">
            <v>横条小白裙</v>
          </cell>
          <cell r="E2367">
            <v>2025339</v>
          </cell>
          <cell r="I2367" t="str">
            <v>抖音</v>
          </cell>
          <cell r="N2367">
            <v>46113</v>
          </cell>
          <cell r="R2367" t="str">
            <v>已发布</v>
          </cell>
          <cell r="V2367" t="str">
            <v>单篇</v>
          </cell>
          <cell r="W2367" t="str">
            <v>已发布</v>
          </cell>
          <cell r="X2367">
            <v>46099</v>
          </cell>
          <cell r="AJ2367">
            <v>58</v>
          </cell>
          <cell r="AK2367" t="str">
            <v/>
          </cell>
        </row>
        <row r="2368">
          <cell r="C2368" t="str">
            <v>阿咩</v>
          </cell>
          <cell r="D2368" t="str">
            <v>油画网纱连衣裙</v>
          </cell>
          <cell r="E2368">
            <v>2026005</v>
          </cell>
          <cell r="I2368" t="str">
            <v>小红书</v>
          </cell>
          <cell r="N2368">
            <v>46113</v>
          </cell>
          <cell r="R2368" t="str">
            <v>超时</v>
          </cell>
          <cell r="AJ2368">
            <v>610</v>
          </cell>
          <cell r="AK2368" t="str">
            <v/>
          </cell>
        </row>
        <row r="2369">
          <cell r="C2369" t="str">
            <v>阿咩</v>
          </cell>
          <cell r="D2369" t="str">
            <v>油画网纱连衣裙</v>
          </cell>
          <cell r="E2369">
            <v>2026005</v>
          </cell>
          <cell r="I2369" t="str">
            <v>抖音</v>
          </cell>
          <cell r="N2369">
            <v>46113</v>
          </cell>
          <cell r="R2369" t="str">
            <v>超时</v>
          </cell>
          <cell r="AJ2369">
            <v>110</v>
          </cell>
          <cell r="AK2369" t="str">
            <v/>
          </cell>
        </row>
        <row r="2370">
          <cell r="C2370" t="str">
            <v>一号</v>
          </cell>
          <cell r="D2370" t="str">
            <v>纽结收腰长裙</v>
          </cell>
          <cell r="E2370">
            <v>2026004</v>
          </cell>
          <cell r="I2370" t="str">
            <v>小红书</v>
          </cell>
          <cell r="N2370">
            <v>46113</v>
          </cell>
          <cell r="R2370" t="str">
            <v>已取消</v>
          </cell>
          <cell r="V2370" t="str">
            <v>单篇</v>
          </cell>
          <cell r="W2370" t="str">
            <v>已取消</v>
          </cell>
          <cell r="AJ2370">
            <v>590</v>
          </cell>
          <cell r="AK2370" t="str">
            <v/>
          </cell>
        </row>
        <row r="2371">
          <cell r="C2371" t="str">
            <v>一号</v>
          </cell>
          <cell r="D2371" t="str">
            <v>无袖花苞长裙（黄）</v>
          </cell>
          <cell r="E2371">
            <v>2025945</v>
          </cell>
          <cell r="I2371" t="str">
            <v>小红书</v>
          </cell>
          <cell r="N2371">
            <v>46122</v>
          </cell>
          <cell r="R2371" t="str">
            <v>超时</v>
          </cell>
          <cell r="V2371" t="str">
            <v>单篇</v>
          </cell>
          <cell r="W2371" t="str">
            <v>未发布</v>
          </cell>
          <cell r="AJ2371">
            <v>560</v>
          </cell>
          <cell r="AK2371" t="str">
            <v/>
          </cell>
        </row>
        <row r="2372">
          <cell r="C2372" t="str">
            <v>一号</v>
          </cell>
          <cell r="D2372" t="str">
            <v>坎肩长袖（粉）</v>
          </cell>
          <cell r="E2372">
            <v>2025505</v>
          </cell>
          <cell r="I2372" t="str">
            <v>小红书</v>
          </cell>
          <cell r="N2372">
            <v>46113</v>
          </cell>
          <cell r="R2372" t="str">
            <v>已取消</v>
          </cell>
          <cell r="V2372" t="str">
            <v>单篇</v>
          </cell>
          <cell r="W2372" t="str">
            <v>已取消</v>
          </cell>
          <cell r="AJ2372">
            <v>455</v>
          </cell>
          <cell r="AK2372" t="str">
            <v/>
          </cell>
        </row>
        <row r="2373">
          <cell r="C2373" t="str">
            <v>一号</v>
          </cell>
          <cell r="D2373" t="str">
            <v>波点花边长袖</v>
          </cell>
          <cell r="E2373">
            <v>2025933</v>
          </cell>
          <cell r="I2373" t="str">
            <v>小红书</v>
          </cell>
          <cell r="N2373">
            <v>46113</v>
          </cell>
          <cell r="R2373" t="str">
            <v>已发布</v>
          </cell>
          <cell r="V2373" t="str">
            <v>单篇</v>
          </cell>
          <cell r="W2373" t="str">
            <v>已发布</v>
          </cell>
          <cell r="X2373">
            <v>46105</v>
          </cell>
          <cell r="AJ2373">
            <v>100</v>
          </cell>
          <cell r="AK2373">
            <v>167</v>
          </cell>
        </row>
        <row r="2374">
          <cell r="C2374" t="str">
            <v>一号</v>
          </cell>
          <cell r="D2374" t="str">
            <v>波点中裙</v>
          </cell>
          <cell r="E2374">
            <v>2025329</v>
          </cell>
          <cell r="I2374" t="str">
            <v>小红书</v>
          </cell>
          <cell r="N2374">
            <v>46113</v>
          </cell>
          <cell r="R2374" t="str">
            <v>已发布</v>
          </cell>
          <cell r="V2374" t="str">
            <v>单篇</v>
          </cell>
          <cell r="W2374" t="str">
            <v>已发布</v>
          </cell>
          <cell r="X2374">
            <v>46105</v>
          </cell>
          <cell r="AJ2374">
            <v>52</v>
          </cell>
          <cell r="AK2374" t="str">
            <v/>
          </cell>
        </row>
        <row r="2375">
          <cell r="C2375" t="str">
            <v>一号</v>
          </cell>
          <cell r="D2375" t="str">
            <v>假两件波点短袖</v>
          </cell>
          <cell r="E2375">
            <v>2026003</v>
          </cell>
          <cell r="I2375" t="str">
            <v>小红书</v>
          </cell>
          <cell r="N2375">
            <v>46122</v>
          </cell>
          <cell r="R2375" t="str">
            <v>已发布</v>
          </cell>
          <cell r="V2375" t="str">
            <v>单篇</v>
          </cell>
          <cell r="W2375" t="str">
            <v>已发布</v>
          </cell>
          <cell r="X2375">
            <v>46114</v>
          </cell>
          <cell r="AJ2375">
            <v>245</v>
          </cell>
          <cell r="AK2375">
            <v>0</v>
          </cell>
        </row>
        <row r="2376">
          <cell r="C2376" t="str">
            <v>一号</v>
          </cell>
          <cell r="D2376" t="str">
            <v>横条小白裙</v>
          </cell>
          <cell r="E2376">
            <v>2025339</v>
          </cell>
          <cell r="I2376" t="str">
            <v>小红书</v>
          </cell>
          <cell r="N2376">
            <v>46122</v>
          </cell>
          <cell r="R2376" t="str">
            <v>超时</v>
          </cell>
          <cell r="V2376" t="str">
            <v>单篇</v>
          </cell>
          <cell r="W2376" t="str">
            <v>未发布</v>
          </cell>
          <cell r="AJ2376">
            <v>138</v>
          </cell>
          <cell r="AK2376" t="str">
            <v/>
          </cell>
        </row>
        <row r="2377">
          <cell r="C2377" t="str">
            <v>一号</v>
          </cell>
          <cell r="D2377" t="str">
            <v>彼得潘短袖</v>
          </cell>
          <cell r="E2377">
            <v>2026009</v>
          </cell>
          <cell r="I2377" t="str">
            <v>小红书</v>
          </cell>
          <cell r="N2377">
            <v>46122</v>
          </cell>
          <cell r="R2377" t="str">
            <v>超时</v>
          </cell>
          <cell r="V2377" t="str">
            <v>单篇</v>
          </cell>
          <cell r="W2377" t="str">
            <v>未发布</v>
          </cell>
          <cell r="AJ2377">
            <v>55</v>
          </cell>
          <cell r="AK2377" t="str">
            <v/>
          </cell>
        </row>
        <row r="2378">
          <cell r="C2378" t="str">
            <v>一号</v>
          </cell>
          <cell r="D2378" t="str">
            <v>海盐小飞袖连衣裙</v>
          </cell>
          <cell r="E2378">
            <v>2025310</v>
          </cell>
          <cell r="I2378" t="str">
            <v>抖音</v>
          </cell>
          <cell r="N2378">
            <v>46122</v>
          </cell>
          <cell r="R2378" t="str">
            <v>已发布</v>
          </cell>
          <cell r="V2378" t="str">
            <v>单篇</v>
          </cell>
          <cell r="W2378" t="str">
            <v>已发布</v>
          </cell>
          <cell r="X2378">
            <v>46113</v>
          </cell>
          <cell r="AJ2378">
            <v>465</v>
          </cell>
          <cell r="AK2378">
            <v>190.1</v>
          </cell>
        </row>
        <row r="2379">
          <cell r="C2379" t="str">
            <v>一号</v>
          </cell>
          <cell r="D2379" t="str">
            <v>斜门襟衬衫</v>
          </cell>
          <cell r="E2379">
            <v>2026001</v>
          </cell>
          <cell r="I2379" t="str">
            <v>抖音</v>
          </cell>
          <cell r="N2379">
            <v>46122</v>
          </cell>
          <cell r="R2379" t="str">
            <v>已取消</v>
          </cell>
          <cell r="V2379" t="str">
            <v>单篇</v>
          </cell>
          <cell r="W2379" t="str">
            <v>已取消</v>
          </cell>
          <cell r="AJ2379">
            <v>445</v>
          </cell>
          <cell r="AK2379" t="str">
            <v/>
          </cell>
        </row>
        <row r="2380">
          <cell r="C2380" t="str">
            <v>一号</v>
          </cell>
          <cell r="D2380" t="str">
            <v>横条小白裙</v>
          </cell>
          <cell r="E2380">
            <v>2025339</v>
          </cell>
          <cell r="I2380" t="str">
            <v>抖音</v>
          </cell>
          <cell r="N2380">
            <v>46113</v>
          </cell>
          <cell r="R2380" t="str">
            <v>已取消</v>
          </cell>
          <cell r="V2380" t="str">
            <v>单篇</v>
          </cell>
          <cell r="W2380" t="str">
            <v>已取消</v>
          </cell>
          <cell r="AJ2380">
            <v>58</v>
          </cell>
          <cell r="AK2380" t="str">
            <v/>
          </cell>
        </row>
        <row r="2381">
          <cell r="C2381" t="str">
            <v>一号</v>
          </cell>
          <cell r="D2381" t="str">
            <v>假两件波点短袖</v>
          </cell>
          <cell r="E2381">
            <v>2026003</v>
          </cell>
          <cell r="I2381" t="str">
            <v>小红书</v>
          </cell>
          <cell r="N2381">
            <v>46122</v>
          </cell>
          <cell r="R2381" t="str">
            <v>超时</v>
          </cell>
          <cell r="V2381" t="str">
            <v>单篇</v>
          </cell>
          <cell r="W2381" t="str">
            <v>未发布</v>
          </cell>
          <cell r="AJ2381">
            <v>165</v>
          </cell>
          <cell r="AK2381" t="str">
            <v/>
          </cell>
        </row>
        <row r="2382">
          <cell r="C2382" t="str">
            <v>一号</v>
          </cell>
          <cell r="D2382" t="str">
            <v>斜门襟衬衫</v>
          </cell>
          <cell r="E2382">
            <v>2026001</v>
          </cell>
          <cell r="I2382" t="str">
            <v>小红书</v>
          </cell>
          <cell r="N2382">
            <v>46122</v>
          </cell>
          <cell r="R2382" t="str">
            <v>已发布</v>
          </cell>
          <cell r="V2382" t="str">
            <v>单篇</v>
          </cell>
          <cell r="W2382" t="str">
            <v>已发布</v>
          </cell>
          <cell r="X2382">
            <v>46113</v>
          </cell>
          <cell r="AJ2382">
            <v>145</v>
          </cell>
          <cell r="AK2382">
            <v>565</v>
          </cell>
        </row>
        <row r="2383">
          <cell r="C2383" t="str">
            <v>一号</v>
          </cell>
          <cell r="D2383" t="str">
            <v>贝壳毛衣</v>
          </cell>
          <cell r="E2383" t="str">
            <v>2024874</v>
          </cell>
          <cell r="I2383" t="str">
            <v>小红书</v>
          </cell>
          <cell r="N2383">
            <v>46113</v>
          </cell>
          <cell r="R2383" t="str">
            <v>已发布</v>
          </cell>
          <cell r="V2383" t="str">
            <v>单篇</v>
          </cell>
          <cell r="W2383" t="str">
            <v>已发布</v>
          </cell>
          <cell r="X2383">
            <v>46092</v>
          </cell>
          <cell r="AJ2383">
            <v>172</v>
          </cell>
          <cell r="AK2383">
            <v>117</v>
          </cell>
        </row>
        <row r="2384">
          <cell r="C2384" t="str">
            <v>一号</v>
          </cell>
          <cell r="D2384" t="str">
            <v>斜门襟衬衫</v>
          </cell>
          <cell r="E2384">
            <v>2026001</v>
          </cell>
          <cell r="I2384" t="str">
            <v>抖音</v>
          </cell>
          <cell r="N2384">
            <v>46122</v>
          </cell>
          <cell r="R2384" t="str">
            <v>超时</v>
          </cell>
          <cell r="V2384" t="str">
            <v>单篇</v>
          </cell>
          <cell r="W2384" t="str">
            <v>未发布</v>
          </cell>
          <cell r="AJ2384">
            <v>45</v>
          </cell>
          <cell r="AK2384" t="str">
            <v/>
          </cell>
        </row>
        <row r="2385">
          <cell r="C2385" t="str">
            <v>一号</v>
          </cell>
          <cell r="D2385" t="str">
            <v>贝壳毛衣</v>
          </cell>
          <cell r="E2385" t="str">
            <v>2024874</v>
          </cell>
          <cell r="I2385" t="str">
            <v>抖音</v>
          </cell>
          <cell r="N2385">
            <v>46113</v>
          </cell>
          <cell r="R2385" t="str">
            <v>已取消</v>
          </cell>
          <cell r="V2385" t="str">
            <v>单篇</v>
          </cell>
          <cell r="W2385" t="str">
            <v>已取消</v>
          </cell>
          <cell r="AJ2385">
            <v>72</v>
          </cell>
          <cell r="AK2385" t="str">
            <v/>
          </cell>
        </row>
        <row r="2386">
          <cell r="C2386" t="str">
            <v>阿咩</v>
          </cell>
          <cell r="D2386" t="str">
            <v>波点中裙</v>
          </cell>
          <cell r="E2386">
            <v>2025329</v>
          </cell>
          <cell r="I2386" t="str">
            <v>小红书</v>
          </cell>
          <cell r="N2386">
            <v>46113</v>
          </cell>
          <cell r="R2386" t="str">
            <v>已取消</v>
          </cell>
          <cell r="V2386" t="str">
            <v>单篇</v>
          </cell>
          <cell r="W2386" t="str">
            <v>已取消</v>
          </cell>
          <cell r="AJ2386">
            <v>1052</v>
          </cell>
          <cell r="AK2386" t="str">
            <v/>
          </cell>
        </row>
        <row r="2387">
          <cell r="C2387" t="str">
            <v>阿咩</v>
          </cell>
          <cell r="D2387" t="str">
            <v>波点中裙</v>
          </cell>
          <cell r="E2387">
            <v>2025329</v>
          </cell>
          <cell r="I2387" t="str">
            <v>抖音</v>
          </cell>
          <cell r="N2387">
            <v>46113</v>
          </cell>
          <cell r="R2387" t="str">
            <v>已取消</v>
          </cell>
          <cell r="V2387" t="str">
            <v>单篇</v>
          </cell>
          <cell r="W2387" t="str">
            <v>已取消</v>
          </cell>
          <cell r="AJ2387">
            <v>52</v>
          </cell>
          <cell r="AK2387" t="str">
            <v/>
          </cell>
        </row>
        <row r="2388">
          <cell r="C2388" t="str">
            <v>阿咩</v>
          </cell>
          <cell r="D2388" t="str">
            <v>波点花边长袖</v>
          </cell>
          <cell r="E2388">
            <v>2025933</v>
          </cell>
          <cell r="I2388" t="str">
            <v>小红书</v>
          </cell>
          <cell r="N2388">
            <v>46113</v>
          </cell>
          <cell r="R2388" t="str">
            <v>已取消</v>
          </cell>
          <cell r="V2388" t="str">
            <v>单篇</v>
          </cell>
          <cell r="W2388" t="str">
            <v>已取消</v>
          </cell>
          <cell r="AJ2388">
            <v>50</v>
          </cell>
          <cell r="AK2388" t="str">
            <v/>
          </cell>
        </row>
        <row r="2389">
          <cell r="C2389" t="str">
            <v>阿咩</v>
          </cell>
          <cell r="D2389" t="str">
            <v>波点花边长袖</v>
          </cell>
          <cell r="E2389">
            <v>2025933</v>
          </cell>
          <cell r="I2389" t="str">
            <v>抖音</v>
          </cell>
          <cell r="N2389">
            <v>46113</v>
          </cell>
          <cell r="R2389" t="str">
            <v>已取消</v>
          </cell>
          <cell r="V2389" t="str">
            <v>单篇</v>
          </cell>
          <cell r="W2389" t="str">
            <v>已取消</v>
          </cell>
          <cell r="AJ2389">
            <v>50</v>
          </cell>
          <cell r="AK2389" t="str">
            <v/>
          </cell>
        </row>
        <row r="2390">
          <cell r="C2390" t="str">
            <v>阿咩</v>
          </cell>
          <cell r="D2390" t="str">
            <v>贝壳毛衣</v>
          </cell>
          <cell r="E2390" t="str">
            <v>2024874</v>
          </cell>
          <cell r="I2390" t="str">
            <v>小红书</v>
          </cell>
          <cell r="N2390">
            <v>46113</v>
          </cell>
          <cell r="R2390" t="str">
            <v>已发布</v>
          </cell>
          <cell r="V2390" t="str">
            <v>单篇</v>
          </cell>
          <cell r="W2390" t="str">
            <v>已发布</v>
          </cell>
          <cell r="X2390">
            <v>46111</v>
          </cell>
          <cell r="AJ2390">
            <v>1072</v>
          </cell>
          <cell r="AK2390" t="e">
            <v>#VALUE!</v>
          </cell>
        </row>
        <row r="2391">
          <cell r="C2391" t="str">
            <v>阿咩</v>
          </cell>
          <cell r="D2391" t="str">
            <v>贝壳毛衣</v>
          </cell>
          <cell r="E2391" t="str">
            <v>2024874</v>
          </cell>
          <cell r="I2391" t="str">
            <v>抖音</v>
          </cell>
          <cell r="N2391">
            <v>46113</v>
          </cell>
          <cell r="R2391" t="str">
            <v>已发布</v>
          </cell>
          <cell r="V2391" t="str">
            <v>单篇</v>
          </cell>
          <cell r="W2391" t="str">
            <v>已发布</v>
          </cell>
          <cell r="X2391">
            <v>46111</v>
          </cell>
          <cell r="AJ2391">
            <v>72</v>
          </cell>
          <cell r="AK2391">
            <v>0</v>
          </cell>
        </row>
        <row r="2392">
          <cell r="C2392" t="str">
            <v>馒头</v>
          </cell>
          <cell r="D2392" t="str">
            <v>绿色连衣裙</v>
          </cell>
          <cell r="E2392">
            <v>2026015</v>
          </cell>
          <cell r="I2392" t="str">
            <v>小红书</v>
          </cell>
          <cell r="N2392">
            <v>46122</v>
          </cell>
          <cell r="R2392" t="str">
            <v>超时</v>
          </cell>
          <cell r="V2392" t="str">
            <v>单篇</v>
          </cell>
          <cell r="W2392" t="str">
            <v>未发布</v>
          </cell>
          <cell r="AJ2392">
            <v>235</v>
          </cell>
          <cell r="AK2392" t="str">
            <v/>
          </cell>
        </row>
        <row r="2393">
          <cell r="C2393" t="str">
            <v>馒头</v>
          </cell>
          <cell r="D2393" t="str">
            <v>绿色连衣裙</v>
          </cell>
          <cell r="E2393">
            <v>2026015</v>
          </cell>
          <cell r="I2393" t="str">
            <v>抖音</v>
          </cell>
          <cell r="N2393">
            <v>46122</v>
          </cell>
          <cell r="R2393" t="str">
            <v>已发布</v>
          </cell>
          <cell r="V2393" t="str">
            <v>单篇</v>
          </cell>
          <cell r="W2393" t="str">
            <v>已发布</v>
          </cell>
          <cell r="X2393">
            <v>46119</v>
          </cell>
          <cell r="AJ2393">
            <v>65</v>
          </cell>
          <cell r="AK2393">
            <v>0</v>
          </cell>
        </row>
        <row r="2394">
          <cell r="C2394" t="str">
            <v>馒头</v>
          </cell>
          <cell r="D2394" t="str">
            <v>波点花边长袖</v>
          </cell>
          <cell r="E2394">
            <v>2025933</v>
          </cell>
          <cell r="I2394" t="str">
            <v>小红书</v>
          </cell>
          <cell r="N2394">
            <v>46122</v>
          </cell>
          <cell r="R2394" t="str">
            <v>已发布</v>
          </cell>
          <cell r="V2394" t="str">
            <v>单篇</v>
          </cell>
          <cell r="W2394" t="str">
            <v>已发布</v>
          </cell>
          <cell r="X2394">
            <v>46120</v>
          </cell>
          <cell r="AJ2394">
            <v>800</v>
          </cell>
          <cell r="AK2394">
            <v>0</v>
          </cell>
        </row>
        <row r="2395">
          <cell r="C2395" t="str">
            <v>馒头</v>
          </cell>
          <cell r="D2395" t="str">
            <v>波点中裙</v>
          </cell>
          <cell r="E2395">
            <v>2025329</v>
          </cell>
          <cell r="I2395" t="str">
            <v>小红书</v>
          </cell>
          <cell r="N2395">
            <v>46122</v>
          </cell>
          <cell r="R2395" t="str">
            <v>已发布</v>
          </cell>
          <cell r="V2395" t="str">
            <v>单篇</v>
          </cell>
          <cell r="W2395" t="str">
            <v>已发布</v>
          </cell>
          <cell r="X2395">
            <v>46120</v>
          </cell>
          <cell r="AJ2395">
            <v>52</v>
          </cell>
          <cell r="AK2395" t="str">
            <v/>
          </cell>
        </row>
        <row r="2396">
          <cell r="C2396" t="str">
            <v>馒头</v>
          </cell>
          <cell r="D2396" t="str">
            <v>斜门襟衬衫</v>
          </cell>
          <cell r="E2396">
            <v>2026001</v>
          </cell>
          <cell r="I2396" t="str">
            <v>小红书</v>
          </cell>
          <cell r="N2396">
            <v>46122</v>
          </cell>
          <cell r="R2396" t="str">
            <v>已发布</v>
          </cell>
          <cell r="V2396" t="str">
            <v>单篇</v>
          </cell>
          <cell r="W2396" t="str">
            <v>已发布</v>
          </cell>
          <cell r="X2396">
            <v>46118</v>
          </cell>
          <cell r="AJ2396">
            <v>795</v>
          </cell>
          <cell r="AK2396">
            <v>0</v>
          </cell>
        </row>
        <row r="2397">
          <cell r="C2397" t="str">
            <v>馒头</v>
          </cell>
          <cell r="D2397" t="str">
            <v>横条小白裙</v>
          </cell>
          <cell r="E2397">
            <v>2025339</v>
          </cell>
          <cell r="I2397" t="str">
            <v>小红书</v>
          </cell>
          <cell r="N2397">
            <v>46122</v>
          </cell>
          <cell r="R2397" t="str">
            <v>已发布</v>
          </cell>
          <cell r="V2397" t="str">
            <v>单篇</v>
          </cell>
          <cell r="W2397" t="str">
            <v>已发布</v>
          </cell>
          <cell r="X2397">
            <v>46118</v>
          </cell>
          <cell r="AJ2397">
            <v>58</v>
          </cell>
          <cell r="AK2397" t="str">
            <v/>
          </cell>
        </row>
        <row r="2398">
          <cell r="C2398" t="str">
            <v>馒头</v>
          </cell>
          <cell r="D2398" t="str">
            <v>蝴蝶结无袖上衣（黄）</v>
          </cell>
          <cell r="E2398" t="str">
            <v/>
          </cell>
          <cell r="I2398" t="str">
            <v>小红书</v>
          </cell>
          <cell r="N2398">
            <v>46113</v>
          </cell>
          <cell r="R2398" t="str">
            <v>已取消</v>
          </cell>
          <cell r="V2398" t="str">
            <v>单篇</v>
          </cell>
          <cell r="W2398" t="str">
            <v>已取消</v>
          </cell>
          <cell r="AJ2398" t="str">
            <v/>
          </cell>
          <cell r="AK2398" t="str">
            <v/>
          </cell>
        </row>
        <row r="2399">
          <cell r="C2399" t="str">
            <v>馒头</v>
          </cell>
          <cell r="D2399" t="str">
            <v>波点花边长袖</v>
          </cell>
          <cell r="E2399">
            <v>2025933</v>
          </cell>
          <cell r="I2399" t="str">
            <v>小红书</v>
          </cell>
          <cell r="N2399">
            <v>46117</v>
          </cell>
          <cell r="R2399" t="str">
            <v>已发布</v>
          </cell>
          <cell r="V2399" t="str">
            <v>单篇</v>
          </cell>
          <cell r="W2399" t="str">
            <v>已发布</v>
          </cell>
          <cell r="X2399">
            <v>46117</v>
          </cell>
          <cell r="AJ2399">
            <v>650</v>
          </cell>
          <cell r="AK2399">
            <v>0</v>
          </cell>
        </row>
        <row r="2400">
          <cell r="C2400" t="str">
            <v>馒头</v>
          </cell>
          <cell r="D2400" t="str">
            <v>波点中裙</v>
          </cell>
          <cell r="E2400">
            <v>2025329</v>
          </cell>
          <cell r="I2400" t="str">
            <v>小红书</v>
          </cell>
          <cell r="N2400">
            <v>46117</v>
          </cell>
          <cell r="R2400" t="str">
            <v>已发布</v>
          </cell>
          <cell r="V2400" t="str">
            <v>单篇</v>
          </cell>
          <cell r="W2400" t="str">
            <v>已发布</v>
          </cell>
          <cell r="X2400">
            <v>46117</v>
          </cell>
          <cell r="AJ2400">
            <v>52</v>
          </cell>
          <cell r="AK2400" t="str">
            <v/>
          </cell>
        </row>
        <row r="2401">
          <cell r="C2401" t="str">
            <v>馒头</v>
          </cell>
          <cell r="D2401" t="str">
            <v>繁花套装</v>
          </cell>
          <cell r="E2401" t="str">
            <v>2026010 2026013</v>
          </cell>
          <cell r="I2401" t="str">
            <v>小红书</v>
          </cell>
          <cell r="N2401">
            <v>46122</v>
          </cell>
          <cell r="R2401" t="str">
            <v>超时</v>
          </cell>
          <cell r="V2401" t="str">
            <v>单篇</v>
          </cell>
          <cell r="W2401" t="str">
            <v>未发布</v>
          </cell>
          <cell r="AJ2401">
            <v>600</v>
          </cell>
          <cell r="AK2401" t="str">
            <v/>
          </cell>
        </row>
        <row r="2402">
          <cell r="C2402" t="str">
            <v>馒头</v>
          </cell>
          <cell r="D2402" t="str">
            <v>波点花边长袖</v>
          </cell>
          <cell r="E2402">
            <v>2025933</v>
          </cell>
          <cell r="I2402" t="str">
            <v>小红书</v>
          </cell>
          <cell r="N2402">
            <v>46122</v>
          </cell>
          <cell r="R2402" t="str">
            <v>已发布</v>
          </cell>
          <cell r="V2402" t="str">
            <v>单篇</v>
          </cell>
          <cell r="W2402" t="str">
            <v>已发布</v>
          </cell>
          <cell r="X2402">
            <v>46114</v>
          </cell>
          <cell r="AJ2402">
            <v>1050</v>
          </cell>
          <cell r="AK2402" t="e">
            <v>#VALUE!</v>
          </cell>
        </row>
        <row r="2403">
          <cell r="C2403" t="str">
            <v>馒头</v>
          </cell>
          <cell r="D2403" t="str">
            <v>波点花边长袖</v>
          </cell>
          <cell r="E2403">
            <v>2025933</v>
          </cell>
          <cell r="I2403" t="str">
            <v>抖音</v>
          </cell>
          <cell r="N2403">
            <v>46122</v>
          </cell>
          <cell r="R2403" t="str">
            <v>已发布</v>
          </cell>
          <cell r="V2403" t="str">
            <v>单篇</v>
          </cell>
          <cell r="W2403" t="str">
            <v>已发布</v>
          </cell>
          <cell r="X2403">
            <v>46114</v>
          </cell>
          <cell r="AJ2403">
            <v>50</v>
          </cell>
          <cell r="AK2403">
            <v>0</v>
          </cell>
        </row>
        <row r="2404">
          <cell r="C2404" t="str">
            <v>馒头</v>
          </cell>
          <cell r="D2404" t="str">
            <v>波点中裙</v>
          </cell>
          <cell r="E2404">
            <v>2025329</v>
          </cell>
          <cell r="I2404" t="str">
            <v>小红书</v>
          </cell>
          <cell r="N2404">
            <v>46122</v>
          </cell>
          <cell r="R2404" t="str">
            <v>已发布</v>
          </cell>
          <cell r="V2404" t="str">
            <v>单篇</v>
          </cell>
          <cell r="W2404" t="str">
            <v>已发布</v>
          </cell>
          <cell r="X2404">
            <v>46114</v>
          </cell>
          <cell r="AJ2404">
            <v>52</v>
          </cell>
          <cell r="AK2404" t="e">
            <v>#VALUE!</v>
          </cell>
        </row>
        <row r="2405">
          <cell r="C2405" t="str">
            <v>馒头</v>
          </cell>
          <cell r="D2405" t="str">
            <v>波点中裙</v>
          </cell>
          <cell r="E2405">
            <v>2025329</v>
          </cell>
          <cell r="I2405" t="str">
            <v>抖音</v>
          </cell>
          <cell r="N2405">
            <v>46122</v>
          </cell>
          <cell r="R2405" t="str">
            <v>已发布</v>
          </cell>
          <cell r="V2405" t="str">
            <v>单篇</v>
          </cell>
          <cell r="W2405" t="str">
            <v>已发布</v>
          </cell>
          <cell r="X2405">
            <v>46114</v>
          </cell>
          <cell r="AJ2405">
            <v>52</v>
          </cell>
          <cell r="AK2405" t="str">
            <v/>
          </cell>
        </row>
        <row r="2406">
          <cell r="C2406" t="str">
            <v>馒头</v>
          </cell>
          <cell r="D2406" t="str">
            <v>假两件波点短袖</v>
          </cell>
          <cell r="E2406">
            <v>2026003</v>
          </cell>
          <cell r="I2406" t="str">
            <v>小红书</v>
          </cell>
          <cell r="N2406">
            <v>46122</v>
          </cell>
          <cell r="R2406" t="str">
            <v>超时</v>
          </cell>
          <cell r="V2406" t="str">
            <v>单篇</v>
          </cell>
          <cell r="W2406" t="str">
            <v>未发布</v>
          </cell>
          <cell r="AJ2406">
            <v>1045</v>
          </cell>
          <cell r="AK2406" t="str">
            <v/>
          </cell>
        </row>
        <row r="2407">
          <cell r="C2407" t="str">
            <v>馒头</v>
          </cell>
          <cell r="D2407" t="str">
            <v>假两件波点短袖</v>
          </cell>
          <cell r="E2407">
            <v>2026003</v>
          </cell>
          <cell r="I2407" t="str">
            <v>抖音</v>
          </cell>
          <cell r="N2407">
            <v>46122</v>
          </cell>
          <cell r="R2407" t="str">
            <v>超时</v>
          </cell>
          <cell r="V2407" t="str">
            <v>单篇</v>
          </cell>
          <cell r="W2407" t="str">
            <v>未发布</v>
          </cell>
          <cell r="AJ2407">
            <v>45</v>
          </cell>
          <cell r="AK2407" t="str">
            <v/>
          </cell>
        </row>
        <row r="2408">
          <cell r="C2408" t="str">
            <v>馒头</v>
          </cell>
          <cell r="D2408" t="str">
            <v>扭结收腰长裙</v>
          </cell>
          <cell r="E2408" t="str">
            <v>取消</v>
          </cell>
          <cell r="I2408" t="str">
            <v>小红书</v>
          </cell>
          <cell r="N2408">
            <v>46113</v>
          </cell>
          <cell r="R2408" t="str">
            <v>已取消</v>
          </cell>
          <cell r="V2408" t="str">
            <v>合集</v>
          </cell>
          <cell r="W2408" t="str">
            <v>已取消</v>
          </cell>
          <cell r="AJ2408" t="str">
            <v/>
          </cell>
          <cell r="AK2408" t="str">
            <v/>
          </cell>
        </row>
        <row r="2409">
          <cell r="C2409" t="str">
            <v>馒头</v>
          </cell>
          <cell r="D2409" t="str">
            <v>扭结收腰长裙</v>
          </cell>
          <cell r="E2409" t="str">
            <v>取消</v>
          </cell>
          <cell r="I2409" t="str">
            <v>小红书</v>
          </cell>
          <cell r="N2409">
            <v>46113</v>
          </cell>
          <cell r="R2409" t="str">
            <v>已取消</v>
          </cell>
          <cell r="V2409" t="str">
            <v>单篇</v>
          </cell>
          <cell r="W2409" t="str">
            <v>已取消</v>
          </cell>
          <cell r="AJ2409" t="str">
            <v/>
          </cell>
          <cell r="AK2409" t="str">
            <v/>
          </cell>
        </row>
        <row r="2410">
          <cell r="C2410" t="str">
            <v>馒头</v>
          </cell>
          <cell r="D2410" t="str">
            <v>波点花边长袖</v>
          </cell>
          <cell r="E2410">
            <v>2025933</v>
          </cell>
          <cell r="I2410" t="str">
            <v>小红书</v>
          </cell>
          <cell r="N2410">
            <v>46122</v>
          </cell>
          <cell r="R2410" t="str">
            <v>已发布</v>
          </cell>
          <cell r="V2410" t="str">
            <v>合集</v>
          </cell>
          <cell r="W2410" t="str">
            <v>已发布</v>
          </cell>
          <cell r="X2410">
            <v>46112</v>
          </cell>
          <cell r="AJ2410">
            <v>650</v>
          </cell>
          <cell r="AK2410" t="e">
            <v>#VALUE!</v>
          </cell>
        </row>
        <row r="2411">
          <cell r="C2411" t="str">
            <v>馒头</v>
          </cell>
          <cell r="D2411" t="str">
            <v>波点中裙</v>
          </cell>
          <cell r="E2411">
            <v>2025329</v>
          </cell>
          <cell r="I2411" t="str">
            <v>小红书</v>
          </cell>
          <cell r="N2411">
            <v>46122</v>
          </cell>
          <cell r="R2411" t="str">
            <v>已发布</v>
          </cell>
          <cell r="V2411" t="str">
            <v>合集</v>
          </cell>
          <cell r="W2411" t="str">
            <v>已发布</v>
          </cell>
          <cell r="X2411">
            <v>46112</v>
          </cell>
          <cell r="AJ2411">
            <v>52</v>
          </cell>
          <cell r="AK2411" t="e">
            <v>#VALUE!</v>
          </cell>
        </row>
        <row r="2412">
          <cell r="C2412" t="str">
            <v>馒头</v>
          </cell>
          <cell r="D2412" t="str">
            <v>海盐小飞袖连衣裙</v>
          </cell>
          <cell r="E2412">
            <v>2025310</v>
          </cell>
          <cell r="I2412" t="str">
            <v>小红书</v>
          </cell>
          <cell r="N2412">
            <v>46132</v>
          </cell>
          <cell r="R2412" t="str">
            <v>重要催发</v>
          </cell>
          <cell r="V2412" t="str">
            <v>单篇</v>
          </cell>
          <cell r="W2412" t="str">
            <v>未发布</v>
          </cell>
          <cell r="AJ2412">
            <v>665</v>
          </cell>
          <cell r="AK2412" t="str">
            <v/>
          </cell>
        </row>
        <row r="2413">
          <cell r="C2413" t="str">
            <v>馒头</v>
          </cell>
          <cell r="D2413" t="str">
            <v>波点花边长袖</v>
          </cell>
          <cell r="E2413">
            <v>2025933</v>
          </cell>
          <cell r="I2413" t="str">
            <v>抖音</v>
          </cell>
          <cell r="N2413">
            <v>46122</v>
          </cell>
          <cell r="R2413" t="str">
            <v>已发布</v>
          </cell>
          <cell r="V2413" t="str">
            <v>合集</v>
          </cell>
          <cell r="W2413" t="str">
            <v>已发布</v>
          </cell>
          <cell r="X2413">
            <v>46108</v>
          </cell>
          <cell r="AJ2413">
            <v>50</v>
          </cell>
          <cell r="AK2413">
            <v>1500</v>
          </cell>
        </row>
        <row r="2414">
          <cell r="C2414" t="str">
            <v>馒头</v>
          </cell>
          <cell r="D2414" t="str">
            <v>波点中裙</v>
          </cell>
          <cell r="E2414">
            <v>2025329</v>
          </cell>
          <cell r="I2414" t="str">
            <v>抖音</v>
          </cell>
          <cell r="N2414">
            <v>46122</v>
          </cell>
          <cell r="R2414" t="str">
            <v>已发布</v>
          </cell>
          <cell r="V2414" t="str">
            <v>合集</v>
          </cell>
          <cell r="W2414" t="str">
            <v>已发布</v>
          </cell>
          <cell r="X2414">
            <v>46108</v>
          </cell>
          <cell r="AJ2414">
            <v>52</v>
          </cell>
          <cell r="AK2414" t="str">
            <v/>
          </cell>
        </row>
        <row r="2415">
          <cell r="C2415" t="str">
            <v>馒头</v>
          </cell>
          <cell r="D2415" t="str">
            <v>镂空拼接上衣</v>
          </cell>
          <cell r="E2415">
            <v>2026008</v>
          </cell>
          <cell r="I2415" t="str">
            <v>抖音</v>
          </cell>
          <cell r="N2415">
            <v>46132</v>
          </cell>
          <cell r="R2415" t="str">
            <v>已发布</v>
          </cell>
          <cell r="V2415" t="str">
            <v>合集</v>
          </cell>
          <cell r="W2415" t="str">
            <v>已发布</v>
          </cell>
          <cell r="X2415">
            <v>46113</v>
          </cell>
          <cell r="AJ2415">
            <v>45</v>
          </cell>
          <cell r="AK2415">
            <v>1300</v>
          </cell>
        </row>
        <row r="2416">
          <cell r="C2416" t="str">
            <v>馒头</v>
          </cell>
          <cell r="D2416" t="str">
            <v>雪纺鱼尾裙</v>
          </cell>
          <cell r="E2416">
            <v>2025502</v>
          </cell>
          <cell r="I2416" t="str">
            <v>抖音</v>
          </cell>
          <cell r="N2416">
            <v>46132</v>
          </cell>
          <cell r="R2416" t="str">
            <v>已发布</v>
          </cell>
          <cell r="V2416" t="str">
            <v>合集</v>
          </cell>
          <cell r="W2416" t="str">
            <v>已发布</v>
          </cell>
          <cell r="X2416">
            <v>46113</v>
          </cell>
          <cell r="AJ2416">
            <v>40</v>
          </cell>
          <cell r="AK2416" t="str">
            <v/>
          </cell>
        </row>
        <row r="2417">
          <cell r="C2417" t="str">
            <v>馒头</v>
          </cell>
          <cell r="D2417" t="str">
            <v>波点花边长袖</v>
          </cell>
          <cell r="E2417">
            <v>2025933</v>
          </cell>
          <cell r="I2417" t="str">
            <v>小红书</v>
          </cell>
          <cell r="N2417">
            <v>46113</v>
          </cell>
          <cell r="R2417" t="str">
            <v>已发布</v>
          </cell>
          <cell r="V2417" t="str">
            <v>单篇</v>
          </cell>
          <cell r="W2417" t="str">
            <v>已发布</v>
          </cell>
          <cell r="X2417">
            <v>46098</v>
          </cell>
          <cell r="AJ2417">
            <v>250</v>
          </cell>
          <cell r="AK2417" t="e">
            <v>#VALUE!</v>
          </cell>
        </row>
        <row r="2418">
          <cell r="C2418" t="str">
            <v>馒头</v>
          </cell>
          <cell r="D2418" t="str">
            <v>波点中裙</v>
          </cell>
          <cell r="E2418">
            <v>2025329</v>
          </cell>
          <cell r="I2418" t="str">
            <v>小红书</v>
          </cell>
          <cell r="N2418">
            <v>46113</v>
          </cell>
          <cell r="R2418" t="str">
            <v>已发布</v>
          </cell>
          <cell r="V2418" t="str">
            <v>单篇</v>
          </cell>
          <cell r="W2418" t="str">
            <v>已发布</v>
          </cell>
          <cell r="X2418">
            <v>46098</v>
          </cell>
          <cell r="AJ2418">
            <v>52</v>
          </cell>
          <cell r="AK2418" t="e">
            <v>#VALUE!</v>
          </cell>
        </row>
        <row r="2419">
          <cell r="C2419" t="str">
            <v>馒头</v>
          </cell>
          <cell r="D2419" t="str">
            <v>镂空拼接上衣</v>
          </cell>
          <cell r="E2419">
            <v>2026008</v>
          </cell>
          <cell r="I2419" t="str">
            <v>小红书</v>
          </cell>
          <cell r="N2419">
            <v>46132</v>
          </cell>
          <cell r="R2419" t="str">
            <v>重要催发</v>
          </cell>
          <cell r="V2419" t="str">
            <v>单篇</v>
          </cell>
          <cell r="W2419" t="str">
            <v>未发布</v>
          </cell>
          <cell r="AJ2419">
            <v>245</v>
          </cell>
          <cell r="AK2419" t="str">
            <v/>
          </cell>
        </row>
        <row r="2420">
          <cell r="C2420" t="str">
            <v>馒头</v>
          </cell>
          <cell r="D2420" t="str">
            <v>雪纺鱼尾裙</v>
          </cell>
          <cell r="E2420">
            <v>2025502</v>
          </cell>
          <cell r="I2420" t="str">
            <v>小红书</v>
          </cell>
          <cell r="N2420">
            <v>46132</v>
          </cell>
          <cell r="R2420" t="str">
            <v>重要催发</v>
          </cell>
          <cell r="V2420" t="str">
            <v>单篇</v>
          </cell>
          <cell r="W2420" t="str">
            <v>未发布</v>
          </cell>
          <cell r="AJ2420">
            <v>40</v>
          </cell>
          <cell r="AK2420" t="str">
            <v/>
          </cell>
        </row>
        <row r="2421">
          <cell r="C2421" t="str">
            <v>馒头</v>
          </cell>
          <cell r="D2421" t="str">
            <v>绿色连衣裙</v>
          </cell>
          <cell r="E2421">
            <v>2026015</v>
          </cell>
          <cell r="I2421" t="str">
            <v>小红书</v>
          </cell>
          <cell r="N2421">
            <v>46132</v>
          </cell>
          <cell r="R2421" t="str">
            <v>重要催发</v>
          </cell>
          <cell r="V2421" t="str">
            <v>单篇</v>
          </cell>
          <cell r="W2421" t="str">
            <v>未发布</v>
          </cell>
          <cell r="AJ2421">
            <v>665</v>
          </cell>
          <cell r="AK2421" t="str">
            <v/>
          </cell>
        </row>
        <row r="2422">
          <cell r="C2422" t="str">
            <v>馒头</v>
          </cell>
          <cell r="D2422" t="str">
            <v>斜门襟衬衫</v>
          </cell>
          <cell r="E2422">
            <v>2026001</v>
          </cell>
          <cell r="I2422" t="str">
            <v>小红书</v>
          </cell>
          <cell r="N2422">
            <v>46142</v>
          </cell>
          <cell r="R2422" t="str">
            <v>档期内</v>
          </cell>
          <cell r="V2422" t="str">
            <v>单篇</v>
          </cell>
          <cell r="W2422" t="str">
            <v>未发布</v>
          </cell>
          <cell r="AJ2422">
            <v>645</v>
          </cell>
          <cell r="AK2422" t="str">
            <v/>
          </cell>
        </row>
        <row r="2423">
          <cell r="C2423" t="str">
            <v>馒头</v>
          </cell>
          <cell r="D2423" t="str">
            <v>横条小白裙</v>
          </cell>
          <cell r="E2423">
            <v>2025339</v>
          </cell>
          <cell r="I2423" t="str">
            <v>小红书</v>
          </cell>
          <cell r="N2423">
            <v>46132</v>
          </cell>
          <cell r="R2423" t="str">
            <v>重要催发</v>
          </cell>
          <cell r="V2423" t="str">
            <v>单篇</v>
          </cell>
          <cell r="W2423" t="str">
            <v>未发布</v>
          </cell>
          <cell r="AJ2423">
            <v>58</v>
          </cell>
          <cell r="AK2423" t="str">
            <v/>
          </cell>
        </row>
        <row r="2424">
          <cell r="C2424" t="str">
            <v>馒头</v>
          </cell>
          <cell r="D2424" t="str">
            <v>绿色连衣裙</v>
          </cell>
          <cell r="E2424">
            <v>2026015</v>
          </cell>
          <cell r="I2424" t="str">
            <v>抖音</v>
          </cell>
          <cell r="N2424">
            <v>46132</v>
          </cell>
          <cell r="R2424" t="str">
            <v>重要催发</v>
          </cell>
          <cell r="V2424" t="str">
            <v>单篇</v>
          </cell>
          <cell r="W2424" t="str">
            <v>未发布</v>
          </cell>
          <cell r="AJ2424">
            <v>65</v>
          </cell>
          <cell r="AK2424" t="str">
            <v/>
          </cell>
        </row>
        <row r="2425">
          <cell r="C2425" t="str">
            <v>馒头</v>
          </cell>
          <cell r="D2425" t="str">
            <v>斜门襟衬衫</v>
          </cell>
          <cell r="E2425">
            <v>2026001</v>
          </cell>
          <cell r="I2425" t="str">
            <v>抖音</v>
          </cell>
          <cell r="N2425">
            <v>46142</v>
          </cell>
          <cell r="R2425" t="str">
            <v>档期内</v>
          </cell>
          <cell r="V2425" t="str">
            <v>单篇</v>
          </cell>
          <cell r="W2425" t="str">
            <v>未发布</v>
          </cell>
          <cell r="AJ2425">
            <v>45</v>
          </cell>
          <cell r="AK2425" t="str">
            <v/>
          </cell>
        </row>
        <row r="2426">
          <cell r="C2426" t="str">
            <v>馒头</v>
          </cell>
          <cell r="D2426" t="str">
            <v>横条小白裙</v>
          </cell>
          <cell r="E2426">
            <v>2025339</v>
          </cell>
          <cell r="I2426" t="str">
            <v>抖音</v>
          </cell>
          <cell r="N2426">
            <v>46132</v>
          </cell>
          <cell r="R2426" t="str">
            <v>重要催发</v>
          </cell>
          <cell r="V2426" t="str">
            <v>单篇</v>
          </cell>
          <cell r="W2426" t="str">
            <v>未发布</v>
          </cell>
          <cell r="AJ2426">
            <v>58</v>
          </cell>
          <cell r="AK2426" t="str">
            <v/>
          </cell>
        </row>
        <row r="2427">
          <cell r="C2427" t="str">
            <v>馒头</v>
          </cell>
          <cell r="D2427" t="str">
            <v>波点花边长袖</v>
          </cell>
          <cell r="E2427">
            <v>2025933</v>
          </cell>
          <cell r="I2427" t="str">
            <v>小红书</v>
          </cell>
          <cell r="N2427">
            <v>46122</v>
          </cell>
          <cell r="R2427" t="str">
            <v>已发布</v>
          </cell>
          <cell r="V2427" t="str">
            <v>单篇</v>
          </cell>
          <cell r="W2427" t="str">
            <v>已发布</v>
          </cell>
          <cell r="X2427">
            <v>46120</v>
          </cell>
          <cell r="AJ2427">
            <v>170</v>
          </cell>
          <cell r="AK2427" t="e">
            <v>#VALUE!</v>
          </cell>
        </row>
        <row r="2428">
          <cell r="C2428" t="str">
            <v>馒头</v>
          </cell>
          <cell r="D2428" t="str">
            <v>波点中裙</v>
          </cell>
          <cell r="E2428">
            <v>2025329</v>
          </cell>
          <cell r="I2428" t="str">
            <v>小红书</v>
          </cell>
          <cell r="N2428">
            <v>46122</v>
          </cell>
          <cell r="R2428" t="str">
            <v>已发布</v>
          </cell>
          <cell r="V2428" t="str">
            <v>单篇</v>
          </cell>
          <cell r="W2428" t="str">
            <v>已发布</v>
          </cell>
          <cell r="X2428">
            <v>46120</v>
          </cell>
          <cell r="AJ2428">
            <v>52</v>
          </cell>
          <cell r="AK2428" t="e">
            <v>#VALUE!</v>
          </cell>
        </row>
        <row r="2429">
          <cell r="C2429" t="str">
            <v>馒头</v>
          </cell>
          <cell r="D2429" t="str">
            <v>彼得潘短袖</v>
          </cell>
          <cell r="E2429">
            <v>2026009</v>
          </cell>
          <cell r="I2429" t="str">
            <v>小红书</v>
          </cell>
          <cell r="N2429">
            <v>46122</v>
          </cell>
          <cell r="R2429" t="str">
            <v>超时</v>
          </cell>
          <cell r="V2429" t="str">
            <v>单篇</v>
          </cell>
          <cell r="W2429" t="str">
            <v>未发布</v>
          </cell>
          <cell r="AJ2429">
            <v>175</v>
          </cell>
          <cell r="AK2429" t="str">
            <v/>
          </cell>
        </row>
        <row r="2430">
          <cell r="C2430" t="str">
            <v>馒头</v>
          </cell>
          <cell r="D2430" t="str">
            <v>横条小白裙</v>
          </cell>
          <cell r="E2430">
            <v>2025339</v>
          </cell>
          <cell r="I2430" t="str">
            <v>小红书</v>
          </cell>
          <cell r="N2430">
            <v>46122</v>
          </cell>
          <cell r="R2430" t="str">
            <v>超时</v>
          </cell>
          <cell r="V2430" t="str">
            <v>单篇</v>
          </cell>
          <cell r="W2430" t="str">
            <v>未发布</v>
          </cell>
          <cell r="AJ2430">
            <v>58</v>
          </cell>
          <cell r="AK2430" t="str">
            <v/>
          </cell>
        </row>
        <row r="2431">
          <cell r="C2431" t="str">
            <v>馒头</v>
          </cell>
          <cell r="D2431" t="str">
            <v>繁花套装</v>
          </cell>
          <cell r="E2431" t="str">
            <v>2026010 2026013</v>
          </cell>
          <cell r="I2431" t="str">
            <v>小红书</v>
          </cell>
          <cell r="N2431">
            <v>46132</v>
          </cell>
          <cell r="R2431" t="str">
            <v>重要催发</v>
          </cell>
          <cell r="V2431" t="str">
            <v>单篇</v>
          </cell>
          <cell r="W2431" t="str">
            <v>未发布</v>
          </cell>
          <cell r="AJ2431">
            <v>700</v>
          </cell>
          <cell r="AK2431" t="str">
            <v/>
          </cell>
        </row>
        <row r="2432">
          <cell r="C2432" t="str">
            <v>馒头</v>
          </cell>
          <cell r="D2432" t="str">
            <v>纽结收腰长裙</v>
          </cell>
          <cell r="E2432">
            <v>2026004</v>
          </cell>
          <cell r="I2432" t="str">
            <v>小红书</v>
          </cell>
          <cell r="N2432">
            <v>46132</v>
          </cell>
          <cell r="R2432" t="str">
            <v>已取消</v>
          </cell>
          <cell r="V2432" t="str">
            <v>单篇</v>
          </cell>
          <cell r="W2432" t="str">
            <v>已取消</v>
          </cell>
          <cell r="AJ2432">
            <v>790</v>
          </cell>
          <cell r="AK2432" t="str">
            <v/>
          </cell>
        </row>
        <row r="2433">
          <cell r="C2433" t="str">
            <v>馒头</v>
          </cell>
          <cell r="D2433" t="str">
            <v>斜门襟衬衫</v>
          </cell>
          <cell r="E2433">
            <v>2026001</v>
          </cell>
          <cell r="I2433" t="str">
            <v>小红书</v>
          </cell>
          <cell r="N2433">
            <v>46132</v>
          </cell>
          <cell r="R2433" t="str">
            <v>重要催发</v>
          </cell>
          <cell r="V2433" t="str">
            <v>单篇</v>
          </cell>
          <cell r="W2433" t="str">
            <v>未发布</v>
          </cell>
          <cell r="AJ2433">
            <v>645</v>
          </cell>
          <cell r="AK2433" t="str">
            <v/>
          </cell>
        </row>
        <row r="2434">
          <cell r="C2434" t="str">
            <v>馒头</v>
          </cell>
          <cell r="D2434" t="str">
            <v>无袖花苞长裙（黄）</v>
          </cell>
          <cell r="E2434">
            <v>2025945</v>
          </cell>
          <cell r="I2434" t="str">
            <v>小红书</v>
          </cell>
          <cell r="N2434">
            <v>46132</v>
          </cell>
          <cell r="R2434" t="str">
            <v>重要催发</v>
          </cell>
          <cell r="V2434" t="str">
            <v>单篇</v>
          </cell>
          <cell r="W2434" t="str">
            <v>未发布</v>
          </cell>
          <cell r="X2434">
            <v>46115</v>
          </cell>
          <cell r="AJ2434">
            <v>860</v>
          </cell>
          <cell r="AK2434" t="e">
            <v>#VALUE!</v>
          </cell>
        </row>
        <row r="2435">
          <cell r="C2435" t="str">
            <v>馒头</v>
          </cell>
          <cell r="D2435" t="str">
            <v>绿色连衣裙</v>
          </cell>
          <cell r="E2435">
            <v>2026015</v>
          </cell>
          <cell r="I2435" t="str">
            <v>小红书</v>
          </cell>
          <cell r="N2435">
            <v>46132</v>
          </cell>
          <cell r="R2435" t="str">
            <v>重要催发</v>
          </cell>
          <cell r="V2435" t="str">
            <v>单篇</v>
          </cell>
          <cell r="W2435" t="str">
            <v>未发布</v>
          </cell>
          <cell r="AJ2435">
            <v>865</v>
          </cell>
          <cell r="AK2435" t="str">
            <v/>
          </cell>
        </row>
        <row r="2436">
          <cell r="C2436" t="str">
            <v>馒头</v>
          </cell>
          <cell r="D2436" t="str">
            <v>无袖花苞长裙（黄）</v>
          </cell>
          <cell r="E2436">
            <v>2025945</v>
          </cell>
          <cell r="I2436" t="str">
            <v>抖音</v>
          </cell>
          <cell r="N2436">
            <v>46132</v>
          </cell>
          <cell r="R2436" t="str">
            <v>已发布</v>
          </cell>
          <cell r="V2436" t="str">
            <v>单篇</v>
          </cell>
          <cell r="W2436" t="str">
            <v>已发布</v>
          </cell>
          <cell r="X2436">
            <v>46115</v>
          </cell>
          <cell r="AJ2436">
            <v>60</v>
          </cell>
          <cell r="AK2436">
            <v>1400</v>
          </cell>
        </row>
        <row r="2437">
          <cell r="C2437" t="str">
            <v>馒头</v>
          </cell>
          <cell r="D2437" t="str">
            <v>绿色连衣裙</v>
          </cell>
          <cell r="E2437">
            <v>2026015</v>
          </cell>
          <cell r="I2437" t="str">
            <v>抖音</v>
          </cell>
          <cell r="N2437">
            <v>46132</v>
          </cell>
          <cell r="R2437" t="str">
            <v>重要催发</v>
          </cell>
          <cell r="V2437" t="str">
            <v>单篇</v>
          </cell>
          <cell r="W2437" t="str">
            <v>未发布</v>
          </cell>
          <cell r="AJ2437">
            <v>65</v>
          </cell>
          <cell r="AK2437" t="str">
            <v/>
          </cell>
        </row>
        <row r="2438">
          <cell r="C2438" t="str">
            <v>馒头</v>
          </cell>
          <cell r="D2438" t="str">
            <v>假两件波点短袖</v>
          </cell>
          <cell r="E2438">
            <v>2026003</v>
          </cell>
          <cell r="I2438" t="str">
            <v>小红书</v>
          </cell>
          <cell r="N2438">
            <v>46132</v>
          </cell>
          <cell r="R2438" t="str">
            <v>已发布</v>
          </cell>
          <cell r="V2438" t="str">
            <v>单篇</v>
          </cell>
          <cell r="W2438" t="str">
            <v>已发布</v>
          </cell>
          <cell r="X2438">
            <v>46119</v>
          </cell>
          <cell r="AJ2438">
            <v>945</v>
          </cell>
          <cell r="AK2438" t="e">
            <v>#VALUE!</v>
          </cell>
        </row>
        <row r="2439">
          <cell r="C2439" t="str">
            <v>馒头</v>
          </cell>
          <cell r="D2439" t="str">
            <v>彼得潘短袖</v>
          </cell>
          <cell r="E2439">
            <v>2026009</v>
          </cell>
          <cell r="I2439" t="str">
            <v>小红书</v>
          </cell>
          <cell r="N2439">
            <v>46132</v>
          </cell>
          <cell r="R2439" t="str">
            <v>重要催发</v>
          </cell>
          <cell r="V2439" t="str">
            <v>单篇</v>
          </cell>
          <cell r="W2439" t="str">
            <v>未发布</v>
          </cell>
          <cell r="AJ2439">
            <v>555</v>
          </cell>
          <cell r="AK2439" t="str">
            <v/>
          </cell>
        </row>
        <row r="2440">
          <cell r="C2440" t="str">
            <v>馒头</v>
          </cell>
          <cell r="D2440" t="str">
            <v>横条小白裙</v>
          </cell>
          <cell r="E2440">
            <v>2025339</v>
          </cell>
          <cell r="I2440" t="str">
            <v>小红书</v>
          </cell>
          <cell r="N2440">
            <v>46132</v>
          </cell>
          <cell r="R2440" t="str">
            <v>已发布</v>
          </cell>
          <cell r="V2440" t="str">
            <v>单篇</v>
          </cell>
          <cell r="W2440" t="str">
            <v>已发布</v>
          </cell>
          <cell r="X2440">
            <v>46119</v>
          </cell>
          <cell r="AJ2440">
            <v>58</v>
          </cell>
          <cell r="AK2440" t="e">
            <v>#VALUE!</v>
          </cell>
        </row>
        <row r="2441">
          <cell r="C2441" t="str">
            <v>馒头</v>
          </cell>
          <cell r="D2441" t="str">
            <v>波点花边长袖</v>
          </cell>
          <cell r="E2441">
            <v>2025933</v>
          </cell>
          <cell r="I2441" t="str">
            <v>小红书</v>
          </cell>
          <cell r="N2441">
            <v>46113</v>
          </cell>
          <cell r="R2441" t="str">
            <v>已发布</v>
          </cell>
          <cell r="V2441" t="str">
            <v>合集</v>
          </cell>
          <cell r="W2441" t="str">
            <v>已发布</v>
          </cell>
          <cell r="X2441">
            <v>46098</v>
          </cell>
          <cell r="AJ2441">
            <v>1030</v>
          </cell>
          <cell r="AK2441" t="e">
            <v>#VALUE!</v>
          </cell>
        </row>
        <row r="2442">
          <cell r="C2442" t="str">
            <v>馒头</v>
          </cell>
          <cell r="D2442" t="str">
            <v>波点花边长袖</v>
          </cell>
          <cell r="E2442">
            <v>2025933</v>
          </cell>
          <cell r="I2442" t="str">
            <v>抖音</v>
          </cell>
          <cell r="N2442">
            <v>46113</v>
          </cell>
          <cell r="R2442" t="str">
            <v>已发布</v>
          </cell>
          <cell r="V2442" t="str">
            <v>合集</v>
          </cell>
          <cell r="W2442" t="str">
            <v>已发布</v>
          </cell>
          <cell r="X2442">
            <v>46098</v>
          </cell>
          <cell r="AJ2442">
            <v>50</v>
          </cell>
          <cell r="AK2442">
            <v>187.6</v>
          </cell>
        </row>
        <row r="2443">
          <cell r="C2443" t="str">
            <v>馒头</v>
          </cell>
          <cell r="D2443" t="str">
            <v>波点中裙</v>
          </cell>
          <cell r="E2443">
            <v>2025329</v>
          </cell>
          <cell r="I2443" t="str">
            <v>小红书</v>
          </cell>
          <cell r="N2443">
            <v>46113</v>
          </cell>
          <cell r="R2443" t="str">
            <v>已发布</v>
          </cell>
          <cell r="V2443" t="str">
            <v>合集</v>
          </cell>
          <cell r="W2443" t="str">
            <v>已发布</v>
          </cell>
          <cell r="X2443">
            <v>46098</v>
          </cell>
          <cell r="AJ2443">
            <v>52</v>
          </cell>
          <cell r="AK2443" t="e">
            <v>#VALUE!</v>
          </cell>
        </row>
        <row r="2444">
          <cell r="C2444" t="str">
            <v>馒头</v>
          </cell>
          <cell r="D2444" t="str">
            <v>波点中裙</v>
          </cell>
          <cell r="E2444">
            <v>2025329</v>
          </cell>
          <cell r="I2444" t="str">
            <v>抖音</v>
          </cell>
          <cell r="N2444">
            <v>46113</v>
          </cell>
          <cell r="R2444" t="str">
            <v>已发布</v>
          </cell>
          <cell r="V2444" t="str">
            <v>合集</v>
          </cell>
          <cell r="W2444" t="str">
            <v>已发布</v>
          </cell>
          <cell r="X2444">
            <v>46098</v>
          </cell>
          <cell r="AJ2444">
            <v>52</v>
          </cell>
          <cell r="AK2444" t="str">
            <v/>
          </cell>
        </row>
        <row r="2445">
          <cell r="C2445" t="str">
            <v>馒头</v>
          </cell>
          <cell r="D2445" t="str">
            <v>彼得潘短袖</v>
          </cell>
          <cell r="E2445">
            <v>2026009</v>
          </cell>
          <cell r="I2445" t="str">
            <v>小红书</v>
          </cell>
          <cell r="N2445">
            <v>46113</v>
          </cell>
          <cell r="R2445" t="str">
            <v>已发布</v>
          </cell>
          <cell r="V2445" t="str">
            <v>单篇</v>
          </cell>
          <cell r="W2445" t="str">
            <v>已发布</v>
          </cell>
          <cell r="X2445">
            <v>46105</v>
          </cell>
          <cell r="AJ2445">
            <v>655</v>
          </cell>
          <cell r="AK2445">
            <v>194</v>
          </cell>
        </row>
        <row r="2446">
          <cell r="C2446" t="str">
            <v>馒头</v>
          </cell>
          <cell r="D2446" t="str">
            <v>彼得潘短袖</v>
          </cell>
          <cell r="E2446">
            <v>2026009</v>
          </cell>
          <cell r="I2446" t="str">
            <v>抖音</v>
          </cell>
          <cell r="N2446">
            <v>46113</v>
          </cell>
          <cell r="R2446" t="str">
            <v>已发布</v>
          </cell>
          <cell r="V2446" t="str">
            <v>单篇</v>
          </cell>
          <cell r="W2446" t="str">
            <v>已发布</v>
          </cell>
          <cell r="X2446">
            <v>46105</v>
          </cell>
          <cell r="AJ2446">
            <v>55</v>
          </cell>
          <cell r="AK2446">
            <v>25.5</v>
          </cell>
        </row>
        <row r="2447">
          <cell r="C2447" t="str">
            <v>馒头</v>
          </cell>
          <cell r="D2447" t="str">
            <v>横条小白裙</v>
          </cell>
          <cell r="E2447">
            <v>2025339</v>
          </cell>
          <cell r="I2447" t="str">
            <v>小红书</v>
          </cell>
          <cell r="N2447">
            <v>46113</v>
          </cell>
          <cell r="R2447" t="str">
            <v>已发布</v>
          </cell>
          <cell r="V2447" t="str">
            <v>单篇</v>
          </cell>
          <cell r="W2447" t="str">
            <v>已发布</v>
          </cell>
          <cell r="X2447">
            <v>46105</v>
          </cell>
          <cell r="AJ2447">
            <v>58</v>
          </cell>
          <cell r="AK2447" t="str">
            <v/>
          </cell>
        </row>
        <row r="2448">
          <cell r="C2448" t="str">
            <v>馒头</v>
          </cell>
          <cell r="D2448" t="str">
            <v>横条小白裙</v>
          </cell>
          <cell r="E2448">
            <v>2025339</v>
          </cell>
          <cell r="I2448" t="str">
            <v>抖音</v>
          </cell>
          <cell r="N2448">
            <v>46113</v>
          </cell>
          <cell r="R2448" t="str">
            <v>已发布</v>
          </cell>
          <cell r="V2448" t="str">
            <v>单篇</v>
          </cell>
          <cell r="W2448" t="str">
            <v>已发布</v>
          </cell>
          <cell r="X2448">
            <v>46105</v>
          </cell>
          <cell r="AJ2448">
            <v>58</v>
          </cell>
          <cell r="AK2448" t="str">
            <v/>
          </cell>
        </row>
        <row r="2449">
          <cell r="C2449" t="str">
            <v>馒头</v>
          </cell>
          <cell r="D2449" t="str">
            <v>假两件波点短袖</v>
          </cell>
          <cell r="E2449">
            <v>2026003</v>
          </cell>
          <cell r="I2449" t="str">
            <v>小红书</v>
          </cell>
          <cell r="N2449">
            <v>46113</v>
          </cell>
          <cell r="R2449" t="str">
            <v>已发布</v>
          </cell>
          <cell r="V2449" t="str">
            <v>合集</v>
          </cell>
          <cell r="W2449" t="str">
            <v>已发布</v>
          </cell>
          <cell r="X2449">
            <v>46106</v>
          </cell>
          <cell r="AJ2449">
            <v>1445</v>
          </cell>
          <cell r="AK2449">
            <v>2653</v>
          </cell>
        </row>
        <row r="2450">
          <cell r="C2450" t="str">
            <v>馒头</v>
          </cell>
          <cell r="D2450" t="str">
            <v>横条小白裙</v>
          </cell>
          <cell r="E2450">
            <v>2025339</v>
          </cell>
          <cell r="I2450" t="str">
            <v>小红书</v>
          </cell>
          <cell r="N2450">
            <v>46113</v>
          </cell>
          <cell r="R2450" t="str">
            <v>已发布</v>
          </cell>
          <cell r="V2450" t="str">
            <v>合集</v>
          </cell>
          <cell r="W2450" t="str">
            <v>已发布</v>
          </cell>
          <cell r="X2450">
            <v>46106</v>
          </cell>
          <cell r="AJ2450">
            <v>58</v>
          </cell>
          <cell r="AK2450" t="str">
            <v/>
          </cell>
        </row>
        <row r="2451">
          <cell r="C2451" t="str">
            <v>jing</v>
          </cell>
          <cell r="D2451" t="str">
            <v>波点花边长袖</v>
          </cell>
          <cell r="E2451">
            <v>2025933</v>
          </cell>
          <cell r="I2451" t="str">
            <v>小红书</v>
          </cell>
          <cell r="N2451">
            <v>46113</v>
          </cell>
          <cell r="R2451" t="str">
            <v>已发布</v>
          </cell>
          <cell r="V2451" t="str">
            <v>单篇</v>
          </cell>
          <cell r="W2451" t="str">
            <v>已发布</v>
          </cell>
          <cell r="X2451">
            <v>46105</v>
          </cell>
          <cell r="AJ2451">
            <v>50</v>
          </cell>
          <cell r="AK2451">
            <v>30</v>
          </cell>
        </row>
        <row r="2452">
          <cell r="C2452" t="str">
            <v>jing</v>
          </cell>
          <cell r="D2452" t="str">
            <v>波点中裙</v>
          </cell>
          <cell r="E2452">
            <v>2025329</v>
          </cell>
          <cell r="I2452" t="str">
            <v>小红书</v>
          </cell>
          <cell r="N2452">
            <v>46113</v>
          </cell>
          <cell r="R2452" t="str">
            <v>已发布</v>
          </cell>
          <cell r="V2452" t="str">
            <v>单篇</v>
          </cell>
          <cell r="W2452" t="str">
            <v>已发布</v>
          </cell>
          <cell r="X2452">
            <v>46105</v>
          </cell>
          <cell r="AJ2452">
            <v>52</v>
          </cell>
          <cell r="AK2452" t="str">
            <v/>
          </cell>
        </row>
        <row r="2453">
          <cell r="C2453" t="str">
            <v>jing</v>
          </cell>
          <cell r="D2453" t="str">
            <v>黑白格连衣裙</v>
          </cell>
          <cell r="E2453">
            <v>2026006</v>
          </cell>
          <cell r="I2453" t="str">
            <v>小红书</v>
          </cell>
          <cell r="N2453">
            <v>46122</v>
          </cell>
          <cell r="R2453" t="str">
            <v>超时</v>
          </cell>
          <cell r="V2453" t="str">
            <v>单篇</v>
          </cell>
          <cell r="W2453" t="str">
            <v>未发布</v>
          </cell>
          <cell r="AJ2453">
            <v>90</v>
          </cell>
          <cell r="AK2453" t="str">
            <v/>
          </cell>
        </row>
        <row r="2454">
          <cell r="C2454" t="str">
            <v>jing</v>
          </cell>
          <cell r="D2454" t="str">
            <v>波点花边长袖</v>
          </cell>
          <cell r="E2454">
            <v>2025933</v>
          </cell>
          <cell r="I2454" t="str">
            <v>小红书</v>
          </cell>
          <cell r="N2454">
            <v>46113</v>
          </cell>
          <cell r="R2454" t="str">
            <v>已发布</v>
          </cell>
          <cell r="V2454" t="str">
            <v>单篇</v>
          </cell>
          <cell r="W2454" t="str">
            <v>已发布</v>
          </cell>
          <cell r="X2454">
            <v>46100</v>
          </cell>
          <cell r="AJ2454">
            <v>170</v>
          </cell>
          <cell r="AK2454">
            <v>204</v>
          </cell>
        </row>
        <row r="2455">
          <cell r="C2455" t="str">
            <v>jing</v>
          </cell>
          <cell r="D2455" t="str">
            <v>波点中裙</v>
          </cell>
          <cell r="E2455">
            <v>2025329</v>
          </cell>
          <cell r="I2455" t="str">
            <v>小红书</v>
          </cell>
          <cell r="N2455">
            <v>46113</v>
          </cell>
          <cell r="R2455" t="str">
            <v>已发布</v>
          </cell>
          <cell r="V2455" t="str">
            <v>单篇</v>
          </cell>
          <cell r="W2455" t="str">
            <v>已发布</v>
          </cell>
          <cell r="X2455">
            <v>46100</v>
          </cell>
          <cell r="AJ2455">
            <v>52</v>
          </cell>
          <cell r="AK2455" t="str">
            <v/>
          </cell>
        </row>
        <row r="2456">
          <cell r="C2456" t="str">
            <v>jing</v>
          </cell>
          <cell r="D2456" t="str">
            <v>彼得潘短袖</v>
          </cell>
          <cell r="E2456">
            <v>2026009</v>
          </cell>
          <cell r="I2456" t="str">
            <v>小红书</v>
          </cell>
          <cell r="N2456">
            <v>46122</v>
          </cell>
          <cell r="R2456" t="str">
            <v>已发布</v>
          </cell>
          <cell r="V2456" t="str">
            <v>单篇</v>
          </cell>
          <cell r="W2456" t="str">
            <v>已发布</v>
          </cell>
          <cell r="X2456">
            <v>46116</v>
          </cell>
          <cell r="AJ2456">
            <v>335</v>
          </cell>
          <cell r="AK2456">
            <v>0</v>
          </cell>
        </row>
        <row r="2457">
          <cell r="C2457" t="str">
            <v>jing</v>
          </cell>
          <cell r="D2457" t="str">
            <v>假两件波点短袖</v>
          </cell>
          <cell r="E2457">
            <v>2026003</v>
          </cell>
          <cell r="I2457" t="str">
            <v>小红书</v>
          </cell>
          <cell r="N2457">
            <v>46122</v>
          </cell>
          <cell r="R2457" t="str">
            <v>已发布</v>
          </cell>
          <cell r="V2457" t="str">
            <v>单篇</v>
          </cell>
          <cell r="W2457" t="str">
            <v>已发布</v>
          </cell>
          <cell r="X2457">
            <v>46119</v>
          </cell>
          <cell r="AJ2457">
            <v>345</v>
          </cell>
          <cell r="AK2457">
            <v>0</v>
          </cell>
        </row>
        <row r="2458">
          <cell r="C2458" t="str">
            <v>jing</v>
          </cell>
          <cell r="D2458" t="str">
            <v>横条小白裙</v>
          </cell>
          <cell r="E2458">
            <v>2025339</v>
          </cell>
          <cell r="I2458" t="str">
            <v>小红书</v>
          </cell>
          <cell r="N2458">
            <v>46122</v>
          </cell>
          <cell r="R2458" t="str">
            <v>已发布</v>
          </cell>
          <cell r="V2458" t="str">
            <v>单篇</v>
          </cell>
          <cell r="W2458" t="str">
            <v>已发布</v>
          </cell>
          <cell r="X2458">
            <v>46119</v>
          </cell>
          <cell r="AJ2458">
            <v>58</v>
          </cell>
          <cell r="AK2458" t="str">
            <v/>
          </cell>
        </row>
        <row r="2459">
          <cell r="C2459" t="str">
            <v>jing</v>
          </cell>
          <cell r="D2459" t="str">
            <v>海盐小飞袖连衣裙</v>
          </cell>
          <cell r="E2459">
            <v>2025310</v>
          </cell>
          <cell r="I2459" t="str">
            <v>小红书</v>
          </cell>
          <cell r="N2459">
            <v>46122</v>
          </cell>
          <cell r="R2459" t="str">
            <v>超时</v>
          </cell>
          <cell r="V2459" t="str">
            <v>单篇</v>
          </cell>
          <cell r="W2459" t="str">
            <v>未发布</v>
          </cell>
          <cell r="AJ2459">
            <v>365</v>
          </cell>
          <cell r="AK2459" t="str">
            <v/>
          </cell>
        </row>
        <row r="2460">
          <cell r="C2460" t="str">
            <v>jing</v>
          </cell>
          <cell r="D2460" t="str">
            <v>无袖花苞长裙（黄）</v>
          </cell>
          <cell r="E2460">
            <v>2025945</v>
          </cell>
          <cell r="I2460" t="str">
            <v>小红书</v>
          </cell>
          <cell r="N2460">
            <v>46113</v>
          </cell>
          <cell r="R2460" t="str">
            <v>已发布</v>
          </cell>
          <cell r="V2460" t="str">
            <v>单篇</v>
          </cell>
          <cell r="W2460" t="str">
            <v>已发布</v>
          </cell>
          <cell r="X2460">
            <v>46105</v>
          </cell>
          <cell r="AJ2460">
            <v>660</v>
          </cell>
          <cell r="AK2460">
            <v>387</v>
          </cell>
        </row>
        <row r="2461">
          <cell r="C2461" t="str">
            <v>jing</v>
          </cell>
          <cell r="D2461" t="str">
            <v>假两件波点短袖</v>
          </cell>
          <cell r="E2461">
            <v>2026003</v>
          </cell>
          <cell r="I2461" t="str">
            <v>小红书</v>
          </cell>
          <cell r="N2461">
            <v>46122</v>
          </cell>
          <cell r="R2461" t="str">
            <v>超时</v>
          </cell>
          <cell r="V2461" t="str">
            <v>单篇</v>
          </cell>
          <cell r="W2461" t="str">
            <v>未发布</v>
          </cell>
          <cell r="AJ2461">
            <v>445</v>
          </cell>
          <cell r="AK2461" t="str">
            <v/>
          </cell>
        </row>
        <row r="2462">
          <cell r="C2462" t="str">
            <v>jing</v>
          </cell>
          <cell r="D2462" t="str">
            <v>花藤连衣裙</v>
          </cell>
          <cell r="E2462">
            <v>2026011</v>
          </cell>
          <cell r="I2462" t="str">
            <v>小红书</v>
          </cell>
          <cell r="N2462">
            <v>46113</v>
          </cell>
          <cell r="R2462" t="str">
            <v>已取消</v>
          </cell>
          <cell r="V2462" t="str">
            <v>单篇</v>
          </cell>
          <cell r="W2462" t="str">
            <v>已取消</v>
          </cell>
          <cell r="AJ2462">
            <v>600</v>
          </cell>
          <cell r="AK2462" t="str">
            <v/>
          </cell>
        </row>
        <row r="2463">
          <cell r="C2463" t="str">
            <v>一号</v>
          </cell>
          <cell r="D2463" t="str">
            <v>繁花套装</v>
          </cell>
          <cell r="E2463" t="str">
            <v>2026010 2026013</v>
          </cell>
          <cell r="I2463" t="str">
            <v>小红书</v>
          </cell>
          <cell r="N2463">
            <v>46122</v>
          </cell>
          <cell r="R2463" t="str">
            <v>超时</v>
          </cell>
          <cell r="V2463" t="str">
            <v>单篇</v>
          </cell>
          <cell r="W2463" t="str">
            <v>未发布</v>
          </cell>
          <cell r="AJ2463">
            <v>400</v>
          </cell>
          <cell r="AK2463" t="str">
            <v/>
          </cell>
        </row>
        <row r="2464">
          <cell r="C2464" t="str">
            <v>一号</v>
          </cell>
          <cell r="D2464" t="str">
            <v>花藤连衣裙</v>
          </cell>
          <cell r="E2464">
            <v>2026011</v>
          </cell>
          <cell r="I2464" t="str">
            <v>小红书</v>
          </cell>
          <cell r="N2464">
            <v>46113</v>
          </cell>
          <cell r="R2464" t="str">
            <v>已取消</v>
          </cell>
          <cell r="V2464" t="str">
            <v>单篇</v>
          </cell>
          <cell r="W2464" t="str">
            <v>已取消</v>
          </cell>
          <cell r="AJ2464">
            <v>0</v>
          </cell>
          <cell r="AK2464" t="str">
            <v/>
          </cell>
        </row>
        <row r="2465">
          <cell r="C2465" t="str">
            <v>一号</v>
          </cell>
          <cell r="D2465" t="str">
            <v>斜门襟衬衫</v>
          </cell>
          <cell r="E2465">
            <v>2026001</v>
          </cell>
          <cell r="I2465" t="str">
            <v>小红书</v>
          </cell>
          <cell r="N2465">
            <v>46122</v>
          </cell>
          <cell r="R2465" t="str">
            <v>已发布</v>
          </cell>
          <cell r="V2465" t="str">
            <v>单篇</v>
          </cell>
          <cell r="W2465" t="str">
            <v>已发布</v>
          </cell>
          <cell r="X2465">
            <v>46107</v>
          </cell>
          <cell r="AJ2465">
            <v>645</v>
          </cell>
          <cell r="AK2465">
            <v>177</v>
          </cell>
        </row>
        <row r="2466">
          <cell r="C2466" t="str">
            <v>一号</v>
          </cell>
          <cell r="D2466" t="str">
            <v>横条小白裙</v>
          </cell>
          <cell r="E2466">
            <v>2025339</v>
          </cell>
          <cell r="I2466" t="str">
            <v>小红书</v>
          </cell>
          <cell r="N2466">
            <v>46113</v>
          </cell>
          <cell r="R2466" t="str">
            <v>已发布</v>
          </cell>
          <cell r="V2466" t="str">
            <v>单篇</v>
          </cell>
          <cell r="W2466" t="str">
            <v>已发布</v>
          </cell>
          <cell r="X2466">
            <v>46107</v>
          </cell>
          <cell r="AJ2466">
            <v>58</v>
          </cell>
          <cell r="AK2466" t="str">
            <v/>
          </cell>
        </row>
        <row r="2467">
          <cell r="C2467" t="str">
            <v>一号</v>
          </cell>
          <cell r="D2467" t="str">
            <v>绿色连衣裙</v>
          </cell>
          <cell r="E2467">
            <v>2026015</v>
          </cell>
          <cell r="I2467" t="str">
            <v>小红书</v>
          </cell>
          <cell r="N2467">
            <v>46122</v>
          </cell>
          <cell r="R2467" t="str">
            <v>超时</v>
          </cell>
          <cell r="V2467" t="str">
            <v>单篇</v>
          </cell>
          <cell r="W2467" t="str">
            <v>未发布</v>
          </cell>
          <cell r="AJ2467">
            <v>665</v>
          </cell>
          <cell r="AK2467" t="str">
            <v/>
          </cell>
        </row>
        <row r="2468">
          <cell r="C2468" t="str">
            <v>一号</v>
          </cell>
          <cell r="D2468" t="str">
            <v>波点花边长袖</v>
          </cell>
          <cell r="E2468">
            <v>2025933</v>
          </cell>
          <cell r="I2468" t="str">
            <v>小红书</v>
          </cell>
          <cell r="N2468">
            <v>46113</v>
          </cell>
          <cell r="R2468" t="str">
            <v>已发布</v>
          </cell>
          <cell r="V2468" t="str">
            <v>单篇</v>
          </cell>
          <cell r="W2468" t="str">
            <v>已发布</v>
          </cell>
          <cell r="X2468">
            <v>46083</v>
          </cell>
          <cell r="AJ2468">
            <v>100</v>
          </cell>
          <cell r="AK2468">
            <v>83</v>
          </cell>
        </row>
        <row r="2469">
          <cell r="C2469" t="str">
            <v>一号</v>
          </cell>
          <cell r="D2469" t="str">
            <v>波点中裙</v>
          </cell>
          <cell r="E2469">
            <v>2025329</v>
          </cell>
          <cell r="I2469" t="str">
            <v>小红书</v>
          </cell>
          <cell r="N2469">
            <v>46113</v>
          </cell>
          <cell r="R2469" t="str">
            <v>已发布</v>
          </cell>
          <cell r="V2469" t="str">
            <v>单篇</v>
          </cell>
          <cell r="W2469" t="str">
            <v>已发布</v>
          </cell>
          <cell r="X2469">
            <v>46083</v>
          </cell>
          <cell r="AJ2469">
            <v>52</v>
          </cell>
          <cell r="AK2469" t="str">
            <v/>
          </cell>
        </row>
        <row r="2470">
          <cell r="C2470" t="str">
            <v>一号</v>
          </cell>
          <cell r="D2470" t="str">
            <v>横条小白裙</v>
          </cell>
          <cell r="E2470">
            <v>2025339</v>
          </cell>
          <cell r="I2470" t="str">
            <v>小红书</v>
          </cell>
          <cell r="N2470">
            <v>46113</v>
          </cell>
          <cell r="R2470" t="str">
            <v>已发布</v>
          </cell>
          <cell r="V2470" t="str">
            <v>单篇</v>
          </cell>
          <cell r="W2470" t="str">
            <v>已发布</v>
          </cell>
          <cell r="X2470">
            <v>46110</v>
          </cell>
          <cell r="AJ2470">
            <v>108</v>
          </cell>
          <cell r="AK2470">
            <v>65</v>
          </cell>
        </row>
        <row r="2471">
          <cell r="C2471" t="str">
            <v>一号</v>
          </cell>
          <cell r="D2471" t="str">
            <v>彼得潘短袖</v>
          </cell>
          <cell r="E2471">
            <v>2026009</v>
          </cell>
          <cell r="I2471" t="str">
            <v>小红书</v>
          </cell>
          <cell r="N2471">
            <v>46122</v>
          </cell>
          <cell r="R2471" t="str">
            <v>已发布</v>
          </cell>
          <cell r="V2471" t="str">
            <v>单篇</v>
          </cell>
          <cell r="W2471" t="str">
            <v>已发布</v>
          </cell>
          <cell r="X2471">
            <v>46110</v>
          </cell>
          <cell r="AJ2471">
            <v>55</v>
          </cell>
          <cell r="AK2471" t="str">
            <v/>
          </cell>
        </row>
        <row r="2472">
          <cell r="C2472" t="str">
            <v>一号</v>
          </cell>
          <cell r="D2472" t="str">
            <v>藏青色小香风</v>
          </cell>
          <cell r="E2472" t="str">
            <v>2023010</v>
          </cell>
          <cell r="I2472" t="str">
            <v>小红书</v>
          </cell>
          <cell r="N2472">
            <v>46113</v>
          </cell>
          <cell r="R2472" t="str">
            <v>已取消</v>
          </cell>
          <cell r="V2472" t="str">
            <v>单篇</v>
          </cell>
          <cell r="W2472" t="str">
            <v>已取消</v>
          </cell>
          <cell r="AJ2472">
            <v>985</v>
          </cell>
          <cell r="AK2472" t="str">
            <v/>
          </cell>
        </row>
        <row r="2473">
          <cell r="C2473" t="str">
            <v>一号</v>
          </cell>
          <cell r="D2473" t="str">
            <v>条纹衬衫</v>
          </cell>
          <cell r="E2473" t="str">
            <v>2023008</v>
          </cell>
          <cell r="I2473" t="str">
            <v>小红书</v>
          </cell>
          <cell r="N2473">
            <v>46113</v>
          </cell>
          <cell r="R2473" t="str">
            <v>已取消</v>
          </cell>
          <cell r="V2473" t="str">
            <v>单篇</v>
          </cell>
          <cell r="W2473" t="str">
            <v>已取消</v>
          </cell>
          <cell r="AJ2473">
            <v>42</v>
          </cell>
          <cell r="AK2473" t="str">
            <v/>
          </cell>
        </row>
        <row r="2474">
          <cell r="C2474" t="str">
            <v>六六</v>
          </cell>
          <cell r="D2474" t="str">
            <v>网纱蓬蓬连衣裙</v>
          </cell>
          <cell r="E2474" t="str">
            <v/>
          </cell>
          <cell r="I2474" t="str">
            <v>小红书</v>
          </cell>
          <cell r="N2474">
            <v>46113</v>
          </cell>
          <cell r="R2474" t="str">
            <v>已发布</v>
          </cell>
          <cell r="V2474" t="str">
            <v>单篇</v>
          </cell>
          <cell r="W2474" t="str">
            <v>已发布</v>
          </cell>
          <cell r="X2474">
            <v>46101</v>
          </cell>
          <cell r="AJ2474" t="str">
            <v/>
          </cell>
          <cell r="AK2474">
            <v>0</v>
          </cell>
        </row>
        <row r="2475">
          <cell r="C2475" t="str">
            <v>六六</v>
          </cell>
          <cell r="D2475" t="str">
            <v>波点花边长袖</v>
          </cell>
          <cell r="E2475">
            <v>2025933</v>
          </cell>
          <cell r="I2475" t="str">
            <v>小红书</v>
          </cell>
          <cell r="N2475">
            <v>46113</v>
          </cell>
          <cell r="R2475" t="str">
            <v>已发布</v>
          </cell>
          <cell r="V2475" t="str">
            <v>单篇</v>
          </cell>
          <cell r="W2475" t="str">
            <v>已发布</v>
          </cell>
          <cell r="X2475">
            <v>46094</v>
          </cell>
          <cell r="AJ2475">
            <v>250</v>
          </cell>
          <cell r="AK2475">
            <v>0</v>
          </cell>
        </row>
        <row r="2476">
          <cell r="C2476" t="str">
            <v>六六</v>
          </cell>
          <cell r="D2476" t="str">
            <v>波点中裙</v>
          </cell>
          <cell r="E2476">
            <v>2025329</v>
          </cell>
          <cell r="I2476" t="str">
            <v>小红书</v>
          </cell>
          <cell r="N2476">
            <v>46113</v>
          </cell>
          <cell r="R2476" t="str">
            <v>已发布</v>
          </cell>
          <cell r="V2476" t="str">
            <v>单篇</v>
          </cell>
          <cell r="W2476" t="str">
            <v>已发布</v>
          </cell>
          <cell r="X2476">
            <v>46094</v>
          </cell>
          <cell r="AJ2476">
            <v>52</v>
          </cell>
          <cell r="AK2476" t="str">
            <v/>
          </cell>
        </row>
        <row r="2477">
          <cell r="C2477" t="str">
            <v>六六</v>
          </cell>
          <cell r="D2477" t="str">
            <v>波点花边长袖</v>
          </cell>
          <cell r="E2477">
            <v>2025933</v>
          </cell>
          <cell r="I2477" t="str">
            <v>小红书</v>
          </cell>
          <cell r="N2477">
            <v>46113</v>
          </cell>
          <cell r="R2477" t="str">
            <v>超时</v>
          </cell>
          <cell r="V2477" t="str">
            <v>单篇</v>
          </cell>
          <cell r="W2477" t="str">
            <v>未发布</v>
          </cell>
          <cell r="AJ2477">
            <v>150</v>
          </cell>
          <cell r="AK2477" t="str">
            <v/>
          </cell>
        </row>
        <row r="2478">
          <cell r="C2478" t="str">
            <v>六六</v>
          </cell>
          <cell r="D2478" t="str">
            <v>波点中裙</v>
          </cell>
          <cell r="E2478">
            <v>2025329</v>
          </cell>
          <cell r="I2478" t="str">
            <v>小红书</v>
          </cell>
          <cell r="N2478">
            <v>46113</v>
          </cell>
          <cell r="R2478" t="str">
            <v>超时</v>
          </cell>
          <cell r="V2478" t="str">
            <v>单篇</v>
          </cell>
          <cell r="W2478" t="str">
            <v>未发布</v>
          </cell>
          <cell r="AJ2478">
            <v>52</v>
          </cell>
          <cell r="AK2478" t="str">
            <v/>
          </cell>
        </row>
        <row r="2479">
          <cell r="C2479" t="str">
            <v>六六</v>
          </cell>
          <cell r="D2479" t="str">
            <v>斜门襟衬衫</v>
          </cell>
          <cell r="E2479">
            <v>2026001</v>
          </cell>
          <cell r="I2479" t="str">
            <v>小红书</v>
          </cell>
          <cell r="N2479">
            <v>46113</v>
          </cell>
          <cell r="R2479" t="str">
            <v>已发布</v>
          </cell>
          <cell r="V2479" t="str">
            <v>单篇</v>
          </cell>
          <cell r="W2479" t="str">
            <v>已发布</v>
          </cell>
          <cell r="X2479">
            <v>46119</v>
          </cell>
          <cell r="AJ2479">
            <v>245</v>
          </cell>
          <cell r="AK2479">
            <v>0</v>
          </cell>
        </row>
        <row r="2480">
          <cell r="C2480" t="str">
            <v>六六</v>
          </cell>
          <cell r="D2480" t="str">
            <v>横条小白裙</v>
          </cell>
          <cell r="E2480">
            <v>2025339</v>
          </cell>
          <cell r="I2480" t="str">
            <v>小红书</v>
          </cell>
          <cell r="N2480">
            <v>46113</v>
          </cell>
          <cell r="R2480" t="str">
            <v>已发布</v>
          </cell>
          <cell r="V2480" t="str">
            <v>单篇</v>
          </cell>
          <cell r="W2480" t="str">
            <v>已发布</v>
          </cell>
          <cell r="X2480">
            <v>46119</v>
          </cell>
          <cell r="AJ2480">
            <v>58</v>
          </cell>
          <cell r="AK2480" t="str">
            <v/>
          </cell>
        </row>
        <row r="2481">
          <cell r="C2481" t="str">
            <v>六六</v>
          </cell>
          <cell r="D2481" t="str">
            <v>彼得潘短袖</v>
          </cell>
          <cell r="E2481">
            <v>2026009</v>
          </cell>
          <cell r="I2481" t="str">
            <v>小红书</v>
          </cell>
          <cell r="N2481">
            <v>46113</v>
          </cell>
          <cell r="R2481" t="str">
            <v>超时</v>
          </cell>
          <cell r="V2481" t="str">
            <v>单篇</v>
          </cell>
          <cell r="W2481" t="str">
            <v>未发布</v>
          </cell>
          <cell r="AJ2481">
            <v>175</v>
          </cell>
          <cell r="AK2481" t="str">
            <v/>
          </cell>
        </row>
        <row r="2482">
          <cell r="C2482" t="str">
            <v>六六</v>
          </cell>
          <cell r="D2482" t="str">
            <v>波点花边长袖</v>
          </cell>
          <cell r="E2482">
            <v>2025933</v>
          </cell>
          <cell r="I2482" t="str">
            <v>小红书</v>
          </cell>
          <cell r="N2482">
            <v>46113</v>
          </cell>
          <cell r="R2482" t="str">
            <v>已发布</v>
          </cell>
          <cell r="V2482" t="str">
            <v>单篇</v>
          </cell>
          <cell r="W2482" t="str">
            <v>已发布</v>
          </cell>
          <cell r="X2482">
            <v>46094</v>
          </cell>
          <cell r="AJ2482">
            <v>200</v>
          </cell>
          <cell r="AK2482">
            <v>0</v>
          </cell>
        </row>
        <row r="2483">
          <cell r="C2483" t="str">
            <v>六六</v>
          </cell>
          <cell r="D2483" t="str">
            <v>波点中裙</v>
          </cell>
          <cell r="E2483">
            <v>2025329</v>
          </cell>
          <cell r="I2483" t="str">
            <v>小红书</v>
          </cell>
          <cell r="N2483">
            <v>46113</v>
          </cell>
          <cell r="R2483" t="str">
            <v>已发布</v>
          </cell>
          <cell r="V2483" t="str">
            <v>单篇</v>
          </cell>
          <cell r="W2483" t="str">
            <v>已发布</v>
          </cell>
          <cell r="X2483">
            <v>46094</v>
          </cell>
          <cell r="AJ2483">
            <v>52</v>
          </cell>
          <cell r="AK2483" t="str">
            <v/>
          </cell>
        </row>
        <row r="2484">
          <cell r="C2484" t="str">
            <v>六六</v>
          </cell>
          <cell r="D2484" t="str">
            <v>波点花边长袖</v>
          </cell>
          <cell r="E2484">
            <v>2025933</v>
          </cell>
          <cell r="I2484" t="str">
            <v>小红书</v>
          </cell>
          <cell r="N2484">
            <v>46113</v>
          </cell>
          <cell r="R2484" t="str">
            <v>已发布</v>
          </cell>
          <cell r="V2484" t="str">
            <v>单篇</v>
          </cell>
          <cell r="W2484" t="str">
            <v>已发布</v>
          </cell>
          <cell r="X2484">
            <v>46112</v>
          </cell>
          <cell r="AJ2484">
            <v>50</v>
          </cell>
          <cell r="AK2484">
            <v>0</v>
          </cell>
        </row>
        <row r="2485">
          <cell r="C2485" t="str">
            <v>六六</v>
          </cell>
          <cell r="D2485" t="str">
            <v>波点中裙</v>
          </cell>
          <cell r="E2485">
            <v>2025329</v>
          </cell>
          <cell r="I2485" t="str">
            <v>小红书</v>
          </cell>
          <cell r="N2485">
            <v>46113</v>
          </cell>
          <cell r="R2485" t="str">
            <v>已发布</v>
          </cell>
          <cell r="V2485" t="str">
            <v>单篇</v>
          </cell>
          <cell r="W2485" t="str">
            <v>已发布</v>
          </cell>
          <cell r="X2485">
            <v>46112</v>
          </cell>
          <cell r="AJ2485">
            <v>52</v>
          </cell>
          <cell r="AK2485" t="str">
            <v/>
          </cell>
        </row>
        <row r="2486">
          <cell r="C2486" t="str">
            <v>六六</v>
          </cell>
          <cell r="D2486" t="str">
            <v>海盐小飞袖连衣裙</v>
          </cell>
          <cell r="E2486">
            <v>2025310</v>
          </cell>
          <cell r="I2486" t="str">
            <v>小红书</v>
          </cell>
          <cell r="N2486">
            <v>46113</v>
          </cell>
          <cell r="R2486" t="str">
            <v>已发布</v>
          </cell>
          <cell r="V2486" t="str">
            <v>单篇</v>
          </cell>
          <cell r="W2486" t="str">
            <v>已发布</v>
          </cell>
          <cell r="X2486">
            <v>46119</v>
          </cell>
          <cell r="AJ2486">
            <v>65</v>
          </cell>
          <cell r="AK2486">
            <v>0</v>
          </cell>
        </row>
        <row r="2487">
          <cell r="C2487" t="str">
            <v>六六</v>
          </cell>
          <cell r="D2487" t="str">
            <v>波点花边长袖</v>
          </cell>
          <cell r="E2487">
            <v>2025933</v>
          </cell>
          <cell r="I2487" t="str">
            <v>抖音</v>
          </cell>
          <cell r="N2487">
            <v>46113</v>
          </cell>
          <cell r="R2487" t="str">
            <v>已发布</v>
          </cell>
          <cell r="V2487" t="str">
            <v>单篇</v>
          </cell>
          <cell r="W2487" t="str">
            <v>已发布</v>
          </cell>
          <cell r="X2487">
            <v>46112</v>
          </cell>
          <cell r="AJ2487">
            <v>50</v>
          </cell>
          <cell r="AK2487">
            <v>0</v>
          </cell>
        </row>
        <row r="2488">
          <cell r="C2488" t="str">
            <v>六六</v>
          </cell>
          <cell r="D2488" t="str">
            <v>波点中裙</v>
          </cell>
          <cell r="E2488">
            <v>2025329</v>
          </cell>
          <cell r="I2488" t="str">
            <v>抖音</v>
          </cell>
          <cell r="N2488">
            <v>46113</v>
          </cell>
          <cell r="R2488" t="str">
            <v>已发布</v>
          </cell>
          <cell r="V2488" t="str">
            <v>单篇</v>
          </cell>
          <cell r="W2488" t="str">
            <v>已发布</v>
          </cell>
          <cell r="X2488">
            <v>46112</v>
          </cell>
          <cell r="AJ2488">
            <v>52</v>
          </cell>
          <cell r="AK2488" t="str">
            <v/>
          </cell>
        </row>
        <row r="2489">
          <cell r="C2489" t="str">
            <v>六六</v>
          </cell>
          <cell r="D2489" t="str">
            <v>海盐小飞袖连衣裙</v>
          </cell>
          <cell r="E2489">
            <v>2025310</v>
          </cell>
          <cell r="I2489" t="str">
            <v>抖音</v>
          </cell>
          <cell r="N2489">
            <v>46113</v>
          </cell>
          <cell r="R2489" t="str">
            <v>已发布</v>
          </cell>
          <cell r="V2489" t="str">
            <v>单篇</v>
          </cell>
          <cell r="W2489" t="str">
            <v>已发布</v>
          </cell>
          <cell r="X2489">
            <v>46119</v>
          </cell>
          <cell r="AJ2489">
            <v>65</v>
          </cell>
          <cell r="AK2489">
            <v>0</v>
          </cell>
        </row>
        <row r="2490">
          <cell r="C2490" t="str">
            <v>六六</v>
          </cell>
          <cell r="D2490" t="str">
            <v>绿色连衣裙</v>
          </cell>
          <cell r="E2490">
            <v>2026015</v>
          </cell>
          <cell r="I2490" t="str">
            <v>小红书</v>
          </cell>
          <cell r="N2490">
            <v>46113</v>
          </cell>
          <cell r="R2490" t="str">
            <v>已发布</v>
          </cell>
          <cell r="V2490" t="str">
            <v>合集</v>
          </cell>
          <cell r="W2490" t="str">
            <v>已发布</v>
          </cell>
          <cell r="X2490">
            <v>46113</v>
          </cell>
          <cell r="AJ2490">
            <v>1265</v>
          </cell>
          <cell r="AK2490">
            <v>1403</v>
          </cell>
        </row>
        <row r="2491">
          <cell r="C2491" t="str">
            <v>六六</v>
          </cell>
          <cell r="D2491" t="str">
            <v>波点花边长袖</v>
          </cell>
          <cell r="E2491">
            <v>2025933</v>
          </cell>
          <cell r="I2491" t="str">
            <v>小红书</v>
          </cell>
          <cell r="N2491">
            <v>46130</v>
          </cell>
          <cell r="R2491" t="str">
            <v>重要催发</v>
          </cell>
          <cell r="V2491" t="str">
            <v>单篇</v>
          </cell>
          <cell r="W2491" t="str">
            <v>未发布</v>
          </cell>
          <cell r="AJ2491">
            <v>450</v>
          </cell>
          <cell r="AK2491" t="str">
            <v/>
          </cell>
        </row>
        <row r="2492">
          <cell r="C2492" t="str">
            <v>六六</v>
          </cell>
          <cell r="D2492" t="str">
            <v>波点中裙</v>
          </cell>
          <cell r="E2492">
            <v>2025329</v>
          </cell>
          <cell r="I2492" t="str">
            <v>小红书</v>
          </cell>
          <cell r="N2492">
            <v>46130</v>
          </cell>
          <cell r="R2492" t="str">
            <v>重要催发</v>
          </cell>
          <cell r="V2492" t="str">
            <v>单篇</v>
          </cell>
          <cell r="W2492" t="str">
            <v>未发布</v>
          </cell>
          <cell r="AJ2492">
            <v>52</v>
          </cell>
          <cell r="AK2492" t="str">
            <v/>
          </cell>
        </row>
        <row r="2493">
          <cell r="C2493" t="str">
            <v>六六</v>
          </cell>
          <cell r="D2493" t="str">
            <v>波点花边长袖</v>
          </cell>
          <cell r="E2493">
            <v>2025933</v>
          </cell>
          <cell r="I2493" t="str">
            <v>小红书</v>
          </cell>
          <cell r="N2493">
            <v>46133</v>
          </cell>
          <cell r="R2493" t="str">
            <v>重要催发</v>
          </cell>
          <cell r="V2493" t="str">
            <v>单篇</v>
          </cell>
          <cell r="W2493" t="str">
            <v>未发布</v>
          </cell>
          <cell r="AJ2493">
            <v>200</v>
          </cell>
          <cell r="AK2493" t="str">
            <v/>
          </cell>
        </row>
        <row r="2494">
          <cell r="C2494" t="str">
            <v>六六</v>
          </cell>
          <cell r="D2494" t="str">
            <v>波点中裙</v>
          </cell>
          <cell r="E2494">
            <v>2025329</v>
          </cell>
          <cell r="I2494" t="str">
            <v>小红书</v>
          </cell>
          <cell r="N2494">
            <v>46133</v>
          </cell>
          <cell r="R2494" t="str">
            <v>重要催发</v>
          </cell>
          <cell r="V2494" t="str">
            <v>单篇</v>
          </cell>
          <cell r="W2494" t="str">
            <v>未发布</v>
          </cell>
          <cell r="AJ2494">
            <v>52</v>
          </cell>
          <cell r="AK2494" t="str">
            <v/>
          </cell>
        </row>
        <row r="2495">
          <cell r="C2495" t="str">
            <v>六六</v>
          </cell>
          <cell r="D2495" t="str">
            <v>镂空拼接上衣</v>
          </cell>
          <cell r="E2495">
            <v>2026008</v>
          </cell>
          <cell r="I2495" t="str">
            <v>小红书</v>
          </cell>
          <cell r="N2495">
            <v>46132</v>
          </cell>
          <cell r="R2495" t="str">
            <v>重要催发</v>
          </cell>
          <cell r="V2495" t="str">
            <v>单篇</v>
          </cell>
          <cell r="W2495" t="str">
            <v>未发布</v>
          </cell>
          <cell r="AJ2495">
            <v>145</v>
          </cell>
          <cell r="AK2495" t="str">
            <v/>
          </cell>
        </row>
        <row r="2496">
          <cell r="C2496" t="str">
            <v>六六</v>
          </cell>
          <cell r="D2496" t="str">
            <v>雪纺鱼尾裙</v>
          </cell>
          <cell r="E2496">
            <v>2025502</v>
          </cell>
          <cell r="I2496" t="str">
            <v>小红书</v>
          </cell>
          <cell r="N2496">
            <v>46132</v>
          </cell>
          <cell r="R2496" t="str">
            <v>重要催发</v>
          </cell>
          <cell r="V2496" t="str">
            <v>单篇</v>
          </cell>
          <cell r="W2496" t="str">
            <v>未发布</v>
          </cell>
          <cell r="AJ2496">
            <v>40</v>
          </cell>
          <cell r="AK2496" t="str">
            <v/>
          </cell>
        </row>
        <row r="2497">
          <cell r="C2497" t="str">
            <v>六六</v>
          </cell>
          <cell r="D2497" t="str">
            <v>贝壳毛衣</v>
          </cell>
          <cell r="E2497" t="str">
            <v>2024874</v>
          </cell>
          <cell r="I2497" t="str">
            <v>小红书</v>
          </cell>
          <cell r="N2497">
            <v>46113</v>
          </cell>
          <cell r="R2497" t="str">
            <v>已发布</v>
          </cell>
          <cell r="V2497" t="str">
            <v>单篇</v>
          </cell>
          <cell r="W2497" t="str">
            <v>已发布</v>
          </cell>
          <cell r="X2497">
            <v>46099</v>
          </cell>
          <cell r="AJ2497">
            <v>72</v>
          </cell>
          <cell r="AK2497">
            <v>0</v>
          </cell>
        </row>
        <row r="2498">
          <cell r="C2498" t="str">
            <v>六六</v>
          </cell>
          <cell r="D2498" t="str">
            <v>藏青色小香风</v>
          </cell>
          <cell r="E2498" t="str">
            <v>2023010</v>
          </cell>
          <cell r="I2498" t="str">
            <v>小红书</v>
          </cell>
          <cell r="N2498">
            <v>46113</v>
          </cell>
          <cell r="R2498" t="str">
            <v>已发布</v>
          </cell>
          <cell r="V2498" t="str">
            <v>单篇</v>
          </cell>
          <cell r="W2498" t="str">
            <v>已发布</v>
          </cell>
          <cell r="X2498">
            <v>46099</v>
          </cell>
          <cell r="AJ2498">
            <v>85</v>
          </cell>
          <cell r="AK2498">
            <v>0</v>
          </cell>
        </row>
        <row r="2499">
          <cell r="C2499" t="str">
            <v>六六</v>
          </cell>
          <cell r="D2499" t="str">
            <v>条纹衬衫</v>
          </cell>
          <cell r="E2499" t="str">
            <v>2023008</v>
          </cell>
          <cell r="I2499" t="str">
            <v>小红书</v>
          </cell>
          <cell r="N2499">
            <v>46113</v>
          </cell>
          <cell r="R2499" t="str">
            <v>已发布</v>
          </cell>
          <cell r="V2499" t="str">
            <v>单篇</v>
          </cell>
          <cell r="W2499" t="str">
            <v>已发布</v>
          </cell>
          <cell r="X2499">
            <v>46099</v>
          </cell>
          <cell r="AJ2499">
            <v>42</v>
          </cell>
          <cell r="AK2499" t="str">
            <v/>
          </cell>
        </row>
        <row r="2500">
          <cell r="C2500" t="str">
            <v>六六</v>
          </cell>
          <cell r="D2500" t="str">
            <v>油画网纱连衣裙</v>
          </cell>
          <cell r="E2500">
            <v>2026005</v>
          </cell>
          <cell r="I2500" t="str">
            <v>小红书</v>
          </cell>
          <cell r="N2500">
            <v>46132</v>
          </cell>
          <cell r="R2500" t="str">
            <v>重要催发</v>
          </cell>
          <cell r="V2500" t="str">
            <v>单篇</v>
          </cell>
          <cell r="W2500" t="str">
            <v>未发布</v>
          </cell>
          <cell r="AJ2500">
            <v>410</v>
          </cell>
          <cell r="AK2500" t="str">
            <v/>
          </cell>
        </row>
        <row r="2501">
          <cell r="C2501" t="str">
            <v>六六</v>
          </cell>
          <cell r="D2501" t="str">
            <v>波点花边长袖</v>
          </cell>
          <cell r="E2501">
            <v>2025933</v>
          </cell>
          <cell r="I2501" t="str">
            <v>小红书</v>
          </cell>
          <cell r="N2501">
            <v>46132</v>
          </cell>
          <cell r="R2501" t="str">
            <v>重要催发</v>
          </cell>
          <cell r="V2501" t="str">
            <v>单篇</v>
          </cell>
          <cell r="W2501" t="str">
            <v>未发布</v>
          </cell>
          <cell r="AJ2501">
            <v>350</v>
          </cell>
          <cell r="AK2501" t="str">
            <v/>
          </cell>
        </row>
        <row r="2502">
          <cell r="C2502" t="str">
            <v>六六</v>
          </cell>
          <cell r="D2502" t="str">
            <v>波点中裙</v>
          </cell>
          <cell r="E2502">
            <v>2025329</v>
          </cell>
          <cell r="I2502" t="str">
            <v>小红书</v>
          </cell>
          <cell r="N2502">
            <v>46132</v>
          </cell>
          <cell r="R2502" t="str">
            <v>重要催发</v>
          </cell>
          <cell r="V2502" t="str">
            <v>单篇</v>
          </cell>
          <cell r="W2502" t="str">
            <v>未发布</v>
          </cell>
          <cell r="AJ2502">
            <v>52</v>
          </cell>
          <cell r="AK2502" t="str">
            <v/>
          </cell>
        </row>
        <row r="2503">
          <cell r="C2503" t="str">
            <v>六六</v>
          </cell>
          <cell r="D2503" t="str">
            <v>假两件波点短袖</v>
          </cell>
          <cell r="E2503">
            <v>2026003</v>
          </cell>
          <cell r="I2503" t="str">
            <v>小红书</v>
          </cell>
          <cell r="N2503">
            <v>46113</v>
          </cell>
          <cell r="R2503" t="str">
            <v>已发布</v>
          </cell>
          <cell r="V2503" t="str">
            <v>单篇</v>
          </cell>
          <cell r="W2503" t="str">
            <v>已发布</v>
          </cell>
          <cell r="X2503">
            <v>46105</v>
          </cell>
          <cell r="AJ2503">
            <v>195</v>
          </cell>
          <cell r="AK2503">
            <v>0</v>
          </cell>
        </row>
        <row r="2504">
          <cell r="C2504" t="str">
            <v>六六</v>
          </cell>
          <cell r="D2504" t="str">
            <v>斜门襟衬衫</v>
          </cell>
          <cell r="E2504">
            <v>2026001</v>
          </cell>
          <cell r="I2504" t="str">
            <v>小红书</v>
          </cell>
          <cell r="N2504">
            <v>46113</v>
          </cell>
          <cell r="R2504" t="str">
            <v>已发布</v>
          </cell>
          <cell r="V2504" t="str">
            <v>合集</v>
          </cell>
          <cell r="W2504" t="str">
            <v>已发布</v>
          </cell>
          <cell r="X2504">
            <v>46106</v>
          </cell>
          <cell r="AJ2504">
            <v>1245</v>
          </cell>
          <cell r="AK2504">
            <v>3256</v>
          </cell>
        </row>
        <row r="2505">
          <cell r="C2505" t="str">
            <v>六六</v>
          </cell>
          <cell r="D2505" t="str">
            <v>横条小白裙</v>
          </cell>
          <cell r="E2505">
            <v>2025339</v>
          </cell>
          <cell r="I2505" t="str">
            <v>小红书</v>
          </cell>
          <cell r="N2505">
            <v>46113</v>
          </cell>
          <cell r="R2505" t="str">
            <v>已发布</v>
          </cell>
          <cell r="V2505" t="str">
            <v>合集</v>
          </cell>
          <cell r="W2505" t="str">
            <v>已发布</v>
          </cell>
          <cell r="X2505">
            <v>46106</v>
          </cell>
          <cell r="AJ2505">
            <v>58</v>
          </cell>
          <cell r="AK2505" t="str">
            <v/>
          </cell>
        </row>
        <row r="2506">
          <cell r="C2506" t="str">
            <v>六六</v>
          </cell>
          <cell r="D2506" t="str">
            <v>斜门襟衬衫</v>
          </cell>
          <cell r="E2506">
            <v>2026001</v>
          </cell>
          <cell r="I2506" t="str">
            <v>抖音</v>
          </cell>
          <cell r="N2506">
            <v>46113</v>
          </cell>
          <cell r="R2506" t="str">
            <v>已发布</v>
          </cell>
          <cell r="V2506" t="str">
            <v>合集</v>
          </cell>
          <cell r="W2506" t="str">
            <v>已发布</v>
          </cell>
          <cell r="X2506">
            <v>46106</v>
          </cell>
          <cell r="AJ2506">
            <v>45</v>
          </cell>
          <cell r="AK2506">
            <v>574</v>
          </cell>
        </row>
        <row r="2507">
          <cell r="C2507" t="str">
            <v>六六</v>
          </cell>
          <cell r="D2507" t="str">
            <v>横条小白裙</v>
          </cell>
          <cell r="E2507">
            <v>2025339</v>
          </cell>
          <cell r="I2507" t="str">
            <v>抖音</v>
          </cell>
          <cell r="N2507">
            <v>46113</v>
          </cell>
          <cell r="R2507" t="str">
            <v>已发布</v>
          </cell>
          <cell r="V2507" t="str">
            <v>合集</v>
          </cell>
          <cell r="W2507" t="str">
            <v>已发布</v>
          </cell>
          <cell r="X2507">
            <v>46106</v>
          </cell>
          <cell r="AJ2507">
            <v>58</v>
          </cell>
          <cell r="AK2507" t="str">
            <v/>
          </cell>
        </row>
        <row r="2508">
          <cell r="C2508" t="str">
            <v>六六</v>
          </cell>
          <cell r="D2508" t="str">
            <v>无袖花苞长裙（黄）</v>
          </cell>
          <cell r="E2508">
            <v>2025945</v>
          </cell>
          <cell r="I2508" t="str">
            <v>小红书</v>
          </cell>
          <cell r="N2508">
            <v>46113</v>
          </cell>
          <cell r="R2508" t="str">
            <v>已发布</v>
          </cell>
          <cell r="V2508" t="str">
            <v>单篇</v>
          </cell>
          <cell r="W2508" t="str">
            <v>已发布</v>
          </cell>
          <cell r="X2508">
            <v>46119</v>
          </cell>
          <cell r="AJ2508">
            <v>90</v>
          </cell>
          <cell r="AK2508">
            <v>0</v>
          </cell>
        </row>
        <row r="2509">
          <cell r="C2509" t="str">
            <v>六六</v>
          </cell>
          <cell r="D2509" t="str">
            <v>波点花边长袖</v>
          </cell>
          <cell r="E2509">
            <v>2025933</v>
          </cell>
          <cell r="I2509" t="str">
            <v>小红书</v>
          </cell>
          <cell r="N2509">
            <v>46113</v>
          </cell>
          <cell r="R2509" t="str">
            <v>超时</v>
          </cell>
          <cell r="V2509" t="str">
            <v>单篇</v>
          </cell>
          <cell r="W2509" t="str">
            <v>未发布</v>
          </cell>
          <cell r="AJ2509">
            <v>850</v>
          </cell>
          <cell r="AK2509" t="str">
            <v/>
          </cell>
        </row>
        <row r="2510">
          <cell r="C2510" t="str">
            <v>六六</v>
          </cell>
          <cell r="D2510" t="str">
            <v>波点中裙</v>
          </cell>
          <cell r="E2510">
            <v>2025329</v>
          </cell>
          <cell r="I2510" t="str">
            <v>小红书</v>
          </cell>
          <cell r="N2510">
            <v>46113</v>
          </cell>
          <cell r="R2510" t="str">
            <v>超时</v>
          </cell>
          <cell r="V2510" t="str">
            <v>单篇</v>
          </cell>
          <cell r="W2510" t="str">
            <v>未发布</v>
          </cell>
          <cell r="AJ2510">
            <v>52</v>
          </cell>
          <cell r="AK2510" t="str">
            <v/>
          </cell>
        </row>
        <row r="2511">
          <cell r="C2511" t="str">
            <v>六六</v>
          </cell>
          <cell r="D2511" t="str">
            <v>繁花套装</v>
          </cell>
          <cell r="E2511" t="str">
            <v>2026010 2026013</v>
          </cell>
          <cell r="I2511" t="str">
            <v>小红书</v>
          </cell>
          <cell r="N2511">
            <v>46113</v>
          </cell>
          <cell r="R2511" t="str">
            <v>已发布</v>
          </cell>
          <cell r="V2511" t="str">
            <v>单篇</v>
          </cell>
          <cell r="W2511" t="str">
            <v>已发布</v>
          </cell>
          <cell r="X2511">
            <v>46113</v>
          </cell>
          <cell r="AJ2511">
            <v>60</v>
          </cell>
          <cell r="AK2511">
            <v>0</v>
          </cell>
        </row>
        <row r="2512">
          <cell r="C2512" t="str">
            <v>六六</v>
          </cell>
          <cell r="D2512" t="str">
            <v>假两件波点短袖</v>
          </cell>
          <cell r="E2512">
            <v>2026003</v>
          </cell>
          <cell r="I2512" t="str">
            <v>小红书</v>
          </cell>
          <cell r="N2512">
            <v>46113</v>
          </cell>
          <cell r="R2512" t="str">
            <v>已发布</v>
          </cell>
          <cell r="V2512" t="str">
            <v>合集</v>
          </cell>
          <cell r="W2512" t="str">
            <v>已发布</v>
          </cell>
          <cell r="X2512">
            <v>46112</v>
          </cell>
          <cell r="AJ2512">
            <v>1145</v>
          </cell>
          <cell r="AK2512">
            <v>1175</v>
          </cell>
        </row>
        <row r="2513">
          <cell r="C2513" t="str">
            <v>六六</v>
          </cell>
          <cell r="D2513" t="str">
            <v>横条小白裙</v>
          </cell>
          <cell r="E2513">
            <v>2025339</v>
          </cell>
          <cell r="I2513" t="str">
            <v>小红书</v>
          </cell>
          <cell r="N2513">
            <v>46113</v>
          </cell>
          <cell r="R2513" t="str">
            <v>已发布</v>
          </cell>
          <cell r="V2513" t="str">
            <v>合集</v>
          </cell>
          <cell r="W2513" t="str">
            <v>已发布</v>
          </cell>
          <cell r="X2513">
            <v>46112</v>
          </cell>
          <cell r="AJ2513">
            <v>58</v>
          </cell>
          <cell r="AK2513" t="str">
            <v/>
          </cell>
        </row>
        <row r="2514">
          <cell r="C2514" t="str">
            <v>六六</v>
          </cell>
          <cell r="D2514" t="str">
            <v>假两件波点短袖</v>
          </cell>
          <cell r="E2514">
            <v>2026003</v>
          </cell>
          <cell r="I2514" t="str">
            <v>小红书</v>
          </cell>
          <cell r="N2514">
            <v>46132</v>
          </cell>
          <cell r="R2514" t="str">
            <v>重要催发</v>
          </cell>
          <cell r="V2514" t="str">
            <v>单篇</v>
          </cell>
          <cell r="W2514" t="str">
            <v>未发布</v>
          </cell>
          <cell r="AJ2514">
            <v>145</v>
          </cell>
          <cell r="AK2514" t="str">
            <v/>
          </cell>
        </row>
        <row r="2515">
          <cell r="C2515" t="str">
            <v>XN</v>
          </cell>
          <cell r="D2515" t="str">
            <v>扭结收腰长裙</v>
          </cell>
          <cell r="E2515" t="str">
            <v>取消</v>
          </cell>
          <cell r="I2515" t="str">
            <v>小红书</v>
          </cell>
          <cell r="N2515">
            <v>46113</v>
          </cell>
          <cell r="R2515" t="str">
            <v>已取消</v>
          </cell>
          <cell r="V2515" t="str">
            <v>单篇</v>
          </cell>
          <cell r="W2515" t="str">
            <v>已取消</v>
          </cell>
          <cell r="AJ2515" t="str">
            <v/>
          </cell>
          <cell r="AK2515" t="str">
            <v/>
          </cell>
        </row>
        <row r="2516">
          <cell r="C2516" t="str">
            <v>XN</v>
          </cell>
          <cell r="D2516" t="str">
            <v>波点花边长袖</v>
          </cell>
          <cell r="E2516">
            <v>2025933</v>
          </cell>
          <cell r="I2516" t="str">
            <v>小红书</v>
          </cell>
          <cell r="N2516">
            <v>46113</v>
          </cell>
          <cell r="R2516" t="str">
            <v>已发布</v>
          </cell>
          <cell r="V2516" t="str">
            <v>单篇</v>
          </cell>
          <cell r="W2516" t="str">
            <v>已发布</v>
          </cell>
          <cell r="X2516">
            <v>46099</v>
          </cell>
          <cell r="AJ2516">
            <v>400</v>
          </cell>
          <cell r="AK2516">
            <v>2193</v>
          </cell>
        </row>
        <row r="2517">
          <cell r="C2517" t="str">
            <v>XN</v>
          </cell>
          <cell r="D2517" t="str">
            <v>波点中裙</v>
          </cell>
          <cell r="E2517">
            <v>2025329</v>
          </cell>
          <cell r="I2517" t="str">
            <v>小红书</v>
          </cell>
          <cell r="N2517">
            <v>46113</v>
          </cell>
          <cell r="R2517" t="str">
            <v>已发布</v>
          </cell>
          <cell r="V2517" t="str">
            <v>单篇</v>
          </cell>
          <cell r="W2517" t="str">
            <v>已发布</v>
          </cell>
          <cell r="X2517">
            <v>46099</v>
          </cell>
          <cell r="AJ2517">
            <v>52</v>
          </cell>
          <cell r="AK2517" t="str">
            <v/>
          </cell>
        </row>
        <row r="2518">
          <cell r="C2518" t="str">
            <v>XN</v>
          </cell>
          <cell r="D2518" t="str">
            <v>波点花边长袖</v>
          </cell>
          <cell r="E2518">
            <v>2025933</v>
          </cell>
          <cell r="I2518" t="str">
            <v>抖音</v>
          </cell>
          <cell r="N2518">
            <v>46113</v>
          </cell>
          <cell r="R2518" t="str">
            <v>已发布</v>
          </cell>
          <cell r="V2518" t="str">
            <v>单篇</v>
          </cell>
          <cell r="W2518" t="str">
            <v>已发布</v>
          </cell>
          <cell r="X2518">
            <v>46100</v>
          </cell>
          <cell r="AJ2518">
            <v>50</v>
          </cell>
          <cell r="AK2518">
            <v>0</v>
          </cell>
        </row>
        <row r="2519">
          <cell r="C2519" t="str">
            <v>XN</v>
          </cell>
          <cell r="D2519" t="str">
            <v>波点中裙</v>
          </cell>
          <cell r="E2519">
            <v>2025329</v>
          </cell>
          <cell r="I2519" t="str">
            <v>抖音</v>
          </cell>
          <cell r="N2519">
            <v>46113</v>
          </cell>
          <cell r="R2519" t="str">
            <v>已发布</v>
          </cell>
          <cell r="V2519" t="str">
            <v>单篇</v>
          </cell>
          <cell r="W2519" t="str">
            <v>已发布</v>
          </cell>
          <cell r="X2519">
            <v>46100</v>
          </cell>
          <cell r="AJ2519">
            <v>52</v>
          </cell>
          <cell r="AK2519" t="str">
            <v/>
          </cell>
        </row>
        <row r="2520">
          <cell r="C2520" t="str">
            <v>XN</v>
          </cell>
          <cell r="D2520" t="str">
            <v>海盐小飞袖连衣裙</v>
          </cell>
          <cell r="E2520">
            <v>2025310</v>
          </cell>
          <cell r="I2520" t="str">
            <v>小红书</v>
          </cell>
          <cell r="N2520">
            <v>46113</v>
          </cell>
          <cell r="R2520" t="str">
            <v>已发布</v>
          </cell>
          <cell r="V2520" t="str">
            <v>单篇</v>
          </cell>
          <cell r="W2520" t="str">
            <v>已发布</v>
          </cell>
          <cell r="X2520">
            <v>46111</v>
          </cell>
          <cell r="AJ2520">
            <v>585</v>
          </cell>
          <cell r="AK2520">
            <v>439</v>
          </cell>
        </row>
        <row r="2521">
          <cell r="C2521" t="str">
            <v>XN</v>
          </cell>
          <cell r="D2521" t="str">
            <v>海盐小飞袖连衣裙</v>
          </cell>
          <cell r="E2521">
            <v>2025310</v>
          </cell>
          <cell r="I2521" t="str">
            <v>抖音</v>
          </cell>
          <cell r="N2521">
            <v>46113</v>
          </cell>
          <cell r="R2521" t="str">
            <v>已发布</v>
          </cell>
          <cell r="V2521" t="str">
            <v>单篇</v>
          </cell>
          <cell r="W2521" t="str">
            <v>已发布</v>
          </cell>
          <cell r="X2521">
            <v>46111</v>
          </cell>
          <cell r="AJ2521">
            <v>65</v>
          </cell>
          <cell r="AK2521">
            <v>13500</v>
          </cell>
        </row>
        <row r="2522">
          <cell r="C2522" t="str">
            <v>XN</v>
          </cell>
          <cell r="D2522" t="str">
            <v>波点中裙</v>
          </cell>
          <cell r="E2522">
            <v>2025329</v>
          </cell>
          <cell r="I2522" t="str">
            <v>小红书</v>
          </cell>
          <cell r="N2522">
            <v>46113</v>
          </cell>
          <cell r="R2522" t="str">
            <v>已发布</v>
          </cell>
          <cell r="V2522" t="str">
            <v>单篇</v>
          </cell>
          <cell r="W2522" t="str">
            <v>已发布</v>
          </cell>
          <cell r="X2522">
            <v>46097</v>
          </cell>
          <cell r="AJ2522">
            <v>432</v>
          </cell>
          <cell r="AK2522">
            <v>0</v>
          </cell>
        </row>
        <row r="2523">
          <cell r="C2523" t="str">
            <v>XN</v>
          </cell>
          <cell r="D2523" t="str">
            <v>波点花边长袖</v>
          </cell>
          <cell r="E2523">
            <v>2025933</v>
          </cell>
          <cell r="I2523" t="str">
            <v>小红书</v>
          </cell>
          <cell r="N2523">
            <v>46113</v>
          </cell>
          <cell r="R2523" t="str">
            <v>已发布</v>
          </cell>
          <cell r="V2523" t="str">
            <v>单篇</v>
          </cell>
          <cell r="W2523" t="str">
            <v>已发布</v>
          </cell>
          <cell r="X2523">
            <v>46097</v>
          </cell>
          <cell r="AJ2523">
            <v>50</v>
          </cell>
          <cell r="AK2523" t="str">
            <v/>
          </cell>
        </row>
        <row r="2524">
          <cell r="C2524" t="str">
            <v>XN</v>
          </cell>
          <cell r="D2524" t="str">
            <v>波点花边长袖</v>
          </cell>
          <cell r="E2524">
            <v>2025933</v>
          </cell>
          <cell r="I2524" t="str">
            <v>小红书</v>
          </cell>
          <cell r="N2524">
            <v>46113</v>
          </cell>
          <cell r="R2524" t="str">
            <v>已发布</v>
          </cell>
          <cell r="V2524" t="str">
            <v>单篇</v>
          </cell>
          <cell r="W2524" t="str">
            <v>已发布</v>
          </cell>
          <cell r="X2524">
            <v>46097</v>
          </cell>
          <cell r="AJ2524">
            <v>700</v>
          </cell>
          <cell r="AK2524">
            <v>0</v>
          </cell>
        </row>
        <row r="2525">
          <cell r="C2525" t="str">
            <v>XN</v>
          </cell>
          <cell r="D2525" t="str">
            <v>波点中裙</v>
          </cell>
          <cell r="E2525">
            <v>2025329</v>
          </cell>
          <cell r="I2525" t="str">
            <v>小红书</v>
          </cell>
          <cell r="N2525">
            <v>46113</v>
          </cell>
          <cell r="R2525" t="str">
            <v>已发布</v>
          </cell>
          <cell r="V2525" t="str">
            <v>单篇</v>
          </cell>
          <cell r="W2525" t="str">
            <v>已发布</v>
          </cell>
          <cell r="X2525">
            <v>46097</v>
          </cell>
          <cell r="AJ2525">
            <v>52</v>
          </cell>
          <cell r="AK2525" t="str">
            <v/>
          </cell>
        </row>
        <row r="2526">
          <cell r="C2526" t="str">
            <v>XN</v>
          </cell>
          <cell r="D2526" t="str">
            <v>海盐小飞袖连衣裙</v>
          </cell>
          <cell r="E2526">
            <v>2025310</v>
          </cell>
          <cell r="I2526" t="str">
            <v>小红书</v>
          </cell>
          <cell r="N2526">
            <v>46113</v>
          </cell>
          <cell r="R2526" t="str">
            <v>已发布</v>
          </cell>
          <cell r="V2526" t="str">
            <v>单篇</v>
          </cell>
          <cell r="W2526" t="str">
            <v>已发布</v>
          </cell>
          <cell r="X2526">
            <v>46107</v>
          </cell>
          <cell r="AJ2526">
            <v>765</v>
          </cell>
          <cell r="AK2526">
            <v>0</v>
          </cell>
        </row>
        <row r="2527">
          <cell r="C2527" t="str">
            <v>XN</v>
          </cell>
          <cell r="D2527" t="str">
            <v>海盐小飞袖连衣裙</v>
          </cell>
          <cell r="E2527">
            <v>2025310</v>
          </cell>
          <cell r="I2527" t="str">
            <v>抖音</v>
          </cell>
          <cell r="N2527">
            <v>46113</v>
          </cell>
          <cell r="R2527" t="str">
            <v>已发布</v>
          </cell>
          <cell r="V2527" t="str">
            <v>单篇</v>
          </cell>
          <cell r="W2527" t="str">
            <v>已发布</v>
          </cell>
          <cell r="X2527">
            <v>46107</v>
          </cell>
          <cell r="AJ2527">
            <v>65</v>
          </cell>
          <cell r="AK2527">
            <v>0</v>
          </cell>
        </row>
        <row r="2528">
          <cell r="C2528" t="str">
            <v>XN</v>
          </cell>
          <cell r="D2528" t="str">
            <v>波点花边长袖</v>
          </cell>
          <cell r="E2528">
            <v>2025933</v>
          </cell>
          <cell r="I2528" t="str">
            <v>小红书</v>
          </cell>
          <cell r="N2528">
            <v>46113</v>
          </cell>
          <cell r="R2528" t="str">
            <v>已发布</v>
          </cell>
          <cell r="V2528" t="str">
            <v>单篇</v>
          </cell>
          <cell r="W2528" t="str">
            <v>已发布</v>
          </cell>
          <cell r="X2528">
            <v>46105</v>
          </cell>
          <cell r="AJ2528">
            <v>1050</v>
          </cell>
          <cell r="AK2528">
            <v>0</v>
          </cell>
        </row>
        <row r="2529">
          <cell r="C2529" t="str">
            <v>XN</v>
          </cell>
          <cell r="D2529" t="str">
            <v>波点中裙</v>
          </cell>
          <cell r="E2529">
            <v>2025329</v>
          </cell>
          <cell r="I2529" t="str">
            <v>小红书</v>
          </cell>
          <cell r="N2529">
            <v>46113</v>
          </cell>
          <cell r="R2529" t="str">
            <v>已发布</v>
          </cell>
          <cell r="V2529" t="str">
            <v>单篇</v>
          </cell>
          <cell r="W2529" t="str">
            <v>已发布</v>
          </cell>
          <cell r="X2529">
            <v>46105</v>
          </cell>
          <cell r="AJ2529">
            <v>52</v>
          </cell>
          <cell r="AK2529" t="str">
            <v/>
          </cell>
        </row>
        <row r="2530">
          <cell r="C2530" t="str">
            <v>XN</v>
          </cell>
          <cell r="D2530" t="str">
            <v>波点花边长袖</v>
          </cell>
          <cell r="E2530">
            <v>2025933</v>
          </cell>
          <cell r="I2530" t="str">
            <v>小红书</v>
          </cell>
          <cell r="N2530">
            <v>46113</v>
          </cell>
          <cell r="R2530" t="str">
            <v>已发布</v>
          </cell>
          <cell r="V2530" t="str">
            <v>单篇</v>
          </cell>
          <cell r="W2530" t="str">
            <v>已发布</v>
          </cell>
          <cell r="X2530">
            <v>46110</v>
          </cell>
          <cell r="AJ2530">
            <v>450</v>
          </cell>
          <cell r="AK2530">
            <v>0</v>
          </cell>
        </row>
        <row r="2531">
          <cell r="C2531" t="str">
            <v>XN</v>
          </cell>
          <cell r="D2531" t="str">
            <v>波点中裙</v>
          </cell>
          <cell r="E2531">
            <v>2025329</v>
          </cell>
          <cell r="I2531" t="str">
            <v>小红书</v>
          </cell>
          <cell r="N2531">
            <v>46113</v>
          </cell>
          <cell r="R2531" t="str">
            <v>已发布</v>
          </cell>
          <cell r="V2531" t="str">
            <v>单篇</v>
          </cell>
          <cell r="W2531" t="str">
            <v>已发布</v>
          </cell>
          <cell r="X2531">
            <v>46110</v>
          </cell>
          <cell r="AJ2531">
            <v>52</v>
          </cell>
          <cell r="AK2531" t="str">
            <v/>
          </cell>
        </row>
        <row r="2532">
          <cell r="C2532" t="str">
            <v>XN</v>
          </cell>
          <cell r="D2532" t="str">
            <v>繁花套装</v>
          </cell>
          <cell r="E2532" t="str">
            <v>2026010 2026013</v>
          </cell>
          <cell r="I2532" t="str">
            <v>小红书</v>
          </cell>
          <cell r="N2532">
            <v>46132</v>
          </cell>
          <cell r="R2532" t="str">
            <v>重要催发</v>
          </cell>
          <cell r="V2532" t="str">
            <v>单篇</v>
          </cell>
          <cell r="W2532" t="str">
            <v>未发布</v>
          </cell>
          <cell r="AJ2532">
            <v>400</v>
          </cell>
          <cell r="AK2532" t="str">
            <v/>
          </cell>
        </row>
        <row r="2533">
          <cell r="C2533" t="str">
            <v>XN</v>
          </cell>
          <cell r="D2533" t="str">
            <v>绿色连衣裙</v>
          </cell>
          <cell r="E2533">
            <v>2026015</v>
          </cell>
          <cell r="I2533" t="str">
            <v>小红书</v>
          </cell>
          <cell r="N2533">
            <v>46113</v>
          </cell>
          <cell r="R2533" t="str">
            <v>已取消</v>
          </cell>
          <cell r="V2533" t="str">
            <v>单篇</v>
          </cell>
          <cell r="W2533" t="str">
            <v>已取消</v>
          </cell>
          <cell r="AJ2533">
            <v>515</v>
          </cell>
          <cell r="AK2533" t="str">
            <v/>
          </cell>
        </row>
        <row r="2534">
          <cell r="C2534" t="str">
            <v>XN</v>
          </cell>
          <cell r="D2534" t="str">
            <v>海盐小飞袖连衣裙</v>
          </cell>
          <cell r="E2534">
            <v>2025310</v>
          </cell>
          <cell r="I2534" t="str">
            <v>小红书</v>
          </cell>
          <cell r="N2534">
            <v>46132</v>
          </cell>
          <cell r="R2534" t="str">
            <v>重要催发</v>
          </cell>
          <cell r="V2534" t="str">
            <v>单篇</v>
          </cell>
          <cell r="W2534" t="str">
            <v>未发布</v>
          </cell>
          <cell r="AJ2534">
            <v>165</v>
          </cell>
          <cell r="AK2534" t="str">
            <v/>
          </cell>
        </row>
        <row r="2535">
          <cell r="C2535" t="str">
            <v>XN</v>
          </cell>
          <cell r="D2535" t="str">
            <v>繁花套装</v>
          </cell>
          <cell r="E2535" t="str">
            <v>2026010 2026013</v>
          </cell>
          <cell r="I2535" t="str">
            <v>小红书</v>
          </cell>
          <cell r="N2535">
            <v>46132</v>
          </cell>
          <cell r="R2535" t="str">
            <v>重要催发</v>
          </cell>
          <cell r="V2535" t="str">
            <v>单篇</v>
          </cell>
          <cell r="W2535" t="str">
            <v>未发布</v>
          </cell>
          <cell r="AJ2535">
            <v>100</v>
          </cell>
          <cell r="AK2535" t="str">
            <v/>
          </cell>
        </row>
        <row r="2536">
          <cell r="C2536" t="str">
            <v>阿咩</v>
          </cell>
          <cell r="D2536" t="str">
            <v>绿色连衣裙</v>
          </cell>
          <cell r="E2536">
            <v>2026015</v>
          </cell>
          <cell r="I2536" t="str">
            <v>小红书</v>
          </cell>
          <cell r="N2536">
            <v>46113</v>
          </cell>
          <cell r="R2536" t="str">
            <v>已发布</v>
          </cell>
          <cell r="V2536" t="str">
            <v>单篇</v>
          </cell>
          <cell r="W2536" t="str">
            <v>已发布</v>
          </cell>
          <cell r="X2536">
            <v>46111</v>
          </cell>
          <cell r="AJ2536">
            <v>365</v>
          </cell>
          <cell r="AK2536" t="e">
            <v>#VALUE!</v>
          </cell>
        </row>
        <row r="2537">
          <cell r="C2537" t="str">
            <v>阿咩</v>
          </cell>
          <cell r="D2537" t="str">
            <v>繁花套装</v>
          </cell>
          <cell r="E2537" t="str">
            <v>2026010 2026013</v>
          </cell>
          <cell r="I2537" t="str">
            <v>小红书</v>
          </cell>
          <cell r="N2537">
            <v>46113</v>
          </cell>
          <cell r="R2537" t="str">
            <v>超时</v>
          </cell>
          <cell r="V2537" t="str">
            <v>单篇</v>
          </cell>
          <cell r="W2537" t="str">
            <v>未发布</v>
          </cell>
          <cell r="AJ2537">
            <v>600</v>
          </cell>
          <cell r="AK2537" t="str">
            <v/>
          </cell>
        </row>
        <row r="2538">
          <cell r="C2538" t="str">
            <v>阿咩</v>
          </cell>
          <cell r="D2538" t="str">
            <v>繁花套装</v>
          </cell>
          <cell r="E2538" t="str">
            <v>2026010 2026013</v>
          </cell>
          <cell r="I2538" t="str">
            <v>抖音</v>
          </cell>
          <cell r="N2538">
            <v>46113</v>
          </cell>
          <cell r="R2538" t="str">
            <v>超时</v>
          </cell>
          <cell r="V2538" t="str">
            <v>单篇</v>
          </cell>
          <cell r="W2538" t="str">
            <v>未发布</v>
          </cell>
          <cell r="AJ2538">
            <v>0</v>
          </cell>
          <cell r="AK2538" t="str">
            <v/>
          </cell>
        </row>
        <row r="2539">
          <cell r="C2539" t="str">
            <v>阿咩</v>
          </cell>
          <cell r="D2539" t="str">
            <v>波点花边短袖</v>
          </cell>
          <cell r="E2539">
            <v>2025317</v>
          </cell>
          <cell r="I2539" t="str">
            <v>小红书</v>
          </cell>
          <cell r="N2539">
            <v>46113</v>
          </cell>
          <cell r="R2539" t="str">
            <v>已发布</v>
          </cell>
          <cell r="V2539" t="str">
            <v>合集</v>
          </cell>
          <cell r="W2539" t="str">
            <v>已发布</v>
          </cell>
          <cell r="X2539">
            <v>46112</v>
          </cell>
          <cell r="AJ2539">
            <v>600</v>
          </cell>
          <cell r="AK2539" t="e">
            <v>#VALUE!</v>
          </cell>
        </row>
        <row r="2540">
          <cell r="C2540" t="str">
            <v>阿咩</v>
          </cell>
          <cell r="D2540" t="str">
            <v>波点中裙</v>
          </cell>
          <cell r="E2540">
            <v>2025329</v>
          </cell>
          <cell r="I2540" t="str">
            <v>小红书</v>
          </cell>
          <cell r="N2540">
            <v>46113</v>
          </cell>
          <cell r="R2540" t="str">
            <v>已发布</v>
          </cell>
          <cell r="V2540" t="str">
            <v>合集</v>
          </cell>
          <cell r="W2540" t="str">
            <v>已发布</v>
          </cell>
          <cell r="X2540">
            <v>46112</v>
          </cell>
          <cell r="AJ2540">
            <v>52</v>
          </cell>
          <cell r="AK2540" t="e">
            <v>#VALUE!</v>
          </cell>
        </row>
        <row r="2541">
          <cell r="C2541" t="str">
            <v>阿咩</v>
          </cell>
          <cell r="D2541" t="str">
            <v>无袖花苞长裙（黄）</v>
          </cell>
          <cell r="E2541">
            <v>2025945</v>
          </cell>
          <cell r="I2541" t="str">
            <v>小红书</v>
          </cell>
          <cell r="N2541">
            <v>46113</v>
          </cell>
          <cell r="R2541" t="str">
            <v>超时</v>
          </cell>
          <cell r="V2541" t="str">
            <v>合集</v>
          </cell>
          <cell r="W2541" t="str">
            <v>未发布</v>
          </cell>
          <cell r="AJ2541">
            <v>1060</v>
          </cell>
          <cell r="AK2541" t="str">
            <v/>
          </cell>
        </row>
        <row r="2542">
          <cell r="C2542" t="str">
            <v>阿咩</v>
          </cell>
          <cell r="D2542" t="str">
            <v>花藤连衣裙</v>
          </cell>
          <cell r="E2542">
            <v>2026011</v>
          </cell>
          <cell r="I2542" t="str">
            <v>小红书</v>
          </cell>
          <cell r="N2542">
            <v>46113</v>
          </cell>
          <cell r="R2542" t="str">
            <v>超时</v>
          </cell>
          <cell r="V2542" t="str">
            <v>合集</v>
          </cell>
          <cell r="W2542" t="str">
            <v>未发布</v>
          </cell>
          <cell r="AJ2542">
            <v>1000</v>
          </cell>
          <cell r="AK2542" t="str">
            <v/>
          </cell>
        </row>
        <row r="2543">
          <cell r="C2543" t="str">
            <v>阿咩</v>
          </cell>
          <cell r="D2543" t="str">
            <v>蝴蝶结无袖上衣（粉）</v>
          </cell>
          <cell r="E2543" t="str">
            <v>取消</v>
          </cell>
          <cell r="I2543" t="str">
            <v>小红书</v>
          </cell>
          <cell r="N2543">
            <v>46113</v>
          </cell>
          <cell r="R2543" t="str">
            <v>已取消</v>
          </cell>
          <cell r="V2543" t="str">
            <v>单篇</v>
          </cell>
          <cell r="W2543" t="str">
            <v>已取消</v>
          </cell>
          <cell r="AJ2543" t="str">
            <v/>
          </cell>
          <cell r="AK2543" t="str">
            <v/>
          </cell>
        </row>
        <row r="2544">
          <cell r="C2544" t="str">
            <v>阿咩</v>
          </cell>
          <cell r="D2544" t="str">
            <v>黑白格连衣裙</v>
          </cell>
          <cell r="E2544">
            <v>2026006</v>
          </cell>
          <cell r="I2544" t="str">
            <v>小红书</v>
          </cell>
          <cell r="N2544">
            <v>46113</v>
          </cell>
          <cell r="R2544" t="str">
            <v>超时</v>
          </cell>
          <cell r="V2544" t="str">
            <v>单篇</v>
          </cell>
          <cell r="W2544" t="str">
            <v>未发布</v>
          </cell>
          <cell r="AJ2544">
            <v>240</v>
          </cell>
          <cell r="AK2544" t="str">
            <v/>
          </cell>
        </row>
        <row r="2545">
          <cell r="C2545" t="str">
            <v>阿咩</v>
          </cell>
          <cell r="D2545" t="str">
            <v>海盐小飞袖连衣裙</v>
          </cell>
          <cell r="E2545">
            <v>2025310</v>
          </cell>
          <cell r="I2545" t="str">
            <v>抖音</v>
          </cell>
          <cell r="N2545">
            <v>46113</v>
          </cell>
          <cell r="R2545" t="str">
            <v>超时</v>
          </cell>
          <cell r="V2545" t="str">
            <v>单篇</v>
          </cell>
          <cell r="W2545" t="str">
            <v>未发布</v>
          </cell>
          <cell r="AJ2545">
            <v>65</v>
          </cell>
          <cell r="AK2545" t="str">
            <v/>
          </cell>
        </row>
        <row r="2546">
          <cell r="C2546" t="str">
            <v>阿咩</v>
          </cell>
          <cell r="D2546" t="str">
            <v>波点花边长袖</v>
          </cell>
          <cell r="E2546">
            <v>2025933</v>
          </cell>
          <cell r="I2546" t="str">
            <v>小红书</v>
          </cell>
          <cell r="N2546">
            <v>46127</v>
          </cell>
          <cell r="R2546" t="str">
            <v>超时</v>
          </cell>
          <cell r="V2546" t="str">
            <v>单篇</v>
          </cell>
          <cell r="W2546" t="str">
            <v>未发布</v>
          </cell>
          <cell r="AJ2546">
            <v>350</v>
          </cell>
          <cell r="AK2546" t="str">
            <v/>
          </cell>
        </row>
        <row r="2547">
          <cell r="C2547" t="str">
            <v>阿咩</v>
          </cell>
          <cell r="D2547" t="str">
            <v>波点中裙</v>
          </cell>
          <cell r="E2547">
            <v>2025329</v>
          </cell>
          <cell r="I2547" t="str">
            <v>小红书</v>
          </cell>
          <cell r="N2547">
            <v>46127</v>
          </cell>
          <cell r="R2547" t="str">
            <v>超时</v>
          </cell>
          <cell r="V2547" t="str">
            <v>单篇</v>
          </cell>
          <cell r="W2547" t="str">
            <v>未发布</v>
          </cell>
          <cell r="AJ2547">
            <v>52</v>
          </cell>
          <cell r="AK2547" t="str">
            <v/>
          </cell>
        </row>
        <row r="2548">
          <cell r="C2548" t="str">
            <v>阿咩</v>
          </cell>
          <cell r="D2548" t="str">
            <v>贝壳毛衣</v>
          </cell>
          <cell r="E2548" t="str">
            <v>2024874</v>
          </cell>
          <cell r="I2548" t="str">
            <v>小红书</v>
          </cell>
          <cell r="N2548">
            <v>46113</v>
          </cell>
          <cell r="R2548" t="str">
            <v>已发布</v>
          </cell>
          <cell r="V2548" t="str">
            <v>单篇</v>
          </cell>
          <cell r="W2548" t="str">
            <v>已发布</v>
          </cell>
          <cell r="X2548">
            <v>46112</v>
          </cell>
          <cell r="AJ2548">
            <v>372</v>
          </cell>
          <cell r="AK2548" t="e">
            <v>#VALUE!</v>
          </cell>
        </row>
        <row r="2549">
          <cell r="C2549" t="str">
            <v>阿咩</v>
          </cell>
          <cell r="D2549" t="str">
            <v>假两件波点短袖</v>
          </cell>
          <cell r="E2549">
            <v>2026003</v>
          </cell>
          <cell r="I2549" t="str">
            <v>小红书</v>
          </cell>
          <cell r="N2549">
            <v>46113</v>
          </cell>
          <cell r="R2549" t="str">
            <v>已发布</v>
          </cell>
          <cell r="V2549" t="str">
            <v>单篇</v>
          </cell>
          <cell r="W2549" t="str">
            <v>已发布</v>
          </cell>
          <cell r="X2549">
            <v>46108</v>
          </cell>
          <cell r="AJ2549">
            <v>445</v>
          </cell>
          <cell r="AK2549" t="e">
            <v>#VALUE!</v>
          </cell>
        </row>
        <row r="2550">
          <cell r="C2550" t="str">
            <v>阿咩</v>
          </cell>
          <cell r="D2550" t="str">
            <v>横条小白裙</v>
          </cell>
          <cell r="E2550">
            <v>2025339</v>
          </cell>
          <cell r="I2550" t="str">
            <v>小红书</v>
          </cell>
          <cell r="N2550">
            <v>46113</v>
          </cell>
          <cell r="R2550" t="str">
            <v>超时</v>
          </cell>
          <cell r="V2550" t="str">
            <v>单篇</v>
          </cell>
          <cell r="W2550" t="str">
            <v>未发布</v>
          </cell>
          <cell r="AJ2550">
            <v>58</v>
          </cell>
          <cell r="AK2550" t="str">
            <v/>
          </cell>
        </row>
        <row r="2551">
          <cell r="C2551" t="str">
            <v>阿咩</v>
          </cell>
          <cell r="D2551" t="str">
            <v>绿色连衣裙</v>
          </cell>
          <cell r="E2551">
            <v>2026015</v>
          </cell>
          <cell r="I2551" t="str">
            <v>小红书</v>
          </cell>
          <cell r="N2551">
            <v>46113</v>
          </cell>
          <cell r="R2551" t="str">
            <v>超时</v>
          </cell>
          <cell r="V2551" t="str">
            <v>单篇</v>
          </cell>
          <cell r="W2551" t="str">
            <v>未发布</v>
          </cell>
          <cell r="AJ2551">
            <v>1065</v>
          </cell>
          <cell r="AK2551" t="str">
            <v/>
          </cell>
        </row>
        <row r="2552">
          <cell r="C2552" t="str">
            <v>阿咩</v>
          </cell>
          <cell r="D2552" t="str">
            <v>波点花边长袖</v>
          </cell>
          <cell r="E2552">
            <v>2025933</v>
          </cell>
          <cell r="I2552" t="str">
            <v>小红书</v>
          </cell>
          <cell r="N2552">
            <v>46127</v>
          </cell>
          <cell r="R2552" t="str">
            <v>超时</v>
          </cell>
          <cell r="V2552" t="str">
            <v>单篇</v>
          </cell>
          <cell r="W2552" t="str">
            <v>未发布</v>
          </cell>
          <cell r="AJ2552">
            <v>140</v>
          </cell>
          <cell r="AK2552" t="str">
            <v/>
          </cell>
        </row>
        <row r="2553">
          <cell r="C2553" t="str">
            <v>阿咩</v>
          </cell>
          <cell r="D2553" t="str">
            <v>波点中裙</v>
          </cell>
          <cell r="E2553">
            <v>2025329</v>
          </cell>
          <cell r="I2553" t="str">
            <v>小红书</v>
          </cell>
          <cell r="N2553">
            <v>46127</v>
          </cell>
          <cell r="R2553" t="str">
            <v>超时</v>
          </cell>
          <cell r="V2553" t="str">
            <v>单篇</v>
          </cell>
          <cell r="W2553" t="str">
            <v>未发布</v>
          </cell>
          <cell r="AJ2553">
            <v>52</v>
          </cell>
          <cell r="AK2553" t="str">
            <v/>
          </cell>
        </row>
        <row r="2554">
          <cell r="C2554" t="str">
            <v>阿咩</v>
          </cell>
          <cell r="D2554" t="str">
            <v>黑白条衬衫</v>
          </cell>
          <cell r="E2554">
            <v>2026062</v>
          </cell>
          <cell r="I2554" t="str">
            <v>小红书</v>
          </cell>
          <cell r="N2554">
            <v>46113</v>
          </cell>
          <cell r="R2554" t="str">
            <v>超时</v>
          </cell>
          <cell r="V2554" t="str">
            <v>单篇</v>
          </cell>
          <cell r="W2554" t="str">
            <v>未发布</v>
          </cell>
          <cell r="AJ2554">
            <v>245</v>
          </cell>
          <cell r="AK2554" t="str">
            <v/>
          </cell>
        </row>
        <row r="2555">
          <cell r="C2555" t="str">
            <v>阿咩</v>
          </cell>
          <cell r="D2555" t="str">
            <v>横条小白裙</v>
          </cell>
          <cell r="E2555">
            <v>2025339</v>
          </cell>
          <cell r="I2555" t="str">
            <v>小红书</v>
          </cell>
          <cell r="N2555">
            <v>46113</v>
          </cell>
          <cell r="R2555" t="str">
            <v>已取消</v>
          </cell>
          <cell r="V2555" t="str">
            <v>单篇</v>
          </cell>
          <cell r="W2555" t="str">
            <v>已取消</v>
          </cell>
          <cell r="AJ2555">
            <v>58</v>
          </cell>
          <cell r="AK2555" t="str">
            <v/>
          </cell>
        </row>
        <row r="2556">
          <cell r="C2556" t="str">
            <v>阿咩</v>
          </cell>
          <cell r="D2556" t="str">
            <v>假两件波点短袖</v>
          </cell>
          <cell r="E2556">
            <v>2026003</v>
          </cell>
          <cell r="I2556" t="str">
            <v>小红书</v>
          </cell>
          <cell r="N2556">
            <v>46113</v>
          </cell>
          <cell r="R2556" t="str">
            <v>超时</v>
          </cell>
          <cell r="V2556" t="str">
            <v>单篇</v>
          </cell>
          <cell r="W2556" t="str">
            <v>未发布</v>
          </cell>
          <cell r="AJ2556">
            <v>345</v>
          </cell>
          <cell r="AK2556" t="str">
            <v/>
          </cell>
        </row>
        <row r="2557">
          <cell r="C2557" t="str">
            <v>阿咩</v>
          </cell>
          <cell r="D2557" t="str">
            <v>横条小白裙</v>
          </cell>
          <cell r="E2557">
            <v>2025339</v>
          </cell>
          <cell r="I2557" t="str">
            <v>小红书</v>
          </cell>
          <cell r="N2557">
            <v>46113</v>
          </cell>
          <cell r="R2557" t="str">
            <v>超时</v>
          </cell>
          <cell r="V2557" t="str">
            <v>单篇</v>
          </cell>
          <cell r="W2557" t="str">
            <v>未发布</v>
          </cell>
          <cell r="AJ2557">
            <v>58</v>
          </cell>
          <cell r="AK2557" t="str">
            <v/>
          </cell>
        </row>
        <row r="2558">
          <cell r="C2558" t="str">
            <v>阿咩</v>
          </cell>
          <cell r="D2558" t="str">
            <v>海盐小飞袖连衣裙</v>
          </cell>
          <cell r="E2558">
            <v>2025310</v>
          </cell>
          <cell r="I2558" t="str">
            <v>小红书</v>
          </cell>
          <cell r="N2558">
            <v>46113</v>
          </cell>
          <cell r="R2558" t="str">
            <v>超时</v>
          </cell>
          <cell r="V2558" t="str">
            <v>单篇</v>
          </cell>
          <cell r="W2558" t="str">
            <v>未发布</v>
          </cell>
          <cell r="AJ2558">
            <v>365</v>
          </cell>
          <cell r="AK2558" t="str">
            <v/>
          </cell>
        </row>
        <row r="2559">
          <cell r="C2559" t="str">
            <v>阿咩</v>
          </cell>
          <cell r="D2559" t="str">
            <v>斜门襟衬衫</v>
          </cell>
          <cell r="E2559">
            <v>2026001</v>
          </cell>
          <cell r="I2559" t="str">
            <v>小红书</v>
          </cell>
          <cell r="N2559">
            <v>46113</v>
          </cell>
          <cell r="R2559" t="str">
            <v>已发布</v>
          </cell>
          <cell r="V2559" t="str">
            <v>单篇</v>
          </cell>
          <cell r="W2559" t="str">
            <v>已发布</v>
          </cell>
          <cell r="X2559">
            <v>46108</v>
          </cell>
          <cell r="AJ2559">
            <v>145</v>
          </cell>
          <cell r="AK2559" t="e">
            <v>#VALUE!</v>
          </cell>
        </row>
        <row r="2560">
          <cell r="C2560" t="str">
            <v>阿咩</v>
          </cell>
          <cell r="D2560" t="str">
            <v>横条小白裙</v>
          </cell>
          <cell r="E2560">
            <v>2025339</v>
          </cell>
          <cell r="I2560" t="str">
            <v>小红书</v>
          </cell>
          <cell r="N2560">
            <v>46113</v>
          </cell>
          <cell r="R2560" t="str">
            <v>超时</v>
          </cell>
          <cell r="V2560" t="str">
            <v>单篇</v>
          </cell>
          <cell r="W2560" t="str">
            <v>未发布</v>
          </cell>
          <cell r="AJ2560">
            <v>58</v>
          </cell>
          <cell r="AK2560" t="str">
            <v/>
          </cell>
        </row>
        <row r="2561">
          <cell r="C2561" t="str">
            <v>阿咩</v>
          </cell>
          <cell r="D2561" t="str">
            <v>黑白格连衣裙</v>
          </cell>
          <cell r="E2561">
            <v>2026006</v>
          </cell>
          <cell r="I2561" t="str">
            <v>小红书</v>
          </cell>
          <cell r="N2561">
            <v>46113</v>
          </cell>
          <cell r="R2561" t="str">
            <v>超时</v>
          </cell>
          <cell r="V2561" t="str">
            <v>单篇</v>
          </cell>
          <cell r="W2561" t="str">
            <v>未发布</v>
          </cell>
          <cell r="AJ2561">
            <v>210</v>
          </cell>
          <cell r="AK2561" t="str">
            <v/>
          </cell>
        </row>
        <row r="2562">
          <cell r="C2562" t="str">
            <v>阿咩</v>
          </cell>
          <cell r="D2562" t="str">
            <v>碎花长裙</v>
          </cell>
          <cell r="E2562">
            <v>2025318</v>
          </cell>
          <cell r="I2562" t="str">
            <v>小红书</v>
          </cell>
          <cell r="N2562">
            <v>46113</v>
          </cell>
          <cell r="R2562" t="str">
            <v>超时</v>
          </cell>
          <cell r="V2562" t="str">
            <v>单篇</v>
          </cell>
          <cell r="W2562" t="str">
            <v>未发布</v>
          </cell>
          <cell r="AJ2562">
            <v>210</v>
          </cell>
          <cell r="AK2562" t="str">
            <v/>
          </cell>
        </row>
        <row r="2563">
          <cell r="C2563" t="str">
            <v>阿咩</v>
          </cell>
          <cell r="D2563" t="str">
            <v>波点花边长袖</v>
          </cell>
          <cell r="E2563">
            <v>2025933</v>
          </cell>
          <cell r="I2563" t="str">
            <v>小红书</v>
          </cell>
          <cell r="N2563">
            <v>46127</v>
          </cell>
          <cell r="R2563" t="str">
            <v>超时</v>
          </cell>
          <cell r="V2563" t="str">
            <v>单篇</v>
          </cell>
          <cell r="W2563" t="str">
            <v>未发布</v>
          </cell>
          <cell r="AJ2563">
            <v>1650</v>
          </cell>
          <cell r="AK2563" t="str">
            <v/>
          </cell>
        </row>
        <row r="2564">
          <cell r="C2564" t="str">
            <v>阿咩</v>
          </cell>
          <cell r="D2564" t="str">
            <v>波点中裙</v>
          </cell>
          <cell r="E2564">
            <v>2025329</v>
          </cell>
          <cell r="I2564" t="str">
            <v>抖音</v>
          </cell>
          <cell r="N2564">
            <v>46127</v>
          </cell>
          <cell r="R2564" t="str">
            <v>超时</v>
          </cell>
          <cell r="V2564" t="str">
            <v>单篇</v>
          </cell>
          <cell r="W2564" t="str">
            <v>未发布</v>
          </cell>
          <cell r="AJ2564">
            <v>52</v>
          </cell>
          <cell r="AK2564" t="str">
            <v/>
          </cell>
        </row>
        <row r="2565">
          <cell r="C2565" t="str">
            <v>阿咩</v>
          </cell>
          <cell r="D2565" t="str">
            <v>波点花边长袖</v>
          </cell>
          <cell r="E2565">
            <v>2025933</v>
          </cell>
          <cell r="I2565" t="str">
            <v>小红书</v>
          </cell>
          <cell r="N2565">
            <v>46127</v>
          </cell>
          <cell r="R2565" t="str">
            <v>超时</v>
          </cell>
          <cell r="V2565" t="str">
            <v>单篇</v>
          </cell>
          <cell r="W2565" t="str">
            <v>未发布</v>
          </cell>
          <cell r="AJ2565">
            <v>50</v>
          </cell>
          <cell r="AK2565" t="str">
            <v/>
          </cell>
        </row>
        <row r="2566">
          <cell r="C2566" t="str">
            <v>阿咩</v>
          </cell>
          <cell r="D2566" t="str">
            <v>波点中裙</v>
          </cell>
          <cell r="E2566">
            <v>2025329</v>
          </cell>
          <cell r="I2566" t="str">
            <v>抖音</v>
          </cell>
          <cell r="N2566">
            <v>46127</v>
          </cell>
          <cell r="R2566" t="str">
            <v>超时</v>
          </cell>
          <cell r="V2566" t="str">
            <v>单篇</v>
          </cell>
          <cell r="W2566" t="str">
            <v>未发布</v>
          </cell>
          <cell r="AJ2566">
            <v>52</v>
          </cell>
          <cell r="AK2566" t="str">
            <v/>
          </cell>
        </row>
        <row r="2567">
          <cell r="C2567" t="str">
            <v>阿咩</v>
          </cell>
          <cell r="D2567" t="str">
            <v>波点花边长袖</v>
          </cell>
          <cell r="E2567">
            <v>2025933</v>
          </cell>
          <cell r="I2567" t="str">
            <v>小红书</v>
          </cell>
          <cell r="N2567">
            <v>46113</v>
          </cell>
          <cell r="R2567" t="str">
            <v>已发布</v>
          </cell>
          <cell r="V2567" t="str">
            <v>单篇</v>
          </cell>
          <cell r="W2567" t="str">
            <v>已发布</v>
          </cell>
          <cell r="X2567">
            <v>46109</v>
          </cell>
          <cell r="AJ2567">
            <v>250</v>
          </cell>
          <cell r="AK2567" t="e">
            <v>#VALUE!</v>
          </cell>
        </row>
        <row r="2568">
          <cell r="C2568" t="str">
            <v>阿咩</v>
          </cell>
          <cell r="D2568" t="str">
            <v>波点中裙</v>
          </cell>
          <cell r="E2568">
            <v>2025329</v>
          </cell>
          <cell r="I2568" t="str">
            <v>小红书</v>
          </cell>
          <cell r="N2568">
            <v>46113</v>
          </cell>
          <cell r="R2568" t="str">
            <v>已发布</v>
          </cell>
          <cell r="V2568" t="str">
            <v>单篇</v>
          </cell>
          <cell r="W2568" t="str">
            <v>已发布</v>
          </cell>
          <cell r="X2568">
            <v>46109</v>
          </cell>
          <cell r="AJ2568">
            <v>52</v>
          </cell>
          <cell r="AK2568" t="e">
            <v>#VALUE!</v>
          </cell>
        </row>
        <row r="2569">
          <cell r="C2569" t="str">
            <v>阿咩</v>
          </cell>
          <cell r="D2569" t="str">
            <v>黑白格连衣裙</v>
          </cell>
          <cell r="E2569">
            <v>2026006</v>
          </cell>
          <cell r="I2569" t="str">
            <v>小红书</v>
          </cell>
          <cell r="N2569">
            <v>46132</v>
          </cell>
          <cell r="R2569" t="str">
            <v>重要催发</v>
          </cell>
          <cell r="AJ2569">
            <v>290</v>
          </cell>
          <cell r="AK2569" t="str">
            <v/>
          </cell>
        </row>
        <row r="2570">
          <cell r="C2570" t="str">
            <v>阿咩</v>
          </cell>
          <cell r="D2570" t="str">
            <v>绿色连衣裙</v>
          </cell>
          <cell r="E2570">
            <v>2026015</v>
          </cell>
          <cell r="I2570" t="str">
            <v>小红书</v>
          </cell>
          <cell r="N2570">
            <v>46113</v>
          </cell>
          <cell r="R2570" t="str">
            <v>已发布</v>
          </cell>
          <cell r="V2570" t="str">
            <v>单篇</v>
          </cell>
          <cell r="W2570" t="str">
            <v>已发布</v>
          </cell>
          <cell r="X2570">
            <v>46113</v>
          </cell>
          <cell r="AJ2570">
            <v>165</v>
          </cell>
          <cell r="AK2570" t="e">
            <v>#VALUE!</v>
          </cell>
        </row>
        <row r="2571">
          <cell r="C2571" t="str">
            <v>阿咩</v>
          </cell>
          <cell r="D2571" t="str">
            <v>黑白格连衣裙</v>
          </cell>
          <cell r="E2571">
            <v>2026006</v>
          </cell>
          <cell r="I2571" t="str">
            <v>小红书</v>
          </cell>
          <cell r="N2571">
            <v>46113</v>
          </cell>
          <cell r="R2571" t="str">
            <v>超时</v>
          </cell>
          <cell r="AJ2571">
            <v>190</v>
          </cell>
          <cell r="AK2571" t="str">
            <v/>
          </cell>
        </row>
        <row r="2572">
          <cell r="C2572" t="str">
            <v>馒头</v>
          </cell>
          <cell r="D2572" t="str">
            <v>彼得潘短袖</v>
          </cell>
          <cell r="E2572">
            <v>2026009</v>
          </cell>
          <cell r="I2572" t="str">
            <v>小红书</v>
          </cell>
          <cell r="N2572">
            <v>46132</v>
          </cell>
          <cell r="R2572" t="str">
            <v>已发布</v>
          </cell>
          <cell r="V2572" t="str">
            <v>单篇</v>
          </cell>
          <cell r="W2572" t="str">
            <v>已发布</v>
          </cell>
          <cell r="X2572">
            <v>46109</v>
          </cell>
          <cell r="AJ2572">
            <v>315</v>
          </cell>
          <cell r="AK2572" t="e">
            <v>#VALUE!</v>
          </cell>
        </row>
        <row r="2573">
          <cell r="C2573" t="str">
            <v>馒头</v>
          </cell>
          <cell r="D2573" t="str">
            <v>假两件波点短袖</v>
          </cell>
          <cell r="E2573">
            <v>2026003</v>
          </cell>
          <cell r="I2573" t="str">
            <v>小红书</v>
          </cell>
          <cell r="N2573">
            <v>46132</v>
          </cell>
          <cell r="R2573" t="str">
            <v>已发布</v>
          </cell>
          <cell r="V2573" t="str">
            <v>单篇</v>
          </cell>
          <cell r="W2573" t="str">
            <v>已发布</v>
          </cell>
          <cell r="X2573">
            <v>46113</v>
          </cell>
          <cell r="AJ2573">
            <v>305</v>
          </cell>
          <cell r="AK2573">
            <v>118</v>
          </cell>
        </row>
        <row r="2574">
          <cell r="C2574" t="str">
            <v>一号</v>
          </cell>
          <cell r="D2574" t="str">
            <v>假两件波点短袖</v>
          </cell>
          <cell r="E2574">
            <v>2026003</v>
          </cell>
          <cell r="I2574" t="str">
            <v>小红书</v>
          </cell>
          <cell r="N2574">
            <v>46113</v>
          </cell>
          <cell r="R2574" t="str">
            <v>已发布</v>
          </cell>
          <cell r="V2574" t="str">
            <v>单篇</v>
          </cell>
          <cell r="W2574" t="str">
            <v>已发布</v>
          </cell>
          <cell r="X2574">
            <v>46109</v>
          </cell>
          <cell r="AJ2574">
            <v>245</v>
          </cell>
          <cell r="AK2574">
            <v>137</v>
          </cell>
        </row>
        <row r="2575">
          <cell r="C2575" t="str">
            <v>一号</v>
          </cell>
          <cell r="D2575" t="str">
            <v>横条小白裙</v>
          </cell>
          <cell r="E2575">
            <v>2025339</v>
          </cell>
          <cell r="I2575" t="str">
            <v>小红书</v>
          </cell>
          <cell r="N2575">
            <v>46113</v>
          </cell>
          <cell r="R2575" t="str">
            <v>已发布</v>
          </cell>
          <cell r="V2575" t="str">
            <v>单篇</v>
          </cell>
          <cell r="W2575" t="str">
            <v>已发布</v>
          </cell>
          <cell r="X2575">
            <v>46109</v>
          </cell>
          <cell r="AJ2575">
            <v>58</v>
          </cell>
          <cell r="AK2575" t="str">
            <v/>
          </cell>
        </row>
        <row r="2576">
          <cell r="C2576" t="str">
            <v>一号</v>
          </cell>
          <cell r="D2576" t="str">
            <v>波点花边长袖</v>
          </cell>
          <cell r="E2576">
            <v>2025933</v>
          </cell>
          <cell r="I2576" t="str">
            <v>小红书</v>
          </cell>
          <cell r="N2576">
            <v>46113</v>
          </cell>
          <cell r="R2576" t="str">
            <v>已发布</v>
          </cell>
          <cell r="V2576" t="str">
            <v>单篇</v>
          </cell>
          <cell r="W2576" t="str">
            <v>已发布</v>
          </cell>
          <cell r="X2576">
            <v>46112</v>
          </cell>
          <cell r="AJ2576">
            <v>100</v>
          </cell>
          <cell r="AK2576">
            <v>36</v>
          </cell>
        </row>
        <row r="2577">
          <cell r="C2577" t="str">
            <v>一号</v>
          </cell>
          <cell r="D2577" t="str">
            <v>波点中裙</v>
          </cell>
          <cell r="E2577">
            <v>2025329</v>
          </cell>
          <cell r="I2577" t="str">
            <v>小红书</v>
          </cell>
          <cell r="N2577">
            <v>46113</v>
          </cell>
          <cell r="R2577" t="str">
            <v>已发布</v>
          </cell>
          <cell r="V2577" t="str">
            <v>单篇</v>
          </cell>
          <cell r="W2577" t="str">
            <v>已发布</v>
          </cell>
          <cell r="X2577">
            <v>46112</v>
          </cell>
          <cell r="AJ2577">
            <v>52</v>
          </cell>
          <cell r="AK2577" t="str">
            <v/>
          </cell>
        </row>
        <row r="2578">
          <cell r="C2578" t="str">
            <v>一号</v>
          </cell>
          <cell r="D2578" t="str">
            <v>黑白格连衣裙</v>
          </cell>
          <cell r="E2578">
            <v>2026006</v>
          </cell>
          <cell r="I2578" t="str">
            <v>小红书</v>
          </cell>
          <cell r="N2578">
            <v>46122</v>
          </cell>
          <cell r="R2578" t="str">
            <v>超时</v>
          </cell>
          <cell r="V2578" t="str">
            <v>单篇</v>
          </cell>
          <cell r="W2578" t="str">
            <v>未发布</v>
          </cell>
          <cell r="AJ2578">
            <v>140</v>
          </cell>
          <cell r="AK2578" t="str">
            <v/>
          </cell>
        </row>
        <row r="2579">
          <cell r="C2579" t="str">
            <v>一号</v>
          </cell>
          <cell r="D2579" t="str">
            <v>波点花边长袖</v>
          </cell>
          <cell r="E2579">
            <v>2025933</v>
          </cell>
          <cell r="I2579" t="str">
            <v>小红书</v>
          </cell>
          <cell r="N2579">
            <v>46113</v>
          </cell>
          <cell r="R2579" t="str">
            <v>已发布</v>
          </cell>
          <cell r="V2579" t="str">
            <v>单篇</v>
          </cell>
          <cell r="W2579" t="str">
            <v>已发布</v>
          </cell>
          <cell r="X2579">
            <v>46113</v>
          </cell>
          <cell r="AJ2579">
            <v>500</v>
          </cell>
          <cell r="AK2579">
            <v>482</v>
          </cell>
        </row>
        <row r="2580">
          <cell r="C2580" t="str">
            <v>一号</v>
          </cell>
          <cell r="D2580" t="str">
            <v>波点短裙</v>
          </cell>
          <cell r="E2580">
            <v>2025982</v>
          </cell>
          <cell r="I2580" t="str">
            <v>小红书</v>
          </cell>
          <cell r="N2580">
            <v>46113</v>
          </cell>
          <cell r="R2580" t="str">
            <v>已发布</v>
          </cell>
          <cell r="V2580" t="str">
            <v>单篇</v>
          </cell>
          <cell r="W2580" t="str">
            <v>已发布</v>
          </cell>
          <cell r="X2580">
            <v>46113</v>
          </cell>
          <cell r="AJ2580">
            <v>35</v>
          </cell>
          <cell r="AK2580" t="str">
            <v/>
          </cell>
        </row>
        <row r="2581">
          <cell r="C2581" t="str">
            <v>一号</v>
          </cell>
          <cell r="D2581" t="str">
            <v>黑白格连衣裙</v>
          </cell>
          <cell r="E2581">
            <v>2026006</v>
          </cell>
          <cell r="I2581" t="str">
            <v>小红书</v>
          </cell>
          <cell r="N2581">
            <v>46122</v>
          </cell>
          <cell r="R2581" t="str">
            <v>超时</v>
          </cell>
          <cell r="V2581" t="str">
            <v>单篇</v>
          </cell>
          <cell r="W2581" t="str">
            <v>未发布</v>
          </cell>
          <cell r="AJ2581">
            <v>540</v>
          </cell>
          <cell r="AK2581" t="str">
            <v/>
          </cell>
        </row>
        <row r="2582">
          <cell r="C2582" t="str">
            <v>一号</v>
          </cell>
          <cell r="D2582" t="str">
            <v>波点花边长袖</v>
          </cell>
          <cell r="E2582">
            <v>2025933</v>
          </cell>
          <cell r="I2582" t="str">
            <v>抖音</v>
          </cell>
          <cell r="N2582">
            <v>46113</v>
          </cell>
          <cell r="R2582" t="str">
            <v>已发布</v>
          </cell>
          <cell r="V2582" t="str">
            <v>单篇</v>
          </cell>
          <cell r="W2582" t="str">
            <v>已发布</v>
          </cell>
          <cell r="X2582">
            <v>46113</v>
          </cell>
          <cell r="AJ2582">
            <v>50</v>
          </cell>
          <cell r="AK2582">
            <v>645.9</v>
          </cell>
        </row>
        <row r="2583">
          <cell r="C2583" t="str">
            <v>一号</v>
          </cell>
          <cell r="D2583" t="str">
            <v>波点短裙</v>
          </cell>
          <cell r="E2583">
            <v>2025982</v>
          </cell>
          <cell r="I2583" t="str">
            <v>抖音</v>
          </cell>
          <cell r="N2583">
            <v>46113</v>
          </cell>
          <cell r="R2583" t="str">
            <v>已发布</v>
          </cell>
          <cell r="V2583" t="str">
            <v>单篇</v>
          </cell>
          <cell r="W2583" t="str">
            <v>已发布</v>
          </cell>
          <cell r="X2583">
            <v>46113</v>
          </cell>
          <cell r="AJ2583">
            <v>35</v>
          </cell>
          <cell r="AK2583" t="str">
            <v/>
          </cell>
        </row>
        <row r="2584">
          <cell r="C2584" t="str">
            <v>一号</v>
          </cell>
          <cell r="D2584" t="str">
            <v>黑白格连衣裙</v>
          </cell>
          <cell r="E2584">
            <v>2026006</v>
          </cell>
          <cell r="I2584" t="str">
            <v>抖音</v>
          </cell>
          <cell r="N2584">
            <v>46122</v>
          </cell>
          <cell r="R2584" t="str">
            <v>超时</v>
          </cell>
          <cell r="V2584" t="str">
            <v>单篇</v>
          </cell>
          <cell r="W2584" t="str">
            <v>未发布</v>
          </cell>
          <cell r="AJ2584">
            <v>90</v>
          </cell>
          <cell r="AK2584" t="str">
            <v/>
          </cell>
        </row>
        <row r="2585">
          <cell r="C2585" t="str">
            <v>一号</v>
          </cell>
          <cell r="D2585" t="str">
            <v>波点花边长袖</v>
          </cell>
          <cell r="E2585">
            <v>2025933</v>
          </cell>
          <cell r="I2585" t="str">
            <v>小红书</v>
          </cell>
          <cell r="N2585">
            <v>46113</v>
          </cell>
          <cell r="R2585" t="str">
            <v>已发布</v>
          </cell>
          <cell r="V2585" t="str">
            <v>单篇</v>
          </cell>
          <cell r="W2585" t="str">
            <v>已发布</v>
          </cell>
          <cell r="X2585">
            <v>46116</v>
          </cell>
          <cell r="AJ2585">
            <v>150</v>
          </cell>
          <cell r="AK2585">
            <v>0</v>
          </cell>
        </row>
        <row r="2586">
          <cell r="C2586" t="str">
            <v>一号</v>
          </cell>
          <cell r="D2586" t="str">
            <v>波点中裙</v>
          </cell>
          <cell r="E2586">
            <v>2025329</v>
          </cell>
          <cell r="I2586" t="str">
            <v>小红书</v>
          </cell>
          <cell r="N2586">
            <v>46113</v>
          </cell>
          <cell r="R2586" t="str">
            <v>已发布</v>
          </cell>
          <cell r="V2586" t="str">
            <v>单篇</v>
          </cell>
          <cell r="W2586" t="str">
            <v>已发布</v>
          </cell>
          <cell r="X2586">
            <v>46116</v>
          </cell>
          <cell r="AJ2586">
            <v>52</v>
          </cell>
          <cell r="AK2586" t="str">
            <v/>
          </cell>
        </row>
        <row r="2587">
          <cell r="C2587" t="str">
            <v>一号</v>
          </cell>
          <cell r="D2587" t="str">
            <v>波点花边长袖</v>
          </cell>
          <cell r="E2587">
            <v>2025933</v>
          </cell>
          <cell r="I2587" t="str">
            <v>抖音</v>
          </cell>
          <cell r="N2587">
            <v>46113</v>
          </cell>
          <cell r="R2587" t="str">
            <v>已发布</v>
          </cell>
          <cell r="V2587" t="str">
            <v>单篇</v>
          </cell>
          <cell r="W2587" t="str">
            <v>已发布</v>
          </cell>
          <cell r="X2587">
            <v>46116</v>
          </cell>
          <cell r="AJ2587">
            <v>50</v>
          </cell>
          <cell r="AK2587">
            <v>0</v>
          </cell>
        </row>
        <row r="2588">
          <cell r="C2588" t="str">
            <v>一号</v>
          </cell>
          <cell r="D2588" t="str">
            <v>波点中裙</v>
          </cell>
          <cell r="E2588">
            <v>2025329</v>
          </cell>
          <cell r="I2588" t="str">
            <v>抖音</v>
          </cell>
          <cell r="N2588">
            <v>46113</v>
          </cell>
          <cell r="R2588" t="str">
            <v>已发布</v>
          </cell>
          <cell r="V2588" t="str">
            <v>单篇</v>
          </cell>
          <cell r="W2588" t="str">
            <v>已发布</v>
          </cell>
          <cell r="X2588">
            <v>46116</v>
          </cell>
          <cell r="AJ2588">
            <v>52</v>
          </cell>
          <cell r="AK2588" t="str">
            <v/>
          </cell>
        </row>
        <row r="2589">
          <cell r="C2589" t="str">
            <v>一号</v>
          </cell>
          <cell r="D2589" t="str">
            <v>藏青色小香风</v>
          </cell>
          <cell r="E2589" t="str">
            <v>2023010</v>
          </cell>
          <cell r="I2589" t="str">
            <v>小红书</v>
          </cell>
          <cell r="N2589">
            <v>46113</v>
          </cell>
          <cell r="R2589" t="str">
            <v>已取消</v>
          </cell>
          <cell r="V2589" t="str">
            <v>单篇</v>
          </cell>
          <cell r="W2589" t="str">
            <v>已取消</v>
          </cell>
          <cell r="AJ2589">
            <v>985</v>
          </cell>
          <cell r="AK2589" t="str">
            <v/>
          </cell>
        </row>
        <row r="2590">
          <cell r="C2590" t="str">
            <v>一号</v>
          </cell>
          <cell r="D2590" t="str">
            <v>条纹衬衫</v>
          </cell>
          <cell r="E2590" t="str">
            <v>2023008</v>
          </cell>
          <cell r="I2590" t="str">
            <v>小红书</v>
          </cell>
          <cell r="N2590">
            <v>46113</v>
          </cell>
          <cell r="R2590" t="str">
            <v>已取消</v>
          </cell>
          <cell r="V2590" t="str">
            <v>单篇</v>
          </cell>
          <cell r="W2590" t="str">
            <v>已取消</v>
          </cell>
          <cell r="AJ2590">
            <v>42</v>
          </cell>
          <cell r="AK2590" t="str">
            <v/>
          </cell>
        </row>
        <row r="2591">
          <cell r="C2591" t="str">
            <v>一号</v>
          </cell>
          <cell r="D2591" t="str">
            <v>无袖花苞裙2.0（黄）</v>
          </cell>
          <cell r="E2591">
            <v>2026012</v>
          </cell>
          <cell r="I2591" t="str">
            <v>小红书</v>
          </cell>
          <cell r="N2591">
            <v>46122</v>
          </cell>
          <cell r="R2591" t="str">
            <v>超时</v>
          </cell>
          <cell r="V2591" t="str">
            <v>单篇</v>
          </cell>
          <cell r="W2591" t="str">
            <v>未发布</v>
          </cell>
          <cell r="AJ2591">
            <v>1015</v>
          </cell>
          <cell r="AK2591" t="str">
            <v/>
          </cell>
        </row>
        <row r="2592">
          <cell r="C2592" t="str">
            <v>一号</v>
          </cell>
          <cell r="D2592" t="str">
            <v>繁花套装</v>
          </cell>
          <cell r="E2592" t="str">
            <v>2026010 2026013</v>
          </cell>
          <cell r="I2592" t="str">
            <v>小红书</v>
          </cell>
          <cell r="N2592">
            <v>46122</v>
          </cell>
          <cell r="R2592" t="str">
            <v>已发布</v>
          </cell>
          <cell r="V2592" t="str">
            <v>单篇</v>
          </cell>
          <cell r="W2592" t="str">
            <v>已发布</v>
          </cell>
          <cell r="X2592">
            <v>46120</v>
          </cell>
          <cell r="AJ2592">
            <v>400</v>
          </cell>
          <cell r="AK2592">
            <v>0</v>
          </cell>
        </row>
        <row r="2593">
          <cell r="C2593" t="str">
            <v>一号</v>
          </cell>
          <cell r="D2593" t="str">
            <v>贝壳毛衣</v>
          </cell>
          <cell r="E2593" t="str">
            <v>2024874</v>
          </cell>
          <cell r="I2593" t="str">
            <v>小红书</v>
          </cell>
          <cell r="N2593">
            <v>46113</v>
          </cell>
          <cell r="R2593" t="str">
            <v>已发布</v>
          </cell>
          <cell r="V2593" t="str">
            <v>单篇</v>
          </cell>
          <cell r="W2593" t="str">
            <v>已发布</v>
          </cell>
          <cell r="X2593">
            <v>46097</v>
          </cell>
          <cell r="AJ2593">
            <v>142</v>
          </cell>
          <cell r="AK2593">
            <v>214</v>
          </cell>
        </row>
        <row r="2594">
          <cell r="C2594" t="str">
            <v>一号</v>
          </cell>
          <cell r="D2594" t="str">
            <v>波点花边长袖</v>
          </cell>
          <cell r="E2594">
            <v>2025933</v>
          </cell>
          <cell r="I2594" t="str">
            <v>小红书</v>
          </cell>
          <cell r="N2594">
            <v>46113</v>
          </cell>
          <cell r="R2594" t="str">
            <v>已发布</v>
          </cell>
          <cell r="V2594" t="str">
            <v>单篇</v>
          </cell>
          <cell r="W2594" t="str">
            <v>已发布</v>
          </cell>
          <cell r="X2594">
            <v>46114</v>
          </cell>
          <cell r="AJ2594">
            <v>130</v>
          </cell>
          <cell r="AK2594">
            <v>0</v>
          </cell>
        </row>
        <row r="2595">
          <cell r="C2595" t="str">
            <v>一号</v>
          </cell>
          <cell r="D2595" t="str">
            <v>波点中裙</v>
          </cell>
          <cell r="E2595">
            <v>2025329</v>
          </cell>
          <cell r="I2595" t="str">
            <v>小红书</v>
          </cell>
          <cell r="N2595">
            <v>46113</v>
          </cell>
          <cell r="R2595" t="str">
            <v>已发布</v>
          </cell>
          <cell r="V2595" t="str">
            <v>单篇</v>
          </cell>
          <cell r="W2595" t="str">
            <v>已发布</v>
          </cell>
          <cell r="X2595">
            <v>46114</v>
          </cell>
          <cell r="AJ2595">
            <v>52</v>
          </cell>
          <cell r="AK2595" t="str">
            <v/>
          </cell>
        </row>
        <row r="2596">
          <cell r="C2596" t="str">
            <v>一号</v>
          </cell>
          <cell r="D2596" t="str">
            <v>波点花边长袖</v>
          </cell>
          <cell r="E2596">
            <v>2025933</v>
          </cell>
          <cell r="I2596" t="str">
            <v>小红书</v>
          </cell>
          <cell r="N2596">
            <v>46113</v>
          </cell>
          <cell r="R2596" t="str">
            <v>已发布</v>
          </cell>
          <cell r="V2596" t="str">
            <v>单篇</v>
          </cell>
          <cell r="W2596" t="str">
            <v>已发布</v>
          </cell>
          <cell r="X2596">
            <v>46108</v>
          </cell>
          <cell r="AJ2596">
            <v>450</v>
          </cell>
          <cell r="AK2596">
            <v>232</v>
          </cell>
        </row>
        <row r="2597">
          <cell r="C2597" t="str">
            <v>一号</v>
          </cell>
          <cell r="D2597" t="str">
            <v>波点中裙</v>
          </cell>
          <cell r="E2597">
            <v>2025329</v>
          </cell>
          <cell r="I2597" t="str">
            <v>小红书</v>
          </cell>
          <cell r="N2597">
            <v>46113</v>
          </cell>
          <cell r="R2597" t="str">
            <v>已发布</v>
          </cell>
          <cell r="V2597" t="str">
            <v>单篇</v>
          </cell>
          <cell r="W2597" t="str">
            <v>已发布</v>
          </cell>
          <cell r="X2597">
            <v>46108</v>
          </cell>
          <cell r="AJ2597">
            <v>52</v>
          </cell>
          <cell r="AK2597" t="str">
            <v/>
          </cell>
        </row>
        <row r="2598">
          <cell r="C2598" t="str">
            <v>一号</v>
          </cell>
          <cell r="D2598" t="str">
            <v>波点花边长袖</v>
          </cell>
          <cell r="E2598">
            <v>2025933</v>
          </cell>
          <cell r="I2598" t="str">
            <v>抖音</v>
          </cell>
          <cell r="N2598">
            <v>46113</v>
          </cell>
          <cell r="R2598" t="str">
            <v>已发布</v>
          </cell>
          <cell r="V2598" t="str">
            <v>单篇</v>
          </cell>
          <cell r="W2598" t="str">
            <v>已发布</v>
          </cell>
          <cell r="X2598">
            <v>46108</v>
          </cell>
          <cell r="AJ2598">
            <v>50</v>
          </cell>
          <cell r="AK2598">
            <v>66.099999999999994</v>
          </cell>
        </row>
        <row r="2599">
          <cell r="C2599" t="str">
            <v>一号</v>
          </cell>
          <cell r="D2599" t="str">
            <v>波点中裙</v>
          </cell>
          <cell r="E2599">
            <v>2025329</v>
          </cell>
          <cell r="I2599" t="str">
            <v>抖音</v>
          </cell>
          <cell r="N2599">
            <v>46113</v>
          </cell>
          <cell r="R2599" t="str">
            <v>已发布</v>
          </cell>
          <cell r="V2599" t="str">
            <v>单篇</v>
          </cell>
          <cell r="W2599" t="str">
            <v>已发布</v>
          </cell>
          <cell r="X2599">
            <v>46108</v>
          </cell>
          <cell r="AJ2599">
            <v>52</v>
          </cell>
          <cell r="AK2599" t="str">
            <v/>
          </cell>
        </row>
        <row r="2600">
          <cell r="C2600" t="str">
            <v>六六</v>
          </cell>
          <cell r="D2600" t="str">
            <v>斜门襟衬衫</v>
          </cell>
          <cell r="E2600">
            <v>2026001</v>
          </cell>
          <cell r="I2600" t="str">
            <v>小红书</v>
          </cell>
          <cell r="N2600">
            <v>46132</v>
          </cell>
          <cell r="R2600" t="str">
            <v>重要催发</v>
          </cell>
          <cell r="V2600" t="str">
            <v>单篇</v>
          </cell>
          <cell r="W2600" t="str">
            <v>未发布</v>
          </cell>
          <cell r="AJ2600">
            <v>133</v>
          </cell>
          <cell r="AK2600" t="str">
            <v/>
          </cell>
        </row>
        <row r="2601">
          <cell r="C2601" t="str">
            <v>六六</v>
          </cell>
          <cell r="D2601" t="str">
            <v>横条小白裙</v>
          </cell>
          <cell r="E2601">
            <v>2025339</v>
          </cell>
          <cell r="I2601" t="str">
            <v>小红书</v>
          </cell>
          <cell r="N2601">
            <v>46132</v>
          </cell>
          <cell r="R2601" t="str">
            <v>重要催发</v>
          </cell>
          <cell r="V2601" t="str">
            <v>单篇</v>
          </cell>
          <cell r="W2601" t="str">
            <v>未发布</v>
          </cell>
          <cell r="AJ2601">
            <v>58</v>
          </cell>
          <cell r="AK2601" t="str">
            <v/>
          </cell>
        </row>
        <row r="2602">
          <cell r="C2602" t="str">
            <v>六六</v>
          </cell>
          <cell r="D2602" t="str">
            <v>波点花边长袖</v>
          </cell>
          <cell r="E2602">
            <v>2025933</v>
          </cell>
          <cell r="I2602" t="str">
            <v>小红书</v>
          </cell>
          <cell r="N2602">
            <v>46113</v>
          </cell>
          <cell r="R2602" t="str">
            <v>已发布</v>
          </cell>
          <cell r="V2602" t="str">
            <v>单篇</v>
          </cell>
          <cell r="W2602" t="str">
            <v>已发布</v>
          </cell>
          <cell r="X2602">
            <v>46103</v>
          </cell>
          <cell r="AJ2602">
            <v>50</v>
          </cell>
          <cell r="AK2602">
            <v>0</v>
          </cell>
        </row>
        <row r="2603">
          <cell r="C2603" t="str">
            <v>六六</v>
          </cell>
          <cell r="D2603" t="str">
            <v>波点中裙</v>
          </cell>
          <cell r="E2603">
            <v>2025329</v>
          </cell>
          <cell r="I2603" t="str">
            <v>小红书</v>
          </cell>
          <cell r="N2603">
            <v>46113</v>
          </cell>
          <cell r="R2603" t="str">
            <v>已发布</v>
          </cell>
          <cell r="V2603" t="str">
            <v>单篇</v>
          </cell>
          <cell r="W2603" t="str">
            <v>已发布</v>
          </cell>
          <cell r="X2603">
            <v>46103</v>
          </cell>
          <cell r="AJ2603">
            <v>152</v>
          </cell>
          <cell r="AK2603" t="str">
            <v/>
          </cell>
        </row>
        <row r="2604">
          <cell r="C2604" t="str">
            <v>六六</v>
          </cell>
          <cell r="D2604" t="str">
            <v>绿色连衣裙</v>
          </cell>
          <cell r="E2604">
            <v>2026015</v>
          </cell>
          <cell r="I2604" t="str">
            <v>小红书</v>
          </cell>
          <cell r="N2604">
            <v>46113</v>
          </cell>
          <cell r="R2604" t="str">
            <v>超时</v>
          </cell>
          <cell r="V2604" t="str">
            <v>单篇</v>
          </cell>
          <cell r="W2604" t="str">
            <v>未发布</v>
          </cell>
          <cell r="AJ2604">
            <v>765</v>
          </cell>
          <cell r="AK2604" t="str">
            <v/>
          </cell>
        </row>
        <row r="2605">
          <cell r="C2605" t="str">
            <v>六六</v>
          </cell>
          <cell r="D2605" t="str">
            <v>波点花边长袖</v>
          </cell>
          <cell r="E2605">
            <v>2025933</v>
          </cell>
          <cell r="I2605" t="str">
            <v>小红书</v>
          </cell>
          <cell r="N2605">
            <v>46113</v>
          </cell>
          <cell r="R2605" t="str">
            <v>超时</v>
          </cell>
          <cell r="V2605" t="str">
            <v>单篇</v>
          </cell>
          <cell r="W2605" t="str">
            <v>未发布</v>
          </cell>
          <cell r="AJ2605">
            <v>200</v>
          </cell>
          <cell r="AK2605" t="str">
            <v/>
          </cell>
        </row>
        <row r="2606">
          <cell r="C2606" t="str">
            <v>六六</v>
          </cell>
          <cell r="D2606" t="str">
            <v>波点中裙</v>
          </cell>
          <cell r="E2606">
            <v>2025329</v>
          </cell>
          <cell r="I2606" t="str">
            <v>小红书</v>
          </cell>
          <cell r="N2606">
            <v>46113</v>
          </cell>
          <cell r="R2606" t="str">
            <v>超时</v>
          </cell>
          <cell r="V2606" t="str">
            <v>单篇</v>
          </cell>
          <cell r="W2606" t="str">
            <v>未发布</v>
          </cell>
          <cell r="AJ2606">
            <v>52</v>
          </cell>
          <cell r="AK2606" t="str">
            <v/>
          </cell>
        </row>
        <row r="2607">
          <cell r="C2607" t="str">
            <v>六六</v>
          </cell>
          <cell r="D2607" t="str">
            <v>无袖花苞长裙（黄）</v>
          </cell>
          <cell r="E2607">
            <v>2025945</v>
          </cell>
          <cell r="I2607" t="str">
            <v>小红书</v>
          </cell>
          <cell r="N2607">
            <v>46113</v>
          </cell>
          <cell r="R2607" t="str">
            <v>已发布</v>
          </cell>
          <cell r="V2607" t="str">
            <v>单篇</v>
          </cell>
          <cell r="W2607" t="str">
            <v>已发布</v>
          </cell>
          <cell r="X2607">
            <v>46113</v>
          </cell>
          <cell r="AJ2607">
            <v>210</v>
          </cell>
          <cell r="AK2607">
            <v>0</v>
          </cell>
        </row>
        <row r="2608">
          <cell r="C2608" t="str">
            <v>六六</v>
          </cell>
          <cell r="D2608" t="str">
            <v>假两件波点短袖</v>
          </cell>
          <cell r="E2608">
            <v>2026003</v>
          </cell>
          <cell r="I2608" t="str">
            <v>小红书</v>
          </cell>
          <cell r="N2608">
            <v>46113</v>
          </cell>
          <cell r="R2608" t="str">
            <v>超时</v>
          </cell>
          <cell r="V2608" t="str">
            <v>单篇</v>
          </cell>
          <cell r="W2608" t="str">
            <v>未发布</v>
          </cell>
          <cell r="AJ2608">
            <v>445</v>
          </cell>
          <cell r="AK2608" t="str">
            <v/>
          </cell>
        </row>
        <row r="2609">
          <cell r="C2609" t="str">
            <v>六六</v>
          </cell>
          <cell r="D2609" t="str">
            <v>彼得潘短袖</v>
          </cell>
          <cell r="E2609">
            <v>2026009</v>
          </cell>
          <cell r="I2609" t="str">
            <v>小红书</v>
          </cell>
          <cell r="N2609">
            <v>46113</v>
          </cell>
          <cell r="R2609" t="str">
            <v>超时</v>
          </cell>
          <cell r="V2609" t="str">
            <v>单篇</v>
          </cell>
          <cell r="W2609" t="str">
            <v>未发布</v>
          </cell>
          <cell r="AJ2609">
            <v>455</v>
          </cell>
          <cell r="AK2609" t="str">
            <v/>
          </cell>
        </row>
        <row r="2610">
          <cell r="C2610" t="str">
            <v>六六</v>
          </cell>
          <cell r="D2610" t="str">
            <v>横条小白裙</v>
          </cell>
          <cell r="E2610">
            <v>2025339</v>
          </cell>
          <cell r="I2610" t="str">
            <v>小红书</v>
          </cell>
          <cell r="N2610">
            <v>46113</v>
          </cell>
          <cell r="R2610" t="str">
            <v>超时</v>
          </cell>
          <cell r="V2610" t="str">
            <v>单篇</v>
          </cell>
          <cell r="W2610" t="str">
            <v>未发布</v>
          </cell>
          <cell r="AJ2610">
            <v>58</v>
          </cell>
          <cell r="AK2610" t="str">
            <v/>
          </cell>
        </row>
        <row r="2611">
          <cell r="C2611" t="str">
            <v>六六</v>
          </cell>
          <cell r="D2611" t="str">
            <v>斜门襟衬衫</v>
          </cell>
          <cell r="E2611">
            <v>2026001</v>
          </cell>
          <cell r="I2611" t="str">
            <v>小红书</v>
          </cell>
          <cell r="N2611">
            <v>46113</v>
          </cell>
          <cell r="R2611" t="str">
            <v>超时</v>
          </cell>
          <cell r="V2611" t="str">
            <v>单篇</v>
          </cell>
          <cell r="W2611" t="str">
            <v>未发布</v>
          </cell>
          <cell r="AJ2611">
            <v>645</v>
          </cell>
          <cell r="AK2611" t="str">
            <v/>
          </cell>
        </row>
        <row r="2612">
          <cell r="C2612" t="str">
            <v>六六</v>
          </cell>
          <cell r="D2612" t="str">
            <v>横条小白裙</v>
          </cell>
          <cell r="E2612">
            <v>2025339</v>
          </cell>
          <cell r="I2612" t="str">
            <v>小红书</v>
          </cell>
          <cell r="N2612">
            <v>46113</v>
          </cell>
          <cell r="R2612" t="str">
            <v>超时</v>
          </cell>
          <cell r="V2612" t="str">
            <v>单篇</v>
          </cell>
          <cell r="W2612" t="str">
            <v>未发布</v>
          </cell>
          <cell r="AJ2612">
            <v>58</v>
          </cell>
          <cell r="AK2612" t="str">
            <v/>
          </cell>
        </row>
        <row r="2613">
          <cell r="C2613" t="str">
            <v>六六</v>
          </cell>
          <cell r="D2613" t="str">
            <v>海盐小飞袖连衣裙</v>
          </cell>
          <cell r="E2613">
            <v>2025310</v>
          </cell>
          <cell r="I2613" t="str">
            <v>小红书</v>
          </cell>
          <cell r="N2613">
            <v>46113</v>
          </cell>
          <cell r="R2613" t="str">
            <v>超时</v>
          </cell>
          <cell r="V2613" t="str">
            <v>单篇</v>
          </cell>
          <cell r="W2613" t="str">
            <v>未发布</v>
          </cell>
          <cell r="AJ2613">
            <v>165</v>
          </cell>
          <cell r="AK2613" t="str">
            <v/>
          </cell>
        </row>
        <row r="2614">
          <cell r="C2614" t="str">
            <v>六六</v>
          </cell>
          <cell r="D2614" t="str">
            <v>黑白格连衣裙</v>
          </cell>
          <cell r="E2614">
            <v>2026006</v>
          </cell>
          <cell r="I2614" t="str">
            <v>小红书</v>
          </cell>
          <cell r="N2614">
            <v>46113</v>
          </cell>
          <cell r="R2614" t="str">
            <v>超时</v>
          </cell>
          <cell r="V2614" t="str">
            <v>单篇</v>
          </cell>
          <cell r="W2614" t="str">
            <v>未发布</v>
          </cell>
          <cell r="AJ2614">
            <v>190</v>
          </cell>
          <cell r="AK2614" t="str">
            <v/>
          </cell>
        </row>
        <row r="2615">
          <cell r="C2615" t="str">
            <v>HE</v>
          </cell>
          <cell r="D2615" t="str">
            <v>波点花边长袖</v>
          </cell>
          <cell r="E2615">
            <v>2025933</v>
          </cell>
          <cell r="I2615" t="str">
            <v>小红书</v>
          </cell>
          <cell r="N2615">
            <v>46112</v>
          </cell>
          <cell r="R2615" t="str">
            <v>已发布</v>
          </cell>
          <cell r="V2615" t="str">
            <v>单篇</v>
          </cell>
          <cell r="W2615" t="str">
            <v>已发布</v>
          </cell>
          <cell r="X2615">
            <v>46112</v>
          </cell>
          <cell r="AJ2615">
            <v>50</v>
          </cell>
          <cell r="AK2615" t="e">
            <v>#VALUE!</v>
          </cell>
        </row>
        <row r="2616">
          <cell r="C2616" t="str">
            <v>HE</v>
          </cell>
          <cell r="D2616" t="str">
            <v>波点中裙</v>
          </cell>
          <cell r="E2616">
            <v>2025329</v>
          </cell>
          <cell r="I2616" t="str">
            <v>小红书</v>
          </cell>
          <cell r="N2616">
            <v>46112</v>
          </cell>
          <cell r="R2616" t="str">
            <v>已发布</v>
          </cell>
          <cell r="V2616" t="str">
            <v>单篇</v>
          </cell>
          <cell r="W2616" t="str">
            <v>已发布</v>
          </cell>
          <cell r="X2616">
            <v>46112</v>
          </cell>
          <cell r="AJ2616">
            <v>52</v>
          </cell>
          <cell r="AK2616" t="e">
            <v>#VALUE!</v>
          </cell>
        </row>
        <row r="2617">
          <cell r="C2617" t="str">
            <v>HE</v>
          </cell>
          <cell r="D2617" t="str">
            <v>繁花套装</v>
          </cell>
          <cell r="E2617" t="str">
            <v>2026010 2026013</v>
          </cell>
          <cell r="I2617" t="str">
            <v>小红书</v>
          </cell>
          <cell r="N2617">
            <v>46132</v>
          </cell>
          <cell r="R2617" t="str">
            <v>重要催发</v>
          </cell>
          <cell r="V2617" t="str">
            <v>单篇</v>
          </cell>
          <cell r="W2617" t="str">
            <v>未发布</v>
          </cell>
          <cell r="AJ2617">
            <v>100</v>
          </cell>
          <cell r="AK2617" t="str">
            <v/>
          </cell>
        </row>
        <row r="2618">
          <cell r="C2618" t="str">
            <v>HE</v>
          </cell>
          <cell r="D2618" t="str">
            <v>繁花套装</v>
          </cell>
          <cell r="E2618" t="str">
            <v>2026010 2026013</v>
          </cell>
          <cell r="I2618" t="str">
            <v>小红书</v>
          </cell>
          <cell r="N2618">
            <v>46132</v>
          </cell>
          <cell r="R2618" t="str">
            <v>已发布</v>
          </cell>
          <cell r="V2618" t="str">
            <v>单篇</v>
          </cell>
          <cell r="W2618" t="str">
            <v>已发布</v>
          </cell>
          <cell r="X2618">
            <v>46115</v>
          </cell>
          <cell r="AJ2618">
            <v>280</v>
          </cell>
          <cell r="AK2618">
            <v>1176</v>
          </cell>
        </row>
        <row r="2619">
          <cell r="C2619" t="str">
            <v>HE</v>
          </cell>
          <cell r="D2619" t="str">
            <v>波点花边长袖</v>
          </cell>
          <cell r="E2619">
            <v>2025933</v>
          </cell>
          <cell r="I2619" t="str">
            <v>小红书</v>
          </cell>
          <cell r="N2619">
            <v>46112</v>
          </cell>
          <cell r="R2619" t="str">
            <v>已发布</v>
          </cell>
          <cell r="V2619" t="str">
            <v>单篇</v>
          </cell>
          <cell r="W2619" t="str">
            <v>已发布</v>
          </cell>
          <cell r="X2619">
            <v>46110</v>
          </cell>
          <cell r="AJ2619">
            <v>180</v>
          </cell>
          <cell r="AK2619">
            <v>15</v>
          </cell>
        </row>
        <row r="2620">
          <cell r="C2620" t="str">
            <v>HE</v>
          </cell>
          <cell r="D2620" t="str">
            <v>波点中裙</v>
          </cell>
          <cell r="E2620">
            <v>2025329</v>
          </cell>
          <cell r="I2620" t="str">
            <v>小红书</v>
          </cell>
          <cell r="N2620">
            <v>46112</v>
          </cell>
          <cell r="R2620" t="str">
            <v>已发布</v>
          </cell>
          <cell r="V2620" t="str">
            <v>单篇</v>
          </cell>
          <cell r="W2620" t="str">
            <v>已发布</v>
          </cell>
          <cell r="X2620">
            <v>46110</v>
          </cell>
          <cell r="AJ2620">
            <v>52</v>
          </cell>
          <cell r="AK2620" t="str">
            <v/>
          </cell>
        </row>
        <row r="2621">
          <cell r="C2621" t="str">
            <v>HE</v>
          </cell>
          <cell r="D2621" t="str">
            <v>无袖花苞长裙（黄）</v>
          </cell>
          <cell r="E2621">
            <v>2025945</v>
          </cell>
          <cell r="I2621" t="str">
            <v>小红书</v>
          </cell>
          <cell r="N2621">
            <v>46112</v>
          </cell>
          <cell r="R2621" t="str">
            <v>已发布</v>
          </cell>
          <cell r="V2621" t="str">
            <v>单篇</v>
          </cell>
          <cell r="W2621" t="str">
            <v>已发布</v>
          </cell>
          <cell r="X2621">
            <v>46096</v>
          </cell>
          <cell r="AJ2621">
            <v>390</v>
          </cell>
          <cell r="AK2621">
            <v>466</v>
          </cell>
        </row>
        <row r="2622">
          <cell r="C2622" t="str">
            <v>HE</v>
          </cell>
          <cell r="D2622" t="str">
            <v>藏青色小香风</v>
          </cell>
          <cell r="E2622" t="str">
            <v>2023010</v>
          </cell>
          <cell r="I2622" t="str">
            <v>小红书</v>
          </cell>
          <cell r="N2622">
            <v>46117</v>
          </cell>
          <cell r="R2622" t="str">
            <v>超时</v>
          </cell>
          <cell r="V2622" t="str">
            <v>单篇</v>
          </cell>
          <cell r="W2622" t="str">
            <v>已召回</v>
          </cell>
          <cell r="AJ2622">
            <v>485</v>
          </cell>
          <cell r="AK2622" t="str">
            <v/>
          </cell>
        </row>
        <row r="2623">
          <cell r="C2623" t="str">
            <v>HE</v>
          </cell>
          <cell r="D2623" t="str">
            <v>条纹衬衫</v>
          </cell>
          <cell r="E2623" t="str">
            <v>2023008</v>
          </cell>
          <cell r="I2623" t="str">
            <v>小红书</v>
          </cell>
          <cell r="N2623">
            <v>46117</v>
          </cell>
          <cell r="R2623" t="str">
            <v>超时</v>
          </cell>
          <cell r="V2623" t="str">
            <v>单篇</v>
          </cell>
          <cell r="W2623" t="str">
            <v>已召回</v>
          </cell>
          <cell r="AJ2623">
            <v>42</v>
          </cell>
          <cell r="AK2623" t="str">
            <v/>
          </cell>
        </row>
        <row r="2624">
          <cell r="C2624" t="str">
            <v>HE</v>
          </cell>
          <cell r="D2624" t="str">
            <v>无袖花苞长裙（黄）</v>
          </cell>
          <cell r="E2624">
            <v>2025945</v>
          </cell>
          <cell r="I2624" t="str">
            <v>小红书</v>
          </cell>
          <cell r="N2624">
            <v>46112</v>
          </cell>
          <cell r="R2624" t="str">
            <v>已发布</v>
          </cell>
          <cell r="V2624" t="str">
            <v>单篇</v>
          </cell>
          <cell r="W2624" t="str">
            <v>已发布</v>
          </cell>
          <cell r="X2624">
            <v>46092</v>
          </cell>
          <cell r="AJ2624">
            <v>460</v>
          </cell>
          <cell r="AK2624">
            <v>145</v>
          </cell>
        </row>
        <row r="2625">
          <cell r="C2625" t="str">
            <v>HE</v>
          </cell>
          <cell r="D2625" t="str">
            <v>绿色连衣裙</v>
          </cell>
          <cell r="E2625">
            <v>2026015</v>
          </cell>
          <cell r="I2625" t="str">
            <v>小红书</v>
          </cell>
          <cell r="N2625">
            <v>46132</v>
          </cell>
          <cell r="R2625" t="str">
            <v>重要催发</v>
          </cell>
          <cell r="V2625" t="str">
            <v>单篇</v>
          </cell>
          <cell r="W2625" t="str">
            <v>未发布</v>
          </cell>
          <cell r="AJ2625">
            <v>285</v>
          </cell>
          <cell r="AK2625" t="str">
            <v/>
          </cell>
        </row>
        <row r="2626">
          <cell r="C2626" t="str">
            <v>HE</v>
          </cell>
          <cell r="D2626" t="str">
            <v>绿色连衣裙</v>
          </cell>
          <cell r="E2626">
            <v>2026015</v>
          </cell>
          <cell r="I2626" t="str">
            <v>抖音</v>
          </cell>
          <cell r="N2626">
            <v>46132</v>
          </cell>
          <cell r="R2626" t="str">
            <v>重要催发</v>
          </cell>
          <cell r="V2626" t="str">
            <v>单篇</v>
          </cell>
          <cell r="W2626" t="str">
            <v>未发布</v>
          </cell>
          <cell r="AJ2626">
            <v>65</v>
          </cell>
          <cell r="AK2626" t="str">
            <v/>
          </cell>
        </row>
        <row r="2627">
          <cell r="C2627" t="str">
            <v>HE</v>
          </cell>
          <cell r="D2627" t="str">
            <v>波点花边长袖</v>
          </cell>
          <cell r="E2627">
            <v>2025933</v>
          </cell>
          <cell r="I2627" t="str">
            <v>小红书</v>
          </cell>
          <cell r="N2627">
            <v>46112</v>
          </cell>
          <cell r="R2627" t="str">
            <v>已发布</v>
          </cell>
          <cell r="V2627" t="str">
            <v>单篇</v>
          </cell>
          <cell r="W2627" t="str">
            <v>已发布</v>
          </cell>
          <cell r="X2627">
            <v>46100</v>
          </cell>
          <cell r="AJ2627">
            <v>130</v>
          </cell>
          <cell r="AK2627">
            <v>152</v>
          </cell>
        </row>
        <row r="2628">
          <cell r="C2628" t="str">
            <v>HE</v>
          </cell>
          <cell r="D2628" t="str">
            <v>波点短裙</v>
          </cell>
          <cell r="E2628">
            <v>2025982</v>
          </cell>
          <cell r="I2628" t="str">
            <v>小红书</v>
          </cell>
          <cell r="N2628">
            <v>46112</v>
          </cell>
          <cell r="R2628" t="str">
            <v>已发布</v>
          </cell>
          <cell r="V2628" t="str">
            <v>单篇</v>
          </cell>
          <cell r="W2628" t="str">
            <v>已发布</v>
          </cell>
          <cell r="X2628">
            <v>46100</v>
          </cell>
          <cell r="AJ2628">
            <v>35</v>
          </cell>
          <cell r="AK2628" t="str">
            <v/>
          </cell>
        </row>
        <row r="2629">
          <cell r="C2629" t="str">
            <v>HE</v>
          </cell>
          <cell r="D2629" t="str">
            <v>斜门襟衬衫</v>
          </cell>
          <cell r="E2629">
            <v>2026001</v>
          </cell>
          <cell r="I2629" t="str">
            <v>小红书</v>
          </cell>
          <cell r="N2629">
            <v>46132</v>
          </cell>
          <cell r="R2629" t="str">
            <v>重要催发</v>
          </cell>
          <cell r="V2629" t="str">
            <v>单篇</v>
          </cell>
          <cell r="W2629" t="str">
            <v>未发布</v>
          </cell>
          <cell r="AJ2629">
            <v>205</v>
          </cell>
          <cell r="AK2629" t="str">
            <v/>
          </cell>
        </row>
        <row r="2630">
          <cell r="C2630" t="str">
            <v>HE</v>
          </cell>
          <cell r="D2630" t="str">
            <v>黑白格连衣裙</v>
          </cell>
          <cell r="E2630">
            <v>2026006</v>
          </cell>
          <cell r="I2630" t="str">
            <v>小红书</v>
          </cell>
          <cell r="N2630">
            <v>46132</v>
          </cell>
          <cell r="R2630" t="str">
            <v>重要催发</v>
          </cell>
          <cell r="V2630" t="str">
            <v>单篇</v>
          </cell>
          <cell r="W2630" t="str">
            <v>未发布</v>
          </cell>
          <cell r="AJ2630">
            <v>490</v>
          </cell>
          <cell r="AK2630" t="str">
            <v/>
          </cell>
        </row>
        <row r="2631">
          <cell r="C2631" t="str">
            <v>HE</v>
          </cell>
          <cell r="D2631" t="str">
            <v>黑白格连衣裙</v>
          </cell>
          <cell r="E2631">
            <v>2026006</v>
          </cell>
          <cell r="I2631" t="str">
            <v>小红书</v>
          </cell>
          <cell r="N2631">
            <v>46132</v>
          </cell>
          <cell r="R2631" t="str">
            <v>重要催发</v>
          </cell>
          <cell r="V2631" t="str">
            <v>单篇</v>
          </cell>
          <cell r="W2631" t="str">
            <v>未发布</v>
          </cell>
          <cell r="AJ2631">
            <v>190</v>
          </cell>
          <cell r="AK2631" t="str">
            <v/>
          </cell>
        </row>
        <row r="2632">
          <cell r="C2632" t="str">
            <v>HE</v>
          </cell>
          <cell r="D2632" t="str">
            <v>飘带挂脖上衣</v>
          </cell>
          <cell r="E2632">
            <v>2025320</v>
          </cell>
          <cell r="I2632" t="str">
            <v>小红书</v>
          </cell>
          <cell r="N2632">
            <v>46132</v>
          </cell>
          <cell r="R2632" t="str">
            <v>重要催发</v>
          </cell>
          <cell r="V2632" t="str">
            <v>单篇</v>
          </cell>
          <cell r="W2632" t="str">
            <v>未发布</v>
          </cell>
          <cell r="AJ2632">
            <v>145</v>
          </cell>
          <cell r="AK2632" t="str">
            <v/>
          </cell>
        </row>
        <row r="2633">
          <cell r="C2633" t="str">
            <v>HE</v>
          </cell>
          <cell r="D2633" t="str">
            <v>牛仔半裙</v>
          </cell>
          <cell r="E2633" t="str">
            <v>NH013</v>
          </cell>
          <cell r="I2633" t="str">
            <v>小红书</v>
          </cell>
          <cell r="N2633">
            <v>46132</v>
          </cell>
          <cell r="R2633" t="str">
            <v>重要催发</v>
          </cell>
          <cell r="V2633" t="str">
            <v>单篇</v>
          </cell>
          <cell r="W2633" t="str">
            <v>未发布</v>
          </cell>
          <cell r="AJ2633">
            <v>0</v>
          </cell>
          <cell r="AK2633" t="str">
            <v/>
          </cell>
        </row>
        <row r="2634">
          <cell r="C2634" t="str">
            <v>HE</v>
          </cell>
          <cell r="D2634" t="str">
            <v>无袖花苞长裙（黄）</v>
          </cell>
          <cell r="E2634">
            <v>2025945</v>
          </cell>
          <cell r="I2634" t="str">
            <v>小红书</v>
          </cell>
          <cell r="N2634">
            <v>46112</v>
          </cell>
          <cell r="R2634" t="str">
            <v>已发布</v>
          </cell>
          <cell r="V2634" t="str">
            <v>单篇</v>
          </cell>
          <cell r="W2634" t="str">
            <v>已发布</v>
          </cell>
          <cell r="X2634">
            <v>46104</v>
          </cell>
          <cell r="AJ2634">
            <v>210</v>
          </cell>
          <cell r="AK2634">
            <v>15</v>
          </cell>
        </row>
        <row r="2635">
          <cell r="C2635" t="str">
            <v>HE</v>
          </cell>
          <cell r="D2635" t="str">
            <v>绿色连衣裙</v>
          </cell>
          <cell r="E2635">
            <v>2026015</v>
          </cell>
          <cell r="I2635" t="str">
            <v>小红书</v>
          </cell>
          <cell r="N2635">
            <v>46132</v>
          </cell>
          <cell r="R2635" t="str">
            <v>重要催发</v>
          </cell>
          <cell r="V2635" t="str">
            <v>单篇</v>
          </cell>
          <cell r="W2635" t="str">
            <v>未发布</v>
          </cell>
          <cell r="AJ2635">
            <v>135</v>
          </cell>
          <cell r="AK2635" t="str">
            <v/>
          </cell>
        </row>
        <row r="2636">
          <cell r="C2636" t="str">
            <v>HE</v>
          </cell>
          <cell r="D2636" t="str">
            <v>黑白格连衣裙</v>
          </cell>
          <cell r="E2636">
            <v>2026006</v>
          </cell>
          <cell r="I2636" t="str">
            <v>小红书</v>
          </cell>
          <cell r="N2636">
            <v>46132</v>
          </cell>
          <cell r="R2636" t="str">
            <v>重要催发</v>
          </cell>
          <cell r="V2636" t="str">
            <v>单篇</v>
          </cell>
          <cell r="W2636" t="str">
            <v>未发布</v>
          </cell>
          <cell r="AJ2636">
            <v>240</v>
          </cell>
          <cell r="AK2636" t="str">
            <v/>
          </cell>
        </row>
        <row r="2637">
          <cell r="C2637" t="str">
            <v>HE</v>
          </cell>
          <cell r="D2637" t="str">
            <v>黑白格连衣裙</v>
          </cell>
          <cell r="E2637">
            <v>2026006</v>
          </cell>
          <cell r="I2637" t="str">
            <v>小红书</v>
          </cell>
          <cell r="N2637">
            <v>46132</v>
          </cell>
          <cell r="R2637" t="str">
            <v>重要催发</v>
          </cell>
          <cell r="V2637" t="str">
            <v>单篇</v>
          </cell>
          <cell r="W2637" t="str">
            <v>未发布</v>
          </cell>
          <cell r="AJ2637">
            <v>240</v>
          </cell>
          <cell r="AK2637" t="str">
            <v/>
          </cell>
        </row>
        <row r="2638">
          <cell r="C2638" t="str">
            <v>馒头</v>
          </cell>
          <cell r="D2638" t="str">
            <v>无袖花苞长裙（黄）</v>
          </cell>
          <cell r="E2638">
            <v>2025945</v>
          </cell>
          <cell r="I2638" t="str">
            <v>小红书</v>
          </cell>
          <cell r="N2638">
            <v>46132</v>
          </cell>
          <cell r="R2638" t="str">
            <v>重要催发</v>
          </cell>
          <cell r="V2638" t="str">
            <v>单篇</v>
          </cell>
          <cell r="W2638" t="str">
            <v>已召回</v>
          </cell>
          <cell r="AJ2638">
            <v>560</v>
          </cell>
          <cell r="AK2638" t="str">
            <v/>
          </cell>
        </row>
        <row r="2639">
          <cell r="C2639" t="str">
            <v>馒头</v>
          </cell>
          <cell r="D2639" t="str">
            <v>海盐小飞袖连衣裙</v>
          </cell>
          <cell r="E2639">
            <v>2025310</v>
          </cell>
          <cell r="I2639" t="str">
            <v>小红书</v>
          </cell>
          <cell r="N2639">
            <v>46132</v>
          </cell>
          <cell r="R2639" t="str">
            <v>已发布</v>
          </cell>
          <cell r="V2639" t="str">
            <v>单篇</v>
          </cell>
          <cell r="W2639" t="str">
            <v>已发布</v>
          </cell>
          <cell r="X2639">
            <v>46116</v>
          </cell>
          <cell r="AJ2639">
            <v>565</v>
          </cell>
          <cell r="AK2639">
            <v>245</v>
          </cell>
        </row>
        <row r="2640">
          <cell r="C2640" t="str">
            <v>馒头</v>
          </cell>
          <cell r="D2640" t="str">
            <v>波点花边长袖</v>
          </cell>
          <cell r="E2640">
            <v>2025933</v>
          </cell>
          <cell r="I2640" t="str">
            <v>小红书</v>
          </cell>
          <cell r="N2640">
            <v>46122</v>
          </cell>
          <cell r="R2640" t="str">
            <v>已发布</v>
          </cell>
          <cell r="V2640" t="str">
            <v>单篇</v>
          </cell>
          <cell r="W2640" t="str">
            <v>已发布</v>
          </cell>
          <cell r="X2640">
            <v>46104</v>
          </cell>
          <cell r="AJ2640">
            <v>50</v>
          </cell>
          <cell r="AK2640" t="e">
            <v>#VALUE!</v>
          </cell>
        </row>
        <row r="2641">
          <cell r="C2641" t="str">
            <v>馒头</v>
          </cell>
          <cell r="D2641" t="str">
            <v>波点短裙</v>
          </cell>
          <cell r="E2641">
            <v>2025982</v>
          </cell>
          <cell r="I2641" t="str">
            <v>小红书</v>
          </cell>
          <cell r="N2641">
            <v>46122</v>
          </cell>
          <cell r="R2641" t="str">
            <v>已发布</v>
          </cell>
          <cell r="V2641" t="str">
            <v>单篇</v>
          </cell>
          <cell r="W2641" t="str">
            <v>已发布</v>
          </cell>
          <cell r="X2641">
            <v>46104</v>
          </cell>
          <cell r="AJ2641">
            <v>35</v>
          </cell>
          <cell r="AK2641" t="e">
            <v>#VALUE!</v>
          </cell>
        </row>
        <row r="2642">
          <cell r="C2642" t="str">
            <v>馒头</v>
          </cell>
          <cell r="D2642" t="str">
            <v>黑白格连衣裙</v>
          </cell>
          <cell r="E2642">
            <v>2026006</v>
          </cell>
          <cell r="I2642" t="str">
            <v>小红书</v>
          </cell>
          <cell r="N2642">
            <v>46132</v>
          </cell>
          <cell r="R2642" t="str">
            <v>重要催发</v>
          </cell>
          <cell r="V2642" t="str">
            <v>合集</v>
          </cell>
          <cell r="W2642" t="str">
            <v>未发布</v>
          </cell>
          <cell r="AJ2642">
            <v>340</v>
          </cell>
          <cell r="AK2642" t="str">
            <v/>
          </cell>
        </row>
        <row r="2643">
          <cell r="C2643" t="str">
            <v>馒头</v>
          </cell>
          <cell r="D2643" t="str">
            <v>贝壳毛衣</v>
          </cell>
          <cell r="E2643" t="str">
            <v>2024874</v>
          </cell>
          <cell r="I2643" t="str">
            <v>小红书</v>
          </cell>
          <cell r="N2643">
            <v>46122</v>
          </cell>
          <cell r="R2643" t="str">
            <v>已取消</v>
          </cell>
          <cell r="V2643" t="str">
            <v>合集</v>
          </cell>
          <cell r="W2643" t="str">
            <v>已召回</v>
          </cell>
          <cell r="AJ2643">
            <v>572</v>
          </cell>
          <cell r="AK2643" t="str">
            <v/>
          </cell>
        </row>
        <row r="2644">
          <cell r="C2644" t="str">
            <v>馒头</v>
          </cell>
          <cell r="D2644" t="str">
            <v>无袖花苞长裙（黄）</v>
          </cell>
          <cell r="E2644">
            <v>2025945</v>
          </cell>
          <cell r="I2644" t="str">
            <v>小红书</v>
          </cell>
          <cell r="N2644">
            <v>46132</v>
          </cell>
          <cell r="R2644" t="str">
            <v>已发布</v>
          </cell>
          <cell r="V2644" t="str">
            <v>单篇</v>
          </cell>
          <cell r="W2644" t="str">
            <v>已发布</v>
          </cell>
          <cell r="X2644">
            <v>46110</v>
          </cell>
          <cell r="AJ2644">
            <v>960</v>
          </cell>
          <cell r="AK2644" t="e">
            <v>#VALUE!</v>
          </cell>
        </row>
        <row r="2645">
          <cell r="C2645" t="str">
            <v>馒头</v>
          </cell>
          <cell r="D2645" t="str">
            <v>波点花边长袖</v>
          </cell>
          <cell r="E2645">
            <v>2025933</v>
          </cell>
          <cell r="I2645" t="str">
            <v>小红书</v>
          </cell>
          <cell r="N2645">
            <v>46122</v>
          </cell>
          <cell r="R2645" t="str">
            <v>已发布</v>
          </cell>
          <cell r="V2645" t="str">
            <v>单篇</v>
          </cell>
          <cell r="W2645" t="str">
            <v>已发布</v>
          </cell>
          <cell r="X2645">
            <v>46098</v>
          </cell>
          <cell r="AJ2645">
            <v>250</v>
          </cell>
          <cell r="AK2645" t="e">
            <v>#VALUE!</v>
          </cell>
        </row>
        <row r="2646">
          <cell r="C2646" t="str">
            <v>馒头</v>
          </cell>
          <cell r="D2646" t="str">
            <v>波点短裙</v>
          </cell>
          <cell r="E2646">
            <v>2025982</v>
          </cell>
          <cell r="I2646" t="str">
            <v>小红书</v>
          </cell>
          <cell r="N2646">
            <v>46122</v>
          </cell>
          <cell r="R2646" t="str">
            <v>已发布</v>
          </cell>
          <cell r="V2646" t="str">
            <v>单篇</v>
          </cell>
          <cell r="W2646" t="str">
            <v>已发布</v>
          </cell>
          <cell r="X2646">
            <v>46098</v>
          </cell>
          <cell r="AJ2646">
            <v>35</v>
          </cell>
          <cell r="AK2646" t="e">
            <v>#VALUE!</v>
          </cell>
        </row>
        <row r="2647">
          <cell r="C2647" t="str">
            <v>馒头</v>
          </cell>
          <cell r="D2647" t="str">
            <v>无袖花苞裙2.0（黄）</v>
          </cell>
          <cell r="E2647">
            <v>2026012</v>
          </cell>
          <cell r="I2647" t="str">
            <v>小红书</v>
          </cell>
          <cell r="N2647">
            <v>46122</v>
          </cell>
          <cell r="R2647" t="str">
            <v>已发布</v>
          </cell>
          <cell r="V2647" t="str">
            <v>单篇</v>
          </cell>
          <cell r="W2647" t="str">
            <v>已发布</v>
          </cell>
          <cell r="X2647">
            <v>46118</v>
          </cell>
          <cell r="AJ2647">
            <v>265</v>
          </cell>
          <cell r="AK2647" t="e">
            <v>#VALUE!</v>
          </cell>
        </row>
        <row r="2648">
          <cell r="C2648" t="str">
            <v>馒头</v>
          </cell>
          <cell r="D2648" t="str">
            <v>斜门襟衬衫</v>
          </cell>
          <cell r="E2648">
            <v>2026001</v>
          </cell>
          <cell r="I2648" t="str">
            <v>小红书</v>
          </cell>
          <cell r="N2648">
            <v>46132</v>
          </cell>
          <cell r="R2648" t="str">
            <v>重要催发</v>
          </cell>
          <cell r="V2648" t="str">
            <v>单篇</v>
          </cell>
          <cell r="W2648" t="str">
            <v>未发布</v>
          </cell>
          <cell r="AJ2648">
            <v>425</v>
          </cell>
          <cell r="AK2648" t="str">
            <v/>
          </cell>
        </row>
        <row r="2649">
          <cell r="C2649" t="str">
            <v>馒头</v>
          </cell>
          <cell r="D2649" t="str">
            <v>贝壳毛衣</v>
          </cell>
          <cell r="E2649" t="str">
            <v>2024874</v>
          </cell>
          <cell r="I2649" t="str">
            <v>小红书</v>
          </cell>
          <cell r="N2649">
            <v>46132</v>
          </cell>
          <cell r="R2649" t="str">
            <v>已发布</v>
          </cell>
          <cell r="V2649" t="str">
            <v>单篇</v>
          </cell>
          <cell r="W2649" t="str">
            <v>已发布</v>
          </cell>
          <cell r="X2649">
            <v>46095</v>
          </cell>
          <cell r="AJ2649">
            <v>452</v>
          </cell>
          <cell r="AK2649" t="e">
            <v>#VALUE!</v>
          </cell>
        </row>
        <row r="2650">
          <cell r="C2650" t="str">
            <v>馒头</v>
          </cell>
          <cell r="D2650" t="str">
            <v>波点花边长袖</v>
          </cell>
          <cell r="E2650">
            <v>2025933</v>
          </cell>
          <cell r="I2650" t="str">
            <v>小红书</v>
          </cell>
          <cell r="N2650">
            <v>46122</v>
          </cell>
          <cell r="R2650" t="str">
            <v>超时</v>
          </cell>
          <cell r="V2650" t="str">
            <v>合集</v>
          </cell>
          <cell r="W2650" t="str">
            <v>未发布</v>
          </cell>
          <cell r="AJ2650">
            <v>1450</v>
          </cell>
          <cell r="AK2650" t="str">
            <v/>
          </cell>
        </row>
        <row r="2651">
          <cell r="C2651" t="str">
            <v>馒头</v>
          </cell>
          <cell r="D2651" t="str">
            <v>波点中裙</v>
          </cell>
          <cell r="E2651">
            <v>2025329</v>
          </cell>
          <cell r="I2651" t="str">
            <v>小红书</v>
          </cell>
          <cell r="N2651">
            <v>46122</v>
          </cell>
          <cell r="R2651" t="str">
            <v>超时</v>
          </cell>
          <cell r="V2651" t="str">
            <v>合集</v>
          </cell>
          <cell r="W2651" t="str">
            <v>未发布</v>
          </cell>
          <cell r="AJ2651">
            <v>52</v>
          </cell>
          <cell r="AK2651" t="str">
            <v/>
          </cell>
        </row>
        <row r="2652">
          <cell r="C2652" t="str">
            <v>馒头</v>
          </cell>
          <cell r="D2652" t="str">
            <v>波点花边长袖</v>
          </cell>
          <cell r="E2652">
            <v>2025933</v>
          </cell>
          <cell r="I2652" t="str">
            <v>抖音</v>
          </cell>
          <cell r="N2652">
            <v>46122</v>
          </cell>
          <cell r="R2652" t="str">
            <v>已发布</v>
          </cell>
          <cell r="V2652" t="str">
            <v>单篇</v>
          </cell>
          <cell r="W2652" t="str">
            <v>已发布</v>
          </cell>
          <cell r="X2652">
            <v>46102</v>
          </cell>
          <cell r="AJ2652">
            <v>50</v>
          </cell>
          <cell r="AK2652">
            <v>52</v>
          </cell>
        </row>
        <row r="2653">
          <cell r="C2653" t="str">
            <v>馒头</v>
          </cell>
          <cell r="D2653" t="str">
            <v>波点短裙</v>
          </cell>
          <cell r="E2653">
            <v>2025982</v>
          </cell>
          <cell r="I2653" t="str">
            <v>抖音</v>
          </cell>
          <cell r="N2653">
            <v>46122</v>
          </cell>
          <cell r="R2653" t="str">
            <v>已发布</v>
          </cell>
          <cell r="V2653" t="str">
            <v>单篇</v>
          </cell>
          <cell r="W2653" t="str">
            <v>已发布</v>
          </cell>
          <cell r="X2653">
            <v>46102</v>
          </cell>
          <cell r="AJ2653">
            <v>35</v>
          </cell>
          <cell r="AK2653" t="str">
            <v/>
          </cell>
        </row>
        <row r="2654">
          <cell r="C2654" t="str">
            <v>馒头</v>
          </cell>
          <cell r="D2654" t="str">
            <v>波点花边长袖</v>
          </cell>
          <cell r="E2654">
            <v>2025933</v>
          </cell>
          <cell r="I2654" t="str">
            <v>小红书</v>
          </cell>
          <cell r="N2654">
            <v>46122</v>
          </cell>
          <cell r="R2654" t="str">
            <v>超时</v>
          </cell>
          <cell r="V2654" t="str">
            <v>单篇</v>
          </cell>
          <cell r="W2654" t="str">
            <v>未发布</v>
          </cell>
          <cell r="AJ2654">
            <v>750</v>
          </cell>
          <cell r="AK2654" t="str">
            <v/>
          </cell>
        </row>
        <row r="2655">
          <cell r="C2655" t="str">
            <v>馒头</v>
          </cell>
          <cell r="D2655" t="str">
            <v>波点中裙</v>
          </cell>
          <cell r="E2655">
            <v>2025329</v>
          </cell>
          <cell r="I2655" t="str">
            <v>小红书</v>
          </cell>
          <cell r="N2655">
            <v>46122</v>
          </cell>
          <cell r="R2655" t="str">
            <v>超时</v>
          </cell>
          <cell r="V2655" t="str">
            <v>单篇</v>
          </cell>
          <cell r="W2655" t="str">
            <v>未发布</v>
          </cell>
          <cell r="AJ2655">
            <v>52</v>
          </cell>
          <cell r="AK2655" t="str">
            <v/>
          </cell>
        </row>
        <row r="2656">
          <cell r="C2656" t="str">
            <v>馒头</v>
          </cell>
          <cell r="D2656" t="str">
            <v>贝壳毛衣</v>
          </cell>
          <cell r="E2656" t="str">
            <v>2024874</v>
          </cell>
          <cell r="I2656" t="str">
            <v>小红书</v>
          </cell>
          <cell r="N2656">
            <v>46132</v>
          </cell>
          <cell r="R2656" t="str">
            <v>已发布</v>
          </cell>
          <cell r="V2656" t="str">
            <v>单篇</v>
          </cell>
          <cell r="W2656" t="str">
            <v>已发布</v>
          </cell>
          <cell r="X2656">
            <v>46092</v>
          </cell>
          <cell r="AJ2656">
            <v>322</v>
          </cell>
          <cell r="AK2656" t="e">
            <v>#VALUE!</v>
          </cell>
        </row>
        <row r="2657">
          <cell r="C2657" t="str">
            <v>馒头</v>
          </cell>
          <cell r="D2657" t="str">
            <v>波点花边长袖</v>
          </cell>
          <cell r="E2657">
            <v>2025933</v>
          </cell>
          <cell r="I2657" t="str">
            <v>小红书</v>
          </cell>
          <cell r="N2657">
            <v>46122</v>
          </cell>
          <cell r="R2657" t="str">
            <v>已发布</v>
          </cell>
          <cell r="V2657" t="str">
            <v>合集</v>
          </cell>
          <cell r="W2657" t="str">
            <v>已发布</v>
          </cell>
          <cell r="X2657">
            <v>46106</v>
          </cell>
          <cell r="AJ2657">
            <v>1000</v>
          </cell>
          <cell r="AK2657">
            <v>1107</v>
          </cell>
        </row>
        <row r="2658">
          <cell r="C2658" t="str">
            <v>馒头</v>
          </cell>
          <cell r="D2658" t="str">
            <v>波点中裙</v>
          </cell>
          <cell r="E2658">
            <v>2025329</v>
          </cell>
          <cell r="I2658" t="str">
            <v>小红书</v>
          </cell>
          <cell r="N2658">
            <v>46122</v>
          </cell>
          <cell r="R2658" t="str">
            <v>已发布</v>
          </cell>
          <cell r="V2658" t="str">
            <v>合集</v>
          </cell>
          <cell r="W2658" t="str">
            <v>已发布</v>
          </cell>
          <cell r="X2658">
            <v>46106</v>
          </cell>
          <cell r="AJ2658">
            <v>52</v>
          </cell>
          <cell r="AK2658" t="str">
            <v/>
          </cell>
        </row>
        <row r="2659">
          <cell r="C2659" t="str">
            <v>馒头</v>
          </cell>
          <cell r="D2659" t="str">
            <v>波点花边长袖</v>
          </cell>
          <cell r="E2659">
            <v>2025933</v>
          </cell>
          <cell r="I2659" t="str">
            <v>小红书</v>
          </cell>
          <cell r="N2659">
            <v>46122</v>
          </cell>
          <cell r="R2659" t="str">
            <v>已发布</v>
          </cell>
          <cell r="V2659" t="str">
            <v>单篇</v>
          </cell>
          <cell r="W2659" t="str">
            <v>已发布</v>
          </cell>
          <cell r="X2659">
            <v>46113</v>
          </cell>
          <cell r="AJ2659">
            <v>950</v>
          </cell>
          <cell r="AK2659" t="e">
            <v>#VALUE!</v>
          </cell>
        </row>
        <row r="2660">
          <cell r="C2660" t="str">
            <v>馒头</v>
          </cell>
          <cell r="D2660" t="str">
            <v>波点中裙</v>
          </cell>
          <cell r="E2660">
            <v>2025329</v>
          </cell>
          <cell r="I2660" t="str">
            <v>小红书</v>
          </cell>
          <cell r="N2660">
            <v>46122</v>
          </cell>
          <cell r="R2660" t="str">
            <v>已发布</v>
          </cell>
          <cell r="V2660" t="str">
            <v>单篇</v>
          </cell>
          <cell r="W2660" t="str">
            <v>已发布</v>
          </cell>
          <cell r="X2660">
            <v>46113</v>
          </cell>
          <cell r="AJ2660">
            <v>52</v>
          </cell>
          <cell r="AK2660" t="e">
            <v>#VALUE!</v>
          </cell>
        </row>
        <row r="2661">
          <cell r="C2661" t="str">
            <v>馒头</v>
          </cell>
          <cell r="D2661" t="str">
            <v>镂空拼接上衣</v>
          </cell>
          <cell r="E2661">
            <v>2026008</v>
          </cell>
          <cell r="I2661" t="str">
            <v>抖音</v>
          </cell>
          <cell r="N2661">
            <v>46132</v>
          </cell>
          <cell r="R2661" t="str">
            <v>重要催发</v>
          </cell>
          <cell r="V2661" t="str">
            <v>单篇</v>
          </cell>
          <cell r="W2661" t="str">
            <v>未发布</v>
          </cell>
          <cell r="AJ2661">
            <v>145</v>
          </cell>
          <cell r="AK2661" t="str">
            <v/>
          </cell>
        </row>
        <row r="2662">
          <cell r="C2662" t="str">
            <v>馒头</v>
          </cell>
          <cell r="D2662" t="str">
            <v>雪纺鱼尾裙</v>
          </cell>
          <cell r="E2662">
            <v>2025502</v>
          </cell>
          <cell r="I2662" t="str">
            <v>抖音</v>
          </cell>
          <cell r="N2662">
            <v>46132</v>
          </cell>
          <cell r="R2662" t="str">
            <v>重要催发</v>
          </cell>
          <cell r="V2662" t="str">
            <v>单篇</v>
          </cell>
          <cell r="W2662" t="str">
            <v>未发布</v>
          </cell>
          <cell r="AJ2662">
            <v>40</v>
          </cell>
          <cell r="AK2662" t="str">
            <v/>
          </cell>
        </row>
        <row r="2663">
          <cell r="C2663" t="str">
            <v>馒头</v>
          </cell>
          <cell r="D2663" t="str">
            <v>斜门襟衬衫</v>
          </cell>
          <cell r="E2663">
            <v>2026001</v>
          </cell>
          <cell r="I2663" t="str">
            <v>小红书</v>
          </cell>
          <cell r="N2663">
            <v>46132</v>
          </cell>
          <cell r="R2663" t="str">
            <v>重要催发</v>
          </cell>
          <cell r="V2663" t="str">
            <v>合集</v>
          </cell>
          <cell r="W2663" t="str">
            <v>未发布</v>
          </cell>
          <cell r="AJ2663">
            <v>645</v>
          </cell>
          <cell r="AK2663" t="str">
            <v/>
          </cell>
        </row>
        <row r="2664">
          <cell r="C2664" t="str">
            <v>馒头</v>
          </cell>
          <cell r="D2664" t="str">
            <v>斜门襟衬衫</v>
          </cell>
          <cell r="E2664">
            <v>2026001</v>
          </cell>
          <cell r="I2664" t="str">
            <v>抖音</v>
          </cell>
          <cell r="N2664">
            <v>46132</v>
          </cell>
          <cell r="R2664" t="str">
            <v>重要催发</v>
          </cell>
          <cell r="V2664" t="str">
            <v>合集</v>
          </cell>
          <cell r="W2664" t="str">
            <v>未发布</v>
          </cell>
          <cell r="AJ2664">
            <v>45</v>
          </cell>
          <cell r="AK2664" t="str">
            <v/>
          </cell>
        </row>
        <row r="2665">
          <cell r="C2665" t="str">
            <v>果片</v>
          </cell>
          <cell r="D2665" t="str">
            <v>波点花边长袖</v>
          </cell>
          <cell r="E2665">
            <v>2025933</v>
          </cell>
          <cell r="I2665" t="str">
            <v>小红书</v>
          </cell>
          <cell r="N2665">
            <v>46112</v>
          </cell>
          <cell r="R2665" t="str">
            <v>超时</v>
          </cell>
          <cell r="V2665" t="str">
            <v>单篇</v>
          </cell>
          <cell r="W2665" t="str">
            <v>未发布</v>
          </cell>
          <cell r="AJ2665">
            <v>350</v>
          </cell>
          <cell r="AK2665" t="str">
            <v/>
          </cell>
        </row>
        <row r="2666">
          <cell r="C2666" t="str">
            <v>果片</v>
          </cell>
          <cell r="D2666" t="str">
            <v>波点中裙</v>
          </cell>
          <cell r="E2666">
            <v>2025329</v>
          </cell>
          <cell r="I2666" t="str">
            <v>小红书</v>
          </cell>
          <cell r="N2666">
            <v>46112</v>
          </cell>
          <cell r="R2666" t="str">
            <v>超时</v>
          </cell>
          <cell r="V2666" t="str">
            <v>单篇</v>
          </cell>
          <cell r="W2666" t="str">
            <v>未发布</v>
          </cell>
          <cell r="AJ2666">
            <v>52</v>
          </cell>
          <cell r="AK2666" t="str">
            <v/>
          </cell>
        </row>
        <row r="2667">
          <cell r="C2667" t="str">
            <v>果片</v>
          </cell>
          <cell r="D2667" t="str">
            <v>波点花边长袖</v>
          </cell>
          <cell r="E2667">
            <v>2025933</v>
          </cell>
          <cell r="I2667" t="str">
            <v>小红书</v>
          </cell>
          <cell r="N2667">
            <v>46112</v>
          </cell>
          <cell r="R2667" t="str">
            <v>已取消</v>
          </cell>
          <cell r="V2667" t="str">
            <v>单篇</v>
          </cell>
          <cell r="W2667" t="str">
            <v>已取消</v>
          </cell>
          <cell r="AJ2667">
            <v>550</v>
          </cell>
          <cell r="AK2667" t="str">
            <v/>
          </cell>
        </row>
        <row r="2668">
          <cell r="C2668" t="str">
            <v>果片</v>
          </cell>
          <cell r="D2668" t="str">
            <v>波点中裙</v>
          </cell>
          <cell r="E2668">
            <v>2025329</v>
          </cell>
          <cell r="I2668" t="str">
            <v>小红书</v>
          </cell>
          <cell r="N2668">
            <v>46112</v>
          </cell>
          <cell r="R2668" t="str">
            <v>已取消</v>
          </cell>
          <cell r="V2668" t="str">
            <v>单篇</v>
          </cell>
          <cell r="W2668" t="str">
            <v>已取消</v>
          </cell>
          <cell r="AJ2668">
            <v>52</v>
          </cell>
          <cell r="AK2668" t="str">
            <v/>
          </cell>
        </row>
        <row r="2669">
          <cell r="C2669" t="str">
            <v>果片</v>
          </cell>
          <cell r="D2669" t="str">
            <v>波点花边长袖</v>
          </cell>
          <cell r="E2669">
            <v>2025933</v>
          </cell>
          <cell r="I2669" t="str">
            <v>小红书</v>
          </cell>
          <cell r="N2669">
            <v>46112</v>
          </cell>
          <cell r="R2669" t="str">
            <v>已发布</v>
          </cell>
          <cell r="V2669" t="str">
            <v>单篇</v>
          </cell>
          <cell r="W2669" t="str">
            <v>已发布</v>
          </cell>
          <cell r="X2669">
            <v>46104</v>
          </cell>
          <cell r="AJ2669">
            <v>150</v>
          </cell>
          <cell r="AK2669">
            <v>136</v>
          </cell>
        </row>
        <row r="2670">
          <cell r="C2670" t="str">
            <v>果片</v>
          </cell>
          <cell r="D2670" t="str">
            <v>波点中裙</v>
          </cell>
          <cell r="E2670">
            <v>2025329</v>
          </cell>
          <cell r="I2670" t="str">
            <v>小红书</v>
          </cell>
          <cell r="N2670">
            <v>46112</v>
          </cell>
          <cell r="R2670" t="str">
            <v>已发布</v>
          </cell>
          <cell r="V2670" t="str">
            <v>单篇</v>
          </cell>
          <cell r="W2670" t="str">
            <v>已发布</v>
          </cell>
          <cell r="X2670">
            <v>46104</v>
          </cell>
          <cell r="AJ2670">
            <v>52</v>
          </cell>
          <cell r="AK2670" t="str">
            <v/>
          </cell>
        </row>
        <row r="2671">
          <cell r="C2671" t="str">
            <v>果片</v>
          </cell>
          <cell r="D2671" t="str">
            <v>波点花边长袖</v>
          </cell>
          <cell r="E2671">
            <v>2025933</v>
          </cell>
          <cell r="I2671" t="str">
            <v>小红书</v>
          </cell>
          <cell r="N2671">
            <v>46112</v>
          </cell>
          <cell r="R2671" t="str">
            <v>已取消</v>
          </cell>
          <cell r="V2671" t="str">
            <v>单篇</v>
          </cell>
          <cell r="W2671" t="str">
            <v>已取消</v>
          </cell>
          <cell r="AJ2671">
            <v>400</v>
          </cell>
          <cell r="AK2671" t="str">
            <v/>
          </cell>
        </row>
        <row r="2672">
          <cell r="C2672" t="str">
            <v>果片</v>
          </cell>
          <cell r="D2672" t="str">
            <v>波点中裙</v>
          </cell>
          <cell r="E2672">
            <v>2025329</v>
          </cell>
          <cell r="I2672" t="str">
            <v>小红书</v>
          </cell>
          <cell r="N2672">
            <v>46112</v>
          </cell>
          <cell r="R2672" t="str">
            <v>已取消</v>
          </cell>
          <cell r="V2672" t="str">
            <v>单篇</v>
          </cell>
          <cell r="W2672" t="str">
            <v>已取消</v>
          </cell>
          <cell r="AJ2672">
            <v>52</v>
          </cell>
          <cell r="AK2672" t="str">
            <v/>
          </cell>
        </row>
        <row r="2673">
          <cell r="C2673" t="str">
            <v>果片</v>
          </cell>
          <cell r="D2673" t="str">
            <v>无袖花苞长裙（黄）</v>
          </cell>
          <cell r="E2673">
            <v>2025945</v>
          </cell>
          <cell r="I2673" t="str">
            <v>小红书</v>
          </cell>
          <cell r="N2673">
            <v>46122</v>
          </cell>
          <cell r="R2673" t="str">
            <v>超时</v>
          </cell>
          <cell r="V2673" t="str">
            <v>单篇</v>
          </cell>
          <cell r="W2673" t="str">
            <v>未发布</v>
          </cell>
          <cell r="AJ2673">
            <v>410</v>
          </cell>
          <cell r="AK2673" t="str">
            <v/>
          </cell>
        </row>
        <row r="2674">
          <cell r="C2674" t="str">
            <v>jing</v>
          </cell>
          <cell r="D2674" t="str">
            <v>繁花短袖</v>
          </cell>
          <cell r="E2674">
            <v>2026010</v>
          </cell>
          <cell r="G2674" t="str">
            <v>YT7611507643450</v>
          </cell>
          <cell r="I2674" t="str">
            <v>小红书</v>
          </cell>
          <cell r="N2674">
            <v>46122</v>
          </cell>
          <cell r="R2674" t="str">
            <v>已发布</v>
          </cell>
          <cell r="V2674" t="str">
            <v>单篇</v>
          </cell>
          <cell r="W2674" t="str">
            <v>已发布</v>
          </cell>
          <cell r="X2674">
            <v>46117</v>
          </cell>
          <cell r="AJ2674">
            <v>480</v>
          </cell>
          <cell r="AK2674">
            <v>0</v>
          </cell>
        </row>
        <row r="2675">
          <cell r="C2675" t="str">
            <v>jing</v>
          </cell>
          <cell r="D2675" t="str">
            <v>繁花半裙</v>
          </cell>
          <cell r="E2675">
            <v>2026013</v>
          </cell>
          <cell r="I2675" t="str">
            <v>小红书</v>
          </cell>
          <cell r="N2675">
            <v>46122</v>
          </cell>
          <cell r="R2675" t="str">
            <v>已发布</v>
          </cell>
          <cell r="V2675" t="str">
            <v>单篇</v>
          </cell>
          <cell r="W2675" t="str">
            <v>已发布</v>
          </cell>
          <cell r="X2675">
            <v>46117</v>
          </cell>
          <cell r="AJ2675">
            <v>60</v>
          </cell>
          <cell r="AK2675" t="str">
            <v/>
          </cell>
        </row>
        <row r="2676">
          <cell r="C2676" t="str">
            <v>jing</v>
          </cell>
          <cell r="D2676" t="str">
            <v>纽结收腰长裙</v>
          </cell>
          <cell r="E2676">
            <v>2026004</v>
          </cell>
          <cell r="G2676" t="str">
            <v>已登记</v>
          </cell>
          <cell r="I2676" t="str">
            <v>小红书</v>
          </cell>
          <cell r="N2676">
            <v>46122</v>
          </cell>
          <cell r="R2676" t="str">
            <v>已取消</v>
          </cell>
          <cell r="V2676" t="str">
            <v>单篇</v>
          </cell>
          <cell r="W2676" t="str">
            <v>已取消</v>
          </cell>
          <cell r="AJ2676">
            <v>540</v>
          </cell>
          <cell r="AK2676" t="str">
            <v/>
          </cell>
        </row>
        <row r="2677">
          <cell r="C2677" t="str">
            <v>jing</v>
          </cell>
          <cell r="D2677" t="str">
            <v>波点花边长袖</v>
          </cell>
          <cell r="E2677">
            <v>2025933</v>
          </cell>
          <cell r="G2677" t="str">
            <v>YT7606669571204</v>
          </cell>
          <cell r="I2677" t="str">
            <v>小红书</v>
          </cell>
          <cell r="N2677">
            <v>46122</v>
          </cell>
          <cell r="R2677" t="str">
            <v>已发布</v>
          </cell>
          <cell r="V2677" t="str">
            <v>单篇</v>
          </cell>
          <cell r="W2677" t="str">
            <v>已发布</v>
          </cell>
          <cell r="X2677">
            <v>46101</v>
          </cell>
          <cell r="AJ2677">
            <v>80</v>
          </cell>
          <cell r="AK2677">
            <v>128</v>
          </cell>
        </row>
        <row r="2678">
          <cell r="C2678" t="str">
            <v>jing</v>
          </cell>
          <cell r="D2678" t="str">
            <v>波点中裙</v>
          </cell>
          <cell r="E2678">
            <v>2025329</v>
          </cell>
          <cell r="G2678" t="str">
            <v>YT7608753546398</v>
          </cell>
          <cell r="I2678" t="str">
            <v>小红书</v>
          </cell>
          <cell r="N2678">
            <v>46122</v>
          </cell>
          <cell r="R2678" t="str">
            <v>已发布</v>
          </cell>
          <cell r="V2678" t="str">
            <v>单篇</v>
          </cell>
          <cell r="W2678" t="str">
            <v>已发布</v>
          </cell>
          <cell r="X2678">
            <v>46101</v>
          </cell>
          <cell r="AJ2678">
            <v>52</v>
          </cell>
          <cell r="AK2678" t="str">
            <v/>
          </cell>
        </row>
        <row r="2679">
          <cell r="C2679" t="str">
            <v>jing</v>
          </cell>
          <cell r="D2679" t="str">
            <v>波点花边长袖</v>
          </cell>
          <cell r="E2679">
            <v>2025933</v>
          </cell>
          <cell r="I2679" t="str">
            <v>抖音</v>
          </cell>
          <cell r="N2679">
            <v>46122</v>
          </cell>
          <cell r="R2679" t="str">
            <v>已发布</v>
          </cell>
          <cell r="V2679" t="str">
            <v>单篇</v>
          </cell>
          <cell r="W2679" t="str">
            <v>已发布</v>
          </cell>
          <cell r="X2679">
            <v>46101</v>
          </cell>
          <cell r="AJ2679">
            <v>50</v>
          </cell>
          <cell r="AK2679">
            <v>13.7</v>
          </cell>
        </row>
        <row r="2680">
          <cell r="C2680" t="str">
            <v>jing</v>
          </cell>
          <cell r="D2680" t="str">
            <v>波点中裙</v>
          </cell>
          <cell r="E2680">
            <v>2025329</v>
          </cell>
          <cell r="I2680" t="str">
            <v>抖音</v>
          </cell>
          <cell r="N2680">
            <v>46122</v>
          </cell>
          <cell r="R2680" t="str">
            <v>已发布</v>
          </cell>
          <cell r="V2680" t="str">
            <v>单篇</v>
          </cell>
          <cell r="W2680" t="str">
            <v>已发布</v>
          </cell>
          <cell r="X2680">
            <v>46101</v>
          </cell>
          <cell r="AJ2680">
            <v>52</v>
          </cell>
          <cell r="AK2680" t="str">
            <v/>
          </cell>
        </row>
        <row r="2681">
          <cell r="C2681" t="str">
            <v>jing</v>
          </cell>
          <cell r="D2681" t="str">
            <v>镂空拼接上衣</v>
          </cell>
          <cell r="E2681">
            <v>2026008</v>
          </cell>
          <cell r="G2681" t="str">
            <v>YT7609301019946</v>
          </cell>
          <cell r="I2681" t="str">
            <v>小红书</v>
          </cell>
          <cell r="N2681">
            <v>46122</v>
          </cell>
          <cell r="R2681" t="str">
            <v>超时</v>
          </cell>
          <cell r="V2681" t="str">
            <v>单篇</v>
          </cell>
          <cell r="W2681" t="str">
            <v>未发布</v>
          </cell>
          <cell r="AJ2681">
            <v>75</v>
          </cell>
          <cell r="AK2681" t="str">
            <v/>
          </cell>
        </row>
        <row r="2682">
          <cell r="C2682" t="str">
            <v>jing</v>
          </cell>
          <cell r="D2682" t="str">
            <v>雪纺鱼尾裙</v>
          </cell>
          <cell r="E2682">
            <v>2025502</v>
          </cell>
          <cell r="I2682" t="str">
            <v>小红书</v>
          </cell>
          <cell r="N2682">
            <v>46122</v>
          </cell>
          <cell r="R2682" t="str">
            <v>超时</v>
          </cell>
          <cell r="V2682" t="str">
            <v>单篇</v>
          </cell>
          <cell r="W2682" t="str">
            <v>未发布</v>
          </cell>
          <cell r="AJ2682">
            <v>40</v>
          </cell>
          <cell r="AK2682" t="str">
            <v/>
          </cell>
        </row>
        <row r="2683">
          <cell r="C2683" t="str">
            <v>jing</v>
          </cell>
          <cell r="D2683" t="str">
            <v>波点花边长袖</v>
          </cell>
          <cell r="E2683">
            <v>2025933</v>
          </cell>
          <cell r="G2683" t="str">
            <v>YT7606669571211</v>
          </cell>
          <cell r="I2683" t="str">
            <v>小红书</v>
          </cell>
          <cell r="N2683">
            <v>46122</v>
          </cell>
          <cell r="R2683" t="str">
            <v>已发布</v>
          </cell>
          <cell r="V2683" t="str">
            <v>单篇</v>
          </cell>
          <cell r="W2683" t="str">
            <v>已发布</v>
          </cell>
          <cell r="X2683">
            <v>46103</v>
          </cell>
          <cell r="AJ2683">
            <v>90</v>
          </cell>
          <cell r="AK2683">
            <v>15</v>
          </cell>
        </row>
        <row r="2684">
          <cell r="C2684" t="str">
            <v>jing</v>
          </cell>
          <cell r="D2684" t="str">
            <v>波点中裙</v>
          </cell>
          <cell r="E2684">
            <v>2025329</v>
          </cell>
          <cell r="G2684" t="str">
            <v>YT7607872447256</v>
          </cell>
          <cell r="I2684" t="str">
            <v>小红书</v>
          </cell>
          <cell r="N2684">
            <v>46122</v>
          </cell>
          <cell r="R2684" t="str">
            <v>已发布</v>
          </cell>
          <cell r="V2684" t="str">
            <v>单篇</v>
          </cell>
          <cell r="W2684" t="str">
            <v>已发布</v>
          </cell>
          <cell r="X2684">
            <v>46103</v>
          </cell>
          <cell r="AJ2684">
            <v>52</v>
          </cell>
          <cell r="AK2684" t="str">
            <v/>
          </cell>
        </row>
        <row r="2685">
          <cell r="C2685" t="str">
            <v>jing</v>
          </cell>
          <cell r="D2685" t="str">
            <v>波点花边长袖</v>
          </cell>
          <cell r="E2685">
            <v>2025933</v>
          </cell>
          <cell r="G2685" t="str">
            <v>YT7606669571239</v>
          </cell>
          <cell r="I2685" t="str">
            <v>小红书</v>
          </cell>
          <cell r="N2685">
            <v>46122</v>
          </cell>
          <cell r="R2685" t="str">
            <v>超时</v>
          </cell>
          <cell r="V2685" t="str">
            <v>单篇</v>
          </cell>
          <cell r="W2685" t="str">
            <v>未发布</v>
          </cell>
          <cell r="AJ2685">
            <v>350</v>
          </cell>
          <cell r="AK2685" t="str">
            <v/>
          </cell>
        </row>
        <row r="2686">
          <cell r="C2686" t="str">
            <v>jing</v>
          </cell>
          <cell r="D2686" t="str">
            <v>波点中裙</v>
          </cell>
          <cell r="E2686">
            <v>2025329</v>
          </cell>
          <cell r="G2686" t="str">
            <v>YT7609044959394</v>
          </cell>
          <cell r="I2686" t="str">
            <v>小红书</v>
          </cell>
          <cell r="N2686">
            <v>46122</v>
          </cell>
          <cell r="R2686" t="str">
            <v>超时</v>
          </cell>
          <cell r="V2686" t="str">
            <v>单篇</v>
          </cell>
          <cell r="W2686" t="str">
            <v>未发布</v>
          </cell>
          <cell r="AJ2686">
            <v>52</v>
          </cell>
          <cell r="AK2686" t="str">
            <v/>
          </cell>
        </row>
        <row r="2687">
          <cell r="C2687" t="str">
            <v>jing</v>
          </cell>
          <cell r="D2687" t="str">
            <v>无袖花苞长裙（黄）</v>
          </cell>
          <cell r="E2687">
            <v>2025945</v>
          </cell>
          <cell r="G2687" t="str">
            <v>YT7606669571239</v>
          </cell>
          <cell r="I2687" t="str">
            <v>小红书</v>
          </cell>
          <cell r="N2687">
            <v>46122</v>
          </cell>
          <cell r="R2687" t="str">
            <v>超时</v>
          </cell>
          <cell r="V2687" t="str">
            <v>单篇</v>
          </cell>
          <cell r="W2687" t="str">
            <v>未发布</v>
          </cell>
          <cell r="AJ2687">
            <v>360</v>
          </cell>
          <cell r="AK2687" t="str">
            <v/>
          </cell>
        </row>
        <row r="2688">
          <cell r="C2688" t="str">
            <v>jing</v>
          </cell>
          <cell r="D2688" t="str">
            <v>花藤连衣裙</v>
          </cell>
          <cell r="E2688">
            <v>2026011</v>
          </cell>
          <cell r="G2688" t="str">
            <v>已登记</v>
          </cell>
          <cell r="I2688" t="str">
            <v>小红书</v>
          </cell>
          <cell r="N2688">
            <v>46122</v>
          </cell>
          <cell r="R2688" t="str">
            <v>已取消</v>
          </cell>
          <cell r="V2688" t="str">
            <v>单篇</v>
          </cell>
          <cell r="W2688" t="str">
            <v>已取消</v>
          </cell>
          <cell r="AJ2688">
            <v>300</v>
          </cell>
          <cell r="AK2688" t="str">
            <v/>
          </cell>
        </row>
        <row r="2689">
          <cell r="C2689" t="str">
            <v>jing</v>
          </cell>
          <cell r="D2689" t="str">
            <v>海盐小飞袖连衣裙</v>
          </cell>
          <cell r="E2689">
            <v>2025310</v>
          </cell>
          <cell r="G2689" t="str">
            <v>YT7609895811492</v>
          </cell>
          <cell r="I2689" t="str">
            <v>小红书</v>
          </cell>
          <cell r="N2689">
            <v>46122</v>
          </cell>
          <cell r="R2689" t="str">
            <v>已发布</v>
          </cell>
          <cell r="V2689" t="str">
            <v>单篇</v>
          </cell>
          <cell r="W2689" t="str">
            <v>已发布</v>
          </cell>
          <cell r="X2689">
            <v>46108</v>
          </cell>
          <cell r="AJ2689">
            <v>215</v>
          </cell>
          <cell r="AK2689">
            <v>42</v>
          </cell>
        </row>
        <row r="2690">
          <cell r="C2690" t="str">
            <v>jing</v>
          </cell>
          <cell r="D2690" t="str">
            <v>波点花边长袖</v>
          </cell>
          <cell r="E2690">
            <v>2025933</v>
          </cell>
          <cell r="G2690" t="str">
            <v>YT7608752790330</v>
          </cell>
          <cell r="I2690" t="str">
            <v>小红书</v>
          </cell>
          <cell r="N2690">
            <v>46122</v>
          </cell>
          <cell r="R2690" t="str">
            <v>已发布</v>
          </cell>
          <cell r="V2690" t="str">
            <v>单篇</v>
          </cell>
          <cell r="W2690" t="str">
            <v>已发布</v>
          </cell>
          <cell r="X2690">
            <v>46104</v>
          </cell>
          <cell r="AJ2690">
            <v>160</v>
          </cell>
          <cell r="AK2690">
            <v>76</v>
          </cell>
        </row>
        <row r="2691">
          <cell r="C2691" t="str">
            <v>jing</v>
          </cell>
          <cell r="D2691" t="str">
            <v>波点中裙</v>
          </cell>
          <cell r="E2691">
            <v>2025329</v>
          </cell>
          <cell r="I2691" t="str">
            <v>小红书</v>
          </cell>
          <cell r="N2691">
            <v>46122</v>
          </cell>
          <cell r="R2691" t="str">
            <v>已发布</v>
          </cell>
          <cell r="V2691" t="str">
            <v>单篇</v>
          </cell>
          <cell r="W2691" t="str">
            <v>已发布</v>
          </cell>
          <cell r="X2691">
            <v>46104</v>
          </cell>
          <cell r="AJ2691">
            <v>52</v>
          </cell>
          <cell r="AK2691" t="str">
            <v/>
          </cell>
        </row>
        <row r="2692">
          <cell r="C2692" t="str">
            <v>jing</v>
          </cell>
          <cell r="D2692" t="str">
            <v>无袖花苞长裙（黄）</v>
          </cell>
          <cell r="E2692">
            <v>2025945</v>
          </cell>
          <cell r="G2692" t="str">
            <v>YT7607260681981</v>
          </cell>
          <cell r="I2692" t="str">
            <v>小红书</v>
          </cell>
          <cell r="N2692">
            <v>46122</v>
          </cell>
          <cell r="R2692" t="str">
            <v>已发布</v>
          </cell>
          <cell r="V2692" t="str">
            <v>单篇</v>
          </cell>
          <cell r="W2692" t="str">
            <v>已发布</v>
          </cell>
          <cell r="X2692">
            <v>46107</v>
          </cell>
          <cell r="AJ2692">
            <v>170</v>
          </cell>
          <cell r="AK2692">
            <v>37</v>
          </cell>
        </row>
        <row r="2693">
          <cell r="C2693" t="str">
            <v>jing</v>
          </cell>
          <cell r="D2693" t="str">
            <v>飘带挂脖上衣</v>
          </cell>
          <cell r="E2693">
            <v>2025320</v>
          </cell>
          <cell r="G2693" t="str">
            <v>已登记</v>
          </cell>
          <cell r="I2693" t="str">
            <v>小红书</v>
          </cell>
          <cell r="N2693">
            <v>46122</v>
          </cell>
          <cell r="R2693" t="str">
            <v>超时</v>
          </cell>
          <cell r="V2693" t="str">
            <v>单篇</v>
          </cell>
          <cell r="W2693" t="str">
            <v>未发布</v>
          </cell>
          <cell r="AJ2693">
            <v>315</v>
          </cell>
          <cell r="AK2693" t="str">
            <v/>
          </cell>
        </row>
        <row r="2694">
          <cell r="C2694" t="str">
            <v>jing</v>
          </cell>
          <cell r="D2694" t="str">
            <v>牛仔短裙</v>
          </cell>
          <cell r="E2694">
            <v>2026014</v>
          </cell>
          <cell r="G2694" t="str">
            <v>已登记</v>
          </cell>
          <cell r="I2694" t="str">
            <v>小红书</v>
          </cell>
          <cell r="N2694">
            <v>46122</v>
          </cell>
          <cell r="R2694" t="str">
            <v>超时</v>
          </cell>
          <cell r="V2694" t="str">
            <v>单篇</v>
          </cell>
          <cell r="W2694" t="str">
            <v>未发布</v>
          </cell>
          <cell r="AJ2694">
            <v>45</v>
          </cell>
          <cell r="AK2694" t="str">
            <v/>
          </cell>
        </row>
        <row r="2695">
          <cell r="C2695" t="str">
            <v>jing</v>
          </cell>
          <cell r="D2695" t="str">
            <v>海盐小飞袖连衣裙</v>
          </cell>
          <cell r="E2695">
            <v>2025310</v>
          </cell>
          <cell r="G2695" t="str">
            <v>YT7609895811504</v>
          </cell>
          <cell r="I2695" t="str">
            <v>小红书</v>
          </cell>
          <cell r="N2695">
            <v>46122</v>
          </cell>
          <cell r="R2695" t="str">
            <v>已发布</v>
          </cell>
          <cell r="V2695" t="str">
            <v>单篇</v>
          </cell>
          <cell r="W2695" t="str">
            <v>已发布</v>
          </cell>
          <cell r="X2695">
            <v>46109</v>
          </cell>
          <cell r="AJ2695">
            <v>415</v>
          </cell>
          <cell r="AK2695">
            <v>37</v>
          </cell>
        </row>
        <row r="2696">
          <cell r="C2696" t="str">
            <v>jing</v>
          </cell>
          <cell r="D2696" t="str">
            <v>波点花边长袖</v>
          </cell>
          <cell r="E2696">
            <v>2025933</v>
          </cell>
          <cell r="G2696" t="str">
            <v>YT7606669571228</v>
          </cell>
          <cell r="I2696" t="str">
            <v>小红书</v>
          </cell>
          <cell r="N2696">
            <v>46122</v>
          </cell>
          <cell r="R2696" t="str">
            <v>已发布</v>
          </cell>
          <cell r="V2696" t="str">
            <v>单篇</v>
          </cell>
          <cell r="W2696" t="str">
            <v>已发布</v>
          </cell>
          <cell r="X2696">
            <v>46103</v>
          </cell>
          <cell r="AJ2696">
            <v>1650</v>
          </cell>
          <cell r="AK2696">
            <v>1321</v>
          </cell>
        </row>
        <row r="2697">
          <cell r="C2697" t="str">
            <v>jing</v>
          </cell>
          <cell r="D2697" t="str">
            <v>波点中裙</v>
          </cell>
          <cell r="E2697">
            <v>2025329</v>
          </cell>
          <cell r="G2697" t="str">
            <v>YT7609044959404</v>
          </cell>
          <cell r="I2697" t="str">
            <v>小红书</v>
          </cell>
          <cell r="N2697">
            <v>46122</v>
          </cell>
          <cell r="R2697" t="str">
            <v>已发布</v>
          </cell>
          <cell r="V2697" t="str">
            <v>单篇</v>
          </cell>
          <cell r="W2697" t="str">
            <v>已发布</v>
          </cell>
          <cell r="X2697">
            <v>46103</v>
          </cell>
          <cell r="AJ2697">
            <v>52</v>
          </cell>
          <cell r="AK2697" t="str">
            <v/>
          </cell>
        </row>
        <row r="2698">
          <cell r="C2698" t="str">
            <v>jing</v>
          </cell>
          <cell r="D2698" t="str">
            <v>飘带挂脖上衣</v>
          </cell>
          <cell r="E2698">
            <v>2025320</v>
          </cell>
          <cell r="G2698" t="str">
            <v>已登记</v>
          </cell>
          <cell r="I2698" t="str">
            <v>小红书</v>
          </cell>
          <cell r="N2698">
            <v>46122</v>
          </cell>
          <cell r="R2698" t="str">
            <v>超时</v>
          </cell>
          <cell r="V2698" t="str">
            <v>单篇</v>
          </cell>
          <cell r="W2698" t="str">
            <v>未发布</v>
          </cell>
          <cell r="AJ2698">
            <v>1645</v>
          </cell>
          <cell r="AK2698" t="str">
            <v/>
          </cell>
        </row>
        <row r="2699">
          <cell r="C2699" t="str">
            <v>jing</v>
          </cell>
          <cell r="D2699" t="str">
            <v>无袖花苞长裙（黄）</v>
          </cell>
          <cell r="E2699">
            <v>2025945</v>
          </cell>
          <cell r="G2699" t="str">
            <v>YT7607260681994</v>
          </cell>
          <cell r="I2699" t="str">
            <v>小红书</v>
          </cell>
          <cell r="N2699">
            <v>46122</v>
          </cell>
          <cell r="R2699" t="str">
            <v>超时</v>
          </cell>
          <cell r="V2699" t="str">
            <v>单篇</v>
          </cell>
          <cell r="W2699" t="str">
            <v>未发布</v>
          </cell>
          <cell r="AJ2699">
            <v>610</v>
          </cell>
          <cell r="AK2699" t="str">
            <v/>
          </cell>
        </row>
        <row r="2700">
          <cell r="C2700" t="str">
            <v>jing</v>
          </cell>
          <cell r="D2700" t="str">
            <v>波点中裙</v>
          </cell>
          <cell r="E2700">
            <v>2025329</v>
          </cell>
          <cell r="G2700" t="str">
            <v>YT7608769038661</v>
          </cell>
          <cell r="I2700" t="str">
            <v>小红书</v>
          </cell>
          <cell r="N2700">
            <v>46122</v>
          </cell>
          <cell r="R2700" t="str">
            <v>超时</v>
          </cell>
          <cell r="V2700" t="str">
            <v>单篇</v>
          </cell>
          <cell r="W2700" t="str">
            <v>未发布</v>
          </cell>
          <cell r="AJ2700">
            <v>602</v>
          </cell>
          <cell r="AK2700" t="str">
            <v/>
          </cell>
        </row>
        <row r="2701">
          <cell r="C2701" t="str">
            <v>jing</v>
          </cell>
          <cell r="D2701" t="str">
            <v>波点花边长袖</v>
          </cell>
          <cell r="E2701">
            <v>2025933</v>
          </cell>
          <cell r="G2701" t="str">
            <v>YT7613770158411</v>
          </cell>
          <cell r="I2701" t="str">
            <v>小红书</v>
          </cell>
          <cell r="N2701">
            <v>46122</v>
          </cell>
          <cell r="R2701" t="str">
            <v>超时</v>
          </cell>
          <cell r="V2701" t="str">
            <v>单篇</v>
          </cell>
          <cell r="W2701" t="str">
            <v>未发布</v>
          </cell>
          <cell r="AJ2701">
            <v>50</v>
          </cell>
          <cell r="AK2701" t="str">
            <v/>
          </cell>
        </row>
        <row r="2702">
          <cell r="C2702" t="str">
            <v>jing</v>
          </cell>
          <cell r="D2702" t="str">
            <v>绿色连衣裙</v>
          </cell>
          <cell r="E2702">
            <v>2026015</v>
          </cell>
          <cell r="G2702" t="str">
            <v>YT7609127574959</v>
          </cell>
          <cell r="I2702" t="str">
            <v>小红书</v>
          </cell>
          <cell r="N2702">
            <v>46122</v>
          </cell>
          <cell r="R2702" t="str">
            <v>超时</v>
          </cell>
          <cell r="V2702" t="str">
            <v>单篇</v>
          </cell>
          <cell r="W2702" t="str">
            <v>未发布</v>
          </cell>
          <cell r="AJ2702">
            <v>615</v>
          </cell>
          <cell r="AK2702" t="str">
            <v/>
          </cell>
        </row>
        <row r="2703">
          <cell r="C2703" t="str">
            <v>jing</v>
          </cell>
          <cell r="D2703" t="str">
            <v>无袖花苞长裙（蓝）</v>
          </cell>
          <cell r="E2703">
            <v>2025945</v>
          </cell>
          <cell r="G2703" t="str">
            <v>YT7607316205097</v>
          </cell>
          <cell r="I2703" t="str">
            <v>小红书</v>
          </cell>
          <cell r="N2703">
            <v>46122</v>
          </cell>
          <cell r="R2703" t="str">
            <v>已发布</v>
          </cell>
          <cell r="V2703" t="str">
            <v>单篇</v>
          </cell>
          <cell r="W2703" t="str">
            <v>已发布</v>
          </cell>
          <cell r="X2703">
            <v>46104</v>
          </cell>
          <cell r="AJ2703">
            <v>410</v>
          </cell>
          <cell r="AK2703">
            <v>618</v>
          </cell>
        </row>
        <row r="2704">
          <cell r="C2704" t="str">
            <v>一号</v>
          </cell>
          <cell r="D2704" t="str">
            <v>波点中裙</v>
          </cell>
          <cell r="E2704">
            <v>2025329</v>
          </cell>
          <cell r="G2704" t="str">
            <v>YT7608590134277</v>
          </cell>
          <cell r="I2704" t="str">
            <v>小红书</v>
          </cell>
          <cell r="N2704">
            <v>46122</v>
          </cell>
          <cell r="R2704" t="str">
            <v>已发布</v>
          </cell>
          <cell r="V2704" t="str">
            <v>合篇</v>
          </cell>
          <cell r="W2704" t="str">
            <v>已发布</v>
          </cell>
          <cell r="X2704">
            <v>46104</v>
          </cell>
          <cell r="AJ2704">
            <v>852</v>
          </cell>
          <cell r="AK2704">
            <v>663</v>
          </cell>
        </row>
        <row r="2705">
          <cell r="C2705" t="str">
            <v>一号</v>
          </cell>
          <cell r="D2705" t="str">
            <v>波点花边长袖</v>
          </cell>
          <cell r="E2705">
            <v>2025933</v>
          </cell>
          <cell r="G2705" t="str">
            <v>YT7613770158420</v>
          </cell>
          <cell r="I2705" t="str">
            <v>小红书</v>
          </cell>
          <cell r="N2705">
            <v>46122</v>
          </cell>
          <cell r="R2705" t="str">
            <v>已发布</v>
          </cell>
          <cell r="V2705" t="str">
            <v>合篇</v>
          </cell>
          <cell r="W2705" t="str">
            <v>已发布</v>
          </cell>
          <cell r="X2705">
            <v>46104</v>
          </cell>
          <cell r="AJ2705">
            <v>50</v>
          </cell>
          <cell r="AK2705" t="str">
            <v/>
          </cell>
        </row>
        <row r="2706">
          <cell r="C2706" t="str">
            <v>馒头</v>
          </cell>
          <cell r="D2706" t="str">
            <v>波点花边长袖</v>
          </cell>
          <cell r="E2706">
            <v>2025933</v>
          </cell>
          <cell r="G2706" t="str">
            <v>YT7608752790404</v>
          </cell>
          <cell r="I2706" t="str">
            <v>小红书</v>
          </cell>
          <cell r="N2706">
            <v>46122</v>
          </cell>
          <cell r="R2706" t="str">
            <v>已发布</v>
          </cell>
          <cell r="V2706" t="str">
            <v>合篇</v>
          </cell>
          <cell r="W2706" t="str">
            <v>已发布</v>
          </cell>
          <cell r="X2706">
            <v>46116</v>
          </cell>
          <cell r="AJ2706">
            <v>750</v>
          </cell>
          <cell r="AK2706" t="e">
            <v>#VALUE!</v>
          </cell>
        </row>
        <row r="2707">
          <cell r="C2707" t="str">
            <v>馒头</v>
          </cell>
          <cell r="D2707" t="str">
            <v>波点中裙</v>
          </cell>
          <cell r="E2707">
            <v>2025329</v>
          </cell>
          <cell r="I2707" t="str">
            <v>小红书</v>
          </cell>
          <cell r="N2707">
            <v>46122</v>
          </cell>
          <cell r="R2707" t="str">
            <v>已发布</v>
          </cell>
          <cell r="V2707" t="str">
            <v>合篇</v>
          </cell>
          <cell r="W2707" t="str">
            <v>已发布</v>
          </cell>
          <cell r="X2707">
            <v>46116</v>
          </cell>
          <cell r="AJ2707">
            <v>52</v>
          </cell>
          <cell r="AK2707" t="e">
            <v>#VALUE!</v>
          </cell>
        </row>
        <row r="2708">
          <cell r="C2708" t="str">
            <v>馒头</v>
          </cell>
          <cell r="D2708" t="str">
            <v>黑白格连衣裙</v>
          </cell>
          <cell r="E2708">
            <v>2026006</v>
          </cell>
          <cell r="G2708" t="str">
            <v>YT7612470158356</v>
          </cell>
          <cell r="I2708" t="str">
            <v>小红书</v>
          </cell>
          <cell r="N2708">
            <v>46132</v>
          </cell>
          <cell r="R2708" t="str">
            <v>重要催发</v>
          </cell>
          <cell r="V2708" t="str">
            <v>合篇</v>
          </cell>
          <cell r="W2708" t="str">
            <v>未发布</v>
          </cell>
          <cell r="AJ2708">
            <v>790</v>
          </cell>
          <cell r="AK2708" t="str">
            <v/>
          </cell>
        </row>
        <row r="2709">
          <cell r="C2709" t="str">
            <v>馒头</v>
          </cell>
          <cell r="D2709" t="str">
            <v>波点花边长袖</v>
          </cell>
          <cell r="E2709">
            <v>2025933</v>
          </cell>
          <cell r="I2709" t="str">
            <v>抖音</v>
          </cell>
          <cell r="N2709">
            <v>46122</v>
          </cell>
          <cell r="R2709" t="str">
            <v>已发布</v>
          </cell>
          <cell r="V2709" t="str">
            <v>合篇</v>
          </cell>
          <cell r="W2709" t="str">
            <v>已发布</v>
          </cell>
          <cell r="X2709">
            <v>46116</v>
          </cell>
          <cell r="AJ2709">
            <v>50</v>
          </cell>
          <cell r="AK2709" t="e">
            <v>#N/A</v>
          </cell>
        </row>
        <row r="2710">
          <cell r="C2710" t="str">
            <v>馒头</v>
          </cell>
          <cell r="D2710" t="str">
            <v>波点中裙</v>
          </cell>
          <cell r="E2710">
            <v>2025329</v>
          </cell>
          <cell r="I2710" t="str">
            <v>抖音</v>
          </cell>
          <cell r="N2710">
            <v>46122</v>
          </cell>
          <cell r="R2710" t="str">
            <v>已发布</v>
          </cell>
          <cell r="V2710" t="str">
            <v>合篇</v>
          </cell>
          <cell r="W2710" t="str">
            <v>已发布</v>
          </cell>
          <cell r="X2710">
            <v>46116</v>
          </cell>
          <cell r="AJ2710">
            <v>52</v>
          </cell>
          <cell r="AK2710" t="e">
            <v>#N/A</v>
          </cell>
        </row>
        <row r="2711">
          <cell r="C2711" t="str">
            <v>馒头</v>
          </cell>
          <cell r="D2711" t="str">
            <v>黑白格连衣裙</v>
          </cell>
          <cell r="E2711">
            <v>2026006</v>
          </cell>
          <cell r="I2711" t="str">
            <v>抖音</v>
          </cell>
          <cell r="N2711">
            <v>46132</v>
          </cell>
          <cell r="R2711" t="str">
            <v>重要催发</v>
          </cell>
          <cell r="V2711" t="str">
            <v>合篇</v>
          </cell>
          <cell r="W2711" t="str">
            <v>未发布</v>
          </cell>
          <cell r="AJ2711">
            <v>90</v>
          </cell>
          <cell r="AK2711" t="str">
            <v/>
          </cell>
        </row>
        <row r="2712">
          <cell r="C2712" t="str">
            <v>六六</v>
          </cell>
          <cell r="D2712" t="str">
            <v>波点花边长袖</v>
          </cell>
          <cell r="E2712">
            <v>2025933</v>
          </cell>
          <cell r="I2712" t="str">
            <v>小红书</v>
          </cell>
          <cell r="N2712">
            <v>46127</v>
          </cell>
          <cell r="R2712" t="str">
            <v>超时</v>
          </cell>
          <cell r="V2712" t="str">
            <v>单篇</v>
          </cell>
          <cell r="W2712" t="str">
            <v>未发布</v>
          </cell>
          <cell r="AJ2712">
            <v>150</v>
          </cell>
          <cell r="AK2712" t="str">
            <v/>
          </cell>
        </row>
        <row r="2713">
          <cell r="C2713" t="str">
            <v>六六</v>
          </cell>
          <cell r="D2713" t="str">
            <v>波点中裙</v>
          </cell>
          <cell r="E2713">
            <v>2025329</v>
          </cell>
          <cell r="I2713" t="str">
            <v>小红书</v>
          </cell>
          <cell r="N2713">
            <v>46127</v>
          </cell>
          <cell r="R2713" t="str">
            <v>超时</v>
          </cell>
          <cell r="V2713" t="str">
            <v>单篇</v>
          </cell>
          <cell r="W2713" t="str">
            <v>未发布</v>
          </cell>
          <cell r="AJ2713">
            <v>52</v>
          </cell>
          <cell r="AK2713" t="str">
            <v/>
          </cell>
        </row>
        <row r="2714">
          <cell r="C2714" t="str">
            <v>六六</v>
          </cell>
          <cell r="D2714" t="str">
            <v>假两件波点短袖</v>
          </cell>
          <cell r="E2714">
            <v>2026003</v>
          </cell>
          <cell r="I2714" t="str">
            <v>小红书</v>
          </cell>
          <cell r="N2714">
            <v>46127</v>
          </cell>
          <cell r="R2714" t="str">
            <v>超时</v>
          </cell>
          <cell r="V2714" t="str">
            <v>单篇</v>
          </cell>
          <cell r="W2714" t="str">
            <v>未发布</v>
          </cell>
          <cell r="AJ2714">
            <v>765</v>
          </cell>
          <cell r="AK2714" t="str">
            <v/>
          </cell>
        </row>
        <row r="2715">
          <cell r="C2715" t="str">
            <v>六六</v>
          </cell>
          <cell r="D2715" t="str">
            <v>横条小白裙</v>
          </cell>
          <cell r="E2715">
            <v>2025339</v>
          </cell>
          <cell r="I2715" t="str">
            <v>小红书</v>
          </cell>
          <cell r="N2715">
            <v>46127</v>
          </cell>
          <cell r="R2715" t="str">
            <v>超时</v>
          </cell>
          <cell r="V2715" t="str">
            <v>单篇</v>
          </cell>
          <cell r="W2715" t="str">
            <v>未发布</v>
          </cell>
          <cell r="AJ2715">
            <v>58</v>
          </cell>
          <cell r="AK2715" t="str">
            <v/>
          </cell>
        </row>
        <row r="2716">
          <cell r="C2716" t="str">
            <v>六六</v>
          </cell>
          <cell r="D2716" t="str">
            <v>假两件波点短袖</v>
          </cell>
          <cell r="E2716">
            <v>2026003</v>
          </cell>
          <cell r="I2716" t="str">
            <v>抖音</v>
          </cell>
          <cell r="N2716">
            <v>46127</v>
          </cell>
          <cell r="R2716" t="str">
            <v>超时</v>
          </cell>
          <cell r="V2716" t="str">
            <v>单篇</v>
          </cell>
          <cell r="W2716" t="str">
            <v>未发布</v>
          </cell>
          <cell r="AJ2716">
            <v>45</v>
          </cell>
          <cell r="AK2716" t="str">
            <v/>
          </cell>
        </row>
        <row r="2717">
          <cell r="C2717" t="str">
            <v>六六</v>
          </cell>
          <cell r="D2717" t="str">
            <v>横条小白裙</v>
          </cell>
          <cell r="E2717">
            <v>2025339</v>
          </cell>
          <cell r="I2717" t="str">
            <v>抖音</v>
          </cell>
          <cell r="N2717">
            <v>46127</v>
          </cell>
          <cell r="R2717" t="str">
            <v>超时</v>
          </cell>
          <cell r="V2717" t="str">
            <v>单篇</v>
          </cell>
          <cell r="W2717" t="str">
            <v>未发布</v>
          </cell>
          <cell r="AJ2717">
            <v>58</v>
          </cell>
          <cell r="AK2717" t="str">
            <v/>
          </cell>
        </row>
        <row r="2718">
          <cell r="C2718" t="str">
            <v>六六</v>
          </cell>
          <cell r="D2718" t="str">
            <v>无袖花苞裙2.0（黄）</v>
          </cell>
          <cell r="E2718">
            <v>2026012</v>
          </cell>
          <cell r="I2718" t="str">
            <v>小红书</v>
          </cell>
          <cell r="N2718">
            <v>46127</v>
          </cell>
          <cell r="R2718" t="str">
            <v>超时</v>
          </cell>
          <cell r="V2718" t="str">
            <v>单篇</v>
          </cell>
          <cell r="W2718" t="str">
            <v>未发布</v>
          </cell>
          <cell r="AJ2718">
            <v>415</v>
          </cell>
          <cell r="AK2718" t="str">
            <v/>
          </cell>
        </row>
        <row r="2719">
          <cell r="C2719" t="str">
            <v>六六</v>
          </cell>
          <cell r="D2719" t="str">
            <v>海盐小飞袖连衣裙</v>
          </cell>
          <cell r="E2719">
            <v>2025310</v>
          </cell>
          <cell r="I2719" t="str">
            <v>小红书</v>
          </cell>
          <cell r="N2719">
            <v>46127</v>
          </cell>
          <cell r="R2719" t="str">
            <v>超时</v>
          </cell>
          <cell r="V2719" t="str">
            <v>单篇</v>
          </cell>
          <cell r="W2719" t="str">
            <v>未发布</v>
          </cell>
          <cell r="AJ2719">
            <v>615</v>
          </cell>
          <cell r="AK2719" t="str">
            <v/>
          </cell>
        </row>
        <row r="2720">
          <cell r="C2720" t="str">
            <v>阿咩</v>
          </cell>
          <cell r="D2720" t="str">
            <v>波点中裙</v>
          </cell>
          <cell r="E2720">
            <v>2025329</v>
          </cell>
          <cell r="G2720" t="str">
            <v>YT7608592563761</v>
          </cell>
          <cell r="I2720" t="str">
            <v>小红书</v>
          </cell>
          <cell r="N2720">
            <v>46127</v>
          </cell>
          <cell r="R2720" t="str">
            <v>已发布</v>
          </cell>
          <cell r="V2720" t="str">
            <v>单篇</v>
          </cell>
          <cell r="W2720" t="str">
            <v>已发布</v>
          </cell>
          <cell r="X2720">
            <v>46102</v>
          </cell>
          <cell r="AJ2720">
            <v>202</v>
          </cell>
          <cell r="AK2720" t="e">
            <v>#VALUE!</v>
          </cell>
        </row>
        <row r="2721">
          <cell r="C2721" t="str">
            <v>阿咩</v>
          </cell>
          <cell r="D2721" t="str">
            <v>波点花边长袖</v>
          </cell>
          <cell r="E2721">
            <v>2025933</v>
          </cell>
          <cell r="G2721" t="str">
            <v>YT7608592563761</v>
          </cell>
          <cell r="I2721" t="str">
            <v>小红书</v>
          </cell>
          <cell r="N2721">
            <v>46127</v>
          </cell>
          <cell r="R2721" t="str">
            <v>已发布</v>
          </cell>
          <cell r="V2721" t="str">
            <v>单篇</v>
          </cell>
          <cell r="W2721" t="str">
            <v>已发布</v>
          </cell>
          <cell r="X2721">
            <v>46102</v>
          </cell>
          <cell r="AJ2721">
            <v>200</v>
          </cell>
          <cell r="AK2721" t="e">
            <v>#VALUE!</v>
          </cell>
        </row>
        <row r="2722">
          <cell r="C2722" t="str">
            <v>阿咩</v>
          </cell>
          <cell r="D2722" t="str">
            <v>蝴蝶结无袖上衣（粉）</v>
          </cell>
          <cell r="E2722" t="str">
            <v>取消</v>
          </cell>
          <cell r="I2722" t="str">
            <v>小红书</v>
          </cell>
          <cell r="N2722">
            <v>46127</v>
          </cell>
          <cell r="R2722" t="str">
            <v>已取消</v>
          </cell>
          <cell r="V2722" t="str">
            <v>单篇</v>
          </cell>
          <cell r="W2722" t="str">
            <v>已取消</v>
          </cell>
          <cell r="AJ2722" t="str">
            <v/>
          </cell>
          <cell r="AK2722" t="str">
            <v/>
          </cell>
        </row>
        <row r="2723">
          <cell r="C2723" t="str">
            <v>阿咩</v>
          </cell>
          <cell r="D2723" t="str">
            <v>繁花套装</v>
          </cell>
          <cell r="E2723" t="str">
            <v>2026010 2026013</v>
          </cell>
          <cell r="G2723" t="str">
            <v>YT7612526671798</v>
          </cell>
          <cell r="I2723" t="str">
            <v>小红书</v>
          </cell>
          <cell r="N2723">
            <v>46127</v>
          </cell>
          <cell r="R2723" t="str">
            <v>超时</v>
          </cell>
          <cell r="V2723" t="str">
            <v>单篇</v>
          </cell>
          <cell r="W2723" t="str">
            <v>未发布</v>
          </cell>
          <cell r="AJ2723">
            <v>850</v>
          </cell>
          <cell r="AK2723" t="str">
            <v/>
          </cell>
        </row>
        <row r="2724">
          <cell r="C2724" t="str">
            <v>果片</v>
          </cell>
          <cell r="D2724" t="str">
            <v>飘带挂脖上衣</v>
          </cell>
          <cell r="E2724">
            <v>2025320</v>
          </cell>
          <cell r="G2724" t="str">
            <v>已登记</v>
          </cell>
          <cell r="I2724" t="str">
            <v>小红书</v>
          </cell>
          <cell r="N2724">
            <v>46142</v>
          </cell>
          <cell r="R2724" t="str">
            <v>档期内</v>
          </cell>
          <cell r="V2724" t="str">
            <v>单篇</v>
          </cell>
          <cell r="W2724" t="str">
            <v>未发布</v>
          </cell>
          <cell r="AJ2724">
            <v>345</v>
          </cell>
          <cell r="AK2724" t="str">
            <v/>
          </cell>
        </row>
        <row r="2725">
          <cell r="C2725" t="str">
            <v>果片</v>
          </cell>
          <cell r="D2725" t="str">
            <v>飘带挂脖上衣</v>
          </cell>
          <cell r="E2725">
            <v>2025320</v>
          </cell>
          <cell r="G2725" t="str">
            <v>已登记</v>
          </cell>
          <cell r="I2725" t="str">
            <v>小红书</v>
          </cell>
          <cell r="N2725">
            <v>46142</v>
          </cell>
          <cell r="R2725" t="str">
            <v>档期内</v>
          </cell>
          <cell r="V2725" t="str">
            <v>单篇</v>
          </cell>
          <cell r="W2725" t="str">
            <v>未发布</v>
          </cell>
          <cell r="AJ2725">
            <v>245</v>
          </cell>
          <cell r="AK2725" t="str">
            <v/>
          </cell>
        </row>
        <row r="2726">
          <cell r="C2726" t="str">
            <v>果片</v>
          </cell>
          <cell r="D2726" t="str">
            <v>无袖花苞裙2.0（黄）</v>
          </cell>
          <cell r="E2726">
            <v>2026012</v>
          </cell>
          <cell r="G2726" t="str">
            <v>YT7609484679140</v>
          </cell>
          <cell r="I2726" t="str">
            <v>小红书</v>
          </cell>
          <cell r="N2726">
            <v>46122</v>
          </cell>
          <cell r="R2726" t="str">
            <v>已发布</v>
          </cell>
          <cell r="V2726" t="str">
            <v>单篇</v>
          </cell>
          <cell r="W2726" t="str">
            <v>已发布</v>
          </cell>
          <cell r="X2726">
            <v>46117</v>
          </cell>
          <cell r="AJ2726">
            <v>365</v>
          </cell>
          <cell r="AK2726">
            <v>124</v>
          </cell>
        </row>
        <row r="2727">
          <cell r="C2727" t="str">
            <v>果片</v>
          </cell>
          <cell r="D2727" t="str">
            <v>波点花边长袖</v>
          </cell>
          <cell r="E2727">
            <v>2025933</v>
          </cell>
          <cell r="G2727" t="str">
            <v>YT7608668723914</v>
          </cell>
          <cell r="I2727" t="str">
            <v>小红书</v>
          </cell>
          <cell r="N2727">
            <v>46112</v>
          </cell>
          <cell r="R2727" t="str">
            <v>已发布</v>
          </cell>
          <cell r="V2727" t="str">
            <v>单篇</v>
          </cell>
          <cell r="W2727" t="str">
            <v>已发布</v>
          </cell>
          <cell r="X2727">
            <v>46110</v>
          </cell>
          <cell r="AJ2727">
            <v>350</v>
          </cell>
          <cell r="AK2727">
            <v>114</v>
          </cell>
        </row>
        <row r="2728">
          <cell r="C2728" t="str">
            <v>果片</v>
          </cell>
          <cell r="D2728" t="str">
            <v>波点中裙</v>
          </cell>
          <cell r="E2728">
            <v>2025329</v>
          </cell>
          <cell r="I2728" t="str">
            <v>小红书</v>
          </cell>
          <cell r="N2728">
            <v>46112</v>
          </cell>
          <cell r="R2728" t="str">
            <v>已发布</v>
          </cell>
          <cell r="V2728" t="str">
            <v>单篇</v>
          </cell>
          <cell r="W2728" t="str">
            <v>已发布</v>
          </cell>
          <cell r="X2728">
            <v>46110</v>
          </cell>
          <cell r="AJ2728">
            <v>52</v>
          </cell>
          <cell r="AK2728" t="str">
            <v/>
          </cell>
        </row>
        <row r="2729">
          <cell r="C2729" t="str">
            <v>果片</v>
          </cell>
          <cell r="D2729" t="str">
            <v>无袖花苞裙2.0（黄）</v>
          </cell>
          <cell r="E2729">
            <v>2026012</v>
          </cell>
          <cell r="G2729" t="str">
            <v>YT7609483988207</v>
          </cell>
          <cell r="I2729" t="str">
            <v>抖音</v>
          </cell>
          <cell r="N2729">
            <v>46122</v>
          </cell>
          <cell r="R2729" t="str">
            <v>超时</v>
          </cell>
          <cell r="V2729" t="str">
            <v>单篇</v>
          </cell>
          <cell r="W2729" t="str">
            <v>未发布</v>
          </cell>
          <cell r="AJ2729">
            <v>65</v>
          </cell>
          <cell r="AK2729" t="str">
            <v/>
          </cell>
        </row>
        <row r="2730">
          <cell r="C2730" t="str">
            <v>果片</v>
          </cell>
          <cell r="D2730" t="str">
            <v>波点花边长袖</v>
          </cell>
          <cell r="E2730">
            <v>2025933</v>
          </cell>
          <cell r="G2730" t="str">
            <v>YT7608668723914</v>
          </cell>
          <cell r="I2730" t="str">
            <v>抖音</v>
          </cell>
          <cell r="N2730">
            <v>46112</v>
          </cell>
          <cell r="R2730" t="str">
            <v>已发布</v>
          </cell>
          <cell r="V2730" t="str">
            <v>单篇</v>
          </cell>
          <cell r="W2730" t="str">
            <v>已发布</v>
          </cell>
          <cell r="X2730">
            <v>46110</v>
          </cell>
          <cell r="AJ2730">
            <v>50</v>
          </cell>
          <cell r="AK2730">
            <v>65.400000000000006</v>
          </cell>
        </row>
        <row r="2731">
          <cell r="C2731" t="str">
            <v>果片</v>
          </cell>
          <cell r="D2731" t="str">
            <v>波点中裙</v>
          </cell>
          <cell r="E2731">
            <v>2025329</v>
          </cell>
          <cell r="I2731" t="str">
            <v>抖音</v>
          </cell>
          <cell r="N2731">
            <v>46112</v>
          </cell>
          <cell r="R2731" t="str">
            <v>已发布</v>
          </cell>
          <cell r="V2731" t="str">
            <v>单篇</v>
          </cell>
          <cell r="W2731" t="str">
            <v>已发布</v>
          </cell>
          <cell r="X2731">
            <v>46110</v>
          </cell>
          <cell r="AJ2731">
            <v>52</v>
          </cell>
          <cell r="AK2731" t="str">
            <v/>
          </cell>
        </row>
        <row r="2732">
          <cell r="C2732" t="str">
            <v>果片</v>
          </cell>
          <cell r="D2732" t="str">
            <v>无袖花苞裙2.0（粉）</v>
          </cell>
          <cell r="E2732">
            <v>2026012</v>
          </cell>
          <cell r="G2732" t="str">
            <v>YT7609484992504</v>
          </cell>
          <cell r="I2732" t="str">
            <v>小红书</v>
          </cell>
          <cell r="N2732">
            <v>46122</v>
          </cell>
          <cell r="R2732" t="str">
            <v>超时</v>
          </cell>
          <cell r="V2732" t="str">
            <v>单篇</v>
          </cell>
          <cell r="W2732" t="str">
            <v>未发布</v>
          </cell>
          <cell r="AJ2732">
            <v>365</v>
          </cell>
          <cell r="AK2732" t="str">
            <v/>
          </cell>
        </row>
        <row r="2733">
          <cell r="C2733" t="str">
            <v>果片</v>
          </cell>
          <cell r="D2733" t="str">
            <v>无袖花苞裙2.0（粉）</v>
          </cell>
          <cell r="E2733">
            <v>2026012</v>
          </cell>
          <cell r="I2733" t="str">
            <v>抖音</v>
          </cell>
          <cell r="N2733">
            <v>46122</v>
          </cell>
          <cell r="R2733" t="str">
            <v>超时</v>
          </cell>
          <cell r="V2733" t="str">
            <v>单篇</v>
          </cell>
          <cell r="W2733" t="str">
            <v>未发布</v>
          </cell>
          <cell r="AJ2733">
            <v>65</v>
          </cell>
          <cell r="AK2733" t="str">
            <v/>
          </cell>
        </row>
        <row r="2734">
          <cell r="C2734" t="str">
            <v>果片</v>
          </cell>
          <cell r="D2734" t="str">
            <v>飘带挂脖上衣</v>
          </cell>
          <cell r="E2734">
            <v>2025320</v>
          </cell>
          <cell r="G2734" t="str">
            <v>已登记</v>
          </cell>
          <cell r="I2734" t="str">
            <v>小红书</v>
          </cell>
          <cell r="N2734">
            <v>46142</v>
          </cell>
          <cell r="R2734" t="str">
            <v>档期内</v>
          </cell>
          <cell r="V2734" t="str">
            <v>单篇</v>
          </cell>
          <cell r="W2734" t="str">
            <v>未发布</v>
          </cell>
          <cell r="AJ2734">
            <v>145</v>
          </cell>
          <cell r="AK2734" t="str">
            <v/>
          </cell>
        </row>
        <row r="2735">
          <cell r="C2735" t="str">
            <v>果片</v>
          </cell>
          <cell r="D2735" t="str">
            <v>黑白格连衣裙</v>
          </cell>
          <cell r="E2735">
            <v>2026006</v>
          </cell>
          <cell r="G2735" t="str">
            <v>已登记</v>
          </cell>
          <cell r="I2735" t="str">
            <v>小红书</v>
          </cell>
          <cell r="N2735">
            <v>46142</v>
          </cell>
          <cell r="R2735" t="str">
            <v>档期内</v>
          </cell>
          <cell r="V2735" t="str">
            <v>单篇</v>
          </cell>
          <cell r="W2735" t="str">
            <v>未发布</v>
          </cell>
          <cell r="AJ2735">
            <v>390</v>
          </cell>
          <cell r="AK2735" t="str">
            <v/>
          </cell>
        </row>
        <row r="2736">
          <cell r="C2736" t="str">
            <v>果片</v>
          </cell>
          <cell r="D2736" t="str">
            <v>斜门襟衬衫</v>
          </cell>
          <cell r="E2736">
            <v>2026001</v>
          </cell>
          <cell r="G2736" t="str">
            <v>YT7609476077985</v>
          </cell>
          <cell r="I2736" t="str">
            <v>小红书</v>
          </cell>
          <cell r="N2736">
            <v>46132</v>
          </cell>
          <cell r="R2736" t="str">
            <v>重要催发</v>
          </cell>
          <cell r="V2736" t="str">
            <v>单篇</v>
          </cell>
          <cell r="W2736" t="str">
            <v>未发布</v>
          </cell>
          <cell r="AJ2736">
            <v>245</v>
          </cell>
          <cell r="AK2736" t="str">
            <v/>
          </cell>
        </row>
        <row r="2737">
          <cell r="C2737" t="str">
            <v>果片</v>
          </cell>
          <cell r="D2737" t="str">
            <v>海盐小飞袖连衣裙</v>
          </cell>
          <cell r="E2737">
            <v>2025310</v>
          </cell>
          <cell r="G2737" t="str">
            <v>YT7609897121492</v>
          </cell>
          <cell r="I2737" t="str">
            <v>小红书</v>
          </cell>
          <cell r="N2737">
            <v>46122</v>
          </cell>
          <cell r="R2737" t="str">
            <v>超时</v>
          </cell>
          <cell r="V2737" t="str">
            <v>单篇</v>
          </cell>
          <cell r="W2737" t="str">
            <v>未发布</v>
          </cell>
          <cell r="AJ2737">
            <v>165</v>
          </cell>
          <cell r="AK2737" t="str">
            <v/>
          </cell>
        </row>
        <row r="2738">
          <cell r="C2738" t="str">
            <v>果片</v>
          </cell>
          <cell r="D2738" t="str">
            <v>波点花边长袖</v>
          </cell>
          <cell r="E2738">
            <v>2025933</v>
          </cell>
          <cell r="G2738" t="str">
            <v>YT7608752790343</v>
          </cell>
          <cell r="I2738" t="str">
            <v>小红书</v>
          </cell>
          <cell r="N2738">
            <v>46112</v>
          </cell>
          <cell r="R2738" t="str">
            <v>已发布</v>
          </cell>
          <cell r="V2738" t="str">
            <v>单篇</v>
          </cell>
          <cell r="W2738" t="str">
            <v>已发布</v>
          </cell>
          <cell r="X2738">
            <v>46107</v>
          </cell>
          <cell r="AJ2738">
            <v>200</v>
          </cell>
          <cell r="AK2738">
            <v>23</v>
          </cell>
        </row>
        <row r="2739">
          <cell r="C2739" t="str">
            <v>果片</v>
          </cell>
          <cell r="D2739" t="str">
            <v>波点中裙</v>
          </cell>
          <cell r="E2739">
            <v>2025329</v>
          </cell>
          <cell r="I2739" t="str">
            <v>小红书</v>
          </cell>
          <cell r="N2739">
            <v>46112</v>
          </cell>
          <cell r="R2739" t="str">
            <v>已发布</v>
          </cell>
          <cell r="V2739" t="str">
            <v>单篇</v>
          </cell>
          <cell r="W2739" t="str">
            <v>已发布</v>
          </cell>
          <cell r="X2739">
            <v>46107</v>
          </cell>
          <cell r="AJ2739">
            <v>52</v>
          </cell>
          <cell r="AK2739" t="str">
            <v/>
          </cell>
        </row>
        <row r="2740">
          <cell r="C2740" t="str">
            <v>馒头</v>
          </cell>
          <cell r="D2740" t="str">
            <v>无袖花苞裙2.0（黄）</v>
          </cell>
          <cell r="E2740">
            <v>2026012</v>
          </cell>
          <cell r="G2740" t="str">
            <v>YT7609485932497</v>
          </cell>
          <cell r="I2740" t="str">
            <v>小红书</v>
          </cell>
          <cell r="N2740">
            <v>46132</v>
          </cell>
          <cell r="R2740" t="str">
            <v>重要催发</v>
          </cell>
          <cell r="V2740" t="str">
            <v>单篇</v>
          </cell>
          <cell r="W2740" t="str">
            <v>未发布</v>
          </cell>
          <cell r="AJ2740">
            <v>665</v>
          </cell>
          <cell r="AK2740" t="str">
            <v/>
          </cell>
        </row>
        <row r="2741">
          <cell r="C2741" t="str">
            <v>馒头</v>
          </cell>
          <cell r="D2741" t="str">
            <v>海盐小飞袖连衣裙</v>
          </cell>
          <cell r="E2741">
            <v>2025310</v>
          </cell>
          <cell r="G2741" t="str">
            <v>YT7611686314712</v>
          </cell>
          <cell r="I2741" t="str">
            <v>小红书</v>
          </cell>
          <cell r="N2741">
            <v>46132</v>
          </cell>
          <cell r="R2741" t="str">
            <v>重要催发</v>
          </cell>
          <cell r="V2741" t="str">
            <v>单篇</v>
          </cell>
          <cell r="W2741" t="str">
            <v>未发布</v>
          </cell>
          <cell r="AJ2741">
            <v>135</v>
          </cell>
          <cell r="AK2741" t="str">
            <v/>
          </cell>
        </row>
        <row r="2742">
          <cell r="C2742" t="str">
            <v>馒头</v>
          </cell>
          <cell r="D2742" t="str">
            <v>海盐小飞袖连衣裙</v>
          </cell>
          <cell r="E2742">
            <v>2025310</v>
          </cell>
          <cell r="G2742" t="str">
            <v>YT7611686314721</v>
          </cell>
          <cell r="I2742" t="str">
            <v>小红书</v>
          </cell>
          <cell r="N2742">
            <v>46132</v>
          </cell>
          <cell r="R2742" t="str">
            <v>重要催发</v>
          </cell>
          <cell r="V2742" t="str">
            <v>单篇</v>
          </cell>
          <cell r="W2742" t="str">
            <v>未发布</v>
          </cell>
          <cell r="AJ2742">
            <v>265</v>
          </cell>
          <cell r="AK2742" t="str">
            <v/>
          </cell>
        </row>
        <row r="2743">
          <cell r="C2743" t="str">
            <v>馒头</v>
          </cell>
          <cell r="D2743" t="str">
            <v>斜门襟衬衫</v>
          </cell>
          <cell r="E2743">
            <v>2026001</v>
          </cell>
          <cell r="G2743" t="str">
            <v>773411376135573</v>
          </cell>
          <cell r="I2743" t="str">
            <v>小红书</v>
          </cell>
          <cell r="N2743">
            <v>46132</v>
          </cell>
          <cell r="R2743" t="str">
            <v>已发布</v>
          </cell>
          <cell r="V2743" t="str">
            <v>单篇</v>
          </cell>
          <cell r="W2743" t="str">
            <v>已发布</v>
          </cell>
          <cell r="X2743">
            <v>46117</v>
          </cell>
          <cell r="AJ2743">
            <v>545</v>
          </cell>
          <cell r="AK2743">
            <v>0</v>
          </cell>
        </row>
        <row r="2744">
          <cell r="C2744" t="str">
            <v>馒头</v>
          </cell>
          <cell r="D2744" t="str">
            <v>波点花边长袖</v>
          </cell>
          <cell r="E2744">
            <v>2025933</v>
          </cell>
          <cell r="G2744" t="str">
            <v>YT7608668802806</v>
          </cell>
          <cell r="I2744" t="str">
            <v>小红书</v>
          </cell>
          <cell r="N2744">
            <v>46122</v>
          </cell>
          <cell r="R2744" t="str">
            <v>已取消</v>
          </cell>
          <cell r="V2744" t="str">
            <v>合集</v>
          </cell>
          <cell r="W2744" t="str">
            <v>已召回</v>
          </cell>
          <cell r="AJ2744">
            <v>1050</v>
          </cell>
          <cell r="AK2744" t="str">
            <v/>
          </cell>
        </row>
        <row r="2745">
          <cell r="C2745" t="str">
            <v>馒头</v>
          </cell>
          <cell r="D2745" t="str">
            <v>波点中裙</v>
          </cell>
          <cell r="E2745">
            <v>2025329</v>
          </cell>
          <cell r="I2745" t="str">
            <v>小红书</v>
          </cell>
          <cell r="N2745">
            <v>46122</v>
          </cell>
          <cell r="R2745" t="str">
            <v>已取消</v>
          </cell>
          <cell r="V2745" t="str">
            <v>合集</v>
          </cell>
          <cell r="W2745" t="str">
            <v>已召回</v>
          </cell>
          <cell r="AJ2745">
            <v>52</v>
          </cell>
          <cell r="AK2745" t="str">
            <v/>
          </cell>
        </row>
        <row r="2746">
          <cell r="C2746" t="str">
            <v>馒头</v>
          </cell>
          <cell r="D2746" t="str">
            <v>无袖花苞长裙（黄）</v>
          </cell>
          <cell r="E2746">
            <v>2025945</v>
          </cell>
          <cell r="G2746" t="str">
            <v>YT7607259988389</v>
          </cell>
          <cell r="I2746" t="str">
            <v>小红书</v>
          </cell>
          <cell r="N2746">
            <v>46132</v>
          </cell>
          <cell r="R2746" t="str">
            <v>重要催发</v>
          </cell>
          <cell r="V2746" t="str">
            <v>合集</v>
          </cell>
          <cell r="W2746" t="str">
            <v>未发布</v>
          </cell>
          <cell r="AJ2746">
            <v>1060</v>
          </cell>
          <cell r="AK2746" t="str">
            <v/>
          </cell>
        </row>
        <row r="2747">
          <cell r="C2747" t="str">
            <v>馒头</v>
          </cell>
          <cell r="D2747" t="str">
            <v>波点花边长袖</v>
          </cell>
          <cell r="E2747">
            <v>2025933</v>
          </cell>
          <cell r="I2747" t="str">
            <v>抖音</v>
          </cell>
          <cell r="N2747">
            <v>46122</v>
          </cell>
          <cell r="R2747" t="str">
            <v>已取消</v>
          </cell>
          <cell r="V2747" t="str">
            <v>合集</v>
          </cell>
          <cell r="W2747" t="str">
            <v>已召回</v>
          </cell>
          <cell r="AJ2747">
            <v>50</v>
          </cell>
          <cell r="AK2747" t="str">
            <v/>
          </cell>
        </row>
        <row r="2748">
          <cell r="C2748" t="str">
            <v>馒头</v>
          </cell>
          <cell r="D2748" t="str">
            <v>波点中裙</v>
          </cell>
          <cell r="E2748">
            <v>2025329</v>
          </cell>
          <cell r="I2748" t="str">
            <v>抖音</v>
          </cell>
          <cell r="N2748">
            <v>46122</v>
          </cell>
          <cell r="R2748" t="str">
            <v>已取消</v>
          </cell>
          <cell r="V2748" t="str">
            <v>合集</v>
          </cell>
          <cell r="W2748" t="str">
            <v>已召回</v>
          </cell>
          <cell r="AJ2748">
            <v>52</v>
          </cell>
          <cell r="AK2748" t="str">
            <v/>
          </cell>
        </row>
        <row r="2749">
          <cell r="C2749" t="str">
            <v>馒头</v>
          </cell>
          <cell r="D2749" t="str">
            <v>无袖花苞长裙（黄）</v>
          </cell>
          <cell r="E2749">
            <v>2025945</v>
          </cell>
          <cell r="I2749" t="str">
            <v>抖音</v>
          </cell>
          <cell r="N2749">
            <v>46132</v>
          </cell>
          <cell r="R2749" t="str">
            <v>重要催发</v>
          </cell>
          <cell r="V2749" t="str">
            <v>合集</v>
          </cell>
          <cell r="W2749" t="str">
            <v>未发布</v>
          </cell>
          <cell r="AJ2749">
            <v>60</v>
          </cell>
          <cell r="AK2749" t="str">
            <v/>
          </cell>
        </row>
        <row r="2750">
          <cell r="C2750" t="str">
            <v>HE</v>
          </cell>
          <cell r="D2750" t="str">
            <v>波点花边长袖</v>
          </cell>
          <cell r="E2750">
            <v>2025933</v>
          </cell>
          <cell r="G2750" t="str">
            <v>YT7608752790356</v>
          </cell>
          <cell r="I2750" t="str">
            <v>小红书</v>
          </cell>
          <cell r="N2750">
            <v>46112</v>
          </cell>
          <cell r="R2750" t="str">
            <v>已发布</v>
          </cell>
          <cell r="V2750" t="str">
            <v>合集</v>
          </cell>
          <cell r="W2750" t="str">
            <v>已发布</v>
          </cell>
          <cell r="X2750">
            <v>46109</v>
          </cell>
          <cell r="AJ2750">
            <v>350</v>
          </cell>
          <cell r="AK2750" t="e">
            <v>#VALUE!</v>
          </cell>
        </row>
        <row r="2751">
          <cell r="C2751" t="str">
            <v>HE</v>
          </cell>
          <cell r="D2751" t="str">
            <v>波点中裙</v>
          </cell>
          <cell r="E2751">
            <v>2025329</v>
          </cell>
          <cell r="I2751" t="str">
            <v>小红书</v>
          </cell>
          <cell r="N2751">
            <v>46112</v>
          </cell>
          <cell r="R2751" t="str">
            <v>已发布</v>
          </cell>
          <cell r="V2751" t="str">
            <v>合集</v>
          </cell>
          <cell r="W2751" t="str">
            <v>已发布</v>
          </cell>
          <cell r="X2751">
            <v>46109</v>
          </cell>
          <cell r="AJ2751">
            <v>52</v>
          </cell>
          <cell r="AK2751" t="e">
            <v>#VALUE!</v>
          </cell>
        </row>
        <row r="2752">
          <cell r="C2752" t="str">
            <v>HE</v>
          </cell>
          <cell r="D2752" t="str">
            <v>波点花边长袖</v>
          </cell>
          <cell r="E2752">
            <v>2025933</v>
          </cell>
          <cell r="G2752" t="str">
            <v>YT7608592563770</v>
          </cell>
          <cell r="I2752" t="str">
            <v>小红书</v>
          </cell>
          <cell r="N2752">
            <v>46112</v>
          </cell>
          <cell r="R2752" t="str">
            <v>超时</v>
          </cell>
          <cell r="V2752" t="str">
            <v>合集</v>
          </cell>
          <cell r="W2752" t="str">
            <v>已召回</v>
          </cell>
          <cell r="AJ2752">
            <v>750</v>
          </cell>
          <cell r="AK2752" t="str">
            <v/>
          </cell>
        </row>
        <row r="2753">
          <cell r="C2753" t="str">
            <v>HE</v>
          </cell>
          <cell r="D2753" t="str">
            <v>波点中裙</v>
          </cell>
          <cell r="E2753">
            <v>2025329</v>
          </cell>
          <cell r="G2753" t="str">
            <v>YT7608592563770</v>
          </cell>
          <cell r="I2753" t="str">
            <v>小红书</v>
          </cell>
          <cell r="N2753">
            <v>46112</v>
          </cell>
          <cell r="R2753" t="str">
            <v>超时</v>
          </cell>
          <cell r="V2753" t="str">
            <v>合集</v>
          </cell>
          <cell r="W2753" t="str">
            <v>已召回</v>
          </cell>
          <cell r="AJ2753">
            <v>52</v>
          </cell>
          <cell r="AK2753" t="str">
            <v/>
          </cell>
        </row>
        <row r="2754">
          <cell r="C2754" t="str">
            <v>HE</v>
          </cell>
          <cell r="D2754" t="str">
            <v>无袖花苞长裙（黄）</v>
          </cell>
          <cell r="E2754">
            <v>2025945</v>
          </cell>
          <cell r="G2754" t="str">
            <v>YT7607057908318</v>
          </cell>
          <cell r="I2754" t="str">
            <v>小红书</v>
          </cell>
          <cell r="N2754">
            <v>46122</v>
          </cell>
          <cell r="R2754" t="str">
            <v>已发布</v>
          </cell>
          <cell r="V2754" t="str">
            <v>合集</v>
          </cell>
          <cell r="W2754" t="str">
            <v>已发布</v>
          </cell>
          <cell r="X2754">
            <v>46112</v>
          </cell>
          <cell r="AJ2754">
            <v>160</v>
          </cell>
          <cell r="AK2754" t="e">
            <v>#VALUE!</v>
          </cell>
        </row>
        <row r="2755">
          <cell r="C2755" t="str">
            <v>HE</v>
          </cell>
          <cell r="D2755" t="str">
            <v>波点花边长袖</v>
          </cell>
          <cell r="E2755">
            <v>2025933</v>
          </cell>
          <cell r="G2755" t="str">
            <v>YT7608592563789</v>
          </cell>
          <cell r="I2755" t="str">
            <v>小红书</v>
          </cell>
          <cell r="N2755">
            <v>46112</v>
          </cell>
          <cell r="R2755" t="str">
            <v>已取消</v>
          </cell>
          <cell r="V2755" t="str">
            <v>合集</v>
          </cell>
          <cell r="W2755" t="str">
            <v>已取消</v>
          </cell>
          <cell r="AJ2755">
            <v>140</v>
          </cell>
          <cell r="AK2755" t="str">
            <v/>
          </cell>
        </row>
        <row r="2756">
          <cell r="C2756" t="str">
            <v>HE</v>
          </cell>
          <cell r="D2756" t="str">
            <v>波点中裙</v>
          </cell>
          <cell r="E2756">
            <v>2025329</v>
          </cell>
          <cell r="G2756" t="str">
            <v>YT7608592563789</v>
          </cell>
          <cell r="I2756" t="str">
            <v>小红书</v>
          </cell>
          <cell r="N2756">
            <v>46112</v>
          </cell>
          <cell r="R2756" t="str">
            <v>已取消</v>
          </cell>
          <cell r="V2756" t="str">
            <v>合集</v>
          </cell>
          <cell r="W2756" t="str">
            <v>已取消</v>
          </cell>
          <cell r="AJ2756">
            <v>142</v>
          </cell>
          <cell r="AK2756" t="str">
            <v/>
          </cell>
        </row>
        <row r="2757">
          <cell r="C2757" t="str">
            <v>HE</v>
          </cell>
          <cell r="D2757" t="str">
            <v>斜门襟衬衫</v>
          </cell>
          <cell r="E2757">
            <v>2026001</v>
          </cell>
          <cell r="G2757" t="str">
            <v>YT7609477153211</v>
          </cell>
          <cell r="I2757" t="str">
            <v>小红书</v>
          </cell>
          <cell r="N2757">
            <v>46132</v>
          </cell>
          <cell r="R2757" t="str">
            <v>重要催发</v>
          </cell>
          <cell r="V2757" t="str">
            <v>合集</v>
          </cell>
          <cell r="W2757" t="str">
            <v>未发布</v>
          </cell>
          <cell r="AJ2757">
            <v>135</v>
          </cell>
          <cell r="AK2757" t="str">
            <v/>
          </cell>
        </row>
        <row r="2758">
          <cell r="C2758" t="str">
            <v>HE</v>
          </cell>
          <cell r="D2758" t="str">
            <v>假两件波点短袖</v>
          </cell>
          <cell r="E2758">
            <v>2026003</v>
          </cell>
          <cell r="G2758" t="str">
            <v>YT7610626891669</v>
          </cell>
          <cell r="I2758" t="str">
            <v>小红书</v>
          </cell>
          <cell r="N2758">
            <v>46132</v>
          </cell>
          <cell r="R2758" t="str">
            <v>重要催发</v>
          </cell>
          <cell r="V2758" t="str">
            <v>合集</v>
          </cell>
          <cell r="W2758" t="str">
            <v>未发布</v>
          </cell>
          <cell r="AJ2758">
            <v>445</v>
          </cell>
          <cell r="AK2758" t="str">
            <v/>
          </cell>
        </row>
        <row r="2759">
          <cell r="C2759" t="str">
            <v>馒头</v>
          </cell>
          <cell r="D2759" t="str">
            <v>波点花边长袖</v>
          </cell>
          <cell r="E2759">
            <v>2025933</v>
          </cell>
          <cell r="G2759" t="str">
            <v>YT7608138785439</v>
          </cell>
          <cell r="I2759" t="str">
            <v>抖音</v>
          </cell>
          <cell r="N2759">
            <v>46122</v>
          </cell>
          <cell r="R2759" t="str">
            <v>已发布</v>
          </cell>
          <cell r="V2759" t="str">
            <v>单篇</v>
          </cell>
          <cell r="W2759" t="str">
            <v>已发布</v>
          </cell>
          <cell r="X2759">
            <v>46100</v>
          </cell>
          <cell r="AJ2759">
            <v>900</v>
          </cell>
          <cell r="AK2759">
            <v>455.3</v>
          </cell>
        </row>
        <row r="2760">
          <cell r="C2760" t="str">
            <v>馒头</v>
          </cell>
          <cell r="D2760" t="str">
            <v>波点中裙</v>
          </cell>
          <cell r="E2760">
            <v>2025329</v>
          </cell>
          <cell r="G2760" t="str">
            <v>YT7607872447261</v>
          </cell>
          <cell r="I2760" t="str">
            <v>抖音</v>
          </cell>
          <cell r="N2760">
            <v>46122</v>
          </cell>
          <cell r="R2760" t="str">
            <v>已发布</v>
          </cell>
          <cell r="V2760" t="str">
            <v>单篇</v>
          </cell>
          <cell r="W2760" t="str">
            <v>已发布</v>
          </cell>
          <cell r="X2760">
            <v>46100</v>
          </cell>
          <cell r="AJ2760">
            <v>52</v>
          </cell>
          <cell r="AK2760" t="str">
            <v/>
          </cell>
        </row>
        <row r="2761">
          <cell r="C2761" t="str">
            <v>馒头</v>
          </cell>
          <cell r="D2761" t="str">
            <v>斜门襟衬衫</v>
          </cell>
          <cell r="E2761">
            <v>2026001</v>
          </cell>
          <cell r="G2761" t="str">
            <v>YT7609476838331</v>
          </cell>
          <cell r="I2761" t="str">
            <v>小红书</v>
          </cell>
          <cell r="N2761">
            <v>46122</v>
          </cell>
          <cell r="R2761" t="str">
            <v>超时</v>
          </cell>
          <cell r="V2761" t="str">
            <v>单篇</v>
          </cell>
          <cell r="W2761" t="str">
            <v>未发布</v>
          </cell>
          <cell r="AJ2761">
            <v>195</v>
          </cell>
          <cell r="AK2761" t="str">
            <v/>
          </cell>
        </row>
        <row r="2762">
          <cell r="C2762" t="str">
            <v>馒头</v>
          </cell>
          <cell r="D2762" t="str">
            <v>横条小白裙</v>
          </cell>
          <cell r="E2762">
            <v>2025339</v>
          </cell>
          <cell r="I2762" t="str">
            <v>小红书</v>
          </cell>
          <cell r="N2762">
            <v>46122</v>
          </cell>
          <cell r="R2762" t="str">
            <v>超时</v>
          </cell>
          <cell r="V2762" t="str">
            <v>单篇</v>
          </cell>
          <cell r="W2762" t="str">
            <v>未发布</v>
          </cell>
          <cell r="AJ2762">
            <v>58</v>
          </cell>
          <cell r="AK2762" t="str">
            <v/>
          </cell>
        </row>
        <row r="2763">
          <cell r="C2763" t="str">
            <v>六六</v>
          </cell>
          <cell r="D2763" t="str">
            <v>波点花边长袖</v>
          </cell>
          <cell r="E2763">
            <v>2025933</v>
          </cell>
          <cell r="G2763" t="str">
            <v>YT7608668260798</v>
          </cell>
          <cell r="I2763" t="str">
            <v>小红书</v>
          </cell>
          <cell r="N2763">
            <v>46132</v>
          </cell>
          <cell r="R2763" t="str">
            <v>已发布</v>
          </cell>
          <cell r="V2763" t="str">
            <v>单篇</v>
          </cell>
          <cell r="W2763" t="str">
            <v>已发布</v>
          </cell>
          <cell r="X2763">
            <v>46107</v>
          </cell>
          <cell r="AJ2763">
            <v>95</v>
          </cell>
          <cell r="AK2763">
            <v>0</v>
          </cell>
        </row>
        <row r="2764">
          <cell r="C2764" t="str">
            <v>六六</v>
          </cell>
          <cell r="D2764" t="str">
            <v>波点中裙</v>
          </cell>
          <cell r="E2764">
            <v>2025329</v>
          </cell>
          <cell r="I2764" t="str">
            <v>小红书</v>
          </cell>
          <cell r="N2764">
            <v>46132</v>
          </cell>
          <cell r="R2764" t="str">
            <v>已发布</v>
          </cell>
          <cell r="V2764" t="str">
            <v>单篇</v>
          </cell>
          <cell r="W2764" t="str">
            <v>已发布</v>
          </cell>
          <cell r="X2764">
            <v>46107</v>
          </cell>
          <cell r="AJ2764">
            <v>52</v>
          </cell>
          <cell r="AK2764" t="str">
            <v/>
          </cell>
        </row>
        <row r="2765">
          <cell r="C2765" t="str">
            <v>六六</v>
          </cell>
          <cell r="D2765" t="str">
            <v>无袖花苞长裙（黄）</v>
          </cell>
          <cell r="E2765">
            <v>2025945</v>
          </cell>
          <cell r="G2765" t="str">
            <v>YT7607060006201</v>
          </cell>
          <cell r="I2765" t="str">
            <v>小红书</v>
          </cell>
          <cell r="N2765">
            <v>46132</v>
          </cell>
          <cell r="R2765" t="str">
            <v>重要催发</v>
          </cell>
          <cell r="V2765" t="str">
            <v>单篇</v>
          </cell>
          <cell r="W2765" t="str">
            <v>未发布</v>
          </cell>
          <cell r="AJ2765">
            <v>560</v>
          </cell>
          <cell r="AK2765" t="str">
            <v/>
          </cell>
        </row>
        <row r="2766">
          <cell r="C2766" t="str">
            <v>六六</v>
          </cell>
          <cell r="D2766" t="str">
            <v>海盐小飞袖连衣裙</v>
          </cell>
          <cell r="E2766">
            <v>2025310</v>
          </cell>
          <cell r="G2766" t="str">
            <v>YT7609895811540</v>
          </cell>
          <cell r="I2766" t="str">
            <v>小红书</v>
          </cell>
          <cell r="N2766">
            <v>46132</v>
          </cell>
          <cell r="R2766" t="str">
            <v>重要催发</v>
          </cell>
          <cell r="V2766" t="str">
            <v>单篇</v>
          </cell>
          <cell r="W2766" t="str">
            <v>未发布</v>
          </cell>
          <cell r="AJ2766">
            <v>715</v>
          </cell>
          <cell r="AK2766" t="str">
            <v/>
          </cell>
        </row>
        <row r="2767">
          <cell r="C2767" t="str">
            <v>六六</v>
          </cell>
          <cell r="D2767" t="str">
            <v>波点花边长袖</v>
          </cell>
          <cell r="E2767">
            <v>2025933</v>
          </cell>
          <cell r="G2767" t="str">
            <v>YT7607253974973</v>
          </cell>
          <cell r="I2767" t="str">
            <v>小红书</v>
          </cell>
          <cell r="N2767">
            <v>46132</v>
          </cell>
          <cell r="R2767" t="str">
            <v>重要催发</v>
          </cell>
          <cell r="V2767" t="str">
            <v>单篇</v>
          </cell>
          <cell r="W2767" t="str">
            <v>未发布</v>
          </cell>
          <cell r="AJ2767">
            <v>550</v>
          </cell>
          <cell r="AK2767" t="str">
            <v/>
          </cell>
        </row>
        <row r="2768">
          <cell r="C2768" t="str">
            <v>六六</v>
          </cell>
          <cell r="D2768" t="str">
            <v>波点短裙</v>
          </cell>
          <cell r="E2768">
            <v>2025982</v>
          </cell>
          <cell r="I2768" t="str">
            <v>小红书</v>
          </cell>
          <cell r="N2768">
            <v>46132</v>
          </cell>
          <cell r="R2768" t="str">
            <v>重要催发</v>
          </cell>
          <cell r="V2768" t="str">
            <v>单篇</v>
          </cell>
          <cell r="W2768" t="str">
            <v>未发布</v>
          </cell>
          <cell r="AJ2768">
            <v>35</v>
          </cell>
          <cell r="AK2768" t="str">
            <v/>
          </cell>
        </row>
        <row r="2769">
          <cell r="C2769" t="str">
            <v>馒头</v>
          </cell>
          <cell r="D2769" t="str">
            <v>波点花边长袖</v>
          </cell>
          <cell r="E2769">
            <v>2025933</v>
          </cell>
          <cell r="G2769" t="str">
            <v>YT7608668260808</v>
          </cell>
          <cell r="I2769" t="str">
            <v>小红书</v>
          </cell>
          <cell r="N2769">
            <v>46122</v>
          </cell>
          <cell r="R2769" t="str">
            <v>已发布</v>
          </cell>
          <cell r="V2769" t="str">
            <v>合集</v>
          </cell>
          <cell r="W2769" t="str">
            <v>已发布</v>
          </cell>
          <cell r="X2769">
            <v>46097</v>
          </cell>
          <cell r="AJ2769">
            <v>1550</v>
          </cell>
          <cell r="AK2769">
            <v>2819</v>
          </cell>
        </row>
        <row r="2770">
          <cell r="C2770" t="str">
            <v>馒头</v>
          </cell>
          <cell r="D2770" t="str">
            <v>波点中裙</v>
          </cell>
          <cell r="E2770">
            <v>2025329</v>
          </cell>
          <cell r="I2770" t="str">
            <v>小红书</v>
          </cell>
          <cell r="N2770">
            <v>46122</v>
          </cell>
          <cell r="R2770" t="str">
            <v>已发布</v>
          </cell>
          <cell r="V2770" t="str">
            <v>合集</v>
          </cell>
          <cell r="W2770" t="str">
            <v>已发布</v>
          </cell>
          <cell r="X2770">
            <v>46097</v>
          </cell>
          <cell r="AJ2770">
            <v>52</v>
          </cell>
          <cell r="AK2770" t="str">
            <v/>
          </cell>
        </row>
        <row r="2771">
          <cell r="C2771" t="str">
            <v>heee</v>
          </cell>
          <cell r="D2771" t="str">
            <v>波点花边长袖</v>
          </cell>
          <cell r="E2771">
            <v>2025933</v>
          </cell>
          <cell r="G2771" t="str">
            <v>YT7608668802820</v>
          </cell>
          <cell r="I2771" t="str">
            <v>小红书</v>
          </cell>
          <cell r="N2771">
            <v>46122</v>
          </cell>
          <cell r="R2771" t="str">
            <v>已发布</v>
          </cell>
          <cell r="V2771" t="str">
            <v>单篇</v>
          </cell>
          <cell r="W2771" t="str">
            <v>已发布</v>
          </cell>
          <cell r="X2771">
            <v>46103</v>
          </cell>
          <cell r="AJ2771">
            <v>100</v>
          </cell>
          <cell r="AK2771">
            <v>52</v>
          </cell>
        </row>
        <row r="2772">
          <cell r="C2772" t="str">
            <v>heee</v>
          </cell>
          <cell r="D2772" t="str">
            <v>波点短裙</v>
          </cell>
          <cell r="E2772">
            <v>2025982</v>
          </cell>
          <cell r="I2772" t="str">
            <v>小红书</v>
          </cell>
          <cell r="N2772">
            <v>46122</v>
          </cell>
          <cell r="R2772" t="str">
            <v>已发布</v>
          </cell>
          <cell r="V2772" t="str">
            <v>单篇</v>
          </cell>
          <cell r="W2772" t="str">
            <v>已发布</v>
          </cell>
          <cell r="X2772">
            <v>46103</v>
          </cell>
          <cell r="AJ2772">
            <v>35</v>
          </cell>
          <cell r="AK2772" t="str">
            <v/>
          </cell>
        </row>
        <row r="2773">
          <cell r="C2773" t="str">
            <v>heee</v>
          </cell>
          <cell r="D2773" t="str">
            <v>贝壳毛衣</v>
          </cell>
          <cell r="E2773" t="str">
            <v>2024874</v>
          </cell>
          <cell r="G2773" t="str">
            <v>YT7607516406405</v>
          </cell>
          <cell r="I2773" t="str">
            <v>小红书</v>
          </cell>
          <cell r="N2773">
            <v>46122</v>
          </cell>
          <cell r="R2773" t="str">
            <v>已取消</v>
          </cell>
          <cell r="V2773" t="str">
            <v>合集</v>
          </cell>
          <cell r="W2773" t="str">
            <v>已取消</v>
          </cell>
          <cell r="AJ2773">
            <v>272</v>
          </cell>
          <cell r="AK2773" t="str">
            <v/>
          </cell>
        </row>
        <row r="2774">
          <cell r="C2774" t="str">
            <v>heee</v>
          </cell>
          <cell r="D2774" t="str">
            <v>黑白格连衣裙</v>
          </cell>
          <cell r="E2774">
            <v>2026006</v>
          </cell>
          <cell r="G2774" t="str">
            <v>YT7612470158363</v>
          </cell>
          <cell r="I2774" t="str">
            <v>小红书</v>
          </cell>
          <cell r="N2774">
            <v>46132</v>
          </cell>
          <cell r="R2774" t="str">
            <v>重要催发</v>
          </cell>
          <cell r="V2774" t="str">
            <v>合集</v>
          </cell>
          <cell r="W2774" t="str">
            <v>未发布</v>
          </cell>
          <cell r="AJ2774">
            <v>290</v>
          </cell>
          <cell r="AK2774" t="str">
            <v/>
          </cell>
        </row>
        <row r="2775">
          <cell r="C2775" t="str">
            <v>heee</v>
          </cell>
          <cell r="D2775" t="str">
            <v>藏青色小香风</v>
          </cell>
          <cell r="E2775" t="str">
            <v>2023010</v>
          </cell>
          <cell r="G2775" t="str">
            <v>YT7607516406405</v>
          </cell>
          <cell r="I2775" t="str">
            <v>小红书</v>
          </cell>
          <cell r="N2775">
            <v>46122</v>
          </cell>
          <cell r="R2775" t="str">
            <v>已取消</v>
          </cell>
          <cell r="V2775" t="str">
            <v>合集</v>
          </cell>
          <cell r="W2775" t="str">
            <v>已取消</v>
          </cell>
          <cell r="AJ2775">
            <v>285</v>
          </cell>
          <cell r="AK2775" t="str">
            <v/>
          </cell>
        </row>
        <row r="2776">
          <cell r="C2776" t="str">
            <v>heee</v>
          </cell>
          <cell r="D2776" t="str">
            <v>条纹衬衫</v>
          </cell>
          <cell r="E2776" t="str">
            <v>2023008</v>
          </cell>
          <cell r="I2776" t="str">
            <v>小红书</v>
          </cell>
          <cell r="N2776">
            <v>46122</v>
          </cell>
          <cell r="R2776" t="str">
            <v>已取消</v>
          </cell>
          <cell r="V2776" t="str">
            <v>合集</v>
          </cell>
          <cell r="W2776" t="str">
            <v>已取消</v>
          </cell>
          <cell r="AJ2776">
            <v>42</v>
          </cell>
          <cell r="AK2776" t="str">
            <v/>
          </cell>
        </row>
        <row r="2777">
          <cell r="C2777" t="str">
            <v>heee</v>
          </cell>
          <cell r="D2777" t="str">
            <v>斜门襟衬衫</v>
          </cell>
          <cell r="E2777">
            <v>2026001</v>
          </cell>
          <cell r="G2777" t="str">
            <v>YT7609479015476</v>
          </cell>
          <cell r="I2777" t="str">
            <v>小红书</v>
          </cell>
          <cell r="N2777">
            <v>46132</v>
          </cell>
          <cell r="R2777" t="str">
            <v>已发布</v>
          </cell>
          <cell r="V2777" t="str">
            <v>合集</v>
          </cell>
          <cell r="W2777" t="str">
            <v>已发布</v>
          </cell>
          <cell r="X2777">
            <v>46115</v>
          </cell>
          <cell r="AJ2777">
            <v>645</v>
          </cell>
          <cell r="AK2777">
            <v>493</v>
          </cell>
        </row>
        <row r="2778">
          <cell r="C2778" t="str">
            <v>heee</v>
          </cell>
          <cell r="D2778" t="str">
            <v>绿色连衣裙</v>
          </cell>
          <cell r="E2778">
            <v>2026015</v>
          </cell>
          <cell r="G2778" t="str">
            <v>YT7610627775056</v>
          </cell>
          <cell r="I2778" t="str">
            <v>小红书</v>
          </cell>
          <cell r="N2778">
            <v>46132</v>
          </cell>
          <cell r="R2778" t="str">
            <v>重要催发</v>
          </cell>
          <cell r="V2778" t="str">
            <v>合集</v>
          </cell>
          <cell r="W2778" t="str">
            <v>未发布</v>
          </cell>
          <cell r="AJ2778">
            <v>665</v>
          </cell>
          <cell r="AK2778" t="str">
            <v/>
          </cell>
        </row>
        <row r="2779">
          <cell r="C2779" t="str">
            <v>heee</v>
          </cell>
          <cell r="D2779" t="str">
            <v>飘带挂脖上衣</v>
          </cell>
          <cell r="E2779">
            <v>2025320</v>
          </cell>
          <cell r="G2779" t="str">
            <v>已登记</v>
          </cell>
          <cell r="I2779" t="str">
            <v>小红书</v>
          </cell>
          <cell r="N2779">
            <v>46142</v>
          </cell>
          <cell r="R2779" t="str">
            <v>档期内</v>
          </cell>
          <cell r="V2779" t="str">
            <v>合集</v>
          </cell>
          <cell r="W2779" t="str">
            <v>未发布</v>
          </cell>
          <cell r="AJ2779">
            <v>245</v>
          </cell>
          <cell r="AK2779" t="str">
            <v/>
          </cell>
        </row>
        <row r="2780">
          <cell r="C2780" t="str">
            <v>heee</v>
          </cell>
          <cell r="D2780" t="str">
            <v>牛仔短裙</v>
          </cell>
          <cell r="E2780">
            <v>2026014</v>
          </cell>
          <cell r="G2780" t="str">
            <v>已登记</v>
          </cell>
          <cell r="I2780" t="str">
            <v>小红书</v>
          </cell>
          <cell r="N2780">
            <v>46142</v>
          </cell>
          <cell r="R2780" t="str">
            <v>档期内</v>
          </cell>
          <cell r="V2780" t="str">
            <v>合集</v>
          </cell>
          <cell r="W2780" t="str">
            <v>未发布</v>
          </cell>
          <cell r="AJ2780">
            <v>45</v>
          </cell>
          <cell r="AK2780" t="str">
            <v/>
          </cell>
        </row>
        <row r="2781">
          <cell r="C2781" t="str">
            <v>heee</v>
          </cell>
          <cell r="D2781" t="str">
            <v>海盐小飞袖连衣裙</v>
          </cell>
          <cell r="E2781">
            <v>2025310</v>
          </cell>
          <cell r="G2781" t="str">
            <v>已登记</v>
          </cell>
          <cell r="I2781" t="str">
            <v>小红书</v>
          </cell>
          <cell r="N2781">
            <v>46132</v>
          </cell>
          <cell r="R2781" t="str">
            <v>重要催发</v>
          </cell>
          <cell r="V2781" t="str">
            <v>合集</v>
          </cell>
          <cell r="W2781" t="str">
            <v>未发布</v>
          </cell>
          <cell r="AJ2781">
            <v>265</v>
          </cell>
          <cell r="AK2781" t="str">
            <v/>
          </cell>
        </row>
        <row r="2782">
          <cell r="C2782" t="str">
            <v>heee</v>
          </cell>
          <cell r="D2782" t="str">
            <v>波点花边长袖</v>
          </cell>
          <cell r="E2782">
            <v>2025933</v>
          </cell>
          <cell r="G2782" t="str">
            <v>YT7608668802839</v>
          </cell>
          <cell r="I2782" t="str">
            <v>小红书</v>
          </cell>
          <cell r="N2782">
            <v>46122</v>
          </cell>
          <cell r="R2782" t="str">
            <v>已发布</v>
          </cell>
          <cell r="V2782" t="str">
            <v>合集</v>
          </cell>
          <cell r="W2782" t="str">
            <v>已发布</v>
          </cell>
          <cell r="X2782">
            <v>46110</v>
          </cell>
          <cell r="AJ2782">
            <v>50</v>
          </cell>
          <cell r="AK2782">
            <v>9</v>
          </cell>
        </row>
        <row r="2783">
          <cell r="C2783" t="str">
            <v>heee</v>
          </cell>
          <cell r="D2783" t="str">
            <v>波点中裙</v>
          </cell>
          <cell r="E2783">
            <v>2025329</v>
          </cell>
          <cell r="I2783" t="str">
            <v>小红书</v>
          </cell>
          <cell r="N2783">
            <v>46122</v>
          </cell>
          <cell r="R2783" t="str">
            <v>已发布</v>
          </cell>
          <cell r="V2783" t="str">
            <v>合集</v>
          </cell>
          <cell r="W2783" t="str">
            <v>已发布</v>
          </cell>
          <cell r="X2783">
            <v>46110</v>
          </cell>
          <cell r="AJ2783">
            <v>52</v>
          </cell>
          <cell r="AK2783" t="str">
            <v/>
          </cell>
        </row>
        <row r="2784">
          <cell r="C2784" t="str">
            <v>HE</v>
          </cell>
          <cell r="D2784" t="str">
            <v>无袖花苞长裙（黄）</v>
          </cell>
          <cell r="E2784">
            <v>2025945</v>
          </cell>
          <cell r="G2784" t="str">
            <v>YT7607057908327</v>
          </cell>
          <cell r="I2784" t="str">
            <v>小红书</v>
          </cell>
          <cell r="N2784">
            <v>46122</v>
          </cell>
          <cell r="R2784" t="str">
            <v>已发布</v>
          </cell>
          <cell r="V2784" t="str">
            <v>合集</v>
          </cell>
          <cell r="W2784" t="str">
            <v>已发布</v>
          </cell>
          <cell r="X2784">
            <v>46110</v>
          </cell>
          <cell r="AJ2784">
            <v>60</v>
          </cell>
          <cell r="AK2784">
            <v>65</v>
          </cell>
        </row>
        <row r="2785">
          <cell r="C2785" t="str">
            <v>HE</v>
          </cell>
          <cell r="D2785" t="str">
            <v>斜门襟衬衫</v>
          </cell>
          <cell r="E2785">
            <v>2026001</v>
          </cell>
          <cell r="G2785" t="str">
            <v>YT7609044312630</v>
          </cell>
          <cell r="I2785" t="str">
            <v>小红书</v>
          </cell>
          <cell r="N2785">
            <v>46132</v>
          </cell>
          <cell r="R2785" t="str">
            <v>重要催发</v>
          </cell>
          <cell r="V2785" t="str">
            <v>合集</v>
          </cell>
          <cell r="W2785" t="str">
            <v>未发布</v>
          </cell>
          <cell r="AJ2785">
            <v>275</v>
          </cell>
          <cell r="AK2785" t="str">
            <v/>
          </cell>
        </row>
        <row r="2786">
          <cell r="C2786" t="str">
            <v>HE</v>
          </cell>
          <cell r="D2786" t="str">
            <v>海盐小飞袖连衣裙</v>
          </cell>
          <cell r="E2786">
            <v>2025310</v>
          </cell>
          <cell r="G2786" t="str">
            <v>YT7609895811511</v>
          </cell>
          <cell r="I2786" t="str">
            <v>小红书</v>
          </cell>
          <cell r="N2786">
            <v>46122</v>
          </cell>
          <cell r="R2786" t="str">
            <v>已发布</v>
          </cell>
          <cell r="V2786" t="str">
            <v>合集</v>
          </cell>
          <cell r="W2786" t="str">
            <v>已发布</v>
          </cell>
          <cell r="X2786">
            <v>46113</v>
          </cell>
          <cell r="AJ2786">
            <v>565</v>
          </cell>
          <cell r="AK2786">
            <v>1068</v>
          </cell>
        </row>
        <row r="2787">
          <cell r="C2787" t="str">
            <v>HE</v>
          </cell>
          <cell r="D2787" t="str">
            <v>黑白格连衣裙</v>
          </cell>
          <cell r="E2787">
            <v>2026006</v>
          </cell>
          <cell r="G2787" t="str">
            <v>已登记</v>
          </cell>
          <cell r="I2787" t="str">
            <v>小红书</v>
          </cell>
          <cell r="N2787">
            <v>46122</v>
          </cell>
          <cell r="R2787" t="str">
            <v>已发布</v>
          </cell>
          <cell r="V2787" t="str">
            <v>合集</v>
          </cell>
          <cell r="W2787" t="str">
            <v>已发布</v>
          </cell>
          <cell r="X2787">
            <v>46113</v>
          </cell>
          <cell r="AJ2787">
            <v>190</v>
          </cell>
          <cell r="AK2787" t="str">
            <v/>
          </cell>
        </row>
        <row r="2788">
          <cell r="C2788" t="str">
            <v>HE</v>
          </cell>
          <cell r="D2788" t="str">
            <v>无袖花苞长裙（黄）</v>
          </cell>
          <cell r="E2788">
            <v>2025945</v>
          </cell>
          <cell r="G2788" t="str">
            <v>YT7607060006216</v>
          </cell>
          <cell r="I2788" t="str">
            <v>小红书</v>
          </cell>
          <cell r="N2788">
            <v>46122</v>
          </cell>
          <cell r="R2788" t="str">
            <v>超时</v>
          </cell>
          <cell r="V2788" t="str">
            <v>合集</v>
          </cell>
          <cell r="W2788" t="str">
            <v>未发布</v>
          </cell>
          <cell r="AJ2788">
            <v>210</v>
          </cell>
          <cell r="AK2788" t="str">
            <v/>
          </cell>
        </row>
        <row r="2789">
          <cell r="C2789" t="str">
            <v>HE</v>
          </cell>
          <cell r="D2789" t="str">
            <v>藏青色小香风</v>
          </cell>
          <cell r="E2789" t="str">
            <v>2023010</v>
          </cell>
          <cell r="G2789" t="str">
            <v>YT7607059395709</v>
          </cell>
          <cell r="I2789" t="str">
            <v>小红书</v>
          </cell>
          <cell r="N2789">
            <v>46122</v>
          </cell>
          <cell r="R2789" t="str">
            <v>已取消</v>
          </cell>
          <cell r="V2789" t="str">
            <v>合集</v>
          </cell>
          <cell r="W2789" t="str">
            <v>已取消</v>
          </cell>
          <cell r="AJ2789">
            <v>165</v>
          </cell>
          <cell r="AK2789" t="str">
            <v/>
          </cell>
        </row>
        <row r="2790">
          <cell r="C2790" t="str">
            <v>HE</v>
          </cell>
          <cell r="D2790" t="str">
            <v>条纹衬衫</v>
          </cell>
          <cell r="E2790" t="str">
            <v>2023008</v>
          </cell>
          <cell r="G2790" t="str">
            <v>YT7607059395709</v>
          </cell>
          <cell r="I2790" t="str">
            <v>小红书</v>
          </cell>
          <cell r="N2790">
            <v>46122</v>
          </cell>
          <cell r="R2790" t="str">
            <v>已取消</v>
          </cell>
          <cell r="V2790" t="str">
            <v>合集</v>
          </cell>
          <cell r="W2790" t="str">
            <v>已取消</v>
          </cell>
          <cell r="AJ2790">
            <v>42</v>
          </cell>
          <cell r="AK2790" t="str">
            <v/>
          </cell>
        </row>
        <row r="2791">
          <cell r="C2791" t="str">
            <v>HE</v>
          </cell>
          <cell r="D2791" t="str">
            <v>无袖花苞长裙（黄）</v>
          </cell>
          <cell r="E2791">
            <v>2025945</v>
          </cell>
          <cell r="G2791" t="str">
            <v>YT7607259988390</v>
          </cell>
          <cell r="I2791" t="str">
            <v>小红书</v>
          </cell>
          <cell r="N2791">
            <v>46132</v>
          </cell>
          <cell r="R2791" t="str">
            <v>重要催发</v>
          </cell>
          <cell r="V2791" t="str">
            <v>合集</v>
          </cell>
          <cell r="W2791" t="str">
            <v>未发布</v>
          </cell>
          <cell r="AJ2791">
            <v>160</v>
          </cell>
          <cell r="AK2791" t="str">
            <v/>
          </cell>
        </row>
        <row r="2792">
          <cell r="C2792" t="str">
            <v>HE</v>
          </cell>
          <cell r="D2792" t="str">
            <v>飘带挂脖上衣</v>
          </cell>
          <cell r="E2792">
            <v>2025320</v>
          </cell>
          <cell r="G2792" t="str">
            <v>已登记</v>
          </cell>
          <cell r="I2792" t="str">
            <v>小红书</v>
          </cell>
          <cell r="N2792">
            <v>46142</v>
          </cell>
          <cell r="R2792" t="str">
            <v>档期内</v>
          </cell>
          <cell r="V2792" t="str">
            <v>合集</v>
          </cell>
          <cell r="W2792" t="str">
            <v>未发布</v>
          </cell>
          <cell r="AJ2792">
            <v>145</v>
          </cell>
          <cell r="AK2792" t="str">
            <v/>
          </cell>
        </row>
        <row r="2793">
          <cell r="C2793" t="str">
            <v>HE</v>
          </cell>
          <cell r="D2793" t="str">
            <v>牛仔短裙</v>
          </cell>
          <cell r="E2793">
            <v>2026014</v>
          </cell>
          <cell r="G2793" t="str">
            <v>已登记</v>
          </cell>
          <cell r="I2793" t="str">
            <v>小红书</v>
          </cell>
          <cell r="N2793">
            <v>46142</v>
          </cell>
          <cell r="R2793" t="str">
            <v>档期内</v>
          </cell>
          <cell r="V2793" t="str">
            <v>合集</v>
          </cell>
          <cell r="W2793" t="str">
            <v>未发布</v>
          </cell>
          <cell r="AJ2793">
            <v>45</v>
          </cell>
          <cell r="AK2793" t="str">
            <v/>
          </cell>
        </row>
        <row r="2794">
          <cell r="C2794" t="str">
            <v>jing</v>
          </cell>
          <cell r="D2794" t="str">
            <v>波点花边长袖</v>
          </cell>
          <cell r="E2794">
            <v>2025933</v>
          </cell>
          <cell r="G2794" t="str">
            <v>YT7608668802842</v>
          </cell>
          <cell r="I2794" t="str">
            <v>小红书</v>
          </cell>
          <cell r="N2794">
            <v>46122</v>
          </cell>
          <cell r="R2794" t="str">
            <v>已发布</v>
          </cell>
          <cell r="V2794" t="str">
            <v>单篇</v>
          </cell>
          <cell r="W2794" t="str">
            <v>已发布</v>
          </cell>
          <cell r="X2794">
            <v>46114</v>
          </cell>
          <cell r="AJ2794">
            <v>200</v>
          </cell>
          <cell r="AK2794">
            <v>0</v>
          </cell>
        </row>
        <row r="2795">
          <cell r="C2795" t="str">
            <v>jing</v>
          </cell>
          <cell r="D2795" t="str">
            <v>波点中裙</v>
          </cell>
          <cell r="E2795">
            <v>2025329</v>
          </cell>
          <cell r="I2795" t="str">
            <v>小红书</v>
          </cell>
          <cell r="N2795">
            <v>46122</v>
          </cell>
          <cell r="R2795" t="str">
            <v>已发布</v>
          </cell>
          <cell r="V2795" t="str">
            <v>单篇</v>
          </cell>
          <cell r="W2795" t="str">
            <v>已发布</v>
          </cell>
          <cell r="X2795">
            <v>46114</v>
          </cell>
          <cell r="AJ2795">
            <v>52</v>
          </cell>
          <cell r="AK2795" t="str">
            <v/>
          </cell>
        </row>
        <row r="2796">
          <cell r="C2796" t="str">
            <v>jing</v>
          </cell>
          <cell r="D2796" t="str">
            <v>黑白格连衣裙</v>
          </cell>
          <cell r="E2796">
            <v>2026006</v>
          </cell>
          <cell r="G2796" t="str">
            <v>YT7612470158370</v>
          </cell>
          <cell r="I2796" t="str">
            <v>小红书</v>
          </cell>
          <cell r="N2796">
            <v>46122</v>
          </cell>
          <cell r="R2796" t="str">
            <v>超时</v>
          </cell>
          <cell r="V2796" t="str">
            <v>单篇</v>
          </cell>
          <cell r="W2796" t="str">
            <v>未发布</v>
          </cell>
          <cell r="AJ2796">
            <v>120</v>
          </cell>
          <cell r="AK2796" t="str">
            <v/>
          </cell>
        </row>
        <row r="2797">
          <cell r="C2797" t="str">
            <v>jing</v>
          </cell>
          <cell r="D2797" t="str">
            <v>无袖花苞长裙（黄）</v>
          </cell>
          <cell r="E2797">
            <v>2025945</v>
          </cell>
          <cell r="G2797" t="str">
            <v>YT7607057908336</v>
          </cell>
          <cell r="I2797" t="str">
            <v>小红书</v>
          </cell>
          <cell r="N2797">
            <v>46122</v>
          </cell>
          <cell r="R2797" t="str">
            <v>超时</v>
          </cell>
          <cell r="V2797" t="str">
            <v>单篇</v>
          </cell>
          <cell r="W2797" t="str">
            <v>未发布</v>
          </cell>
          <cell r="AJ2797">
            <v>210</v>
          </cell>
          <cell r="AK2797" t="str">
            <v/>
          </cell>
        </row>
        <row r="2798">
          <cell r="C2798" t="str">
            <v>jing</v>
          </cell>
          <cell r="D2798" t="str">
            <v>波点花边长袖</v>
          </cell>
          <cell r="E2798">
            <v>2025933</v>
          </cell>
          <cell r="G2798" t="str">
            <v>YT7608668802855</v>
          </cell>
          <cell r="I2798" t="str">
            <v>小红书</v>
          </cell>
          <cell r="N2798">
            <v>46122</v>
          </cell>
          <cell r="R2798" t="str">
            <v>超时</v>
          </cell>
          <cell r="V2798" t="str">
            <v>合集</v>
          </cell>
          <cell r="W2798" t="str">
            <v>未发布</v>
          </cell>
          <cell r="AJ2798">
            <v>500</v>
          </cell>
          <cell r="AK2798" t="str">
            <v/>
          </cell>
        </row>
        <row r="2799">
          <cell r="C2799" t="str">
            <v>jing</v>
          </cell>
          <cell r="D2799" t="str">
            <v>波点中裙</v>
          </cell>
          <cell r="E2799">
            <v>2025329</v>
          </cell>
          <cell r="I2799" t="str">
            <v>小红书</v>
          </cell>
          <cell r="N2799">
            <v>46122</v>
          </cell>
          <cell r="R2799" t="str">
            <v>超时</v>
          </cell>
          <cell r="V2799" t="str">
            <v>合集</v>
          </cell>
          <cell r="W2799" t="str">
            <v>未发布</v>
          </cell>
          <cell r="AJ2799">
            <v>52</v>
          </cell>
          <cell r="AK2799" t="str">
            <v/>
          </cell>
        </row>
        <row r="2800">
          <cell r="C2800" t="str">
            <v>jing</v>
          </cell>
          <cell r="D2800" t="str">
            <v>黑白格连衣裙</v>
          </cell>
          <cell r="E2800">
            <v>2026006</v>
          </cell>
          <cell r="G2800" t="str">
            <v>已登记</v>
          </cell>
          <cell r="I2800" t="str">
            <v>小红书</v>
          </cell>
          <cell r="N2800">
            <v>46122</v>
          </cell>
          <cell r="R2800" t="str">
            <v>超时</v>
          </cell>
          <cell r="V2800" t="str">
            <v>单篇</v>
          </cell>
          <cell r="W2800" t="str">
            <v>未发布</v>
          </cell>
          <cell r="AJ2800">
            <v>540</v>
          </cell>
          <cell r="AK2800" t="str">
            <v/>
          </cell>
        </row>
        <row r="2801">
          <cell r="C2801" t="str">
            <v>jing</v>
          </cell>
          <cell r="D2801" t="str">
            <v>绿色连衣裙</v>
          </cell>
          <cell r="E2801">
            <v>2026015</v>
          </cell>
          <cell r="G2801" t="str">
            <v>YT7610627775061</v>
          </cell>
          <cell r="I2801" t="str">
            <v>小红书</v>
          </cell>
          <cell r="N2801">
            <v>46122</v>
          </cell>
          <cell r="R2801" t="str">
            <v>超时</v>
          </cell>
          <cell r="V2801" t="str">
            <v>单篇</v>
          </cell>
          <cell r="W2801" t="str">
            <v>未发布</v>
          </cell>
          <cell r="AJ2801">
            <v>515</v>
          </cell>
          <cell r="AK2801" t="str">
            <v/>
          </cell>
        </row>
        <row r="2802">
          <cell r="C2802" t="str">
            <v>jing</v>
          </cell>
          <cell r="D2802" t="str">
            <v>斜门襟衬衫</v>
          </cell>
          <cell r="E2802">
            <v>2026001</v>
          </cell>
          <cell r="G2802" t="str">
            <v>YT7609044312643</v>
          </cell>
          <cell r="I2802" t="str">
            <v>小红书</v>
          </cell>
          <cell r="N2802">
            <v>46122</v>
          </cell>
          <cell r="R2802" t="str">
            <v>已发布</v>
          </cell>
          <cell r="V2802" t="str">
            <v>单篇</v>
          </cell>
          <cell r="W2802" t="str">
            <v>已发布</v>
          </cell>
          <cell r="X2802">
            <v>46117</v>
          </cell>
          <cell r="AJ2802">
            <v>495</v>
          </cell>
          <cell r="AK2802">
            <v>0</v>
          </cell>
        </row>
        <row r="2803">
          <cell r="C2803" t="str">
            <v>jing</v>
          </cell>
          <cell r="D2803" t="str">
            <v>横条小白裙</v>
          </cell>
          <cell r="E2803">
            <v>2025339</v>
          </cell>
          <cell r="I2803" t="str">
            <v>小红书</v>
          </cell>
          <cell r="N2803">
            <v>46122</v>
          </cell>
          <cell r="R2803" t="str">
            <v>已发布</v>
          </cell>
          <cell r="V2803" t="str">
            <v>单篇</v>
          </cell>
          <cell r="W2803" t="str">
            <v>已发布</v>
          </cell>
          <cell r="X2803">
            <v>46117</v>
          </cell>
          <cell r="AJ2803">
            <v>58</v>
          </cell>
          <cell r="AK2803" t="str">
            <v/>
          </cell>
        </row>
        <row r="2804">
          <cell r="C2804" t="str">
            <v>jing</v>
          </cell>
          <cell r="D2804" t="str">
            <v>波点花边长袖</v>
          </cell>
          <cell r="E2804">
            <v>2025933</v>
          </cell>
          <cell r="G2804" t="str">
            <v>YT7608752790363</v>
          </cell>
          <cell r="I2804" t="str">
            <v>小红书</v>
          </cell>
          <cell r="N2804">
            <v>46122</v>
          </cell>
          <cell r="R2804" t="str">
            <v>已发布</v>
          </cell>
          <cell r="V2804" t="str">
            <v>单篇</v>
          </cell>
          <cell r="W2804" t="str">
            <v>已发布</v>
          </cell>
          <cell r="X2804">
            <v>46116</v>
          </cell>
          <cell r="AJ2804">
            <v>550</v>
          </cell>
          <cell r="AK2804">
            <v>0</v>
          </cell>
        </row>
        <row r="2805">
          <cell r="C2805" t="str">
            <v>jing</v>
          </cell>
          <cell r="D2805" t="str">
            <v>波点中裙</v>
          </cell>
          <cell r="E2805">
            <v>2025329</v>
          </cell>
          <cell r="I2805" t="str">
            <v>小红书</v>
          </cell>
          <cell r="N2805">
            <v>46122</v>
          </cell>
          <cell r="R2805" t="str">
            <v>已发布</v>
          </cell>
          <cell r="V2805" t="str">
            <v>单篇</v>
          </cell>
          <cell r="W2805" t="str">
            <v>已发布</v>
          </cell>
          <cell r="X2805">
            <v>46116</v>
          </cell>
          <cell r="AJ2805">
            <v>52</v>
          </cell>
          <cell r="AK2805" t="str">
            <v/>
          </cell>
        </row>
        <row r="2806">
          <cell r="C2806" t="str">
            <v>jing</v>
          </cell>
          <cell r="D2806" t="str">
            <v>绿色连衣裙</v>
          </cell>
          <cell r="E2806">
            <v>2026015</v>
          </cell>
          <cell r="G2806" t="str">
            <v>YT7610627775070</v>
          </cell>
          <cell r="I2806" t="str">
            <v>小红书</v>
          </cell>
          <cell r="N2806">
            <v>46122</v>
          </cell>
          <cell r="R2806" t="str">
            <v>超时</v>
          </cell>
          <cell r="V2806" t="str">
            <v>合集</v>
          </cell>
          <cell r="W2806" t="str">
            <v>未发布</v>
          </cell>
          <cell r="AJ2806">
            <v>165</v>
          </cell>
          <cell r="AK2806" t="str">
            <v/>
          </cell>
        </row>
        <row r="2807">
          <cell r="C2807" t="str">
            <v>jing</v>
          </cell>
          <cell r="D2807" t="str">
            <v>飘带挂脖上衣</v>
          </cell>
          <cell r="E2807">
            <v>2025320</v>
          </cell>
          <cell r="G2807" t="str">
            <v>已登记</v>
          </cell>
          <cell r="I2807" t="str">
            <v>小红书</v>
          </cell>
          <cell r="N2807">
            <v>46122</v>
          </cell>
          <cell r="R2807" t="str">
            <v>超时</v>
          </cell>
          <cell r="V2807" t="str">
            <v>单篇</v>
          </cell>
          <cell r="W2807" t="str">
            <v>未发布</v>
          </cell>
          <cell r="AJ2807">
            <v>545</v>
          </cell>
          <cell r="AK2807" t="str">
            <v/>
          </cell>
        </row>
        <row r="2808">
          <cell r="C2808" t="str">
            <v>jing</v>
          </cell>
          <cell r="D2808" t="str">
            <v>牛仔短裙</v>
          </cell>
          <cell r="E2808">
            <v>2026014</v>
          </cell>
          <cell r="G2808" t="str">
            <v>已登记</v>
          </cell>
          <cell r="I2808" t="str">
            <v>小红书</v>
          </cell>
          <cell r="N2808">
            <v>46122</v>
          </cell>
          <cell r="R2808" t="str">
            <v>超时</v>
          </cell>
          <cell r="V2808" t="str">
            <v>单篇</v>
          </cell>
          <cell r="W2808" t="str">
            <v>未发布</v>
          </cell>
          <cell r="AJ2808">
            <v>45</v>
          </cell>
          <cell r="AK2808" t="str">
            <v/>
          </cell>
        </row>
        <row r="2809">
          <cell r="C2809" t="str">
            <v>jing</v>
          </cell>
          <cell r="D2809" t="str">
            <v>飘带挂脖上衣</v>
          </cell>
          <cell r="E2809">
            <v>2025320</v>
          </cell>
          <cell r="I2809" t="str">
            <v>抖音</v>
          </cell>
          <cell r="N2809">
            <v>46122</v>
          </cell>
          <cell r="R2809" t="str">
            <v>超时</v>
          </cell>
          <cell r="V2809" t="str">
            <v>单篇</v>
          </cell>
          <cell r="W2809" t="str">
            <v>未发布</v>
          </cell>
          <cell r="AJ2809">
            <v>45</v>
          </cell>
          <cell r="AK2809" t="str">
            <v/>
          </cell>
        </row>
        <row r="2810">
          <cell r="C2810" t="str">
            <v>jing</v>
          </cell>
          <cell r="D2810" t="str">
            <v>牛仔短裙</v>
          </cell>
          <cell r="E2810">
            <v>2026014</v>
          </cell>
          <cell r="I2810" t="str">
            <v>抖音</v>
          </cell>
          <cell r="N2810">
            <v>46122</v>
          </cell>
          <cell r="R2810" t="str">
            <v>超时</v>
          </cell>
          <cell r="V2810" t="str">
            <v>单篇</v>
          </cell>
          <cell r="W2810" t="str">
            <v>未发布</v>
          </cell>
          <cell r="AJ2810">
            <v>45</v>
          </cell>
          <cell r="AK2810" t="str">
            <v/>
          </cell>
        </row>
        <row r="2811">
          <cell r="C2811" t="str">
            <v>jing</v>
          </cell>
          <cell r="D2811" t="str">
            <v>纽结收腰长裙</v>
          </cell>
          <cell r="E2811">
            <v>2026004</v>
          </cell>
          <cell r="G2811" t="str">
            <v>已登记</v>
          </cell>
          <cell r="I2811" t="str">
            <v>小红书</v>
          </cell>
          <cell r="N2811">
            <v>46122</v>
          </cell>
          <cell r="R2811" t="str">
            <v>已取消</v>
          </cell>
          <cell r="V2811" t="str">
            <v>单篇</v>
          </cell>
          <cell r="W2811" t="str">
            <v>已取消</v>
          </cell>
          <cell r="AJ2811">
            <v>340</v>
          </cell>
          <cell r="AK2811" t="str">
            <v/>
          </cell>
        </row>
        <row r="2812">
          <cell r="C2812" t="str">
            <v>jing</v>
          </cell>
          <cell r="D2812" t="str">
            <v>无袖花苞长裙（黄）</v>
          </cell>
          <cell r="E2812">
            <v>2025945</v>
          </cell>
          <cell r="G2812" t="str">
            <v>YT7607952777662</v>
          </cell>
          <cell r="I2812" t="str">
            <v>小红书</v>
          </cell>
          <cell r="N2812">
            <v>46122</v>
          </cell>
          <cell r="R2812" t="str">
            <v>超时</v>
          </cell>
          <cell r="V2812" t="str">
            <v>合集</v>
          </cell>
          <cell r="W2812" t="str">
            <v>未发布</v>
          </cell>
          <cell r="AJ2812">
            <v>110</v>
          </cell>
          <cell r="AK2812" t="str">
            <v/>
          </cell>
        </row>
        <row r="2813">
          <cell r="C2813" t="str">
            <v>jing</v>
          </cell>
          <cell r="D2813" t="str">
            <v>海盐小飞袖连衣裙</v>
          </cell>
          <cell r="E2813">
            <v>2025310</v>
          </cell>
          <cell r="G2813" t="str">
            <v>YT7609895811528</v>
          </cell>
          <cell r="I2813" t="str">
            <v>小红书</v>
          </cell>
          <cell r="N2813">
            <v>46122</v>
          </cell>
          <cell r="R2813" t="str">
            <v>已发布</v>
          </cell>
          <cell r="V2813" t="str">
            <v>单篇</v>
          </cell>
          <cell r="W2813" t="str">
            <v>已发布</v>
          </cell>
          <cell r="X2813">
            <v>46107</v>
          </cell>
          <cell r="AJ2813">
            <v>145</v>
          </cell>
          <cell r="AK2813">
            <v>171</v>
          </cell>
        </row>
        <row r="2814">
          <cell r="C2814" t="str">
            <v>jing</v>
          </cell>
          <cell r="D2814" t="str">
            <v>蝴蝶结无袖上衣</v>
          </cell>
          <cell r="E2814">
            <v>2026002</v>
          </cell>
          <cell r="I2814" t="str">
            <v>小红书</v>
          </cell>
          <cell r="N2814">
            <v>46122</v>
          </cell>
          <cell r="R2814" t="str">
            <v>已取消</v>
          </cell>
          <cell r="V2814" t="str">
            <v>单篇</v>
          </cell>
          <cell r="W2814" t="str">
            <v>已取消</v>
          </cell>
          <cell r="AJ2814">
            <v>400</v>
          </cell>
          <cell r="AK2814" t="str">
            <v/>
          </cell>
        </row>
        <row r="2815">
          <cell r="C2815" t="str">
            <v>jing</v>
          </cell>
          <cell r="D2815" t="str">
            <v>波点花边长袖</v>
          </cell>
          <cell r="E2815">
            <v>2025933</v>
          </cell>
          <cell r="G2815" t="str">
            <v>YT7608668260769</v>
          </cell>
          <cell r="I2815" t="str">
            <v>抖音</v>
          </cell>
          <cell r="N2815">
            <v>46122</v>
          </cell>
          <cell r="R2815" t="str">
            <v>超时</v>
          </cell>
          <cell r="V2815" t="str">
            <v>合集</v>
          </cell>
          <cell r="W2815" t="str">
            <v>未发布</v>
          </cell>
          <cell r="AJ2815">
            <v>650</v>
          </cell>
          <cell r="AK2815" t="str">
            <v/>
          </cell>
        </row>
        <row r="2816">
          <cell r="C2816" t="str">
            <v>jing</v>
          </cell>
          <cell r="D2816" t="str">
            <v>波点中裙</v>
          </cell>
          <cell r="E2816">
            <v>2025329</v>
          </cell>
          <cell r="I2816" t="str">
            <v>抖音</v>
          </cell>
          <cell r="N2816">
            <v>46122</v>
          </cell>
          <cell r="R2816" t="str">
            <v>超时</v>
          </cell>
          <cell r="V2816" t="str">
            <v>合集</v>
          </cell>
          <cell r="W2816" t="str">
            <v>未发布</v>
          </cell>
          <cell r="AJ2816">
            <v>52</v>
          </cell>
          <cell r="AK2816" t="str">
            <v/>
          </cell>
        </row>
        <row r="2817">
          <cell r="C2817" t="str">
            <v>jing</v>
          </cell>
          <cell r="D2817" t="str">
            <v>波点花边长袖</v>
          </cell>
          <cell r="E2817">
            <v>2025933</v>
          </cell>
          <cell r="G2817" t="str">
            <v>YT7607315258999</v>
          </cell>
          <cell r="I2817" t="str">
            <v>小红书</v>
          </cell>
          <cell r="N2817">
            <v>46122</v>
          </cell>
          <cell r="R2817" t="str">
            <v>已发布</v>
          </cell>
          <cell r="V2817" t="str">
            <v>合集</v>
          </cell>
          <cell r="W2817" t="str">
            <v>已发布</v>
          </cell>
          <cell r="X2817">
            <v>46108</v>
          </cell>
          <cell r="AJ2817">
            <v>210</v>
          </cell>
          <cell r="AK2817">
            <v>241</v>
          </cell>
        </row>
        <row r="2818">
          <cell r="C2818" t="str">
            <v>jing</v>
          </cell>
          <cell r="D2818" t="str">
            <v>波点短裙</v>
          </cell>
          <cell r="E2818">
            <v>2025982</v>
          </cell>
          <cell r="I2818" t="str">
            <v>小红书</v>
          </cell>
          <cell r="N2818">
            <v>46122</v>
          </cell>
          <cell r="R2818" t="str">
            <v>已发布</v>
          </cell>
          <cell r="V2818" t="str">
            <v>合集</v>
          </cell>
          <cell r="W2818" t="str">
            <v>已发布</v>
          </cell>
          <cell r="X2818">
            <v>46108</v>
          </cell>
          <cell r="AJ2818">
            <v>35</v>
          </cell>
          <cell r="AK2818" t="str">
            <v/>
          </cell>
        </row>
        <row r="2819">
          <cell r="C2819" t="str">
            <v>jing</v>
          </cell>
          <cell r="D2819" t="str">
            <v>波点花边长袖</v>
          </cell>
          <cell r="E2819">
            <v>2025933</v>
          </cell>
          <cell r="G2819" t="str">
            <v>YT7608668260776</v>
          </cell>
          <cell r="I2819" t="str">
            <v>小红书</v>
          </cell>
          <cell r="N2819">
            <v>46122</v>
          </cell>
          <cell r="R2819" t="str">
            <v>超时</v>
          </cell>
          <cell r="V2819" t="str">
            <v>单篇</v>
          </cell>
          <cell r="W2819" t="str">
            <v>未发布</v>
          </cell>
          <cell r="AJ2819">
            <v>50</v>
          </cell>
          <cell r="AK2819" t="str">
            <v/>
          </cell>
        </row>
        <row r="2820">
          <cell r="C2820" t="str">
            <v>jing</v>
          </cell>
          <cell r="D2820" t="str">
            <v>波点中裙</v>
          </cell>
          <cell r="E2820">
            <v>2025329</v>
          </cell>
          <cell r="I2820" t="str">
            <v>小红书</v>
          </cell>
          <cell r="N2820">
            <v>46122</v>
          </cell>
          <cell r="R2820" t="str">
            <v>超时</v>
          </cell>
          <cell r="V2820" t="str">
            <v>单篇</v>
          </cell>
          <cell r="W2820" t="str">
            <v>未发布</v>
          </cell>
          <cell r="AJ2820">
            <v>52</v>
          </cell>
          <cell r="AK2820" t="str">
            <v/>
          </cell>
        </row>
        <row r="2821">
          <cell r="C2821" t="str">
            <v>六六</v>
          </cell>
          <cell r="D2821" t="str">
            <v>绿色连衣裙</v>
          </cell>
          <cell r="E2821">
            <v>2026015</v>
          </cell>
          <cell r="G2821" t="str">
            <v>YT7610627775089</v>
          </cell>
          <cell r="I2821" t="str">
            <v>小红书</v>
          </cell>
          <cell r="N2821">
            <v>46122</v>
          </cell>
          <cell r="R2821" t="str">
            <v>超时</v>
          </cell>
          <cell r="V2821" t="str">
            <v>单篇</v>
          </cell>
          <cell r="W2821" t="str">
            <v>未发布</v>
          </cell>
          <cell r="AJ2821">
            <v>565</v>
          </cell>
          <cell r="AK2821" t="str">
            <v/>
          </cell>
        </row>
        <row r="2822">
          <cell r="C2822" t="str">
            <v>阿咩</v>
          </cell>
          <cell r="D2822" t="str">
            <v>飘带挂脖上衣</v>
          </cell>
          <cell r="E2822">
            <v>2025320</v>
          </cell>
          <cell r="G2822" t="str">
            <v>已登记</v>
          </cell>
          <cell r="I2822" t="str">
            <v>小红书</v>
          </cell>
          <cell r="N2822">
            <v>46122</v>
          </cell>
          <cell r="R2822" t="str">
            <v>超时</v>
          </cell>
          <cell r="V2822" t="str">
            <v>单篇</v>
          </cell>
          <cell r="W2822" t="str">
            <v>未发布</v>
          </cell>
          <cell r="AJ2822">
            <v>165</v>
          </cell>
          <cell r="AK2822" t="str">
            <v/>
          </cell>
        </row>
        <row r="2823">
          <cell r="C2823" t="str">
            <v>阿咩</v>
          </cell>
          <cell r="D2823" t="str">
            <v>飘带挂脖上衣</v>
          </cell>
          <cell r="E2823">
            <v>2025320</v>
          </cell>
          <cell r="G2823" t="str">
            <v>已登记</v>
          </cell>
          <cell r="I2823" t="str">
            <v>小红书</v>
          </cell>
          <cell r="N2823">
            <v>46122</v>
          </cell>
          <cell r="R2823" t="str">
            <v>超时</v>
          </cell>
          <cell r="V2823" t="str">
            <v>单篇</v>
          </cell>
          <cell r="W2823" t="str">
            <v>未发布</v>
          </cell>
          <cell r="AJ2823">
            <v>145</v>
          </cell>
          <cell r="AK2823" t="str">
            <v/>
          </cell>
        </row>
        <row r="2824">
          <cell r="C2824" t="str">
            <v>阿咩</v>
          </cell>
          <cell r="D2824" t="str">
            <v>无袖花苞长裙（蓝）</v>
          </cell>
          <cell r="E2824">
            <v>2025945</v>
          </cell>
          <cell r="G2824" t="str">
            <v>YT7607316205097</v>
          </cell>
          <cell r="I2824" t="str">
            <v>小红书</v>
          </cell>
          <cell r="N2824">
            <v>46122</v>
          </cell>
          <cell r="R2824" t="str">
            <v>超时</v>
          </cell>
          <cell r="V2824" t="str">
            <v>单篇</v>
          </cell>
          <cell r="W2824" t="str">
            <v>未发布</v>
          </cell>
          <cell r="AJ2824">
            <v>160</v>
          </cell>
          <cell r="AK2824" t="str">
            <v/>
          </cell>
        </row>
        <row r="2825">
          <cell r="C2825" t="str">
            <v>阿咩</v>
          </cell>
          <cell r="D2825" t="str">
            <v>飘带挂脖上衣</v>
          </cell>
          <cell r="E2825">
            <v>2025320</v>
          </cell>
          <cell r="G2825" t="str">
            <v>已登记</v>
          </cell>
          <cell r="I2825" t="str">
            <v>小红书</v>
          </cell>
          <cell r="N2825">
            <v>46122</v>
          </cell>
          <cell r="R2825" t="str">
            <v>超时</v>
          </cell>
          <cell r="V2825" t="str">
            <v>单篇</v>
          </cell>
          <cell r="W2825" t="str">
            <v>未发布</v>
          </cell>
          <cell r="AJ2825">
            <v>125</v>
          </cell>
          <cell r="AK2825" t="str">
            <v/>
          </cell>
        </row>
        <row r="2826">
          <cell r="C2826" t="str">
            <v>阿咩</v>
          </cell>
          <cell r="D2826" t="str">
            <v>粉缎连衣裙</v>
          </cell>
          <cell r="E2826">
            <v>2026061</v>
          </cell>
          <cell r="G2826" t="str">
            <v>已登记</v>
          </cell>
          <cell r="I2826" t="str">
            <v>小红书</v>
          </cell>
          <cell r="N2826">
            <v>46122</v>
          </cell>
          <cell r="R2826" t="str">
            <v>超时</v>
          </cell>
          <cell r="V2826" t="str">
            <v>单篇</v>
          </cell>
          <cell r="W2826" t="str">
            <v>未发布</v>
          </cell>
          <cell r="AJ2826">
            <v>185</v>
          </cell>
          <cell r="AK2826" t="str">
            <v/>
          </cell>
        </row>
        <row r="2827">
          <cell r="C2827" t="str">
            <v>阿咩</v>
          </cell>
          <cell r="D2827" t="str">
            <v>黑白条衬衫</v>
          </cell>
          <cell r="E2827">
            <v>2026062</v>
          </cell>
          <cell r="G2827" t="str">
            <v>YT7612791915425</v>
          </cell>
          <cell r="I2827" t="str">
            <v>小红书</v>
          </cell>
          <cell r="N2827">
            <v>46122</v>
          </cell>
          <cell r="R2827" t="str">
            <v>超时</v>
          </cell>
          <cell r="V2827" t="str">
            <v>单篇</v>
          </cell>
          <cell r="W2827" t="str">
            <v>未发布</v>
          </cell>
          <cell r="AJ2827">
            <v>255</v>
          </cell>
          <cell r="AK2827" t="str">
            <v/>
          </cell>
        </row>
        <row r="2828">
          <cell r="C2828" t="str">
            <v>阿咩</v>
          </cell>
          <cell r="D2828" t="str">
            <v>黑白条衬衫</v>
          </cell>
          <cell r="E2828">
            <v>2026062</v>
          </cell>
          <cell r="G2828" t="str">
            <v>YT7612792450071</v>
          </cell>
          <cell r="I2828" t="str">
            <v>小红书</v>
          </cell>
          <cell r="N2828">
            <v>46122</v>
          </cell>
          <cell r="R2828" t="str">
            <v>超时</v>
          </cell>
          <cell r="V2828" t="str">
            <v>单篇</v>
          </cell>
          <cell r="W2828" t="str">
            <v>未发布</v>
          </cell>
          <cell r="AJ2828">
            <v>245</v>
          </cell>
          <cell r="AK2828" t="str">
            <v/>
          </cell>
        </row>
        <row r="2829">
          <cell r="C2829" t="str">
            <v>阿咩</v>
          </cell>
          <cell r="D2829" t="str">
            <v>粉缎连衣裙</v>
          </cell>
          <cell r="E2829">
            <v>2026061</v>
          </cell>
          <cell r="G2829" t="str">
            <v>YT7613769726988</v>
          </cell>
          <cell r="I2829" t="str">
            <v>小红书</v>
          </cell>
          <cell r="N2829">
            <v>46122</v>
          </cell>
          <cell r="R2829" t="str">
            <v>超时</v>
          </cell>
          <cell r="V2829" t="str">
            <v>单篇</v>
          </cell>
          <cell r="W2829" t="str">
            <v>未发布</v>
          </cell>
          <cell r="AJ2829">
            <v>235</v>
          </cell>
          <cell r="AK2829" t="str">
            <v/>
          </cell>
        </row>
        <row r="2830">
          <cell r="C2830" t="str">
            <v>阿咩</v>
          </cell>
          <cell r="D2830" t="str">
            <v>飘带挂脖上衣</v>
          </cell>
          <cell r="E2830">
            <v>2025320</v>
          </cell>
          <cell r="G2830" t="str">
            <v>已登记</v>
          </cell>
          <cell r="I2830" t="str">
            <v>小红书</v>
          </cell>
          <cell r="N2830">
            <v>46122</v>
          </cell>
          <cell r="R2830" t="str">
            <v>超时</v>
          </cell>
          <cell r="V2830" t="str">
            <v>单篇</v>
          </cell>
          <cell r="W2830" t="str">
            <v>未发布</v>
          </cell>
          <cell r="AJ2830">
            <v>125</v>
          </cell>
          <cell r="AK2830" t="str">
            <v/>
          </cell>
        </row>
        <row r="2831">
          <cell r="C2831" t="str">
            <v>阿咩</v>
          </cell>
          <cell r="D2831" t="str">
            <v>粉缎连衣裙</v>
          </cell>
          <cell r="E2831">
            <v>2026061</v>
          </cell>
          <cell r="G2831" t="str">
            <v>YT7613769726999</v>
          </cell>
          <cell r="I2831" t="str">
            <v>小红书</v>
          </cell>
          <cell r="N2831">
            <v>46122</v>
          </cell>
          <cell r="R2831" t="str">
            <v>超时</v>
          </cell>
          <cell r="V2831" t="str">
            <v>单篇</v>
          </cell>
          <cell r="W2831" t="str">
            <v>未发布</v>
          </cell>
          <cell r="AJ2831">
            <v>165</v>
          </cell>
          <cell r="AK2831" t="str">
            <v/>
          </cell>
        </row>
        <row r="2832">
          <cell r="C2832" t="str">
            <v>阿咩</v>
          </cell>
          <cell r="D2832" t="str">
            <v>黑白条衬衫</v>
          </cell>
          <cell r="E2832">
            <v>2026062</v>
          </cell>
          <cell r="G2832" t="str">
            <v>YT7612792914784</v>
          </cell>
          <cell r="I2832" t="str">
            <v>小红书</v>
          </cell>
          <cell r="N2832">
            <v>46122</v>
          </cell>
          <cell r="R2832" t="str">
            <v>超时</v>
          </cell>
          <cell r="V2832" t="str">
            <v>合集</v>
          </cell>
          <cell r="W2832" t="str">
            <v>未发布</v>
          </cell>
          <cell r="AJ2832">
            <v>555</v>
          </cell>
          <cell r="AK2832" t="str">
            <v/>
          </cell>
        </row>
        <row r="2833">
          <cell r="C2833" t="str">
            <v>阿咩</v>
          </cell>
          <cell r="D2833" t="str">
            <v>无袖花苞长裙（蓝）</v>
          </cell>
          <cell r="E2833">
            <v>2025945</v>
          </cell>
          <cell r="G2833" t="str">
            <v>YT7608099213392</v>
          </cell>
          <cell r="I2833" t="str">
            <v>小红书</v>
          </cell>
          <cell r="N2833">
            <v>46122</v>
          </cell>
          <cell r="R2833" t="str">
            <v>超时</v>
          </cell>
          <cell r="V2833" t="str">
            <v>单篇</v>
          </cell>
          <cell r="W2833" t="str">
            <v>未发布</v>
          </cell>
          <cell r="AJ2833">
            <v>460</v>
          </cell>
          <cell r="AK2833" t="str">
            <v/>
          </cell>
        </row>
        <row r="2834">
          <cell r="C2834" t="str">
            <v>六六</v>
          </cell>
          <cell r="D2834" t="str">
            <v>黑白格连衣裙</v>
          </cell>
          <cell r="E2834">
            <v>2026006</v>
          </cell>
          <cell r="G2834" t="str">
            <v>YT7612470158381</v>
          </cell>
          <cell r="I2834" t="str">
            <v>小红书</v>
          </cell>
          <cell r="N2834">
            <v>46122</v>
          </cell>
          <cell r="R2834" t="str">
            <v>超时</v>
          </cell>
          <cell r="V2834" t="str">
            <v>单篇</v>
          </cell>
          <cell r="W2834" t="str">
            <v>未发布</v>
          </cell>
          <cell r="AJ2834">
            <v>310</v>
          </cell>
          <cell r="AK2834" t="str">
            <v/>
          </cell>
        </row>
        <row r="2835">
          <cell r="C2835" t="str">
            <v>六六</v>
          </cell>
          <cell r="D2835" t="str">
            <v>波点花边长袖</v>
          </cell>
          <cell r="E2835">
            <v>2025933</v>
          </cell>
          <cell r="G2835" t="str">
            <v>YT7608769038689</v>
          </cell>
          <cell r="I2835" t="str">
            <v>小红书</v>
          </cell>
          <cell r="N2835">
            <v>46122</v>
          </cell>
          <cell r="R2835" t="str">
            <v>已发布</v>
          </cell>
          <cell r="V2835" t="str">
            <v>单篇</v>
          </cell>
          <cell r="W2835" t="str">
            <v>已发布</v>
          </cell>
          <cell r="X2835">
            <v>46113</v>
          </cell>
          <cell r="AJ2835">
            <v>150</v>
          </cell>
          <cell r="AK2835">
            <v>0</v>
          </cell>
        </row>
        <row r="2836">
          <cell r="C2836" t="str">
            <v>六六</v>
          </cell>
          <cell r="D2836" t="str">
            <v>波点中裙</v>
          </cell>
          <cell r="E2836">
            <v>2025329</v>
          </cell>
          <cell r="I2836" t="str">
            <v>小红书</v>
          </cell>
          <cell r="N2836">
            <v>46122</v>
          </cell>
          <cell r="R2836" t="str">
            <v>已发布</v>
          </cell>
          <cell r="V2836" t="str">
            <v>单篇</v>
          </cell>
          <cell r="W2836" t="str">
            <v>已发布</v>
          </cell>
          <cell r="X2836">
            <v>46113</v>
          </cell>
          <cell r="AJ2836">
            <v>52</v>
          </cell>
          <cell r="AK2836" t="str">
            <v/>
          </cell>
        </row>
        <row r="2837">
          <cell r="C2837" t="str">
            <v>六六</v>
          </cell>
          <cell r="D2837" t="str">
            <v>斜门襟衬衫</v>
          </cell>
          <cell r="E2837">
            <v>2026001</v>
          </cell>
          <cell r="G2837" t="str">
            <v>YT7609044312656</v>
          </cell>
          <cell r="I2837" t="str">
            <v>小红书</v>
          </cell>
          <cell r="N2837">
            <v>46122</v>
          </cell>
          <cell r="R2837" t="str">
            <v>已发布</v>
          </cell>
          <cell r="V2837" t="str">
            <v>单篇</v>
          </cell>
          <cell r="W2837" t="str">
            <v>已发布</v>
          </cell>
          <cell r="X2837">
            <v>46121</v>
          </cell>
          <cell r="AJ2837">
            <v>145</v>
          </cell>
          <cell r="AK2837">
            <v>0</v>
          </cell>
        </row>
        <row r="2838">
          <cell r="C2838" t="str">
            <v>六六</v>
          </cell>
          <cell r="D2838" t="str">
            <v>横条小白裙</v>
          </cell>
          <cell r="E2838">
            <v>2025339</v>
          </cell>
          <cell r="I2838" t="str">
            <v>小红书</v>
          </cell>
          <cell r="N2838">
            <v>46122</v>
          </cell>
          <cell r="R2838" t="str">
            <v>已发布</v>
          </cell>
          <cell r="V2838" t="str">
            <v>单篇</v>
          </cell>
          <cell r="W2838" t="str">
            <v>已发布</v>
          </cell>
          <cell r="X2838">
            <v>46121</v>
          </cell>
          <cell r="AJ2838">
            <v>58</v>
          </cell>
          <cell r="AK2838" t="str">
            <v/>
          </cell>
        </row>
        <row r="2839">
          <cell r="C2839" t="str">
            <v>六六</v>
          </cell>
          <cell r="D2839" t="str">
            <v>波点花边长袖</v>
          </cell>
          <cell r="E2839">
            <v>2025933</v>
          </cell>
          <cell r="G2839" t="str">
            <v>YT7608753546400</v>
          </cell>
          <cell r="I2839" t="str">
            <v>小红书</v>
          </cell>
          <cell r="N2839">
            <v>46122</v>
          </cell>
          <cell r="R2839" t="str">
            <v>已发布</v>
          </cell>
          <cell r="V2839" t="str">
            <v>单篇</v>
          </cell>
          <cell r="W2839" t="str">
            <v>已发布</v>
          </cell>
          <cell r="X2839">
            <v>46101</v>
          </cell>
          <cell r="AJ2839">
            <v>250</v>
          </cell>
          <cell r="AK2839">
            <v>0</v>
          </cell>
        </row>
        <row r="2840">
          <cell r="C2840" t="str">
            <v>六六</v>
          </cell>
          <cell r="D2840" t="str">
            <v>波点中裙</v>
          </cell>
          <cell r="E2840">
            <v>2025329</v>
          </cell>
          <cell r="I2840" t="str">
            <v>小红书</v>
          </cell>
          <cell r="N2840">
            <v>46122</v>
          </cell>
          <cell r="R2840" t="str">
            <v>已发布</v>
          </cell>
          <cell r="V2840" t="str">
            <v>单篇</v>
          </cell>
          <cell r="W2840" t="str">
            <v>已发布</v>
          </cell>
          <cell r="X2840">
            <v>46101</v>
          </cell>
          <cell r="AJ2840">
            <v>52</v>
          </cell>
          <cell r="AK2840" t="str">
            <v/>
          </cell>
        </row>
        <row r="2841">
          <cell r="C2841" t="str">
            <v>六六</v>
          </cell>
          <cell r="D2841" t="str">
            <v>斜门襟衬衫</v>
          </cell>
          <cell r="E2841">
            <v>2026001</v>
          </cell>
          <cell r="G2841" t="str">
            <v>YT7609044312663</v>
          </cell>
          <cell r="I2841" t="str">
            <v>小红书</v>
          </cell>
          <cell r="N2841">
            <v>46122</v>
          </cell>
          <cell r="R2841" t="str">
            <v>已发布</v>
          </cell>
          <cell r="V2841" t="str">
            <v>单篇</v>
          </cell>
          <cell r="W2841" t="str">
            <v>已发布</v>
          </cell>
          <cell r="X2841">
            <v>46112</v>
          </cell>
          <cell r="AJ2841">
            <v>245</v>
          </cell>
          <cell r="AK2841">
            <v>0</v>
          </cell>
        </row>
        <row r="2842">
          <cell r="C2842" t="str">
            <v>六六</v>
          </cell>
          <cell r="D2842" t="str">
            <v>横条小白裙</v>
          </cell>
          <cell r="E2842">
            <v>2025339</v>
          </cell>
          <cell r="I2842" t="str">
            <v>小红书</v>
          </cell>
          <cell r="N2842">
            <v>46122</v>
          </cell>
          <cell r="R2842" t="str">
            <v>已发布</v>
          </cell>
          <cell r="V2842" t="str">
            <v>单篇</v>
          </cell>
          <cell r="W2842" t="str">
            <v>已发布</v>
          </cell>
          <cell r="X2842">
            <v>46112</v>
          </cell>
          <cell r="AJ2842">
            <v>58</v>
          </cell>
          <cell r="AK2842" t="str">
            <v/>
          </cell>
        </row>
        <row r="2843">
          <cell r="C2843" t="str">
            <v>六六</v>
          </cell>
          <cell r="D2843" t="str">
            <v>黑白条纹衬衫</v>
          </cell>
          <cell r="E2843">
            <v>2026062</v>
          </cell>
          <cell r="G2843" t="str">
            <v>YT7612791915436</v>
          </cell>
          <cell r="I2843" t="str">
            <v>小红书</v>
          </cell>
          <cell r="N2843">
            <v>46122</v>
          </cell>
          <cell r="R2843" t="str">
            <v>超时</v>
          </cell>
          <cell r="V2843" t="str">
            <v>单篇</v>
          </cell>
          <cell r="W2843" t="str">
            <v>未发布</v>
          </cell>
          <cell r="AJ2843">
            <v>335</v>
          </cell>
          <cell r="AK2843" t="str">
            <v/>
          </cell>
        </row>
        <row r="2844">
          <cell r="C2844" t="str">
            <v>六六</v>
          </cell>
          <cell r="D2844" t="str">
            <v>无袖花苞裙2.0（黄）</v>
          </cell>
          <cell r="E2844">
            <v>2026012</v>
          </cell>
          <cell r="G2844" t="str">
            <v>YT7609897846757</v>
          </cell>
          <cell r="I2844" t="str">
            <v>小红书</v>
          </cell>
          <cell r="N2844">
            <v>46122</v>
          </cell>
          <cell r="R2844" t="str">
            <v>超时</v>
          </cell>
          <cell r="V2844" t="str">
            <v>单篇</v>
          </cell>
          <cell r="W2844" t="str">
            <v>未发布</v>
          </cell>
          <cell r="AJ2844">
            <v>165</v>
          </cell>
          <cell r="AK2844" t="str">
            <v/>
          </cell>
        </row>
        <row r="2845">
          <cell r="C2845" t="str">
            <v>六六</v>
          </cell>
          <cell r="D2845" t="str">
            <v>无袖花苞裙2.0（黄）</v>
          </cell>
          <cell r="E2845">
            <v>2026012</v>
          </cell>
          <cell r="I2845" t="str">
            <v>抖音</v>
          </cell>
          <cell r="N2845">
            <v>46122</v>
          </cell>
          <cell r="R2845" t="str">
            <v>超时</v>
          </cell>
          <cell r="V2845" t="str">
            <v>单篇</v>
          </cell>
          <cell r="W2845" t="str">
            <v>未发布</v>
          </cell>
          <cell r="AJ2845">
            <v>65</v>
          </cell>
          <cell r="AK2845" t="str">
            <v/>
          </cell>
        </row>
        <row r="2846">
          <cell r="C2846" t="str">
            <v>六六</v>
          </cell>
          <cell r="D2846" t="str">
            <v>无袖花苞裙2.0（黄）</v>
          </cell>
          <cell r="E2846">
            <v>2026012</v>
          </cell>
          <cell r="G2846" t="str">
            <v>YT7609897772922</v>
          </cell>
          <cell r="I2846" t="str">
            <v>小红书</v>
          </cell>
          <cell r="N2846">
            <v>46122</v>
          </cell>
          <cell r="R2846" t="str">
            <v>超时</v>
          </cell>
          <cell r="V2846" t="str">
            <v>单篇</v>
          </cell>
          <cell r="W2846" t="str">
            <v>未发布</v>
          </cell>
          <cell r="AJ2846">
            <v>715</v>
          </cell>
          <cell r="AK2846" t="str">
            <v/>
          </cell>
        </row>
        <row r="2847">
          <cell r="C2847" t="str">
            <v>六六</v>
          </cell>
          <cell r="D2847" t="str">
            <v>飘带挂脖上衣</v>
          </cell>
          <cell r="E2847">
            <v>2025320</v>
          </cell>
          <cell r="G2847" t="str">
            <v>已登记</v>
          </cell>
          <cell r="I2847" t="str">
            <v>小红书</v>
          </cell>
          <cell r="N2847">
            <v>46122</v>
          </cell>
          <cell r="R2847" t="str">
            <v>超时</v>
          </cell>
          <cell r="V2847" t="str">
            <v>单篇</v>
          </cell>
          <cell r="W2847" t="str">
            <v>未发布</v>
          </cell>
          <cell r="AJ2847">
            <v>345</v>
          </cell>
          <cell r="AK2847" t="str">
            <v/>
          </cell>
        </row>
        <row r="2848">
          <cell r="C2848" t="str">
            <v>六六</v>
          </cell>
          <cell r="D2848" t="str">
            <v>牛仔短裙</v>
          </cell>
          <cell r="E2848">
            <v>2026014</v>
          </cell>
          <cell r="G2848" t="str">
            <v>已登记</v>
          </cell>
          <cell r="I2848" t="str">
            <v>小红书</v>
          </cell>
          <cell r="N2848">
            <v>46122</v>
          </cell>
          <cell r="R2848" t="str">
            <v>超时</v>
          </cell>
          <cell r="V2848" t="str">
            <v>单篇</v>
          </cell>
          <cell r="W2848" t="str">
            <v>未发布</v>
          </cell>
          <cell r="X2848" t="str">
            <v>p</v>
          </cell>
          <cell r="AJ2848">
            <v>45</v>
          </cell>
          <cell r="AK2848" t="str">
            <v/>
          </cell>
        </row>
        <row r="2849">
          <cell r="C2849" t="str">
            <v>六六</v>
          </cell>
          <cell r="D2849" t="str">
            <v>斜门襟衬衫</v>
          </cell>
          <cell r="E2849">
            <v>2026001</v>
          </cell>
          <cell r="G2849" t="str">
            <v>YT7609477853816</v>
          </cell>
          <cell r="I2849" t="str">
            <v>小红书</v>
          </cell>
          <cell r="N2849">
            <v>46122</v>
          </cell>
          <cell r="R2849" t="str">
            <v>已发布</v>
          </cell>
          <cell r="V2849" t="str">
            <v>合集</v>
          </cell>
          <cell r="W2849" t="str">
            <v>已发布</v>
          </cell>
          <cell r="X2849">
            <v>46108</v>
          </cell>
          <cell r="AJ2849">
            <v>295</v>
          </cell>
          <cell r="AK2849">
            <v>0</v>
          </cell>
        </row>
        <row r="2850">
          <cell r="C2850" t="str">
            <v>六六</v>
          </cell>
          <cell r="D2850" t="str">
            <v>藏青色小香风</v>
          </cell>
          <cell r="E2850" t="str">
            <v>2023010</v>
          </cell>
          <cell r="G2850" t="str">
            <v>YT7607059395693</v>
          </cell>
          <cell r="I2850" t="str">
            <v>小红书</v>
          </cell>
          <cell r="N2850">
            <v>46122</v>
          </cell>
          <cell r="R2850" t="str">
            <v>超时</v>
          </cell>
          <cell r="V2850" t="str">
            <v>单篇</v>
          </cell>
          <cell r="W2850" t="str">
            <v>未发布</v>
          </cell>
          <cell r="AJ2850">
            <v>285</v>
          </cell>
          <cell r="AK2850" t="str">
            <v/>
          </cell>
        </row>
        <row r="2851">
          <cell r="C2851" t="str">
            <v>六六</v>
          </cell>
          <cell r="D2851" t="str">
            <v>条纹衬衫</v>
          </cell>
          <cell r="E2851" t="str">
            <v>2023008</v>
          </cell>
          <cell r="I2851" t="str">
            <v>小红书</v>
          </cell>
          <cell r="N2851">
            <v>46122</v>
          </cell>
          <cell r="R2851" t="str">
            <v>超时</v>
          </cell>
          <cell r="V2851" t="str">
            <v>单篇</v>
          </cell>
          <cell r="W2851" t="str">
            <v>未发布</v>
          </cell>
          <cell r="AJ2851">
            <v>42</v>
          </cell>
          <cell r="AK2851" t="str">
            <v/>
          </cell>
        </row>
        <row r="2852">
          <cell r="C2852" t="str">
            <v>jing</v>
          </cell>
          <cell r="D2852" t="str">
            <v>无袖花苞长裙（黄）</v>
          </cell>
          <cell r="E2852">
            <v>2025945</v>
          </cell>
          <cell r="G2852" t="str">
            <v>YT7607057908349</v>
          </cell>
          <cell r="I2852" t="str">
            <v>小红书</v>
          </cell>
          <cell r="N2852">
            <v>46122</v>
          </cell>
          <cell r="R2852" t="str">
            <v>已发布</v>
          </cell>
          <cell r="V2852" t="str">
            <v>单篇</v>
          </cell>
          <cell r="W2852" t="str">
            <v>已发布</v>
          </cell>
          <cell r="X2852">
            <v>46116</v>
          </cell>
          <cell r="AJ2852">
            <v>290</v>
          </cell>
          <cell r="AK2852">
            <v>0</v>
          </cell>
        </row>
        <row r="2853">
          <cell r="C2853" t="str">
            <v>jing</v>
          </cell>
          <cell r="D2853" t="str">
            <v>无袖花苞长裙（黄）</v>
          </cell>
          <cell r="E2853">
            <v>2025945</v>
          </cell>
          <cell r="G2853" t="str">
            <v>YT7607057908352</v>
          </cell>
          <cell r="I2853" t="str">
            <v>小红书</v>
          </cell>
          <cell r="N2853">
            <v>46122</v>
          </cell>
          <cell r="R2853" t="str">
            <v>超时</v>
          </cell>
          <cell r="V2853" t="str">
            <v>单篇</v>
          </cell>
          <cell r="W2853" t="str">
            <v>未发布</v>
          </cell>
          <cell r="AJ2853">
            <v>360</v>
          </cell>
          <cell r="AK2853" t="str">
            <v/>
          </cell>
        </row>
        <row r="2854">
          <cell r="C2854" t="str">
            <v>jing</v>
          </cell>
          <cell r="D2854" t="str">
            <v>飘带挂脖上衣</v>
          </cell>
          <cell r="E2854">
            <v>2025320</v>
          </cell>
          <cell r="G2854" t="str">
            <v>已登记</v>
          </cell>
          <cell r="I2854" t="str">
            <v>小红书</v>
          </cell>
          <cell r="N2854">
            <v>46122</v>
          </cell>
          <cell r="R2854" t="str">
            <v>超时</v>
          </cell>
          <cell r="V2854" t="str">
            <v>单篇</v>
          </cell>
          <cell r="W2854" t="str">
            <v>未发布</v>
          </cell>
          <cell r="AJ2854">
            <v>115</v>
          </cell>
          <cell r="AK2854" t="str">
            <v/>
          </cell>
        </row>
        <row r="2855">
          <cell r="C2855" t="str">
            <v>jing</v>
          </cell>
          <cell r="D2855" t="str">
            <v>牛仔短裙</v>
          </cell>
          <cell r="E2855">
            <v>2026014</v>
          </cell>
          <cell r="G2855" t="str">
            <v>已登记</v>
          </cell>
          <cell r="I2855" t="str">
            <v>小红书</v>
          </cell>
          <cell r="N2855">
            <v>46122</v>
          </cell>
          <cell r="R2855" t="str">
            <v>超时</v>
          </cell>
          <cell r="V2855" t="str">
            <v>单篇</v>
          </cell>
          <cell r="W2855" t="str">
            <v>未发布</v>
          </cell>
          <cell r="AJ2855">
            <v>45</v>
          </cell>
          <cell r="AK2855" t="str">
            <v/>
          </cell>
        </row>
        <row r="2856">
          <cell r="C2856" t="str">
            <v>六六</v>
          </cell>
          <cell r="D2856" t="str">
            <v>粉缎连衣裙</v>
          </cell>
          <cell r="E2856">
            <v>2026061</v>
          </cell>
          <cell r="G2856" t="str">
            <v>YT7613625947263</v>
          </cell>
          <cell r="I2856" t="str">
            <v>小红书</v>
          </cell>
          <cell r="N2856">
            <v>46122</v>
          </cell>
          <cell r="R2856" t="str">
            <v>超时</v>
          </cell>
          <cell r="V2856" t="str">
            <v>单篇</v>
          </cell>
          <cell r="W2856" t="str">
            <v>未发布</v>
          </cell>
          <cell r="AJ2856">
            <v>285</v>
          </cell>
          <cell r="AK2856" t="str">
            <v/>
          </cell>
        </row>
        <row r="2857">
          <cell r="C2857" t="str">
            <v>六六</v>
          </cell>
          <cell r="D2857" t="str">
            <v>黑白格连衣裙</v>
          </cell>
          <cell r="E2857">
            <v>2026006</v>
          </cell>
          <cell r="G2857" t="str">
            <v>YT7612470158330</v>
          </cell>
          <cell r="I2857" t="str">
            <v>小红书</v>
          </cell>
          <cell r="N2857">
            <v>46122</v>
          </cell>
          <cell r="R2857" t="str">
            <v>超时</v>
          </cell>
          <cell r="V2857" t="str">
            <v>单篇</v>
          </cell>
          <cell r="W2857" t="str">
            <v>未发布</v>
          </cell>
          <cell r="AJ2857">
            <v>290</v>
          </cell>
          <cell r="AK2857" t="str">
            <v/>
          </cell>
        </row>
        <row r="2858">
          <cell r="C2858" t="str">
            <v>六六</v>
          </cell>
          <cell r="D2858" t="str">
            <v>飘带挂脖上衣</v>
          </cell>
          <cell r="E2858">
            <v>2025320</v>
          </cell>
          <cell r="G2858" t="str">
            <v>已登记</v>
          </cell>
          <cell r="I2858" t="str">
            <v>小红书</v>
          </cell>
          <cell r="N2858">
            <v>46122</v>
          </cell>
          <cell r="R2858" t="str">
            <v>超时</v>
          </cell>
          <cell r="V2858" t="str">
            <v>合集</v>
          </cell>
          <cell r="W2858" t="str">
            <v>未发布</v>
          </cell>
          <cell r="AJ2858">
            <v>895</v>
          </cell>
          <cell r="AK2858" t="str">
            <v/>
          </cell>
        </row>
        <row r="2859">
          <cell r="C2859" t="str">
            <v>jing</v>
          </cell>
          <cell r="D2859" t="str">
            <v>波点花边长袖</v>
          </cell>
          <cell r="E2859">
            <v>2025933</v>
          </cell>
          <cell r="G2859" t="str">
            <v>YT7608752790321</v>
          </cell>
          <cell r="I2859" t="str">
            <v>小红书</v>
          </cell>
          <cell r="N2859">
            <v>46122</v>
          </cell>
          <cell r="R2859" t="str">
            <v>超时</v>
          </cell>
          <cell r="V2859" t="str">
            <v>单篇</v>
          </cell>
          <cell r="W2859" t="str">
            <v>未发布</v>
          </cell>
          <cell r="AJ2859">
            <v>105</v>
          </cell>
          <cell r="AK2859" t="str">
            <v/>
          </cell>
        </row>
        <row r="2860">
          <cell r="C2860" t="str">
            <v>jing</v>
          </cell>
          <cell r="D2860" t="str">
            <v>波点中裙</v>
          </cell>
          <cell r="E2860">
            <v>2025329</v>
          </cell>
          <cell r="I2860" t="str">
            <v>小红书</v>
          </cell>
          <cell r="N2860">
            <v>46122</v>
          </cell>
          <cell r="R2860" t="str">
            <v>超时</v>
          </cell>
          <cell r="V2860" t="str">
            <v>单篇</v>
          </cell>
          <cell r="W2860" t="str">
            <v>未发布</v>
          </cell>
          <cell r="AJ2860">
            <v>52</v>
          </cell>
          <cell r="AK2860" t="str">
            <v/>
          </cell>
        </row>
        <row r="2861">
          <cell r="C2861" t="str">
            <v>jing</v>
          </cell>
          <cell r="D2861" t="str">
            <v>无袖花苞长裙（黄）</v>
          </cell>
          <cell r="E2861">
            <v>2025945</v>
          </cell>
          <cell r="G2861" t="str">
            <v>YT7606899504940</v>
          </cell>
          <cell r="I2861" t="str">
            <v>小红书</v>
          </cell>
          <cell r="N2861">
            <v>46122</v>
          </cell>
          <cell r="R2861" t="str">
            <v>超时</v>
          </cell>
          <cell r="V2861" t="str">
            <v>合集</v>
          </cell>
          <cell r="W2861" t="str">
            <v>未发布</v>
          </cell>
          <cell r="AJ2861">
            <v>710</v>
          </cell>
          <cell r="AK2861" t="str">
            <v/>
          </cell>
        </row>
        <row r="2862">
          <cell r="C2862" t="str">
            <v>jing</v>
          </cell>
          <cell r="D2862" t="str">
            <v>海盐小飞袖连衣裙</v>
          </cell>
          <cell r="E2862">
            <v>2025310</v>
          </cell>
          <cell r="G2862" t="str">
            <v>YT7609895811489</v>
          </cell>
          <cell r="I2862" t="str">
            <v>小红书</v>
          </cell>
          <cell r="N2862">
            <v>46122</v>
          </cell>
          <cell r="R2862" t="str">
            <v>已发布</v>
          </cell>
          <cell r="V2862" t="str">
            <v>单篇</v>
          </cell>
          <cell r="W2862" t="str">
            <v>已发布</v>
          </cell>
          <cell r="X2862">
            <v>46113</v>
          </cell>
          <cell r="AJ2862">
            <v>153</v>
          </cell>
          <cell r="AK2862">
            <v>94</v>
          </cell>
        </row>
        <row r="2863">
          <cell r="C2863" t="str">
            <v>jing</v>
          </cell>
          <cell r="D2863" t="str">
            <v>斜门襟衬衫</v>
          </cell>
          <cell r="E2863">
            <v>2026001</v>
          </cell>
          <cell r="G2863" t="str">
            <v>YT7609478169985</v>
          </cell>
          <cell r="I2863" t="str">
            <v>小红书</v>
          </cell>
          <cell r="N2863">
            <v>46122</v>
          </cell>
          <cell r="R2863" t="str">
            <v>已发布</v>
          </cell>
          <cell r="V2863" t="str">
            <v>单篇</v>
          </cell>
          <cell r="W2863" t="str">
            <v>已发布</v>
          </cell>
          <cell r="X2863">
            <v>46120</v>
          </cell>
          <cell r="AJ2863">
            <v>195</v>
          </cell>
          <cell r="AK2863">
            <v>0</v>
          </cell>
        </row>
        <row r="2864">
          <cell r="C2864" t="str">
            <v>jing</v>
          </cell>
          <cell r="D2864" t="str">
            <v>横条小白裙</v>
          </cell>
          <cell r="E2864">
            <v>2025339</v>
          </cell>
          <cell r="I2864" t="str">
            <v>小红书</v>
          </cell>
          <cell r="N2864">
            <v>46122</v>
          </cell>
          <cell r="R2864" t="str">
            <v>已发布</v>
          </cell>
          <cell r="V2864" t="str">
            <v>单篇</v>
          </cell>
          <cell r="W2864" t="str">
            <v>已发布</v>
          </cell>
          <cell r="X2864">
            <v>46120</v>
          </cell>
          <cell r="AJ2864">
            <v>58</v>
          </cell>
          <cell r="AK2864" t="str">
            <v/>
          </cell>
        </row>
        <row r="2865">
          <cell r="C2865" t="str">
            <v>jing</v>
          </cell>
          <cell r="D2865" t="str">
            <v>黑白格连衣裙</v>
          </cell>
          <cell r="E2865">
            <v>2026006</v>
          </cell>
          <cell r="G2865" t="str">
            <v>YT7612470158343</v>
          </cell>
          <cell r="I2865" t="str">
            <v>小红书</v>
          </cell>
          <cell r="N2865">
            <v>46122</v>
          </cell>
          <cell r="R2865" t="str">
            <v>超时</v>
          </cell>
          <cell r="V2865" t="str">
            <v>单篇</v>
          </cell>
          <cell r="W2865" t="str">
            <v>未发布</v>
          </cell>
          <cell r="AJ2865">
            <v>840</v>
          </cell>
          <cell r="AK2865" t="str">
            <v/>
          </cell>
        </row>
        <row r="2866">
          <cell r="C2866" t="str">
            <v>jing</v>
          </cell>
          <cell r="D2866" t="str">
            <v>黑白格连衣裙</v>
          </cell>
          <cell r="E2866">
            <v>2026006</v>
          </cell>
          <cell r="G2866" t="str">
            <v>YT7612470158343</v>
          </cell>
          <cell r="I2866" t="str">
            <v>小红书</v>
          </cell>
          <cell r="N2866">
            <v>46122</v>
          </cell>
          <cell r="R2866" t="str">
            <v>超时</v>
          </cell>
          <cell r="V2866" t="str">
            <v>单篇</v>
          </cell>
          <cell r="W2866" t="str">
            <v>未发布</v>
          </cell>
          <cell r="AJ2866">
            <v>90</v>
          </cell>
          <cell r="AK2866" t="str">
            <v/>
          </cell>
        </row>
        <row r="2867">
          <cell r="C2867" t="str">
            <v>jing</v>
          </cell>
          <cell r="D2867" t="str">
            <v>黑白格连衣裙</v>
          </cell>
          <cell r="E2867">
            <v>2026006</v>
          </cell>
          <cell r="G2867" t="str">
            <v>已登记</v>
          </cell>
          <cell r="I2867" t="str">
            <v>小红书</v>
          </cell>
          <cell r="N2867">
            <v>46122</v>
          </cell>
          <cell r="R2867" t="str">
            <v>超时</v>
          </cell>
          <cell r="V2867" t="str">
            <v>单篇</v>
          </cell>
          <cell r="W2867" t="str">
            <v>未发布</v>
          </cell>
          <cell r="AJ2867">
            <v>490</v>
          </cell>
          <cell r="AK2867" t="str">
            <v/>
          </cell>
        </row>
        <row r="2868">
          <cell r="C2868" t="str">
            <v>jing</v>
          </cell>
          <cell r="D2868" t="str">
            <v>波点花边长袖</v>
          </cell>
          <cell r="E2868">
            <v>2025933</v>
          </cell>
          <cell r="G2868" t="str">
            <v>已登记</v>
          </cell>
          <cell r="I2868" t="str">
            <v>小红书</v>
          </cell>
          <cell r="N2868">
            <v>46122</v>
          </cell>
          <cell r="R2868" t="str">
            <v>超时</v>
          </cell>
          <cell r="V2868" t="str">
            <v>单篇</v>
          </cell>
          <cell r="W2868" t="str">
            <v>未发布</v>
          </cell>
          <cell r="AJ2868">
            <v>450</v>
          </cell>
          <cell r="AK2868" t="str">
            <v/>
          </cell>
        </row>
        <row r="2869">
          <cell r="C2869" t="str">
            <v>jing</v>
          </cell>
          <cell r="D2869" t="str">
            <v>波点中裙</v>
          </cell>
          <cell r="E2869">
            <v>2025329</v>
          </cell>
          <cell r="G2869" t="str">
            <v>已登记</v>
          </cell>
          <cell r="I2869" t="str">
            <v>小红书</v>
          </cell>
          <cell r="N2869">
            <v>46122</v>
          </cell>
          <cell r="R2869" t="str">
            <v>超时</v>
          </cell>
          <cell r="V2869" t="str">
            <v>单篇</v>
          </cell>
          <cell r="W2869" t="str">
            <v>未发布</v>
          </cell>
          <cell r="AJ2869">
            <v>52</v>
          </cell>
          <cell r="AK2869" t="str">
            <v/>
          </cell>
        </row>
        <row r="2870">
          <cell r="C2870" t="str">
            <v>XN</v>
          </cell>
          <cell r="D2870" t="str">
            <v>波点花边长袖</v>
          </cell>
          <cell r="E2870">
            <v>2025933</v>
          </cell>
          <cell r="G2870" t="str">
            <v>YT7608590134260</v>
          </cell>
          <cell r="I2870" t="str">
            <v>小红书</v>
          </cell>
          <cell r="N2870">
            <v>46122</v>
          </cell>
          <cell r="R2870" t="str">
            <v>已发布</v>
          </cell>
          <cell r="V2870" t="str">
            <v>单篇</v>
          </cell>
          <cell r="W2870" t="str">
            <v>已发布</v>
          </cell>
          <cell r="X2870">
            <v>46107</v>
          </cell>
          <cell r="AJ2870">
            <v>350</v>
          </cell>
          <cell r="AK2870">
            <v>0</v>
          </cell>
        </row>
        <row r="2871">
          <cell r="C2871" t="str">
            <v>XN</v>
          </cell>
          <cell r="D2871" t="str">
            <v>波点中裙</v>
          </cell>
          <cell r="E2871">
            <v>2025329</v>
          </cell>
          <cell r="G2871" t="str">
            <v>YT7608590134260</v>
          </cell>
          <cell r="I2871" t="str">
            <v>小红书</v>
          </cell>
          <cell r="N2871">
            <v>46122</v>
          </cell>
          <cell r="R2871" t="str">
            <v>已发布</v>
          </cell>
          <cell r="V2871" t="str">
            <v>单篇</v>
          </cell>
          <cell r="W2871" t="str">
            <v>已发布</v>
          </cell>
          <cell r="X2871">
            <v>46107</v>
          </cell>
          <cell r="AJ2871">
            <v>52</v>
          </cell>
          <cell r="AK2871" t="str">
            <v/>
          </cell>
        </row>
        <row r="2872">
          <cell r="C2872" t="str">
            <v>XN</v>
          </cell>
          <cell r="D2872" t="str">
            <v>藏青色小香风</v>
          </cell>
          <cell r="E2872" t="str">
            <v>2023010</v>
          </cell>
          <cell r="G2872" t="str">
            <v>YT7606899504953</v>
          </cell>
          <cell r="I2872" t="str">
            <v>小红书</v>
          </cell>
          <cell r="N2872">
            <v>46122</v>
          </cell>
          <cell r="R2872" t="str">
            <v>已发布</v>
          </cell>
          <cell r="V2872" t="str">
            <v>单篇</v>
          </cell>
          <cell r="W2872" t="str">
            <v>已发布</v>
          </cell>
          <cell r="X2872">
            <v>46097</v>
          </cell>
          <cell r="AJ2872">
            <v>385</v>
          </cell>
          <cell r="AK2872">
            <v>0</v>
          </cell>
        </row>
        <row r="2873">
          <cell r="C2873" t="str">
            <v>XN</v>
          </cell>
          <cell r="D2873" t="str">
            <v>条纹衬衫</v>
          </cell>
          <cell r="E2873" t="str">
            <v>2023008</v>
          </cell>
          <cell r="I2873" t="str">
            <v>小红书</v>
          </cell>
          <cell r="N2873">
            <v>46122</v>
          </cell>
          <cell r="R2873" t="str">
            <v>已发布</v>
          </cell>
          <cell r="V2873" t="str">
            <v>单篇</v>
          </cell>
          <cell r="W2873" t="str">
            <v>已发布</v>
          </cell>
          <cell r="X2873">
            <v>46097</v>
          </cell>
          <cell r="AJ2873">
            <v>42</v>
          </cell>
          <cell r="AK2873" t="str">
            <v/>
          </cell>
        </row>
        <row r="2874">
          <cell r="C2874" t="str">
            <v>jing</v>
          </cell>
          <cell r="D2874" t="str">
            <v>无袖花苞裙2.0（黄）</v>
          </cell>
          <cell r="E2874">
            <v>2026012</v>
          </cell>
          <cell r="G2874" t="str">
            <v>YT7609486010004</v>
          </cell>
          <cell r="I2874" t="str">
            <v>小红书</v>
          </cell>
          <cell r="N2874">
            <v>46122</v>
          </cell>
          <cell r="R2874" t="str">
            <v>已取消</v>
          </cell>
          <cell r="V2874" t="str">
            <v>单篇</v>
          </cell>
          <cell r="W2874" t="str">
            <v>已取消</v>
          </cell>
          <cell r="AJ2874">
            <v>365</v>
          </cell>
          <cell r="AK2874" t="str">
            <v/>
          </cell>
        </row>
        <row r="2875">
          <cell r="C2875" t="str">
            <v>jing</v>
          </cell>
          <cell r="D2875" t="str">
            <v>无袖花苞裙2.0（黄）</v>
          </cell>
          <cell r="E2875">
            <v>2026012</v>
          </cell>
          <cell r="G2875" t="str">
            <v>YT7609484602481</v>
          </cell>
          <cell r="I2875" t="str">
            <v>小红书</v>
          </cell>
          <cell r="N2875">
            <v>46122</v>
          </cell>
          <cell r="R2875" t="str">
            <v>超时</v>
          </cell>
          <cell r="V2875" t="str">
            <v>单篇</v>
          </cell>
          <cell r="W2875" t="str">
            <v>未发布</v>
          </cell>
          <cell r="AJ2875">
            <v>465</v>
          </cell>
          <cell r="AK2875" t="str">
            <v/>
          </cell>
        </row>
        <row r="2876">
          <cell r="C2876" t="str">
            <v>HE</v>
          </cell>
          <cell r="D2876" t="str">
            <v>海盐小飞袖连衣裙</v>
          </cell>
          <cell r="E2876">
            <v>2025310</v>
          </cell>
          <cell r="G2876" t="str">
            <v>YT7609895811539</v>
          </cell>
          <cell r="I2876" t="str">
            <v>小红书</v>
          </cell>
          <cell r="N2876">
            <v>46122</v>
          </cell>
          <cell r="R2876" t="str">
            <v>超时</v>
          </cell>
          <cell r="V2876" t="str">
            <v>单篇</v>
          </cell>
          <cell r="W2876" t="str">
            <v>未发布</v>
          </cell>
          <cell r="AJ2876">
            <v>365</v>
          </cell>
          <cell r="AK2876" t="str">
            <v/>
          </cell>
        </row>
        <row r="2877">
          <cell r="C2877" t="str">
            <v>HE</v>
          </cell>
          <cell r="D2877" t="str">
            <v>粉缎连衣裙</v>
          </cell>
          <cell r="E2877">
            <v>2026061</v>
          </cell>
          <cell r="G2877" t="str">
            <v>YT7613625947272</v>
          </cell>
          <cell r="I2877" t="str">
            <v>小红书</v>
          </cell>
          <cell r="N2877">
            <v>46142</v>
          </cell>
          <cell r="R2877" t="str">
            <v>档期内</v>
          </cell>
          <cell r="V2877" t="str">
            <v>单篇</v>
          </cell>
          <cell r="W2877" t="str">
            <v>未发布</v>
          </cell>
          <cell r="AJ2877">
            <v>235</v>
          </cell>
          <cell r="AK2877" t="str">
            <v/>
          </cell>
        </row>
        <row r="2878">
          <cell r="C2878" t="str">
            <v>HE</v>
          </cell>
          <cell r="D2878" t="str">
            <v>波点花边长袖</v>
          </cell>
          <cell r="E2878">
            <v>2025933</v>
          </cell>
          <cell r="G2878" t="str">
            <v>YT7608668260787</v>
          </cell>
          <cell r="I2878" t="str">
            <v>小红书</v>
          </cell>
          <cell r="N2878">
            <v>46122</v>
          </cell>
          <cell r="R2878" t="str">
            <v>已发布</v>
          </cell>
          <cell r="V2878" t="str">
            <v>单篇</v>
          </cell>
          <cell r="W2878" t="str">
            <v>已发布</v>
          </cell>
          <cell r="X2878">
            <v>46105</v>
          </cell>
          <cell r="AJ2878">
            <v>200</v>
          </cell>
          <cell r="AK2878">
            <v>95</v>
          </cell>
        </row>
        <row r="2879">
          <cell r="C2879" t="str">
            <v>HE</v>
          </cell>
          <cell r="D2879" t="str">
            <v>波点中裙</v>
          </cell>
          <cell r="E2879">
            <v>2025329</v>
          </cell>
          <cell r="I2879" t="str">
            <v>小红书</v>
          </cell>
          <cell r="N2879">
            <v>46122</v>
          </cell>
          <cell r="R2879" t="str">
            <v>已发布</v>
          </cell>
          <cell r="V2879" t="str">
            <v>单篇</v>
          </cell>
          <cell r="W2879" t="str">
            <v>已发布</v>
          </cell>
          <cell r="X2879">
            <v>46105</v>
          </cell>
          <cell r="AJ2879">
            <v>52</v>
          </cell>
          <cell r="AK2879" t="str">
            <v/>
          </cell>
        </row>
        <row r="2880">
          <cell r="C2880" t="str">
            <v>果片</v>
          </cell>
          <cell r="D2880" t="str">
            <v>粉缎连衣裙</v>
          </cell>
          <cell r="E2880">
            <v>2026061</v>
          </cell>
          <cell r="G2880" t="str">
            <v>YT7613625947281</v>
          </cell>
          <cell r="I2880" t="str">
            <v>小红书</v>
          </cell>
          <cell r="N2880">
            <v>46132</v>
          </cell>
          <cell r="R2880" t="str">
            <v>重要催发</v>
          </cell>
          <cell r="V2880" t="str">
            <v>单篇</v>
          </cell>
          <cell r="W2880" t="str">
            <v>未发布</v>
          </cell>
          <cell r="AJ2880">
            <v>585</v>
          </cell>
          <cell r="AK2880" t="str">
            <v/>
          </cell>
        </row>
        <row r="2881">
          <cell r="C2881" t="str">
            <v>果片</v>
          </cell>
          <cell r="D2881" t="str">
            <v>斜门襟衬衫</v>
          </cell>
          <cell r="E2881">
            <v>2026001</v>
          </cell>
          <cell r="G2881" t="str">
            <v>YT7609044312670</v>
          </cell>
          <cell r="I2881" t="str">
            <v>小红书</v>
          </cell>
          <cell r="N2881">
            <v>46132</v>
          </cell>
          <cell r="R2881" t="str">
            <v>重要催发</v>
          </cell>
          <cell r="V2881" t="str">
            <v>单篇</v>
          </cell>
          <cell r="W2881" t="str">
            <v>未发布</v>
          </cell>
          <cell r="AJ2881">
            <v>345</v>
          </cell>
          <cell r="AK2881" t="str">
            <v/>
          </cell>
        </row>
        <row r="2882">
          <cell r="C2882" t="str">
            <v>果片</v>
          </cell>
          <cell r="D2882" t="str">
            <v>飘带挂脖上衣</v>
          </cell>
          <cell r="E2882">
            <v>2025320</v>
          </cell>
          <cell r="G2882" t="str">
            <v>已登记</v>
          </cell>
          <cell r="I2882" t="str">
            <v>小红书</v>
          </cell>
          <cell r="N2882">
            <v>46142</v>
          </cell>
          <cell r="R2882" t="str">
            <v>档期内</v>
          </cell>
          <cell r="V2882" t="str">
            <v>单篇</v>
          </cell>
          <cell r="W2882" t="str">
            <v>未发布</v>
          </cell>
          <cell r="AJ2882">
            <v>295</v>
          </cell>
          <cell r="AK2882" t="str">
            <v/>
          </cell>
        </row>
        <row r="2883">
          <cell r="C2883" t="str">
            <v>果片</v>
          </cell>
          <cell r="D2883" t="str">
            <v>牛仔短裙</v>
          </cell>
          <cell r="E2883">
            <v>2026014</v>
          </cell>
          <cell r="G2883" t="str">
            <v>已登记</v>
          </cell>
          <cell r="I2883" t="str">
            <v>小红书</v>
          </cell>
          <cell r="N2883">
            <v>46142</v>
          </cell>
          <cell r="R2883" t="str">
            <v>档期内</v>
          </cell>
          <cell r="V2883" t="str">
            <v>单篇</v>
          </cell>
          <cell r="W2883" t="str">
            <v>未发布</v>
          </cell>
          <cell r="AJ2883">
            <v>45</v>
          </cell>
          <cell r="AK2883" t="str">
            <v/>
          </cell>
        </row>
        <row r="2884">
          <cell r="C2884" t="str">
            <v>果片</v>
          </cell>
          <cell r="D2884" t="str">
            <v>黑白格连衣裙</v>
          </cell>
          <cell r="E2884">
            <v>2026006</v>
          </cell>
          <cell r="G2884" t="str">
            <v>YT7612470158392</v>
          </cell>
          <cell r="I2884" t="str">
            <v>小红书</v>
          </cell>
          <cell r="N2884">
            <v>46142</v>
          </cell>
          <cell r="R2884" t="str">
            <v>档期内</v>
          </cell>
          <cell r="V2884" t="str">
            <v>单篇</v>
          </cell>
          <cell r="W2884" t="str">
            <v>未发布</v>
          </cell>
          <cell r="AJ2884">
            <v>310</v>
          </cell>
          <cell r="AK2884" t="str">
            <v/>
          </cell>
        </row>
        <row r="2885">
          <cell r="C2885" t="str">
            <v>果片</v>
          </cell>
          <cell r="D2885" t="str">
            <v>黑白格连衣裙</v>
          </cell>
          <cell r="E2885">
            <v>2026006</v>
          </cell>
          <cell r="G2885" t="str">
            <v>YT7612470158404</v>
          </cell>
          <cell r="I2885" t="str">
            <v>小红书</v>
          </cell>
          <cell r="N2885">
            <v>46142</v>
          </cell>
          <cell r="R2885" t="str">
            <v>档期内</v>
          </cell>
          <cell r="V2885" t="str">
            <v>单篇</v>
          </cell>
          <cell r="W2885" t="str">
            <v>未发布</v>
          </cell>
          <cell r="AJ2885">
            <v>90</v>
          </cell>
          <cell r="AK2885" t="str">
            <v/>
          </cell>
        </row>
        <row r="2886">
          <cell r="C2886" t="str">
            <v>果片</v>
          </cell>
          <cell r="D2886" t="str">
            <v>斜门襟衬衫</v>
          </cell>
          <cell r="E2886">
            <v>2026001</v>
          </cell>
          <cell r="G2886" t="str">
            <v>YT7609044312681</v>
          </cell>
          <cell r="I2886" t="str">
            <v>小红书</v>
          </cell>
          <cell r="N2886">
            <v>46132</v>
          </cell>
          <cell r="R2886" t="str">
            <v>重要催发</v>
          </cell>
          <cell r="V2886" t="str">
            <v>单篇</v>
          </cell>
          <cell r="W2886" t="str">
            <v>未发布</v>
          </cell>
          <cell r="AJ2886">
            <v>325</v>
          </cell>
          <cell r="AK2886" t="str">
            <v/>
          </cell>
        </row>
        <row r="2887">
          <cell r="C2887" t="str">
            <v>果片</v>
          </cell>
          <cell r="D2887" t="str">
            <v>无袖花苞裙2.0（粉）</v>
          </cell>
          <cell r="E2887">
            <v>2026012</v>
          </cell>
          <cell r="G2887" t="str">
            <v>YT7609486165250</v>
          </cell>
          <cell r="I2887" t="str">
            <v>小红书</v>
          </cell>
          <cell r="N2887">
            <v>46122</v>
          </cell>
          <cell r="R2887" t="str">
            <v>超时</v>
          </cell>
          <cell r="V2887" t="str">
            <v>单篇</v>
          </cell>
          <cell r="W2887" t="str">
            <v>未发布</v>
          </cell>
          <cell r="AJ2887">
            <v>465</v>
          </cell>
          <cell r="AK2887" t="str">
            <v/>
          </cell>
        </row>
        <row r="2888">
          <cell r="C2888" t="str">
            <v>一号</v>
          </cell>
          <cell r="D2888" t="str">
            <v>飘带挂脖上衣</v>
          </cell>
          <cell r="E2888">
            <v>2025320</v>
          </cell>
          <cell r="G2888" t="str">
            <v>已登记</v>
          </cell>
          <cell r="I2888" t="str">
            <v>小红书</v>
          </cell>
          <cell r="N2888">
            <v>46127</v>
          </cell>
          <cell r="R2888" t="str">
            <v>超时</v>
          </cell>
          <cell r="V2888" t="str">
            <v>单篇</v>
          </cell>
          <cell r="W2888" t="str">
            <v>未发布</v>
          </cell>
          <cell r="AJ2888">
            <v>145</v>
          </cell>
          <cell r="AK2888" t="str">
            <v/>
          </cell>
        </row>
        <row r="2889">
          <cell r="C2889" t="str">
            <v>一号</v>
          </cell>
          <cell r="D2889" t="str">
            <v>牛仔短裙</v>
          </cell>
          <cell r="E2889">
            <v>2026014</v>
          </cell>
          <cell r="G2889" t="str">
            <v>已登记</v>
          </cell>
          <cell r="I2889" t="str">
            <v>小红书</v>
          </cell>
          <cell r="N2889">
            <v>46127</v>
          </cell>
          <cell r="R2889" t="str">
            <v>超时</v>
          </cell>
          <cell r="V2889" t="str">
            <v>单篇</v>
          </cell>
          <cell r="W2889" t="str">
            <v>未发布</v>
          </cell>
          <cell r="AJ2889">
            <v>45</v>
          </cell>
          <cell r="AK2889" t="str">
            <v/>
          </cell>
        </row>
        <row r="2890">
          <cell r="C2890" t="str">
            <v>一号</v>
          </cell>
          <cell r="D2890" t="str">
            <v>黑白格连衣裙</v>
          </cell>
          <cell r="E2890">
            <v>2026006</v>
          </cell>
          <cell r="G2890" t="str">
            <v>YT7612470158419</v>
          </cell>
          <cell r="I2890" t="str">
            <v>小红书</v>
          </cell>
          <cell r="N2890">
            <v>46122</v>
          </cell>
          <cell r="R2890" t="str">
            <v>超时</v>
          </cell>
          <cell r="V2890" t="str">
            <v>单篇</v>
          </cell>
          <cell r="W2890" t="str">
            <v>未发布</v>
          </cell>
          <cell r="AJ2890">
            <v>250</v>
          </cell>
          <cell r="AK2890" t="str">
            <v/>
          </cell>
        </row>
        <row r="2891">
          <cell r="C2891" t="str">
            <v>一号</v>
          </cell>
          <cell r="D2891" t="str">
            <v>海盐小飞袖连衣裙</v>
          </cell>
          <cell r="E2891">
            <v>2025310</v>
          </cell>
          <cell r="G2891" t="str">
            <v>YT7609901243873</v>
          </cell>
          <cell r="I2891" t="str">
            <v>小红书</v>
          </cell>
          <cell r="N2891">
            <v>46122</v>
          </cell>
          <cell r="R2891" t="str">
            <v>已发布</v>
          </cell>
          <cell r="V2891" t="str">
            <v>单篇</v>
          </cell>
          <cell r="W2891" t="str">
            <v>已发布</v>
          </cell>
          <cell r="X2891">
            <v>46118</v>
          </cell>
          <cell r="AJ2891">
            <v>225</v>
          </cell>
          <cell r="AK2891">
            <v>0</v>
          </cell>
        </row>
        <row r="2892">
          <cell r="C2892" t="str">
            <v>一号</v>
          </cell>
          <cell r="D2892" t="str">
            <v>波点花边长袖</v>
          </cell>
          <cell r="E2892">
            <v>2025933</v>
          </cell>
          <cell r="G2892" t="str">
            <v>YT7608753546415</v>
          </cell>
          <cell r="I2892" t="str">
            <v>小红书</v>
          </cell>
          <cell r="N2892">
            <v>46122</v>
          </cell>
          <cell r="R2892" t="str">
            <v>已发布</v>
          </cell>
          <cell r="V2892" t="str">
            <v>单篇</v>
          </cell>
          <cell r="W2892" t="str">
            <v>已发布</v>
          </cell>
          <cell r="X2892">
            <v>46108</v>
          </cell>
          <cell r="AJ2892">
            <v>210</v>
          </cell>
          <cell r="AK2892">
            <v>33</v>
          </cell>
        </row>
        <row r="2893">
          <cell r="C2893" t="str">
            <v>一号</v>
          </cell>
          <cell r="D2893" t="str">
            <v>波点中裙</v>
          </cell>
          <cell r="E2893">
            <v>2025329</v>
          </cell>
          <cell r="I2893" t="str">
            <v>小红书</v>
          </cell>
          <cell r="N2893">
            <v>46122</v>
          </cell>
          <cell r="R2893" t="str">
            <v>已发布</v>
          </cell>
          <cell r="V2893" t="str">
            <v>单篇</v>
          </cell>
          <cell r="W2893" t="str">
            <v>已发布</v>
          </cell>
          <cell r="X2893">
            <v>46108</v>
          </cell>
          <cell r="AJ2893">
            <v>52</v>
          </cell>
          <cell r="AK2893" t="str">
            <v/>
          </cell>
        </row>
        <row r="2894">
          <cell r="C2894" t="str">
            <v>一号</v>
          </cell>
          <cell r="D2894" t="str">
            <v>波点花边长袖</v>
          </cell>
          <cell r="E2894">
            <v>2025933</v>
          </cell>
          <cell r="G2894" t="str">
            <v>YT7608668260813</v>
          </cell>
          <cell r="I2894" t="str">
            <v>抖音</v>
          </cell>
          <cell r="N2894">
            <v>46122</v>
          </cell>
          <cell r="R2894" t="str">
            <v>超时</v>
          </cell>
          <cell r="V2894" t="str">
            <v>合集</v>
          </cell>
          <cell r="W2894" t="str">
            <v>未发布</v>
          </cell>
          <cell r="AJ2894">
            <v>250</v>
          </cell>
          <cell r="AK2894" t="str">
            <v/>
          </cell>
        </row>
        <row r="2895">
          <cell r="C2895" t="str">
            <v>一号</v>
          </cell>
          <cell r="D2895" t="str">
            <v>波点中裙</v>
          </cell>
          <cell r="E2895">
            <v>2025329</v>
          </cell>
          <cell r="I2895" t="str">
            <v>抖音</v>
          </cell>
          <cell r="N2895">
            <v>46122</v>
          </cell>
          <cell r="R2895" t="str">
            <v>超时</v>
          </cell>
          <cell r="V2895" t="str">
            <v>单篇</v>
          </cell>
          <cell r="W2895" t="str">
            <v>未发布</v>
          </cell>
          <cell r="AJ2895">
            <v>52</v>
          </cell>
          <cell r="AK2895" t="str">
            <v/>
          </cell>
        </row>
        <row r="2896">
          <cell r="C2896" t="str">
            <v>一号</v>
          </cell>
          <cell r="D2896" t="str">
            <v>无袖花苞裙2.0（粉）</v>
          </cell>
          <cell r="E2896">
            <v>2026012</v>
          </cell>
          <cell r="G2896" t="str">
            <v>YT7609486165223</v>
          </cell>
          <cell r="I2896" t="str">
            <v>小红书</v>
          </cell>
          <cell r="N2896">
            <v>46122</v>
          </cell>
          <cell r="R2896" t="str">
            <v>超时</v>
          </cell>
          <cell r="V2896" t="str">
            <v>单篇</v>
          </cell>
          <cell r="W2896" t="str">
            <v>未发布</v>
          </cell>
          <cell r="AJ2896">
            <v>865</v>
          </cell>
          <cell r="AK2896" t="str">
            <v/>
          </cell>
        </row>
        <row r="2897">
          <cell r="C2897" t="str">
            <v>一号</v>
          </cell>
          <cell r="D2897" t="str">
            <v>海盐小飞袖连衣裙</v>
          </cell>
          <cell r="E2897">
            <v>2025310</v>
          </cell>
          <cell r="G2897" t="str">
            <v>YT7609895811560</v>
          </cell>
          <cell r="I2897" t="str">
            <v>小红书</v>
          </cell>
          <cell r="N2897">
            <v>46122</v>
          </cell>
          <cell r="R2897" t="str">
            <v>已发布</v>
          </cell>
          <cell r="V2897" t="str">
            <v>单篇</v>
          </cell>
          <cell r="W2897" t="str">
            <v>已发布</v>
          </cell>
          <cell r="X2897">
            <v>46113</v>
          </cell>
          <cell r="AJ2897">
            <v>865</v>
          </cell>
          <cell r="AK2897">
            <v>151</v>
          </cell>
        </row>
        <row r="2898">
          <cell r="C2898" t="str">
            <v>一号</v>
          </cell>
          <cell r="D2898" t="str">
            <v>黑白格连衣裙</v>
          </cell>
          <cell r="E2898">
            <v>2026006</v>
          </cell>
          <cell r="G2898" t="str">
            <v>YT7612470158428</v>
          </cell>
          <cell r="I2898" t="str">
            <v>小红书</v>
          </cell>
          <cell r="N2898">
            <v>46122</v>
          </cell>
          <cell r="R2898" t="str">
            <v>超时</v>
          </cell>
          <cell r="V2898" t="str">
            <v>单篇</v>
          </cell>
          <cell r="W2898" t="str">
            <v>未发布</v>
          </cell>
          <cell r="AJ2898">
            <v>390</v>
          </cell>
          <cell r="AK2898" t="str">
            <v/>
          </cell>
        </row>
        <row r="2899">
          <cell r="C2899" t="str">
            <v>一号</v>
          </cell>
          <cell r="D2899" t="str">
            <v>飘带挂脖上衣</v>
          </cell>
          <cell r="E2899">
            <v>2025320</v>
          </cell>
          <cell r="G2899" t="str">
            <v>已登记</v>
          </cell>
          <cell r="I2899" t="str">
            <v>小红书</v>
          </cell>
          <cell r="N2899">
            <v>46122</v>
          </cell>
          <cell r="R2899" t="str">
            <v>超时</v>
          </cell>
          <cell r="V2899" t="str">
            <v>单篇</v>
          </cell>
          <cell r="W2899" t="str">
            <v>未发布</v>
          </cell>
          <cell r="AJ2899">
            <v>155</v>
          </cell>
          <cell r="AK2899" t="str">
            <v/>
          </cell>
        </row>
        <row r="2900">
          <cell r="C2900" t="str">
            <v>一号</v>
          </cell>
          <cell r="D2900" t="str">
            <v>牛仔短裙</v>
          </cell>
          <cell r="E2900">
            <v>2026014</v>
          </cell>
          <cell r="G2900" t="str">
            <v>已登记</v>
          </cell>
          <cell r="I2900" t="str">
            <v>小红书</v>
          </cell>
          <cell r="N2900">
            <v>46122</v>
          </cell>
          <cell r="R2900" t="str">
            <v>超时</v>
          </cell>
          <cell r="V2900" t="str">
            <v>单篇</v>
          </cell>
          <cell r="W2900" t="str">
            <v>未发布</v>
          </cell>
          <cell r="AJ2900">
            <v>45</v>
          </cell>
          <cell r="AK2900" t="str">
            <v/>
          </cell>
        </row>
        <row r="2901">
          <cell r="C2901" t="str">
            <v>一号</v>
          </cell>
          <cell r="D2901" t="str">
            <v>斜门襟衬衫</v>
          </cell>
          <cell r="E2901">
            <v>2026001</v>
          </cell>
          <cell r="G2901" t="str">
            <v>YT7609478404279</v>
          </cell>
          <cell r="I2901" t="str">
            <v>小红书</v>
          </cell>
          <cell r="N2901">
            <v>46122</v>
          </cell>
          <cell r="R2901" t="str">
            <v>已发布</v>
          </cell>
          <cell r="V2901" t="str">
            <v>单篇</v>
          </cell>
          <cell r="W2901" t="str">
            <v>已发布</v>
          </cell>
          <cell r="X2901">
            <v>46119</v>
          </cell>
          <cell r="AJ2901">
            <v>155</v>
          </cell>
          <cell r="AK2901">
            <v>0</v>
          </cell>
        </row>
        <row r="2902">
          <cell r="C2902" t="str">
            <v>一号</v>
          </cell>
          <cell r="D2902" t="str">
            <v>横条小白裙</v>
          </cell>
          <cell r="E2902">
            <v>2025339</v>
          </cell>
          <cell r="I2902" t="str">
            <v>小红书</v>
          </cell>
          <cell r="N2902">
            <v>46122</v>
          </cell>
          <cell r="R2902" t="str">
            <v>已发布</v>
          </cell>
          <cell r="V2902" t="str">
            <v>单篇</v>
          </cell>
          <cell r="W2902" t="str">
            <v>已发布</v>
          </cell>
          <cell r="X2902">
            <v>46119</v>
          </cell>
          <cell r="AJ2902">
            <v>58</v>
          </cell>
          <cell r="AK2902" t="str">
            <v/>
          </cell>
        </row>
        <row r="2903">
          <cell r="C2903" t="str">
            <v>一号</v>
          </cell>
          <cell r="D2903" t="str">
            <v>波点花边长袖</v>
          </cell>
          <cell r="E2903">
            <v>2025933</v>
          </cell>
          <cell r="G2903" t="str">
            <v>YT7608752790404</v>
          </cell>
          <cell r="I2903" t="str">
            <v>小红书</v>
          </cell>
          <cell r="N2903">
            <v>46122</v>
          </cell>
          <cell r="R2903" t="str">
            <v>已发布</v>
          </cell>
          <cell r="V2903" t="str">
            <v>单篇</v>
          </cell>
          <cell r="W2903" t="str">
            <v>已发布</v>
          </cell>
          <cell r="X2903">
            <v>46108</v>
          </cell>
          <cell r="AJ2903">
            <v>80</v>
          </cell>
          <cell r="AK2903">
            <v>25</v>
          </cell>
        </row>
        <row r="2904">
          <cell r="C2904" t="str">
            <v>一号</v>
          </cell>
          <cell r="D2904" t="str">
            <v>波点中裙</v>
          </cell>
          <cell r="E2904">
            <v>2025329</v>
          </cell>
          <cell r="I2904" t="str">
            <v>小红书</v>
          </cell>
          <cell r="N2904">
            <v>46122</v>
          </cell>
          <cell r="R2904" t="str">
            <v>已发布</v>
          </cell>
          <cell r="V2904" t="str">
            <v>单篇</v>
          </cell>
          <cell r="W2904" t="str">
            <v>已发布</v>
          </cell>
          <cell r="X2904">
            <v>46108</v>
          </cell>
          <cell r="AJ2904">
            <v>52</v>
          </cell>
          <cell r="AK2904" t="str">
            <v/>
          </cell>
        </row>
        <row r="2905">
          <cell r="C2905" t="str">
            <v>一号</v>
          </cell>
          <cell r="D2905" t="str">
            <v>波点花边长袖</v>
          </cell>
          <cell r="E2905">
            <v>2025933</v>
          </cell>
          <cell r="G2905" t="str">
            <v>YT7608668260822</v>
          </cell>
          <cell r="I2905" t="str">
            <v>小红书</v>
          </cell>
          <cell r="N2905">
            <v>46122</v>
          </cell>
          <cell r="R2905" t="str">
            <v>已发布</v>
          </cell>
          <cell r="V2905" t="str">
            <v>单篇</v>
          </cell>
          <cell r="W2905" t="str">
            <v>已发布</v>
          </cell>
          <cell r="X2905">
            <v>46104</v>
          </cell>
          <cell r="AJ2905">
            <v>200</v>
          </cell>
          <cell r="AK2905">
            <v>106</v>
          </cell>
        </row>
        <row r="2906">
          <cell r="C2906" t="str">
            <v>一号</v>
          </cell>
          <cell r="D2906" t="str">
            <v>波点中裙</v>
          </cell>
          <cell r="E2906">
            <v>2025329</v>
          </cell>
          <cell r="I2906" t="str">
            <v>小红书</v>
          </cell>
          <cell r="N2906">
            <v>46122</v>
          </cell>
          <cell r="R2906" t="str">
            <v>已发布</v>
          </cell>
          <cell r="V2906" t="str">
            <v>单篇</v>
          </cell>
          <cell r="W2906" t="str">
            <v>已发布</v>
          </cell>
          <cell r="X2906">
            <v>46104</v>
          </cell>
          <cell r="AJ2906">
            <v>52</v>
          </cell>
          <cell r="AK2906" t="str">
            <v/>
          </cell>
        </row>
        <row r="2907">
          <cell r="C2907" t="str">
            <v>一号</v>
          </cell>
          <cell r="D2907" t="str">
            <v>黑白格连衣裙</v>
          </cell>
          <cell r="E2907">
            <v>2026006</v>
          </cell>
          <cell r="G2907" t="str">
            <v>YT7612472022817</v>
          </cell>
          <cell r="I2907" t="str">
            <v>小红书</v>
          </cell>
          <cell r="N2907">
            <v>46122</v>
          </cell>
          <cell r="R2907" t="str">
            <v>超时</v>
          </cell>
          <cell r="V2907" t="str">
            <v>单篇</v>
          </cell>
          <cell r="W2907" t="str">
            <v>未发布</v>
          </cell>
          <cell r="AJ2907">
            <v>540</v>
          </cell>
          <cell r="AK2907" t="str">
            <v/>
          </cell>
        </row>
        <row r="2908">
          <cell r="C2908" t="str">
            <v>一号</v>
          </cell>
          <cell r="D2908" t="str">
            <v>斜门襟衬衫</v>
          </cell>
          <cell r="E2908">
            <v>2026001</v>
          </cell>
          <cell r="G2908" t="str">
            <v>YT7609477231939</v>
          </cell>
          <cell r="I2908" t="str">
            <v>小红书</v>
          </cell>
          <cell r="N2908">
            <v>46122</v>
          </cell>
          <cell r="R2908" t="str">
            <v>超时</v>
          </cell>
          <cell r="V2908" t="str">
            <v>单篇</v>
          </cell>
          <cell r="W2908" t="str">
            <v>未发布</v>
          </cell>
          <cell r="AJ2908">
            <v>495</v>
          </cell>
          <cell r="AK2908" t="str">
            <v/>
          </cell>
        </row>
        <row r="2909">
          <cell r="C2909" t="str">
            <v>一号</v>
          </cell>
          <cell r="D2909" t="str">
            <v>横条小白裙</v>
          </cell>
          <cell r="E2909">
            <v>2025339</v>
          </cell>
          <cell r="I2909" t="str">
            <v>小红书</v>
          </cell>
          <cell r="N2909">
            <v>46122</v>
          </cell>
          <cell r="R2909" t="str">
            <v>超时</v>
          </cell>
          <cell r="V2909" t="str">
            <v>单篇</v>
          </cell>
          <cell r="W2909" t="str">
            <v>未发布</v>
          </cell>
          <cell r="AJ2909">
            <v>58</v>
          </cell>
          <cell r="AK2909" t="str">
            <v/>
          </cell>
        </row>
        <row r="2910">
          <cell r="C2910" t="str">
            <v>一号</v>
          </cell>
          <cell r="D2910" t="str">
            <v>黑白格连衣裙</v>
          </cell>
          <cell r="E2910">
            <v>2026006</v>
          </cell>
          <cell r="I2910" t="str">
            <v>抖音</v>
          </cell>
          <cell r="N2910">
            <v>46122</v>
          </cell>
          <cell r="R2910" t="str">
            <v>超时</v>
          </cell>
          <cell r="V2910" t="str">
            <v>单篇</v>
          </cell>
          <cell r="W2910" t="str">
            <v>未发布</v>
          </cell>
          <cell r="AJ2910">
            <v>90</v>
          </cell>
          <cell r="AK2910" t="str">
            <v/>
          </cell>
        </row>
        <row r="2911">
          <cell r="C2911" t="str">
            <v>一号</v>
          </cell>
          <cell r="D2911" t="str">
            <v>斜门襟衬衫</v>
          </cell>
          <cell r="E2911">
            <v>2026001</v>
          </cell>
          <cell r="I2911" t="str">
            <v>抖音</v>
          </cell>
          <cell r="N2911">
            <v>46122</v>
          </cell>
          <cell r="R2911" t="str">
            <v>超时</v>
          </cell>
          <cell r="V2911" t="str">
            <v>单篇</v>
          </cell>
          <cell r="W2911" t="str">
            <v>未发布</v>
          </cell>
          <cell r="AJ2911">
            <v>45</v>
          </cell>
          <cell r="AK2911" t="str">
            <v/>
          </cell>
        </row>
        <row r="2912">
          <cell r="C2912" t="str">
            <v>一号</v>
          </cell>
          <cell r="D2912" t="str">
            <v>横条小白裙</v>
          </cell>
          <cell r="E2912">
            <v>2025339</v>
          </cell>
          <cell r="I2912" t="str">
            <v>抖音</v>
          </cell>
          <cell r="N2912">
            <v>46122</v>
          </cell>
          <cell r="R2912" t="str">
            <v>超时</v>
          </cell>
          <cell r="V2912" t="str">
            <v>单篇</v>
          </cell>
          <cell r="W2912" t="str">
            <v>未发布</v>
          </cell>
          <cell r="AJ2912">
            <v>58</v>
          </cell>
          <cell r="AK2912" t="str">
            <v/>
          </cell>
        </row>
        <row r="2913">
          <cell r="C2913" t="str">
            <v>一号</v>
          </cell>
          <cell r="D2913" t="str">
            <v>海盐小飞袖连衣裙</v>
          </cell>
          <cell r="E2913">
            <v>2025310</v>
          </cell>
          <cell r="G2913" t="str">
            <v>YT7609895811579</v>
          </cell>
          <cell r="I2913" t="str">
            <v>小红书</v>
          </cell>
          <cell r="N2913">
            <v>46122</v>
          </cell>
          <cell r="R2913" t="str">
            <v>超时</v>
          </cell>
          <cell r="V2913" t="str">
            <v>单篇</v>
          </cell>
          <cell r="W2913" t="str">
            <v>未发布</v>
          </cell>
          <cell r="AJ2913">
            <v>765</v>
          </cell>
          <cell r="AK2913" t="str">
            <v/>
          </cell>
        </row>
        <row r="2914">
          <cell r="C2914" t="str">
            <v>XN</v>
          </cell>
          <cell r="D2914" t="str">
            <v>无袖花苞长裙（黄）</v>
          </cell>
          <cell r="E2914">
            <v>2025945</v>
          </cell>
          <cell r="I2914" t="str">
            <v>小红书</v>
          </cell>
          <cell r="N2914">
            <v>46122</v>
          </cell>
          <cell r="R2914" t="str">
            <v>超时</v>
          </cell>
          <cell r="V2914" t="str">
            <v>单篇</v>
          </cell>
          <cell r="W2914" t="str">
            <v>未发布</v>
          </cell>
          <cell r="AJ2914">
            <v>860</v>
          </cell>
          <cell r="AK2914" t="str">
            <v/>
          </cell>
        </row>
        <row r="2915">
          <cell r="C2915" t="str">
            <v>XN</v>
          </cell>
          <cell r="D2915" t="str">
            <v>无袖花苞长裙（黄）</v>
          </cell>
          <cell r="E2915">
            <v>2025945</v>
          </cell>
          <cell r="G2915" t="str">
            <v>YT7607259438943</v>
          </cell>
          <cell r="I2915" t="str">
            <v>小红书</v>
          </cell>
          <cell r="N2915">
            <v>46122</v>
          </cell>
          <cell r="R2915" t="str">
            <v>已发布</v>
          </cell>
          <cell r="V2915" t="str">
            <v>单篇</v>
          </cell>
          <cell r="W2915" t="str">
            <v>已发布</v>
          </cell>
          <cell r="X2915">
            <v>46104</v>
          </cell>
          <cell r="AJ2915">
            <v>560</v>
          </cell>
          <cell r="AK2915">
            <v>0</v>
          </cell>
        </row>
        <row r="2916">
          <cell r="C2916" t="str">
            <v>XN</v>
          </cell>
          <cell r="D2916" t="str">
            <v>无袖花苞裙2.0（黄）</v>
          </cell>
          <cell r="E2916">
            <v>2026012</v>
          </cell>
          <cell r="G2916" t="str">
            <v>YT7609897772964</v>
          </cell>
          <cell r="I2916" t="str">
            <v>小红书</v>
          </cell>
          <cell r="N2916">
            <v>46122</v>
          </cell>
          <cell r="R2916" t="str">
            <v>超时</v>
          </cell>
          <cell r="V2916" t="str">
            <v>单篇</v>
          </cell>
          <cell r="W2916" t="str">
            <v>未发布</v>
          </cell>
          <cell r="AJ2916">
            <v>115</v>
          </cell>
          <cell r="AK2916" t="str">
            <v/>
          </cell>
        </row>
        <row r="2917">
          <cell r="C2917" t="str">
            <v>六六</v>
          </cell>
          <cell r="D2917" t="str">
            <v>贝壳毛衣</v>
          </cell>
          <cell r="E2917" t="str">
            <v>2024874</v>
          </cell>
          <cell r="G2917" t="str">
            <v>YT7607516406438</v>
          </cell>
          <cell r="I2917" t="str">
            <v>小红书</v>
          </cell>
          <cell r="N2917">
            <v>46122</v>
          </cell>
          <cell r="R2917" t="str">
            <v>已发布</v>
          </cell>
          <cell r="V2917" t="str">
            <v>单篇</v>
          </cell>
          <cell r="W2917" t="str">
            <v>已发布</v>
          </cell>
          <cell r="X2917">
            <v>46099</v>
          </cell>
          <cell r="AJ2917">
            <v>222</v>
          </cell>
          <cell r="AK2917">
            <v>0</v>
          </cell>
        </row>
        <row r="2918">
          <cell r="C2918" t="str">
            <v>六六</v>
          </cell>
          <cell r="D2918" t="str">
            <v>斜门襟衬衫</v>
          </cell>
          <cell r="E2918">
            <v>2026001</v>
          </cell>
          <cell r="G2918" t="str">
            <v>YT7609478324777</v>
          </cell>
          <cell r="I2918" t="str">
            <v>小红书</v>
          </cell>
          <cell r="N2918">
            <v>46122</v>
          </cell>
          <cell r="R2918" t="str">
            <v>已发布</v>
          </cell>
          <cell r="V2918" t="str">
            <v>单篇</v>
          </cell>
          <cell r="W2918" t="str">
            <v>已发布</v>
          </cell>
          <cell r="X2918">
            <v>46112</v>
          </cell>
          <cell r="AJ2918">
            <v>195</v>
          </cell>
          <cell r="AK2918">
            <v>0</v>
          </cell>
        </row>
        <row r="2919">
          <cell r="C2919" t="str">
            <v>六六</v>
          </cell>
          <cell r="D2919" t="str">
            <v>横条小白裙</v>
          </cell>
          <cell r="E2919">
            <v>2025339</v>
          </cell>
          <cell r="I2919" t="str">
            <v>小红书</v>
          </cell>
          <cell r="N2919">
            <v>46122</v>
          </cell>
          <cell r="R2919" t="str">
            <v>已发布</v>
          </cell>
          <cell r="V2919" t="str">
            <v>单篇</v>
          </cell>
          <cell r="W2919" t="str">
            <v>已发布</v>
          </cell>
          <cell r="X2919">
            <v>46112</v>
          </cell>
          <cell r="AJ2919">
            <v>58</v>
          </cell>
          <cell r="AK2919" t="str">
            <v/>
          </cell>
        </row>
        <row r="2920">
          <cell r="C2920" t="str">
            <v>六六</v>
          </cell>
          <cell r="D2920" t="str">
            <v>斜门襟衬衫</v>
          </cell>
          <cell r="E2920">
            <v>2026001</v>
          </cell>
          <cell r="G2920" t="str">
            <v>YT7609476760159</v>
          </cell>
          <cell r="I2920" t="str">
            <v>小红书</v>
          </cell>
          <cell r="N2920">
            <v>46122</v>
          </cell>
          <cell r="R2920" t="str">
            <v>超时</v>
          </cell>
          <cell r="V2920" t="str">
            <v>单篇</v>
          </cell>
          <cell r="W2920" t="str">
            <v>未发布</v>
          </cell>
          <cell r="AJ2920">
            <v>545</v>
          </cell>
          <cell r="AK2920" t="str">
            <v/>
          </cell>
        </row>
        <row r="2921">
          <cell r="C2921" t="str">
            <v>六六</v>
          </cell>
          <cell r="D2921" t="str">
            <v>横条小白裙</v>
          </cell>
          <cell r="E2921">
            <v>2025339</v>
          </cell>
          <cell r="I2921" t="str">
            <v>小红书</v>
          </cell>
          <cell r="N2921">
            <v>46122</v>
          </cell>
          <cell r="R2921" t="str">
            <v>超时</v>
          </cell>
          <cell r="V2921" t="str">
            <v>单篇</v>
          </cell>
          <cell r="W2921" t="str">
            <v>未发布</v>
          </cell>
          <cell r="AJ2921">
            <v>58</v>
          </cell>
          <cell r="AK2921" t="str">
            <v/>
          </cell>
        </row>
        <row r="2922">
          <cell r="C2922" t="str">
            <v>六六</v>
          </cell>
          <cell r="D2922" t="str">
            <v>粉缎连衣裙</v>
          </cell>
          <cell r="E2922">
            <v>2026061</v>
          </cell>
          <cell r="G2922" t="str">
            <v>YT7613625714764</v>
          </cell>
          <cell r="I2922" t="str">
            <v>小红书</v>
          </cell>
          <cell r="N2922">
            <v>46122</v>
          </cell>
          <cell r="R2922" t="str">
            <v>超时</v>
          </cell>
          <cell r="V2922" t="str">
            <v>单篇</v>
          </cell>
          <cell r="W2922" t="str">
            <v>未发布</v>
          </cell>
          <cell r="AJ2922">
            <v>165</v>
          </cell>
          <cell r="AK2922" t="str">
            <v/>
          </cell>
        </row>
        <row r="2923">
          <cell r="C2923" t="str">
            <v>六六</v>
          </cell>
          <cell r="D2923" t="str">
            <v>飘带挂脖上衣</v>
          </cell>
          <cell r="E2923">
            <v>2025320</v>
          </cell>
          <cell r="G2923" t="str">
            <v>已登记</v>
          </cell>
          <cell r="I2923" t="str">
            <v>小红书</v>
          </cell>
          <cell r="N2923">
            <v>46122</v>
          </cell>
          <cell r="R2923" t="str">
            <v>超时</v>
          </cell>
          <cell r="V2923" t="str">
            <v>单篇</v>
          </cell>
          <cell r="W2923" t="str">
            <v>未发布</v>
          </cell>
          <cell r="AJ2923">
            <v>225</v>
          </cell>
          <cell r="AK2923" t="str">
            <v/>
          </cell>
        </row>
        <row r="2924">
          <cell r="C2924" t="str">
            <v>六六</v>
          </cell>
          <cell r="D2924" t="str">
            <v>牛仔短裙</v>
          </cell>
          <cell r="E2924">
            <v>2026014</v>
          </cell>
          <cell r="G2924" t="str">
            <v>已登记</v>
          </cell>
          <cell r="I2924" t="str">
            <v>小红书</v>
          </cell>
          <cell r="N2924">
            <v>46122</v>
          </cell>
          <cell r="R2924" t="str">
            <v>超时</v>
          </cell>
          <cell r="V2924" t="str">
            <v>单篇</v>
          </cell>
          <cell r="W2924" t="str">
            <v>未发布</v>
          </cell>
          <cell r="AJ2924">
            <v>45</v>
          </cell>
          <cell r="AK2924" t="str">
            <v/>
          </cell>
        </row>
        <row r="2925">
          <cell r="C2925" t="str">
            <v>六六</v>
          </cell>
          <cell r="D2925" t="str">
            <v>无袖花苞裙2.0（黄）</v>
          </cell>
          <cell r="E2925">
            <v>2026012</v>
          </cell>
          <cell r="G2925" t="str">
            <v>YT7609897772931</v>
          </cell>
          <cell r="I2925" t="str">
            <v>小红书</v>
          </cell>
          <cell r="N2925">
            <v>46122</v>
          </cell>
          <cell r="R2925" t="str">
            <v>超时</v>
          </cell>
          <cell r="V2925" t="str">
            <v>单篇</v>
          </cell>
          <cell r="W2925" t="str">
            <v>未发布</v>
          </cell>
          <cell r="AJ2925">
            <v>65</v>
          </cell>
          <cell r="AK2925" t="str">
            <v/>
          </cell>
        </row>
        <row r="2926">
          <cell r="C2926" t="str">
            <v>heee</v>
          </cell>
          <cell r="D2926" t="str">
            <v>绿色连衣裙</v>
          </cell>
          <cell r="E2926">
            <v>2026015</v>
          </cell>
          <cell r="G2926" t="str">
            <v>YT7609127574966</v>
          </cell>
          <cell r="I2926" t="str">
            <v>小红书</v>
          </cell>
          <cell r="N2926">
            <v>46122</v>
          </cell>
          <cell r="R2926" t="str">
            <v>已发布</v>
          </cell>
          <cell r="V2926" t="str">
            <v>单篇</v>
          </cell>
          <cell r="W2926" t="str">
            <v>已发布</v>
          </cell>
          <cell r="X2926">
            <v>46108</v>
          </cell>
          <cell r="AJ2926">
            <v>225</v>
          </cell>
          <cell r="AK2926">
            <v>163</v>
          </cell>
        </row>
        <row r="2927">
          <cell r="C2927" t="str">
            <v>heee</v>
          </cell>
          <cell r="D2927" t="str">
            <v>黑白条衬衫</v>
          </cell>
          <cell r="E2927">
            <v>2026062</v>
          </cell>
          <cell r="G2927" t="str">
            <v>YT7612791915447</v>
          </cell>
          <cell r="I2927" t="str">
            <v>小红书</v>
          </cell>
          <cell r="N2927">
            <v>46132</v>
          </cell>
          <cell r="R2927" t="str">
            <v>重要催发</v>
          </cell>
          <cell r="V2927" t="str">
            <v>单篇</v>
          </cell>
          <cell r="W2927" t="str">
            <v>未发布</v>
          </cell>
          <cell r="AJ2927">
            <v>255</v>
          </cell>
          <cell r="AK2927" t="str">
            <v/>
          </cell>
        </row>
        <row r="2928">
          <cell r="C2928" t="str">
            <v>heee</v>
          </cell>
          <cell r="D2928" t="str">
            <v>藏青色小香风</v>
          </cell>
          <cell r="E2928">
            <v>2023010</v>
          </cell>
          <cell r="G2928" t="str">
            <v>YT7608098604728</v>
          </cell>
          <cell r="I2928" t="str">
            <v>小红书</v>
          </cell>
          <cell r="N2928">
            <v>46112</v>
          </cell>
          <cell r="R2928" t="str">
            <v>已发布</v>
          </cell>
          <cell r="V2928" t="str">
            <v>单篇</v>
          </cell>
          <cell r="W2928" t="str">
            <v>已发布</v>
          </cell>
          <cell r="X2928">
            <v>46102</v>
          </cell>
          <cell r="AJ2928">
            <v>85</v>
          </cell>
          <cell r="AK2928">
            <v>55</v>
          </cell>
        </row>
        <row r="2929">
          <cell r="C2929" t="str">
            <v>heee</v>
          </cell>
          <cell r="D2929" t="str">
            <v>条纹衬衫</v>
          </cell>
          <cell r="E2929">
            <v>2023008</v>
          </cell>
          <cell r="G2929" t="str">
            <v>YT7608098604728</v>
          </cell>
          <cell r="I2929" t="str">
            <v>小红书</v>
          </cell>
          <cell r="N2929">
            <v>46112</v>
          </cell>
          <cell r="R2929" t="str">
            <v>已发布</v>
          </cell>
          <cell r="V2929" t="str">
            <v>单篇</v>
          </cell>
          <cell r="W2929" t="str">
            <v>已发布</v>
          </cell>
          <cell r="X2929">
            <v>46102</v>
          </cell>
          <cell r="AJ2929">
            <v>42</v>
          </cell>
          <cell r="AK2929" t="str">
            <v/>
          </cell>
        </row>
        <row r="2930">
          <cell r="C2930" t="str">
            <v>heee</v>
          </cell>
          <cell r="D2930" t="str">
            <v>无袖花苞长裙（黄）</v>
          </cell>
          <cell r="E2930">
            <v>2025945</v>
          </cell>
          <cell r="G2930" t="str">
            <v>YT7608099213402</v>
          </cell>
          <cell r="I2930" t="str">
            <v>小红书</v>
          </cell>
          <cell r="N2930">
            <v>46122</v>
          </cell>
          <cell r="R2930" t="str">
            <v>超时</v>
          </cell>
          <cell r="V2930" t="str">
            <v>单篇</v>
          </cell>
          <cell r="W2930" t="str">
            <v>未发布</v>
          </cell>
          <cell r="AJ2930">
            <v>460</v>
          </cell>
          <cell r="AK2930" t="str">
            <v/>
          </cell>
        </row>
        <row r="2931">
          <cell r="C2931" t="str">
            <v>heee</v>
          </cell>
          <cell r="D2931" t="str">
            <v>飘带挂脖上衣</v>
          </cell>
          <cell r="E2931">
            <v>2025320</v>
          </cell>
          <cell r="G2931" t="str">
            <v>已登记</v>
          </cell>
          <cell r="I2931" t="str">
            <v>小红书</v>
          </cell>
          <cell r="N2931">
            <v>46142</v>
          </cell>
          <cell r="R2931" t="str">
            <v>档期内</v>
          </cell>
          <cell r="V2931" t="str">
            <v>单篇</v>
          </cell>
          <cell r="W2931" t="str">
            <v>未发布</v>
          </cell>
          <cell r="AJ2931">
            <v>445</v>
          </cell>
          <cell r="AK2931" t="str">
            <v/>
          </cell>
        </row>
        <row r="2932">
          <cell r="C2932" t="str">
            <v>heee</v>
          </cell>
          <cell r="D2932" t="str">
            <v>牛仔短裙</v>
          </cell>
          <cell r="E2932">
            <v>2026014</v>
          </cell>
          <cell r="G2932" t="str">
            <v>已登记</v>
          </cell>
          <cell r="I2932" t="str">
            <v>小红书</v>
          </cell>
          <cell r="N2932">
            <v>46142</v>
          </cell>
          <cell r="R2932" t="str">
            <v>档期内</v>
          </cell>
          <cell r="V2932" t="str">
            <v>单篇</v>
          </cell>
          <cell r="W2932" t="str">
            <v>未发布</v>
          </cell>
          <cell r="AJ2932">
            <v>45</v>
          </cell>
          <cell r="AK2932" t="str">
            <v/>
          </cell>
        </row>
        <row r="2933">
          <cell r="C2933" t="str">
            <v>heee</v>
          </cell>
          <cell r="D2933" t="str">
            <v>无袖花苞裙2.0（黄）</v>
          </cell>
          <cell r="E2933">
            <v>2026012</v>
          </cell>
          <cell r="G2933" t="str">
            <v>YT7609897121470</v>
          </cell>
          <cell r="I2933" t="str">
            <v>小红书</v>
          </cell>
          <cell r="N2933">
            <v>46122</v>
          </cell>
          <cell r="R2933" t="str">
            <v>超时</v>
          </cell>
          <cell r="V2933" t="str">
            <v>单篇</v>
          </cell>
          <cell r="W2933" t="str">
            <v>未发布</v>
          </cell>
          <cell r="AJ2933">
            <v>465</v>
          </cell>
          <cell r="AK2933" t="str">
            <v/>
          </cell>
        </row>
        <row r="2934">
          <cell r="C2934" t="str">
            <v>heee</v>
          </cell>
          <cell r="D2934" t="str">
            <v>海盐小飞袖连衣裙</v>
          </cell>
          <cell r="E2934">
            <v>2025310</v>
          </cell>
          <cell r="G2934" t="str">
            <v>YT7609897121470</v>
          </cell>
          <cell r="I2934" t="str">
            <v>小红书</v>
          </cell>
          <cell r="N2934">
            <v>46122</v>
          </cell>
          <cell r="R2934" t="str">
            <v>超时</v>
          </cell>
          <cell r="V2934" t="str">
            <v>单篇</v>
          </cell>
          <cell r="W2934" t="str">
            <v>未发布</v>
          </cell>
          <cell r="AJ2934">
            <v>465</v>
          </cell>
          <cell r="AK2934" t="str">
            <v/>
          </cell>
        </row>
        <row r="2935">
          <cell r="C2935" t="str">
            <v>heee</v>
          </cell>
          <cell r="D2935" t="str">
            <v>无袖花苞裙2.0（粉）</v>
          </cell>
          <cell r="E2935">
            <v>2026012</v>
          </cell>
          <cell r="G2935" t="str">
            <v>YT7609484679155</v>
          </cell>
          <cell r="I2935" t="str">
            <v>小红书</v>
          </cell>
          <cell r="N2935">
            <v>46122</v>
          </cell>
          <cell r="R2935" t="str">
            <v>超时</v>
          </cell>
          <cell r="V2935" t="str">
            <v>单篇</v>
          </cell>
          <cell r="W2935" t="str">
            <v>未发布</v>
          </cell>
          <cell r="AJ2935">
            <v>325</v>
          </cell>
          <cell r="AK2935" t="str">
            <v/>
          </cell>
        </row>
        <row r="2936">
          <cell r="C2936" t="str">
            <v>heee</v>
          </cell>
          <cell r="D2936" t="str">
            <v>繁花短袖</v>
          </cell>
          <cell r="E2936">
            <v>2026010</v>
          </cell>
          <cell r="G2936" t="str">
            <v>YT7612526671785</v>
          </cell>
          <cell r="I2936" t="str">
            <v>小红书</v>
          </cell>
          <cell r="N2936">
            <v>46132</v>
          </cell>
          <cell r="R2936" t="str">
            <v>重要催发</v>
          </cell>
          <cell r="V2936" t="str">
            <v>单篇</v>
          </cell>
          <cell r="W2936" t="str">
            <v>未发布</v>
          </cell>
          <cell r="AJ2936">
            <v>330</v>
          </cell>
          <cell r="AK2936" t="str">
            <v/>
          </cell>
        </row>
        <row r="2937">
          <cell r="C2937" t="str">
            <v>heee</v>
          </cell>
          <cell r="D2937" t="str">
            <v>繁花半裙</v>
          </cell>
          <cell r="E2937">
            <v>2026013</v>
          </cell>
          <cell r="I2937" t="str">
            <v>小红书</v>
          </cell>
          <cell r="N2937">
            <v>46132</v>
          </cell>
          <cell r="R2937" t="str">
            <v>重要催发</v>
          </cell>
          <cell r="V2937" t="str">
            <v>单篇</v>
          </cell>
          <cell r="W2937" t="str">
            <v>未发布</v>
          </cell>
          <cell r="AJ2937">
            <v>60</v>
          </cell>
          <cell r="AK2937" t="str">
            <v/>
          </cell>
        </row>
        <row r="2938">
          <cell r="C2938" t="str">
            <v>heee</v>
          </cell>
          <cell r="D2938" t="str">
            <v>无袖花苞长裙（黄）</v>
          </cell>
          <cell r="E2938">
            <v>2025945</v>
          </cell>
          <cell r="G2938" t="str">
            <v>YT7607259438981</v>
          </cell>
          <cell r="I2938" t="str">
            <v>小红书</v>
          </cell>
          <cell r="N2938">
            <v>46112</v>
          </cell>
          <cell r="R2938" t="str">
            <v>已发布</v>
          </cell>
          <cell r="V2938" t="str">
            <v>单篇</v>
          </cell>
          <cell r="W2938" t="str">
            <v>已发布</v>
          </cell>
          <cell r="X2938">
            <v>46107</v>
          </cell>
          <cell r="AJ2938">
            <v>110</v>
          </cell>
          <cell r="AK2938">
            <v>0</v>
          </cell>
        </row>
        <row r="2939">
          <cell r="C2939" t="str">
            <v>heee</v>
          </cell>
          <cell r="D2939" t="str">
            <v>波点花边长袖</v>
          </cell>
          <cell r="E2939">
            <v>2025933</v>
          </cell>
          <cell r="G2939" t="str">
            <v>YT7608668723884</v>
          </cell>
          <cell r="I2939" t="str">
            <v>小红书</v>
          </cell>
          <cell r="N2939">
            <v>46112</v>
          </cell>
          <cell r="R2939" t="str">
            <v>超时</v>
          </cell>
          <cell r="V2939" t="str">
            <v>单篇</v>
          </cell>
          <cell r="W2939" t="str">
            <v>未发布</v>
          </cell>
          <cell r="AJ2939">
            <v>100</v>
          </cell>
          <cell r="AK2939" t="str">
            <v/>
          </cell>
        </row>
        <row r="2940">
          <cell r="C2940" t="str">
            <v>heee</v>
          </cell>
          <cell r="D2940" t="str">
            <v>波点中裙</v>
          </cell>
          <cell r="E2940">
            <v>2025329</v>
          </cell>
          <cell r="I2940" t="str">
            <v>小红书</v>
          </cell>
          <cell r="N2940">
            <v>46112</v>
          </cell>
          <cell r="R2940" t="str">
            <v>超时</v>
          </cell>
          <cell r="V2940" t="str">
            <v>单篇</v>
          </cell>
          <cell r="W2940" t="str">
            <v>未发布</v>
          </cell>
          <cell r="AJ2940">
            <v>52</v>
          </cell>
          <cell r="AK2940" t="str">
            <v/>
          </cell>
        </row>
        <row r="2941">
          <cell r="C2941" t="str">
            <v>heee</v>
          </cell>
          <cell r="D2941" t="str">
            <v>无袖花苞长裙（黄）</v>
          </cell>
          <cell r="E2941">
            <v>2025945</v>
          </cell>
          <cell r="G2941" t="str">
            <v>YT7607259438956</v>
          </cell>
          <cell r="I2941" t="str">
            <v>小红书</v>
          </cell>
          <cell r="N2941">
            <v>46132</v>
          </cell>
          <cell r="R2941" t="str">
            <v>已发布</v>
          </cell>
          <cell r="V2941" t="str">
            <v>单篇</v>
          </cell>
          <cell r="W2941" t="str">
            <v>已发布</v>
          </cell>
          <cell r="X2941">
            <v>46091</v>
          </cell>
          <cell r="AJ2941">
            <v>360</v>
          </cell>
          <cell r="AK2941">
            <v>644</v>
          </cell>
        </row>
        <row r="2942">
          <cell r="C2942" t="str">
            <v>heee</v>
          </cell>
          <cell r="D2942" t="str">
            <v>黑白条衬衫</v>
          </cell>
          <cell r="E2942">
            <v>2026062</v>
          </cell>
          <cell r="G2942" t="str">
            <v>YT7612791915452</v>
          </cell>
          <cell r="I2942" t="str">
            <v>小红书</v>
          </cell>
          <cell r="N2942">
            <v>46132</v>
          </cell>
          <cell r="R2942" t="str">
            <v>重要催发</v>
          </cell>
          <cell r="V2942" t="str">
            <v>单篇</v>
          </cell>
          <cell r="W2942" t="str">
            <v>未发布</v>
          </cell>
          <cell r="AJ2942">
            <v>455</v>
          </cell>
          <cell r="AK2942" t="str">
            <v/>
          </cell>
        </row>
        <row r="2943">
          <cell r="C2943" t="str">
            <v>heee</v>
          </cell>
          <cell r="D2943" t="str">
            <v>海盐小飞袖连衣裙</v>
          </cell>
          <cell r="E2943">
            <v>2025310</v>
          </cell>
          <cell r="G2943" t="str">
            <v>YT7611686314730</v>
          </cell>
          <cell r="I2943" t="str">
            <v>小红书</v>
          </cell>
          <cell r="N2943">
            <v>46122</v>
          </cell>
          <cell r="R2943" t="str">
            <v>超时</v>
          </cell>
          <cell r="V2943" t="str">
            <v>单篇</v>
          </cell>
          <cell r="W2943" t="str">
            <v>未发布</v>
          </cell>
          <cell r="AJ2943">
            <v>115</v>
          </cell>
          <cell r="AK2943" t="str">
            <v/>
          </cell>
        </row>
        <row r="2944">
          <cell r="C2944" t="str">
            <v>heee</v>
          </cell>
          <cell r="D2944" t="str">
            <v>无袖花苞裙2.0（粉）</v>
          </cell>
          <cell r="E2944">
            <v>2026012</v>
          </cell>
          <cell r="G2944" t="str">
            <v>YT7609486165234</v>
          </cell>
          <cell r="I2944" t="str">
            <v>小红书</v>
          </cell>
          <cell r="N2944">
            <v>46122</v>
          </cell>
          <cell r="R2944" t="str">
            <v>超时</v>
          </cell>
          <cell r="V2944" t="str">
            <v>单篇</v>
          </cell>
          <cell r="W2944" t="str">
            <v>未发布</v>
          </cell>
          <cell r="AJ2944">
            <v>115</v>
          </cell>
          <cell r="AK2944" t="str">
            <v/>
          </cell>
        </row>
        <row r="2945">
          <cell r="C2945" t="str">
            <v>heee</v>
          </cell>
          <cell r="D2945" t="str">
            <v>飘带挂脖上衣</v>
          </cell>
          <cell r="E2945">
            <v>2025320</v>
          </cell>
          <cell r="G2945" t="str">
            <v>已登记</v>
          </cell>
          <cell r="I2945" t="str">
            <v>小红书</v>
          </cell>
          <cell r="N2945">
            <v>46142</v>
          </cell>
          <cell r="R2945" t="str">
            <v>档期内</v>
          </cell>
          <cell r="V2945" t="str">
            <v>单篇</v>
          </cell>
          <cell r="W2945" t="str">
            <v>未发布</v>
          </cell>
          <cell r="AJ2945">
            <v>145</v>
          </cell>
          <cell r="AK2945" t="str">
            <v/>
          </cell>
        </row>
        <row r="2946">
          <cell r="C2946" t="str">
            <v>heee</v>
          </cell>
          <cell r="D2946" t="str">
            <v>牛仔短裙</v>
          </cell>
          <cell r="E2946">
            <v>2026014</v>
          </cell>
          <cell r="G2946" t="str">
            <v>已登记</v>
          </cell>
          <cell r="I2946" t="str">
            <v>小红书</v>
          </cell>
          <cell r="N2946">
            <v>46142</v>
          </cell>
          <cell r="R2946" t="str">
            <v>档期内</v>
          </cell>
          <cell r="V2946" t="str">
            <v>单篇</v>
          </cell>
          <cell r="W2946" t="str">
            <v>未发布</v>
          </cell>
          <cell r="AJ2946">
            <v>45</v>
          </cell>
          <cell r="AK2946" t="str">
            <v/>
          </cell>
        </row>
        <row r="2947">
          <cell r="C2947" t="str">
            <v>heee</v>
          </cell>
          <cell r="D2947" t="str">
            <v>斜门襟衬衫</v>
          </cell>
          <cell r="E2947">
            <v>2026001</v>
          </cell>
          <cell r="G2947" t="str">
            <v>已登记</v>
          </cell>
          <cell r="I2947" t="str">
            <v>小红书</v>
          </cell>
          <cell r="N2947">
            <v>46132</v>
          </cell>
          <cell r="R2947" t="str">
            <v>重要催发</v>
          </cell>
          <cell r="V2947" t="str">
            <v>单篇</v>
          </cell>
          <cell r="W2947" t="str">
            <v>未发布</v>
          </cell>
          <cell r="AJ2947">
            <v>225</v>
          </cell>
          <cell r="AK2947" t="str">
            <v/>
          </cell>
        </row>
        <row r="2948">
          <cell r="C2948" t="str">
            <v>heee</v>
          </cell>
          <cell r="D2948" t="str">
            <v>海盐小飞袖连衣裙</v>
          </cell>
          <cell r="E2948">
            <v>2025310</v>
          </cell>
          <cell r="G2948" t="str">
            <v>YT7611686314743</v>
          </cell>
          <cell r="I2948" t="str">
            <v>小红书</v>
          </cell>
          <cell r="N2948">
            <v>46122</v>
          </cell>
          <cell r="R2948" t="str">
            <v>超时</v>
          </cell>
          <cell r="V2948" t="str">
            <v>单篇</v>
          </cell>
          <cell r="W2948" t="str">
            <v>未发布</v>
          </cell>
          <cell r="AJ2948">
            <v>245</v>
          </cell>
          <cell r="AK2948" t="str">
            <v/>
          </cell>
        </row>
        <row r="2949">
          <cell r="C2949" t="str">
            <v>六六</v>
          </cell>
          <cell r="D2949" t="str">
            <v>粉缎连衣裙</v>
          </cell>
          <cell r="E2949">
            <v>2026061</v>
          </cell>
          <cell r="G2949" t="str">
            <v>YT7613625947294</v>
          </cell>
          <cell r="I2949" t="str">
            <v>小红书</v>
          </cell>
          <cell r="N2949">
            <v>46122</v>
          </cell>
          <cell r="R2949" t="str">
            <v>超时</v>
          </cell>
          <cell r="V2949" t="str">
            <v>单篇</v>
          </cell>
          <cell r="W2949" t="str">
            <v>未发布</v>
          </cell>
          <cell r="AJ2949">
            <v>85</v>
          </cell>
          <cell r="AK2949" t="str">
            <v/>
          </cell>
        </row>
        <row r="2950">
          <cell r="C2950" t="str">
            <v>六六</v>
          </cell>
          <cell r="D2950" t="str">
            <v>黑白条衬衫</v>
          </cell>
          <cell r="E2950">
            <v>2026062</v>
          </cell>
          <cell r="G2950" t="str">
            <v>YT7612791915467</v>
          </cell>
          <cell r="I2950" t="str">
            <v>小红书</v>
          </cell>
          <cell r="N2950">
            <v>46122</v>
          </cell>
          <cell r="R2950" t="str">
            <v>超时</v>
          </cell>
          <cell r="V2950" t="str">
            <v>单篇</v>
          </cell>
          <cell r="W2950" t="str">
            <v>未发布</v>
          </cell>
          <cell r="AJ2950">
            <v>235</v>
          </cell>
          <cell r="AK2950" t="str">
            <v/>
          </cell>
        </row>
        <row r="2951">
          <cell r="C2951" t="str">
            <v>HE</v>
          </cell>
          <cell r="D2951" t="str">
            <v>海盐小飞袖连衣裙</v>
          </cell>
          <cell r="E2951">
            <v>2025310</v>
          </cell>
          <cell r="G2951" t="str">
            <v>YT7609897121489</v>
          </cell>
          <cell r="I2951" t="str">
            <v>小红书</v>
          </cell>
          <cell r="N2951">
            <v>46122</v>
          </cell>
          <cell r="R2951" t="str">
            <v>已发布</v>
          </cell>
          <cell r="V2951" t="str">
            <v>单篇</v>
          </cell>
          <cell r="W2951" t="str">
            <v>已发布</v>
          </cell>
          <cell r="X2951">
            <v>46113</v>
          </cell>
          <cell r="AJ2951">
            <v>265</v>
          </cell>
          <cell r="AK2951">
            <v>0</v>
          </cell>
        </row>
        <row r="2952">
          <cell r="C2952" t="str">
            <v>HE</v>
          </cell>
          <cell r="D2952" t="str">
            <v>飘带挂脖上衣</v>
          </cell>
          <cell r="E2952">
            <v>2025320</v>
          </cell>
          <cell r="G2952" t="str">
            <v>已登记</v>
          </cell>
          <cell r="I2952" t="str">
            <v>小红书</v>
          </cell>
          <cell r="N2952">
            <v>46142</v>
          </cell>
          <cell r="R2952" t="str">
            <v>档期内</v>
          </cell>
          <cell r="V2952" t="str">
            <v>单篇</v>
          </cell>
          <cell r="W2952" t="str">
            <v>未发布</v>
          </cell>
          <cell r="AJ2952">
            <v>45</v>
          </cell>
          <cell r="AK2952" t="str">
            <v/>
          </cell>
        </row>
        <row r="2953">
          <cell r="C2953" t="str">
            <v>HE</v>
          </cell>
          <cell r="D2953" t="str">
            <v>牛仔短裙</v>
          </cell>
          <cell r="E2953">
            <v>2026014</v>
          </cell>
          <cell r="G2953" t="str">
            <v>已登记</v>
          </cell>
          <cell r="I2953" t="str">
            <v>小红书</v>
          </cell>
          <cell r="N2953">
            <v>46142</v>
          </cell>
          <cell r="R2953" t="str">
            <v>档期内</v>
          </cell>
          <cell r="V2953" t="str">
            <v>单篇</v>
          </cell>
          <cell r="W2953" t="str">
            <v>未发布</v>
          </cell>
          <cell r="AJ2953">
            <v>45</v>
          </cell>
          <cell r="AK2953" t="str">
            <v/>
          </cell>
        </row>
        <row r="2954">
          <cell r="C2954" t="str">
            <v>果片</v>
          </cell>
          <cell r="D2954" t="str">
            <v>粉缎连衣裙</v>
          </cell>
          <cell r="E2954">
            <v>2026061</v>
          </cell>
          <cell r="G2954" t="str">
            <v>YT7613625714771</v>
          </cell>
          <cell r="I2954" t="str">
            <v>小红书</v>
          </cell>
          <cell r="N2954">
            <v>46132</v>
          </cell>
          <cell r="R2954" t="str">
            <v>重要催发</v>
          </cell>
          <cell r="V2954" t="str">
            <v>单篇</v>
          </cell>
          <cell r="W2954" t="str">
            <v>未发布</v>
          </cell>
          <cell r="AJ2954">
            <v>185</v>
          </cell>
          <cell r="AK2954" t="str">
            <v/>
          </cell>
        </row>
        <row r="2955">
          <cell r="C2955" t="str">
            <v>果片</v>
          </cell>
          <cell r="D2955" t="str">
            <v>飘带挂脖上衣</v>
          </cell>
          <cell r="E2955">
            <v>2025320</v>
          </cell>
          <cell r="G2955" t="str">
            <v>已登记</v>
          </cell>
          <cell r="I2955" t="str">
            <v>小红书</v>
          </cell>
          <cell r="N2955">
            <v>46142</v>
          </cell>
          <cell r="R2955" t="str">
            <v>档期内</v>
          </cell>
          <cell r="V2955" t="str">
            <v>单篇</v>
          </cell>
          <cell r="W2955" t="str">
            <v>未发布</v>
          </cell>
          <cell r="AJ2955">
            <v>95</v>
          </cell>
          <cell r="AK2955" t="str">
            <v/>
          </cell>
        </row>
        <row r="2956">
          <cell r="C2956" t="str">
            <v>果片</v>
          </cell>
          <cell r="D2956" t="str">
            <v>牛仔短裙</v>
          </cell>
          <cell r="E2956">
            <v>2026014</v>
          </cell>
          <cell r="G2956" t="str">
            <v>已登记</v>
          </cell>
          <cell r="I2956" t="str">
            <v>小红书</v>
          </cell>
          <cell r="N2956">
            <v>46142</v>
          </cell>
          <cell r="R2956" t="str">
            <v>档期内</v>
          </cell>
          <cell r="V2956" t="str">
            <v>单篇</v>
          </cell>
          <cell r="W2956" t="str">
            <v>未发布</v>
          </cell>
          <cell r="AJ2956">
            <v>45</v>
          </cell>
          <cell r="AK2956" t="str">
            <v/>
          </cell>
        </row>
        <row r="2957">
          <cell r="C2957" t="str">
            <v>果片</v>
          </cell>
          <cell r="D2957" t="str">
            <v>无袖花苞长裙（黄）</v>
          </cell>
          <cell r="E2957">
            <v>2025945</v>
          </cell>
          <cell r="G2957" t="str">
            <v>YT7607259438963</v>
          </cell>
          <cell r="I2957" t="str">
            <v>小红书</v>
          </cell>
          <cell r="N2957">
            <v>46132</v>
          </cell>
          <cell r="R2957" t="str">
            <v>已发布</v>
          </cell>
          <cell r="V2957" t="str">
            <v>单篇</v>
          </cell>
          <cell r="W2957" t="str">
            <v>已发布</v>
          </cell>
          <cell r="X2957">
            <v>46101</v>
          </cell>
          <cell r="AJ2957">
            <v>310</v>
          </cell>
          <cell r="AK2957" t="e">
            <v>#VALUE!</v>
          </cell>
        </row>
        <row r="2958">
          <cell r="C2958" t="str">
            <v>果片</v>
          </cell>
          <cell r="D2958" t="str">
            <v>粉缎连衣裙</v>
          </cell>
          <cell r="E2958">
            <v>2026061</v>
          </cell>
          <cell r="G2958" t="str">
            <v>YT7613625714782</v>
          </cell>
          <cell r="I2958" t="str">
            <v>小红书</v>
          </cell>
          <cell r="N2958">
            <v>46142</v>
          </cell>
          <cell r="R2958" t="str">
            <v>档期内</v>
          </cell>
          <cell r="V2958" t="str">
            <v>单篇</v>
          </cell>
          <cell r="W2958" t="str">
            <v>未发布</v>
          </cell>
          <cell r="AJ2958">
            <v>185</v>
          </cell>
          <cell r="AK2958" t="str">
            <v/>
          </cell>
        </row>
        <row r="2959">
          <cell r="C2959" t="str">
            <v>果片</v>
          </cell>
          <cell r="D2959" t="str">
            <v>飘带挂脖上衣</v>
          </cell>
          <cell r="E2959">
            <v>2025320</v>
          </cell>
          <cell r="G2959" t="str">
            <v>已登记</v>
          </cell>
          <cell r="I2959" t="str">
            <v>小红书</v>
          </cell>
          <cell r="N2959">
            <v>46132</v>
          </cell>
          <cell r="R2959" t="str">
            <v>重要催发</v>
          </cell>
          <cell r="V2959" t="str">
            <v>单篇</v>
          </cell>
          <cell r="W2959" t="str">
            <v>未发布</v>
          </cell>
          <cell r="AJ2959">
            <v>115</v>
          </cell>
          <cell r="AK2959" t="str">
            <v/>
          </cell>
        </row>
        <row r="2960">
          <cell r="C2960" t="str">
            <v>果片</v>
          </cell>
          <cell r="D2960" t="str">
            <v>牛仔短裙</v>
          </cell>
          <cell r="E2960">
            <v>2026014</v>
          </cell>
          <cell r="G2960" t="str">
            <v>已登记</v>
          </cell>
          <cell r="I2960" t="str">
            <v>小红书</v>
          </cell>
          <cell r="N2960">
            <v>46132</v>
          </cell>
          <cell r="R2960" t="str">
            <v>重要催发</v>
          </cell>
          <cell r="V2960" t="str">
            <v>单篇</v>
          </cell>
          <cell r="W2960" t="str">
            <v>未发布</v>
          </cell>
          <cell r="AJ2960">
            <v>45</v>
          </cell>
          <cell r="AK2960" t="str">
            <v/>
          </cell>
        </row>
        <row r="2961">
          <cell r="C2961" t="str">
            <v>六六</v>
          </cell>
          <cell r="D2961" t="str">
            <v>黑白条衬衫</v>
          </cell>
          <cell r="E2961">
            <v>2026062</v>
          </cell>
          <cell r="G2961" t="str">
            <v>YT7612791915476</v>
          </cell>
          <cell r="I2961" t="str">
            <v>小红书</v>
          </cell>
          <cell r="N2961">
            <v>46122</v>
          </cell>
          <cell r="R2961" t="str">
            <v>超时</v>
          </cell>
          <cell r="V2961" t="str">
            <v>合集</v>
          </cell>
          <cell r="W2961" t="str">
            <v>未发布</v>
          </cell>
          <cell r="AJ2961">
            <v>255</v>
          </cell>
          <cell r="AK2961" t="str">
            <v/>
          </cell>
        </row>
        <row r="2962">
          <cell r="C2962" t="str">
            <v>XN</v>
          </cell>
          <cell r="D2962" t="str">
            <v>粉缎连衣裙</v>
          </cell>
          <cell r="E2962">
            <v>2026061</v>
          </cell>
          <cell r="G2962" t="str">
            <v>YT7613625714793</v>
          </cell>
          <cell r="I2962" t="str">
            <v>小红书</v>
          </cell>
          <cell r="N2962">
            <v>46122</v>
          </cell>
          <cell r="R2962" t="str">
            <v>超时</v>
          </cell>
          <cell r="V2962" t="str">
            <v>单篇</v>
          </cell>
          <cell r="W2962" t="str">
            <v>未发布</v>
          </cell>
          <cell r="AJ2962">
            <v>385</v>
          </cell>
          <cell r="AK2962" t="str">
            <v/>
          </cell>
        </row>
        <row r="2963">
          <cell r="C2963" t="str">
            <v>XN</v>
          </cell>
          <cell r="D2963" t="str">
            <v>飘带挂脖上衣</v>
          </cell>
          <cell r="E2963">
            <v>2025320</v>
          </cell>
          <cell r="G2963" t="str">
            <v>已登记</v>
          </cell>
          <cell r="I2963" t="str">
            <v>小红书</v>
          </cell>
          <cell r="N2963">
            <v>46122</v>
          </cell>
          <cell r="R2963" t="str">
            <v>超时</v>
          </cell>
          <cell r="V2963" t="str">
            <v>单篇</v>
          </cell>
          <cell r="W2963" t="str">
            <v>未发布</v>
          </cell>
          <cell r="AJ2963">
            <v>345</v>
          </cell>
          <cell r="AK2963" t="str">
            <v/>
          </cell>
        </row>
        <row r="2964">
          <cell r="C2964" t="str">
            <v>XN</v>
          </cell>
          <cell r="D2964" t="str">
            <v>飘带挂脖上衣</v>
          </cell>
          <cell r="E2964">
            <v>2025320</v>
          </cell>
          <cell r="G2964" t="str">
            <v>已登记</v>
          </cell>
          <cell r="I2964" t="str">
            <v>小红书</v>
          </cell>
          <cell r="N2964">
            <v>46122</v>
          </cell>
          <cell r="R2964" t="str">
            <v>超时</v>
          </cell>
          <cell r="V2964" t="str">
            <v>单篇</v>
          </cell>
          <cell r="W2964" t="str">
            <v>未发布</v>
          </cell>
          <cell r="AJ2964">
            <v>545</v>
          </cell>
          <cell r="AK2964" t="str">
            <v/>
          </cell>
        </row>
        <row r="2965">
          <cell r="C2965" t="str">
            <v>heee</v>
          </cell>
          <cell r="D2965" t="str">
            <v>无袖花苞裙2.0（黄）</v>
          </cell>
          <cell r="E2965">
            <v>2026012</v>
          </cell>
          <cell r="G2965" t="str">
            <v>YT7609897772944</v>
          </cell>
          <cell r="I2965" t="str">
            <v>小红书</v>
          </cell>
          <cell r="N2965">
            <v>46132</v>
          </cell>
          <cell r="R2965" t="str">
            <v>重要催发</v>
          </cell>
          <cell r="V2965" t="str">
            <v>单篇</v>
          </cell>
          <cell r="W2965" t="str">
            <v>未发布</v>
          </cell>
          <cell r="AJ2965">
            <v>1265</v>
          </cell>
          <cell r="AK2965" t="str">
            <v/>
          </cell>
        </row>
        <row r="2966">
          <cell r="C2966" t="str">
            <v>heee</v>
          </cell>
          <cell r="D2966" t="str">
            <v>无袖花苞裙2.0（黄）</v>
          </cell>
          <cell r="E2966">
            <v>2026012</v>
          </cell>
          <cell r="I2966" t="str">
            <v>抖音</v>
          </cell>
          <cell r="N2966">
            <v>46132</v>
          </cell>
          <cell r="R2966" t="str">
            <v>重要催发</v>
          </cell>
          <cell r="V2966" t="str">
            <v>单篇</v>
          </cell>
          <cell r="W2966" t="str">
            <v>未发布</v>
          </cell>
          <cell r="AJ2966">
            <v>65</v>
          </cell>
          <cell r="AK2966" t="str">
            <v/>
          </cell>
        </row>
        <row r="2967">
          <cell r="C2967" t="str">
            <v>jing</v>
          </cell>
          <cell r="D2967" t="str">
            <v>飘带挂脖上衣</v>
          </cell>
          <cell r="E2967">
            <v>2025320</v>
          </cell>
          <cell r="G2967" t="str">
            <v>已登记</v>
          </cell>
          <cell r="I2967" t="str">
            <v>小红书</v>
          </cell>
          <cell r="N2967">
            <v>46132</v>
          </cell>
          <cell r="R2967" t="str">
            <v>重要催发</v>
          </cell>
          <cell r="V2967" t="str">
            <v>单篇</v>
          </cell>
          <cell r="W2967" t="str">
            <v>未发布</v>
          </cell>
          <cell r="AJ2967">
            <v>545</v>
          </cell>
          <cell r="AK2967" t="str">
            <v/>
          </cell>
        </row>
        <row r="2968">
          <cell r="C2968" t="str">
            <v>jing</v>
          </cell>
          <cell r="D2968" t="str">
            <v>牛仔短裙</v>
          </cell>
          <cell r="E2968">
            <v>2026014</v>
          </cell>
          <cell r="G2968" t="str">
            <v>已登记</v>
          </cell>
          <cell r="I2968" t="str">
            <v>小红书</v>
          </cell>
          <cell r="N2968">
            <v>46132</v>
          </cell>
          <cell r="R2968" t="str">
            <v>重要催发</v>
          </cell>
          <cell r="V2968" t="str">
            <v>单篇</v>
          </cell>
          <cell r="W2968" t="str">
            <v>未发布</v>
          </cell>
          <cell r="AJ2968">
            <v>45</v>
          </cell>
          <cell r="AK2968" t="str">
            <v/>
          </cell>
        </row>
        <row r="2969">
          <cell r="C2969" t="str">
            <v>jing</v>
          </cell>
          <cell r="D2969" t="str">
            <v>波点花边长袖</v>
          </cell>
          <cell r="E2969">
            <v>2025933</v>
          </cell>
          <cell r="G2969" t="str">
            <v>YT7607659449419</v>
          </cell>
          <cell r="I2969" t="str">
            <v>小红书</v>
          </cell>
          <cell r="N2969">
            <v>46122</v>
          </cell>
          <cell r="R2969" t="str">
            <v>已发布</v>
          </cell>
          <cell r="V2969" t="str">
            <v>单篇</v>
          </cell>
          <cell r="W2969" t="str">
            <v>已发布</v>
          </cell>
          <cell r="X2969">
            <v>46114</v>
          </cell>
          <cell r="AJ2969">
            <v>130</v>
          </cell>
          <cell r="AK2969">
            <v>0</v>
          </cell>
        </row>
        <row r="2970">
          <cell r="C2970" t="str">
            <v>jing</v>
          </cell>
          <cell r="D2970" t="str">
            <v>波点短裙</v>
          </cell>
          <cell r="E2970">
            <v>2025982</v>
          </cell>
          <cell r="I2970" t="str">
            <v>小红书</v>
          </cell>
          <cell r="N2970">
            <v>46122</v>
          </cell>
          <cell r="R2970" t="str">
            <v>已发布</v>
          </cell>
          <cell r="V2970" t="str">
            <v>单篇</v>
          </cell>
          <cell r="W2970" t="str">
            <v>已发布</v>
          </cell>
          <cell r="X2970">
            <v>46114</v>
          </cell>
          <cell r="AJ2970">
            <v>35</v>
          </cell>
          <cell r="AK2970" t="str">
            <v/>
          </cell>
        </row>
        <row r="2971">
          <cell r="C2971" t="str">
            <v>馒头</v>
          </cell>
          <cell r="D2971" t="str">
            <v>黑白条衬衫</v>
          </cell>
          <cell r="E2971">
            <v>2026062</v>
          </cell>
          <cell r="G2971" t="str">
            <v>YT7612791915485</v>
          </cell>
          <cell r="I2971" t="str">
            <v>小红书</v>
          </cell>
          <cell r="N2971">
            <v>46132</v>
          </cell>
          <cell r="R2971" t="str">
            <v>重要催发</v>
          </cell>
          <cell r="V2971" t="str">
            <v>单篇</v>
          </cell>
          <cell r="W2971" t="str">
            <v>未发布</v>
          </cell>
          <cell r="AJ2971">
            <v>235</v>
          </cell>
          <cell r="AK2971" t="str">
            <v/>
          </cell>
        </row>
        <row r="2972">
          <cell r="C2972" t="str">
            <v>jing</v>
          </cell>
          <cell r="D2972" t="str">
            <v>波点花边长袖</v>
          </cell>
          <cell r="E2972">
            <v>2025933</v>
          </cell>
          <cell r="G2972" t="str">
            <v>YT7608752790370</v>
          </cell>
          <cell r="I2972" t="str">
            <v>小红书</v>
          </cell>
          <cell r="N2972">
            <v>46122</v>
          </cell>
          <cell r="R2972" t="str">
            <v>已发布</v>
          </cell>
          <cell r="V2972" t="str">
            <v>单篇</v>
          </cell>
          <cell r="W2972" t="str">
            <v>已发布</v>
          </cell>
          <cell r="X2972">
            <v>46113</v>
          </cell>
          <cell r="AJ2972">
            <v>190</v>
          </cell>
          <cell r="AK2972">
            <v>137</v>
          </cell>
        </row>
        <row r="2973">
          <cell r="C2973" t="str">
            <v>jing</v>
          </cell>
          <cell r="D2973" t="str">
            <v>波点中裙</v>
          </cell>
          <cell r="E2973">
            <v>2025329</v>
          </cell>
          <cell r="I2973" t="str">
            <v>小红书</v>
          </cell>
          <cell r="N2973">
            <v>46122</v>
          </cell>
          <cell r="R2973" t="str">
            <v>已发布</v>
          </cell>
          <cell r="V2973" t="str">
            <v>单篇</v>
          </cell>
          <cell r="W2973" t="str">
            <v>已发布</v>
          </cell>
          <cell r="X2973">
            <v>46113</v>
          </cell>
          <cell r="AJ2973">
            <v>52</v>
          </cell>
          <cell r="AK2973" t="str">
            <v/>
          </cell>
        </row>
        <row r="2974">
          <cell r="C2974" t="str">
            <v>jing</v>
          </cell>
          <cell r="D2974" t="str">
            <v>波点花边长袖</v>
          </cell>
          <cell r="E2974">
            <v>2025933</v>
          </cell>
          <cell r="G2974" t="str">
            <v>YT7608668260844</v>
          </cell>
          <cell r="I2974" t="str">
            <v>小红书</v>
          </cell>
          <cell r="N2974">
            <v>46122</v>
          </cell>
          <cell r="R2974" t="str">
            <v>超时</v>
          </cell>
          <cell r="V2974" t="str">
            <v>单篇</v>
          </cell>
          <cell r="W2974" t="str">
            <v>未发布</v>
          </cell>
          <cell r="AJ2974">
            <v>350</v>
          </cell>
          <cell r="AK2974" t="str">
            <v/>
          </cell>
        </row>
        <row r="2975">
          <cell r="C2975" t="str">
            <v>jing</v>
          </cell>
          <cell r="D2975" t="str">
            <v>波点中裙</v>
          </cell>
          <cell r="E2975">
            <v>2025329</v>
          </cell>
          <cell r="I2975" t="str">
            <v>小红书</v>
          </cell>
          <cell r="N2975">
            <v>46122</v>
          </cell>
          <cell r="R2975" t="str">
            <v>超时</v>
          </cell>
          <cell r="V2975" t="str">
            <v>单篇</v>
          </cell>
          <cell r="W2975" t="str">
            <v>未发布</v>
          </cell>
          <cell r="AJ2975">
            <v>52</v>
          </cell>
          <cell r="AK2975" t="str">
            <v/>
          </cell>
        </row>
        <row r="2976">
          <cell r="C2976" t="str">
            <v>jing</v>
          </cell>
          <cell r="D2976" t="str">
            <v>无袖花苞长裙（黄）</v>
          </cell>
          <cell r="E2976">
            <v>2025945</v>
          </cell>
          <cell r="G2976" t="str">
            <v>YT7607658714613</v>
          </cell>
          <cell r="I2976" t="str">
            <v>小红书</v>
          </cell>
          <cell r="N2976">
            <v>46122</v>
          </cell>
          <cell r="R2976" t="str">
            <v>已发布</v>
          </cell>
          <cell r="V2976" t="str">
            <v>单篇</v>
          </cell>
          <cell r="W2976" t="str">
            <v>已发布</v>
          </cell>
          <cell r="X2976">
            <v>46099</v>
          </cell>
          <cell r="AJ2976">
            <v>2060</v>
          </cell>
          <cell r="AK2976">
            <v>20000</v>
          </cell>
        </row>
        <row r="2977">
          <cell r="C2977" t="str">
            <v>jing</v>
          </cell>
          <cell r="D2977" t="str">
            <v>无袖花苞长裙（黄）</v>
          </cell>
          <cell r="E2977">
            <v>2025945</v>
          </cell>
          <cell r="I2977" t="str">
            <v>抖音</v>
          </cell>
          <cell r="N2977">
            <v>46122</v>
          </cell>
          <cell r="R2977" t="str">
            <v>已发布</v>
          </cell>
          <cell r="V2977" t="str">
            <v>单篇</v>
          </cell>
          <cell r="W2977" t="str">
            <v>已发布</v>
          </cell>
          <cell r="X2977">
            <v>46099</v>
          </cell>
          <cell r="AJ2977">
            <v>60</v>
          </cell>
          <cell r="AK2977">
            <v>620.4</v>
          </cell>
        </row>
        <row r="2978">
          <cell r="C2978" t="str">
            <v>jing</v>
          </cell>
          <cell r="D2978" t="str">
            <v>贝壳毛衣</v>
          </cell>
          <cell r="E2978" t="str">
            <v>2024874</v>
          </cell>
          <cell r="G2978" t="str">
            <v>YT7607659753288</v>
          </cell>
          <cell r="I2978" t="str">
            <v>小红书</v>
          </cell>
          <cell r="N2978">
            <v>46122</v>
          </cell>
          <cell r="R2978" t="str">
            <v>已发布</v>
          </cell>
          <cell r="V2978" t="str">
            <v>单篇</v>
          </cell>
          <cell r="W2978" t="str">
            <v>已发布</v>
          </cell>
          <cell r="X2978">
            <v>46097</v>
          </cell>
          <cell r="AJ2978">
            <v>222</v>
          </cell>
          <cell r="AK2978">
            <v>59</v>
          </cell>
        </row>
        <row r="2979">
          <cell r="C2979" t="str">
            <v>jing</v>
          </cell>
          <cell r="D2979" t="str">
            <v>无袖花苞长裙（黄）</v>
          </cell>
          <cell r="E2979">
            <v>2025945</v>
          </cell>
          <cell r="G2979" t="str">
            <v>YT7607658714622</v>
          </cell>
          <cell r="I2979" t="str">
            <v>小红书</v>
          </cell>
          <cell r="N2979">
            <v>46132</v>
          </cell>
          <cell r="R2979" t="str">
            <v>已发布</v>
          </cell>
          <cell r="V2979" t="str">
            <v>单篇</v>
          </cell>
          <cell r="W2979" t="str">
            <v>已发布</v>
          </cell>
          <cell r="X2979">
            <v>46113</v>
          </cell>
          <cell r="AJ2979">
            <v>360</v>
          </cell>
          <cell r="AK2979">
            <v>277</v>
          </cell>
        </row>
        <row r="2980">
          <cell r="C2980" t="str">
            <v>jing</v>
          </cell>
          <cell r="D2980" t="str">
            <v>无袖花苞长裙（黄）</v>
          </cell>
          <cell r="E2980">
            <v>2025945</v>
          </cell>
          <cell r="G2980" t="str">
            <v>YT7607658714631</v>
          </cell>
          <cell r="I2980" t="str">
            <v>小红书</v>
          </cell>
          <cell r="N2980">
            <v>46132</v>
          </cell>
          <cell r="R2980" t="str">
            <v>重要催发</v>
          </cell>
          <cell r="V2980" t="str">
            <v>单篇</v>
          </cell>
          <cell r="W2980" t="str">
            <v>未发布</v>
          </cell>
          <cell r="AJ2980">
            <v>260</v>
          </cell>
          <cell r="AK2980" t="str">
            <v/>
          </cell>
        </row>
        <row r="2981">
          <cell r="C2981" t="str">
            <v>jing</v>
          </cell>
          <cell r="D2981" t="str">
            <v>飘带挂脖上衣</v>
          </cell>
          <cell r="E2981">
            <v>2025320</v>
          </cell>
          <cell r="G2981" t="str">
            <v>已登记</v>
          </cell>
          <cell r="I2981" t="str">
            <v>小红书</v>
          </cell>
          <cell r="N2981">
            <v>46132</v>
          </cell>
          <cell r="R2981" t="str">
            <v>重要催发</v>
          </cell>
          <cell r="V2981" t="str">
            <v>单篇</v>
          </cell>
          <cell r="W2981" t="str">
            <v>未发布</v>
          </cell>
          <cell r="AJ2981">
            <v>345</v>
          </cell>
          <cell r="AK2981" t="str">
            <v/>
          </cell>
        </row>
        <row r="2982">
          <cell r="C2982" t="str">
            <v>jing</v>
          </cell>
          <cell r="D2982" t="str">
            <v>斜门襟衬衫</v>
          </cell>
          <cell r="E2982">
            <v>2026001</v>
          </cell>
          <cell r="G2982" t="str">
            <v>YT7609478482631</v>
          </cell>
          <cell r="I2982" t="str">
            <v>小红书</v>
          </cell>
          <cell r="N2982">
            <v>46132</v>
          </cell>
          <cell r="R2982" t="str">
            <v>重要催发</v>
          </cell>
          <cell r="V2982" t="str">
            <v>单篇</v>
          </cell>
          <cell r="W2982" t="str">
            <v>未发布</v>
          </cell>
          <cell r="AJ2982">
            <v>195</v>
          </cell>
          <cell r="AK2982" t="str">
            <v/>
          </cell>
        </row>
        <row r="2983">
          <cell r="C2983" t="str">
            <v>jing</v>
          </cell>
          <cell r="D2983" t="str">
            <v>横条小白裙</v>
          </cell>
          <cell r="E2983">
            <v>2025339</v>
          </cell>
          <cell r="I2983" t="str">
            <v>小红书</v>
          </cell>
          <cell r="N2983">
            <v>46132</v>
          </cell>
          <cell r="R2983" t="str">
            <v>重要催发</v>
          </cell>
          <cell r="V2983" t="str">
            <v>单篇</v>
          </cell>
          <cell r="W2983" t="str">
            <v>未发布</v>
          </cell>
          <cell r="AJ2983">
            <v>58</v>
          </cell>
          <cell r="AK2983" t="str">
            <v/>
          </cell>
        </row>
        <row r="2984">
          <cell r="C2984" t="str">
            <v>jing</v>
          </cell>
          <cell r="D2984" t="str">
            <v>飘带挂脖上衣</v>
          </cell>
          <cell r="E2984">
            <v>2025320</v>
          </cell>
          <cell r="G2984" t="str">
            <v>已登记</v>
          </cell>
          <cell r="I2984" t="str">
            <v>小红书</v>
          </cell>
          <cell r="N2984">
            <v>46132</v>
          </cell>
          <cell r="R2984" t="str">
            <v>重要催发</v>
          </cell>
          <cell r="V2984" t="str">
            <v>单篇</v>
          </cell>
          <cell r="W2984" t="str">
            <v>未发布</v>
          </cell>
          <cell r="AJ2984">
            <v>145</v>
          </cell>
          <cell r="AK2984" t="str">
            <v/>
          </cell>
        </row>
        <row r="2985">
          <cell r="C2985" t="str">
            <v>jing</v>
          </cell>
          <cell r="D2985" t="str">
            <v>牛仔短裙</v>
          </cell>
          <cell r="E2985">
            <v>2026014</v>
          </cell>
          <cell r="G2985" t="str">
            <v>已登记</v>
          </cell>
          <cell r="I2985" t="str">
            <v>小红书</v>
          </cell>
          <cell r="N2985">
            <v>46132</v>
          </cell>
          <cell r="R2985" t="str">
            <v>重要催发</v>
          </cell>
          <cell r="V2985" t="str">
            <v>单篇</v>
          </cell>
          <cell r="W2985" t="str">
            <v>未发布</v>
          </cell>
          <cell r="AJ2985">
            <v>45</v>
          </cell>
          <cell r="AK2985" t="str">
            <v/>
          </cell>
        </row>
        <row r="2986">
          <cell r="C2986" t="str">
            <v>jing</v>
          </cell>
          <cell r="D2986" t="str">
            <v>粉缎连衣裙</v>
          </cell>
          <cell r="E2986">
            <v>2026061</v>
          </cell>
          <cell r="G2986" t="str">
            <v>YT7613625714803</v>
          </cell>
          <cell r="I2986" t="str">
            <v>小红书</v>
          </cell>
          <cell r="N2986">
            <v>46132</v>
          </cell>
          <cell r="R2986" t="str">
            <v>重要催发</v>
          </cell>
          <cell r="V2986" t="str">
            <v>单篇</v>
          </cell>
          <cell r="W2986" t="str">
            <v>未发布</v>
          </cell>
          <cell r="AJ2986">
            <v>485</v>
          </cell>
          <cell r="AK2986" t="str">
            <v/>
          </cell>
        </row>
        <row r="2987">
          <cell r="C2987" t="str">
            <v>jing</v>
          </cell>
          <cell r="D2987" t="str">
            <v>无袖花苞裙2.0（粉）</v>
          </cell>
          <cell r="E2987">
            <v>2026012</v>
          </cell>
          <cell r="G2987" t="str">
            <v>YT7609485458818</v>
          </cell>
          <cell r="I2987" t="str">
            <v>小红书</v>
          </cell>
          <cell r="N2987">
            <v>46132</v>
          </cell>
          <cell r="R2987" t="str">
            <v>重要催发</v>
          </cell>
          <cell r="V2987" t="str">
            <v>单篇</v>
          </cell>
          <cell r="W2987" t="str">
            <v>未发布</v>
          </cell>
          <cell r="AJ2987">
            <v>165</v>
          </cell>
          <cell r="AK2987" t="str">
            <v/>
          </cell>
        </row>
        <row r="2988">
          <cell r="C2988" t="str">
            <v>阿咩</v>
          </cell>
          <cell r="D2988" t="str">
            <v>飘带挂脖上衣</v>
          </cell>
          <cell r="E2988">
            <v>2025320</v>
          </cell>
          <cell r="G2988" t="str">
            <v>已登记</v>
          </cell>
          <cell r="I2988" t="str">
            <v>小红书</v>
          </cell>
          <cell r="N2988">
            <v>46132</v>
          </cell>
          <cell r="R2988" t="str">
            <v>重要催发</v>
          </cell>
          <cell r="V2988" t="str">
            <v>单篇</v>
          </cell>
          <cell r="W2988" t="str">
            <v>未发布</v>
          </cell>
          <cell r="AJ2988">
            <v>495</v>
          </cell>
          <cell r="AK2988" t="str">
            <v/>
          </cell>
        </row>
        <row r="2989">
          <cell r="C2989" t="str">
            <v>阿咩</v>
          </cell>
          <cell r="D2989" t="str">
            <v>黑白条衬衫</v>
          </cell>
          <cell r="E2989">
            <v>2026062</v>
          </cell>
          <cell r="G2989" t="str">
            <v>YT7612793383536</v>
          </cell>
          <cell r="I2989" t="str">
            <v>小红书</v>
          </cell>
          <cell r="N2989">
            <v>46132</v>
          </cell>
          <cell r="R2989" t="str">
            <v>重要催发</v>
          </cell>
          <cell r="V2989" t="str">
            <v>单篇</v>
          </cell>
          <cell r="W2989" t="str">
            <v>未发布</v>
          </cell>
          <cell r="AJ2989">
            <v>505</v>
          </cell>
          <cell r="AK2989" t="str">
            <v/>
          </cell>
        </row>
        <row r="2990">
          <cell r="C2990" t="str">
            <v>阿咩</v>
          </cell>
          <cell r="D2990" t="str">
            <v>飘带挂脖上衣</v>
          </cell>
          <cell r="E2990">
            <v>2025320</v>
          </cell>
          <cell r="G2990" t="str">
            <v>已登记</v>
          </cell>
          <cell r="I2990" t="str">
            <v>小红书</v>
          </cell>
          <cell r="N2990">
            <v>46132</v>
          </cell>
          <cell r="R2990" t="str">
            <v>重要催发</v>
          </cell>
          <cell r="V2990" t="str">
            <v>单篇</v>
          </cell>
          <cell r="W2990" t="str">
            <v>未发布</v>
          </cell>
          <cell r="AJ2990">
            <v>195</v>
          </cell>
          <cell r="AK2990" t="str">
            <v/>
          </cell>
        </row>
        <row r="2991">
          <cell r="C2991" t="str">
            <v>阿咩</v>
          </cell>
          <cell r="D2991" t="str">
            <v>黑白条衬衫</v>
          </cell>
          <cell r="E2991">
            <v>2026062</v>
          </cell>
          <cell r="G2991" t="str">
            <v>YT7612792450082</v>
          </cell>
          <cell r="I2991" t="str">
            <v>小红书</v>
          </cell>
          <cell r="N2991">
            <v>46132</v>
          </cell>
          <cell r="R2991" t="str">
            <v>重要催发</v>
          </cell>
          <cell r="V2991" t="str">
            <v>单篇</v>
          </cell>
          <cell r="W2991" t="str">
            <v>未发布</v>
          </cell>
          <cell r="AJ2991">
            <v>255</v>
          </cell>
          <cell r="AK2991" t="str">
            <v/>
          </cell>
        </row>
        <row r="2992">
          <cell r="C2992" t="str">
            <v>阿咩</v>
          </cell>
          <cell r="D2992" t="str">
            <v>牛仔短裙</v>
          </cell>
          <cell r="E2992">
            <v>2026014</v>
          </cell>
          <cell r="G2992" t="str">
            <v>已登记</v>
          </cell>
          <cell r="I2992" t="str">
            <v>小红书</v>
          </cell>
          <cell r="N2992">
            <v>46132</v>
          </cell>
          <cell r="R2992" t="str">
            <v>重要催发</v>
          </cell>
          <cell r="V2992" t="str">
            <v>单篇</v>
          </cell>
          <cell r="W2992" t="str">
            <v>未发布</v>
          </cell>
          <cell r="AJ2992">
            <v>45</v>
          </cell>
          <cell r="AK2992" t="str">
            <v/>
          </cell>
        </row>
        <row r="2993">
          <cell r="C2993" t="str">
            <v>阿咩</v>
          </cell>
          <cell r="D2993" t="str">
            <v>无袖花苞长裙（黄）</v>
          </cell>
          <cell r="E2993">
            <v>2025945</v>
          </cell>
          <cell r="G2993" t="str">
            <v>YT7607895562350</v>
          </cell>
          <cell r="I2993" t="str">
            <v>小红书</v>
          </cell>
          <cell r="N2993">
            <v>46132</v>
          </cell>
          <cell r="R2993" t="str">
            <v>已发布</v>
          </cell>
          <cell r="V2993" t="str">
            <v>单篇</v>
          </cell>
          <cell r="W2993" t="str">
            <v>已发布</v>
          </cell>
          <cell r="X2993">
            <v>46097</v>
          </cell>
          <cell r="AJ2993">
            <v>560</v>
          </cell>
          <cell r="AK2993" t="e">
            <v>#VALUE!</v>
          </cell>
        </row>
        <row r="2994">
          <cell r="C2994" t="str">
            <v>阿咩</v>
          </cell>
          <cell r="D2994" t="str">
            <v>无袖花苞长裙（黄）</v>
          </cell>
          <cell r="E2994">
            <v>2025945</v>
          </cell>
          <cell r="I2994" t="str">
            <v>抖音</v>
          </cell>
          <cell r="N2994">
            <v>46132</v>
          </cell>
          <cell r="R2994" t="str">
            <v>已发布</v>
          </cell>
          <cell r="V2994" t="str">
            <v>单篇</v>
          </cell>
          <cell r="W2994" t="str">
            <v>已发布</v>
          </cell>
          <cell r="X2994">
            <v>46097</v>
          </cell>
          <cell r="AJ2994">
            <v>60</v>
          </cell>
          <cell r="AK2994">
            <v>980.9</v>
          </cell>
        </row>
        <row r="2995">
          <cell r="C2995" t="str">
            <v>阿咩</v>
          </cell>
          <cell r="D2995" t="str">
            <v>无袖花苞裙2.0（黄）</v>
          </cell>
          <cell r="E2995">
            <v>2026012</v>
          </cell>
          <cell r="G2995" t="str">
            <v>YT7609897846764</v>
          </cell>
          <cell r="I2995" t="str">
            <v>小红书</v>
          </cell>
          <cell r="N2995">
            <v>46132</v>
          </cell>
          <cell r="R2995" t="str">
            <v>重要催发</v>
          </cell>
          <cell r="V2995" t="str">
            <v>单篇</v>
          </cell>
          <cell r="W2995" t="str">
            <v>未发布</v>
          </cell>
          <cell r="AJ2995">
            <v>165</v>
          </cell>
          <cell r="AK2995" t="str">
            <v/>
          </cell>
        </row>
        <row r="2996">
          <cell r="C2996" t="str">
            <v>阿咩</v>
          </cell>
          <cell r="D2996" t="str">
            <v>黑白条衬衫</v>
          </cell>
          <cell r="E2996">
            <v>2026062</v>
          </cell>
          <cell r="G2996" t="str">
            <v>YT7612791915498</v>
          </cell>
          <cell r="I2996" t="str">
            <v>小红书</v>
          </cell>
          <cell r="N2996">
            <v>46132</v>
          </cell>
          <cell r="R2996" t="str">
            <v>重要催发</v>
          </cell>
          <cell r="V2996" t="str">
            <v>单篇</v>
          </cell>
          <cell r="W2996" t="str">
            <v>未发布</v>
          </cell>
          <cell r="AJ2996">
            <v>155</v>
          </cell>
          <cell r="AK2996" t="str">
            <v/>
          </cell>
        </row>
        <row r="2997">
          <cell r="C2997" t="str">
            <v>阿咩</v>
          </cell>
          <cell r="D2997" t="str">
            <v>无袖花苞长裙（黄）</v>
          </cell>
          <cell r="E2997">
            <v>2025945</v>
          </cell>
          <cell r="G2997" t="str">
            <v>YT7607895562367</v>
          </cell>
          <cell r="I2997" t="str">
            <v>小红书</v>
          </cell>
          <cell r="N2997">
            <v>46132</v>
          </cell>
          <cell r="R2997" t="str">
            <v>重要催发</v>
          </cell>
          <cell r="V2997" t="str">
            <v>单篇</v>
          </cell>
          <cell r="W2997" t="str">
            <v>未发布</v>
          </cell>
          <cell r="AJ2997">
            <v>260</v>
          </cell>
          <cell r="AK2997" t="str">
            <v/>
          </cell>
        </row>
        <row r="2998">
          <cell r="C2998" t="str">
            <v>阿咩</v>
          </cell>
          <cell r="D2998" t="str">
            <v>粉缎连衣裙</v>
          </cell>
          <cell r="E2998">
            <v>2026061</v>
          </cell>
          <cell r="G2998" t="str">
            <v>YT7613625947302</v>
          </cell>
          <cell r="I2998" t="str">
            <v>小红书</v>
          </cell>
          <cell r="N2998">
            <v>46132</v>
          </cell>
          <cell r="R2998" t="str">
            <v>重要催发</v>
          </cell>
          <cell r="V2998" t="str">
            <v>单篇</v>
          </cell>
          <cell r="W2998" t="str">
            <v>未发布</v>
          </cell>
          <cell r="AJ2998">
            <v>285</v>
          </cell>
          <cell r="AK2998" t="str">
            <v/>
          </cell>
        </row>
        <row r="2999">
          <cell r="C2999" t="str">
            <v>阿咩</v>
          </cell>
          <cell r="D2999" t="str">
            <v>黑白条衬衫</v>
          </cell>
          <cell r="E2999">
            <v>2026062</v>
          </cell>
          <cell r="G2999" t="str">
            <v>YT7612791915500</v>
          </cell>
          <cell r="I2999" t="str">
            <v>小红书</v>
          </cell>
          <cell r="N2999">
            <v>46132</v>
          </cell>
          <cell r="R2999" t="str">
            <v>重要催发</v>
          </cell>
          <cell r="V2999" t="str">
            <v>单篇</v>
          </cell>
          <cell r="W2999" t="str">
            <v>未发布</v>
          </cell>
          <cell r="AJ2999">
            <v>205</v>
          </cell>
          <cell r="AK2999" t="str">
            <v/>
          </cell>
        </row>
        <row r="3000">
          <cell r="C3000" t="str">
            <v>阿咩</v>
          </cell>
          <cell r="D3000" t="str">
            <v>无袖花苞裙2.0（黄）</v>
          </cell>
          <cell r="E3000">
            <v>2026012</v>
          </cell>
          <cell r="G3000" t="str">
            <v>YT7609486165171</v>
          </cell>
          <cell r="I3000" t="str">
            <v>小红书</v>
          </cell>
          <cell r="N3000">
            <v>46132</v>
          </cell>
          <cell r="R3000" t="str">
            <v>重要催发</v>
          </cell>
          <cell r="V3000" t="str">
            <v>单篇</v>
          </cell>
          <cell r="W3000" t="str">
            <v>未发布</v>
          </cell>
          <cell r="AJ3000">
            <v>365</v>
          </cell>
          <cell r="AK3000" t="str">
            <v/>
          </cell>
        </row>
        <row r="3001">
          <cell r="C3001" t="str">
            <v>阿咩</v>
          </cell>
          <cell r="D3001" t="str">
            <v>无袖花苞长裙（黄）</v>
          </cell>
          <cell r="E3001">
            <v>2025945</v>
          </cell>
          <cell r="G3001" t="str">
            <v>YT7607895562374</v>
          </cell>
          <cell r="I3001" t="str">
            <v>小红书</v>
          </cell>
          <cell r="N3001">
            <v>46132</v>
          </cell>
          <cell r="R3001" t="str">
            <v>重要催发</v>
          </cell>
          <cell r="V3001" t="str">
            <v>单篇</v>
          </cell>
          <cell r="W3001" t="str">
            <v>未发布</v>
          </cell>
          <cell r="AJ3001">
            <v>310</v>
          </cell>
          <cell r="AK3001" t="str">
            <v/>
          </cell>
        </row>
        <row r="3002">
          <cell r="C3002" t="str">
            <v>阿咩</v>
          </cell>
          <cell r="D3002" t="str">
            <v>黑白条衬衫</v>
          </cell>
          <cell r="E3002">
            <v>2026062</v>
          </cell>
          <cell r="G3002" t="str">
            <v>YT7612791915517</v>
          </cell>
          <cell r="I3002" t="str">
            <v>小红书</v>
          </cell>
          <cell r="N3002">
            <v>46132</v>
          </cell>
          <cell r="R3002" t="str">
            <v>重要催发</v>
          </cell>
          <cell r="V3002" t="str">
            <v>单篇</v>
          </cell>
          <cell r="W3002" t="str">
            <v>未发布</v>
          </cell>
          <cell r="AJ3002">
            <v>855</v>
          </cell>
          <cell r="AK3002" t="str">
            <v/>
          </cell>
        </row>
        <row r="3003">
          <cell r="C3003" t="str">
            <v>阿咩</v>
          </cell>
          <cell r="D3003" t="str">
            <v>黑白条衬衫</v>
          </cell>
          <cell r="E3003">
            <v>2026062</v>
          </cell>
          <cell r="G3003" t="str">
            <v>YT7612793383552</v>
          </cell>
          <cell r="I3003" t="str">
            <v>小红书</v>
          </cell>
          <cell r="N3003">
            <v>46132</v>
          </cell>
          <cell r="R3003" t="str">
            <v>重要催发</v>
          </cell>
          <cell r="V3003" t="str">
            <v>合集</v>
          </cell>
          <cell r="W3003" t="str">
            <v>未发布</v>
          </cell>
          <cell r="AJ3003">
            <v>305</v>
          </cell>
          <cell r="AK3003" t="str">
            <v/>
          </cell>
        </row>
        <row r="3004">
          <cell r="C3004" t="str">
            <v>阿咩</v>
          </cell>
          <cell r="D3004" t="str">
            <v>粉缎连衣裙</v>
          </cell>
          <cell r="E3004">
            <v>2026061</v>
          </cell>
          <cell r="G3004" t="str">
            <v>YT7613625714818</v>
          </cell>
          <cell r="I3004" t="str">
            <v>小红书</v>
          </cell>
          <cell r="N3004">
            <v>46132</v>
          </cell>
          <cell r="R3004" t="str">
            <v>重要催发</v>
          </cell>
          <cell r="V3004" t="str">
            <v>单篇</v>
          </cell>
          <cell r="W3004" t="str">
            <v>未发布</v>
          </cell>
          <cell r="AJ3004">
            <v>385</v>
          </cell>
          <cell r="AK3004" t="str">
            <v/>
          </cell>
        </row>
        <row r="3005">
          <cell r="C3005" t="str">
            <v>阿咩</v>
          </cell>
          <cell r="D3005" t="str">
            <v>无袖花苞裙2.0（黄）</v>
          </cell>
          <cell r="E3005">
            <v>2026012</v>
          </cell>
          <cell r="G3005" t="str">
            <v>YT7609896766290</v>
          </cell>
          <cell r="I3005" t="str">
            <v>小红书</v>
          </cell>
          <cell r="N3005">
            <v>46132</v>
          </cell>
          <cell r="R3005" t="str">
            <v>重要催发</v>
          </cell>
          <cell r="V3005" t="str">
            <v>单篇</v>
          </cell>
          <cell r="W3005" t="str">
            <v>未发布</v>
          </cell>
          <cell r="AJ3005">
            <v>365</v>
          </cell>
          <cell r="AK3005" t="str">
            <v/>
          </cell>
        </row>
        <row r="3006">
          <cell r="C3006" t="str">
            <v>阿咩</v>
          </cell>
          <cell r="D3006" t="str">
            <v>粉缎连衣裙</v>
          </cell>
          <cell r="E3006">
            <v>2026061</v>
          </cell>
          <cell r="G3006" t="str">
            <v>已登记</v>
          </cell>
          <cell r="I3006" t="str">
            <v>小红书</v>
          </cell>
          <cell r="N3006">
            <v>46132</v>
          </cell>
          <cell r="R3006" t="str">
            <v>重要催发</v>
          </cell>
          <cell r="V3006" t="str">
            <v>单篇</v>
          </cell>
          <cell r="W3006" t="str">
            <v>未发布</v>
          </cell>
          <cell r="AJ3006">
            <v>235</v>
          </cell>
          <cell r="AK3006" t="str">
            <v/>
          </cell>
        </row>
        <row r="3007">
          <cell r="C3007" t="str">
            <v>阿咩</v>
          </cell>
          <cell r="D3007" t="str">
            <v>无袖花苞裙2.0（黄）</v>
          </cell>
          <cell r="E3007">
            <v>2026012</v>
          </cell>
          <cell r="G3007" t="str">
            <v>YT7609897846793</v>
          </cell>
          <cell r="I3007" t="str">
            <v>小红书</v>
          </cell>
          <cell r="N3007">
            <v>46132</v>
          </cell>
          <cell r="R3007" t="str">
            <v>已发布</v>
          </cell>
          <cell r="V3007" t="str">
            <v>合集</v>
          </cell>
          <cell r="W3007" t="str">
            <v>已发布</v>
          </cell>
          <cell r="X3007">
            <v>46116</v>
          </cell>
          <cell r="AJ3007">
            <v>345</v>
          </cell>
          <cell r="AK3007" t="e">
            <v>#VALUE!</v>
          </cell>
        </row>
        <row r="3008">
          <cell r="C3008" t="str">
            <v>阿咩</v>
          </cell>
          <cell r="D3008" t="str">
            <v>粉缎连衣裙</v>
          </cell>
          <cell r="E3008">
            <v>2026061</v>
          </cell>
          <cell r="G3008" t="str">
            <v>YT7613769726904</v>
          </cell>
          <cell r="I3008" t="str">
            <v>小红书</v>
          </cell>
          <cell r="N3008">
            <v>46132</v>
          </cell>
          <cell r="R3008" t="str">
            <v>重要催发</v>
          </cell>
          <cell r="V3008" t="str">
            <v>合集</v>
          </cell>
          <cell r="W3008" t="str">
            <v>未发布</v>
          </cell>
          <cell r="AJ3008">
            <v>365</v>
          </cell>
          <cell r="AK3008" t="str">
            <v/>
          </cell>
        </row>
        <row r="3009">
          <cell r="C3009" t="str">
            <v>果片</v>
          </cell>
          <cell r="D3009" t="str">
            <v>粉缎连衣裙</v>
          </cell>
          <cell r="E3009">
            <v>2026061</v>
          </cell>
          <cell r="G3009" t="str">
            <v>已登记</v>
          </cell>
          <cell r="I3009" t="str">
            <v>小红书</v>
          </cell>
          <cell r="N3009">
            <v>46132</v>
          </cell>
          <cell r="R3009" t="str">
            <v>重要催发</v>
          </cell>
          <cell r="V3009" t="str">
            <v>单篇</v>
          </cell>
          <cell r="W3009" t="str">
            <v>未发布</v>
          </cell>
          <cell r="AJ3009">
            <v>285</v>
          </cell>
          <cell r="AK3009" t="str">
            <v/>
          </cell>
        </row>
        <row r="3010">
          <cell r="C3010" t="str">
            <v>果片</v>
          </cell>
          <cell r="D3010" t="str">
            <v>黑白条衬衫</v>
          </cell>
          <cell r="E3010">
            <v>2026062</v>
          </cell>
          <cell r="G3010" t="str">
            <v>YT7612793383567</v>
          </cell>
          <cell r="I3010" t="str">
            <v>小红书</v>
          </cell>
          <cell r="N3010">
            <v>46132</v>
          </cell>
          <cell r="R3010" t="str">
            <v>重要催发</v>
          </cell>
          <cell r="V3010" t="str">
            <v>单篇</v>
          </cell>
          <cell r="W3010" t="str">
            <v>未发布</v>
          </cell>
          <cell r="AJ3010">
            <v>135</v>
          </cell>
          <cell r="AK3010" t="str">
            <v/>
          </cell>
        </row>
        <row r="3011">
          <cell r="C3011" t="str">
            <v>果片</v>
          </cell>
          <cell r="D3011" t="str">
            <v>粉缎连衣裙</v>
          </cell>
          <cell r="E3011">
            <v>2026061</v>
          </cell>
          <cell r="G3011" t="str">
            <v>YT7613625714827</v>
          </cell>
          <cell r="I3011" t="str">
            <v>小红书</v>
          </cell>
          <cell r="N3011">
            <v>46132</v>
          </cell>
          <cell r="R3011" t="str">
            <v>重要催发</v>
          </cell>
          <cell r="V3011" t="str">
            <v>单篇</v>
          </cell>
          <cell r="W3011" t="str">
            <v>未发布</v>
          </cell>
          <cell r="AJ3011">
            <v>335</v>
          </cell>
          <cell r="AK3011" t="str">
            <v/>
          </cell>
        </row>
        <row r="3012">
          <cell r="C3012" t="str">
            <v>果片</v>
          </cell>
          <cell r="D3012" t="str">
            <v>无袖花苞长裙（黄）</v>
          </cell>
          <cell r="E3012">
            <v>2025945</v>
          </cell>
          <cell r="G3012" t="str">
            <v>YT7608097497583</v>
          </cell>
          <cell r="I3012" t="str">
            <v>小红书</v>
          </cell>
          <cell r="N3012">
            <v>46132</v>
          </cell>
          <cell r="R3012" t="str">
            <v>重要催发</v>
          </cell>
          <cell r="V3012" t="str">
            <v>单篇</v>
          </cell>
          <cell r="W3012" t="str">
            <v>未发布</v>
          </cell>
          <cell r="AJ3012">
            <v>160</v>
          </cell>
          <cell r="AK3012" t="str">
            <v/>
          </cell>
        </row>
        <row r="3013">
          <cell r="C3013" t="str">
            <v>果片</v>
          </cell>
          <cell r="D3013" t="str">
            <v>无袖花苞裙2.0（粉）</v>
          </cell>
          <cell r="E3013">
            <v>2026012</v>
          </cell>
          <cell r="G3013" t="str">
            <v>YT7609486165162</v>
          </cell>
          <cell r="I3013" t="str">
            <v>小红书</v>
          </cell>
          <cell r="N3013">
            <v>46132</v>
          </cell>
          <cell r="R3013" t="str">
            <v>重要催发</v>
          </cell>
          <cell r="V3013" t="str">
            <v>单篇</v>
          </cell>
          <cell r="W3013" t="str">
            <v>未发布</v>
          </cell>
          <cell r="AJ3013">
            <v>165</v>
          </cell>
          <cell r="AK3013" t="str">
            <v/>
          </cell>
        </row>
        <row r="3014">
          <cell r="C3014" t="str">
            <v>果片</v>
          </cell>
          <cell r="D3014" t="str">
            <v>无袖花苞裙2.0（粉）</v>
          </cell>
          <cell r="E3014">
            <v>2026012</v>
          </cell>
          <cell r="G3014" t="str">
            <v>YT7609486165180</v>
          </cell>
          <cell r="I3014" t="str">
            <v>小红书</v>
          </cell>
          <cell r="N3014">
            <v>46132</v>
          </cell>
          <cell r="R3014" t="str">
            <v>重要催发</v>
          </cell>
          <cell r="V3014" t="str">
            <v>单篇</v>
          </cell>
          <cell r="W3014" t="str">
            <v>未发布</v>
          </cell>
          <cell r="AJ3014">
            <v>65</v>
          </cell>
          <cell r="AK3014" t="str">
            <v/>
          </cell>
        </row>
        <row r="3015">
          <cell r="C3015" t="str">
            <v>馒头</v>
          </cell>
          <cell r="D3015" t="str">
            <v>复古泡泡袖套装</v>
          </cell>
          <cell r="E3015" t="str">
            <v>2026059 2026060</v>
          </cell>
          <cell r="G3015" t="str">
            <v>已登记</v>
          </cell>
          <cell r="I3015" t="str">
            <v>小红书</v>
          </cell>
          <cell r="N3015">
            <v>46132</v>
          </cell>
          <cell r="R3015" t="str">
            <v>重要催发</v>
          </cell>
          <cell r="V3015" t="str">
            <v>合集</v>
          </cell>
          <cell r="W3015" t="str">
            <v>未发布</v>
          </cell>
          <cell r="AJ3015">
            <v>700</v>
          </cell>
          <cell r="AK3015" t="str">
            <v/>
          </cell>
        </row>
        <row r="3016">
          <cell r="C3016" t="str">
            <v>馒头</v>
          </cell>
          <cell r="D3016" t="str">
            <v>黑白条衬衫</v>
          </cell>
          <cell r="E3016">
            <v>2026062</v>
          </cell>
          <cell r="G3016" t="str">
            <v>YT7612792914784</v>
          </cell>
          <cell r="I3016" t="str">
            <v>小红书</v>
          </cell>
          <cell r="N3016">
            <v>46132</v>
          </cell>
          <cell r="R3016" t="str">
            <v>重要催发</v>
          </cell>
          <cell r="V3016" t="str">
            <v>合集</v>
          </cell>
          <cell r="W3016" t="str">
            <v>未发布</v>
          </cell>
          <cell r="AJ3016">
            <v>555</v>
          </cell>
          <cell r="AK3016" t="str">
            <v/>
          </cell>
        </row>
        <row r="3017">
          <cell r="C3017" t="str">
            <v>馒头</v>
          </cell>
          <cell r="D3017" t="str">
            <v>无袖花苞长裙（黄）</v>
          </cell>
          <cell r="E3017">
            <v>2025945</v>
          </cell>
          <cell r="G3017" t="str">
            <v>YT7607894939160</v>
          </cell>
          <cell r="I3017" t="str">
            <v>小红书</v>
          </cell>
          <cell r="N3017">
            <v>46132</v>
          </cell>
          <cell r="R3017" t="str">
            <v>重要催发</v>
          </cell>
          <cell r="V3017" t="str">
            <v>单篇</v>
          </cell>
          <cell r="W3017" t="str">
            <v>未发布</v>
          </cell>
          <cell r="AJ3017">
            <v>60</v>
          </cell>
          <cell r="AK3017" t="str">
            <v/>
          </cell>
        </row>
        <row r="3018">
          <cell r="C3018" t="str">
            <v>馒头</v>
          </cell>
          <cell r="D3018" t="str">
            <v>波点花边长袖</v>
          </cell>
          <cell r="E3018">
            <v>2025933</v>
          </cell>
          <cell r="G3018" t="str">
            <v>YT7608753546424</v>
          </cell>
          <cell r="I3018" t="str">
            <v>小红书</v>
          </cell>
          <cell r="N3018">
            <v>46122</v>
          </cell>
          <cell r="R3018" t="str">
            <v>已发布</v>
          </cell>
          <cell r="V3018" t="str">
            <v>单篇</v>
          </cell>
          <cell r="W3018" t="str">
            <v>已发布</v>
          </cell>
          <cell r="X3018">
            <v>46098</v>
          </cell>
          <cell r="AJ3018">
            <v>250</v>
          </cell>
          <cell r="AK3018">
            <v>217</v>
          </cell>
        </row>
        <row r="3019">
          <cell r="C3019" t="str">
            <v>馒头</v>
          </cell>
          <cell r="D3019" t="str">
            <v>波点中裙</v>
          </cell>
          <cell r="E3019">
            <v>2025329</v>
          </cell>
          <cell r="I3019" t="str">
            <v>小红书</v>
          </cell>
          <cell r="N3019">
            <v>46122</v>
          </cell>
          <cell r="R3019" t="str">
            <v>已发布</v>
          </cell>
          <cell r="V3019" t="str">
            <v>单篇</v>
          </cell>
          <cell r="W3019" t="str">
            <v>已发布</v>
          </cell>
          <cell r="X3019">
            <v>46098</v>
          </cell>
          <cell r="AJ3019">
            <v>52</v>
          </cell>
          <cell r="AK3019" t="str">
            <v/>
          </cell>
        </row>
        <row r="3020">
          <cell r="C3020" t="str">
            <v>馒头</v>
          </cell>
          <cell r="D3020" t="str">
            <v>无袖花苞长裙（黄）</v>
          </cell>
          <cell r="E3020">
            <v>2025945</v>
          </cell>
          <cell r="G3020" t="str">
            <v>YT7607894939179</v>
          </cell>
          <cell r="I3020" t="str">
            <v>小红书</v>
          </cell>
          <cell r="N3020">
            <v>46132</v>
          </cell>
          <cell r="R3020" t="str">
            <v>已发布</v>
          </cell>
          <cell r="V3020" t="str">
            <v>单篇</v>
          </cell>
          <cell r="W3020" t="str">
            <v>已发布</v>
          </cell>
          <cell r="X3020">
            <v>46095</v>
          </cell>
          <cell r="AJ3020">
            <v>260</v>
          </cell>
          <cell r="AK3020" t="e">
            <v>#VALUE!</v>
          </cell>
        </row>
        <row r="3021">
          <cell r="C3021" t="str">
            <v>馒头</v>
          </cell>
          <cell r="D3021" t="str">
            <v>波点花边长袖</v>
          </cell>
          <cell r="E3021">
            <v>2025933</v>
          </cell>
          <cell r="G3021" t="str">
            <v>YT7608753546433</v>
          </cell>
          <cell r="I3021" t="str">
            <v>小红书</v>
          </cell>
          <cell r="N3021">
            <v>46122</v>
          </cell>
          <cell r="R3021" t="str">
            <v>已发布</v>
          </cell>
          <cell r="V3021" t="str">
            <v>合集</v>
          </cell>
          <cell r="W3021" t="str">
            <v>已发布</v>
          </cell>
          <cell r="X3021">
            <v>46104</v>
          </cell>
          <cell r="AJ3021">
            <v>350</v>
          </cell>
          <cell r="AK3021" t="e">
            <v>#VALUE!</v>
          </cell>
        </row>
        <row r="3022">
          <cell r="C3022" t="str">
            <v>馒头</v>
          </cell>
          <cell r="D3022" t="str">
            <v>波点中裙</v>
          </cell>
          <cell r="E3022">
            <v>2025329</v>
          </cell>
          <cell r="I3022" t="str">
            <v>小红书</v>
          </cell>
          <cell r="N3022">
            <v>46122</v>
          </cell>
          <cell r="R3022" t="str">
            <v>已发布</v>
          </cell>
          <cell r="V3022" t="str">
            <v>合集</v>
          </cell>
          <cell r="W3022" t="str">
            <v>已发布</v>
          </cell>
          <cell r="X3022">
            <v>46104</v>
          </cell>
          <cell r="AJ3022">
            <v>52</v>
          </cell>
          <cell r="AK3022" t="e">
            <v>#VALUE!</v>
          </cell>
        </row>
        <row r="3023">
          <cell r="C3023" t="str">
            <v>馒头</v>
          </cell>
          <cell r="D3023" t="str">
            <v>黑白条衬衫</v>
          </cell>
          <cell r="E3023">
            <v>2026062</v>
          </cell>
          <cell r="G3023" t="str">
            <v>YT7612793383576</v>
          </cell>
          <cell r="I3023" t="str">
            <v>小红书</v>
          </cell>
          <cell r="N3023">
            <v>46132</v>
          </cell>
          <cell r="R3023" t="str">
            <v>重要催发</v>
          </cell>
          <cell r="V3023" t="str">
            <v>合集</v>
          </cell>
          <cell r="W3023" t="str">
            <v>未发布</v>
          </cell>
          <cell r="AJ3023">
            <v>155</v>
          </cell>
          <cell r="AK3023" t="str">
            <v/>
          </cell>
        </row>
        <row r="3024">
          <cell r="C3024" t="str">
            <v>六六</v>
          </cell>
          <cell r="D3024" t="str">
            <v>贝壳毛衣</v>
          </cell>
          <cell r="E3024" t="str">
            <v>2024874</v>
          </cell>
          <cell r="I3024" t="str">
            <v>小红书</v>
          </cell>
          <cell r="N3024">
            <v>46091</v>
          </cell>
          <cell r="R3024" t="str">
            <v>已发布</v>
          </cell>
          <cell r="V3024" t="str">
            <v>单篇</v>
          </cell>
          <cell r="W3024" t="str">
            <v>已发布</v>
          </cell>
          <cell r="X3024">
            <v>46085</v>
          </cell>
          <cell r="AJ3024">
            <v>572</v>
          </cell>
          <cell r="AK3024">
            <v>0</v>
          </cell>
        </row>
        <row r="3025">
          <cell r="C3025" t="str">
            <v>馒头</v>
          </cell>
          <cell r="D3025" t="str">
            <v>粉缎连衣裙</v>
          </cell>
          <cell r="E3025">
            <v>2026061</v>
          </cell>
          <cell r="G3025" t="str">
            <v>已登记</v>
          </cell>
          <cell r="I3025" t="str">
            <v>小红书</v>
          </cell>
          <cell r="N3025">
            <v>46132</v>
          </cell>
          <cell r="R3025" t="str">
            <v>重要催发</v>
          </cell>
          <cell r="V3025" t="str">
            <v>单篇</v>
          </cell>
          <cell r="W3025" t="str">
            <v>未发布</v>
          </cell>
          <cell r="AJ3025">
            <v>185</v>
          </cell>
          <cell r="AK3025" t="str">
            <v/>
          </cell>
        </row>
        <row r="3026">
          <cell r="C3026" t="str">
            <v>馒头</v>
          </cell>
          <cell r="D3026" t="str">
            <v>无袖花苞长裙（黄）</v>
          </cell>
          <cell r="E3026">
            <v>2025945</v>
          </cell>
          <cell r="G3026" t="str">
            <v>YT7607895562385</v>
          </cell>
          <cell r="I3026" t="str">
            <v>小红书</v>
          </cell>
          <cell r="N3026">
            <v>46132</v>
          </cell>
          <cell r="R3026" t="str">
            <v>重要催发</v>
          </cell>
          <cell r="V3026" t="str">
            <v>单篇</v>
          </cell>
          <cell r="W3026" t="str">
            <v>未发布</v>
          </cell>
          <cell r="AJ3026">
            <v>90</v>
          </cell>
          <cell r="AK3026" t="str">
            <v/>
          </cell>
        </row>
        <row r="3027">
          <cell r="C3027" t="str">
            <v>馒头</v>
          </cell>
          <cell r="D3027" t="str">
            <v>海盐小飞袖连衣裙</v>
          </cell>
          <cell r="E3027">
            <v>2025310</v>
          </cell>
          <cell r="G3027" t="str">
            <v>已登记</v>
          </cell>
          <cell r="I3027" t="str">
            <v>小红书</v>
          </cell>
          <cell r="N3027">
            <v>46132</v>
          </cell>
          <cell r="R3027" t="str">
            <v>重要催发</v>
          </cell>
          <cell r="V3027" t="str">
            <v>单篇</v>
          </cell>
          <cell r="W3027" t="str">
            <v>未发布</v>
          </cell>
          <cell r="AJ3027">
            <v>95</v>
          </cell>
          <cell r="AK3027" t="str">
            <v/>
          </cell>
        </row>
        <row r="3028">
          <cell r="C3028" t="str">
            <v>馒头</v>
          </cell>
          <cell r="D3028" t="str">
            <v>条纹衬衫</v>
          </cell>
          <cell r="E3028" t="str">
            <v>2023008</v>
          </cell>
          <cell r="G3028" t="str">
            <v>YT7607952399433</v>
          </cell>
          <cell r="I3028" t="str">
            <v>抖音</v>
          </cell>
          <cell r="N3028">
            <v>46122</v>
          </cell>
          <cell r="R3028" t="str">
            <v>超时</v>
          </cell>
          <cell r="V3028" t="str">
            <v>单篇</v>
          </cell>
          <cell r="W3028" t="str">
            <v>未发布</v>
          </cell>
          <cell r="AJ3028">
            <v>42</v>
          </cell>
          <cell r="AK3028" t="str">
            <v/>
          </cell>
        </row>
        <row r="3029">
          <cell r="C3029" t="str">
            <v>馒头</v>
          </cell>
          <cell r="D3029" t="str">
            <v>藏青色小香风</v>
          </cell>
          <cell r="E3029" t="str">
            <v>2023010</v>
          </cell>
          <cell r="I3029" t="str">
            <v>抖音</v>
          </cell>
          <cell r="N3029">
            <v>46122</v>
          </cell>
          <cell r="R3029" t="str">
            <v>超时</v>
          </cell>
          <cell r="V3029" t="str">
            <v>单篇</v>
          </cell>
          <cell r="W3029" t="str">
            <v>未发布</v>
          </cell>
          <cell r="AJ3029">
            <v>85</v>
          </cell>
          <cell r="AK3029" t="str">
            <v/>
          </cell>
        </row>
        <row r="3030">
          <cell r="C3030" t="str">
            <v>馒头</v>
          </cell>
          <cell r="D3030" t="str">
            <v>波点花边长袖</v>
          </cell>
          <cell r="E3030">
            <v>2025933</v>
          </cell>
          <cell r="G3030" t="str">
            <v>YT7608769038678</v>
          </cell>
          <cell r="I3030" t="str">
            <v>抖音</v>
          </cell>
          <cell r="N3030">
            <v>46122</v>
          </cell>
          <cell r="R3030" t="str">
            <v>超时</v>
          </cell>
          <cell r="V3030" t="str">
            <v>单篇</v>
          </cell>
          <cell r="W3030" t="str">
            <v>未发布</v>
          </cell>
          <cell r="AJ3030">
            <v>50</v>
          </cell>
          <cell r="AK3030" t="str">
            <v/>
          </cell>
        </row>
        <row r="3031">
          <cell r="C3031" t="str">
            <v>馒头</v>
          </cell>
          <cell r="D3031" t="str">
            <v>波点中裙</v>
          </cell>
          <cell r="E3031">
            <v>2025329</v>
          </cell>
          <cell r="I3031" t="str">
            <v>抖音</v>
          </cell>
          <cell r="N3031">
            <v>46122</v>
          </cell>
          <cell r="R3031" t="str">
            <v>超时</v>
          </cell>
          <cell r="V3031" t="str">
            <v>单篇</v>
          </cell>
          <cell r="W3031" t="str">
            <v>未发布</v>
          </cell>
          <cell r="AJ3031">
            <v>52</v>
          </cell>
          <cell r="AK3031" t="str">
            <v/>
          </cell>
        </row>
        <row r="3032">
          <cell r="C3032" t="str">
            <v>馒头</v>
          </cell>
          <cell r="D3032" t="str">
            <v>贝壳毛衣</v>
          </cell>
          <cell r="E3032" t="str">
            <v>2024874</v>
          </cell>
          <cell r="G3032" t="str">
            <v>YT7607952399433</v>
          </cell>
          <cell r="I3032" t="str">
            <v>抖音</v>
          </cell>
          <cell r="N3032">
            <v>46122</v>
          </cell>
          <cell r="R3032" t="str">
            <v>超时</v>
          </cell>
          <cell r="V3032" t="str">
            <v>单篇</v>
          </cell>
          <cell r="W3032" t="str">
            <v>未发布</v>
          </cell>
          <cell r="AJ3032">
            <v>72</v>
          </cell>
          <cell r="AK3032" t="str">
            <v/>
          </cell>
        </row>
        <row r="3033">
          <cell r="C3033" t="str">
            <v>jing</v>
          </cell>
          <cell r="D3033" t="str">
            <v>无袖花苞长裙（蓝）</v>
          </cell>
          <cell r="E3033">
            <v>2025945</v>
          </cell>
          <cell r="G3033" t="str">
            <v>YT7607894939188</v>
          </cell>
          <cell r="I3033" t="str">
            <v>小红书</v>
          </cell>
          <cell r="N3033">
            <v>46132</v>
          </cell>
          <cell r="R3033" t="str">
            <v>已发布</v>
          </cell>
          <cell r="V3033" t="str">
            <v>单篇</v>
          </cell>
          <cell r="W3033" t="str">
            <v>已发布</v>
          </cell>
          <cell r="X3033">
            <v>46113</v>
          </cell>
          <cell r="AJ3033">
            <v>60</v>
          </cell>
          <cell r="AK3033">
            <v>77</v>
          </cell>
        </row>
        <row r="3034">
          <cell r="C3034" t="str">
            <v>jing</v>
          </cell>
          <cell r="D3034" t="str">
            <v>绿色连衣裙</v>
          </cell>
          <cell r="E3034">
            <v>2026015</v>
          </cell>
          <cell r="G3034" t="str">
            <v>YT7607894939191</v>
          </cell>
          <cell r="I3034" t="str">
            <v>抖音</v>
          </cell>
          <cell r="N3034">
            <v>46122</v>
          </cell>
          <cell r="R3034" t="str">
            <v>已发布</v>
          </cell>
          <cell r="V3034" t="str">
            <v>单篇</v>
          </cell>
          <cell r="W3034" t="str">
            <v>已发布</v>
          </cell>
          <cell r="X3034">
            <v>46110</v>
          </cell>
          <cell r="AJ3034">
            <v>165</v>
          </cell>
          <cell r="AK3034">
            <v>53.1</v>
          </cell>
        </row>
        <row r="3035">
          <cell r="C3035" t="str">
            <v>jing</v>
          </cell>
          <cell r="D3035" t="str">
            <v>飘带挂脖上衣</v>
          </cell>
          <cell r="E3035">
            <v>2025320</v>
          </cell>
          <cell r="G3035" t="str">
            <v>已登记</v>
          </cell>
          <cell r="I3035" t="str">
            <v>小红书</v>
          </cell>
          <cell r="N3035">
            <v>46132</v>
          </cell>
          <cell r="R3035" t="str">
            <v>重要催发</v>
          </cell>
          <cell r="V3035" t="str">
            <v>单篇</v>
          </cell>
          <cell r="W3035" t="str">
            <v>未发布</v>
          </cell>
          <cell r="AJ3035">
            <v>245</v>
          </cell>
          <cell r="AK3035" t="str">
            <v/>
          </cell>
        </row>
        <row r="3036">
          <cell r="C3036" t="str">
            <v>jing</v>
          </cell>
          <cell r="D3036" t="str">
            <v>牛仔短裙</v>
          </cell>
          <cell r="E3036">
            <v>2026014</v>
          </cell>
          <cell r="G3036" t="str">
            <v>已登记</v>
          </cell>
          <cell r="I3036" t="str">
            <v>小红书</v>
          </cell>
          <cell r="N3036">
            <v>46132</v>
          </cell>
          <cell r="R3036" t="str">
            <v>重要催发</v>
          </cell>
          <cell r="V3036" t="str">
            <v>单篇</v>
          </cell>
          <cell r="W3036" t="str">
            <v>未发布</v>
          </cell>
          <cell r="AJ3036">
            <v>45</v>
          </cell>
          <cell r="AK3036" t="str">
            <v/>
          </cell>
        </row>
        <row r="3037">
          <cell r="C3037" t="str">
            <v>jing</v>
          </cell>
          <cell r="D3037" t="str">
            <v>繁花短袖</v>
          </cell>
          <cell r="E3037">
            <v>2026010</v>
          </cell>
          <cell r="G3037" t="str">
            <v>YT7611501119272</v>
          </cell>
          <cell r="I3037" t="str">
            <v>小红书</v>
          </cell>
          <cell r="N3037">
            <v>46122</v>
          </cell>
          <cell r="R3037" t="str">
            <v>超时</v>
          </cell>
          <cell r="V3037" t="str">
            <v>单篇</v>
          </cell>
          <cell r="W3037" t="str">
            <v>未发布</v>
          </cell>
          <cell r="AJ3037">
            <v>100</v>
          </cell>
          <cell r="AK3037" t="str">
            <v/>
          </cell>
        </row>
        <row r="3038">
          <cell r="C3038" t="str">
            <v>jing</v>
          </cell>
          <cell r="D3038" t="str">
            <v>繁花半裙</v>
          </cell>
          <cell r="E3038">
            <v>2026013</v>
          </cell>
          <cell r="I3038" t="str">
            <v>小红书</v>
          </cell>
          <cell r="N3038">
            <v>46122</v>
          </cell>
          <cell r="R3038" t="str">
            <v>超时</v>
          </cell>
          <cell r="V3038" t="str">
            <v>单篇</v>
          </cell>
          <cell r="W3038" t="str">
            <v>未发布</v>
          </cell>
          <cell r="AJ3038">
            <v>60</v>
          </cell>
          <cell r="AK3038" t="str">
            <v/>
          </cell>
        </row>
        <row r="3039">
          <cell r="C3039" t="str">
            <v>jing</v>
          </cell>
          <cell r="D3039" t="str">
            <v>无袖花苞长裙（黄）</v>
          </cell>
          <cell r="E3039">
            <v>2025945</v>
          </cell>
          <cell r="G3039" t="str">
            <v>YT7607894939191</v>
          </cell>
          <cell r="I3039" t="str">
            <v>小红书</v>
          </cell>
          <cell r="N3039">
            <v>46132</v>
          </cell>
          <cell r="R3039" t="str">
            <v>重要催发</v>
          </cell>
          <cell r="V3039" t="str">
            <v>合集</v>
          </cell>
          <cell r="W3039" t="str">
            <v>未发布</v>
          </cell>
          <cell r="AJ3039">
            <v>1010</v>
          </cell>
          <cell r="AK3039" t="str">
            <v/>
          </cell>
        </row>
        <row r="3040">
          <cell r="C3040" t="str">
            <v>jing</v>
          </cell>
          <cell r="D3040" t="str">
            <v>粉缎连衣裙</v>
          </cell>
          <cell r="E3040">
            <v>2026061</v>
          </cell>
          <cell r="G3040" t="str">
            <v>YT7613625714836</v>
          </cell>
          <cell r="I3040" t="str">
            <v>小红书</v>
          </cell>
          <cell r="N3040">
            <v>46132</v>
          </cell>
          <cell r="R3040" t="str">
            <v>重要催发</v>
          </cell>
          <cell r="V3040" t="str">
            <v>单篇</v>
          </cell>
          <cell r="W3040" t="str">
            <v>未发布</v>
          </cell>
          <cell r="AJ3040">
            <v>185</v>
          </cell>
          <cell r="AK3040" t="str">
            <v/>
          </cell>
        </row>
        <row r="3041">
          <cell r="C3041" t="str">
            <v>jing</v>
          </cell>
          <cell r="D3041" t="str">
            <v>黑白条衬衫</v>
          </cell>
          <cell r="E3041">
            <v>2026062</v>
          </cell>
          <cell r="G3041" t="str">
            <v>YT7612792914795</v>
          </cell>
          <cell r="I3041" t="str">
            <v>小红书</v>
          </cell>
          <cell r="N3041">
            <v>46132</v>
          </cell>
          <cell r="R3041" t="str">
            <v>已取消</v>
          </cell>
          <cell r="V3041" t="str">
            <v>合集</v>
          </cell>
          <cell r="W3041" t="str">
            <v>已取消</v>
          </cell>
          <cell r="AJ3041">
            <v>185</v>
          </cell>
          <cell r="AK3041" t="str">
            <v/>
          </cell>
        </row>
        <row r="3042">
          <cell r="C3042" t="str">
            <v>jing</v>
          </cell>
          <cell r="D3042" t="str">
            <v>飘带挂脖上衣</v>
          </cell>
          <cell r="E3042">
            <v>2025320</v>
          </cell>
          <cell r="G3042" t="str">
            <v>已登记</v>
          </cell>
          <cell r="I3042" t="str">
            <v>小红书</v>
          </cell>
          <cell r="N3042">
            <v>46132</v>
          </cell>
          <cell r="R3042" t="str">
            <v>重要催发</v>
          </cell>
          <cell r="V3042" t="str">
            <v>合集</v>
          </cell>
          <cell r="W3042" t="str">
            <v>未发布</v>
          </cell>
          <cell r="AJ3042">
            <v>260</v>
          </cell>
          <cell r="AK3042" t="str">
            <v/>
          </cell>
        </row>
        <row r="3043">
          <cell r="C3043" t="str">
            <v>jing</v>
          </cell>
          <cell r="D3043" t="str">
            <v>牛仔短裙</v>
          </cell>
          <cell r="E3043">
            <v>2026014</v>
          </cell>
          <cell r="G3043" t="str">
            <v>已登记</v>
          </cell>
          <cell r="I3043" t="str">
            <v>小红书</v>
          </cell>
          <cell r="N3043">
            <v>46132</v>
          </cell>
          <cell r="R3043" t="str">
            <v>重要催发</v>
          </cell>
          <cell r="V3043" t="str">
            <v>合集</v>
          </cell>
          <cell r="W3043" t="str">
            <v>未发布</v>
          </cell>
          <cell r="AJ3043">
            <v>45</v>
          </cell>
          <cell r="AK3043" t="str">
            <v/>
          </cell>
        </row>
        <row r="3044">
          <cell r="C3044" t="str">
            <v>jing</v>
          </cell>
          <cell r="D3044" t="str">
            <v>无袖花苞裙2.0（黄）</v>
          </cell>
          <cell r="E3044">
            <v>2026012</v>
          </cell>
          <cell r="G3044" t="str">
            <v>YT7609896766366</v>
          </cell>
          <cell r="I3044" t="str">
            <v>小红书</v>
          </cell>
          <cell r="N3044">
            <v>46132</v>
          </cell>
          <cell r="R3044" t="str">
            <v>重要催发</v>
          </cell>
          <cell r="V3044" t="str">
            <v>合集</v>
          </cell>
          <cell r="W3044" t="str">
            <v>未发布</v>
          </cell>
          <cell r="AJ3044">
            <v>280</v>
          </cell>
          <cell r="AK3044" t="str">
            <v/>
          </cell>
        </row>
        <row r="3045">
          <cell r="C3045" t="str">
            <v>jing</v>
          </cell>
          <cell r="D3045" t="str">
            <v>粉缎连衣裙</v>
          </cell>
          <cell r="E3045">
            <v>2026061</v>
          </cell>
          <cell r="G3045" t="str">
            <v>YT7613625714849</v>
          </cell>
          <cell r="I3045" t="str">
            <v>小红书</v>
          </cell>
          <cell r="N3045">
            <v>46132</v>
          </cell>
          <cell r="R3045" t="str">
            <v>重要催发</v>
          </cell>
          <cell r="V3045" t="str">
            <v>合集</v>
          </cell>
          <cell r="W3045" t="str">
            <v>未发布</v>
          </cell>
          <cell r="AJ3045">
            <v>205</v>
          </cell>
          <cell r="AK3045" t="str">
            <v/>
          </cell>
        </row>
        <row r="3046">
          <cell r="C3046" t="str">
            <v>jing</v>
          </cell>
          <cell r="D3046" t="str">
            <v>无袖花苞长裙（黄）</v>
          </cell>
          <cell r="E3046">
            <v>2025945</v>
          </cell>
          <cell r="G3046" t="str">
            <v>YT7607894939207</v>
          </cell>
          <cell r="N3046">
            <v>46132</v>
          </cell>
          <cell r="R3046" t="str">
            <v>重要催发</v>
          </cell>
          <cell r="V3046" t="str">
            <v>合集</v>
          </cell>
          <cell r="W3046" t="str">
            <v>未发布</v>
          </cell>
          <cell r="AJ3046">
            <v>60</v>
          </cell>
          <cell r="AK3046" t="str">
            <v/>
          </cell>
        </row>
        <row r="3047">
          <cell r="C3047" t="str">
            <v>jing</v>
          </cell>
          <cell r="D3047" t="str">
            <v>无袖花苞裙2.0（黄）</v>
          </cell>
          <cell r="E3047">
            <v>2026012</v>
          </cell>
          <cell r="G3047" t="str">
            <v>YT7609897772971</v>
          </cell>
          <cell r="I3047" t="str">
            <v>小红书</v>
          </cell>
          <cell r="N3047">
            <v>46132</v>
          </cell>
          <cell r="R3047" t="str">
            <v>重要催发</v>
          </cell>
          <cell r="V3047" t="str">
            <v>合集</v>
          </cell>
          <cell r="W3047" t="str">
            <v>未发布</v>
          </cell>
          <cell r="AJ3047">
            <v>285</v>
          </cell>
          <cell r="AK3047" t="str">
            <v/>
          </cell>
        </row>
        <row r="3048">
          <cell r="C3048" t="str">
            <v>jing</v>
          </cell>
          <cell r="D3048" t="str">
            <v>无袖花苞长裙（黄）</v>
          </cell>
          <cell r="E3048">
            <v>2025945</v>
          </cell>
          <cell r="G3048" t="str">
            <v>YT7607894939214</v>
          </cell>
          <cell r="I3048" t="str">
            <v>小红书</v>
          </cell>
          <cell r="N3048">
            <v>46132</v>
          </cell>
          <cell r="R3048" t="str">
            <v>已发布</v>
          </cell>
          <cell r="V3048" t="str">
            <v>单篇</v>
          </cell>
          <cell r="W3048" t="str">
            <v>已发布</v>
          </cell>
          <cell r="X3048">
            <v>46100</v>
          </cell>
          <cell r="AJ3048">
            <v>240</v>
          </cell>
          <cell r="AK3048">
            <v>217</v>
          </cell>
        </row>
        <row r="3049">
          <cell r="C3049" t="str">
            <v>jing</v>
          </cell>
          <cell r="D3049" t="str">
            <v>无袖花苞裙2.0（黄）</v>
          </cell>
          <cell r="E3049">
            <v>2026012</v>
          </cell>
          <cell r="G3049" t="str">
            <v>YT7609896766373</v>
          </cell>
          <cell r="I3049" t="str">
            <v>小红书</v>
          </cell>
          <cell r="N3049">
            <v>46132</v>
          </cell>
          <cell r="R3049" t="str">
            <v>重要催发</v>
          </cell>
          <cell r="V3049" t="str">
            <v>单篇</v>
          </cell>
          <cell r="W3049" t="str">
            <v>未发布</v>
          </cell>
          <cell r="AJ3049">
            <v>345</v>
          </cell>
          <cell r="AK3049" t="str">
            <v/>
          </cell>
        </row>
        <row r="3050">
          <cell r="C3050" t="str">
            <v>jing</v>
          </cell>
          <cell r="D3050" t="str">
            <v>飘带挂脖上衣</v>
          </cell>
          <cell r="E3050">
            <v>2025320</v>
          </cell>
          <cell r="G3050" t="str">
            <v>已登记</v>
          </cell>
          <cell r="I3050" t="str">
            <v>小红书</v>
          </cell>
          <cell r="N3050">
            <v>46132</v>
          </cell>
          <cell r="R3050" t="str">
            <v>重要催发</v>
          </cell>
          <cell r="V3050" t="str">
            <v>单篇</v>
          </cell>
          <cell r="W3050" t="str">
            <v>未发布</v>
          </cell>
          <cell r="AJ3050">
            <v>325</v>
          </cell>
          <cell r="AK3050" t="str">
            <v/>
          </cell>
        </row>
        <row r="3051">
          <cell r="C3051" t="str">
            <v>jing</v>
          </cell>
          <cell r="D3051" t="str">
            <v>牛仔短裙</v>
          </cell>
          <cell r="E3051">
            <v>2026014</v>
          </cell>
          <cell r="G3051" t="str">
            <v>已登记</v>
          </cell>
          <cell r="I3051" t="str">
            <v>小红书</v>
          </cell>
          <cell r="N3051">
            <v>46132</v>
          </cell>
          <cell r="R3051" t="str">
            <v>重要催发</v>
          </cell>
          <cell r="V3051" t="str">
            <v>单篇</v>
          </cell>
          <cell r="W3051" t="str">
            <v>未发布</v>
          </cell>
          <cell r="AJ3051">
            <v>45</v>
          </cell>
          <cell r="AK3051" t="str">
            <v/>
          </cell>
        </row>
        <row r="3052">
          <cell r="C3052" t="str">
            <v>HE</v>
          </cell>
          <cell r="D3052" t="str">
            <v>粉缎连衣裙</v>
          </cell>
          <cell r="E3052">
            <v>2026061</v>
          </cell>
          <cell r="G3052" t="str">
            <v>YT7613625714852</v>
          </cell>
          <cell r="I3052" t="str">
            <v>小红书</v>
          </cell>
          <cell r="N3052">
            <v>46132</v>
          </cell>
          <cell r="R3052" t="str">
            <v>重要催发</v>
          </cell>
          <cell r="V3052" t="str">
            <v>单篇</v>
          </cell>
          <cell r="W3052" t="str">
            <v>未发布</v>
          </cell>
          <cell r="AJ3052">
            <v>135</v>
          </cell>
          <cell r="AK3052" t="str">
            <v/>
          </cell>
        </row>
        <row r="3053">
          <cell r="C3053" t="str">
            <v>HE</v>
          </cell>
          <cell r="D3053" t="str">
            <v>粉缎连衣裙</v>
          </cell>
          <cell r="E3053">
            <v>2026061</v>
          </cell>
          <cell r="G3053" t="str">
            <v>YT7613624872568</v>
          </cell>
          <cell r="I3053" t="str">
            <v>小红书</v>
          </cell>
          <cell r="N3053">
            <v>46132</v>
          </cell>
          <cell r="R3053" t="str">
            <v>重要催发</v>
          </cell>
          <cell r="V3053" t="str">
            <v>单篇</v>
          </cell>
          <cell r="W3053" t="str">
            <v>未发布</v>
          </cell>
          <cell r="AJ3053">
            <v>185</v>
          </cell>
          <cell r="AK3053" t="str">
            <v/>
          </cell>
        </row>
        <row r="3054">
          <cell r="C3054" t="str">
            <v>HE</v>
          </cell>
          <cell r="D3054" t="str">
            <v>黑白条衬衫</v>
          </cell>
          <cell r="E3054">
            <v>2026062</v>
          </cell>
          <cell r="G3054" t="str">
            <v>YT7612792914805</v>
          </cell>
          <cell r="I3054" t="str">
            <v>小红书</v>
          </cell>
          <cell r="N3054">
            <v>46132</v>
          </cell>
          <cell r="R3054" t="str">
            <v>重要催发</v>
          </cell>
          <cell r="V3054" t="str">
            <v>单篇</v>
          </cell>
          <cell r="W3054" t="str">
            <v>未发布</v>
          </cell>
          <cell r="AJ3054">
            <v>155</v>
          </cell>
          <cell r="AK3054" t="str">
            <v/>
          </cell>
        </row>
        <row r="3055">
          <cell r="C3055" t="str">
            <v>HE</v>
          </cell>
          <cell r="D3055" t="str">
            <v>粉缎连衣裙</v>
          </cell>
          <cell r="E3055">
            <v>2026061</v>
          </cell>
          <cell r="G3055" t="str">
            <v>YT7613624872575</v>
          </cell>
          <cell r="I3055" t="str">
            <v>小红书</v>
          </cell>
          <cell r="N3055">
            <v>46132</v>
          </cell>
          <cell r="R3055" t="str">
            <v>重要催发</v>
          </cell>
          <cell r="V3055" t="str">
            <v>单篇</v>
          </cell>
          <cell r="W3055" t="str">
            <v>未发布</v>
          </cell>
          <cell r="AJ3055">
            <v>185</v>
          </cell>
          <cell r="AK3055" t="str">
            <v/>
          </cell>
        </row>
        <row r="3056">
          <cell r="C3056" t="str">
            <v>HE</v>
          </cell>
          <cell r="D3056" t="str">
            <v>无袖花苞裙2.0（黄）</v>
          </cell>
          <cell r="E3056">
            <v>2026012</v>
          </cell>
          <cell r="G3056" t="str">
            <v>YT7609897772982</v>
          </cell>
          <cell r="I3056" t="str">
            <v>小红书</v>
          </cell>
          <cell r="N3056">
            <v>46132</v>
          </cell>
          <cell r="R3056" t="str">
            <v>重要催发</v>
          </cell>
          <cell r="V3056" t="str">
            <v>单篇</v>
          </cell>
          <cell r="W3056" t="str">
            <v>未发布</v>
          </cell>
          <cell r="AJ3056">
            <v>165</v>
          </cell>
          <cell r="AK3056" t="str">
            <v/>
          </cell>
        </row>
        <row r="3057">
          <cell r="C3057" t="str">
            <v>HE</v>
          </cell>
          <cell r="D3057" t="str">
            <v>飘带挂脖上衣</v>
          </cell>
          <cell r="E3057">
            <v>2025320</v>
          </cell>
          <cell r="G3057" t="str">
            <v>已登记</v>
          </cell>
          <cell r="I3057" t="str">
            <v>小红书</v>
          </cell>
          <cell r="N3057">
            <v>46132</v>
          </cell>
          <cell r="R3057" t="str">
            <v>重要催发</v>
          </cell>
          <cell r="V3057" t="str">
            <v>单篇</v>
          </cell>
          <cell r="W3057" t="str">
            <v>未发布</v>
          </cell>
          <cell r="AJ3057">
            <v>745</v>
          </cell>
          <cell r="AK3057" t="str">
            <v/>
          </cell>
        </row>
        <row r="3058">
          <cell r="C3058" t="str">
            <v>HE</v>
          </cell>
          <cell r="D3058" t="str">
            <v>无袖花苞长裙（黄）</v>
          </cell>
          <cell r="E3058">
            <v>2025945</v>
          </cell>
          <cell r="G3058" t="str">
            <v>YT7608097730673</v>
          </cell>
          <cell r="I3058" t="str">
            <v>小红书</v>
          </cell>
          <cell r="N3058">
            <v>46132</v>
          </cell>
          <cell r="R3058" t="str">
            <v>重要催发</v>
          </cell>
          <cell r="V3058" t="str">
            <v>单篇</v>
          </cell>
          <cell r="W3058" t="str">
            <v>未发布</v>
          </cell>
          <cell r="AJ3058">
            <v>460</v>
          </cell>
          <cell r="AK3058" t="str">
            <v/>
          </cell>
        </row>
        <row r="3059">
          <cell r="C3059" t="str">
            <v>HE</v>
          </cell>
          <cell r="D3059" t="str">
            <v>无袖花苞长裙（黄）</v>
          </cell>
          <cell r="E3059">
            <v>2025945</v>
          </cell>
          <cell r="G3059" t="str">
            <v>YT7608097497523</v>
          </cell>
          <cell r="I3059" t="str">
            <v>小红书</v>
          </cell>
          <cell r="N3059">
            <v>46132</v>
          </cell>
          <cell r="R3059" t="str">
            <v>重要催发</v>
          </cell>
          <cell r="V3059" t="str">
            <v>单篇</v>
          </cell>
          <cell r="W3059" t="str">
            <v>未发布</v>
          </cell>
          <cell r="AJ3059">
            <v>160</v>
          </cell>
          <cell r="AK3059" t="str">
            <v/>
          </cell>
        </row>
        <row r="3060">
          <cell r="C3060" t="str">
            <v>HE</v>
          </cell>
          <cell r="D3060" t="str">
            <v>粉缎连衣裙</v>
          </cell>
          <cell r="E3060">
            <v>2026061</v>
          </cell>
          <cell r="G3060" t="str">
            <v>YT7613624872586</v>
          </cell>
          <cell r="I3060" t="str">
            <v>小红书</v>
          </cell>
          <cell r="N3060">
            <v>46132</v>
          </cell>
          <cell r="R3060" t="str">
            <v>重要催发</v>
          </cell>
          <cell r="V3060" t="str">
            <v>单篇</v>
          </cell>
          <cell r="W3060" t="str">
            <v>未发布</v>
          </cell>
          <cell r="AJ3060">
            <v>155</v>
          </cell>
          <cell r="AK3060" t="str">
            <v/>
          </cell>
        </row>
        <row r="3061">
          <cell r="C3061" t="str">
            <v>HE</v>
          </cell>
          <cell r="D3061" t="str">
            <v xml:space="preserve">黑白条衬衫 </v>
          </cell>
          <cell r="E3061" t="str">
            <v/>
          </cell>
          <cell r="G3061" t="str">
            <v>已登记</v>
          </cell>
          <cell r="I3061" t="str">
            <v>小红书</v>
          </cell>
          <cell r="N3061">
            <v>46132</v>
          </cell>
          <cell r="R3061" t="str">
            <v>重要催发</v>
          </cell>
          <cell r="V3061" t="str">
            <v>单篇</v>
          </cell>
          <cell r="W3061" t="str">
            <v>未发布</v>
          </cell>
          <cell r="AJ3061" t="str">
            <v/>
          </cell>
          <cell r="AK3061" t="str">
            <v/>
          </cell>
        </row>
        <row r="3062">
          <cell r="C3062" t="str">
            <v>HE</v>
          </cell>
          <cell r="D3062" t="str">
            <v>黑白条衬衫</v>
          </cell>
          <cell r="E3062">
            <v>2026062</v>
          </cell>
          <cell r="G3062" t="str">
            <v>YT7612793383585</v>
          </cell>
          <cell r="I3062" t="str">
            <v>小红书</v>
          </cell>
          <cell r="N3062">
            <v>46132</v>
          </cell>
          <cell r="R3062" t="str">
            <v>重要催发</v>
          </cell>
          <cell r="V3062" t="str">
            <v>单篇</v>
          </cell>
          <cell r="W3062" t="str">
            <v>未发布</v>
          </cell>
          <cell r="AJ3062">
            <v>805</v>
          </cell>
          <cell r="AK3062" t="str">
            <v/>
          </cell>
        </row>
        <row r="3063">
          <cell r="C3063" t="str">
            <v>HE</v>
          </cell>
          <cell r="D3063" t="str">
            <v>黑白条衬衫</v>
          </cell>
          <cell r="E3063">
            <v>2026062</v>
          </cell>
          <cell r="G3063" t="str">
            <v>YT7612793383598</v>
          </cell>
          <cell r="I3063" t="str">
            <v>小红书</v>
          </cell>
          <cell r="N3063">
            <v>46132</v>
          </cell>
          <cell r="R3063" t="str">
            <v>重要催发</v>
          </cell>
          <cell r="V3063" t="str">
            <v>单篇</v>
          </cell>
          <cell r="W3063" t="str">
            <v>未发布</v>
          </cell>
          <cell r="AJ3063">
            <v>435</v>
          </cell>
          <cell r="AK3063" t="str">
            <v/>
          </cell>
        </row>
        <row r="3064">
          <cell r="C3064" t="str">
            <v>HE</v>
          </cell>
          <cell r="D3064" t="str">
            <v>粉缎连衣裙</v>
          </cell>
          <cell r="E3064">
            <v>2026061</v>
          </cell>
          <cell r="G3064" t="str">
            <v>YT7613624872597</v>
          </cell>
          <cell r="I3064" t="str">
            <v>小红书</v>
          </cell>
          <cell r="N3064">
            <v>46132</v>
          </cell>
          <cell r="R3064" t="str">
            <v>重要催发</v>
          </cell>
          <cell r="V3064" t="str">
            <v>单篇</v>
          </cell>
          <cell r="W3064" t="str">
            <v>未发布</v>
          </cell>
          <cell r="AJ3064">
            <v>485</v>
          </cell>
          <cell r="AK3064" t="str">
            <v/>
          </cell>
        </row>
        <row r="3065">
          <cell r="C3065" t="str">
            <v>HE</v>
          </cell>
          <cell r="D3065" t="str">
            <v>粉缎连衣裙</v>
          </cell>
          <cell r="E3065">
            <v>2026061</v>
          </cell>
          <cell r="G3065" t="str">
            <v>YT7613624872603</v>
          </cell>
          <cell r="I3065" t="str">
            <v>小红书</v>
          </cell>
          <cell r="N3065">
            <v>46132</v>
          </cell>
          <cell r="R3065" t="str">
            <v>重要催发</v>
          </cell>
          <cell r="V3065" t="str">
            <v>单篇</v>
          </cell>
          <cell r="W3065" t="str">
            <v>未发布</v>
          </cell>
          <cell r="AJ3065">
            <v>265</v>
          </cell>
          <cell r="AK3065" t="str">
            <v/>
          </cell>
        </row>
        <row r="3066">
          <cell r="C3066" t="str">
            <v>HE</v>
          </cell>
          <cell r="D3066" t="str">
            <v>无袖花苞裙2.0（黄）</v>
          </cell>
          <cell r="E3066">
            <v>2026012</v>
          </cell>
          <cell r="I3066" t="str">
            <v>小红书</v>
          </cell>
          <cell r="N3066">
            <v>46132</v>
          </cell>
          <cell r="R3066" t="str">
            <v>重要催发</v>
          </cell>
          <cell r="V3066" t="str">
            <v>单篇</v>
          </cell>
          <cell r="W3066" t="str">
            <v>未发布</v>
          </cell>
          <cell r="AJ3066">
            <v>415</v>
          </cell>
          <cell r="AK3066" t="str">
            <v/>
          </cell>
        </row>
        <row r="3067">
          <cell r="C3067" t="str">
            <v>HE</v>
          </cell>
          <cell r="D3067" t="str">
            <v>无袖花苞裙2.0（粉）</v>
          </cell>
          <cell r="E3067">
            <v>2026012</v>
          </cell>
          <cell r="G3067" t="str">
            <v>YT7608099140993</v>
          </cell>
          <cell r="I3067" t="str">
            <v>小红书</v>
          </cell>
          <cell r="N3067">
            <v>46132</v>
          </cell>
          <cell r="R3067" t="str">
            <v>重要催发</v>
          </cell>
          <cell r="V3067" t="str">
            <v>单篇</v>
          </cell>
          <cell r="W3067" t="str">
            <v>未发布</v>
          </cell>
          <cell r="AJ3067">
            <v>315</v>
          </cell>
          <cell r="AK3067" t="str">
            <v/>
          </cell>
        </row>
        <row r="3068">
          <cell r="C3068" t="str">
            <v>HE</v>
          </cell>
          <cell r="D3068" t="str">
            <v>无袖花苞长裙（黄）</v>
          </cell>
          <cell r="E3068">
            <v>2025945</v>
          </cell>
          <cell r="G3068" t="str">
            <v>已登记</v>
          </cell>
          <cell r="I3068" t="str">
            <v>小红书</v>
          </cell>
          <cell r="N3068">
            <v>46132</v>
          </cell>
          <cell r="R3068" t="str">
            <v>重要催发</v>
          </cell>
          <cell r="V3068" t="str">
            <v>单篇</v>
          </cell>
          <cell r="W3068" t="str">
            <v>未发布</v>
          </cell>
          <cell r="AJ3068">
            <v>310</v>
          </cell>
          <cell r="AK3068" t="str">
            <v/>
          </cell>
        </row>
        <row r="3069">
          <cell r="C3069" t="str">
            <v>HE</v>
          </cell>
          <cell r="D3069" t="str">
            <v>初恋小白裙</v>
          </cell>
          <cell r="E3069">
            <v>2026007</v>
          </cell>
          <cell r="G3069" t="str">
            <v>已登记</v>
          </cell>
          <cell r="I3069" t="str">
            <v>小红书</v>
          </cell>
          <cell r="N3069">
            <v>46152</v>
          </cell>
          <cell r="R3069" t="str">
            <v>档期内</v>
          </cell>
          <cell r="V3069" t="str">
            <v>单篇</v>
          </cell>
          <cell r="W3069" t="str">
            <v>未发布</v>
          </cell>
          <cell r="AJ3069">
            <v>65</v>
          </cell>
          <cell r="AK3069" t="str">
            <v/>
          </cell>
        </row>
        <row r="3070">
          <cell r="C3070" t="str">
            <v>heee</v>
          </cell>
          <cell r="D3070" t="str">
            <v>飘带挂脖上衣</v>
          </cell>
          <cell r="E3070">
            <v>2025320</v>
          </cell>
          <cell r="G3070" t="str">
            <v>已登记</v>
          </cell>
          <cell r="I3070" t="str">
            <v>小红书</v>
          </cell>
          <cell r="N3070">
            <v>46132</v>
          </cell>
          <cell r="R3070" t="str">
            <v>重要催发</v>
          </cell>
          <cell r="V3070" t="str">
            <v>单篇</v>
          </cell>
          <cell r="W3070" t="str">
            <v>未发布</v>
          </cell>
          <cell r="AJ3070">
            <v>395</v>
          </cell>
          <cell r="AK3070" t="str">
            <v/>
          </cell>
        </row>
        <row r="3071">
          <cell r="C3071" t="str">
            <v>heee</v>
          </cell>
          <cell r="D3071" t="str">
            <v>黑白条衬衫</v>
          </cell>
          <cell r="E3071">
            <v>2026062</v>
          </cell>
          <cell r="G3071" t="str">
            <v>YT7612792914810</v>
          </cell>
          <cell r="I3071" t="str">
            <v>小红书</v>
          </cell>
          <cell r="N3071">
            <v>46132</v>
          </cell>
          <cell r="R3071" t="str">
            <v>重要催发</v>
          </cell>
          <cell r="V3071" t="str">
            <v>单篇</v>
          </cell>
          <cell r="W3071" t="str">
            <v>未发布</v>
          </cell>
          <cell r="AJ3071">
            <v>405</v>
          </cell>
          <cell r="AK3071" t="str">
            <v/>
          </cell>
        </row>
        <row r="3072">
          <cell r="C3072" t="str">
            <v>一号</v>
          </cell>
          <cell r="D3072" t="str">
            <v>贝壳毛衣</v>
          </cell>
          <cell r="E3072" t="str">
            <v>2024874</v>
          </cell>
          <cell r="I3072" t="str">
            <v>小红书</v>
          </cell>
          <cell r="N3072">
            <v>46122</v>
          </cell>
          <cell r="R3072" t="str">
            <v>超时</v>
          </cell>
          <cell r="V3072" t="str">
            <v>单篇</v>
          </cell>
          <cell r="W3072" t="str">
            <v>未发布</v>
          </cell>
          <cell r="AJ3072">
            <v>472</v>
          </cell>
          <cell r="AK3072" t="str">
            <v/>
          </cell>
        </row>
        <row r="3073">
          <cell r="C3073" t="str">
            <v>一号</v>
          </cell>
          <cell r="D3073" t="str">
            <v>无袖花苞裙2.0（黄）</v>
          </cell>
          <cell r="E3073">
            <v>2026012</v>
          </cell>
          <cell r="G3073" t="str">
            <v>YT7613625947258</v>
          </cell>
          <cell r="I3073" t="str">
            <v>小红书</v>
          </cell>
          <cell r="N3073">
            <v>46132</v>
          </cell>
          <cell r="R3073" t="str">
            <v>重要催发</v>
          </cell>
          <cell r="V3073" t="str">
            <v>单篇</v>
          </cell>
          <cell r="W3073" t="str">
            <v>未发布</v>
          </cell>
          <cell r="AJ3073">
            <v>265</v>
          </cell>
          <cell r="AK3073" t="str">
            <v/>
          </cell>
        </row>
        <row r="3074">
          <cell r="C3074" t="str">
            <v>一号</v>
          </cell>
          <cell r="D3074" t="str">
            <v>粉缎连衣裙</v>
          </cell>
          <cell r="E3074">
            <v>2026061</v>
          </cell>
          <cell r="I3074" t="str">
            <v>小红书</v>
          </cell>
          <cell r="N3074">
            <v>46122</v>
          </cell>
          <cell r="R3074" t="str">
            <v>超时</v>
          </cell>
          <cell r="V3074" t="str">
            <v>单篇</v>
          </cell>
          <cell r="W3074" t="str">
            <v>未发布</v>
          </cell>
          <cell r="AJ3074">
            <v>285</v>
          </cell>
          <cell r="AK3074" t="str">
            <v/>
          </cell>
        </row>
        <row r="3075">
          <cell r="C3075" t="str">
            <v>一号</v>
          </cell>
          <cell r="D3075" t="str">
            <v>无袖花苞裙2.0（黄）</v>
          </cell>
          <cell r="E3075">
            <v>2026012</v>
          </cell>
          <cell r="I3075" t="str">
            <v>抖音</v>
          </cell>
          <cell r="N3075">
            <v>46132</v>
          </cell>
          <cell r="R3075" t="str">
            <v>重要催发</v>
          </cell>
          <cell r="V3075" t="str">
            <v>单篇</v>
          </cell>
          <cell r="W3075" t="str">
            <v>未发布</v>
          </cell>
          <cell r="AJ3075">
            <v>65</v>
          </cell>
          <cell r="AK3075" t="str">
            <v/>
          </cell>
        </row>
        <row r="3076">
          <cell r="C3076" t="str">
            <v>一号</v>
          </cell>
          <cell r="D3076" t="str">
            <v>粉缎连衣裙</v>
          </cell>
          <cell r="E3076">
            <v>2026061</v>
          </cell>
          <cell r="I3076" t="str">
            <v>抖音</v>
          </cell>
          <cell r="N3076">
            <v>46122</v>
          </cell>
          <cell r="R3076" t="str">
            <v>超时</v>
          </cell>
          <cell r="V3076" t="str">
            <v>单篇</v>
          </cell>
          <cell r="W3076" t="str">
            <v>未发布</v>
          </cell>
          <cell r="AJ3076">
            <v>85</v>
          </cell>
          <cell r="AK3076" t="str">
            <v/>
          </cell>
        </row>
        <row r="3077">
          <cell r="C3077" t="str">
            <v>一号</v>
          </cell>
          <cell r="D3077" t="str">
            <v>粉缎连衣裙</v>
          </cell>
          <cell r="E3077">
            <v>2026061</v>
          </cell>
          <cell r="G3077" t="str">
            <v>YT7613624872618</v>
          </cell>
          <cell r="I3077" t="str">
            <v>小红书</v>
          </cell>
          <cell r="N3077">
            <v>46122</v>
          </cell>
          <cell r="R3077" t="str">
            <v>超时</v>
          </cell>
          <cell r="V3077" t="str">
            <v>单篇</v>
          </cell>
          <cell r="W3077" t="str">
            <v>未发布</v>
          </cell>
          <cell r="AJ3077">
            <v>385</v>
          </cell>
          <cell r="AK3077" t="str">
            <v/>
          </cell>
        </row>
        <row r="3078">
          <cell r="C3078" t="str">
            <v>一号</v>
          </cell>
          <cell r="D3078" t="str">
            <v>波点花边长袖</v>
          </cell>
          <cell r="E3078">
            <v>2025933</v>
          </cell>
          <cell r="G3078" t="str">
            <v>YT7608753546446</v>
          </cell>
          <cell r="I3078" t="str">
            <v>小红书</v>
          </cell>
          <cell r="N3078">
            <v>46122</v>
          </cell>
          <cell r="R3078" t="str">
            <v>超时</v>
          </cell>
          <cell r="V3078" t="str">
            <v>单篇</v>
          </cell>
          <cell r="W3078" t="str">
            <v>未发布</v>
          </cell>
          <cell r="AJ3078">
            <v>1350</v>
          </cell>
          <cell r="AK3078" t="str">
            <v/>
          </cell>
        </row>
        <row r="3079">
          <cell r="C3079" t="str">
            <v>一号</v>
          </cell>
          <cell r="D3079" t="str">
            <v>波点中裙</v>
          </cell>
          <cell r="E3079">
            <v>2025329</v>
          </cell>
          <cell r="I3079" t="str">
            <v>小红书</v>
          </cell>
          <cell r="N3079">
            <v>46122</v>
          </cell>
          <cell r="R3079" t="str">
            <v>超时</v>
          </cell>
          <cell r="V3079" t="str">
            <v>单篇</v>
          </cell>
          <cell r="W3079" t="str">
            <v>未发布</v>
          </cell>
          <cell r="AJ3079">
            <v>1352</v>
          </cell>
          <cell r="AK3079" t="str">
            <v/>
          </cell>
        </row>
        <row r="3080">
          <cell r="C3080" t="str">
            <v>一号</v>
          </cell>
          <cell r="D3080" t="str">
            <v>黑白格连衣裙</v>
          </cell>
          <cell r="E3080">
            <v>2026006</v>
          </cell>
          <cell r="G3080" t="str">
            <v>已登记</v>
          </cell>
          <cell r="I3080" t="str">
            <v>小红书</v>
          </cell>
          <cell r="N3080">
            <v>46122</v>
          </cell>
          <cell r="R3080" t="str">
            <v>超时</v>
          </cell>
          <cell r="V3080" t="str">
            <v>单篇</v>
          </cell>
          <cell r="W3080" t="str">
            <v>未发布</v>
          </cell>
          <cell r="AJ3080">
            <v>90</v>
          </cell>
          <cell r="AK3080" t="str">
            <v/>
          </cell>
        </row>
        <row r="3081">
          <cell r="C3081" t="str">
            <v>馒头</v>
          </cell>
          <cell r="D3081" t="str">
            <v>无袖花苞裙2.0（黄）</v>
          </cell>
          <cell r="E3081">
            <v>2026012</v>
          </cell>
          <cell r="G3081" t="str">
            <v>YT7609897772993</v>
          </cell>
          <cell r="I3081" t="str">
            <v>小红书</v>
          </cell>
          <cell r="N3081">
            <v>46122</v>
          </cell>
          <cell r="R3081" t="str">
            <v>已发布</v>
          </cell>
          <cell r="V3081" t="str">
            <v>单篇</v>
          </cell>
          <cell r="W3081" t="str">
            <v>已发布</v>
          </cell>
          <cell r="X3081">
            <v>46120</v>
          </cell>
          <cell r="AJ3081">
            <v>365</v>
          </cell>
          <cell r="AK3081" t="e">
            <v>#VALUE!</v>
          </cell>
        </row>
        <row r="3082">
          <cell r="C3082" t="str">
            <v>馒头</v>
          </cell>
          <cell r="D3082" t="str">
            <v>粉缎连衣裙</v>
          </cell>
          <cell r="E3082">
            <v>2026061</v>
          </cell>
          <cell r="G3082" t="str">
            <v>YT7613624872627</v>
          </cell>
          <cell r="I3082" t="str">
            <v>小红书</v>
          </cell>
          <cell r="N3082">
            <v>46132</v>
          </cell>
          <cell r="R3082" t="str">
            <v>重要催发</v>
          </cell>
          <cell r="V3082" t="str">
            <v>单篇</v>
          </cell>
          <cell r="W3082" t="str">
            <v>未发布</v>
          </cell>
          <cell r="AJ3082">
            <v>485</v>
          </cell>
          <cell r="AK3082" t="str">
            <v/>
          </cell>
        </row>
        <row r="3083">
          <cell r="C3083" t="str">
            <v>馒头</v>
          </cell>
          <cell r="D3083" t="str">
            <v>藏青色小香风</v>
          </cell>
          <cell r="E3083" t="str">
            <v>2023010</v>
          </cell>
          <cell r="G3083" t="str">
            <v>YT7608098604760</v>
          </cell>
          <cell r="I3083" t="str">
            <v>小红书</v>
          </cell>
          <cell r="N3083">
            <v>46122</v>
          </cell>
          <cell r="R3083" t="str">
            <v>已发布</v>
          </cell>
          <cell r="V3083" t="str">
            <v>单篇</v>
          </cell>
          <cell r="W3083" t="str">
            <v>已发布</v>
          </cell>
          <cell r="X3083">
            <v>46100</v>
          </cell>
          <cell r="AJ3083">
            <v>285</v>
          </cell>
          <cell r="AK3083" t="e">
            <v>#VALUE!</v>
          </cell>
        </row>
        <row r="3084">
          <cell r="C3084" t="str">
            <v>馒头</v>
          </cell>
          <cell r="D3084" t="str">
            <v>条纹衬衫</v>
          </cell>
          <cell r="E3084" t="str">
            <v>2023008</v>
          </cell>
          <cell r="I3084" t="str">
            <v>小红书</v>
          </cell>
          <cell r="N3084">
            <v>46122</v>
          </cell>
          <cell r="R3084" t="str">
            <v>已发布</v>
          </cell>
          <cell r="V3084" t="str">
            <v>单篇</v>
          </cell>
          <cell r="W3084" t="str">
            <v>已发布</v>
          </cell>
          <cell r="X3084">
            <v>46100</v>
          </cell>
          <cell r="AJ3084">
            <v>42</v>
          </cell>
          <cell r="AK3084" t="e">
            <v>#VALUE!</v>
          </cell>
        </row>
        <row r="3085">
          <cell r="C3085" t="str">
            <v>馒头</v>
          </cell>
          <cell r="D3085" t="str">
            <v>藏青色小香风</v>
          </cell>
          <cell r="E3085" t="str">
            <v>2023010</v>
          </cell>
          <cell r="I3085" t="str">
            <v>抖音</v>
          </cell>
          <cell r="N3085">
            <v>46122</v>
          </cell>
          <cell r="R3085" t="str">
            <v>已发布</v>
          </cell>
          <cell r="V3085" t="str">
            <v>单篇</v>
          </cell>
          <cell r="W3085" t="str">
            <v>已发布</v>
          </cell>
          <cell r="X3085">
            <v>46100</v>
          </cell>
          <cell r="AJ3085">
            <v>85</v>
          </cell>
          <cell r="AK3085">
            <v>0</v>
          </cell>
        </row>
        <row r="3086">
          <cell r="C3086" t="str">
            <v>馒头</v>
          </cell>
          <cell r="D3086" t="str">
            <v>条纹衬衫</v>
          </cell>
          <cell r="E3086" t="str">
            <v>2023008</v>
          </cell>
          <cell r="I3086" t="str">
            <v>抖音</v>
          </cell>
          <cell r="N3086">
            <v>46122</v>
          </cell>
          <cell r="R3086" t="str">
            <v>已发布</v>
          </cell>
          <cell r="V3086" t="str">
            <v>单篇</v>
          </cell>
          <cell r="W3086" t="str">
            <v>已发布</v>
          </cell>
          <cell r="X3086">
            <v>46100</v>
          </cell>
          <cell r="AJ3086">
            <v>42</v>
          </cell>
          <cell r="AK3086" t="str">
            <v/>
          </cell>
        </row>
        <row r="3087">
          <cell r="C3087" t="str">
            <v>馒头</v>
          </cell>
          <cell r="D3087" t="str">
            <v>粉缎连衣裙</v>
          </cell>
          <cell r="E3087">
            <v>2026061</v>
          </cell>
          <cell r="G3087" t="str">
            <v>YT7613624872636</v>
          </cell>
          <cell r="I3087" t="str">
            <v>小红书</v>
          </cell>
          <cell r="N3087">
            <v>46132</v>
          </cell>
          <cell r="R3087" t="str">
            <v>重要催发</v>
          </cell>
          <cell r="V3087" t="str">
            <v>单篇</v>
          </cell>
          <cell r="W3087" t="str">
            <v>未发布</v>
          </cell>
          <cell r="AJ3087">
            <v>285</v>
          </cell>
          <cell r="AK3087" t="str">
            <v/>
          </cell>
        </row>
        <row r="3088">
          <cell r="C3088" t="str">
            <v>馒头</v>
          </cell>
          <cell r="D3088" t="str">
            <v>复古泡泡袖套装</v>
          </cell>
          <cell r="E3088" t="str">
            <v>2026059 2026060</v>
          </cell>
          <cell r="G3088" t="str">
            <v>已登记</v>
          </cell>
          <cell r="I3088" t="str">
            <v>小红书</v>
          </cell>
          <cell r="N3088">
            <v>46132</v>
          </cell>
          <cell r="R3088" t="str">
            <v>重要催发</v>
          </cell>
          <cell r="V3088" t="str">
            <v>单篇</v>
          </cell>
          <cell r="W3088" t="str">
            <v>未发布</v>
          </cell>
          <cell r="AJ3088">
            <v>230</v>
          </cell>
          <cell r="AK3088" t="str">
            <v/>
          </cell>
        </row>
        <row r="3089">
          <cell r="C3089" t="str">
            <v>馒头</v>
          </cell>
          <cell r="D3089" t="str">
            <v>黑白条衬衫</v>
          </cell>
          <cell r="E3089">
            <v>2026062</v>
          </cell>
          <cell r="G3089" t="str">
            <v>YT7612792914829</v>
          </cell>
          <cell r="I3089" t="str">
            <v>小红书</v>
          </cell>
          <cell r="N3089">
            <v>46132</v>
          </cell>
          <cell r="R3089" t="str">
            <v>重要催发</v>
          </cell>
          <cell r="V3089" t="str">
            <v>单篇</v>
          </cell>
          <cell r="W3089" t="str">
            <v>未发布</v>
          </cell>
          <cell r="AJ3089">
            <v>285</v>
          </cell>
          <cell r="AK3089" t="str">
            <v/>
          </cell>
        </row>
        <row r="3090">
          <cell r="C3090" t="str">
            <v>馒头</v>
          </cell>
          <cell r="D3090" t="str">
            <v>黑白条衬衫</v>
          </cell>
          <cell r="E3090">
            <v>2026062</v>
          </cell>
          <cell r="G3090" t="str">
            <v>YT7612792914838</v>
          </cell>
          <cell r="I3090" t="str">
            <v>小红书</v>
          </cell>
          <cell r="N3090">
            <v>46132</v>
          </cell>
          <cell r="R3090" t="str">
            <v>重要催发</v>
          </cell>
          <cell r="V3090" t="str">
            <v>单篇</v>
          </cell>
          <cell r="W3090" t="str">
            <v>未发布</v>
          </cell>
          <cell r="AJ3090">
            <v>555</v>
          </cell>
          <cell r="AK3090" t="str">
            <v/>
          </cell>
        </row>
        <row r="3091">
          <cell r="C3091" t="str">
            <v>一号</v>
          </cell>
          <cell r="D3091" t="str">
            <v>无袖花苞长裙（黄）</v>
          </cell>
          <cell r="E3091">
            <v>2025945</v>
          </cell>
          <cell r="G3091" t="str">
            <v>YT7608097497545</v>
          </cell>
          <cell r="I3091" t="str">
            <v>小红书</v>
          </cell>
          <cell r="N3091">
            <v>46132</v>
          </cell>
          <cell r="R3091" t="str">
            <v>重要催发</v>
          </cell>
          <cell r="V3091" t="str">
            <v>单篇</v>
          </cell>
          <cell r="W3091" t="str">
            <v>未发布</v>
          </cell>
          <cell r="AJ3091">
            <v>240</v>
          </cell>
          <cell r="AK3091" t="str">
            <v/>
          </cell>
        </row>
        <row r="3092">
          <cell r="C3092" t="str">
            <v>一号</v>
          </cell>
          <cell r="D3092" t="str">
            <v>波点花边长袖</v>
          </cell>
          <cell r="E3092">
            <v>2025933</v>
          </cell>
          <cell r="G3092" t="str">
            <v>YT7608753546459</v>
          </cell>
          <cell r="I3092" t="str">
            <v>小红书</v>
          </cell>
          <cell r="N3092">
            <v>46122</v>
          </cell>
          <cell r="R3092" t="str">
            <v>已发布</v>
          </cell>
          <cell r="V3092" t="str">
            <v>单篇</v>
          </cell>
          <cell r="W3092" t="str">
            <v>已发布</v>
          </cell>
          <cell r="X3092">
            <v>46103</v>
          </cell>
          <cell r="AJ3092">
            <v>50</v>
          </cell>
          <cell r="AK3092">
            <v>43</v>
          </cell>
        </row>
        <row r="3093">
          <cell r="C3093" t="str">
            <v>一号</v>
          </cell>
          <cell r="D3093" t="str">
            <v>波点中裙</v>
          </cell>
          <cell r="E3093">
            <v>2025329</v>
          </cell>
          <cell r="I3093" t="str">
            <v>小红书</v>
          </cell>
          <cell r="N3093">
            <v>46122</v>
          </cell>
          <cell r="R3093" t="str">
            <v>已发布</v>
          </cell>
          <cell r="V3093" t="str">
            <v>单篇</v>
          </cell>
          <cell r="W3093" t="str">
            <v>已发布</v>
          </cell>
          <cell r="X3093">
            <v>46103</v>
          </cell>
          <cell r="AJ3093">
            <v>52</v>
          </cell>
          <cell r="AK3093" t="str">
            <v/>
          </cell>
        </row>
        <row r="3094">
          <cell r="C3094" t="str">
            <v>一号</v>
          </cell>
          <cell r="D3094" t="str">
            <v>飘带挂脖上衣</v>
          </cell>
          <cell r="E3094">
            <v>2025320</v>
          </cell>
          <cell r="G3094" t="str">
            <v>已登记</v>
          </cell>
          <cell r="I3094" t="str">
            <v>小红书</v>
          </cell>
          <cell r="N3094">
            <v>46132</v>
          </cell>
          <cell r="R3094" t="str">
            <v>重要催发</v>
          </cell>
          <cell r="V3094" t="str">
            <v>单篇</v>
          </cell>
          <cell r="W3094" t="str">
            <v>未发布</v>
          </cell>
          <cell r="AJ3094">
            <v>45</v>
          </cell>
          <cell r="AK3094" t="str">
            <v/>
          </cell>
        </row>
        <row r="3095">
          <cell r="C3095" t="str">
            <v>一号</v>
          </cell>
          <cell r="D3095" t="str">
            <v>牛仔短裙</v>
          </cell>
          <cell r="E3095">
            <v>2026014</v>
          </cell>
          <cell r="G3095" t="str">
            <v>已登记</v>
          </cell>
          <cell r="I3095" t="str">
            <v>小红书</v>
          </cell>
          <cell r="N3095">
            <v>46132</v>
          </cell>
          <cell r="R3095" t="str">
            <v>重要催发</v>
          </cell>
          <cell r="V3095" t="str">
            <v>单篇</v>
          </cell>
          <cell r="W3095" t="str">
            <v>未发布</v>
          </cell>
          <cell r="AJ3095">
            <v>45</v>
          </cell>
          <cell r="AK3095" t="str">
            <v/>
          </cell>
        </row>
        <row r="3096">
          <cell r="C3096" t="str">
            <v>一号</v>
          </cell>
          <cell r="D3096" t="str">
            <v>无袖花苞裙2.0（黄）</v>
          </cell>
          <cell r="E3096">
            <v>2026012</v>
          </cell>
          <cell r="G3096" t="str">
            <v>YT7609896766289</v>
          </cell>
          <cell r="I3096" t="str">
            <v>小红书</v>
          </cell>
          <cell r="N3096">
            <v>46132</v>
          </cell>
          <cell r="R3096" t="str">
            <v>重要催发</v>
          </cell>
          <cell r="V3096" t="str">
            <v>单篇</v>
          </cell>
          <cell r="W3096" t="str">
            <v>未发布</v>
          </cell>
          <cell r="AJ3096">
            <v>215</v>
          </cell>
          <cell r="AK3096" t="str">
            <v/>
          </cell>
        </row>
        <row r="3097">
          <cell r="C3097" t="str">
            <v>一号</v>
          </cell>
          <cell r="D3097" t="str">
            <v>无袖花苞长裙（黄）</v>
          </cell>
          <cell r="E3097">
            <v>2025945</v>
          </cell>
          <cell r="G3097" t="str">
            <v>YT7608097497574</v>
          </cell>
          <cell r="I3097" t="str">
            <v>小红书</v>
          </cell>
          <cell r="N3097">
            <v>46132</v>
          </cell>
          <cell r="R3097" t="str">
            <v>重要催发</v>
          </cell>
          <cell r="V3097" t="str">
            <v>单篇</v>
          </cell>
          <cell r="W3097" t="str">
            <v>未发布</v>
          </cell>
          <cell r="AJ3097">
            <v>460</v>
          </cell>
          <cell r="AK3097" t="str">
            <v/>
          </cell>
        </row>
        <row r="3098">
          <cell r="C3098" t="str">
            <v>一号</v>
          </cell>
          <cell r="D3098" t="str">
            <v>飘带挂脖上衣</v>
          </cell>
          <cell r="E3098">
            <v>2025320</v>
          </cell>
          <cell r="G3098" t="str">
            <v>已登记</v>
          </cell>
          <cell r="I3098" t="str">
            <v>小红书</v>
          </cell>
          <cell r="N3098">
            <v>46132</v>
          </cell>
          <cell r="R3098" t="str">
            <v>重要催发</v>
          </cell>
          <cell r="V3098" t="str">
            <v>单篇</v>
          </cell>
          <cell r="W3098" t="str">
            <v>未发布</v>
          </cell>
          <cell r="AJ3098">
            <v>445</v>
          </cell>
          <cell r="AK3098" t="str">
            <v/>
          </cell>
        </row>
        <row r="3099">
          <cell r="C3099" t="str">
            <v>一号</v>
          </cell>
          <cell r="D3099" t="str">
            <v>牛仔短裙</v>
          </cell>
          <cell r="E3099">
            <v>2026014</v>
          </cell>
          <cell r="G3099" t="str">
            <v>已登记</v>
          </cell>
          <cell r="I3099" t="str">
            <v>小红书</v>
          </cell>
          <cell r="N3099">
            <v>46132</v>
          </cell>
          <cell r="R3099" t="str">
            <v>重要催发</v>
          </cell>
          <cell r="V3099" t="str">
            <v>单篇</v>
          </cell>
          <cell r="W3099" t="str">
            <v>未发布</v>
          </cell>
          <cell r="AJ3099">
            <v>45</v>
          </cell>
          <cell r="AK3099" t="str">
            <v/>
          </cell>
        </row>
        <row r="3100">
          <cell r="C3100" t="str">
            <v>一号</v>
          </cell>
          <cell r="D3100" t="str">
            <v>粉缎连衣裙</v>
          </cell>
          <cell r="E3100">
            <v>2026061</v>
          </cell>
          <cell r="G3100" t="str">
            <v>已登记</v>
          </cell>
          <cell r="I3100" t="str">
            <v>小红书</v>
          </cell>
          <cell r="N3100">
            <v>46132</v>
          </cell>
          <cell r="R3100" t="str">
            <v>重要催发</v>
          </cell>
          <cell r="V3100" t="str">
            <v>单篇</v>
          </cell>
          <cell r="W3100" t="str">
            <v>未发布</v>
          </cell>
          <cell r="AJ3100">
            <v>155</v>
          </cell>
          <cell r="AK3100" t="str">
            <v/>
          </cell>
        </row>
        <row r="3101">
          <cell r="C3101" t="str">
            <v>一号</v>
          </cell>
          <cell r="D3101" t="str">
            <v>黑白条衬衫</v>
          </cell>
          <cell r="E3101">
            <v>2026062</v>
          </cell>
          <cell r="G3101" t="str">
            <v>YT7612793383602</v>
          </cell>
          <cell r="I3101" t="str">
            <v>小红书</v>
          </cell>
          <cell r="N3101">
            <v>46132</v>
          </cell>
          <cell r="R3101" t="str">
            <v>重要催发</v>
          </cell>
          <cell r="V3101" t="str">
            <v>单篇</v>
          </cell>
          <cell r="W3101" t="str">
            <v>未发布</v>
          </cell>
          <cell r="AJ3101">
            <v>125</v>
          </cell>
          <cell r="AK3101" t="str">
            <v/>
          </cell>
        </row>
        <row r="3102">
          <cell r="C3102" t="str">
            <v>一号</v>
          </cell>
          <cell r="D3102" t="str">
            <v>无袖花苞裙2.0（黄）</v>
          </cell>
          <cell r="E3102">
            <v>2026012</v>
          </cell>
          <cell r="G3102" t="str">
            <v>YT7609897846782</v>
          </cell>
          <cell r="I3102" t="str">
            <v>小红书</v>
          </cell>
          <cell r="N3102">
            <v>46132</v>
          </cell>
          <cell r="R3102" t="str">
            <v>重要催发</v>
          </cell>
          <cell r="V3102" t="str">
            <v>单篇</v>
          </cell>
          <cell r="W3102" t="str">
            <v>未发布</v>
          </cell>
          <cell r="AJ3102">
            <v>365</v>
          </cell>
          <cell r="AK3102" t="str">
            <v/>
          </cell>
        </row>
        <row r="3103">
          <cell r="C3103" t="str">
            <v>一号</v>
          </cell>
          <cell r="D3103" t="str">
            <v>海盐小飞袖连衣裙</v>
          </cell>
          <cell r="E3103">
            <v>2025310</v>
          </cell>
          <cell r="G3103" t="str">
            <v>YT7611686314763</v>
          </cell>
          <cell r="I3103" t="str">
            <v>小红书</v>
          </cell>
          <cell r="N3103">
            <v>46132</v>
          </cell>
          <cell r="R3103" t="str">
            <v>重要催发</v>
          </cell>
          <cell r="V3103" t="str">
            <v>单篇</v>
          </cell>
          <cell r="W3103" t="str">
            <v>未发布</v>
          </cell>
          <cell r="AJ3103">
            <v>145</v>
          </cell>
          <cell r="AK3103" t="str">
            <v/>
          </cell>
        </row>
        <row r="3104">
          <cell r="C3104" t="str">
            <v>一号</v>
          </cell>
          <cell r="D3104" t="str">
            <v>绿色连衣裙</v>
          </cell>
          <cell r="E3104">
            <v>2026015</v>
          </cell>
          <cell r="G3104" t="str">
            <v>YT7609127574973</v>
          </cell>
          <cell r="I3104" t="str">
            <v>小红书</v>
          </cell>
          <cell r="N3104">
            <v>46132</v>
          </cell>
          <cell r="R3104" t="str">
            <v>重要催发</v>
          </cell>
          <cell r="V3104" t="str">
            <v>单篇</v>
          </cell>
          <cell r="W3104" t="str">
            <v>未发布</v>
          </cell>
          <cell r="AJ3104">
            <v>145</v>
          </cell>
          <cell r="AK3104" t="str">
            <v/>
          </cell>
        </row>
        <row r="3105">
          <cell r="C3105" t="str">
            <v>一号</v>
          </cell>
          <cell r="D3105" t="str">
            <v>海盐小飞袖连衣裙</v>
          </cell>
          <cell r="E3105">
            <v>2025310</v>
          </cell>
          <cell r="I3105" t="str">
            <v>抖音</v>
          </cell>
          <cell r="N3105">
            <v>46132</v>
          </cell>
          <cell r="R3105" t="str">
            <v>重要催发</v>
          </cell>
          <cell r="V3105" t="str">
            <v>单篇</v>
          </cell>
          <cell r="W3105" t="str">
            <v>未发布</v>
          </cell>
          <cell r="AJ3105">
            <v>65</v>
          </cell>
          <cell r="AK3105" t="str">
            <v/>
          </cell>
        </row>
        <row r="3106">
          <cell r="C3106" t="str">
            <v>一号</v>
          </cell>
          <cell r="D3106" t="str">
            <v>绿色连衣裙</v>
          </cell>
          <cell r="E3106">
            <v>2026015</v>
          </cell>
          <cell r="I3106" t="str">
            <v>抖音</v>
          </cell>
          <cell r="N3106">
            <v>46132</v>
          </cell>
          <cell r="R3106" t="str">
            <v>重要催发</v>
          </cell>
          <cell r="V3106" t="str">
            <v>单篇</v>
          </cell>
          <cell r="W3106" t="str">
            <v>未发布</v>
          </cell>
          <cell r="AJ3106">
            <v>65</v>
          </cell>
          <cell r="AK3106" t="str">
            <v/>
          </cell>
        </row>
        <row r="3107">
          <cell r="C3107" t="str">
            <v>一号</v>
          </cell>
          <cell r="D3107" t="str">
            <v>波点花边长袖</v>
          </cell>
          <cell r="E3107">
            <v>2025933</v>
          </cell>
          <cell r="G3107" t="str">
            <v>YT7608752790381</v>
          </cell>
          <cell r="I3107" t="str">
            <v>小红书</v>
          </cell>
          <cell r="N3107">
            <v>46122</v>
          </cell>
          <cell r="R3107" t="str">
            <v>超时</v>
          </cell>
          <cell r="V3107" t="str">
            <v>单篇</v>
          </cell>
          <cell r="W3107" t="str">
            <v>未发布</v>
          </cell>
          <cell r="AJ3107">
            <v>150</v>
          </cell>
          <cell r="AK3107" t="str">
            <v/>
          </cell>
        </row>
        <row r="3108">
          <cell r="C3108" t="str">
            <v>一号</v>
          </cell>
          <cell r="D3108" t="str">
            <v>波点中裙</v>
          </cell>
          <cell r="E3108">
            <v>2025329</v>
          </cell>
          <cell r="I3108" t="str">
            <v>小红书</v>
          </cell>
          <cell r="N3108">
            <v>46122</v>
          </cell>
          <cell r="R3108" t="str">
            <v>超时</v>
          </cell>
          <cell r="V3108" t="str">
            <v>单篇</v>
          </cell>
          <cell r="W3108" t="str">
            <v>未发布</v>
          </cell>
          <cell r="AJ3108">
            <v>52</v>
          </cell>
          <cell r="AK3108" t="str">
            <v/>
          </cell>
        </row>
        <row r="3109">
          <cell r="C3109" t="str">
            <v>一号</v>
          </cell>
          <cell r="D3109" t="str">
            <v>黑白条衬衫</v>
          </cell>
          <cell r="E3109">
            <v>2026062</v>
          </cell>
          <cell r="G3109" t="str">
            <v>YT7612792914841</v>
          </cell>
          <cell r="I3109" t="str">
            <v>小红书</v>
          </cell>
          <cell r="N3109">
            <v>46132</v>
          </cell>
          <cell r="R3109" t="str">
            <v>重要催发</v>
          </cell>
          <cell r="V3109" t="str">
            <v>单篇</v>
          </cell>
          <cell r="W3109" t="str">
            <v>未发布</v>
          </cell>
          <cell r="AJ3109">
            <v>135</v>
          </cell>
          <cell r="AK3109" t="str">
            <v/>
          </cell>
        </row>
        <row r="3110">
          <cell r="C3110" t="str">
            <v>一号</v>
          </cell>
          <cell r="D3110" t="str">
            <v>无袖花苞长裙（黄）</v>
          </cell>
          <cell r="E3110">
            <v>2025945</v>
          </cell>
          <cell r="G3110" t="str">
            <v>YT7608097497550</v>
          </cell>
          <cell r="I3110" t="str">
            <v>小红书</v>
          </cell>
          <cell r="N3110">
            <v>46132</v>
          </cell>
          <cell r="R3110" t="str">
            <v>重要催发</v>
          </cell>
          <cell r="V3110" t="str">
            <v>单篇</v>
          </cell>
          <cell r="W3110" t="str">
            <v>未发布</v>
          </cell>
          <cell r="AJ3110">
            <v>210</v>
          </cell>
          <cell r="AK3110" t="str">
            <v/>
          </cell>
        </row>
        <row r="3111">
          <cell r="C3111" t="str">
            <v>馒头</v>
          </cell>
          <cell r="D3111" t="str">
            <v>黑白格连衣裙</v>
          </cell>
          <cell r="E3111">
            <v>2026006</v>
          </cell>
          <cell r="G3111" t="str">
            <v>YT7612472022826</v>
          </cell>
          <cell r="I3111" t="str">
            <v>小红书</v>
          </cell>
          <cell r="N3111">
            <v>46142</v>
          </cell>
          <cell r="R3111" t="str">
            <v>档期内</v>
          </cell>
          <cell r="V3111" t="str">
            <v>单篇</v>
          </cell>
          <cell r="W3111" t="str">
            <v>未发布</v>
          </cell>
          <cell r="AJ3111">
            <v>220</v>
          </cell>
          <cell r="AK3111" t="str">
            <v/>
          </cell>
        </row>
        <row r="3112">
          <cell r="C3112" t="str">
            <v>馒头</v>
          </cell>
          <cell r="D3112" t="str">
            <v>无袖花苞长裙（黄）</v>
          </cell>
          <cell r="E3112">
            <v>2025945</v>
          </cell>
          <cell r="G3112" t="str">
            <v>YT7607443979742</v>
          </cell>
          <cell r="I3112" t="str">
            <v>小红书</v>
          </cell>
          <cell r="N3112">
            <v>46122</v>
          </cell>
          <cell r="R3112" t="str">
            <v>已发布</v>
          </cell>
          <cell r="V3112" t="str">
            <v>单篇</v>
          </cell>
          <cell r="W3112" t="str">
            <v>已发布</v>
          </cell>
          <cell r="X3112">
            <v>46120</v>
          </cell>
          <cell r="AJ3112">
            <v>60</v>
          </cell>
          <cell r="AK3112" t="e">
            <v>#VALUE!</v>
          </cell>
        </row>
        <row r="3113">
          <cell r="C3113" t="str">
            <v>馒头</v>
          </cell>
          <cell r="D3113" t="str">
            <v>无袖花苞长裙（黄）</v>
          </cell>
          <cell r="E3113">
            <v>2025945</v>
          </cell>
          <cell r="G3113" t="str">
            <v>YT7607443979757</v>
          </cell>
          <cell r="I3113" t="str">
            <v>小红书</v>
          </cell>
          <cell r="N3113">
            <v>46122</v>
          </cell>
          <cell r="R3113" t="str">
            <v>已发布</v>
          </cell>
          <cell r="V3113" t="str">
            <v>单篇</v>
          </cell>
          <cell r="W3113" t="str">
            <v>已发布</v>
          </cell>
          <cell r="X3113">
            <v>46101</v>
          </cell>
          <cell r="AJ3113">
            <v>280</v>
          </cell>
          <cell r="AK3113">
            <v>1600</v>
          </cell>
        </row>
        <row r="3114">
          <cell r="C3114" t="str">
            <v>一号</v>
          </cell>
          <cell r="D3114" t="str">
            <v>飘带挂脖上衣</v>
          </cell>
          <cell r="E3114">
            <v>2025320</v>
          </cell>
          <cell r="G3114" t="str">
            <v>已登记</v>
          </cell>
          <cell r="I3114" t="str">
            <v>小红书</v>
          </cell>
          <cell r="N3114">
            <v>46132</v>
          </cell>
          <cell r="R3114" t="str">
            <v>重要催发</v>
          </cell>
          <cell r="V3114" t="str">
            <v>单篇</v>
          </cell>
          <cell r="W3114" t="str">
            <v>未发布</v>
          </cell>
          <cell r="AJ3114">
            <v>345</v>
          </cell>
          <cell r="AK3114" t="str">
            <v/>
          </cell>
        </row>
        <row r="3115">
          <cell r="C3115" t="str">
            <v>一号</v>
          </cell>
          <cell r="D3115" t="str">
            <v>牛仔短裙</v>
          </cell>
          <cell r="E3115">
            <v>2026014</v>
          </cell>
          <cell r="G3115" t="str">
            <v>已登记</v>
          </cell>
          <cell r="I3115" t="str">
            <v>小红书</v>
          </cell>
          <cell r="N3115">
            <v>46132</v>
          </cell>
          <cell r="R3115" t="str">
            <v>重要催发</v>
          </cell>
          <cell r="V3115" t="str">
            <v>单篇</v>
          </cell>
          <cell r="W3115" t="str">
            <v>未发布</v>
          </cell>
          <cell r="AJ3115">
            <v>45</v>
          </cell>
          <cell r="AK3115" t="str">
            <v/>
          </cell>
        </row>
        <row r="3116">
          <cell r="C3116" t="str">
            <v>一号</v>
          </cell>
          <cell r="D3116" t="str">
            <v>粉缎连衣裙</v>
          </cell>
          <cell r="E3116">
            <v>2026061</v>
          </cell>
          <cell r="G3116" t="str">
            <v>YT7613624872649</v>
          </cell>
          <cell r="I3116" t="str">
            <v>抖音</v>
          </cell>
          <cell r="N3116">
            <v>46132</v>
          </cell>
          <cell r="R3116" t="str">
            <v>重要催发</v>
          </cell>
          <cell r="V3116" t="str">
            <v>单篇</v>
          </cell>
          <cell r="W3116" t="str">
            <v>未发布</v>
          </cell>
          <cell r="AJ3116">
            <v>253</v>
          </cell>
          <cell r="AK3116" t="str">
            <v/>
          </cell>
        </row>
        <row r="3117">
          <cell r="C3117" t="str">
            <v>一号</v>
          </cell>
          <cell r="D3117" t="str">
            <v>飘带挂脖上衣</v>
          </cell>
          <cell r="E3117">
            <v>2025320</v>
          </cell>
          <cell r="G3117" t="str">
            <v>已登记</v>
          </cell>
          <cell r="I3117" t="str">
            <v>小红书</v>
          </cell>
          <cell r="N3117">
            <v>46132</v>
          </cell>
          <cell r="R3117" t="str">
            <v>重要催发</v>
          </cell>
          <cell r="V3117" t="str">
            <v>单篇</v>
          </cell>
          <cell r="W3117" t="str">
            <v>未发布</v>
          </cell>
          <cell r="AJ3117">
            <v>645</v>
          </cell>
          <cell r="AK3117" t="str">
            <v/>
          </cell>
        </row>
        <row r="3118">
          <cell r="C3118" t="str">
            <v>一号</v>
          </cell>
          <cell r="D3118" t="str">
            <v>飘带挂脖上衣</v>
          </cell>
          <cell r="E3118">
            <v>2025320</v>
          </cell>
          <cell r="G3118" t="str">
            <v>已登记</v>
          </cell>
          <cell r="I3118" t="str">
            <v>小红书</v>
          </cell>
          <cell r="N3118">
            <v>46132</v>
          </cell>
          <cell r="R3118" t="str">
            <v>重要催发</v>
          </cell>
          <cell r="V3118" t="str">
            <v>单篇</v>
          </cell>
          <cell r="W3118" t="str">
            <v>未发布</v>
          </cell>
          <cell r="AJ3118">
            <v>575</v>
          </cell>
          <cell r="AK3118" t="str">
            <v/>
          </cell>
        </row>
        <row r="3119">
          <cell r="C3119" t="str">
            <v>一号</v>
          </cell>
          <cell r="D3119" t="str">
            <v>牛仔短裙</v>
          </cell>
          <cell r="E3119">
            <v>2026014</v>
          </cell>
          <cell r="G3119" t="str">
            <v>已登记</v>
          </cell>
          <cell r="I3119" t="str">
            <v>小红书</v>
          </cell>
          <cell r="N3119">
            <v>46132</v>
          </cell>
          <cell r="R3119" t="str">
            <v>重要催发</v>
          </cell>
          <cell r="V3119" t="str">
            <v>单篇</v>
          </cell>
          <cell r="W3119" t="str">
            <v>未发布</v>
          </cell>
          <cell r="AJ3119">
            <v>45</v>
          </cell>
          <cell r="AK3119" t="str">
            <v/>
          </cell>
        </row>
        <row r="3120">
          <cell r="C3120" t="str">
            <v>一号</v>
          </cell>
          <cell r="D3120" t="str">
            <v>无袖花苞长裙（黄）</v>
          </cell>
          <cell r="E3120">
            <v>2025945</v>
          </cell>
          <cell r="G3120" t="str">
            <v>YT7608097497565</v>
          </cell>
          <cell r="I3120" t="str">
            <v>小红书</v>
          </cell>
          <cell r="N3120">
            <v>46132</v>
          </cell>
          <cell r="R3120" t="str">
            <v>已发布</v>
          </cell>
          <cell r="V3120" t="str">
            <v>单篇</v>
          </cell>
          <cell r="W3120" t="str">
            <v>已发布</v>
          </cell>
          <cell r="X3120">
            <v>46113</v>
          </cell>
          <cell r="AJ3120">
            <v>220</v>
          </cell>
          <cell r="AK3120">
            <v>105</v>
          </cell>
        </row>
        <row r="3121">
          <cell r="C3121" t="str">
            <v>jing</v>
          </cell>
          <cell r="D3121" t="str">
            <v>黑白条衬衫</v>
          </cell>
          <cell r="E3121">
            <v>2026062</v>
          </cell>
          <cell r="G3121" t="str">
            <v>YT7612793383619</v>
          </cell>
          <cell r="I3121" t="str">
            <v>小红书</v>
          </cell>
          <cell r="N3121">
            <v>46132</v>
          </cell>
          <cell r="R3121" t="str">
            <v>重要催发</v>
          </cell>
          <cell r="V3121" t="str">
            <v>单篇</v>
          </cell>
          <cell r="W3121" t="str">
            <v>未发布</v>
          </cell>
          <cell r="AJ3121">
            <v>175</v>
          </cell>
          <cell r="AK3121" t="str">
            <v/>
          </cell>
        </row>
        <row r="3122">
          <cell r="C3122" t="str">
            <v>一号</v>
          </cell>
          <cell r="D3122" t="str">
            <v>黑白条衬衫</v>
          </cell>
          <cell r="E3122">
            <v>2026062</v>
          </cell>
          <cell r="G3122" t="str">
            <v>YT7612793383547</v>
          </cell>
          <cell r="I3122" t="str">
            <v>小红书</v>
          </cell>
          <cell r="N3122">
            <v>46132</v>
          </cell>
          <cell r="R3122" t="str">
            <v>重要催发</v>
          </cell>
          <cell r="V3122" t="str">
            <v>单篇</v>
          </cell>
          <cell r="W3122" t="str">
            <v>未发布</v>
          </cell>
          <cell r="AJ3122">
            <v>305</v>
          </cell>
          <cell r="AK3122" t="str">
            <v/>
          </cell>
        </row>
        <row r="3123">
          <cell r="C3123" t="str">
            <v>一号</v>
          </cell>
          <cell r="D3123" t="str">
            <v>无袖花苞裙2.0（黄）</v>
          </cell>
          <cell r="E3123">
            <v>2026012</v>
          </cell>
          <cell r="G3123" t="str">
            <v>YT7610482279113</v>
          </cell>
          <cell r="I3123" t="str">
            <v>小红书</v>
          </cell>
          <cell r="N3123">
            <v>46132</v>
          </cell>
          <cell r="R3123" t="str">
            <v>重要催发</v>
          </cell>
          <cell r="V3123" t="str">
            <v>单篇</v>
          </cell>
          <cell r="W3123" t="str">
            <v>未发布</v>
          </cell>
          <cell r="AJ3123">
            <v>315</v>
          </cell>
          <cell r="AK3123" t="str">
            <v/>
          </cell>
        </row>
        <row r="3124">
          <cell r="C3124" t="str">
            <v>jing</v>
          </cell>
          <cell r="D3124" t="str">
            <v>飘带挂脖上衣</v>
          </cell>
          <cell r="E3124">
            <v>2025320</v>
          </cell>
          <cell r="G3124" t="str">
            <v>已登记</v>
          </cell>
          <cell r="I3124" t="str">
            <v>小红书</v>
          </cell>
          <cell r="N3124">
            <v>46132</v>
          </cell>
          <cell r="R3124" t="str">
            <v>重要催发</v>
          </cell>
          <cell r="V3124" t="str">
            <v>单篇</v>
          </cell>
          <cell r="W3124" t="str">
            <v>未发布</v>
          </cell>
          <cell r="AJ3124">
            <v>445</v>
          </cell>
          <cell r="AK3124" t="str">
            <v/>
          </cell>
        </row>
        <row r="3125">
          <cell r="C3125" t="str">
            <v>jing</v>
          </cell>
          <cell r="D3125" t="str">
            <v>粉缎连衣裙</v>
          </cell>
          <cell r="E3125">
            <v>2026061</v>
          </cell>
          <cell r="G3125" t="str">
            <v>已登记</v>
          </cell>
          <cell r="I3125" t="str">
            <v>小红书</v>
          </cell>
          <cell r="N3125">
            <v>46132</v>
          </cell>
          <cell r="R3125" t="str">
            <v>重要催发</v>
          </cell>
          <cell r="V3125" t="str">
            <v>单篇</v>
          </cell>
          <cell r="W3125" t="str">
            <v>未发布</v>
          </cell>
          <cell r="AJ3125">
            <v>345</v>
          </cell>
          <cell r="AK3125" t="str">
            <v/>
          </cell>
        </row>
        <row r="3126">
          <cell r="C3126" t="str">
            <v>jing</v>
          </cell>
          <cell r="D3126" t="str">
            <v>飘带挂脖上衣</v>
          </cell>
          <cell r="E3126">
            <v>2025320</v>
          </cell>
          <cell r="G3126" t="str">
            <v>已登记</v>
          </cell>
          <cell r="I3126" t="str">
            <v>小红书</v>
          </cell>
          <cell r="N3126">
            <v>46132</v>
          </cell>
          <cell r="R3126" t="str">
            <v>重要催发</v>
          </cell>
          <cell r="V3126" t="str">
            <v>单篇</v>
          </cell>
          <cell r="W3126" t="str">
            <v>未发布</v>
          </cell>
          <cell r="AJ3126">
            <v>245</v>
          </cell>
          <cell r="AK3126" t="str">
            <v/>
          </cell>
        </row>
        <row r="3127">
          <cell r="C3127" t="str">
            <v>jing</v>
          </cell>
          <cell r="D3127" t="str">
            <v>牛仔短裙</v>
          </cell>
          <cell r="E3127">
            <v>2026014</v>
          </cell>
          <cell r="G3127" t="str">
            <v>已登记</v>
          </cell>
          <cell r="I3127" t="str">
            <v>小红书</v>
          </cell>
          <cell r="N3127">
            <v>46132</v>
          </cell>
          <cell r="R3127" t="str">
            <v>重要催发</v>
          </cell>
          <cell r="V3127" t="str">
            <v>单篇</v>
          </cell>
          <cell r="W3127" t="str">
            <v>未发布</v>
          </cell>
          <cell r="AJ3127">
            <v>45</v>
          </cell>
          <cell r="AK3127" t="str">
            <v/>
          </cell>
        </row>
        <row r="3128">
          <cell r="C3128" t="str">
            <v>jing</v>
          </cell>
          <cell r="D3128" t="str">
            <v>粉缎连衣裙</v>
          </cell>
          <cell r="E3128">
            <v>2026061</v>
          </cell>
          <cell r="G3128" t="str">
            <v>YT7613769726919</v>
          </cell>
          <cell r="I3128" t="str">
            <v>小红书</v>
          </cell>
          <cell r="N3128">
            <v>46132</v>
          </cell>
          <cell r="R3128" t="str">
            <v>重要催发</v>
          </cell>
          <cell r="V3128" t="str">
            <v>合集</v>
          </cell>
          <cell r="W3128" t="str">
            <v>未发布</v>
          </cell>
          <cell r="AJ3128">
            <v>885</v>
          </cell>
          <cell r="AK3128" t="str">
            <v/>
          </cell>
        </row>
        <row r="3129">
          <cell r="C3129" t="str">
            <v>六六</v>
          </cell>
          <cell r="D3129" t="str">
            <v>藏青色小香风</v>
          </cell>
          <cell r="E3129" t="str">
            <v>2023010</v>
          </cell>
          <cell r="G3129" t="str">
            <v>YT7608287617805</v>
          </cell>
          <cell r="I3129" t="str">
            <v>小红书</v>
          </cell>
          <cell r="N3129">
            <v>46132</v>
          </cell>
          <cell r="R3129" t="str">
            <v>已发布</v>
          </cell>
          <cell r="V3129" t="str">
            <v>单篇</v>
          </cell>
          <cell r="W3129" t="str">
            <v>已发布</v>
          </cell>
          <cell r="X3129">
            <v>46120</v>
          </cell>
          <cell r="AJ3129">
            <v>885</v>
          </cell>
          <cell r="AK3129">
            <v>0</v>
          </cell>
        </row>
        <row r="3130">
          <cell r="C3130" t="str">
            <v>六六</v>
          </cell>
          <cell r="D3130" t="str">
            <v>条纹衬衫</v>
          </cell>
          <cell r="E3130" t="str">
            <v>2023008</v>
          </cell>
          <cell r="I3130" t="str">
            <v>小红书</v>
          </cell>
          <cell r="N3130">
            <v>46132</v>
          </cell>
          <cell r="R3130" t="str">
            <v>已发布</v>
          </cell>
          <cell r="V3130" t="str">
            <v>单篇</v>
          </cell>
          <cell r="W3130" t="str">
            <v>已发布</v>
          </cell>
          <cell r="X3130">
            <v>46120</v>
          </cell>
          <cell r="AJ3130">
            <v>42</v>
          </cell>
          <cell r="AK3130" t="str">
            <v/>
          </cell>
        </row>
        <row r="3131">
          <cell r="C3131" t="str">
            <v>六六</v>
          </cell>
          <cell r="D3131" t="str">
            <v>波点花边长袖</v>
          </cell>
          <cell r="E3131">
            <v>2025933</v>
          </cell>
          <cell r="G3131" t="str">
            <v>YT7608752790392</v>
          </cell>
          <cell r="I3131" t="str">
            <v>小红书</v>
          </cell>
          <cell r="N3131">
            <v>46132</v>
          </cell>
          <cell r="R3131" t="str">
            <v>已发布</v>
          </cell>
          <cell r="V3131" t="str">
            <v>单篇</v>
          </cell>
          <cell r="W3131" t="str">
            <v>已发布</v>
          </cell>
          <cell r="X3131">
            <v>46101</v>
          </cell>
          <cell r="AJ3131">
            <v>850</v>
          </cell>
          <cell r="AK3131" t="e">
            <v>#VALUE!</v>
          </cell>
        </row>
        <row r="3132">
          <cell r="C3132" t="str">
            <v>六六</v>
          </cell>
          <cell r="D3132" t="str">
            <v>波点中裙</v>
          </cell>
          <cell r="E3132">
            <v>2025329</v>
          </cell>
          <cell r="I3132" t="str">
            <v>小红书</v>
          </cell>
          <cell r="N3132">
            <v>46132</v>
          </cell>
          <cell r="R3132" t="str">
            <v>已发布</v>
          </cell>
          <cell r="V3132" t="str">
            <v>单篇</v>
          </cell>
          <cell r="W3132" t="str">
            <v>已发布</v>
          </cell>
          <cell r="X3132">
            <v>46101</v>
          </cell>
          <cell r="AJ3132">
            <v>52</v>
          </cell>
          <cell r="AK3132" t="e">
            <v>#VALUE!</v>
          </cell>
        </row>
        <row r="3133">
          <cell r="C3133" t="str">
            <v>六六</v>
          </cell>
          <cell r="D3133" t="str">
            <v>无袖花苞裙2.0（黄）</v>
          </cell>
          <cell r="E3133">
            <v>2026012</v>
          </cell>
          <cell r="G3133" t="str">
            <v>YT7609896766300</v>
          </cell>
          <cell r="I3133" t="str">
            <v>小红书</v>
          </cell>
          <cell r="N3133">
            <v>46132</v>
          </cell>
          <cell r="R3133" t="str">
            <v>重要催发</v>
          </cell>
          <cell r="V3133" t="str">
            <v>单篇</v>
          </cell>
          <cell r="W3133" t="str">
            <v>未发布</v>
          </cell>
          <cell r="AJ3133">
            <v>165</v>
          </cell>
          <cell r="AK3133" t="str">
            <v/>
          </cell>
        </row>
        <row r="3134">
          <cell r="C3134" t="str">
            <v>六六</v>
          </cell>
          <cell r="D3134" t="str">
            <v>复古泡泡袖套装</v>
          </cell>
          <cell r="E3134" t="str">
            <v>2026059 2026060</v>
          </cell>
          <cell r="G3134" t="str">
            <v>已登记</v>
          </cell>
          <cell r="I3134" t="str">
            <v>小红书</v>
          </cell>
          <cell r="N3134">
            <v>46132</v>
          </cell>
          <cell r="R3134" t="str">
            <v>重要催发</v>
          </cell>
          <cell r="V3134" t="str">
            <v>合集</v>
          </cell>
          <cell r="W3134" t="str">
            <v>未发布</v>
          </cell>
          <cell r="AJ3134">
            <v>700</v>
          </cell>
          <cell r="AK3134" t="str">
            <v/>
          </cell>
        </row>
        <row r="3135">
          <cell r="C3135" t="str">
            <v>六六</v>
          </cell>
          <cell r="D3135" t="str">
            <v>飘带挂脖上衣</v>
          </cell>
          <cell r="E3135">
            <v>2025320</v>
          </cell>
          <cell r="G3135" t="str">
            <v>已登记</v>
          </cell>
          <cell r="I3135" t="str">
            <v>小红书</v>
          </cell>
          <cell r="N3135">
            <v>46132</v>
          </cell>
          <cell r="R3135" t="str">
            <v>重要催发</v>
          </cell>
          <cell r="V3135" t="str">
            <v>单篇</v>
          </cell>
          <cell r="W3135" t="str">
            <v>未发布</v>
          </cell>
          <cell r="AJ3135">
            <v>125</v>
          </cell>
          <cell r="AK3135" t="str">
            <v/>
          </cell>
        </row>
        <row r="3136">
          <cell r="C3136" t="str">
            <v>六六</v>
          </cell>
          <cell r="D3136" t="str">
            <v>牛仔短裙</v>
          </cell>
          <cell r="E3136">
            <v>2026014</v>
          </cell>
          <cell r="G3136" t="str">
            <v>已登记</v>
          </cell>
          <cell r="I3136" t="str">
            <v>小红书</v>
          </cell>
          <cell r="N3136">
            <v>46132</v>
          </cell>
          <cell r="R3136" t="str">
            <v>重要催发</v>
          </cell>
          <cell r="V3136" t="str">
            <v>单篇</v>
          </cell>
          <cell r="W3136" t="str">
            <v>未发布</v>
          </cell>
          <cell r="AJ3136">
            <v>45</v>
          </cell>
          <cell r="AK3136" t="str">
            <v/>
          </cell>
        </row>
        <row r="3137">
          <cell r="C3137" t="str">
            <v>六六</v>
          </cell>
          <cell r="D3137" t="str">
            <v>粉缎连衣裙</v>
          </cell>
          <cell r="E3137">
            <v>2026061</v>
          </cell>
          <cell r="G3137" t="str">
            <v>YT7613769726928</v>
          </cell>
          <cell r="I3137" t="str">
            <v>小红书</v>
          </cell>
          <cell r="N3137">
            <v>46132</v>
          </cell>
          <cell r="R3137" t="str">
            <v>重要催发</v>
          </cell>
          <cell r="V3137" t="str">
            <v>单篇</v>
          </cell>
          <cell r="W3137" t="str">
            <v>未发布</v>
          </cell>
          <cell r="AJ3137">
            <v>485</v>
          </cell>
          <cell r="AK3137" t="str">
            <v/>
          </cell>
        </row>
        <row r="3138">
          <cell r="C3138" t="str">
            <v>六六</v>
          </cell>
          <cell r="D3138" t="str">
            <v>粉缎连衣裙</v>
          </cell>
          <cell r="E3138">
            <v>2026061</v>
          </cell>
          <cell r="I3138" t="str">
            <v>小红书</v>
          </cell>
          <cell r="N3138">
            <v>46132</v>
          </cell>
          <cell r="R3138" t="str">
            <v>重要催发</v>
          </cell>
          <cell r="V3138" t="str">
            <v>单篇</v>
          </cell>
          <cell r="W3138" t="str">
            <v>未发布</v>
          </cell>
          <cell r="AJ3138">
            <v>335</v>
          </cell>
          <cell r="AK3138" t="str">
            <v/>
          </cell>
        </row>
        <row r="3139">
          <cell r="C3139" t="str">
            <v>六六</v>
          </cell>
          <cell r="D3139" t="str">
            <v>复古泡泡袖套装</v>
          </cell>
          <cell r="E3139" t="str">
            <v>2026059 2026060</v>
          </cell>
          <cell r="G3139" t="str">
            <v>已登记</v>
          </cell>
          <cell r="I3139" t="str">
            <v>小红书</v>
          </cell>
          <cell r="N3139">
            <v>46132</v>
          </cell>
          <cell r="R3139" t="str">
            <v>重要催发</v>
          </cell>
          <cell r="V3139" t="str">
            <v>单篇</v>
          </cell>
          <cell r="W3139" t="str">
            <v>未发布</v>
          </cell>
          <cell r="AJ3139">
            <v>200</v>
          </cell>
          <cell r="AK3139" t="str">
            <v/>
          </cell>
        </row>
        <row r="3140">
          <cell r="C3140" t="str">
            <v>XN</v>
          </cell>
          <cell r="D3140" t="str">
            <v>黑白条衬衫</v>
          </cell>
          <cell r="E3140">
            <v>2026062</v>
          </cell>
          <cell r="G3140" t="str">
            <v>YT7612792450093</v>
          </cell>
          <cell r="I3140" t="str">
            <v>小红书</v>
          </cell>
          <cell r="N3140">
            <v>46132</v>
          </cell>
          <cell r="R3140" t="str">
            <v>重要催发</v>
          </cell>
          <cell r="V3140" t="str">
            <v>合集</v>
          </cell>
          <cell r="W3140" t="str">
            <v>未发布</v>
          </cell>
          <cell r="AJ3140">
            <v>1455</v>
          </cell>
          <cell r="AK3140" t="str">
            <v/>
          </cell>
        </row>
        <row r="3141">
          <cell r="C3141" t="str">
            <v>XN</v>
          </cell>
          <cell r="D3141" t="str">
            <v>黑白条衬衫</v>
          </cell>
          <cell r="E3141">
            <v>2026062</v>
          </cell>
          <cell r="G3141" t="str">
            <v>YT7612792450093</v>
          </cell>
          <cell r="I3141" t="str">
            <v>小红书</v>
          </cell>
          <cell r="N3141">
            <v>46132</v>
          </cell>
          <cell r="R3141" t="str">
            <v>重要催发</v>
          </cell>
          <cell r="V3141" t="str">
            <v>合集</v>
          </cell>
          <cell r="W3141" t="str">
            <v>未发布</v>
          </cell>
          <cell r="AJ3141">
            <v>55</v>
          </cell>
          <cell r="AK3141" t="str">
            <v/>
          </cell>
        </row>
        <row r="3142">
          <cell r="C3142" t="str">
            <v>馒头</v>
          </cell>
          <cell r="D3142" t="str">
            <v>黑白条衬衫</v>
          </cell>
          <cell r="E3142">
            <v>2026062</v>
          </cell>
          <cell r="G3142" t="str">
            <v>YT7612793383626</v>
          </cell>
          <cell r="I3142" t="str">
            <v>小红书</v>
          </cell>
          <cell r="N3142">
            <v>46132</v>
          </cell>
          <cell r="R3142" t="str">
            <v>重要催发</v>
          </cell>
          <cell r="V3142" t="str">
            <v>合集</v>
          </cell>
          <cell r="W3142" t="str">
            <v>未发布</v>
          </cell>
          <cell r="AJ3142">
            <v>1155</v>
          </cell>
          <cell r="AK3142" t="str">
            <v/>
          </cell>
        </row>
        <row r="3143">
          <cell r="C3143" t="str">
            <v>馒头</v>
          </cell>
          <cell r="D3143" t="str">
            <v>黑白条衬衫</v>
          </cell>
          <cell r="E3143">
            <v>2026062</v>
          </cell>
          <cell r="G3143" t="str">
            <v>YT7612792914854</v>
          </cell>
          <cell r="I3143" t="str">
            <v>小红书</v>
          </cell>
          <cell r="N3143">
            <v>46132</v>
          </cell>
          <cell r="R3143" t="str">
            <v>重要催发</v>
          </cell>
          <cell r="V3143" t="str">
            <v>合集</v>
          </cell>
          <cell r="W3143" t="str">
            <v>未发布</v>
          </cell>
          <cell r="AJ3143">
            <v>1055</v>
          </cell>
          <cell r="AK3143" t="str">
            <v/>
          </cell>
        </row>
        <row r="3144">
          <cell r="C3144" t="str">
            <v>馒头</v>
          </cell>
          <cell r="D3144" t="str">
            <v>无袖花苞长裙（黄）</v>
          </cell>
          <cell r="E3144">
            <v>2025945</v>
          </cell>
          <cell r="G3144" t="str">
            <v>YT7608287297814</v>
          </cell>
          <cell r="I3144" t="str">
            <v>小红书</v>
          </cell>
          <cell r="N3144">
            <v>46132</v>
          </cell>
          <cell r="R3144" t="str">
            <v>已发布</v>
          </cell>
          <cell r="V3144" t="str">
            <v>合集</v>
          </cell>
          <cell r="W3144" t="str">
            <v>已发布</v>
          </cell>
          <cell r="X3144">
            <v>46113</v>
          </cell>
          <cell r="AJ3144">
            <v>370</v>
          </cell>
          <cell r="AK3144">
            <v>0</v>
          </cell>
        </row>
        <row r="3145">
          <cell r="C3145" t="str">
            <v>馒头</v>
          </cell>
          <cell r="D3145" t="str">
            <v>无袖花苞长裙（黄）</v>
          </cell>
          <cell r="E3145">
            <v>2025945</v>
          </cell>
          <cell r="G3145" t="str">
            <v>YT7608287297821</v>
          </cell>
          <cell r="I3145" t="str">
            <v>小红书</v>
          </cell>
          <cell r="N3145">
            <v>46132</v>
          </cell>
          <cell r="R3145" t="str">
            <v>重要催发</v>
          </cell>
          <cell r="V3145" t="str">
            <v>合集</v>
          </cell>
          <cell r="W3145" t="str">
            <v>未发布</v>
          </cell>
          <cell r="AJ3145">
            <v>860</v>
          </cell>
          <cell r="AK3145" t="str">
            <v/>
          </cell>
        </row>
        <row r="3146">
          <cell r="C3146" t="str">
            <v>馒头</v>
          </cell>
          <cell r="D3146" t="str">
            <v>波点花边长袖</v>
          </cell>
          <cell r="E3146">
            <v>2025933</v>
          </cell>
          <cell r="G3146" t="str">
            <v>YT7608753546466</v>
          </cell>
          <cell r="I3146" t="str">
            <v>小红书</v>
          </cell>
          <cell r="N3146">
            <v>46122</v>
          </cell>
          <cell r="R3146" t="str">
            <v>已发布</v>
          </cell>
          <cell r="V3146" t="str">
            <v>合集</v>
          </cell>
          <cell r="W3146" t="str">
            <v>已发布</v>
          </cell>
          <cell r="X3146">
            <v>46113</v>
          </cell>
          <cell r="AJ3146">
            <v>900</v>
          </cell>
          <cell r="AK3146">
            <v>3211</v>
          </cell>
        </row>
        <row r="3147">
          <cell r="C3147" t="str">
            <v>馒头</v>
          </cell>
          <cell r="D3147" t="str">
            <v>波点中裙</v>
          </cell>
          <cell r="E3147">
            <v>2025329</v>
          </cell>
          <cell r="I3147" t="str">
            <v>小红书</v>
          </cell>
          <cell r="N3147">
            <v>46122</v>
          </cell>
          <cell r="R3147" t="str">
            <v>已发布</v>
          </cell>
          <cell r="V3147" t="str">
            <v>合集</v>
          </cell>
          <cell r="W3147" t="str">
            <v>已发布</v>
          </cell>
          <cell r="X3147">
            <v>46113</v>
          </cell>
          <cell r="AJ3147">
            <v>52</v>
          </cell>
          <cell r="AK3147" t="str">
            <v/>
          </cell>
        </row>
        <row r="3148">
          <cell r="C3148" t="str">
            <v>馒头</v>
          </cell>
          <cell r="D3148" t="str">
            <v>复古泡泡袖套装</v>
          </cell>
          <cell r="E3148" t="str">
            <v>2026059 2026060</v>
          </cell>
          <cell r="G3148" t="str">
            <v>已登记</v>
          </cell>
          <cell r="I3148" t="str">
            <v>小红书</v>
          </cell>
          <cell r="N3148">
            <v>46142</v>
          </cell>
          <cell r="R3148" t="str">
            <v>档期内</v>
          </cell>
          <cell r="V3148" t="str">
            <v>合集</v>
          </cell>
          <cell r="W3148" t="str">
            <v>未发布</v>
          </cell>
          <cell r="AJ3148">
            <v>650</v>
          </cell>
          <cell r="AK3148" t="str">
            <v/>
          </cell>
        </row>
        <row r="3149">
          <cell r="C3149" t="str">
            <v>馒头</v>
          </cell>
          <cell r="D3149" t="str">
            <v>复古泡泡袖套装</v>
          </cell>
          <cell r="E3149" t="str">
            <v>2026059 2026060</v>
          </cell>
          <cell r="G3149" t="str">
            <v>已登记</v>
          </cell>
          <cell r="I3149" t="str">
            <v>小红书</v>
          </cell>
          <cell r="N3149">
            <v>46142</v>
          </cell>
          <cell r="R3149" t="str">
            <v>档期内</v>
          </cell>
          <cell r="V3149" t="str">
            <v>单篇</v>
          </cell>
          <cell r="W3149" t="str">
            <v>未发布</v>
          </cell>
          <cell r="AJ3149">
            <v>600</v>
          </cell>
          <cell r="AK3149" t="str">
            <v/>
          </cell>
        </row>
        <row r="3150">
          <cell r="C3150" t="str">
            <v>馒头</v>
          </cell>
          <cell r="D3150" t="str">
            <v>复古泡泡袖套装</v>
          </cell>
          <cell r="E3150" t="str">
            <v>2026059 2026060</v>
          </cell>
          <cell r="G3150" t="str">
            <v>已登记</v>
          </cell>
          <cell r="I3150" t="str">
            <v>小红书</v>
          </cell>
          <cell r="N3150">
            <v>46142</v>
          </cell>
          <cell r="R3150" t="str">
            <v>档期内</v>
          </cell>
          <cell r="V3150" t="str">
            <v>合集</v>
          </cell>
          <cell r="W3150" t="str">
            <v>未发布</v>
          </cell>
          <cell r="AJ3150">
            <v>300</v>
          </cell>
          <cell r="AK3150" t="str">
            <v/>
          </cell>
        </row>
        <row r="3151">
          <cell r="C3151" t="str">
            <v>阿咩</v>
          </cell>
          <cell r="D3151" t="str">
            <v>无袖花苞长裙（黄）</v>
          </cell>
          <cell r="E3151">
            <v>2025945</v>
          </cell>
          <cell r="G3151" t="str">
            <v>YT7608287297872</v>
          </cell>
          <cell r="I3151" t="str">
            <v>小红书</v>
          </cell>
          <cell r="N3151">
            <v>46142</v>
          </cell>
          <cell r="R3151" t="str">
            <v>档期内</v>
          </cell>
          <cell r="V3151" t="str">
            <v>合集</v>
          </cell>
          <cell r="W3151" t="str">
            <v>未发布</v>
          </cell>
          <cell r="AJ3151">
            <v>140</v>
          </cell>
          <cell r="AK3151" t="str">
            <v/>
          </cell>
        </row>
        <row r="3152">
          <cell r="C3152" t="str">
            <v>阿咩</v>
          </cell>
          <cell r="D3152" t="str">
            <v>复古泡泡袖套装</v>
          </cell>
          <cell r="E3152" t="str">
            <v>2026059 2026060</v>
          </cell>
          <cell r="G3152" t="str">
            <v>已登记</v>
          </cell>
          <cell r="I3152" t="str">
            <v>小红书</v>
          </cell>
          <cell r="N3152">
            <v>46142</v>
          </cell>
          <cell r="R3152" t="str">
            <v>档期内</v>
          </cell>
          <cell r="V3152" t="str">
            <v>单篇</v>
          </cell>
          <cell r="W3152" t="str">
            <v>未发布</v>
          </cell>
          <cell r="AJ3152">
            <v>80</v>
          </cell>
          <cell r="AK3152" t="str">
            <v/>
          </cell>
        </row>
        <row r="3153">
          <cell r="C3153" t="str">
            <v>阿咩</v>
          </cell>
          <cell r="D3153" t="str">
            <v>无袖花苞长裙（黄）</v>
          </cell>
          <cell r="E3153">
            <v>2025945</v>
          </cell>
          <cell r="G3153" t="str">
            <v>YT7608287297832</v>
          </cell>
          <cell r="I3153" t="str">
            <v>小红书</v>
          </cell>
          <cell r="N3153">
            <v>46142</v>
          </cell>
          <cell r="R3153" t="str">
            <v>档期内</v>
          </cell>
          <cell r="V3153" t="str">
            <v>单篇</v>
          </cell>
          <cell r="W3153" t="str">
            <v>未发布</v>
          </cell>
          <cell r="AJ3153">
            <v>310</v>
          </cell>
          <cell r="AK3153" t="str">
            <v/>
          </cell>
        </row>
        <row r="3154">
          <cell r="C3154" t="str">
            <v>阿咩</v>
          </cell>
          <cell r="D3154" t="str">
            <v>复古泡泡袖套装</v>
          </cell>
          <cell r="E3154" t="str">
            <v>2026059 2026060</v>
          </cell>
          <cell r="G3154" t="str">
            <v>已登记</v>
          </cell>
          <cell r="I3154" t="str">
            <v>小红书</v>
          </cell>
          <cell r="N3154">
            <v>46142</v>
          </cell>
          <cell r="R3154" t="str">
            <v>档期内</v>
          </cell>
          <cell r="V3154" t="str">
            <v>单篇</v>
          </cell>
          <cell r="W3154" t="str">
            <v>未发布</v>
          </cell>
          <cell r="AJ3154">
            <v>150</v>
          </cell>
          <cell r="AK3154" t="str">
            <v/>
          </cell>
        </row>
        <row r="3155">
          <cell r="C3155" t="str">
            <v>阿咩</v>
          </cell>
          <cell r="D3155" t="str">
            <v>复古泡泡袖套装</v>
          </cell>
          <cell r="E3155" t="str">
            <v>2026059 2026060</v>
          </cell>
          <cell r="G3155" t="str">
            <v>已登记</v>
          </cell>
          <cell r="I3155" t="str">
            <v>小红书</v>
          </cell>
          <cell r="N3155">
            <v>46142</v>
          </cell>
          <cell r="R3155" t="str">
            <v>档期内</v>
          </cell>
          <cell r="V3155" t="str">
            <v>单篇</v>
          </cell>
          <cell r="W3155" t="str">
            <v>未发布</v>
          </cell>
          <cell r="AJ3155">
            <v>100</v>
          </cell>
          <cell r="AK3155" t="str">
            <v/>
          </cell>
        </row>
        <row r="3156">
          <cell r="C3156" t="str">
            <v>阿咩</v>
          </cell>
          <cell r="D3156" t="str">
            <v>复古泡泡袖套装</v>
          </cell>
          <cell r="E3156" t="str">
            <v>2026059 2026060</v>
          </cell>
          <cell r="G3156" t="str">
            <v>已登记</v>
          </cell>
          <cell r="I3156" t="str">
            <v>小红书</v>
          </cell>
          <cell r="N3156">
            <v>46142</v>
          </cell>
          <cell r="R3156" t="str">
            <v>档期内</v>
          </cell>
          <cell r="V3156" t="str">
            <v>单篇</v>
          </cell>
          <cell r="W3156" t="str">
            <v>未发布</v>
          </cell>
          <cell r="AJ3156">
            <v>560</v>
          </cell>
          <cell r="AK3156" t="str">
            <v/>
          </cell>
        </row>
        <row r="3157">
          <cell r="C3157" t="str">
            <v>阿咩</v>
          </cell>
          <cell r="D3157" t="str">
            <v>复古泡泡袖套装</v>
          </cell>
          <cell r="E3157" t="str">
            <v>2026059 2026060</v>
          </cell>
          <cell r="G3157" t="str">
            <v>已登记</v>
          </cell>
          <cell r="I3157" t="str">
            <v>小红书</v>
          </cell>
          <cell r="N3157">
            <v>46142</v>
          </cell>
          <cell r="R3157" t="str">
            <v>档期内</v>
          </cell>
          <cell r="V3157" t="str">
            <v>单篇</v>
          </cell>
          <cell r="W3157" t="str">
            <v>未发布</v>
          </cell>
          <cell r="AJ3157">
            <v>100</v>
          </cell>
          <cell r="AK3157" t="str">
            <v/>
          </cell>
        </row>
        <row r="3158">
          <cell r="C3158" t="str">
            <v>阿咩</v>
          </cell>
          <cell r="D3158" t="str">
            <v>复古泡泡袖套装</v>
          </cell>
          <cell r="E3158" t="str">
            <v>2026059 2026060</v>
          </cell>
          <cell r="G3158" t="str">
            <v>已登记</v>
          </cell>
          <cell r="I3158" t="str">
            <v>小红书</v>
          </cell>
          <cell r="N3158">
            <v>46142</v>
          </cell>
          <cell r="R3158" t="str">
            <v>档期内</v>
          </cell>
          <cell r="V3158" t="str">
            <v>单篇</v>
          </cell>
          <cell r="W3158" t="str">
            <v>未发布</v>
          </cell>
          <cell r="AJ3158">
            <v>260</v>
          </cell>
          <cell r="AK3158" t="str">
            <v/>
          </cell>
        </row>
        <row r="3159">
          <cell r="C3159" t="str">
            <v>阿咩</v>
          </cell>
          <cell r="D3159" t="str">
            <v>复古泡泡袖套装</v>
          </cell>
          <cell r="E3159" t="str">
            <v>2026059 2026060</v>
          </cell>
          <cell r="G3159" t="str">
            <v>已登记</v>
          </cell>
          <cell r="I3159" t="str">
            <v>小红书</v>
          </cell>
          <cell r="N3159">
            <v>46142</v>
          </cell>
          <cell r="R3159" t="str">
            <v>档期内</v>
          </cell>
          <cell r="V3159" t="str">
            <v>单篇</v>
          </cell>
          <cell r="W3159" t="str">
            <v>未发布</v>
          </cell>
          <cell r="AJ3159">
            <v>100</v>
          </cell>
          <cell r="AK3159" t="str">
            <v/>
          </cell>
        </row>
        <row r="3160">
          <cell r="C3160" t="str">
            <v>阿咩</v>
          </cell>
          <cell r="D3160" t="str">
            <v>复古泡泡袖套装</v>
          </cell>
          <cell r="E3160" t="str">
            <v>2026059 2026060</v>
          </cell>
          <cell r="G3160" t="str">
            <v>已登记</v>
          </cell>
          <cell r="I3160" t="str">
            <v>小红书</v>
          </cell>
          <cell r="N3160">
            <v>46142</v>
          </cell>
          <cell r="R3160" t="str">
            <v>档期内</v>
          </cell>
          <cell r="V3160" t="str">
            <v>单篇</v>
          </cell>
          <cell r="W3160" t="str">
            <v>未发布</v>
          </cell>
          <cell r="AJ3160">
            <v>0</v>
          </cell>
          <cell r="AK3160" t="str">
            <v/>
          </cell>
        </row>
        <row r="3161">
          <cell r="C3161" t="str">
            <v>阿咩</v>
          </cell>
          <cell r="D3161" t="str">
            <v>无袖花苞长裙（黄）</v>
          </cell>
          <cell r="E3161">
            <v>2025945</v>
          </cell>
          <cell r="G3161" t="str">
            <v>YT7608287297843</v>
          </cell>
          <cell r="I3161" t="str">
            <v>小红书</v>
          </cell>
          <cell r="N3161">
            <v>46142</v>
          </cell>
          <cell r="R3161" t="str">
            <v>档期内</v>
          </cell>
          <cell r="V3161" t="str">
            <v>单篇</v>
          </cell>
          <cell r="W3161" t="str">
            <v>未发布</v>
          </cell>
          <cell r="AJ3161">
            <v>260</v>
          </cell>
          <cell r="AK3161" t="str">
            <v/>
          </cell>
        </row>
        <row r="3162">
          <cell r="C3162" t="str">
            <v>阿咩</v>
          </cell>
          <cell r="D3162" t="str">
            <v>复古泡泡袖套装</v>
          </cell>
          <cell r="E3162" t="str">
            <v>2026059 2026060</v>
          </cell>
          <cell r="G3162" t="str">
            <v>已登记</v>
          </cell>
          <cell r="I3162" t="str">
            <v>小红书</v>
          </cell>
          <cell r="N3162">
            <v>46142</v>
          </cell>
          <cell r="R3162" t="str">
            <v>档期内</v>
          </cell>
          <cell r="V3162" t="str">
            <v>单篇</v>
          </cell>
          <cell r="W3162" t="str">
            <v>未发布</v>
          </cell>
          <cell r="AJ3162">
            <v>200</v>
          </cell>
          <cell r="AK3162" t="str">
            <v/>
          </cell>
        </row>
        <row r="3163">
          <cell r="C3163" t="str">
            <v>馒头</v>
          </cell>
          <cell r="D3163" t="str">
            <v>复古泡泡袖套装</v>
          </cell>
          <cell r="E3163" t="str">
            <v>2026059 2026060</v>
          </cell>
          <cell r="I3163" t="str">
            <v>抖音</v>
          </cell>
          <cell r="N3163">
            <v>46142</v>
          </cell>
          <cell r="R3163" t="str">
            <v>档期内</v>
          </cell>
          <cell r="V3163" t="str">
            <v>合集</v>
          </cell>
          <cell r="W3163" t="str">
            <v>未发布</v>
          </cell>
          <cell r="AJ3163">
            <v>0</v>
          </cell>
          <cell r="AK3163" t="str">
            <v/>
          </cell>
        </row>
        <row r="3164">
          <cell r="C3164" t="str">
            <v>馒头</v>
          </cell>
          <cell r="D3164" t="str">
            <v>飘带挂脖上衣</v>
          </cell>
          <cell r="E3164">
            <v>2025320</v>
          </cell>
          <cell r="I3164" t="str">
            <v>小红书</v>
          </cell>
          <cell r="N3164">
            <v>46132</v>
          </cell>
          <cell r="R3164" t="str">
            <v>已取消</v>
          </cell>
          <cell r="V3164" t="str">
            <v>单篇</v>
          </cell>
          <cell r="W3164" t="str">
            <v>已取消</v>
          </cell>
          <cell r="AJ3164">
            <v>245</v>
          </cell>
          <cell r="AK3164" t="str">
            <v/>
          </cell>
        </row>
        <row r="3165">
          <cell r="C3165" t="str">
            <v>馒头</v>
          </cell>
          <cell r="D3165" t="str">
            <v>牛仔半裙</v>
          </cell>
          <cell r="E3165" t="str">
            <v>NH013</v>
          </cell>
          <cell r="I3165" t="str">
            <v>小红书</v>
          </cell>
          <cell r="N3165">
            <v>46132</v>
          </cell>
          <cell r="R3165" t="str">
            <v>已取消</v>
          </cell>
          <cell r="V3165" t="str">
            <v>单篇</v>
          </cell>
          <cell r="W3165" t="str">
            <v>已取消</v>
          </cell>
          <cell r="AJ3165">
            <v>0</v>
          </cell>
          <cell r="AK3165" t="str">
            <v/>
          </cell>
        </row>
        <row r="3166">
          <cell r="C3166" t="str">
            <v>HE</v>
          </cell>
          <cell r="D3166" t="str">
            <v>复古泡泡袖套装</v>
          </cell>
          <cell r="E3166" t="str">
            <v>2026059 2026060</v>
          </cell>
          <cell r="I3166" t="str">
            <v>小红书</v>
          </cell>
          <cell r="N3166">
            <v>46142</v>
          </cell>
          <cell r="R3166" t="str">
            <v>档期内</v>
          </cell>
          <cell r="V3166" t="str">
            <v>单篇</v>
          </cell>
          <cell r="W3166" t="str">
            <v>未发布</v>
          </cell>
          <cell r="AJ3166">
            <v>350</v>
          </cell>
          <cell r="AK3166" t="str">
            <v/>
          </cell>
        </row>
        <row r="3167">
          <cell r="C3167" t="str">
            <v>HE</v>
          </cell>
          <cell r="D3167" t="str">
            <v>无袖花苞长裙（黄）</v>
          </cell>
          <cell r="E3167">
            <v>2025945</v>
          </cell>
          <cell r="G3167" t="str">
            <v>YT7608287297858</v>
          </cell>
          <cell r="I3167" t="str">
            <v>小红书</v>
          </cell>
          <cell r="N3167">
            <v>46132</v>
          </cell>
          <cell r="R3167" t="str">
            <v>已发布</v>
          </cell>
          <cell r="V3167" t="str">
            <v>单篇</v>
          </cell>
          <cell r="W3167" t="str">
            <v>已发布</v>
          </cell>
          <cell r="X3167">
            <v>46102</v>
          </cell>
          <cell r="AJ3167">
            <v>60</v>
          </cell>
          <cell r="AK3167">
            <v>48</v>
          </cell>
        </row>
        <row r="3168">
          <cell r="C3168" t="str">
            <v>果片</v>
          </cell>
          <cell r="D3168" t="str">
            <v>飘带挂脖上衣</v>
          </cell>
          <cell r="E3168">
            <v>2025320</v>
          </cell>
          <cell r="G3168" t="str">
            <v>已登记</v>
          </cell>
          <cell r="I3168" t="str">
            <v>小红书</v>
          </cell>
          <cell r="N3168">
            <v>46132</v>
          </cell>
          <cell r="R3168" t="str">
            <v>重要催发</v>
          </cell>
          <cell r="V3168" t="str">
            <v>单篇</v>
          </cell>
          <cell r="W3168" t="str">
            <v>未发布</v>
          </cell>
          <cell r="AJ3168">
            <v>1045</v>
          </cell>
          <cell r="AK3168" t="str">
            <v/>
          </cell>
        </row>
        <row r="3169">
          <cell r="C3169" t="str">
            <v>果片</v>
          </cell>
          <cell r="D3169" t="str">
            <v>牛仔半裙</v>
          </cell>
          <cell r="E3169" t="str">
            <v>NH013</v>
          </cell>
          <cell r="I3169" t="str">
            <v>小红书</v>
          </cell>
          <cell r="N3169">
            <v>46132</v>
          </cell>
          <cell r="R3169" t="str">
            <v>重要催发</v>
          </cell>
          <cell r="V3169" t="str">
            <v>单篇</v>
          </cell>
          <cell r="W3169" t="str">
            <v>未发布</v>
          </cell>
          <cell r="AJ3169">
            <v>0</v>
          </cell>
          <cell r="AK3169" t="str">
            <v/>
          </cell>
        </row>
        <row r="3170">
          <cell r="C3170" t="str">
            <v>果片</v>
          </cell>
          <cell r="D3170" t="str">
            <v>飘带挂脖上衣</v>
          </cell>
          <cell r="E3170">
            <v>2025320</v>
          </cell>
          <cell r="G3170" t="str">
            <v>已登记</v>
          </cell>
          <cell r="I3170" t="str">
            <v>抖音</v>
          </cell>
          <cell r="N3170">
            <v>46132</v>
          </cell>
          <cell r="R3170" t="str">
            <v>重要催发</v>
          </cell>
          <cell r="V3170" t="str">
            <v>单篇</v>
          </cell>
          <cell r="W3170" t="str">
            <v>未发布</v>
          </cell>
          <cell r="AJ3170">
            <v>45</v>
          </cell>
          <cell r="AK3170" t="str">
            <v/>
          </cell>
        </row>
        <row r="3171">
          <cell r="C3171" t="str">
            <v>果片</v>
          </cell>
          <cell r="D3171" t="str">
            <v>牛仔半裙</v>
          </cell>
          <cell r="E3171" t="str">
            <v>NH013</v>
          </cell>
          <cell r="I3171" t="str">
            <v>抖音</v>
          </cell>
          <cell r="N3171">
            <v>46132</v>
          </cell>
          <cell r="R3171" t="str">
            <v>重要催发</v>
          </cell>
          <cell r="V3171" t="str">
            <v>单篇</v>
          </cell>
          <cell r="W3171" t="str">
            <v>未发布</v>
          </cell>
          <cell r="AJ3171">
            <v>0</v>
          </cell>
          <cell r="AK3171" t="str">
            <v/>
          </cell>
        </row>
        <row r="3172">
          <cell r="C3172" t="str">
            <v>果片</v>
          </cell>
          <cell r="D3172" t="str">
            <v>黑白条衬衫</v>
          </cell>
          <cell r="E3172">
            <v>2026062</v>
          </cell>
          <cell r="G3172" t="str">
            <v>YT7612792914861</v>
          </cell>
          <cell r="I3172" t="str">
            <v>小红书</v>
          </cell>
          <cell r="N3172">
            <v>46132</v>
          </cell>
          <cell r="R3172" t="str">
            <v>重要催发</v>
          </cell>
          <cell r="V3172" t="str">
            <v>单篇</v>
          </cell>
          <cell r="W3172" t="str">
            <v>未发布</v>
          </cell>
          <cell r="AJ3172">
            <v>155</v>
          </cell>
          <cell r="AK3172" t="str">
            <v/>
          </cell>
        </row>
        <row r="3173">
          <cell r="C3173" t="str">
            <v>果片</v>
          </cell>
          <cell r="D3173" t="str">
            <v>无袖花苞长裙（黄）</v>
          </cell>
          <cell r="E3173">
            <v>2025945</v>
          </cell>
          <cell r="G3173" t="str">
            <v>YT7608286141086</v>
          </cell>
          <cell r="I3173" t="str">
            <v>小红书</v>
          </cell>
          <cell r="N3173">
            <v>46132</v>
          </cell>
          <cell r="R3173" t="str">
            <v>已发布</v>
          </cell>
          <cell r="V3173" t="str">
            <v>单篇</v>
          </cell>
          <cell r="W3173" t="str">
            <v>已发布</v>
          </cell>
          <cell r="X3173">
            <v>46099</v>
          </cell>
          <cell r="AJ3173">
            <v>60</v>
          </cell>
          <cell r="AK3173">
            <v>67</v>
          </cell>
        </row>
        <row r="3174">
          <cell r="C3174" t="str">
            <v>果片</v>
          </cell>
          <cell r="D3174" t="str">
            <v>飘带挂脖上衣</v>
          </cell>
          <cell r="E3174">
            <v>2025320</v>
          </cell>
          <cell r="G3174" t="str">
            <v>已登记</v>
          </cell>
          <cell r="I3174" t="str">
            <v>小红书</v>
          </cell>
          <cell r="N3174">
            <v>46132</v>
          </cell>
          <cell r="R3174" t="str">
            <v>重要催发</v>
          </cell>
          <cell r="V3174" t="str">
            <v>单篇</v>
          </cell>
          <cell r="W3174" t="str">
            <v>未发布</v>
          </cell>
          <cell r="X3174">
            <v>46109</v>
          </cell>
          <cell r="AJ3174">
            <v>645</v>
          </cell>
          <cell r="AK3174">
            <v>607</v>
          </cell>
        </row>
        <row r="3175">
          <cell r="C3175" t="str">
            <v>果片</v>
          </cell>
          <cell r="D3175" t="str">
            <v>牛仔半裙</v>
          </cell>
          <cell r="E3175" t="str">
            <v>NH013</v>
          </cell>
          <cell r="I3175" t="str">
            <v>小红书</v>
          </cell>
          <cell r="N3175">
            <v>46132</v>
          </cell>
          <cell r="R3175" t="str">
            <v>重要催发</v>
          </cell>
          <cell r="V3175" t="str">
            <v>单篇</v>
          </cell>
          <cell r="W3175" t="str">
            <v>未发布</v>
          </cell>
          <cell r="AJ3175">
            <v>0</v>
          </cell>
          <cell r="AK3175" t="str">
            <v/>
          </cell>
        </row>
        <row r="3176">
          <cell r="C3176" t="str">
            <v>果片</v>
          </cell>
          <cell r="D3176" t="str">
            <v>无袖花苞长裙（黄）</v>
          </cell>
          <cell r="E3176">
            <v>2025945</v>
          </cell>
          <cell r="G3176" t="str">
            <v>YT7608286141149</v>
          </cell>
          <cell r="I3176" t="str">
            <v>小红书</v>
          </cell>
          <cell r="N3176">
            <v>46132</v>
          </cell>
          <cell r="R3176" t="str">
            <v>已发布</v>
          </cell>
          <cell r="V3176" t="str">
            <v>单篇</v>
          </cell>
          <cell r="W3176" t="str">
            <v>已发布</v>
          </cell>
          <cell r="AJ3176">
            <v>660</v>
          </cell>
          <cell r="AK3176" t="str">
            <v/>
          </cell>
        </row>
        <row r="3177">
          <cell r="C3177" t="str">
            <v>果片</v>
          </cell>
          <cell r="D3177" t="str">
            <v>无袖花苞长裙（黄）</v>
          </cell>
          <cell r="E3177">
            <v>2025945</v>
          </cell>
          <cell r="G3177" t="str">
            <v>YT7608286141099</v>
          </cell>
          <cell r="I3177" t="str">
            <v>小红书</v>
          </cell>
          <cell r="N3177">
            <v>46132</v>
          </cell>
          <cell r="R3177" t="str">
            <v>已发布</v>
          </cell>
          <cell r="V3177" t="str">
            <v>单篇</v>
          </cell>
          <cell r="W3177" t="str">
            <v>已发布</v>
          </cell>
          <cell r="X3177">
            <v>46100</v>
          </cell>
          <cell r="AJ3177">
            <v>110</v>
          </cell>
          <cell r="AK3177">
            <v>116</v>
          </cell>
        </row>
        <row r="3178">
          <cell r="C3178" t="str">
            <v>果片</v>
          </cell>
          <cell r="D3178" t="str">
            <v>复古泡泡袖套装</v>
          </cell>
          <cell r="E3178" t="str">
            <v>2026059 2026060</v>
          </cell>
          <cell r="I3178" t="str">
            <v>小红书</v>
          </cell>
          <cell r="N3178">
            <v>46132</v>
          </cell>
          <cell r="R3178" t="str">
            <v>重要催发</v>
          </cell>
          <cell r="V3178" t="str">
            <v>单篇</v>
          </cell>
          <cell r="W3178" t="str">
            <v>未发布</v>
          </cell>
          <cell r="AJ3178">
            <v>150</v>
          </cell>
          <cell r="AK3178" t="str">
            <v/>
          </cell>
        </row>
        <row r="3179">
          <cell r="C3179" t="str">
            <v>果片</v>
          </cell>
          <cell r="D3179" t="str">
            <v>无袖花苞长裙（黄）</v>
          </cell>
          <cell r="E3179">
            <v>2025945</v>
          </cell>
          <cell r="G3179" t="str">
            <v>YT7608286141103</v>
          </cell>
          <cell r="I3179" t="str">
            <v>小红书</v>
          </cell>
          <cell r="N3179">
            <v>46132</v>
          </cell>
          <cell r="R3179" t="str">
            <v>已发布</v>
          </cell>
          <cell r="V3179" t="str">
            <v>单篇</v>
          </cell>
          <cell r="W3179" t="str">
            <v>已发布</v>
          </cell>
          <cell r="X3179">
            <v>46101</v>
          </cell>
          <cell r="AJ3179">
            <v>160</v>
          </cell>
          <cell r="AK3179">
            <v>4693</v>
          </cell>
        </row>
        <row r="3180">
          <cell r="C3180" t="str">
            <v>果片</v>
          </cell>
          <cell r="D3180" t="str">
            <v>无袖花苞裙2.0（粉）</v>
          </cell>
          <cell r="E3180">
            <v>2026012</v>
          </cell>
          <cell r="G3180" t="str">
            <v>已登记</v>
          </cell>
          <cell r="I3180" t="str">
            <v>小红书</v>
          </cell>
          <cell r="N3180">
            <v>46132</v>
          </cell>
          <cell r="R3180" t="str">
            <v>重要催发</v>
          </cell>
          <cell r="V3180" t="str">
            <v>单篇</v>
          </cell>
          <cell r="W3180" t="str">
            <v>未发布</v>
          </cell>
          <cell r="AJ3180">
            <v>365</v>
          </cell>
          <cell r="AK3180" t="str">
            <v/>
          </cell>
        </row>
        <row r="3181">
          <cell r="C3181" t="str">
            <v>heee</v>
          </cell>
          <cell r="D3181" t="str">
            <v>飘带挂脖上衣</v>
          </cell>
          <cell r="E3181">
            <v>2025320</v>
          </cell>
          <cell r="G3181" t="str">
            <v>已登记</v>
          </cell>
          <cell r="I3181" t="str">
            <v>小红书</v>
          </cell>
          <cell r="N3181">
            <v>46132</v>
          </cell>
          <cell r="R3181" t="str">
            <v>重要催发</v>
          </cell>
          <cell r="V3181" t="str">
            <v>单篇</v>
          </cell>
          <cell r="W3181" t="str">
            <v>未发布</v>
          </cell>
          <cell r="AJ3181">
            <v>145</v>
          </cell>
          <cell r="AK3181" t="str">
            <v/>
          </cell>
        </row>
        <row r="3182">
          <cell r="C3182" t="str">
            <v>heee</v>
          </cell>
          <cell r="D3182" t="str">
            <v>黑白条衬衫</v>
          </cell>
          <cell r="E3182">
            <v>2026062</v>
          </cell>
          <cell r="G3182" t="str">
            <v>YT7612792914878</v>
          </cell>
          <cell r="I3182" t="str">
            <v>小红书</v>
          </cell>
          <cell r="N3182">
            <v>46132</v>
          </cell>
          <cell r="R3182" t="str">
            <v>重要催发</v>
          </cell>
          <cell r="V3182" t="str">
            <v>单篇</v>
          </cell>
          <cell r="W3182" t="str">
            <v>未发布</v>
          </cell>
          <cell r="AJ3182">
            <v>155</v>
          </cell>
          <cell r="AK3182" t="str">
            <v/>
          </cell>
        </row>
        <row r="3183">
          <cell r="C3183" t="str">
            <v>heee</v>
          </cell>
          <cell r="D3183" t="str">
            <v>无袖花苞裙2.0（粉）</v>
          </cell>
          <cell r="E3183">
            <v>2026012</v>
          </cell>
          <cell r="G3183" t="str">
            <v>YT7609486165216</v>
          </cell>
          <cell r="I3183" t="str">
            <v>小红书</v>
          </cell>
          <cell r="N3183">
            <v>46132</v>
          </cell>
          <cell r="R3183" t="str">
            <v>已发布</v>
          </cell>
          <cell r="V3183" t="str">
            <v>单篇</v>
          </cell>
          <cell r="W3183" t="str">
            <v>已发布</v>
          </cell>
          <cell r="X3183">
            <v>46118</v>
          </cell>
          <cell r="AJ3183">
            <v>345</v>
          </cell>
          <cell r="AK3183">
            <v>201</v>
          </cell>
        </row>
        <row r="3184">
          <cell r="C3184" t="str">
            <v>heee</v>
          </cell>
          <cell r="D3184" t="str">
            <v>无袖花苞长裙（黄）</v>
          </cell>
          <cell r="E3184">
            <v>2025945</v>
          </cell>
          <cell r="G3184" t="str">
            <v>YT7608286141110</v>
          </cell>
          <cell r="I3184" t="str">
            <v>小红书</v>
          </cell>
          <cell r="N3184">
            <v>46132</v>
          </cell>
          <cell r="R3184" t="str">
            <v>重要催发</v>
          </cell>
          <cell r="V3184" t="str">
            <v>单篇</v>
          </cell>
          <cell r="W3184" t="str">
            <v>未发布</v>
          </cell>
          <cell r="AJ3184">
            <v>160</v>
          </cell>
          <cell r="AK3184" t="str">
            <v/>
          </cell>
        </row>
        <row r="3185">
          <cell r="C3185" t="str">
            <v>heee</v>
          </cell>
          <cell r="D3185" t="str">
            <v>粉缎连衣裙</v>
          </cell>
          <cell r="E3185">
            <v>2026061</v>
          </cell>
          <cell r="G3185" t="str">
            <v>YT7613769726937</v>
          </cell>
          <cell r="I3185" t="str">
            <v>小红书</v>
          </cell>
          <cell r="N3185">
            <v>46132</v>
          </cell>
          <cell r="R3185" t="str">
            <v>重要催发</v>
          </cell>
          <cell r="V3185" t="str">
            <v>单篇</v>
          </cell>
          <cell r="W3185" t="str">
            <v>未发布</v>
          </cell>
          <cell r="AJ3185">
            <v>215</v>
          </cell>
          <cell r="AK3185" t="str">
            <v/>
          </cell>
        </row>
        <row r="3186">
          <cell r="C3186" t="str">
            <v>jing</v>
          </cell>
          <cell r="D3186" t="str">
            <v>无袖花苞长裙（黄）</v>
          </cell>
          <cell r="E3186">
            <v>2025945</v>
          </cell>
          <cell r="G3186" t="str">
            <v>YT7608287297863</v>
          </cell>
          <cell r="I3186" t="str">
            <v>小红书</v>
          </cell>
          <cell r="N3186">
            <v>46142</v>
          </cell>
          <cell r="R3186" t="str">
            <v>档期内</v>
          </cell>
          <cell r="V3186" t="str">
            <v>单篇</v>
          </cell>
          <cell r="W3186" t="str">
            <v>未发布</v>
          </cell>
          <cell r="AJ3186">
            <v>260</v>
          </cell>
          <cell r="AK3186" t="str">
            <v/>
          </cell>
        </row>
        <row r="3187">
          <cell r="C3187" t="str">
            <v>jing</v>
          </cell>
          <cell r="D3187" t="str">
            <v>复古泡泡袖套装</v>
          </cell>
          <cell r="E3187" t="str">
            <v>2026059 2026060</v>
          </cell>
          <cell r="I3187" t="str">
            <v>小红书</v>
          </cell>
          <cell r="N3187">
            <v>46142</v>
          </cell>
          <cell r="R3187" t="str">
            <v>档期内</v>
          </cell>
          <cell r="V3187" t="str">
            <v>单篇</v>
          </cell>
          <cell r="W3187" t="str">
            <v>未发布</v>
          </cell>
          <cell r="AJ3187">
            <v>260</v>
          </cell>
          <cell r="AK3187" t="str">
            <v/>
          </cell>
        </row>
        <row r="3188">
          <cell r="C3188" t="str">
            <v>jing</v>
          </cell>
          <cell r="D3188" t="str">
            <v>复古泡泡袖套装</v>
          </cell>
          <cell r="E3188" t="str">
            <v>2026059 2026060</v>
          </cell>
          <cell r="I3188" t="str">
            <v>小红书</v>
          </cell>
          <cell r="N3188">
            <v>46142</v>
          </cell>
          <cell r="R3188" t="str">
            <v>档期内</v>
          </cell>
          <cell r="V3188" t="str">
            <v>单篇</v>
          </cell>
          <cell r="W3188" t="str">
            <v>未发布</v>
          </cell>
          <cell r="AJ3188">
            <v>360</v>
          </cell>
          <cell r="AK3188" t="str">
            <v/>
          </cell>
        </row>
        <row r="3189">
          <cell r="C3189" t="str">
            <v>jing</v>
          </cell>
          <cell r="D3189" t="str">
            <v>复古泡泡袖套装</v>
          </cell>
          <cell r="E3189" t="str">
            <v>2026059 2026060</v>
          </cell>
          <cell r="I3189" t="str">
            <v>小红书</v>
          </cell>
          <cell r="N3189">
            <v>46142</v>
          </cell>
          <cell r="R3189" t="str">
            <v>档期内</v>
          </cell>
          <cell r="V3189" t="str">
            <v>单篇</v>
          </cell>
          <cell r="W3189" t="str">
            <v>未发布</v>
          </cell>
          <cell r="AJ3189">
            <v>480</v>
          </cell>
          <cell r="AK3189" t="str">
            <v/>
          </cell>
        </row>
        <row r="3190">
          <cell r="C3190" t="str">
            <v>jing</v>
          </cell>
          <cell r="D3190" t="str">
            <v>粉缎连衣裙</v>
          </cell>
          <cell r="E3190">
            <v>2026061</v>
          </cell>
          <cell r="G3190" t="str">
            <v>已登记</v>
          </cell>
          <cell r="I3190" t="str">
            <v>小红书</v>
          </cell>
          <cell r="N3190">
            <v>46142</v>
          </cell>
          <cell r="R3190" t="str">
            <v>档期内</v>
          </cell>
          <cell r="V3190" t="str">
            <v>单篇</v>
          </cell>
          <cell r="W3190" t="str">
            <v>未发布</v>
          </cell>
          <cell r="AJ3190">
            <v>835</v>
          </cell>
          <cell r="AK3190" t="str">
            <v/>
          </cell>
        </row>
        <row r="3191">
          <cell r="C3191" t="str">
            <v>jing</v>
          </cell>
          <cell r="D3191" t="str">
            <v>复古泡泡袖套装</v>
          </cell>
          <cell r="E3191" t="str">
            <v>2026059 2026060</v>
          </cell>
          <cell r="I3191" t="str">
            <v>小红书</v>
          </cell>
          <cell r="N3191">
            <v>46142</v>
          </cell>
          <cell r="R3191" t="str">
            <v>档期内</v>
          </cell>
          <cell r="V3191" t="str">
            <v>单篇</v>
          </cell>
          <cell r="W3191" t="str">
            <v>未发布</v>
          </cell>
          <cell r="AJ3191">
            <v>800</v>
          </cell>
          <cell r="AK3191" t="str">
            <v/>
          </cell>
        </row>
        <row r="3192">
          <cell r="C3192" t="str">
            <v>jing</v>
          </cell>
          <cell r="D3192" t="str">
            <v>复古泡泡袖套装</v>
          </cell>
          <cell r="E3192" t="str">
            <v>2026059 2026060</v>
          </cell>
          <cell r="I3192" t="str">
            <v>小红书</v>
          </cell>
          <cell r="N3192">
            <v>46142</v>
          </cell>
          <cell r="R3192" t="str">
            <v>档期内</v>
          </cell>
          <cell r="V3192" t="str">
            <v>单篇</v>
          </cell>
          <cell r="W3192" t="str">
            <v>未发布</v>
          </cell>
          <cell r="AJ3192">
            <v>1000</v>
          </cell>
          <cell r="AK3192" t="str">
            <v/>
          </cell>
        </row>
        <row r="3193">
          <cell r="C3193" t="str">
            <v>jing</v>
          </cell>
          <cell r="D3193" t="str">
            <v>黑白条衬衫</v>
          </cell>
          <cell r="E3193">
            <v>2026062</v>
          </cell>
          <cell r="G3193" t="str">
            <v>YT7612792450109</v>
          </cell>
          <cell r="I3193" t="str">
            <v>小红书</v>
          </cell>
          <cell r="N3193">
            <v>46142</v>
          </cell>
          <cell r="R3193" t="str">
            <v>档期内</v>
          </cell>
          <cell r="V3193" t="str">
            <v>单篇</v>
          </cell>
          <cell r="W3193" t="str">
            <v>未发布</v>
          </cell>
          <cell r="AJ3193">
            <v>955</v>
          </cell>
          <cell r="AK3193" t="str">
            <v/>
          </cell>
        </row>
        <row r="3194">
          <cell r="C3194" t="str">
            <v>jing</v>
          </cell>
          <cell r="D3194" t="str">
            <v>粉缎连衣裙</v>
          </cell>
          <cell r="E3194">
            <v>2026061</v>
          </cell>
          <cell r="G3194" t="str">
            <v>YT7613769726940</v>
          </cell>
          <cell r="I3194" t="str">
            <v>小红书</v>
          </cell>
          <cell r="N3194">
            <v>46142</v>
          </cell>
          <cell r="R3194" t="str">
            <v>档期内</v>
          </cell>
          <cell r="V3194" t="str">
            <v>单篇</v>
          </cell>
          <cell r="W3194" t="str">
            <v>未发布</v>
          </cell>
          <cell r="AJ3194">
            <v>645</v>
          </cell>
          <cell r="AK3194" t="str">
            <v/>
          </cell>
        </row>
        <row r="3195">
          <cell r="C3195" t="str">
            <v>jing</v>
          </cell>
          <cell r="D3195" t="str">
            <v>黑白条衬衫</v>
          </cell>
          <cell r="E3195">
            <v>2026062</v>
          </cell>
          <cell r="G3195" t="str">
            <v>YT7612793383453</v>
          </cell>
          <cell r="I3195" t="str">
            <v>小红书</v>
          </cell>
          <cell r="N3195">
            <v>46142</v>
          </cell>
          <cell r="R3195" t="str">
            <v>档期内</v>
          </cell>
          <cell r="V3195" t="str">
            <v>单篇</v>
          </cell>
          <cell r="W3195" t="str">
            <v>未发布</v>
          </cell>
          <cell r="AJ3195">
            <v>435</v>
          </cell>
          <cell r="AK3195" t="str">
            <v/>
          </cell>
        </row>
        <row r="3196">
          <cell r="C3196" t="str">
            <v>jing</v>
          </cell>
          <cell r="D3196" t="str">
            <v>无袖花苞长裙（黄）</v>
          </cell>
          <cell r="E3196">
            <v>2025945</v>
          </cell>
          <cell r="G3196" t="str">
            <v>YT7608286141127</v>
          </cell>
          <cell r="I3196" t="str">
            <v>小红书</v>
          </cell>
          <cell r="N3196">
            <v>46142</v>
          </cell>
          <cell r="R3196" t="str">
            <v>档期内</v>
          </cell>
          <cell r="V3196" t="str">
            <v>合集</v>
          </cell>
          <cell r="W3196" t="str">
            <v>未发布</v>
          </cell>
          <cell r="AJ3196">
            <v>610</v>
          </cell>
          <cell r="AK3196" t="str">
            <v/>
          </cell>
        </row>
        <row r="3197">
          <cell r="C3197" t="str">
            <v>jing</v>
          </cell>
          <cell r="D3197" t="str">
            <v>无袖花苞长裙（黄）</v>
          </cell>
          <cell r="E3197">
            <v>2025945</v>
          </cell>
          <cell r="G3197" t="str">
            <v>YT7608287297881</v>
          </cell>
          <cell r="I3197" t="str">
            <v>小红书</v>
          </cell>
          <cell r="N3197">
            <v>46142</v>
          </cell>
          <cell r="R3197" t="str">
            <v>档期内</v>
          </cell>
          <cell r="V3197" t="str">
            <v>单篇</v>
          </cell>
          <cell r="W3197" t="str">
            <v>未发布</v>
          </cell>
          <cell r="AJ3197">
            <v>190</v>
          </cell>
          <cell r="AK3197" t="str">
            <v/>
          </cell>
        </row>
        <row r="3198">
          <cell r="C3198" t="str">
            <v>jing</v>
          </cell>
          <cell r="D3198" t="str">
            <v>无袖花苞裙2.0（黄）</v>
          </cell>
          <cell r="E3198">
            <v>2026012</v>
          </cell>
          <cell r="G3198" t="str">
            <v>YT7609897846803</v>
          </cell>
          <cell r="I3198" t="str">
            <v>小红书</v>
          </cell>
          <cell r="N3198">
            <v>46142</v>
          </cell>
          <cell r="R3198" t="str">
            <v>档期内</v>
          </cell>
          <cell r="V3198" t="str">
            <v>单篇</v>
          </cell>
          <cell r="W3198" t="str">
            <v>未发布</v>
          </cell>
          <cell r="AJ3198">
            <v>195</v>
          </cell>
          <cell r="AK3198" t="str">
            <v/>
          </cell>
        </row>
        <row r="3199">
          <cell r="C3199" t="str">
            <v>jing</v>
          </cell>
          <cell r="D3199" t="str">
            <v>黑白条衬衫</v>
          </cell>
          <cell r="E3199">
            <v>2026062</v>
          </cell>
          <cell r="G3199" t="str">
            <v>YT7612793383468</v>
          </cell>
          <cell r="I3199" t="str">
            <v>小红书</v>
          </cell>
          <cell r="N3199">
            <v>46142</v>
          </cell>
          <cell r="R3199" t="str">
            <v>档期内</v>
          </cell>
          <cell r="V3199" t="str">
            <v>单篇</v>
          </cell>
          <cell r="W3199" t="str">
            <v>未发布</v>
          </cell>
          <cell r="AJ3199">
            <v>215</v>
          </cell>
          <cell r="AK3199" t="str">
            <v/>
          </cell>
        </row>
        <row r="3200">
          <cell r="C3200" t="str">
            <v>jing</v>
          </cell>
          <cell r="D3200" t="str">
            <v>复古泡泡袖套装</v>
          </cell>
          <cell r="E3200" t="str">
            <v>2026059 2026060</v>
          </cell>
          <cell r="I3200" t="str">
            <v>小红书</v>
          </cell>
          <cell r="N3200">
            <v>46142</v>
          </cell>
          <cell r="R3200" t="str">
            <v>档期内</v>
          </cell>
          <cell r="V3200" t="str">
            <v>单篇</v>
          </cell>
          <cell r="W3200" t="str">
            <v>未发布</v>
          </cell>
          <cell r="AJ3200">
            <v>800</v>
          </cell>
          <cell r="AK3200" t="str">
            <v/>
          </cell>
        </row>
        <row r="3201">
          <cell r="C3201" t="str">
            <v>jing</v>
          </cell>
          <cell r="D3201" t="str">
            <v>复古泡泡袖套装</v>
          </cell>
          <cell r="E3201" t="str">
            <v>2026059 2026060</v>
          </cell>
          <cell r="I3201" t="str">
            <v>抖音</v>
          </cell>
          <cell r="N3201">
            <v>46142</v>
          </cell>
          <cell r="R3201" t="str">
            <v>档期内</v>
          </cell>
          <cell r="V3201" t="str">
            <v>单篇</v>
          </cell>
          <cell r="W3201" t="str">
            <v>未发布</v>
          </cell>
          <cell r="AJ3201">
            <v>0</v>
          </cell>
          <cell r="AK3201" t="str">
            <v/>
          </cell>
        </row>
        <row r="3202">
          <cell r="C3202" t="str">
            <v>jing</v>
          </cell>
          <cell r="D3202" t="str">
            <v>无袖花苞长裙（黄）</v>
          </cell>
          <cell r="E3202">
            <v>2025945</v>
          </cell>
          <cell r="G3202" t="str">
            <v>YT7608286141138</v>
          </cell>
          <cell r="I3202" t="str">
            <v>小红书</v>
          </cell>
          <cell r="N3202">
            <v>46142</v>
          </cell>
          <cell r="R3202" t="str">
            <v>档期内</v>
          </cell>
          <cell r="V3202" t="str">
            <v>单篇</v>
          </cell>
          <cell r="W3202" t="str">
            <v>未发布</v>
          </cell>
          <cell r="AJ3202">
            <v>160</v>
          </cell>
          <cell r="AK3202" t="str">
            <v/>
          </cell>
        </row>
        <row r="3203">
          <cell r="C3203" t="str">
            <v>jing</v>
          </cell>
          <cell r="D3203" t="str">
            <v>复古泡泡袖套装</v>
          </cell>
          <cell r="E3203" t="str">
            <v>2026059 2026060</v>
          </cell>
          <cell r="I3203" t="str">
            <v>小红书</v>
          </cell>
          <cell r="N3203">
            <v>46142</v>
          </cell>
          <cell r="R3203" t="str">
            <v>档期内</v>
          </cell>
          <cell r="V3203" t="str">
            <v>单篇</v>
          </cell>
          <cell r="W3203" t="str">
            <v>未发布</v>
          </cell>
          <cell r="AJ3203">
            <v>150</v>
          </cell>
          <cell r="AK3203" t="str">
            <v/>
          </cell>
        </row>
        <row r="3204">
          <cell r="C3204" t="str">
            <v>jing</v>
          </cell>
          <cell r="D3204" t="str">
            <v>黑白条衬衫</v>
          </cell>
          <cell r="E3204">
            <v>2026062</v>
          </cell>
          <cell r="G3204" t="str">
            <v>YT7612792450114</v>
          </cell>
          <cell r="I3204" t="str">
            <v>小红书</v>
          </cell>
          <cell r="N3204">
            <v>46142</v>
          </cell>
          <cell r="R3204" t="str">
            <v>档期内</v>
          </cell>
          <cell r="V3204" t="str">
            <v>单篇</v>
          </cell>
          <cell r="W3204" t="str">
            <v>未发布</v>
          </cell>
          <cell r="AJ3204">
            <v>955</v>
          </cell>
          <cell r="AK3204" t="str">
            <v/>
          </cell>
        </row>
        <row r="3205">
          <cell r="C3205" t="str">
            <v>jing</v>
          </cell>
          <cell r="D3205" t="str">
            <v>黑白条衬衫</v>
          </cell>
          <cell r="E3205">
            <v>2026062</v>
          </cell>
          <cell r="G3205" t="str">
            <v>YT7612792450123</v>
          </cell>
          <cell r="I3205" t="str">
            <v>小红书</v>
          </cell>
          <cell r="N3205">
            <v>46142</v>
          </cell>
          <cell r="R3205" t="str">
            <v>档期内</v>
          </cell>
          <cell r="V3205" t="str">
            <v>单篇</v>
          </cell>
          <cell r="W3205" t="str">
            <v>未发布</v>
          </cell>
          <cell r="AJ3205">
            <v>1055</v>
          </cell>
          <cell r="AK3205" t="str">
            <v/>
          </cell>
        </row>
        <row r="3206">
          <cell r="C3206" t="str">
            <v>jing</v>
          </cell>
          <cell r="D3206" t="str">
            <v>黑白条衬衫</v>
          </cell>
          <cell r="E3206">
            <v>2026062</v>
          </cell>
          <cell r="I3206" t="str">
            <v>抖音</v>
          </cell>
          <cell r="N3206">
            <v>46142</v>
          </cell>
          <cell r="R3206" t="str">
            <v>档期内</v>
          </cell>
          <cell r="V3206" t="str">
            <v>单篇</v>
          </cell>
          <cell r="W3206" t="str">
            <v>未发布</v>
          </cell>
          <cell r="AJ3206">
            <v>55</v>
          </cell>
          <cell r="AK3206" t="str">
            <v/>
          </cell>
        </row>
        <row r="3207">
          <cell r="C3207" t="str">
            <v>jing</v>
          </cell>
          <cell r="D3207" t="str">
            <v>黑白条衬衫</v>
          </cell>
          <cell r="E3207">
            <v>2026062</v>
          </cell>
          <cell r="G3207" t="str">
            <v>YT7612793383477</v>
          </cell>
          <cell r="I3207" t="str">
            <v>小红书</v>
          </cell>
          <cell r="N3207">
            <v>46142</v>
          </cell>
          <cell r="R3207" t="str">
            <v>档期内</v>
          </cell>
          <cell r="V3207" t="str">
            <v>单篇</v>
          </cell>
          <cell r="W3207" t="str">
            <v>未发布</v>
          </cell>
          <cell r="AJ3207">
            <v>505</v>
          </cell>
          <cell r="AK3207" t="str">
            <v/>
          </cell>
        </row>
        <row r="3208">
          <cell r="C3208" t="str">
            <v>jing</v>
          </cell>
          <cell r="D3208" t="str">
            <v>粉缎连衣裙</v>
          </cell>
          <cell r="E3208">
            <v>2026061</v>
          </cell>
          <cell r="G3208" t="str">
            <v>YT7613769726953</v>
          </cell>
          <cell r="I3208" t="str">
            <v>小红书</v>
          </cell>
          <cell r="N3208">
            <v>46142</v>
          </cell>
          <cell r="R3208" t="str">
            <v>档期内</v>
          </cell>
          <cell r="V3208" t="str">
            <v>单篇</v>
          </cell>
          <cell r="W3208" t="str">
            <v>未发布</v>
          </cell>
          <cell r="AJ3208">
            <v>235</v>
          </cell>
          <cell r="AK3208" t="str">
            <v/>
          </cell>
        </row>
        <row r="3209">
          <cell r="C3209" t="str">
            <v>jing</v>
          </cell>
          <cell r="D3209" t="str">
            <v>飘带挂脖上衣</v>
          </cell>
          <cell r="E3209">
            <v>2025320</v>
          </cell>
          <cell r="G3209" t="str">
            <v>已登记</v>
          </cell>
          <cell r="I3209" t="str">
            <v>小红书</v>
          </cell>
          <cell r="N3209">
            <v>46142</v>
          </cell>
          <cell r="R3209" t="str">
            <v>档期内</v>
          </cell>
          <cell r="V3209" t="str">
            <v>单篇</v>
          </cell>
          <cell r="W3209" t="str">
            <v>未发布</v>
          </cell>
          <cell r="AJ3209">
            <v>195</v>
          </cell>
          <cell r="AK3209" t="str">
            <v/>
          </cell>
        </row>
        <row r="3210">
          <cell r="C3210" t="str">
            <v>jing</v>
          </cell>
          <cell r="D3210" t="str">
            <v>牛仔短裙</v>
          </cell>
          <cell r="E3210">
            <v>2026014</v>
          </cell>
          <cell r="G3210" t="str">
            <v>已登记</v>
          </cell>
          <cell r="I3210" t="str">
            <v>小红书</v>
          </cell>
          <cell r="N3210">
            <v>46142</v>
          </cell>
          <cell r="R3210" t="str">
            <v>档期内</v>
          </cell>
          <cell r="V3210" t="str">
            <v>单篇</v>
          </cell>
          <cell r="W3210" t="str">
            <v>未发布</v>
          </cell>
          <cell r="AJ3210">
            <v>45</v>
          </cell>
          <cell r="AK3210" t="str">
            <v/>
          </cell>
        </row>
        <row r="3211">
          <cell r="C3211" t="str">
            <v>阿咩</v>
          </cell>
          <cell r="D3211" t="str">
            <v>复古泡泡袖套装</v>
          </cell>
          <cell r="E3211" t="str">
            <v>2026059 2026060</v>
          </cell>
          <cell r="I3211" t="str">
            <v>小红书</v>
          </cell>
          <cell r="N3211">
            <v>46142</v>
          </cell>
          <cell r="R3211" t="str">
            <v>档期内</v>
          </cell>
          <cell r="V3211" t="str">
            <v>单篇</v>
          </cell>
          <cell r="W3211" t="str">
            <v>未发布</v>
          </cell>
          <cell r="AJ3211">
            <v>240</v>
          </cell>
          <cell r="AK3211" t="str">
            <v/>
          </cell>
        </row>
        <row r="3212">
          <cell r="C3212" t="str">
            <v>阿咩</v>
          </cell>
          <cell r="D3212" t="str">
            <v>复古泡泡袖套装</v>
          </cell>
          <cell r="E3212" t="str">
            <v>2026059 2026060</v>
          </cell>
          <cell r="I3212" t="str">
            <v>小红书</v>
          </cell>
          <cell r="N3212">
            <v>46142</v>
          </cell>
          <cell r="R3212" t="str">
            <v>档期内</v>
          </cell>
          <cell r="V3212" t="str">
            <v>单篇</v>
          </cell>
          <cell r="W3212" t="str">
            <v>未发布</v>
          </cell>
          <cell r="AJ3212">
            <v>90</v>
          </cell>
          <cell r="AK3212" t="str">
            <v/>
          </cell>
        </row>
        <row r="3213">
          <cell r="C3213" t="str">
            <v>阿咩</v>
          </cell>
          <cell r="D3213" t="str">
            <v>复古泡泡袖套装</v>
          </cell>
          <cell r="E3213" t="str">
            <v>2026059 2026060</v>
          </cell>
          <cell r="I3213" t="str">
            <v>小红书</v>
          </cell>
          <cell r="N3213">
            <v>46142</v>
          </cell>
          <cell r="R3213" t="str">
            <v>档期内</v>
          </cell>
          <cell r="V3213" t="str">
            <v>单篇</v>
          </cell>
          <cell r="W3213" t="str">
            <v>未发布</v>
          </cell>
          <cell r="AJ3213">
            <v>60</v>
          </cell>
          <cell r="AK3213" t="str">
            <v/>
          </cell>
        </row>
        <row r="3214">
          <cell r="C3214" t="str">
            <v>阿咩</v>
          </cell>
          <cell r="D3214" t="str">
            <v>复古泡泡袖套装</v>
          </cell>
          <cell r="E3214" t="str">
            <v>2026059 2026060</v>
          </cell>
          <cell r="I3214" t="str">
            <v>小红书</v>
          </cell>
          <cell r="N3214">
            <v>46142</v>
          </cell>
          <cell r="R3214" t="str">
            <v>档期内</v>
          </cell>
          <cell r="V3214" t="str">
            <v>单篇</v>
          </cell>
          <cell r="W3214" t="str">
            <v>未发布</v>
          </cell>
          <cell r="AJ3214">
            <v>250</v>
          </cell>
          <cell r="AK3214" t="str">
            <v/>
          </cell>
        </row>
        <row r="3215">
          <cell r="C3215" t="str">
            <v>阿咩</v>
          </cell>
          <cell r="D3215" t="str">
            <v>无袖花苞长裙（黄）</v>
          </cell>
          <cell r="E3215">
            <v>2025945</v>
          </cell>
          <cell r="G3215" t="str">
            <v>YT7608472392870</v>
          </cell>
          <cell r="I3215" t="str">
            <v>小红书</v>
          </cell>
          <cell r="N3215">
            <v>46142</v>
          </cell>
          <cell r="R3215" t="str">
            <v>档期内</v>
          </cell>
          <cell r="V3215" t="str">
            <v>单篇</v>
          </cell>
          <cell r="W3215" t="str">
            <v>未发布</v>
          </cell>
          <cell r="AJ3215">
            <v>140</v>
          </cell>
          <cell r="AK3215" t="str">
            <v/>
          </cell>
        </row>
        <row r="3216">
          <cell r="C3216" t="str">
            <v>阿咩</v>
          </cell>
          <cell r="D3216" t="str">
            <v>无袖花苞长裙（黄）</v>
          </cell>
          <cell r="E3216">
            <v>2025945</v>
          </cell>
          <cell r="G3216" t="str">
            <v>YT7608474253728</v>
          </cell>
          <cell r="I3216" t="str">
            <v>小红书</v>
          </cell>
          <cell r="N3216">
            <v>46142</v>
          </cell>
          <cell r="R3216" t="str">
            <v>档期内</v>
          </cell>
          <cell r="V3216" t="str">
            <v>单篇</v>
          </cell>
          <cell r="W3216" t="str">
            <v>未发布</v>
          </cell>
          <cell r="AJ3216">
            <v>460</v>
          </cell>
          <cell r="AK3216" t="str">
            <v/>
          </cell>
        </row>
        <row r="3217">
          <cell r="C3217" t="str">
            <v>阿咩</v>
          </cell>
          <cell r="D3217" t="str">
            <v>复古泡泡袖套装</v>
          </cell>
          <cell r="E3217" t="str">
            <v>2026059 2026060</v>
          </cell>
          <cell r="I3217" t="str">
            <v>小红书</v>
          </cell>
          <cell r="N3217">
            <v>46142</v>
          </cell>
          <cell r="R3217" t="str">
            <v>档期内</v>
          </cell>
          <cell r="V3217" t="str">
            <v>单篇</v>
          </cell>
          <cell r="W3217" t="str">
            <v>未发布</v>
          </cell>
          <cell r="AJ3217">
            <v>400</v>
          </cell>
          <cell r="AK3217" t="str">
            <v/>
          </cell>
        </row>
        <row r="3218">
          <cell r="C3218" t="str">
            <v>阿咩</v>
          </cell>
          <cell r="D3218" t="str">
            <v>无袖花苞长裙（黄）</v>
          </cell>
          <cell r="E3218">
            <v>2025945</v>
          </cell>
          <cell r="G3218" t="str">
            <v>YT7608472862777</v>
          </cell>
          <cell r="I3218" t="str">
            <v>小红书</v>
          </cell>
          <cell r="N3218">
            <v>46142</v>
          </cell>
          <cell r="R3218" t="str">
            <v>档期内</v>
          </cell>
          <cell r="V3218" t="str">
            <v>单篇</v>
          </cell>
          <cell r="W3218" t="str">
            <v>未发布</v>
          </cell>
          <cell r="AJ3218">
            <v>640</v>
          </cell>
          <cell r="AK3218" t="str">
            <v/>
          </cell>
        </row>
        <row r="3219">
          <cell r="C3219" t="str">
            <v>阿咩</v>
          </cell>
          <cell r="D3219" t="str">
            <v>复古泡泡袖套装</v>
          </cell>
          <cell r="E3219" t="str">
            <v>2026059 2026060</v>
          </cell>
          <cell r="I3219" t="str">
            <v>小红书</v>
          </cell>
          <cell r="N3219">
            <v>46142</v>
          </cell>
          <cell r="R3219" t="str">
            <v>档期内</v>
          </cell>
          <cell r="V3219" t="str">
            <v>单篇</v>
          </cell>
          <cell r="W3219" t="str">
            <v>未发布</v>
          </cell>
          <cell r="AJ3219">
            <v>300</v>
          </cell>
          <cell r="AK3219" t="str">
            <v/>
          </cell>
        </row>
        <row r="3220">
          <cell r="C3220" t="str">
            <v>阿咩</v>
          </cell>
          <cell r="D3220" t="str">
            <v>无袖花苞长裙（黄）</v>
          </cell>
          <cell r="E3220">
            <v>2025945</v>
          </cell>
          <cell r="G3220" t="str">
            <v>YT7608472862788</v>
          </cell>
          <cell r="I3220" t="str">
            <v>小红书</v>
          </cell>
          <cell r="N3220">
            <v>46142</v>
          </cell>
          <cell r="R3220" t="str">
            <v>已发布</v>
          </cell>
          <cell r="V3220" t="str">
            <v>单篇</v>
          </cell>
          <cell r="W3220" t="str">
            <v>已发布</v>
          </cell>
          <cell r="X3220">
            <v>46115</v>
          </cell>
          <cell r="AJ3220">
            <v>360</v>
          </cell>
          <cell r="AK3220" t="e">
            <v>#VALUE!</v>
          </cell>
        </row>
        <row r="3221">
          <cell r="C3221" t="str">
            <v>阿咩</v>
          </cell>
          <cell r="D3221" t="str">
            <v>复古泡泡袖套装</v>
          </cell>
          <cell r="E3221" t="str">
            <v>2026059 2026060</v>
          </cell>
          <cell r="I3221" t="str">
            <v>小红书</v>
          </cell>
          <cell r="N3221">
            <v>46142</v>
          </cell>
          <cell r="R3221" t="str">
            <v>档期内</v>
          </cell>
          <cell r="V3221" t="str">
            <v>单篇</v>
          </cell>
          <cell r="W3221" t="str">
            <v>未发布</v>
          </cell>
          <cell r="AJ3221">
            <v>65</v>
          </cell>
          <cell r="AK3221" t="str">
            <v/>
          </cell>
        </row>
        <row r="3222">
          <cell r="C3222" t="str">
            <v>阿咩</v>
          </cell>
          <cell r="D3222" t="str">
            <v>无袖花苞长裙（黄）</v>
          </cell>
          <cell r="E3222">
            <v>2025945</v>
          </cell>
          <cell r="G3222" t="str">
            <v>YT7608472862799</v>
          </cell>
          <cell r="I3222" t="str">
            <v>小红书</v>
          </cell>
          <cell r="N3222">
            <v>46142</v>
          </cell>
          <cell r="R3222" t="str">
            <v>档期内</v>
          </cell>
          <cell r="V3222" t="str">
            <v>单篇</v>
          </cell>
          <cell r="W3222" t="str">
            <v>已召回</v>
          </cell>
          <cell r="AJ3222">
            <v>125</v>
          </cell>
          <cell r="AK3222" t="str">
            <v/>
          </cell>
        </row>
        <row r="3223">
          <cell r="C3223" t="str">
            <v>阿咩</v>
          </cell>
          <cell r="D3223" t="str">
            <v>无袖花苞长裙（黄）</v>
          </cell>
          <cell r="E3223">
            <v>2025945</v>
          </cell>
          <cell r="G3223" t="str">
            <v>YT7608472862809</v>
          </cell>
          <cell r="I3223" t="str">
            <v>小红书</v>
          </cell>
          <cell r="N3223">
            <v>46142</v>
          </cell>
          <cell r="R3223" t="str">
            <v>档期内</v>
          </cell>
          <cell r="V3223" t="str">
            <v>单篇</v>
          </cell>
          <cell r="W3223" t="str">
            <v>未发布</v>
          </cell>
          <cell r="AJ3223">
            <v>1560</v>
          </cell>
          <cell r="AK3223" t="str">
            <v/>
          </cell>
        </row>
        <row r="3224">
          <cell r="C3224" t="str">
            <v>heee</v>
          </cell>
          <cell r="D3224" t="str">
            <v>无袖花苞长裙（黄）</v>
          </cell>
          <cell r="E3224">
            <v>2025945</v>
          </cell>
          <cell r="G3224" t="str">
            <v>YT7608474253739</v>
          </cell>
          <cell r="I3224" t="str">
            <v>小红书</v>
          </cell>
          <cell r="N3224">
            <v>46142</v>
          </cell>
          <cell r="R3224" t="str">
            <v>档期内</v>
          </cell>
          <cell r="V3224" t="str">
            <v>单篇</v>
          </cell>
          <cell r="W3224" t="str">
            <v>未发布</v>
          </cell>
          <cell r="AJ3224">
            <v>460</v>
          </cell>
          <cell r="AK3224" t="str">
            <v/>
          </cell>
        </row>
        <row r="3225">
          <cell r="C3225" t="str">
            <v>heee</v>
          </cell>
          <cell r="D3225" t="str">
            <v>复古泡泡袖套装</v>
          </cell>
          <cell r="E3225" t="str">
            <v>2026059 2026060</v>
          </cell>
          <cell r="I3225" t="str">
            <v>小红书</v>
          </cell>
          <cell r="N3225">
            <v>46142</v>
          </cell>
          <cell r="R3225" t="str">
            <v>档期内</v>
          </cell>
          <cell r="V3225" t="str">
            <v>单篇</v>
          </cell>
          <cell r="W3225" t="str">
            <v>未发布</v>
          </cell>
          <cell r="AJ3225">
            <v>100</v>
          </cell>
          <cell r="AK3225" t="str">
            <v/>
          </cell>
        </row>
        <row r="3226">
          <cell r="C3226" t="str">
            <v>heee</v>
          </cell>
          <cell r="D3226" t="str">
            <v>复古泡泡袖套装</v>
          </cell>
          <cell r="E3226" t="str">
            <v>2026059 2026060</v>
          </cell>
          <cell r="I3226" t="str">
            <v>小红书</v>
          </cell>
          <cell r="N3226">
            <v>46142</v>
          </cell>
          <cell r="R3226" t="str">
            <v>档期内</v>
          </cell>
          <cell r="V3226" t="str">
            <v>单篇</v>
          </cell>
          <cell r="W3226" t="str">
            <v>未发布</v>
          </cell>
          <cell r="AJ3226">
            <v>80</v>
          </cell>
          <cell r="AK3226" t="str">
            <v/>
          </cell>
        </row>
        <row r="3227">
          <cell r="C3227" t="str">
            <v>heee</v>
          </cell>
          <cell r="D3227" t="str">
            <v>复古泡泡袖套装</v>
          </cell>
          <cell r="E3227" t="str">
            <v>2026059 2026060</v>
          </cell>
          <cell r="I3227" t="str">
            <v>小红书</v>
          </cell>
          <cell r="N3227">
            <v>46142</v>
          </cell>
          <cell r="R3227" t="str">
            <v>档期内</v>
          </cell>
          <cell r="V3227" t="str">
            <v>单篇</v>
          </cell>
          <cell r="W3227" t="str">
            <v>未发布</v>
          </cell>
          <cell r="AJ3227">
            <v>300</v>
          </cell>
          <cell r="AK3227" t="str">
            <v/>
          </cell>
        </row>
        <row r="3228">
          <cell r="C3228" t="str">
            <v>heee</v>
          </cell>
          <cell r="D3228" t="str">
            <v>无袖花苞裙2.0（黄）</v>
          </cell>
          <cell r="E3228">
            <v>2026012</v>
          </cell>
          <cell r="G3228" t="str">
            <v>YT7609896766324</v>
          </cell>
          <cell r="I3228" t="str">
            <v>小红书</v>
          </cell>
          <cell r="N3228">
            <v>46142</v>
          </cell>
          <cell r="R3228" t="str">
            <v>已发布</v>
          </cell>
          <cell r="V3228" t="str">
            <v>单篇</v>
          </cell>
          <cell r="W3228" t="str">
            <v>已发布</v>
          </cell>
          <cell r="X3228">
            <v>46118</v>
          </cell>
          <cell r="AJ3228">
            <v>415</v>
          </cell>
          <cell r="AK3228">
            <v>265</v>
          </cell>
        </row>
        <row r="3229">
          <cell r="C3229" t="str">
            <v>heee</v>
          </cell>
          <cell r="D3229" t="str">
            <v>复古泡泡袖套装</v>
          </cell>
          <cell r="E3229" t="str">
            <v>2026059 2026060</v>
          </cell>
          <cell r="I3229" t="str">
            <v>小红书</v>
          </cell>
          <cell r="N3229">
            <v>46142</v>
          </cell>
          <cell r="R3229" t="str">
            <v>档期内</v>
          </cell>
          <cell r="V3229" t="str">
            <v>单篇</v>
          </cell>
          <cell r="W3229" t="str">
            <v>未发布</v>
          </cell>
          <cell r="AJ3229">
            <v>0</v>
          </cell>
          <cell r="AK3229" t="str">
            <v/>
          </cell>
        </row>
        <row r="3230">
          <cell r="C3230" t="str">
            <v>HE</v>
          </cell>
          <cell r="D3230" t="str">
            <v>复古泡泡袖套装</v>
          </cell>
          <cell r="E3230" t="str">
            <v>2026059 2026060</v>
          </cell>
          <cell r="I3230" t="str">
            <v>小红书</v>
          </cell>
          <cell r="N3230">
            <v>46142</v>
          </cell>
          <cell r="R3230" t="str">
            <v>档期内</v>
          </cell>
          <cell r="V3230" t="str">
            <v>单篇</v>
          </cell>
          <cell r="W3230" t="str">
            <v>未发布</v>
          </cell>
          <cell r="AJ3230">
            <v>300</v>
          </cell>
          <cell r="AK3230" t="str">
            <v/>
          </cell>
        </row>
        <row r="3231">
          <cell r="C3231" t="str">
            <v>HE</v>
          </cell>
          <cell r="D3231" t="str">
            <v>无袖花苞长裙（黄）</v>
          </cell>
          <cell r="E3231">
            <v>2025945</v>
          </cell>
          <cell r="G3231" t="str">
            <v>YT7608474253740</v>
          </cell>
          <cell r="I3231" t="str">
            <v>小红书</v>
          </cell>
          <cell r="N3231">
            <v>46142</v>
          </cell>
          <cell r="R3231" t="str">
            <v>档期内</v>
          </cell>
          <cell r="V3231" t="str">
            <v>单篇</v>
          </cell>
          <cell r="W3231" t="str">
            <v>未发布</v>
          </cell>
          <cell r="AJ3231">
            <v>60</v>
          </cell>
          <cell r="AK3231" t="str">
            <v/>
          </cell>
        </row>
        <row r="3232">
          <cell r="C3232" t="str">
            <v>HE</v>
          </cell>
          <cell r="D3232" t="str">
            <v>无袖花苞长裙（黄）</v>
          </cell>
          <cell r="E3232">
            <v>2025945</v>
          </cell>
          <cell r="G3232" t="str">
            <v>YT7608474253755</v>
          </cell>
          <cell r="I3232" t="str">
            <v>小红书</v>
          </cell>
          <cell r="N3232">
            <v>46142</v>
          </cell>
          <cell r="R3232" t="str">
            <v>已发布</v>
          </cell>
          <cell r="V3232" t="str">
            <v>单篇</v>
          </cell>
          <cell r="W3232" t="str">
            <v>已发布</v>
          </cell>
          <cell r="X3232">
            <v>46104</v>
          </cell>
          <cell r="AJ3232">
            <v>1260</v>
          </cell>
          <cell r="AK3232">
            <v>967</v>
          </cell>
        </row>
        <row r="3233">
          <cell r="C3233" t="str">
            <v>HE</v>
          </cell>
          <cell r="D3233" t="str">
            <v>复古泡泡袖套装</v>
          </cell>
          <cell r="E3233" t="str">
            <v>2026059 2026060</v>
          </cell>
          <cell r="I3233" t="str">
            <v>小红书</v>
          </cell>
          <cell r="N3233">
            <v>46142</v>
          </cell>
          <cell r="R3233" t="str">
            <v>档期内</v>
          </cell>
          <cell r="V3233" t="str">
            <v>单篇</v>
          </cell>
          <cell r="W3233" t="str">
            <v>未发布</v>
          </cell>
          <cell r="AJ3233">
            <v>280</v>
          </cell>
          <cell r="AK3233" t="str">
            <v/>
          </cell>
        </row>
        <row r="3234">
          <cell r="C3234" t="str">
            <v>HE</v>
          </cell>
          <cell r="D3234" t="str">
            <v>黑白条衬衫</v>
          </cell>
          <cell r="E3234">
            <v>2026062</v>
          </cell>
          <cell r="G3234" t="str">
            <v>YT7612793383486</v>
          </cell>
          <cell r="I3234" t="str">
            <v>小红书</v>
          </cell>
          <cell r="N3234">
            <v>46142</v>
          </cell>
          <cell r="R3234" t="str">
            <v>档期内</v>
          </cell>
          <cell r="V3234" t="str">
            <v>单篇</v>
          </cell>
          <cell r="W3234" t="str">
            <v>未发布</v>
          </cell>
          <cell r="AJ3234">
            <v>155</v>
          </cell>
          <cell r="AK3234" t="str">
            <v/>
          </cell>
        </row>
        <row r="3235">
          <cell r="C3235" t="str">
            <v>HE</v>
          </cell>
          <cell r="D3235" t="str">
            <v>飘带挂脖上衣</v>
          </cell>
          <cell r="E3235">
            <v>2025320</v>
          </cell>
          <cell r="G3235" t="str">
            <v>已登记</v>
          </cell>
          <cell r="I3235" t="str">
            <v>小红书</v>
          </cell>
          <cell r="N3235">
            <v>46142</v>
          </cell>
          <cell r="R3235" t="str">
            <v>档期内</v>
          </cell>
          <cell r="V3235" t="str">
            <v>单篇</v>
          </cell>
          <cell r="W3235" t="str">
            <v>未发布</v>
          </cell>
          <cell r="AJ3235">
            <v>145</v>
          </cell>
          <cell r="AK3235" t="str">
            <v/>
          </cell>
        </row>
        <row r="3236">
          <cell r="C3236" t="str">
            <v>HE</v>
          </cell>
          <cell r="D3236" t="str">
            <v>复古泡泡袖套装</v>
          </cell>
          <cell r="E3236" t="str">
            <v>2026059 2026060</v>
          </cell>
          <cell r="I3236" t="str">
            <v>小红书</v>
          </cell>
          <cell r="N3236">
            <v>46142</v>
          </cell>
          <cell r="R3236" t="str">
            <v>档期内</v>
          </cell>
          <cell r="V3236" t="str">
            <v>单篇</v>
          </cell>
          <cell r="W3236" t="str">
            <v>未发布</v>
          </cell>
          <cell r="AJ3236">
            <v>300</v>
          </cell>
          <cell r="AK3236" t="str">
            <v/>
          </cell>
        </row>
        <row r="3237">
          <cell r="C3237" t="str">
            <v>馒头</v>
          </cell>
          <cell r="D3237" t="str">
            <v>复古泡泡袖套装</v>
          </cell>
          <cell r="E3237" t="str">
            <v>2026059 2026060</v>
          </cell>
          <cell r="I3237" t="str">
            <v>小红书</v>
          </cell>
          <cell r="N3237">
            <v>46142</v>
          </cell>
          <cell r="R3237" t="str">
            <v>档期内</v>
          </cell>
          <cell r="V3237" t="str">
            <v>单篇</v>
          </cell>
          <cell r="W3237" t="str">
            <v>未发布</v>
          </cell>
          <cell r="AJ3237">
            <v>400</v>
          </cell>
          <cell r="AK3237" t="str">
            <v/>
          </cell>
        </row>
        <row r="3238">
          <cell r="C3238" t="str">
            <v>馒头</v>
          </cell>
          <cell r="D3238" t="str">
            <v>复古泡泡袖套装</v>
          </cell>
          <cell r="E3238" t="str">
            <v>2026059 2026060</v>
          </cell>
          <cell r="I3238" t="str">
            <v>小红书</v>
          </cell>
          <cell r="N3238">
            <v>46142</v>
          </cell>
          <cell r="R3238" t="str">
            <v>档期内</v>
          </cell>
          <cell r="V3238" t="str">
            <v>单篇</v>
          </cell>
          <cell r="W3238" t="str">
            <v>未发布</v>
          </cell>
          <cell r="AJ3238">
            <v>200</v>
          </cell>
          <cell r="AK3238" t="str">
            <v/>
          </cell>
        </row>
        <row r="3239">
          <cell r="C3239" t="str">
            <v>馒头</v>
          </cell>
          <cell r="D3239" t="str">
            <v>复古泡泡袖套装</v>
          </cell>
          <cell r="E3239" t="str">
            <v>2026059 2026060</v>
          </cell>
          <cell r="I3239" t="str">
            <v>小红书</v>
          </cell>
          <cell r="N3239">
            <v>46142</v>
          </cell>
          <cell r="R3239" t="str">
            <v>档期内</v>
          </cell>
          <cell r="V3239" t="str">
            <v>单篇</v>
          </cell>
          <cell r="W3239" t="str">
            <v>未发布</v>
          </cell>
          <cell r="AJ3239">
            <v>330</v>
          </cell>
          <cell r="AK3239" t="str">
            <v/>
          </cell>
        </row>
        <row r="3240">
          <cell r="C3240" t="str">
            <v>馒头</v>
          </cell>
          <cell r="D3240" t="str">
            <v>复古泡泡袖套装</v>
          </cell>
          <cell r="E3240" t="str">
            <v>2026059 2026060</v>
          </cell>
          <cell r="I3240" t="str">
            <v>抖音</v>
          </cell>
          <cell r="N3240">
            <v>46142</v>
          </cell>
          <cell r="R3240" t="str">
            <v>档期内</v>
          </cell>
          <cell r="V3240" t="str">
            <v>单篇</v>
          </cell>
          <cell r="W3240" t="str">
            <v>未发布</v>
          </cell>
          <cell r="AJ3240">
            <v>0</v>
          </cell>
          <cell r="AK3240" t="str">
            <v/>
          </cell>
        </row>
        <row r="3241">
          <cell r="C3241" t="str">
            <v>果片</v>
          </cell>
          <cell r="D3241" t="str">
            <v>无袖花苞长裙（黄）</v>
          </cell>
          <cell r="E3241">
            <v>2025945</v>
          </cell>
          <cell r="G3241" t="str">
            <v>YT7608472392797</v>
          </cell>
          <cell r="I3241" t="str">
            <v>小红书</v>
          </cell>
          <cell r="N3241">
            <v>46142</v>
          </cell>
          <cell r="R3241" t="str">
            <v>档期内</v>
          </cell>
          <cell r="V3241" t="str">
            <v>单篇</v>
          </cell>
          <cell r="W3241" t="str">
            <v>未发布</v>
          </cell>
          <cell r="AJ3241">
            <v>260</v>
          </cell>
          <cell r="AK3241" t="str">
            <v/>
          </cell>
        </row>
        <row r="3242">
          <cell r="C3242" t="str">
            <v>馒头</v>
          </cell>
          <cell r="D3242" t="str">
            <v>复古泡泡袖套装</v>
          </cell>
          <cell r="E3242" t="str">
            <v>2026059 2026060</v>
          </cell>
          <cell r="I3242" t="str">
            <v>小红书</v>
          </cell>
          <cell r="N3242">
            <v>46142</v>
          </cell>
          <cell r="R3242" t="str">
            <v>档期内</v>
          </cell>
          <cell r="V3242" t="str">
            <v>单篇</v>
          </cell>
          <cell r="W3242" t="str">
            <v>未发布</v>
          </cell>
          <cell r="AJ3242">
            <v>120</v>
          </cell>
          <cell r="AK3242" t="str">
            <v/>
          </cell>
        </row>
        <row r="3243">
          <cell r="C3243" t="str">
            <v>馒头</v>
          </cell>
          <cell r="D3243" t="str">
            <v>无袖花苞长裙（黄）</v>
          </cell>
          <cell r="E3243">
            <v>2025945</v>
          </cell>
          <cell r="G3243" t="str">
            <v>YT7608474253760</v>
          </cell>
          <cell r="I3243" t="str">
            <v>小红书</v>
          </cell>
          <cell r="N3243">
            <v>46132</v>
          </cell>
          <cell r="R3243" t="str">
            <v>重要催发</v>
          </cell>
          <cell r="V3243" t="str">
            <v>单篇</v>
          </cell>
          <cell r="W3243" t="str">
            <v>未发布</v>
          </cell>
          <cell r="AJ3243">
            <v>560</v>
          </cell>
          <cell r="AK3243" t="str">
            <v/>
          </cell>
        </row>
        <row r="3244">
          <cell r="C3244" t="str">
            <v>jing</v>
          </cell>
          <cell r="D3244" t="str">
            <v>无袖花苞长裙（黄）</v>
          </cell>
          <cell r="E3244">
            <v>2025945</v>
          </cell>
          <cell r="G3244" t="str">
            <v>YT7608472392807</v>
          </cell>
          <cell r="I3244" t="str">
            <v>小红书</v>
          </cell>
          <cell r="N3244">
            <v>46142</v>
          </cell>
          <cell r="R3244" t="str">
            <v>档期内</v>
          </cell>
          <cell r="V3244" t="str">
            <v>单篇</v>
          </cell>
          <cell r="W3244" t="str">
            <v>未发布</v>
          </cell>
          <cell r="AJ3244">
            <v>860</v>
          </cell>
          <cell r="AK3244" t="str">
            <v/>
          </cell>
        </row>
        <row r="3245">
          <cell r="C3245" t="str">
            <v>jing</v>
          </cell>
          <cell r="D3245" t="str">
            <v>无袖花苞长裙（黄）</v>
          </cell>
          <cell r="E3245">
            <v>2025945</v>
          </cell>
          <cell r="G3245" t="str">
            <v>YT7608474253779</v>
          </cell>
          <cell r="I3245" t="str">
            <v>小红书</v>
          </cell>
          <cell r="N3245">
            <v>46142</v>
          </cell>
          <cell r="R3245" t="str">
            <v>已发布</v>
          </cell>
          <cell r="V3245" t="str">
            <v>单篇</v>
          </cell>
          <cell r="W3245" t="str">
            <v>已发布</v>
          </cell>
          <cell r="X3245">
            <v>46119</v>
          </cell>
          <cell r="AJ3245">
            <v>160</v>
          </cell>
          <cell r="AK3245">
            <v>0</v>
          </cell>
        </row>
        <row r="3246">
          <cell r="C3246" t="str">
            <v>jing</v>
          </cell>
          <cell r="D3246" t="str">
            <v>复古泡泡袖套装</v>
          </cell>
          <cell r="E3246" t="str">
            <v>2026059 2026060</v>
          </cell>
          <cell r="I3246" t="str">
            <v>小红书</v>
          </cell>
          <cell r="N3246">
            <v>46142</v>
          </cell>
          <cell r="R3246" t="str">
            <v>档期内</v>
          </cell>
          <cell r="V3246" t="str">
            <v>单篇</v>
          </cell>
          <cell r="W3246" t="str">
            <v>未发布</v>
          </cell>
          <cell r="AJ3246">
            <v>100</v>
          </cell>
          <cell r="AK3246" t="str">
            <v/>
          </cell>
        </row>
        <row r="3247">
          <cell r="C3247" t="str">
            <v>jing</v>
          </cell>
          <cell r="D3247" t="str">
            <v>无袖花苞长裙（黄）</v>
          </cell>
          <cell r="E3247">
            <v>2025945</v>
          </cell>
          <cell r="I3247" t="str">
            <v>抖音</v>
          </cell>
          <cell r="N3247">
            <v>46142</v>
          </cell>
          <cell r="R3247" t="str">
            <v>已发布</v>
          </cell>
          <cell r="V3247" t="str">
            <v>单篇</v>
          </cell>
          <cell r="W3247" t="str">
            <v>已发布</v>
          </cell>
          <cell r="X3247">
            <v>46119</v>
          </cell>
          <cell r="AJ3247">
            <v>60</v>
          </cell>
          <cell r="AK3247">
            <v>0</v>
          </cell>
        </row>
        <row r="3248">
          <cell r="C3248" t="str">
            <v>jing</v>
          </cell>
          <cell r="D3248" t="str">
            <v>复古泡泡袖套装</v>
          </cell>
          <cell r="E3248" t="str">
            <v>2026059 2026060</v>
          </cell>
          <cell r="G3248" t="str">
            <v>重复</v>
          </cell>
          <cell r="I3248" t="str">
            <v>抖音</v>
          </cell>
          <cell r="N3248">
            <v>46142</v>
          </cell>
          <cell r="R3248" t="str">
            <v>档期内</v>
          </cell>
          <cell r="V3248" t="str">
            <v>单篇</v>
          </cell>
          <cell r="W3248" t="str">
            <v>未发布</v>
          </cell>
          <cell r="AJ3248">
            <v>0</v>
          </cell>
          <cell r="AK3248" t="str">
            <v/>
          </cell>
        </row>
        <row r="3249">
          <cell r="C3249" t="str">
            <v>jing</v>
          </cell>
          <cell r="D3249" t="str">
            <v>无袖花苞长裙（黄）</v>
          </cell>
          <cell r="E3249">
            <v>2025945</v>
          </cell>
          <cell r="G3249" t="str">
            <v>YT7608472392812</v>
          </cell>
          <cell r="I3249" t="str">
            <v>小红书</v>
          </cell>
          <cell r="N3249">
            <v>46142</v>
          </cell>
          <cell r="R3249" t="str">
            <v>档期内</v>
          </cell>
          <cell r="V3249" t="str">
            <v>单篇</v>
          </cell>
          <cell r="W3249" t="str">
            <v>未发布</v>
          </cell>
          <cell r="AJ3249">
            <v>160</v>
          </cell>
          <cell r="AK3249" t="str">
            <v/>
          </cell>
        </row>
        <row r="3250">
          <cell r="C3250" t="str">
            <v>jing</v>
          </cell>
          <cell r="D3250" t="str">
            <v>复古泡泡袖套装</v>
          </cell>
          <cell r="E3250" t="str">
            <v>2026059 2026060</v>
          </cell>
          <cell r="I3250" t="str">
            <v>小红书</v>
          </cell>
          <cell r="N3250">
            <v>46132</v>
          </cell>
          <cell r="R3250" t="str">
            <v>重要催发</v>
          </cell>
          <cell r="V3250" t="str">
            <v>合集</v>
          </cell>
          <cell r="W3250" t="str">
            <v>未发布</v>
          </cell>
          <cell r="AJ3250">
            <v>900</v>
          </cell>
          <cell r="AK3250" t="str">
            <v/>
          </cell>
        </row>
        <row r="3251">
          <cell r="C3251" t="str">
            <v>jing</v>
          </cell>
          <cell r="D3251" t="str">
            <v>黑白条衬衫</v>
          </cell>
          <cell r="E3251">
            <v>2026062</v>
          </cell>
          <cell r="G3251" t="str">
            <v>YT7612793383499</v>
          </cell>
          <cell r="I3251" t="str">
            <v>小红书</v>
          </cell>
          <cell r="N3251">
            <v>46132</v>
          </cell>
          <cell r="R3251" t="str">
            <v>重要催发</v>
          </cell>
          <cell r="V3251" t="str">
            <v>合集</v>
          </cell>
          <cell r="W3251" t="str">
            <v>未发布</v>
          </cell>
          <cell r="AJ3251">
            <v>805</v>
          </cell>
          <cell r="AK3251" t="str">
            <v/>
          </cell>
        </row>
        <row r="3252">
          <cell r="C3252" t="str">
            <v>jing</v>
          </cell>
          <cell r="D3252" t="str">
            <v>无袖花苞长裙（黄）</v>
          </cell>
          <cell r="E3252">
            <v>2025945</v>
          </cell>
          <cell r="G3252" t="str">
            <v>YT7608474253788</v>
          </cell>
          <cell r="I3252" t="str">
            <v>小红书</v>
          </cell>
          <cell r="N3252">
            <v>46142</v>
          </cell>
          <cell r="R3252" t="str">
            <v>已发布</v>
          </cell>
          <cell r="V3252" t="str">
            <v>单篇</v>
          </cell>
          <cell r="W3252" t="str">
            <v>已发布</v>
          </cell>
          <cell r="X3252">
            <v>46108</v>
          </cell>
          <cell r="AJ3252">
            <v>360</v>
          </cell>
          <cell r="AK3252">
            <v>139</v>
          </cell>
        </row>
        <row r="3253">
          <cell r="C3253" t="str">
            <v>jing</v>
          </cell>
          <cell r="D3253" t="str">
            <v>黑白条衬衫</v>
          </cell>
          <cell r="E3253">
            <v>2026062</v>
          </cell>
          <cell r="G3253" t="str">
            <v>YT7612793383637</v>
          </cell>
          <cell r="I3253" t="str">
            <v>小红书</v>
          </cell>
          <cell r="N3253">
            <v>46132</v>
          </cell>
          <cell r="R3253" t="str">
            <v>重要催发</v>
          </cell>
          <cell r="V3253" t="str">
            <v>合集</v>
          </cell>
          <cell r="W3253" t="str">
            <v>未发布</v>
          </cell>
          <cell r="AJ3253">
            <v>755</v>
          </cell>
          <cell r="AK3253" t="str">
            <v/>
          </cell>
        </row>
        <row r="3254">
          <cell r="C3254" t="str">
            <v>jing</v>
          </cell>
          <cell r="D3254" t="str">
            <v>无袖花苞长裙（黄）</v>
          </cell>
          <cell r="E3254">
            <v>2025945</v>
          </cell>
          <cell r="G3254" t="str">
            <v>YT7608472392821</v>
          </cell>
          <cell r="I3254" t="str">
            <v>小红书</v>
          </cell>
          <cell r="N3254">
            <v>46142</v>
          </cell>
          <cell r="R3254" t="str">
            <v>已发布</v>
          </cell>
          <cell r="V3254" t="str">
            <v>单篇</v>
          </cell>
          <cell r="W3254" t="str">
            <v>已发布</v>
          </cell>
          <cell r="X3254">
            <v>46115</v>
          </cell>
          <cell r="AJ3254">
            <v>450</v>
          </cell>
          <cell r="AK3254">
            <v>139</v>
          </cell>
        </row>
        <row r="3255">
          <cell r="C3255" t="str">
            <v>一号</v>
          </cell>
          <cell r="D3255" t="str">
            <v>粉缎连衣裙</v>
          </cell>
          <cell r="E3255">
            <v>2026061</v>
          </cell>
          <cell r="G3255" t="str">
            <v>YT7613769726960</v>
          </cell>
          <cell r="I3255" t="str">
            <v>小红书</v>
          </cell>
          <cell r="N3255">
            <v>46132</v>
          </cell>
          <cell r="R3255" t="str">
            <v>重要催发</v>
          </cell>
          <cell r="V3255" t="str">
            <v>单篇</v>
          </cell>
          <cell r="W3255" t="str">
            <v>未发布</v>
          </cell>
          <cell r="AJ3255">
            <v>1085</v>
          </cell>
          <cell r="AK3255" t="str">
            <v/>
          </cell>
        </row>
        <row r="3256">
          <cell r="C3256" t="str">
            <v>一号</v>
          </cell>
          <cell r="D3256" t="str">
            <v>粉缎连衣裙</v>
          </cell>
          <cell r="E3256">
            <v>2026061</v>
          </cell>
          <cell r="I3256" t="str">
            <v>抖音</v>
          </cell>
          <cell r="N3256">
            <v>46132</v>
          </cell>
          <cell r="R3256" t="str">
            <v>重要催发</v>
          </cell>
          <cell r="V3256" t="str">
            <v>单篇</v>
          </cell>
          <cell r="W3256" t="str">
            <v>未发布</v>
          </cell>
          <cell r="AJ3256">
            <v>85</v>
          </cell>
          <cell r="AK3256" t="str">
            <v/>
          </cell>
        </row>
        <row r="3257">
          <cell r="C3257" t="str">
            <v>一号</v>
          </cell>
          <cell r="D3257" t="str">
            <v>黑白条衬衫</v>
          </cell>
          <cell r="E3257">
            <v>2026062</v>
          </cell>
          <cell r="G3257" t="str">
            <v>YT7612793383501</v>
          </cell>
          <cell r="I3257" t="str">
            <v>小红书</v>
          </cell>
          <cell r="N3257">
            <v>46132</v>
          </cell>
          <cell r="R3257" t="str">
            <v>重要催发</v>
          </cell>
          <cell r="V3257" t="str">
            <v>单篇</v>
          </cell>
          <cell r="W3257" t="str">
            <v>未发布</v>
          </cell>
          <cell r="AJ3257">
            <v>555</v>
          </cell>
          <cell r="AK3257" t="str">
            <v/>
          </cell>
        </row>
        <row r="3258">
          <cell r="C3258" t="str">
            <v>一号</v>
          </cell>
          <cell r="D3258" t="str">
            <v>黑白条衬衫</v>
          </cell>
          <cell r="E3258">
            <v>2026062</v>
          </cell>
          <cell r="G3258" t="str">
            <v>YT7612793383518</v>
          </cell>
          <cell r="I3258" t="str">
            <v>小红书</v>
          </cell>
          <cell r="N3258">
            <v>46132</v>
          </cell>
          <cell r="R3258" t="str">
            <v>重要催发</v>
          </cell>
          <cell r="V3258" t="str">
            <v>单篇</v>
          </cell>
          <cell r="W3258" t="str">
            <v>未发布</v>
          </cell>
          <cell r="AJ3258">
            <v>255</v>
          </cell>
          <cell r="AK3258" t="str">
            <v/>
          </cell>
        </row>
        <row r="3259">
          <cell r="C3259" t="str">
            <v>一号</v>
          </cell>
          <cell r="D3259" t="str">
            <v>黑白条衬衫</v>
          </cell>
          <cell r="E3259">
            <v>2026062</v>
          </cell>
          <cell r="I3259" t="str">
            <v>抖音</v>
          </cell>
          <cell r="N3259">
            <v>46132</v>
          </cell>
          <cell r="R3259" t="str">
            <v>重要催发</v>
          </cell>
          <cell r="V3259" t="str">
            <v>单篇</v>
          </cell>
          <cell r="W3259" t="str">
            <v>未发布</v>
          </cell>
          <cell r="AJ3259">
            <v>55</v>
          </cell>
          <cell r="AK3259" t="str">
            <v/>
          </cell>
        </row>
        <row r="3260">
          <cell r="C3260" t="str">
            <v>一号</v>
          </cell>
          <cell r="D3260" t="str">
            <v>黑白条衬衫</v>
          </cell>
          <cell r="E3260">
            <v>2026062</v>
          </cell>
          <cell r="G3260" t="str">
            <v>YT7612793383648</v>
          </cell>
          <cell r="I3260" t="str">
            <v>小红书</v>
          </cell>
          <cell r="N3260">
            <v>46132</v>
          </cell>
          <cell r="R3260" t="str">
            <v>重要催发</v>
          </cell>
          <cell r="V3260" t="str">
            <v>单篇</v>
          </cell>
          <cell r="W3260" t="str">
            <v>未发布</v>
          </cell>
          <cell r="AJ3260">
            <v>405</v>
          </cell>
          <cell r="AK3260" t="str">
            <v/>
          </cell>
        </row>
        <row r="3261">
          <cell r="C3261" t="str">
            <v>一号</v>
          </cell>
          <cell r="D3261" t="str">
            <v>无袖花苞长裙（蓝）</v>
          </cell>
          <cell r="E3261">
            <v>2025945</v>
          </cell>
          <cell r="G3261" t="str">
            <v>YT7608472392830</v>
          </cell>
          <cell r="I3261" t="str">
            <v>小红书</v>
          </cell>
          <cell r="N3261">
            <v>46132</v>
          </cell>
          <cell r="R3261" t="str">
            <v>已发布</v>
          </cell>
          <cell r="V3261" t="str">
            <v>单篇</v>
          </cell>
          <cell r="W3261" t="str">
            <v>已发布</v>
          </cell>
          <cell r="X3261">
            <v>46113</v>
          </cell>
          <cell r="AJ3261">
            <v>60</v>
          </cell>
          <cell r="AK3261">
            <v>808</v>
          </cell>
        </row>
        <row r="3262">
          <cell r="C3262" t="str">
            <v>一号</v>
          </cell>
          <cell r="D3262" t="str">
            <v>无袖花苞长裙（黄）</v>
          </cell>
          <cell r="E3262">
            <v>2025945</v>
          </cell>
          <cell r="G3262" t="str">
            <v>YT7608472392843</v>
          </cell>
          <cell r="I3262" t="str">
            <v>小红书</v>
          </cell>
          <cell r="N3262">
            <v>46132</v>
          </cell>
          <cell r="R3262" t="str">
            <v>已发布</v>
          </cell>
          <cell r="V3262" t="str">
            <v>单篇</v>
          </cell>
          <cell r="W3262" t="str">
            <v>已发布</v>
          </cell>
          <cell r="X3262">
            <v>46107</v>
          </cell>
          <cell r="AJ3262">
            <v>460</v>
          </cell>
          <cell r="AK3262">
            <v>236</v>
          </cell>
        </row>
        <row r="3263">
          <cell r="C3263" t="str">
            <v>一号</v>
          </cell>
          <cell r="D3263" t="str">
            <v>复古泡泡袖套装</v>
          </cell>
          <cell r="E3263" t="str">
            <v>2026059 2026060</v>
          </cell>
          <cell r="I3263" t="str">
            <v>小红书</v>
          </cell>
          <cell r="N3263">
            <v>46132</v>
          </cell>
          <cell r="R3263" t="str">
            <v>重要催发</v>
          </cell>
          <cell r="V3263" t="str">
            <v>单篇</v>
          </cell>
          <cell r="W3263" t="str">
            <v>未发布</v>
          </cell>
          <cell r="AJ3263">
            <v>400</v>
          </cell>
          <cell r="AK3263" t="str">
            <v/>
          </cell>
        </row>
        <row r="3264">
          <cell r="C3264" t="str">
            <v>一号</v>
          </cell>
          <cell r="D3264" t="str">
            <v>复古泡泡袖套装</v>
          </cell>
          <cell r="E3264" t="str">
            <v>2026059 2026060</v>
          </cell>
          <cell r="I3264" t="str">
            <v>小红书</v>
          </cell>
          <cell r="N3264">
            <v>46132</v>
          </cell>
          <cell r="R3264" t="str">
            <v>重要催发</v>
          </cell>
          <cell r="V3264" t="str">
            <v>单篇</v>
          </cell>
          <cell r="W3264" t="str">
            <v>未发布</v>
          </cell>
          <cell r="AJ3264">
            <v>300</v>
          </cell>
          <cell r="AK3264" t="str">
            <v/>
          </cell>
        </row>
        <row r="3265">
          <cell r="C3265" t="str">
            <v>一号</v>
          </cell>
          <cell r="D3265" t="str">
            <v>无袖花苞长裙（黄）</v>
          </cell>
          <cell r="E3265">
            <v>2025945</v>
          </cell>
          <cell r="G3265" t="str">
            <v>YT7608472392856</v>
          </cell>
          <cell r="I3265" t="str">
            <v>小红书</v>
          </cell>
          <cell r="N3265">
            <v>46132</v>
          </cell>
          <cell r="R3265" t="str">
            <v>重要催发</v>
          </cell>
          <cell r="V3265" t="str">
            <v>单篇</v>
          </cell>
          <cell r="W3265" t="str">
            <v>未发布</v>
          </cell>
          <cell r="AJ3265">
            <v>240</v>
          </cell>
          <cell r="AK3265" t="str">
            <v/>
          </cell>
        </row>
        <row r="3266">
          <cell r="C3266" t="str">
            <v>一号</v>
          </cell>
          <cell r="D3266" t="str">
            <v>无袖花苞长裙（黄）</v>
          </cell>
          <cell r="E3266">
            <v>2025945</v>
          </cell>
          <cell r="G3266" t="str">
            <v>YT7608472392863</v>
          </cell>
          <cell r="I3266" t="str">
            <v>小红书</v>
          </cell>
          <cell r="N3266">
            <v>46132</v>
          </cell>
          <cell r="R3266" t="str">
            <v>已发布</v>
          </cell>
          <cell r="V3266" t="str">
            <v>单篇</v>
          </cell>
          <cell r="W3266" t="str">
            <v>已发布</v>
          </cell>
          <cell r="X3266">
            <v>46118</v>
          </cell>
          <cell r="AJ3266">
            <v>460</v>
          </cell>
          <cell r="AK3266">
            <v>0</v>
          </cell>
        </row>
        <row r="3267">
          <cell r="C3267" t="str">
            <v>一号</v>
          </cell>
          <cell r="D3267" t="str">
            <v>无袖花苞裙2.0（黄）</v>
          </cell>
          <cell r="E3267">
            <v>2026012</v>
          </cell>
          <cell r="G3267" t="str">
            <v>YT7609896766315</v>
          </cell>
          <cell r="I3267" t="str">
            <v>小红书</v>
          </cell>
          <cell r="N3267">
            <v>46132</v>
          </cell>
          <cell r="R3267" t="str">
            <v>已发布</v>
          </cell>
          <cell r="V3267" t="str">
            <v>单篇</v>
          </cell>
          <cell r="W3267" t="str">
            <v>已发布</v>
          </cell>
          <cell r="X3267">
            <v>46115</v>
          </cell>
          <cell r="AJ3267">
            <v>153</v>
          </cell>
          <cell r="AK3267">
            <v>0</v>
          </cell>
        </row>
        <row r="3268">
          <cell r="C3268" t="str">
            <v>一号</v>
          </cell>
          <cell r="D3268" t="str">
            <v>粉缎连衣裙</v>
          </cell>
          <cell r="E3268">
            <v>2026061</v>
          </cell>
          <cell r="G3268" t="str">
            <v>YT7613769726977</v>
          </cell>
          <cell r="I3268" t="str">
            <v>小红书</v>
          </cell>
          <cell r="N3268">
            <v>46132</v>
          </cell>
          <cell r="R3268" t="str">
            <v>重要催发</v>
          </cell>
          <cell r="V3268" t="str">
            <v>单篇</v>
          </cell>
          <cell r="W3268" t="str">
            <v>未发布</v>
          </cell>
          <cell r="AJ3268">
            <v>385</v>
          </cell>
          <cell r="AK3268" t="str">
            <v/>
          </cell>
        </row>
        <row r="3269">
          <cell r="C3269" t="str">
            <v>一号</v>
          </cell>
          <cell r="D3269" t="str">
            <v>粉缎连衣裙</v>
          </cell>
          <cell r="E3269">
            <v>2026061</v>
          </cell>
          <cell r="G3269" t="str">
            <v>YT7613771603172</v>
          </cell>
          <cell r="I3269" t="str">
            <v>小红书</v>
          </cell>
          <cell r="N3269">
            <v>46132</v>
          </cell>
          <cell r="R3269" t="str">
            <v>重要催发</v>
          </cell>
          <cell r="V3269" t="str">
            <v>单篇</v>
          </cell>
          <cell r="W3269" t="str">
            <v>未发布</v>
          </cell>
          <cell r="AJ3269">
            <v>185</v>
          </cell>
          <cell r="AK3269" t="str">
            <v/>
          </cell>
        </row>
        <row r="3270">
          <cell r="C3270" t="str">
            <v>一号</v>
          </cell>
          <cell r="D3270" t="str">
            <v>无袖花苞裙2.0（黄）</v>
          </cell>
          <cell r="E3270">
            <v>2026012</v>
          </cell>
          <cell r="G3270" t="str">
            <v>YT7609897846818</v>
          </cell>
          <cell r="I3270" t="str">
            <v>小红书</v>
          </cell>
          <cell r="N3270">
            <v>46132</v>
          </cell>
          <cell r="R3270" t="str">
            <v>重要催发</v>
          </cell>
          <cell r="V3270" t="str">
            <v>单篇</v>
          </cell>
          <cell r="W3270" t="str">
            <v>未发布</v>
          </cell>
          <cell r="AJ3270">
            <v>465</v>
          </cell>
          <cell r="AK3270" t="str">
            <v/>
          </cell>
        </row>
        <row r="3271">
          <cell r="C3271" t="str">
            <v>XN</v>
          </cell>
          <cell r="D3271" t="str">
            <v>无袖花苞裙2.0（黄）</v>
          </cell>
          <cell r="E3271">
            <v>2026012</v>
          </cell>
          <cell r="G3271" t="str">
            <v>YT7609896766333</v>
          </cell>
          <cell r="I3271" t="str">
            <v>小红书</v>
          </cell>
          <cell r="N3271">
            <v>46132</v>
          </cell>
          <cell r="R3271" t="str">
            <v>重要催发</v>
          </cell>
          <cell r="V3271" t="str">
            <v>单篇</v>
          </cell>
          <cell r="W3271" t="str">
            <v>未发布</v>
          </cell>
          <cell r="AJ3271">
            <v>565</v>
          </cell>
          <cell r="AK3271" t="str">
            <v/>
          </cell>
        </row>
        <row r="3272">
          <cell r="C3272" t="str">
            <v>六六</v>
          </cell>
          <cell r="D3272" t="str">
            <v>无袖花苞裙2.0（黄）</v>
          </cell>
          <cell r="E3272">
            <v>2026012</v>
          </cell>
          <cell r="G3272" t="str">
            <v>YT7609896766346</v>
          </cell>
          <cell r="I3272" t="str">
            <v>小红书</v>
          </cell>
          <cell r="N3272">
            <v>46132</v>
          </cell>
          <cell r="R3272" t="str">
            <v>重要催发</v>
          </cell>
          <cell r="V3272" t="str">
            <v>单篇</v>
          </cell>
          <cell r="W3272" t="str">
            <v>未发布</v>
          </cell>
          <cell r="AJ3272">
            <v>415</v>
          </cell>
          <cell r="AK3272" t="str">
            <v/>
          </cell>
        </row>
        <row r="3273">
          <cell r="C3273" t="str">
            <v>六六</v>
          </cell>
          <cell r="D3273" t="str">
            <v>无袖花苞裙2.0（黄）</v>
          </cell>
          <cell r="E3273">
            <v>2026012</v>
          </cell>
          <cell r="G3273" t="str">
            <v>YT7609897846827</v>
          </cell>
          <cell r="I3273" t="str">
            <v>小红书</v>
          </cell>
          <cell r="N3273">
            <v>46132</v>
          </cell>
          <cell r="R3273" t="str">
            <v>重要催发</v>
          </cell>
          <cell r="V3273" t="str">
            <v>单篇</v>
          </cell>
          <cell r="W3273" t="str">
            <v>未发布</v>
          </cell>
          <cell r="AJ3273">
            <v>565</v>
          </cell>
          <cell r="AK3273" t="str">
            <v/>
          </cell>
        </row>
        <row r="3274">
          <cell r="C3274" t="str">
            <v>阿咩</v>
          </cell>
          <cell r="D3274" t="str">
            <v>无袖花苞长裙（黄）</v>
          </cell>
          <cell r="E3274">
            <v>2025945</v>
          </cell>
          <cell r="G3274" t="str">
            <v>YT7608667574922</v>
          </cell>
          <cell r="I3274" t="str">
            <v>小红书</v>
          </cell>
          <cell r="N3274">
            <v>46132</v>
          </cell>
          <cell r="R3274" t="str">
            <v>重要催发</v>
          </cell>
          <cell r="V3274" t="str">
            <v>单篇</v>
          </cell>
          <cell r="W3274" t="str">
            <v>未发布</v>
          </cell>
          <cell r="AJ3274">
            <v>960</v>
          </cell>
          <cell r="AK3274" t="str">
            <v/>
          </cell>
        </row>
        <row r="3275">
          <cell r="C3275" t="str">
            <v>阿咩</v>
          </cell>
          <cell r="D3275" t="str">
            <v>无袖花苞长裙（黄）</v>
          </cell>
          <cell r="E3275">
            <v>2025945</v>
          </cell>
          <cell r="G3275" t="str">
            <v>YT7608669367607</v>
          </cell>
          <cell r="I3275" t="str">
            <v>小红书</v>
          </cell>
          <cell r="N3275">
            <v>46132</v>
          </cell>
          <cell r="R3275" t="str">
            <v>重要催发</v>
          </cell>
          <cell r="V3275" t="str">
            <v>单篇</v>
          </cell>
          <cell r="W3275" t="str">
            <v>未发布</v>
          </cell>
          <cell r="AJ3275">
            <v>760</v>
          </cell>
          <cell r="AK3275" t="str">
            <v/>
          </cell>
        </row>
        <row r="3276">
          <cell r="C3276" t="str">
            <v>阿咩</v>
          </cell>
          <cell r="D3276" t="str">
            <v>无袖花苞长裙（黄）</v>
          </cell>
          <cell r="E3276">
            <v>2025945</v>
          </cell>
          <cell r="I3276" t="str">
            <v>小红书</v>
          </cell>
          <cell r="N3276">
            <v>46132</v>
          </cell>
          <cell r="R3276" t="str">
            <v>重要催发</v>
          </cell>
          <cell r="V3276" t="str">
            <v>单篇</v>
          </cell>
          <cell r="W3276" t="str">
            <v>未发布</v>
          </cell>
          <cell r="AJ3276">
            <v>110</v>
          </cell>
          <cell r="AK3276" t="str">
            <v/>
          </cell>
        </row>
        <row r="3277">
          <cell r="C3277" t="str">
            <v>阿咩</v>
          </cell>
          <cell r="D3277" t="str">
            <v>复古泡泡袖套装</v>
          </cell>
          <cell r="E3277" t="str">
            <v>2026059 2026060</v>
          </cell>
          <cell r="I3277" t="str">
            <v>小红书</v>
          </cell>
          <cell r="N3277">
            <v>46132</v>
          </cell>
          <cell r="R3277" t="str">
            <v>重要催发</v>
          </cell>
          <cell r="V3277" t="str">
            <v>单篇</v>
          </cell>
          <cell r="W3277" t="str">
            <v>未发布</v>
          </cell>
          <cell r="AJ3277">
            <v>300</v>
          </cell>
          <cell r="AK3277" t="str">
            <v/>
          </cell>
        </row>
        <row r="3278">
          <cell r="C3278" t="str">
            <v>阿咩</v>
          </cell>
          <cell r="D3278" t="str">
            <v>无袖花苞长裙（黄）</v>
          </cell>
          <cell r="E3278">
            <v>2025945</v>
          </cell>
          <cell r="G3278" t="str">
            <v>SF1549175465923</v>
          </cell>
          <cell r="I3278" t="str">
            <v>小红书</v>
          </cell>
          <cell r="N3278">
            <v>46132</v>
          </cell>
          <cell r="R3278" t="str">
            <v>重要催发</v>
          </cell>
          <cell r="V3278" t="str">
            <v>单篇</v>
          </cell>
          <cell r="W3278" t="str">
            <v>未发布</v>
          </cell>
          <cell r="AJ3278">
            <v>140</v>
          </cell>
          <cell r="AK3278" t="str">
            <v/>
          </cell>
        </row>
        <row r="3279">
          <cell r="C3279" t="str">
            <v>阿咩</v>
          </cell>
          <cell r="D3279" t="str">
            <v>复古泡泡袖套装</v>
          </cell>
          <cell r="E3279" t="str">
            <v>2026059 2026060</v>
          </cell>
          <cell r="I3279" t="str">
            <v>小红书</v>
          </cell>
          <cell r="N3279">
            <v>46132</v>
          </cell>
          <cell r="R3279" t="str">
            <v>重要催发</v>
          </cell>
          <cell r="V3279" t="str">
            <v>单篇</v>
          </cell>
          <cell r="W3279" t="str">
            <v>未发布</v>
          </cell>
          <cell r="AJ3279">
            <v>400</v>
          </cell>
          <cell r="AK3279" t="str">
            <v/>
          </cell>
        </row>
        <row r="3280">
          <cell r="C3280" t="str">
            <v>阿咩</v>
          </cell>
          <cell r="D3280" t="str">
            <v>复古泡泡袖套装</v>
          </cell>
          <cell r="E3280" t="str">
            <v>2026059 2026060</v>
          </cell>
          <cell r="I3280" t="str">
            <v>小红书</v>
          </cell>
          <cell r="N3280">
            <v>46132</v>
          </cell>
          <cell r="R3280" t="str">
            <v>重要催发</v>
          </cell>
          <cell r="V3280" t="str">
            <v>合集</v>
          </cell>
          <cell r="W3280" t="str">
            <v>未发布</v>
          </cell>
          <cell r="AJ3280">
            <v>1300</v>
          </cell>
          <cell r="AK3280" t="str">
            <v/>
          </cell>
        </row>
        <row r="3281">
          <cell r="C3281" t="str">
            <v>heee</v>
          </cell>
          <cell r="D3281" t="str">
            <v>无袖花苞长裙（黄）</v>
          </cell>
          <cell r="E3281">
            <v>2025945</v>
          </cell>
          <cell r="G3281" t="str">
            <v>YT7608669445781</v>
          </cell>
          <cell r="I3281" t="str">
            <v>小红书</v>
          </cell>
          <cell r="N3281">
            <v>46142</v>
          </cell>
          <cell r="R3281" t="str">
            <v>档期内</v>
          </cell>
          <cell r="V3281" t="str">
            <v>单篇</v>
          </cell>
          <cell r="W3281" t="str">
            <v>未发布</v>
          </cell>
          <cell r="AJ3281">
            <v>460</v>
          </cell>
          <cell r="AK3281" t="str">
            <v/>
          </cell>
        </row>
        <row r="3282">
          <cell r="C3282" t="str">
            <v>heee</v>
          </cell>
          <cell r="D3282" t="str">
            <v>荷叶边沙滩裙</v>
          </cell>
          <cell r="E3282">
            <v>2025322</v>
          </cell>
          <cell r="I3282" t="str">
            <v>小红书</v>
          </cell>
          <cell r="N3282">
            <v>46142</v>
          </cell>
          <cell r="R3282" t="str">
            <v>档期内</v>
          </cell>
          <cell r="V3282" t="str">
            <v>单篇</v>
          </cell>
          <cell r="W3282" t="str">
            <v>未发布</v>
          </cell>
          <cell r="AJ3282">
            <v>490</v>
          </cell>
          <cell r="AK3282" t="str">
            <v/>
          </cell>
        </row>
        <row r="3283">
          <cell r="C3283" t="str">
            <v>heee</v>
          </cell>
          <cell r="D3283" t="str">
            <v>荷叶边沙滩上衣</v>
          </cell>
          <cell r="E3283">
            <v>2025322</v>
          </cell>
          <cell r="G3283" t="str">
            <v>重复</v>
          </cell>
          <cell r="I3283" t="str">
            <v>小红书</v>
          </cell>
          <cell r="N3283">
            <v>46142</v>
          </cell>
          <cell r="R3283" t="str">
            <v>档期内</v>
          </cell>
          <cell r="V3283" t="str">
            <v>单篇</v>
          </cell>
          <cell r="W3283" t="str">
            <v>未发布</v>
          </cell>
          <cell r="AJ3283">
            <v>490</v>
          </cell>
          <cell r="AK3283" t="str">
            <v/>
          </cell>
        </row>
        <row r="3284">
          <cell r="C3284" t="str">
            <v>heee</v>
          </cell>
          <cell r="D3284" t="str">
            <v>无袖花苞长裙（黄）</v>
          </cell>
          <cell r="E3284">
            <v>2025945</v>
          </cell>
          <cell r="G3284" t="str">
            <v>重复</v>
          </cell>
          <cell r="I3284" t="str">
            <v>小红书</v>
          </cell>
          <cell r="N3284">
            <v>46142</v>
          </cell>
          <cell r="R3284" t="str">
            <v>档期内</v>
          </cell>
          <cell r="V3284" t="str">
            <v>单篇</v>
          </cell>
          <cell r="W3284" t="str">
            <v>未发布</v>
          </cell>
          <cell r="AJ3284">
            <v>460</v>
          </cell>
          <cell r="AK3284" t="str">
            <v/>
          </cell>
        </row>
        <row r="3285">
          <cell r="C3285" t="str">
            <v>heee</v>
          </cell>
          <cell r="D3285" t="str">
            <v>复古泡泡袖套装</v>
          </cell>
          <cell r="E3285" t="str">
            <v>2026059 2026060</v>
          </cell>
          <cell r="I3285" t="str">
            <v>小红书</v>
          </cell>
          <cell r="N3285">
            <v>46142</v>
          </cell>
          <cell r="R3285" t="str">
            <v>档期内</v>
          </cell>
          <cell r="V3285" t="str">
            <v>单篇</v>
          </cell>
          <cell r="W3285" t="str">
            <v>未发布</v>
          </cell>
          <cell r="AJ3285">
            <v>300</v>
          </cell>
          <cell r="AK3285" t="str">
            <v/>
          </cell>
        </row>
        <row r="3286">
          <cell r="C3286" t="str">
            <v>heee</v>
          </cell>
          <cell r="D3286" t="str">
            <v>无袖花苞长裙（黄）</v>
          </cell>
          <cell r="E3286">
            <v>2025945</v>
          </cell>
          <cell r="G3286" t="str">
            <v>YT7608668584782</v>
          </cell>
          <cell r="I3286" t="str">
            <v>小红书</v>
          </cell>
          <cell r="N3286">
            <v>46142</v>
          </cell>
          <cell r="R3286" t="str">
            <v>档期内</v>
          </cell>
          <cell r="V3286" t="str">
            <v>单篇</v>
          </cell>
          <cell r="W3286" t="str">
            <v>未发布</v>
          </cell>
          <cell r="AJ3286">
            <v>360</v>
          </cell>
          <cell r="AK3286" t="str">
            <v/>
          </cell>
        </row>
        <row r="3287">
          <cell r="C3287" t="str">
            <v>heee</v>
          </cell>
          <cell r="D3287" t="str">
            <v>荷叶边沙滩裙</v>
          </cell>
          <cell r="E3287">
            <v>2025322</v>
          </cell>
          <cell r="G3287" t="str">
            <v>YT7608668750664</v>
          </cell>
          <cell r="I3287" t="str">
            <v>小红书</v>
          </cell>
          <cell r="N3287">
            <v>46142</v>
          </cell>
          <cell r="R3287" t="str">
            <v>档期内</v>
          </cell>
          <cell r="V3287" t="str">
            <v>单篇</v>
          </cell>
          <cell r="W3287" t="str">
            <v>未发布</v>
          </cell>
          <cell r="AJ3287">
            <v>90</v>
          </cell>
          <cell r="AK3287" t="str">
            <v/>
          </cell>
        </row>
        <row r="3288">
          <cell r="C3288" t="str">
            <v>heee</v>
          </cell>
          <cell r="D3288" t="str">
            <v>荷叶边沙滩上衣</v>
          </cell>
          <cell r="E3288">
            <v>2025322</v>
          </cell>
          <cell r="G3288" t="str">
            <v>YT7608668750664</v>
          </cell>
          <cell r="I3288" t="str">
            <v>小红书</v>
          </cell>
          <cell r="N3288">
            <v>46142</v>
          </cell>
          <cell r="R3288" t="str">
            <v>档期内</v>
          </cell>
          <cell r="V3288" t="str">
            <v>单篇</v>
          </cell>
          <cell r="W3288" t="str">
            <v>未发布</v>
          </cell>
          <cell r="AJ3288">
            <v>90</v>
          </cell>
          <cell r="AK3288" t="str">
            <v/>
          </cell>
        </row>
        <row r="3289">
          <cell r="C3289" t="str">
            <v>heee</v>
          </cell>
          <cell r="D3289" t="str">
            <v>飘带挂脖上衣</v>
          </cell>
          <cell r="E3289">
            <v>2025320</v>
          </cell>
          <cell r="G3289" t="str">
            <v>已登记</v>
          </cell>
          <cell r="I3289" t="str">
            <v>小红书</v>
          </cell>
          <cell r="N3289">
            <v>46142</v>
          </cell>
          <cell r="R3289" t="str">
            <v>档期内</v>
          </cell>
          <cell r="V3289" t="str">
            <v>单篇</v>
          </cell>
          <cell r="W3289" t="str">
            <v>未发布</v>
          </cell>
          <cell r="AJ3289">
            <v>345</v>
          </cell>
          <cell r="AK3289" t="str">
            <v/>
          </cell>
        </row>
        <row r="3290">
          <cell r="C3290" t="str">
            <v>heee</v>
          </cell>
          <cell r="D3290" t="str">
            <v>飘带挂脖上衣</v>
          </cell>
          <cell r="E3290">
            <v>2025320</v>
          </cell>
          <cell r="G3290" t="str">
            <v>已登记</v>
          </cell>
          <cell r="I3290" t="str">
            <v>抖音</v>
          </cell>
          <cell r="N3290">
            <v>46142</v>
          </cell>
          <cell r="R3290" t="str">
            <v>档期内</v>
          </cell>
          <cell r="V3290" t="str">
            <v>单篇</v>
          </cell>
          <cell r="W3290" t="str">
            <v>未发布</v>
          </cell>
          <cell r="AJ3290">
            <v>45</v>
          </cell>
          <cell r="AK3290" t="str">
            <v/>
          </cell>
        </row>
        <row r="3291">
          <cell r="C3291" t="str">
            <v>heee</v>
          </cell>
          <cell r="D3291" t="str">
            <v>无袖花苞长裙（黄）</v>
          </cell>
          <cell r="E3291">
            <v>2025945</v>
          </cell>
          <cell r="G3291" t="str">
            <v>YT7608669053164</v>
          </cell>
          <cell r="I3291" t="str">
            <v>小红书</v>
          </cell>
          <cell r="N3291">
            <v>46142</v>
          </cell>
          <cell r="R3291" t="str">
            <v>已发布</v>
          </cell>
          <cell r="V3291" t="str">
            <v>单篇</v>
          </cell>
          <cell r="W3291" t="str">
            <v>已发布</v>
          </cell>
          <cell r="X3291">
            <v>46110</v>
          </cell>
          <cell r="AJ3291">
            <v>310</v>
          </cell>
          <cell r="AK3291">
            <v>224</v>
          </cell>
        </row>
        <row r="3292">
          <cell r="C3292" t="str">
            <v>heee</v>
          </cell>
          <cell r="D3292" t="str">
            <v>复古泡泡袖套装</v>
          </cell>
          <cell r="E3292" t="str">
            <v>2026059 2026060</v>
          </cell>
          <cell r="I3292" t="str">
            <v>小红书</v>
          </cell>
          <cell r="N3292">
            <v>46142</v>
          </cell>
          <cell r="R3292" t="str">
            <v>档期内</v>
          </cell>
          <cell r="V3292" t="str">
            <v>单篇</v>
          </cell>
          <cell r="W3292" t="str">
            <v>未发布</v>
          </cell>
          <cell r="AJ3292">
            <v>300</v>
          </cell>
          <cell r="AK3292" t="str">
            <v/>
          </cell>
        </row>
        <row r="3293">
          <cell r="C3293" t="str">
            <v>heee</v>
          </cell>
          <cell r="D3293" t="str">
            <v>无袖花苞长裙（黄）</v>
          </cell>
          <cell r="E3293">
            <v>2025945</v>
          </cell>
          <cell r="G3293" t="str">
            <v>YT7608668507400</v>
          </cell>
          <cell r="I3293" t="str">
            <v>小红书</v>
          </cell>
          <cell r="N3293">
            <v>46142</v>
          </cell>
          <cell r="R3293" t="str">
            <v>档期内</v>
          </cell>
          <cell r="V3293" t="str">
            <v>单篇</v>
          </cell>
          <cell r="W3293" t="str">
            <v>未发布</v>
          </cell>
          <cell r="AJ3293">
            <v>260</v>
          </cell>
          <cell r="AK3293" t="str">
            <v/>
          </cell>
        </row>
        <row r="3294">
          <cell r="C3294" t="str">
            <v>heee</v>
          </cell>
          <cell r="D3294" t="str">
            <v>无袖花苞长裙（黄）</v>
          </cell>
          <cell r="E3294">
            <v>2025945</v>
          </cell>
          <cell r="G3294" t="str">
            <v>YT7608669288407</v>
          </cell>
          <cell r="I3294" t="str">
            <v>小红书</v>
          </cell>
          <cell r="N3294">
            <v>46142</v>
          </cell>
          <cell r="R3294" t="str">
            <v>已发布</v>
          </cell>
          <cell r="V3294" t="str">
            <v>单篇</v>
          </cell>
          <cell r="W3294" t="str">
            <v>已发布</v>
          </cell>
          <cell r="X3294">
            <v>46102</v>
          </cell>
          <cell r="AJ3294">
            <v>280</v>
          </cell>
          <cell r="AK3294">
            <v>133</v>
          </cell>
        </row>
        <row r="3295">
          <cell r="C3295" t="str">
            <v>果片</v>
          </cell>
          <cell r="D3295" t="str">
            <v>黑白条衬衫</v>
          </cell>
          <cell r="E3295">
            <v>2026062</v>
          </cell>
          <cell r="G3295" t="str">
            <v>YT7612793383525</v>
          </cell>
          <cell r="I3295" t="str">
            <v>小红书</v>
          </cell>
          <cell r="N3295">
            <v>46132</v>
          </cell>
          <cell r="R3295" t="str">
            <v>重要催发</v>
          </cell>
          <cell r="V3295" t="str">
            <v>单篇</v>
          </cell>
          <cell r="W3295" t="str">
            <v>未发布</v>
          </cell>
          <cell r="AJ3295">
            <v>105</v>
          </cell>
          <cell r="AK3295" t="str">
            <v/>
          </cell>
        </row>
        <row r="3296">
          <cell r="C3296" t="str">
            <v>果片</v>
          </cell>
          <cell r="D3296" t="str">
            <v>荷叶边沙滩裙</v>
          </cell>
          <cell r="E3296">
            <v>2025322</v>
          </cell>
          <cell r="G3296" t="str">
            <v>YT7608668750671</v>
          </cell>
          <cell r="I3296" t="str">
            <v>小红书</v>
          </cell>
          <cell r="N3296">
            <v>46142</v>
          </cell>
          <cell r="R3296" t="str">
            <v>档期内</v>
          </cell>
          <cell r="V3296" t="str">
            <v>单篇</v>
          </cell>
          <cell r="W3296" t="str">
            <v>未发布</v>
          </cell>
          <cell r="AJ3296">
            <v>290</v>
          </cell>
          <cell r="AK3296" t="str">
            <v/>
          </cell>
        </row>
        <row r="3297">
          <cell r="C3297" t="str">
            <v>果片</v>
          </cell>
          <cell r="D3297" t="str">
            <v>荷叶边沙滩裙</v>
          </cell>
          <cell r="E3297">
            <v>2025322</v>
          </cell>
          <cell r="I3297" t="str">
            <v>小红书</v>
          </cell>
          <cell r="N3297">
            <v>46142</v>
          </cell>
          <cell r="R3297" t="str">
            <v>档期内</v>
          </cell>
          <cell r="V3297" t="str">
            <v>单篇</v>
          </cell>
          <cell r="W3297" t="str">
            <v>未发布</v>
          </cell>
          <cell r="AJ3297">
            <v>290</v>
          </cell>
          <cell r="AK3297" t="str">
            <v/>
          </cell>
        </row>
        <row r="3298">
          <cell r="C3298" t="str">
            <v>果片</v>
          </cell>
          <cell r="D3298" t="str">
            <v>荷叶边沙滩上衣</v>
          </cell>
          <cell r="E3298">
            <v>2025322</v>
          </cell>
          <cell r="G3298" t="str">
            <v>YT7608668750671</v>
          </cell>
          <cell r="I3298" t="str">
            <v>小红书</v>
          </cell>
          <cell r="N3298">
            <v>46142</v>
          </cell>
          <cell r="R3298" t="str">
            <v>档期内</v>
          </cell>
          <cell r="V3298" t="str">
            <v>单篇</v>
          </cell>
          <cell r="W3298" t="str">
            <v>未发布</v>
          </cell>
          <cell r="AJ3298">
            <v>290</v>
          </cell>
          <cell r="AK3298" t="str">
            <v/>
          </cell>
        </row>
        <row r="3299">
          <cell r="C3299" t="str">
            <v>果片</v>
          </cell>
          <cell r="D3299" t="str">
            <v>荷叶边沙滩上衣</v>
          </cell>
          <cell r="E3299">
            <v>2025322</v>
          </cell>
          <cell r="I3299" t="str">
            <v>小红书</v>
          </cell>
          <cell r="N3299">
            <v>46142</v>
          </cell>
          <cell r="R3299" t="str">
            <v>档期内</v>
          </cell>
          <cell r="V3299" t="str">
            <v>单篇</v>
          </cell>
          <cell r="W3299" t="str">
            <v>未发布</v>
          </cell>
          <cell r="AJ3299">
            <v>290</v>
          </cell>
          <cell r="AK3299" t="str">
            <v/>
          </cell>
        </row>
        <row r="3300">
          <cell r="C3300" t="str">
            <v>果片</v>
          </cell>
          <cell r="D3300" t="str">
            <v>无袖花苞长裙（黄）</v>
          </cell>
          <cell r="E3300">
            <v>2025945</v>
          </cell>
          <cell r="G3300" t="str">
            <v>YT7608668584793</v>
          </cell>
          <cell r="I3300" t="str">
            <v>小红书</v>
          </cell>
          <cell r="N3300">
            <v>46142</v>
          </cell>
          <cell r="R3300" t="str">
            <v>档期内</v>
          </cell>
          <cell r="V3300" t="str">
            <v>单篇</v>
          </cell>
          <cell r="W3300" t="str">
            <v>未发布</v>
          </cell>
          <cell r="AJ3300">
            <v>860</v>
          </cell>
          <cell r="AK3300" t="str">
            <v/>
          </cell>
        </row>
        <row r="3301">
          <cell r="C3301" t="str">
            <v>果片</v>
          </cell>
          <cell r="D3301" t="str">
            <v>复古泡泡袖套装</v>
          </cell>
          <cell r="E3301" t="str">
            <v>2026059 2026060</v>
          </cell>
          <cell r="I3301" t="str">
            <v>小红书</v>
          </cell>
          <cell r="N3301">
            <v>46142</v>
          </cell>
          <cell r="R3301" t="str">
            <v>档期内</v>
          </cell>
          <cell r="V3301" t="str">
            <v>单篇</v>
          </cell>
          <cell r="W3301" t="str">
            <v>未发布</v>
          </cell>
          <cell r="AJ3301">
            <v>200</v>
          </cell>
          <cell r="AK3301" t="str">
            <v/>
          </cell>
        </row>
        <row r="3302">
          <cell r="C3302" t="str">
            <v>六六</v>
          </cell>
          <cell r="D3302" t="str">
            <v>波点花边长袖</v>
          </cell>
          <cell r="E3302">
            <v>2025933</v>
          </cell>
          <cell r="I3302" t="str">
            <v>小红书</v>
          </cell>
          <cell r="N3302">
            <v>46073</v>
          </cell>
          <cell r="R3302" t="str">
            <v>超时</v>
          </cell>
          <cell r="V3302" t="str">
            <v>合集</v>
          </cell>
          <cell r="W3302" t="str">
            <v>已召回</v>
          </cell>
          <cell r="AJ3302">
            <v>1150</v>
          </cell>
          <cell r="AK3302" t="str">
            <v/>
          </cell>
        </row>
        <row r="3303">
          <cell r="C3303" t="str">
            <v>六六</v>
          </cell>
          <cell r="D3303" t="str">
            <v>波点中裙</v>
          </cell>
          <cell r="E3303">
            <v>2025329</v>
          </cell>
          <cell r="I3303" t="str">
            <v>小红书</v>
          </cell>
          <cell r="N3303">
            <v>46073</v>
          </cell>
          <cell r="R3303" t="str">
            <v>超时</v>
          </cell>
          <cell r="V3303" t="str">
            <v>合集</v>
          </cell>
          <cell r="W3303" t="str">
            <v>已召回</v>
          </cell>
          <cell r="AJ3303">
            <v>1152</v>
          </cell>
          <cell r="AK3303" t="str">
            <v/>
          </cell>
        </row>
        <row r="3304">
          <cell r="C3304" t="str">
            <v>HE</v>
          </cell>
          <cell r="D3304" t="str">
            <v>无袖花苞长裙（黄）</v>
          </cell>
          <cell r="E3304">
            <v>2025945</v>
          </cell>
          <cell r="G3304" t="str">
            <v>YT7608667967379</v>
          </cell>
          <cell r="I3304" t="str">
            <v>小红书</v>
          </cell>
          <cell r="N3304">
            <v>46142</v>
          </cell>
          <cell r="R3304" t="str">
            <v>档期内</v>
          </cell>
          <cell r="V3304" t="str">
            <v>单篇</v>
          </cell>
          <cell r="W3304" t="str">
            <v>未发布</v>
          </cell>
          <cell r="AJ3304">
            <v>210</v>
          </cell>
          <cell r="AK3304" t="str">
            <v/>
          </cell>
        </row>
        <row r="3305">
          <cell r="C3305" t="str">
            <v>HE</v>
          </cell>
          <cell r="D3305" t="str">
            <v>复古泡泡袖套装</v>
          </cell>
          <cell r="E3305" t="str">
            <v>2026059 2026060</v>
          </cell>
          <cell r="I3305" t="str">
            <v>小红书</v>
          </cell>
          <cell r="N3305">
            <v>46142</v>
          </cell>
          <cell r="R3305" t="str">
            <v>档期内</v>
          </cell>
          <cell r="V3305" t="str">
            <v>单篇</v>
          </cell>
          <cell r="W3305" t="str">
            <v>未发布</v>
          </cell>
          <cell r="AJ3305">
            <v>150</v>
          </cell>
          <cell r="AK3305" t="str">
            <v/>
          </cell>
        </row>
        <row r="3306">
          <cell r="C3306" t="str">
            <v>HE</v>
          </cell>
          <cell r="D3306" t="str">
            <v>复古泡泡袖套装</v>
          </cell>
          <cell r="E3306" t="str">
            <v>2026059 2026060</v>
          </cell>
          <cell r="I3306" t="str">
            <v>小红书</v>
          </cell>
          <cell r="N3306">
            <v>46142</v>
          </cell>
          <cell r="R3306" t="str">
            <v>档期内</v>
          </cell>
          <cell r="V3306" t="str">
            <v>单篇</v>
          </cell>
          <cell r="W3306" t="str">
            <v>未发布</v>
          </cell>
          <cell r="AJ3306">
            <v>280</v>
          </cell>
          <cell r="AK3306" t="str">
            <v/>
          </cell>
        </row>
        <row r="3307">
          <cell r="C3307" t="str">
            <v>jing</v>
          </cell>
          <cell r="D3307" t="str">
            <v>无袖花苞长裙（黄）</v>
          </cell>
          <cell r="E3307">
            <v>2025945</v>
          </cell>
          <cell r="G3307" t="str">
            <v>YT7608669288261</v>
          </cell>
          <cell r="I3307" t="str">
            <v>小红书</v>
          </cell>
          <cell r="N3307">
            <v>46142</v>
          </cell>
          <cell r="R3307" t="str">
            <v>档期内</v>
          </cell>
          <cell r="V3307" t="str">
            <v>单篇</v>
          </cell>
          <cell r="W3307" t="str">
            <v>未发布</v>
          </cell>
          <cell r="AJ3307">
            <v>860</v>
          </cell>
          <cell r="AK3307" t="str">
            <v/>
          </cell>
        </row>
        <row r="3308">
          <cell r="C3308" t="str">
            <v>jing</v>
          </cell>
          <cell r="D3308" t="str">
            <v>复古泡泡袖套装</v>
          </cell>
          <cell r="E3308" t="str">
            <v>2026059 2026060</v>
          </cell>
          <cell r="I3308" t="str">
            <v>小红书</v>
          </cell>
          <cell r="N3308">
            <v>46142</v>
          </cell>
          <cell r="R3308" t="str">
            <v>档期内</v>
          </cell>
          <cell r="V3308" t="str">
            <v>单篇</v>
          </cell>
          <cell r="W3308" t="str">
            <v>未发布</v>
          </cell>
          <cell r="AJ3308">
            <v>100</v>
          </cell>
          <cell r="AK3308" t="str">
            <v/>
          </cell>
        </row>
        <row r="3309">
          <cell r="C3309" t="str">
            <v>jing</v>
          </cell>
          <cell r="D3309" t="str">
            <v>无袖花苞长裙（黄）</v>
          </cell>
          <cell r="E3309">
            <v>2025945</v>
          </cell>
          <cell r="G3309" t="str">
            <v>YT7608669053182</v>
          </cell>
          <cell r="I3309" t="str">
            <v>小红书</v>
          </cell>
          <cell r="N3309">
            <v>46142</v>
          </cell>
          <cell r="R3309" t="str">
            <v>档期内</v>
          </cell>
          <cell r="V3309" t="str">
            <v>单篇</v>
          </cell>
          <cell r="W3309" t="str">
            <v>未发布</v>
          </cell>
          <cell r="AJ3309">
            <v>1060</v>
          </cell>
          <cell r="AK3309" t="str">
            <v/>
          </cell>
        </row>
        <row r="3310">
          <cell r="C3310" t="str">
            <v>jing</v>
          </cell>
          <cell r="D3310" t="str">
            <v>复古泡泡袖套装</v>
          </cell>
          <cell r="E3310" t="str">
            <v>2026059 2026060</v>
          </cell>
          <cell r="G3310" t="str">
            <v>重复</v>
          </cell>
          <cell r="I3310" t="str">
            <v>小红书</v>
          </cell>
          <cell r="N3310">
            <v>46142</v>
          </cell>
          <cell r="R3310" t="str">
            <v>档期内</v>
          </cell>
          <cell r="V3310" t="str">
            <v>单篇</v>
          </cell>
          <cell r="W3310" t="str">
            <v>未发布</v>
          </cell>
          <cell r="AJ3310">
            <v>1000</v>
          </cell>
          <cell r="AK3310" t="str">
            <v/>
          </cell>
        </row>
        <row r="3311">
          <cell r="C3311" t="str">
            <v>jing</v>
          </cell>
          <cell r="D3311" t="str">
            <v>无袖花苞长裙（黄）</v>
          </cell>
          <cell r="E3311">
            <v>2025945</v>
          </cell>
          <cell r="I3311" t="str">
            <v>抖音</v>
          </cell>
          <cell r="N3311">
            <v>46142</v>
          </cell>
          <cell r="R3311" t="str">
            <v>档期内</v>
          </cell>
          <cell r="V3311" t="str">
            <v>单篇</v>
          </cell>
          <cell r="W3311" t="str">
            <v>未发布</v>
          </cell>
          <cell r="AJ3311">
            <v>60</v>
          </cell>
          <cell r="AK3311" t="str">
            <v/>
          </cell>
        </row>
        <row r="3312">
          <cell r="C3312" t="str">
            <v>jing</v>
          </cell>
          <cell r="D3312" t="str">
            <v>复古泡泡袖套装</v>
          </cell>
          <cell r="E3312" t="str">
            <v>2026059 2026060</v>
          </cell>
          <cell r="I3312" t="str">
            <v>抖音</v>
          </cell>
          <cell r="N3312">
            <v>46142</v>
          </cell>
          <cell r="R3312" t="str">
            <v>档期内</v>
          </cell>
          <cell r="V3312" t="str">
            <v>单篇</v>
          </cell>
          <cell r="W3312" t="str">
            <v>未发布</v>
          </cell>
          <cell r="AJ3312">
            <v>0</v>
          </cell>
          <cell r="AK3312" t="str">
            <v/>
          </cell>
        </row>
        <row r="3313">
          <cell r="C3313" t="str">
            <v>jing</v>
          </cell>
          <cell r="D3313" t="str">
            <v>无袖花苞长裙（黄）</v>
          </cell>
          <cell r="E3313">
            <v>2025945</v>
          </cell>
          <cell r="G3313" t="str">
            <v>YT7608667119417</v>
          </cell>
          <cell r="I3313" t="str">
            <v>小红书</v>
          </cell>
          <cell r="N3313">
            <v>46142</v>
          </cell>
          <cell r="R3313" t="str">
            <v>档期内</v>
          </cell>
          <cell r="V3313" t="str">
            <v>单篇</v>
          </cell>
          <cell r="W3313" t="str">
            <v>未发布</v>
          </cell>
          <cell r="AJ3313">
            <v>660</v>
          </cell>
          <cell r="AK3313" t="str">
            <v/>
          </cell>
        </row>
        <row r="3314">
          <cell r="C3314" t="str">
            <v>jing</v>
          </cell>
          <cell r="D3314" t="str">
            <v>复古泡泡袖套装</v>
          </cell>
          <cell r="E3314" t="str">
            <v>2026059 2026060</v>
          </cell>
          <cell r="I3314" t="str">
            <v>小红书</v>
          </cell>
          <cell r="N3314">
            <v>46142</v>
          </cell>
          <cell r="R3314" t="str">
            <v>档期内</v>
          </cell>
          <cell r="V3314" t="str">
            <v>单篇</v>
          </cell>
          <cell r="W3314" t="str">
            <v>未发布</v>
          </cell>
          <cell r="AJ3314">
            <v>600</v>
          </cell>
          <cell r="AK3314" t="str">
            <v/>
          </cell>
        </row>
        <row r="3315">
          <cell r="C3315" t="str">
            <v>jing</v>
          </cell>
          <cell r="D3315" t="str">
            <v>无袖花苞长裙（黄）</v>
          </cell>
          <cell r="E3315">
            <v>2025945</v>
          </cell>
          <cell r="G3315" t="str">
            <v>YT7608668430582</v>
          </cell>
          <cell r="I3315" t="str">
            <v>小红书</v>
          </cell>
          <cell r="N3315">
            <v>46142</v>
          </cell>
          <cell r="R3315" t="str">
            <v>档期内</v>
          </cell>
          <cell r="V3315" t="str">
            <v>单篇</v>
          </cell>
          <cell r="W3315" t="str">
            <v>未发布</v>
          </cell>
          <cell r="AJ3315">
            <v>640</v>
          </cell>
          <cell r="AK3315" t="str">
            <v/>
          </cell>
        </row>
        <row r="3316">
          <cell r="C3316" t="str">
            <v>馒头</v>
          </cell>
          <cell r="D3316" t="str">
            <v>复古泡泡袖套装</v>
          </cell>
          <cell r="E3316" t="str">
            <v>2026059 2026060</v>
          </cell>
          <cell r="I3316" t="str">
            <v>小红书</v>
          </cell>
          <cell r="N3316">
            <v>46142</v>
          </cell>
          <cell r="R3316" t="str">
            <v>档期内</v>
          </cell>
          <cell r="V3316" t="str">
            <v>单篇</v>
          </cell>
          <cell r="W3316" t="str">
            <v>未发布</v>
          </cell>
          <cell r="AJ3316">
            <v>650</v>
          </cell>
          <cell r="AK3316" t="str">
            <v/>
          </cell>
        </row>
        <row r="3317">
          <cell r="C3317" t="str">
            <v>jing</v>
          </cell>
          <cell r="D3317" t="str">
            <v>无袖花苞长裙（黄）</v>
          </cell>
          <cell r="E3317">
            <v>2025945</v>
          </cell>
          <cell r="G3317" t="str">
            <v>YT7608667198359</v>
          </cell>
          <cell r="I3317" t="str">
            <v>小红书</v>
          </cell>
          <cell r="N3317">
            <v>46142</v>
          </cell>
          <cell r="R3317" t="str">
            <v>档期内</v>
          </cell>
          <cell r="V3317" t="str">
            <v>单篇</v>
          </cell>
          <cell r="W3317" t="str">
            <v>未发布</v>
          </cell>
          <cell r="AJ3317">
            <v>560</v>
          </cell>
          <cell r="AK3317" t="str">
            <v/>
          </cell>
        </row>
        <row r="3318">
          <cell r="C3318" t="str">
            <v>jing</v>
          </cell>
          <cell r="D3318" t="str">
            <v>复古泡泡袖套装</v>
          </cell>
          <cell r="E3318" t="str">
            <v>2026059 2026060</v>
          </cell>
          <cell r="I3318" t="str">
            <v>小红书</v>
          </cell>
          <cell r="N3318">
            <v>46142</v>
          </cell>
          <cell r="R3318" t="str">
            <v>档期内</v>
          </cell>
          <cell r="V3318" t="str">
            <v>单篇</v>
          </cell>
          <cell r="W3318" t="str">
            <v>未发布</v>
          </cell>
          <cell r="AJ3318">
            <v>80</v>
          </cell>
          <cell r="AK3318" t="str">
            <v/>
          </cell>
        </row>
        <row r="3319">
          <cell r="C3319" t="str">
            <v>jing</v>
          </cell>
          <cell r="D3319" t="str">
            <v>荷叶边沙滩裙</v>
          </cell>
          <cell r="E3319">
            <v>2025322</v>
          </cell>
          <cell r="G3319" t="str">
            <v>YT7608668750682</v>
          </cell>
          <cell r="I3319" t="str">
            <v>小红书</v>
          </cell>
          <cell r="N3319">
            <v>46142</v>
          </cell>
          <cell r="R3319" t="str">
            <v>档期内</v>
          </cell>
          <cell r="V3319" t="str">
            <v>单篇</v>
          </cell>
          <cell r="W3319" t="str">
            <v>未发布</v>
          </cell>
          <cell r="AJ3319">
            <v>390</v>
          </cell>
          <cell r="AK3319" t="str">
            <v/>
          </cell>
        </row>
        <row r="3320">
          <cell r="C3320" t="str">
            <v>jing</v>
          </cell>
          <cell r="D3320" t="str">
            <v>荷叶边沙滩上衣</v>
          </cell>
          <cell r="E3320">
            <v>2025322</v>
          </cell>
          <cell r="I3320" t="str">
            <v>小红书</v>
          </cell>
          <cell r="N3320">
            <v>46142</v>
          </cell>
          <cell r="R3320" t="str">
            <v>档期内</v>
          </cell>
          <cell r="V3320" t="str">
            <v>单篇</v>
          </cell>
          <cell r="W3320" t="str">
            <v>未发布</v>
          </cell>
          <cell r="AJ3320">
            <v>90</v>
          </cell>
          <cell r="AK3320" t="str">
            <v/>
          </cell>
        </row>
        <row r="3321">
          <cell r="C3321" t="str">
            <v>馒头</v>
          </cell>
          <cell r="D3321" t="str">
            <v>波点花边长袖</v>
          </cell>
          <cell r="E3321">
            <v>2025933</v>
          </cell>
          <cell r="I3321" t="str">
            <v>小红书</v>
          </cell>
          <cell r="N3321">
            <v>46079</v>
          </cell>
          <cell r="R3321" t="str">
            <v>已发布</v>
          </cell>
          <cell r="V3321" t="str">
            <v>合集</v>
          </cell>
          <cell r="W3321" t="str">
            <v>已发布</v>
          </cell>
          <cell r="X3321">
            <v>46079</v>
          </cell>
          <cell r="AJ3321">
            <v>50</v>
          </cell>
          <cell r="AK3321">
            <v>8395</v>
          </cell>
        </row>
        <row r="3322">
          <cell r="C3322" t="str">
            <v>馒头</v>
          </cell>
          <cell r="D3322" t="str">
            <v>波点中裙</v>
          </cell>
          <cell r="E3322">
            <v>2025329</v>
          </cell>
          <cell r="I3322" t="str">
            <v>小红书</v>
          </cell>
          <cell r="N3322">
            <v>46079</v>
          </cell>
          <cell r="R3322" t="str">
            <v>已发布</v>
          </cell>
          <cell r="V3322" t="str">
            <v>合集</v>
          </cell>
          <cell r="W3322" t="str">
            <v>已发布</v>
          </cell>
          <cell r="X3322">
            <v>46079</v>
          </cell>
          <cell r="AJ3322">
            <v>52</v>
          </cell>
          <cell r="AK3322" t="str">
            <v/>
          </cell>
        </row>
        <row r="3323">
          <cell r="C3323" t="str">
            <v>馒头</v>
          </cell>
          <cell r="D3323" t="str">
            <v>波点花边长袖</v>
          </cell>
          <cell r="E3323">
            <v>2025933</v>
          </cell>
          <cell r="I3323" t="str">
            <v>抖音</v>
          </cell>
          <cell r="N3323">
            <v>46078</v>
          </cell>
          <cell r="R3323" t="str">
            <v>已发布</v>
          </cell>
          <cell r="V3323" t="str">
            <v>单篇</v>
          </cell>
          <cell r="W3323" t="str">
            <v>已发布</v>
          </cell>
          <cell r="X3323">
            <v>46078</v>
          </cell>
          <cell r="AJ3323">
            <v>50</v>
          </cell>
          <cell r="AK3323">
            <v>425.4</v>
          </cell>
        </row>
        <row r="3324">
          <cell r="C3324" t="str">
            <v>馒头</v>
          </cell>
          <cell r="D3324" t="str">
            <v>波点中裙</v>
          </cell>
          <cell r="E3324">
            <v>2025329</v>
          </cell>
          <cell r="I3324" t="str">
            <v>抖音</v>
          </cell>
          <cell r="N3324">
            <v>46078</v>
          </cell>
          <cell r="R3324" t="str">
            <v>已发布</v>
          </cell>
          <cell r="V3324" t="str">
            <v>单篇</v>
          </cell>
          <cell r="W3324" t="str">
            <v>已发布</v>
          </cell>
          <cell r="X3324">
            <v>46078</v>
          </cell>
          <cell r="AJ3324">
            <v>52</v>
          </cell>
          <cell r="AK3324" t="str">
            <v/>
          </cell>
        </row>
        <row r="3325">
          <cell r="C3325" t="str">
            <v>馒头</v>
          </cell>
          <cell r="D3325" t="str">
            <v>复古泡泡袖套装</v>
          </cell>
          <cell r="E3325" t="str">
            <v>2026059 2026060</v>
          </cell>
          <cell r="I3325" t="str">
            <v>小红书</v>
          </cell>
          <cell r="N3325">
            <v>46142</v>
          </cell>
          <cell r="R3325" t="str">
            <v>档期内</v>
          </cell>
          <cell r="V3325" t="str">
            <v>单篇</v>
          </cell>
          <cell r="W3325" t="str">
            <v>未发布</v>
          </cell>
          <cell r="AJ3325">
            <v>500</v>
          </cell>
          <cell r="AK3325" t="str">
            <v/>
          </cell>
        </row>
        <row r="3326">
          <cell r="C3326" t="str">
            <v>jing</v>
          </cell>
          <cell r="D3326" t="str">
            <v>荷叶边沙滩裙</v>
          </cell>
          <cell r="E3326">
            <v>2025322</v>
          </cell>
          <cell r="G3326" t="str">
            <v>YT7608669288278</v>
          </cell>
          <cell r="I3326" t="str">
            <v>小红书</v>
          </cell>
          <cell r="N3326">
            <v>46142</v>
          </cell>
          <cell r="R3326" t="str">
            <v>已发布</v>
          </cell>
          <cell r="V3326" t="str">
            <v>单篇</v>
          </cell>
          <cell r="W3326" t="str">
            <v>已发布</v>
          </cell>
          <cell r="X3326">
            <v>46108</v>
          </cell>
          <cell r="AJ3326">
            <v>180</v>
          </cell>
          <cell r="AK3326">
            <v>632</v>
          </cell>
        </row>
        <row r="3327">
          <cell r="C3327" t="str">
            <v>jing</v>
          </cell>
          <cell r="D3327" t="str">
            <v>荷叶边沙滩上衣</v>
          </cell>
          <cell r="E3327">
            <v>2025322</v>
          </cell>
          <cell r="I3327" t="str">
            <v>小红书</v>
          </cell>
          <cell r="N3327">
            <v>46142</v>
          </cell>
          <cell r="R3327" t="str">
            <v>已发布</v>
          </cell>
          <cell r="V3327" t="str">
            <v>单篇</v>
          </cell>
          <cell r="W3327" t="str">
            <v>已发布</v>
          </cell>
          <cell r="X3327">
            <v>46108</v>
          </cell>
          <cell r="AJ3327">
            <v>90</v>
          </cell>
          <cell r="AK3327" t="str">
            <v/>
          </cell>
        </row>
        <row r="3328">
          <cell r="C3328" t="str">
            <v>jing</v>
          </cell>
          <cell r="D3328" t="str">
            <v>无袖花苞长裙（黄）</v>
          </cell>
          <cell r="E3328">
            <v>2025945</v>
          </cell>
          <cell r="I3328" t="str">
            <v>小红书</v>
          </cell>
          <cell r="N3328">
            <v>46142</v>
          </cell>
          <cell r="R3328" t="str">
            <v>已发布</v>
          </cell>
          <cell r="V3328" t="str">
            <v>单篇</v>
          </cell>
          <cell r="W3328" t="str">
            <v>已发布</v>
          </cell>
          <cell r="X3328">
            <v>46103</v>
          </cell>
          <cell r="AJ3328">
            <v>150</v>
          </cell>
          <cell r="AK3328">
            <v>304</v>
          </cell>
        </row>
        <row r="3329">
          <cell r="C3329" t="str">
            <v>jing</v>
          </cell>
          <cell r="D3329" t="str">
            <v>荷叶边沙滩裙</v>
          </cell>
          <cell r="E3329">
            <v>2025322</v>
          </cell>
          <cell r="I3329" t="str">
            <v>抖音</v>
          </cell>
          <cell r="N3329">
            <v>46142</v>
          </cell>
          <cell r="R3329" t="str">
            <v>已发布</v>
          </cell>
          <cell r="V3329" t="str">
            <v>单篇</v>
          </cell>
          <cell r="W3329" t="str">
            <v>已发布</v>
          </cell>
          <cell r="X3329">
            <v>46112</v>
          </cell>
          <cell r="AJ3329">
            <v>90</v>
          </cell>
          <cell r="AK3329">
            <v>21</v>
          </cell>
        </row>
        <row r="3330">
          <cell r="C3330" t="str">
            <v>jing</v>
          </cell>
          <cell r="D3330" t="str">
            <v>荷叶边沙滩上衣</v>
          </cell>
          <cell r="E3330">
            <v>2025322</v>
          </cell>
          <cell r="I3330" t="str">
            <v>抖音</v>
          </cell>
          <cell r="N3330">
            <v>46142</v>
          </cell>
          <cell r="R3330" t="str">
            <v>已发布</v>
          </cell>
          <cell r="V3330" t="str">
            <v>单篇</v>
          </cell>
          <cell r="W3330" t="str">
            <v>已发布</v>
          </cell>
          <cell r="X3330">
            <v>46112</v>
          </cell>
          <cell r="AJ3330">
            <v>90</v>
          </cell>
          <cell r="AK3330" t="str">
            <v/>
          </cell>
        </row>
        <row r="3331">
          <cell r="C3331" t="str">
            <v>jing</v>
          </cell>
          <cell r="D3331" t="str">
            <v>无袖花苞长裙（黄）</v>
          </cell>
          <cell r="E3331">
            <v>2025945</v>
          </cell>
          <cell r="I3331" t="str">
            <v>抖音</v>
          </cell>
          <cell r="N3331">
            <v>46142</v>
          </cell>
          <cell r="R3331" t="str">
            <v>已发布</v>
          </cell>
          <cell r="V3331" t="str">
            <v>单篇</v>
          </cell>
          <cell r="W3331" t="str">
            <v>已发布</v>
          </cell>
          <cell r="X3331">
            <v>46104</v>
          </cell>
          <cell r="AJ3331">
            <v>60</v>
          </cell>
          <cell r="AK3331">
            <v>22.1</v>
          </cell>
        </row>
        <row r="3332">
          <cell r="C3332" t="str">
            <v>jing</v>
          </cell>
          <cell r="D3332" t="str">
            <v>复古泡泡袖套装</v>
          </cell>
          <cell r="E3332" t="str">
            <v>2026059 2026060</v>
          </cell>
          <cell r="I3332" t="str">
            <v>小红书</v>
          </cell>
          <cell r="N3332">
            <v>46142</v>
          </cell>
          <cell r="R3332" t="str">
            <v>档期内</v>
          </cell>
          <cell r="V3332" t="str">
            <v>单篇</v>
          </cell>
          <cell r="W3332" t="str">
            <v>未发布</v>
          </cell>
          <cell r="AJ3332">
            <v>380</v>
          </cell>
          <cell r="AK3332" t="str">
            <v/>
          </cell>
        </row>
        <row r="3333">
          <cell r="C3333" t="str">
            <v>jing</v>
          </cell>
          <cell r="D3333" t="str">
            <v>复古泡泡袖套装</v>
          </cell>
          <cell r="E3333" t="str">
            <v>2026059 2026060</v>
          </cell>
          <cell r="I3333" t="str">
            <v>小红书</v>
          </cell>
          <cell r="N3333">
            <v>46142</v>
          </cell>
          <cell r="R3333" t="str">
            <v>档期内</v>
          </cell>
          <cell r="V3333" t="str">
            <v>单篇</v>
          </cell>
          <cell r="W3333" t="str">
            <v>未发布</v>
          </cell>
          <cell r="AJ3333">
            <v>220</v>
          </cell>
          <cell r="AK3333" t="str">
            <v/>
          </cell>
        </row>
        <row r="3334">
          <cell r="C3334" t="str">
            <v>jing</v>
          </cell>
          <cell r="D3334" t="str">
            <v>复古泡泡袖套装</v>
          </cell>
          <cell r="E3334" t="str">
            <v>2026059 2026060</v>
          </cell>
          <cell r="I3334" t="str">
            <v>小红书</v>
          </cell>
          <cell r="N3334">
            <v>46142</v>
          </cell>
          <cell r="R3334" t="str">
            <v>档期内</v>
          </cell>
          <cell r="V3334" t="str">
            <v>单篇</v>
          </cell>
          <cell r="W3334" t="str">
            <v>未发布</v>
          </cell>
          <cell r="AJ3334">
            <v>80</v>
          </cell>
          <cell r="AK3334" t="str">
            <v/>
          </cell>
        </row>
        <row r="3335">
          <cell r="C3335" t="str">
            <v>jing</v>
          </cell>
          <cell r="D3335" t="str">
            <v>复古泡泡袖套装</v>
          </cell>
          <cell r="E3335" t="str">
            <v>2026059 2026060</v>
          </cell>
          <cell r="I3335" t="str">
            <v>小红书</v>
          </cell>
          <cell r="N3335">
            <v>46142</v>
          </cell>
          <cell r="R3335" t="str">
            <v>档期内</v>
          </cell>
          <cell r="V3335" t="str">
            <v>单篇</v>
          </cell>
          <cell r="W3335" t="str">
            <v>未发布</v>
          </cell>
          <cell r="AJ3335">
            <v>600</v>
          </cell>
          <cell r="AK3335" t="str">
            <v/>
          </cell>
        </row>
        <row r="3336">
          <cell r="C3336" t="str">
            <v>阿咩</v>
          </cell>
          <cell r="D3336" t="str">
            <v>复古泡泡袖套装</v>
          </cell>
          <cell r="E3336" t="str">
            <v>2026059 2026060</v>
          </cell>
          <cell r="I3336" t="str">
            <v>小红书</v>
          </cell>
          <cell r="N3336">
            <v>46142</v>
          </cell>
          <cell r="R3336" t="str">
            <v>档期内</v>
          </cell>
          <cell r="V3336" t="str">
            <v>单篇</v>
          </cell>
          <cell r="W3336" t="str">
            <v>未发布</v>
          </cell>
          <cell r="AJ3336">
            <v>600</v>
          </cell>
          <cell r="AK3336" t="str">
            <v/>
          </cell>
        </row>
        <row r="3337">
          <cell r="C3337" t="str">
            <v>阿咩</v>
          </cell>
          <cell r="D3337" t="str">
            <v>复古泡泡袖套装</v>
          </cell>
          <cell r="E3337" t="str">
            <v>2026059 2026060</v>
          </cell>
          <cell r="G3337" t="str">
            <v>重复</v>
          </cell>
          <cell r="I3337" t="str">
            <v>抖音</v>
          </cell>
          <cell r="N3337">
            <v>46142</v>
          </cell>
          <cell r="R3337" t="str">
            <v>档期内</v>
          </cell>
          <cell r="V3337" t="str">
            <v>单篇</v>
          </cell>
          <cell r="W3337" t="str">
            <v>未发布</v>
          </cell>
          <cell r="AJ3337">
            <v>0</v>
          </cell>
          <cell r="AK3337" t="str">
            <v/>
          </cell>
        </row>
        <row r="3338">
          <cell r="C3338" t="str">
            <v>阿咩</v>
          </cell>
          <cell r="D3338" t="str">
            <v>复古泡泡袖套装</v>
          </cell>
          <cell r="E3338" t="str">
            <v>2026059 2026060</v>
          </cell>
          <cell r="I3338" t="str">
            <v>小红书</v>
          </cell>
          <cell r="N3338">
            <v>46142</v>
          </cell>
          <cell r="R3338" t="str">
            <v>档期内</v>
          </cell>
          <cell r="V3338" t="str">
            <v>单篇</v>
          </cell>
          <cell r="W3338" t="str">
            <v>未发布</v>
          </cell>
          <cell r="AJ3338">
            <v>200</v>
          </cell>
          <cell r="AK3338" t="str">
            <v/>
          </cell>
        </row>
        <row r="3339">
          <cell r="C3339" t="str">
            <v>阿咩</v>
          </cell>
          <cell r="D3339" t="str">
            <v>复古泡泡袖套装</v>
          </cell>
          <cell r="E3339" t="str">
            <v>2026059 2026060</v>
          </cell>
          <cell r="I3339" t="str">
            <v>小红书</v>
          </cell>
          <cell r="N3339">
            <v>46142</v>
          </cell>
          <cell r="R3339" t="str">
            <v>档期内</v>
          </cell>
          <cell r="V3339" t="str">
            <v>单篇</v>
          </cell>
          <cell r="W3339" t="str">
            <v>未发布</v>
          </cell>
          <cell r="AJ3339">
            <v>100</v>
          </cell>
          <cell r="AK3339" t="str">
            <v/>
          </cell>
        </row>
        <row r="3340">
          <cell r="C3340" t="str">
            <v>阿咩</v>
          </cell>
          <cell r="D3340" t="str">
            <v>无袖花苞长裙（黄）</v>
          </cell>
          <cell r="E3340">
            <v>2025945</v>
          </cell>
          <cell r="G3340" t="str">
            <v>YT7609046731299</v>
          </cell>
          <cell r="I3340" t="str">
            <v>小红书</v>
          </cell>
          <cell r="N3340">
            <v>46142</v>
          </cell>
          <cell r="R3340" t="str">
            <v>档期内</v>
          </cell>
          <cell r="V3340" t="str">
            <v>单篇</v>
          </cell>
          <cell r="W3340" t="str">
            <v>未发布</v>
          </cell>
          <cell r="AJ3340">
            <v>160</v>
          </cell>
          <cell r="AK3340" t="str">
            <v/>
          </cell>
        </row>
        <row r="3341">
          <cell r="C3341" t="str">
            <v>阿咩</v>
          </cell>
          <cell r="D3341" t="str">
            <v>复古泡泡袖套装</v>
          </cell>
          <cell r="E3341" t="str">
            <v>2026059 2026060</v>
          </cell>
          <cell r="I3341" t="str">
            <v>小红书</v>
          </cell>
          <cell r="N3341">
            <v>46142</v>
          </cell>
          <cell r="R3341" t="str">
            <v>档期内</v>
          </cell>
          <cell r="V3341" t="str">
            <v>单篇</v>
          </cell>
          <cell r="W3341" t="str">
            <v>未发布</v>
          </cell>
          <cell r="AJ3341">
            <v>450</v>
          </cell>
          <cell r="AK3341" t="str">
            <v/>
          </cell>
        </row>
        <row r="3342">
          <cell r="C3342" t="str">
            <v>阿咩</v>
          </cell>
          <cell r="D3342" t="str">
            <v>复古泡泡袖套装</v>
          </cell>
          <cell r="E3342" t="str">
            <v>2026059 2026060</v>
          </cell>
          <cell r="I3342" t="str">
            <v>小红书</v>
          </cell>
          <cell r="N3342">
            <v>46142</v>
          </cell>
          <cell r="R3342" t="str">
            <v>档期内</v>
          </cell>
          <cell r="V3342" t="str">
            <v>单篇</v>
          </cell>
          <cell r="W3342" t="str">
            <v>未发布</v>
          </cell>
          <cell r="AJ3342">
            <v>80</v>
          </cell>
          <cell r="AK3342" t="str">
            <v/>
          </cell>
        </row>
        <row r="3343">
          <cell r="C3343" t="str">
            <v>阿咩</v>
          </cell>
          <cell r="D3343" t="str">
            <v>复古泡泡袖套装</v>
          </cell>
          <cell r="E3343" t="str">
            <v>2026059 2026060</v>
          </cell>
          <cell r="I3343" t="str">
            <v>小红书</v>
          </cell>
          <cell r="N3343">
            <v>46142</v>
          </cell>
          <cell r="R3343" t="str">
            <v>档期内</v>
          </cell>
          <cell r="V3343" t="str">
            <v>单篇</v>
          </cell>
          <cell r="W3343" t="str">
            <v>未发布</v>
          </cell>
          <cell r="AJ3343">
            <v>400</v>
          </cell>
          <cell r="AK3343" t="str">
            <v/>
          </cell>
        </row>
        <row r="3344">
          <cell r="C3344" t="str">
            <v>HE</v>
          </cell>
          <cell r="D3344" t="str">
            <v>荷叶边沙滩裙</v>
          </cell>
          <cell r="E3344">
            <v>2025322</v>
          </cell>
          <cell r="G3344" t="str">
            <v>YT7609448139534</v>
          </cell>
          <cell r="I3344" t="str">
            <v>小红书</v>
          </cell>
          <cell r="N3344">
            <v>46142</v>
          </cell>
          <cell r="R3344" t="str">
            <v>档期内</v>
          </cell>
          <cell r="V3344" t="str">
            <v>单篇</v>
          </cell>
          <cell r="W3344" t="str">
            <v>未发布</v>
          </cell>
          <cell r="AJ3344">
            <v>270</v>
          </cell>
          <cell r="AK3344" t="str">
            <v/>
          </cell>
        </row>
        <row r="3345">
          <cell r="C3345" t="str">
            <v>HE</v>
          </cell>
          <cell r="D3345" t="str">
            <v>荷叶边沙滩上衣</v>
          </cell>
          <cell r="E3345">
            <v>2025322</v>
          </cell>
          <cell r="G3345" t="str">
            <v>YT7609448139534</v>
          </cell>
          <cell r="I3345" t="str">
            <v>小红书</v>
          </cell>
          <cell r="N3345">
            <v>46142</v>
          </cell>
          <cell r="R3345" t="str">
            <v>档期内</v>
          </cell>
          <cell r="V3345" t="str">
            <v>单篇</v>
          </cell>
          <cell r="W3345" t="str">
            <v>未发布</v>
          </cell>
          <cell r="AJ3345">
            <v>270</v>
          </cell>
          <cell r="AK3345" t="str">
            <v/>
          </cell>
        </row>
        <row r="3346">
          <cell r="C3346" t="str">
            <v>HE</v>
          </cell>
          <cell r="D3346" t="str">
            <v>复古泡泡袖套装</v>
          </cell>
          <cell r="E3346" t="str">
            <v>2026059 2026060</v>
          </cell>
          <cell r="I3346" t="str">
            <v>小红书</v>
          </cell>
          <cell r="N3346">
            <v>46142</v>
          </cell>
          <cell r="R3346" t="str">
            <v>档期内</v>
          </cell>
          <cell r="V3346" t="str">
            <v>单篇</v>
          </cell>
          <cell r="W3346" t="str">
            <v>未发布</v>
          </cell>
          <cell r="AJ3346">
            <v>200</v>
          </cell>
          <cell r="AK3346" t="str">
            <v/>
          </cell>
        </row>
        <row r="3347">
          <cell r="C3347" t="str">
            <v>HE</v>
          </cell>
          <cell r="D3347" t="str">
            <v>无袖花苞长裙（黄）</v>
          </cell>
          <cell r="E3347">
            <v>2025945</v>
          </cell>
          <cell r="G3347" t="str">
            <v>YT7609046731307</v>
          </cell>
          <cell r="I3347" t="str">
            <v>小红书</v>
          </cell>
          <cell r="N3347">
            <v>46142</v>
          </cell>
          <cell r="R3347" t="str">
            <v>档期内</v>
          </cell>
          <cell r="V3347" t="str">
            <v>单篇</v>
          </cell>
          <cell r="W3347" t="str">
            <v>未发布</v>
          </cell>
          <cell r="AJ3347">
            <v>310</v>
          </cell>
          <cell r="AK3347" t="str">
            <v/>
          </cell>
        </row>
        <row r="3348">
          <cell r="C3348" t="str">
            <v>HE</v>
          </cell>
          <cell r="D3348" t="str">
            <v>无袖花苞长裙（黄）</v>
          </cell>
          <cell r="E3348">
            <v>2025945</v>
          </cell>
          <cell r="I3348" t="str">
            <v>抖音</v>
          </cell>
          <cell r="N3348">
            <v>46142</v>
          </cell>
          <cell r="R3348" t="str">
            <v>档期内</v>
          </cell>
          <cell r="V3348" t="str">
            <v>单篇</v>
          </cell>
          <cell r="W3348" t="str">
            <v>未发布</v>
          </cell>
          <cell r="AJ3348">
            <v>60</v>
          </cell>
          <cell r="AK3348" t="str">
            <v/>
          </cell>
        </row>
        <row r="3349">
          <cell r="C3349" t="str">
            <v>HE</v>
          </cell>
          <cell r="D3349" t="str">
            <v>无袖花苞长裙（蓝）</v>
          </cell>
          <cell r="E3349">
            <v>2025945</v>
          </cell>
          <cell r="G3349" t="str">
            <v>YT7609046731314</v>
          </cell>
          <cell r="I3349" t="str">
            <v>小红书</v>
          </cell>
          <cell r="N3349">
            <v>46142</v>
          </cell>
          <cell r="R3349" t="str">
            <v>已发布</v>
          </cell>
          <cell r="V3349" t="str">
            <v>单篇</v>
          </cell>
          <cell r="W3349" t="str">
            <v>已发布</v>
          </cell>
          <cell r="X3349">
            <v>46107</v>
          </cell>
          <cell r="AJ3349">
            <v>760</v>
          </cell>
          <cell r="AK3349">
            <v>408</v>
          </cell>
        </row>
        <row r="3350">
          <cell r="C3350" t="str">
            <v>HE</v>
          </cell>
          <cell r="D3350" t="str">
            <v>荷叶边沙滩裙</v>
          </cell>
          <cell r="E3350">
            <v>2025322</v>
          </cell>
          <cell r="G3350" t="str">
            <v>YT7609046193592</v>
          </cell>
          <cell r="I3350" t="str">
            <v>小红书</v>
          </cell>
          <cell r="N3350">
            <v>46142</v>
          </cell>
          <cell r="R3350" t="str">
            <v>档期内</v>
          </cell>
          <cell r="V3350" t="str">
            <v>单篇</v>
          </cell>
          <cell r="W3350" t="str">
            <v>未发布</v>
          </cell>
          <cell r="AJ3350">
            <v>440</v>
          </cell>
          <cell r="AK3350" t="str">
            <v/>
          </cell>
        </row>
        <row r="3351">
          <cell r="C3351" t="str">
            <v>HE</v>
          </cell>
          <cell r="D3351" t="str">
            <v>荷叶边沙滩上衣</v>
          </cell>
          <cell r="E3351">
            <v>2025322</v>
          </cell>
          <cell r="G3351" t="str">
            <v>YT7609046193592</v>
          </cell>
          <cell r="I3351" t="str">
            <v>小红书</v>
          </cell>
          <cell r="N3351">
            <v>46142</v>
          </cell>
          <cell r="R3351" t="str">
            <v>档期内</v>
          </cell>
          <cell r="V3351" t="str">
            <v>单篇</v>
          </cell>
          <cell r="W3351" t="str">
            <v>未发布</v>
          </cell>
          <cell r="AJ3351">
            <v>440</v>
          </cell>
          <cell r="AK3351" t="str">
            <v/>
          </cell>
        </row>
        <row r="3352">
          <cell r="C3352" t="str">
            <v>HE</v>
          </cell>
          <cell r="D3352" t="str">
            <v>无袖花苞长裙（黄）</v>
          </cell>
          <cell r="E3352">
            <v>2025945</v>
          </cell>
          <cell r="G3352" t="str">
            <v>YT7609046731321</v>
          </cell>
          <cell r="I3352" t="str">
            <v>小红书</v>
          </cell>
          <cell r="N3352">
            <v>46142</v>
          </cell>
          <cell r="R3352" t="str">
            <v>档期内</v>
          </cell>
          <cell r="V3352" t="str">
            <v>单篇</v>
          </cell>
          <cell r="W3352" t="str">
            <v>未发布</v>
          </cell>
          <cell r="AJ3352">
            <v>260</v>
          </cell>
          <cell r="AK3352" t="str">
            <v/>
          </cell>
        </row>
        <row r="3353">
          <cell r="C3353" t="str">
            <v>HE</v>
          </cell>
          <cell r="D3353" t="str">
            <v>荷叶边沙滩裙</v>
          </cell>
          <cell r="E3353">
            <v>2025322</v>
          </cell>
          <cell r="G3353" t="str">
            <v>YT7609045033899</v>
          </cell>
          <cell r="I3353" t="str">
            <v>小红书</v>
          </cell>
          <cell r="N3353">
            <v>46142</v>
          </cell>
          <cell r="R3353" t="str">
            <v>档期内</v>
          </cell>
          <cell r="V3353" t="str">
            <v>单篇</v>
          </cell>
          <cell r="W3353" t="str">
            <v>未发布</v>
          </cell>
          <cell r="AJ3353">
            <v>220</v>
          </cell>
          <cell r="AK3353" t="str">
            <v/>
          </cell>
        </row>
        <row r="3354">
          <cell r="C3354" t="str">
            <v>HE</v>
          </cell>
          <cell r="D3354" t="str">
            <v>荷叶边沙滩上衣</v>
          </cell>
          <cell r="E3354">
            <v>2025322</v>
          </cell>
          <cell r="G3354" t="str">
            <v>YT7609045033899</v>
          </cell>
          <cell r="I3354" t="str">
            <v>小红书</v>
          </cell>
          <cell r="N3354">
            <v>46142</v>
          </cell>
          <cell r="R3354" t="str">
            <v>档期内</v>
          </cell>
          <cell r="V3354" t="str">
            <v>单篇</v>
          </cell>
          <cell r="W3354" t="str">
            <v>未发布</v>
          </cell>
          <cell r="AJ3354">
            <v>220</v>
          </cell>
          <cell r="AK3354" t="str">
            <v/>
          </cell>
        </row>
        <row r="3355">
          <cell r="C3355" t="str">
            <v>果片</v>
          </cell>
          <cell r="D3355" t="str">
            <v>荷叶边沙滩裙</v>
          </cell>
          <cell r="E3355">
            <v>2025322</v>
          </cell>
          <cell r="G3355" t="str">
            <v>YT7609047285256</v>
          </cell>
          <cell r="I3355" t="str">
            <v>小红书</v>
          </cell>
          <cell r="N3355">
            <v>46142</v>
          </cell>
          <cell r="R3355" t="str">
            <v>档期内</v>
          </cell>
          <cell r="V3355" t="str">
            <v>单篇</v>
          </cell>
          <cell r="W3355" t="str">
            <v>未发布</v>
          </cell>
          <cell r="AJ3355">
            <v>140</v>
          </cell>
          <cell r="AK3355" t="str">
            <v/>
          </cell>
        </row>
        <row r="3356">
          <cell r="C3356" t="str">
            <v>果片</v>
          </cell>
          <cell r="D3356" t="str">
            <v>荷叶边沙滩上衣</v>
          </cell>
          <cell r="E3356">
            <v>2025322</v>
          </cell>
          <cell r="G3356" t="str">
            <v>YT7609047285256</v>
          </cell>
          <cell r="I3356" t="str">
            <v>小红书</v>
          </cell>
          <cell r="N3356">
            <v>46142</v>
          </cell>
          <cell r="R3356" t="str">
            <v>档期内</v>
          </cell>
          <cell r="V3356" t="str">
            <v>单篇</v>
          </cell>
          <cell r="W3356" t="str">
            <v>未发布</v>
          </cell>
          <cell r="AJ3356">
            <v>140</v>
          </cell>
          <cell r="AK3356" t="str">
            <v/>
          </cell>
        </row>
        <row r="3357">
          <cell r="C3357" t="str">
            <v>果片</v>
          </cell>
          <cell r="D3357" t="str">
            <v>荷叶边沙滩裙</v>
          </cell>
          <cell r="E3357">
            <v>2025322</v>
          </cell>
          <cell r="G3357" t="str">
            <v>YT7609046121616</v>
          </cell>
          <cell r="I3357" t="str">
            <v>小红书</v>
          </cell>
          <cell r="N3357">
            <v>46142</v>
          </cell>
          <cell r="R3357" t="str">
            <v>档期内</v>
          </cell>
          <cell r="V3357" t="str">
            <v>单篇</v>
          </cell>
          <cell r="W3357" t="str">
            <v>未发布</v>
          </cell>
          <cell r="AJ3357">
            <v>240</v>
          </cell>
          <cell r="AK3357" t="str">
            <v/>
          </cell>
        </row>
        <row r="3358">
          <cell r="C3358" t="str">
            <v>果片</v>
          </cell>
          <cell r="D3358" t="str">
            <v>荷叶边沙滩上衣</v>
          </cell>
          <cell r="E3358">
            <v>2025322</v>
          </cell>
          <cell r="G3358" t="str">
            <v>YT7609046121616</v>
          </cell>
          <cell r="I3358" t="str">
            <v>小红书</v>
          </cell>
          <cell r="N3358">
            <v>46142</v>
          </cell>
          <cell r="R3358" t="str">
            <v>档期内</v>
          </cell>
          <cell r="V3358" t="str">
            <v>单篇</v>
          </cell>
          <cell r="W3358" t="str">
            <v>未发布</v>
          </cell>
          <cell r="AJ3358">
            <v>240</v>
          </cell>
          <cell r="AK3358" t="str">
            <v/>
          </cell>
        </row>
        <row r="3359">
          <cell r="C3359" t="str">
            <v>heee</v>
          </cell>
          <cell r="D3359" t="str">
            <v>无袖花苞长裙（蓝）</v>
          </cell>
          <cell r="E3359">
            <v>2025945</v>
          </cell>
          <cell r="G3359" t="str">
            <v>YT7609046731332</v>
          </cell>
          <cell r="I3359" t="str">
            <v>小红书</v>
          </cell>
          <cell r="N3359">
            <v>46142</v>
          </cell>
          <cell r="R3359" t="str">
            <v>档期内</v>
          </cell>
          <cell r="V3359" t="str">
            <v>单篇</v>
          </cell>
          <cell r="W3359" t="str">
            <v>未发布</v>
          </cell>
          <cell r="AJ3359">
            <v>60</v>
          </cell>
          <cell r="AK3359" t="str">
            <v/>
          </cell>
        </row>
        <row r="3360">
          <cell r="C3360" t="str">
            <v>heee</v>
          </cell>
          <cell r="D3360" t="str">
            <v>荷叶边沙滩裙</v>
          </cell>
          <cell r="E3360">
            <v>2025322</v>
          </cell>
          <cell r="G3360" t="str">
            <v>SF1568591828569</v>
          </cell>
          <cell r="I3360" t="str">
            <v>小红书</v>
          </cell>
          <cell r="N3360">
            <v>46142</v>
          </cell>
          <cell r="R3360" t="str">
            <v>档期内</v>
          </cell>
          <cell r="V3360" t="str">
            <v>单篇</v>
          </cell>
          <cell r="W3360" t="str">
            <v>未发布</v>
          </cell>
          <cell r="AJ3360">
            <v>490</v>
          </cell>
          <cell r="AK3360" t="str">
            <v/>
          </cell>
        </row>
        <row r="3361">
          <cell r="C3361" t="str">
            <v>heee</v>
          </cell>
          <cell r="D3361" t="str">
            <v>荷叶边沙滩上衣</v>
          </cell>
          <cell r="E3361">
            <v>2025322</v>
          </cell>
          <cell r="G3361" t="str">
            <v>SF1568591828569</v>
          </cell>
          <cell r="I3361" t="str">
            <v>小红书</v>
          </cell>
          <cell r="N3361">
            <v>46142</v>
          </cell>
          <cell r="R3361" t="str">
            <v>档期内</v>
          </cell>
          <cell r="V3361" t="str">
            <v>单篇</v>
          </cell>
          <cell r="W3361" t="str">
            <v>未发布</v>
          </cell>
          <cell r="AJ3361">
            <v>490</v>
          </cell>
          <cell r="AK3361" t="str">
            <v/>
          </cell>
        </row>
        <row r="3362">
          <cell r="C3362" t="str">
            <v>heee</v>
          </cell>
          <cell r="D3362" t="str">
            <v>无袖花苞长裙（黄）</v>
          </cell>
          <cell r="E3362">
            <v>2025945</v>
          </cell>
          <cell r="G3362" t="str">
            <v>YT7609046731343</v>
          </cell>
          <cell r="I3362" t="str">
            <v>小红书</v>
          </cell>
          <cell r="N3362">
            <v>46142</v>
          </cell>
          <cell r="R3362" t="str">
            <v>档期内</v>
          </cell>
          <cell r="V3362" t="str">
            <v>单篇</v>
          </cell>
          <cell r="W3362" t="str">
            <v>未发布</v>
          </cell>
          <cell r="AJ3362">
            <v>260</v>
          </cell>
          <cell r="AK3362" t="str">
            <v/>
          </cell>
        </row>
        <row r="3363">
          <cell r="C3363" t="str">
            <v>heee</v>
          </cell>
          <cell r="D3363" t="str">
            <v>无袖花苞长裙（黄）</v>
          </cell>
          <cell r="E3363">
            <v>2025945</v>
          </cell>
          <cell r="G3363" t="str">
            <v>YT7609046731358</v>
          </cell>
          <cell r="I3363" t="str">
            <v>小红书</v>
          </cell>
          <cell r="N3363">
            <v>46142</v>
          </cell>
          <cell r="R3363" t="str">
            <v>档期内</v>
          </cell>
          <cell r="V3363" t="str">
            <v>单篇</v>
          </cell>
          <cell r="W3363" t="str">
            <v>未发布</v>
          </cell>
          <cell r="AJ3363">
            <v>760</v>
          </cell>
          <cell r="AK3363" t="str">
            <v/>
          </cell>
        </row>
        <row r="3364">
          <cell r="C3364" t="str">
            <v>heee</v>
          </cell>
          <cell r="D3364" t="str">
            <v>无袖花苞长裙（黄）</v>
          </cell>
          <cell r="E3364">
            <v>2025945</v>
          </cell>
          <cell r="G3364" t="str">
            <v>YT7609046731363</v>
          </cell>
          <cell r="I3364" t="str">
            <v>小红书</v>
          </cell>
          <cell r="N3364">
            <v>46142</v>
          </cell>
          <cell r="R3364" t="str">
            <v>已发布</v>
          </cell>
          <cell r="V3364" t="str">
            <v>单篇</v>
          </cell>
          <cell r="W3364" t="str">
            <v>已发布</v>
          </cell>
          <cell r="X3364">
            <v>46105</v>
          </cell>
          <cell r="AJ3364">
            <v>160</v>
          </cell>
          <cell r="AK3364">
            <v>307</v>
          </cell>
        </row>
        <row r="3365">
          <cell r="C3365" t="str">
            <v>heee</v>
          </cell>
          <cell r="D3365" t="str">
            <v>复古泡泡袖套装</v>
          </cell>
          <cell r="E3365" t="str">
            <v>2026059 2026060</v>
          </cell>
          <cell r="I3365" t="str">
            <v>小红书</v>
          </cell>
          <cell r="N3365">
            <v>46142</v>
          </cell>
          <cell r="R3365" t="str">
            <v>档期内</v>
          </cell>
          <cell r="V3365" t="str">
            <v>单篇</v>
          </cell>
          <cell r="W3365" t="str">
            <v>未发布</v>
          </cell>
          <cell r="AJ3365">
            <v>290</v>
          </cell>
          <cell r="AK3365" t="str">
            <v/>
          </cell>
        </row>
        <row r="3366">
          <cell r="C3366" t="str">
            <v>馒头</v>
          </cell>
          <cell r="D3366" t="str">
            <v>荷叶边沙滩裙</v>
          </cell>
          <cell r="E3366">
            <v>2025322</v>
          </cell>
          <cell r="G3366" t="str">
            <v>YT7609046731372</v>
          </cell>
          <cell r="I3366" t="str">
            <v>小红书</v>
          </cell>
          <cell r="N3366">
            <v>46142</v>
          </cell>
          <cell r="R3366" t="str">
            <v>档期内</v>
          </cell>
          <cell r="V3366" t="str">
            <v>单篇</v>
          </cell>
          <cell r="W3366" t="str">
            <v>未发布</v>
          </cell>
          <cell r="AJ3366">
            <v>170</v>
          </cell>
          <cell r="AK3366" t="str">
            <v/>
          </cell>
        </row>
        <row r="3367">
          <cell r="C3367" t="str">
            <v>馒头</v>
          </cell>
          <cell r="D3367" t="str">
            <v>无袖花苞长裙（黄）</v>
          </cell>
          <cell r="E3367">
            <v>2025945</v>
          </cell>
          <cell r="I3367" t="str">
            <v>小红书</v>
          </cell>
          <cell r="N3367">
            <v>46142</v>
          </cell>
          <cell r="R3367" t="str">
            <v>档期内</v>
          </cell>
          <cell r="V3367" t="str">
            <v>单篇</v>
          </cell>
          <cell r="W3367" t="str">
            <v>未发布</v>
          </cell>
          <cell r="AJ3367">
            <v>140</v>
          </cell>
          <cell r="AK3367" t="str">
            <v/>
          </cell>
        </row>
        <row r="3368">
          <cell r="C3368" t="str">
            <v>馒头</v>
          </cell>
          <cell r="D3368" t="str">
            <v>无袖花苞长裙（黄）</v>
          </cell>
          <cell r="E3368">
            <v>2025945</v>
          </cell>
          <cell r="G3368" t="str">
            <v>YT7609046731381</v>
          </cell>
          <cell r="I3368" t="str">
            <v>小红书</v>
          </cell>
          <cell r="N3368">
            <v>46142</v>
          </cell>
          <cell r="R3368" t="str">
            <v>档期内</v>
          </cell>
          <cell r="V3368" t="str">
            <v>合集</v>
          </cell>
          <cell r="W3368" t="str">
            <v>未发布</v>
          </cell>
          <cell r="AJ3368">
            <v>660</v>
          </cell>
          <cell r="AK3368" t="str">
            <v/>
          </cell>
        </row>
        <row r="3369">
          <cell r="C3369" t="str">
            <v>馒头</v>
          </cell>
          <cell r="D3369" t="str">
            <v>荷叶边沙滩裙</v>
          </cell>
          <cell r="E3369">
            <v>2025322</v>
          </cell>
          <cell r="G3369" t="str">
            <v>YT7609044959363</v>
          </cell>
          <cell r="I3369" t="str">
            <v>小红书</v>
          </cell>
          <cell r="N3369">
            <v>46142</v>
          </cell>
          <cell r="R3369" t="str">
            <v>档期内</v>
          </cell>
          <cell r="V3369" t="str">
            <v>单篇</v>
          </cell>
          <cell r="W3369" t="str">
            <v>已召回</v>
          </cell>
          <cell r="AJ3369">
            <v>590</v>
          </cell>
          <cell r="AK3369" t="str">
            <v/>
          </cell>
        </row>
        <row r="3370">
          <cell r="C3370" t="str">
            <v>馒头</v>
          </cell>
          <cell r="D3370" t="str">
            <v>荷叶边沙滩裙</v>
          </cell>
          <cell r="E3370">
            <v>2025322</v>
          </cell>
          <cell r="I3370" t="str">
            <v>小红书</v>
          </cell>
          <cell r="N3370">
            <v>46142</v>
          </cell>
          <cell r="R3370" t="str">
            <v>档期内</v>
          </cell>
          <cell r="V3370" t="str">
            <v>单篇</v>
          </cell>
          <cell r="W3370" t="str">
            <v>已召回</v>
          </cell>
          <cell r="AJ3370">
            <v>90</v>
          </cell>
          <cell r="AK3370" t="str">
            <v/>
          </cell>
        </row>
        <row r="3371">
          <cell r="C3371" t="str">
            <v>jing</v>
          </cell>
          <cell r="D3371" t="str">
            <v>无袖花苞长裙（黄）</v>
          </cell>
          <cell r="E3371">
            <v>2025945</v>
          </cell>
          <cell r="G3371" t="str">
            <v>YT7609236729046</v>
          </cell>
          <cell r="I3371" t="str">
            <v>小红书</v>
          </cell>
          <cell r="N3371">
            <v>46142</v>
          </cell>
          <cell r="R3371" t="str">
            <v>档期内</v>
          </cell>
          <cell r="V3371" t="str">
            <v>单篇</v>
          </cell>
          <cell r="W3371" t="str">
            <v>未发布</v>
          </cell>
          <cell r="AJ3371">
            <v>60</v>
          </cell>
          <cell r="AK3371" t="str">
            <v/>
          </cell>
        </row>
        <row r="3372">
          <cell r="C3372" t="str">
            <v>jing</v>
          </cell>
          <cell r="D3372" t="str">
            <v>荷叶边沙滩上衣</v>
          </cell>
          <cell r="E3372">
            <v>2025322</v>
          </cell>
          <cell r="G3372" t="str">
            <v>YT7609044959372</v>
          </cell>
          <cell r="I3372" t="str">
            <v>小红书</v>
          </cell>
          <cell r="N3372">
            <v>46142</v>
          </cell>
          <cell r="R3372" t="str">
            <v>已发布</v>
          </cell>
          <cell r="V3372" t="str">
            <v>单篇</v>
          </cell>
          <cell r="W3372" t="str">
            <v>已发布</v>
          </cell>
          <cell r="X3372">
            <v>46120</v>
          </cell>
          <cell r="AJ3372">
            <v>290</v>
          </cell>
          <cell r="AK3372">
            <v>0</v>
          </cell>
        </row>
        <row r="3373">
          <cell r="C3373" t="str">
            <v>jing</v>
          </cell>
          <cell r="D3373" t="str">
            <v>荷叶边沙滩裙</v>
          </cell>
          <cell r="E3373">
            <v>2025322</v>
          </cell>
          <cell r="I3373" t="str">
            <v>小红书</v>
          </cell>
          <cell r="N3373">
            <v>46142</v>
          </cell>
          <cell r="R3373" t="str">
            <v>已发布</v>
          </cell>
          <cell r="V3373" t="str">
            <v>单篇</v>
          </cell>
          <cell r="W3373" t="str">
            <v>已发布</v>
          </cell>
          <cell r="X3373">
            <v>46120</v>
          </cell>
          <cell r="AJ3373">
            <v>90</v>
          </cell>
          <cell r="AK3373" t="str">
            <v/>
          </cell>
        </row>
        <row r="3374">
          <cell r="C3374" t="str">
            <v>jing</v>
          </cell>
          <cell r="D3374" t="str">
            <v>无袖花苞长裙（黄）</v>
          </cell>
          <cell r="E3374">
            <v>2025945</v>
          </cell>
          <cell r="I3374" t="str">
            <v>小红书</v>
          </cell>
          <cell r="N3374">
            <v>46142</v>
          </cell>
          <cell r="R3374" t="str">
            <v>已发布</v>
          </cell>
          <cell r="V3374" t="str">
            <v>单篇</v>
          </cell>
          <cell r="W3374" t="str">
            <v>已发布</v>
          </cell>
          <cell r="X3374">
            <v>46114</v>
          </cell>
          <cell r="AJ3374">
            <v>260</v>
          </cell>
          <cell r="AK3374">
            <v>0</v>
          </cell>
        </row>
        <row r="3375">
          <cell r="C3375" t="str">
            <v>jing</v>
          </cell>
          <cell r="D3375" t="str">
            <v>复古泡泡袖套装</v>
          </cell>
          <cell r="E3375" t="str">
            <v>2026059 2026060</v>
          </cell>
          <cell r="I3375" t="str">
            <v>小红书</v>
          </cell>
          <cell r="N3375">
            <v>46142</v>
          </cell>
          <cell r="R3375" t="str">
            <v>档期内</v>
          </cell>
          <cell r="V3375" t="str">
            <v>单篇</v>
          </cell>
          <cell r="W3375" t="str">
            <v>未发布</v>
          </cell>
          <cell r="AJ3375">
            <v>650</v>
          </cell>
          <cell r="AK3375" t="str">
            <v/>
          </cell>
        </row>
        <row r="3376">
          <cell r="C3376" t="str">
            <v>jing</v>
          </cell>
          <cell r="D3376" t="str">
            <v>复古泡泡袖套装</v>
          </cell>
          <cell r="E3376" t="str">
            <v>2026059 2026060</v>
          </cell>
          <cell r="I3376" t="str">
            <v>小红书</v>
          </cell>
          <cell r="N3376">
            <v>46142</v>
          </cell>
          <cell r="R3376" t="str">
            <v>档期内</v>
          </cell>
          <cell r="V3376" t="str">
            <v>单篇</v>
          </cell>
          <cell r="W3376" t="str">
            <v>未发布</v>
          </cell>
          <cell r="AJ3376">
            <v>350</v>
          </cell>
          <cell r="AK3376" t="str">
            <v/>
          </cell>
        </row>
        <row r="3377">
          <cell r="C3377" t="str">
            <v>jing</v>
          </cell>
          <cell r="D3377" t="str">
            <v>无袖花苞长裙（黄）</v>
          </cell>
          <cell r="E3377">
            <v>2025945</v>
          </cell>
          <cell r="G3377" t="str">
            <v>YT7609044959381</v>
          </cell>
          <cell r="I3377" t="str">
            <v>小红书</v>
          </cell>
          <cell r="N3377">
            <v>46142</v>
          </cell>
          <cell r="R3377" t="str">
            <v>档期内</v>
          </cell>
          <cell r="V3377" t="str">
            <v>单篇</v>
          </cell>
          <cell r="W3377" t="str">
            <v>未发布</v>
          </cell>
          <cell r="AJ3377">
            <v>410</v>
          </cell>
          <cell r="AK3377" t="str">
            <v/>
          </cell>
        </row>
        <row r="3378">
          <cell r="C3378" t="str">
            <v>jing</v>
          </cell>
          <cell r="D3378" t="str">
            <v>无袖花苞长裙（黄）</v>
          </cell>
          <cell r="E3378">
            <v>2025945</v>
          </cell>
          <cell r="G3378" t="str">
            <v>YT7609236729084</v>
          </cell>
          <cell r="I3378" t="str">
            <v>小红书</v>
          </cell>
          <cell r="N3378">
            <v>46142</v>
          </cell>
          <cell r="R3378" t="str">
            <v>档期内</v>
          </cell>
          <cell r="V3378" t="str">
            <v>单篇</v>
          </cell>
          <cell r="W3378" t="str">
            <v>未发布</v>
          </cell>
          <cell r="AJ3378">
            <v>210</v>
          </cell>
          <cell r="AK3378" t="str">
            <v/>
          </cell>
        </row>
        <row r="3379">
          <cell r="C3379" t="str">
            <v>jing</v>
          </cell>
          <cell r="D3379" t="str">
            <v>荷叶边沙滩裙</v>
          </cell>
          <cell r="E3379">
            <v>2025322</v>
          </cell>
          <cell r="G3379" t="str">
            <v>YT7610466255100</v>
          </cell>
          <cell r="I3379" t="str">
            <v>小红书</v>
          </cell>
          <cell r="N3379">
            <v>46142</v>
          </cell>
          <cell r="R3379" t="str">
            <v>已发布</v>
          </cell>
          <cell r="V3379" t="str">
            <v>单篇</v>
          </cell>
          <cell r="W3379" t="str">
            <v>已发布</v>
          </cell>
          <cell r="X3379">
            <v>46115</v>
          </cell>
          <cell r="AJ3379">
            <v>390</v>
          </cell>
          <cell r="AK3379">
            <v>0</v>
          </cell>
        </row>
        <row r="3380">
          <cell r="C3380" t="str">
            <v>jing</v>
          </cell>
          <cell r="D3380" t="str">
            <v>荷叶边沙滩上衣</v>
          </cell>
          <cell r="E3380">
            <v>2025322</v>
          </cell>
          <cell r="I3380" t="str">
            <v>小红书</v>
          </cell>
          <cell r="N3380">
            <v>46142</v>
          </cell>
          <cell r="R3380" t="str">
            <v>已发布</v>
          </cell>
          <cell r="V3380" t="str">
            <v>单篇</v>
          </cell>
          <cell r="W3380" t="str">
            <v>已发布</v>
          </cell>
          <cell r="X3380">
            <v>46115</v>
          </cell>
          <cell r="AJ3380">
            <v>90</v>
          </cell>
          <cell r="AK3380" t="str">
            <v/>
          </cell>
        </row>
        <row r="3381">
          <cell r="C3381" t="str">
            <v>jing</v>
          </cell>
          <cell r="D3381" t="str">
            <v>无袖花苞长裙（黄）</v>
          </cell>
          <cell r="E3381">
            <v>2025945</v>
          </cell>
          <cell r="G3381" t="str">
            <v>YT7609044959455</v>
          </cell>
          <cell r="I3381" t="str">
            <v>小红书</v>
          </cell>
          <cell r="N3381">
            <v>46142</v>
          </cell>
          <cell r="R3381" t="str">
            <v>档期内</v>
          </cell>
          <cell r="V3381" t="str">
            <v>单篇</v>
          </cell>
          <cell r="W3381" t="str">
            <v>未发布</v>
          </cell>
          <cell r="AJ3381">
            <v>260</v>
          </cell>
          <cell r="AK3381" t="str">
            <v/>
          </cell>
        </row>
        <row r="3382">
          <cell r="C3382" t="str">
            <v>jing</v>
          </cell>
          <cell r="D3382" t="str">
            <v>无袖花苞长裙（黄）</v>
          </cell>
          <cell r="E3382">
            <v>2025945</v>
          </cell>
          <cell r="G3382" t="str">
            <v>YT7609044959411</v>
          </cell>
          <cell r="I3382" t="str">
            <v>小红书</v>
          </cell>
          <cell r="N3382">
            <v>46142</v>
          </cell>
          <cell r="R3382" t="str">
            <v>档期内</v>
          </cell>
          <cell r="V3382" t="str">
            <v>单篇</v>
          </cell>
          <cell r="W3382" t="str">
            <v>未发布</v>
          </cell>
          <cell r="AJ3382">
            <v>160</v>
          </cell>
          <cell r="AK3382" t="str">
            <v/>
          </cell>
        </row>
        <row r="3383">
          <cell r="C3383" t="str">
            <v>jing</v>
          </cell>
          <cell r="D3383" t="str">
            <v>无袖花苞长裙（黄）</v>
          </cell>
          <cell r="E3383">
            <v>2025945</v>
          </cell>
          <cell r="I3383" t="str">
            <v>抖音</v>
          </cell>
          <cell r="N3383">
            <v>46142</v>
          </cell>
          <cell r="R3383" t="str">
            <v>档期内</v>
          </cell>
          <cell r="V3383" t="str">
            <v>单篇</v>
          </cell>
          <cell r="W3383" t="str">
            <v>未发布</v>
          </cell>
          <cell r="AJ3383">
            <v>60</v>
          </cell>
          <cell r="AK3383" t="str">
            <v/>
          </cell>
        </row>
        <row r="3384">
          <cell r="C3384" t="str">
            <v>jing</v>
          </cell>
          <cell r="D3384" t="str">
            <v>无袖花苞长裙（蓝）</v>
          </cell>
          <cell r="E3384">
            <v>2025945</v>
          </cell>
          <cell r="G3384" t="str">
            <v>YT7609044959428</v>
          </cell>
          <cell r="I3384" t="str">
            <v>小红书</v>
          </cell>
          <cell r="N3384">
            <v>46142</v>
          </cell>
          <cell r="R3384" t="str">
            <v>已发布</v>
          </cell>
          <cell r="V3384" t="str">
            <v>单篇</v>
          </cell>
          <cell r="W3384" t="str">
            <v>已发布</v>
          </cell>
          <cell r="X3384">
            <v>46114</v>
          </cell>
          <cell r="AJ3384">
            <v>410</v>
          </cell>
          <cell r="AK3384">
            <v>0</v>
          </cell>
        </row>
        <row r="3385">
          <cell r="C3385" t="str">
            <v>jing</v>
          </cell>
          <cell r="D3385" t="str">
            <v>荷叶边沙滩裙</v>
          </cell>
          <cell r="E3385">
            <v>2025322</v>
          </cell>
          <cell r="G3385" t="str">
            <v>YT7609044959439</v>
          </cell>
          <cell r="I3385" t="str">
            <v>小红书</v>
          </cell>
          <cell r="N3385">
            <v>46142</v>
          </cell>
          <cell r="R3385" t="str">
            <v>已发布</v>
          </cell>
          <cell r="V3385" t="str">
            <v>单篇</v>
          </cell>
          <cell r="W3385" t="str">
            <v>已发布</v>
          </cell>
          <cell r="X3385">
            <v>46113</v>
          </cell>
          <cell r="AJ3385">
            <v>1090</v>
          </cell>
          <cell r="AK3385">
            <v>383</v>
          </cell>
        </row>
        <row r="3386">
          <cell r="C3386" t="str">
            <v>jing</v>
          </cell>
          <cell r="D3386" t="str">
            <v>荷叶边沙滩上衣</v>
          </cell>
          <cell r="E3386">
            <v>2025322</v>
          </cell>
          <cell r="I3386" t="str">
            <v>小红书</v>
          </cell>
          <cell r="N3386">
            <v>46142</v>
          </cell>
          <cell r="R3386" t="str">
            <v>已发布</v>
          </cell>
          <cell r="V3386" t="str">
            <v>单篇</v>
          </cell>
          <cell r="W3386" t="str">
            <v>已发布</v>
          </cell>
          <cell r="X3386">
            <v>46113</v>
          </cell>
          <cell r="AJ3386">
            <v>90</v>
          </cell>
          <cell r="AK3386" t="str">
            <v/>
          </cell>
        </row>
        <row r="3387">
          <cell r="C3387" t="str">
            <v>jing</v>
          </cell>
          <cell r="D3387" t="str">
            <v>无袖花苞长裙（黄）</v>
          </cell>
          <cell r="E3387">
            <v>2025945</v>
          </cell>
          <cell r="G3387" t="str">
            <v>YT7609044959440</v>
          </cell>
          <cell r="I3387" t="str">
            <v>小红书</v>
          </cell>
          <cell r="N3387">
            <v>46142</v>
          </cell>
          <cell r="R3387" t="str">
            <v>已发布</v>
          </cell>
          <cell r="V3387" t="str">
            <v>单篇</v>
          </cell>
          <cell r="W3387" t="str">
            <v>已发布</v>
          </cell>
          <cell r="X3387">
            <v>46107</v>
          </cell>
          <cell r="AJ3387">
            <v>140</v>
          </cell>
          <cell r="AK3387">
            <v>185</v>
          </cell>
        </row>
        <row r="3388">
          <cell r="C3388" t="str">
            <v>阿咩</v>
          </cell>
          <cell r="D3388" t="str">
            <v>无袖花苞长裙（黄）</v>
          </cell>
          <cell r="E3388">
            <v>2025945</v>
          </cell>
          <cell r="G3388" t="str">
            <v>YT7609236729051</v>
          </cell>
          <cell r="I3388" t="str">
            <v>小红书</v>
          </cell>
          <cell r="N3388">
            <v>46142</v>
          </cell>
          <cell r="R3388" t="str">
            <v>档期内</v>
          </cell>
          <cell r="V3388" t="str">
            <v>单篇</v>
          </cell>
          <cell r="W3388" t="str">
            <v>未发布</v>
          </cell>
          <cell r="AJ3388">
            <v>110</v>
          </cell>
          <cell r="AK3388" t="str">
            <v/>
          </cell>
        </row>
        <row r="3389">
          <cell r="C3389" t="str">
            <v>jing</v>
          </cell>
          <cell r="D3389" t="str">
            <v>无袖花苞长裙（黄）</v>
          </cell>
          <cell r="E3389">
            <v>2025945</v>
          </cell>
          <cell r="G3389" t="str">
            <v>YT7609236729097</v>
          </cell>
          <cell r="I3389" t="str">
            <v>小红书</v>
          </cell>
          <cell r="N3389">
            <v>46142</v>
          </cell>
          <cell r="R3389" t="str">
            <v>档期内</v>
          </cell>
          <cell r="V3389" t="str">
            <v>单篇</v>
          </cell>
          <cell r="W3389" t="str">
            <v>未发布</v>
          </cell>
          <cell r="AJ3389">
            <v>230</v>
          </cell>
          <cell r="AK3389" t="str">
            <v/>
          </cell>
        </row>
        <row r="3390">
          <cell r="C3390" t="str">
            <v>阿咩</v>
          </cell>
          <cell r="D3390" t="str">
            <v>无袖花苞长裙（黄）</v>
          </cell>
          <cell r="E3390">
            <v>2025945</v>
          </cell>
          <cell r="G3390" t="str">
            <v>YT7609236729101</v>
          </cell>
          <cell r="I3390" t="str">
            <v>小红书</v>
          </cell>
          <cell r="N3390">
            <v>46142</v>
          </cell>
          <cell r="R3390" t="str">
            <v>档期内</v>
          </cell>
          <cell r="V3390" t="str">
            <v>单篇</v>
          </cell>
          <cell r="W3390" t="str">
            <v>未发布</v>
          </cell>
          <cell r="AJ3390">
            <v>210</v>
          </cell>
          <cell r="AK3390" t="str">
            <v/>
          </cell>
        </row>
        <row r="3391">
          <cell r="C3391" t="str">
            <v>阿咩</v>
          </cell>
          <cell r="D3391" t="str">
            <v>无袖花苞长裙（黄）</v>
          </cell>
          <cell r="E3391">
            <v>2025945</v>
          </cell>
          <cell r="G3391" t="str">
            <v>YT7609236729118</v>
          </cell>
          <cell r="I3391" t="str">
            <v>小红书</v>
          </cell>
          <cell r="N3391">
            <v>46142</v>
          </cell>
          <cell r="R3391" t="str">
            <v>已发布</v>
          </cell>
          <cell r="V3391" t="str">
            <v>单篇</v>
          </cell>
          <cell r="W3391" t="str">
            <v>已发布</v>
          </cell>
          <cell r="X3391">
            <v>46113</v>
          </cell>
          <cell r="AJ3391">
            <v>340</v>
          </cell>
          <cell r="AK3391" t="e">
            <v>#VALUE!</v>
          </cell>
        </row>
        <row r="3392">
          <cell r="C3392" t="str">
            <v>阿咩</v>
          </cell>
          <cell r="D3392" t="str">
            <v>无袖花苞长裙（黄）</v>
          </cell>
          <cell r="E3392">
            <v>2025945</v>
          </cell>
          <cell r="G3392" t="str">
            <v>YT7609236729125</v>
          </cell>
          <cell r="I3392" t="str">
            <v>小红书</v>
          </cell>
          <cell r="N3392">
            <v>46142</v>
          </cell>
          <cell r="R3392" t="str">
            <v>档期内</v>
          </cell>
          <cell r="V3392" t="str">
            <v>单篇</v>
          </cell>
          <cell r="W3392" t="str">
            <v>未发布</v>
          </cell>
          <cell r="AJ3392">
            <v>460</v>
          </cell>
          <cell r="AK3392" t="str">
            <v/>
          </cell>
        </row>
        <row r="3393">
          <cell r="C3393" t="str">
            <v>阿咩</v>
          </cell>
          <cell r="D3393" t="str">
            <v>复古泡泡袖套装</v>
          </cell>
          <cell r="E3393" t="str">
            <v>2026059 2026060</v>
          </cell>
          <cell r="I3393" t="str">
            <v>小红书</v>
          </cell>
          <cell r="N3393">
            <v>46142</v>
          </cell>
          <cell r="R3393" t="str">
            <v>档期内</v>
          </cell>
          <cell r="V3393" t="str">
            <v>单篇</v>
          </cell>
          <cell r="W3393" t="str">
            <v>未发布</v>
          </cell>
          <cell r="AJ3393">
            <v>400</v>
          </cell>
          <cell r="AK3393" t="str">
            <v/>
          </cell>
        </row>
        <row r="3394">
          <cell r="C3394" t="str">
            <v>阿咩</v>
          </cell>
          <cell r="D3394" t="str">
            <v>复古泡泡袖套装</v>
          </cell>
          <cell r="E3394" t="str">
            <v>2026059 2026060</v>
          </cell>
          <cell r="I3394" t="str">
            <v>小红书</v>
          </cell>
          <cell r="N3394">
            <v>46142</v>
          </cell>
          <cell r="R3394" t="str">
            <v>档期内</v>
          </cell>
          <cell r="V3394" t="str">
            <v>单篇</v>
          </cell>
          <cell r="W3394" t="str">
            <v>未发布</v>
          </cell>
          <cell r="AJ3394">
            <v>300</v>
          </cell>
          <cell r="AK3394" t="str">
            <v/>
          </cell>
        </row>
        <row r="3395">
          <cell r="C3395" t="str">
            <v>阿咩</v>
          </cell>
          <cell r="D3395" t="str">
            <v>无袖花苞长裙（黄）</v>
          </cell>
          <cell r="E3395">
            <v>2025945</v>
          </cell>
          <cell r="G3395" t="str">
            <v>YT7609236729136</v>
          </cell>
          <cell r="I3395" t="str">
            <v>小红书</v>
          </cell>
          <cell r="N3395">
            <v>46142</v>
          </cell>
          <cell r="R3395" t="str">
            <v>档期内</v>
          </cell>
          <cell r="V3395" t="str">
            <v>单篇</v>
          </cell>
          <cell r="W3395" t="str">
            <v>未发布</v>
          </cell>
          <cell r="AJ3395">
            <v>160</v>
          </cell>
          <cell r="AK3395" t="str">
            <v/>
          </cell>
        </row>
        <row r="3396">
          <cell r="C3396" t="str">
            <v>阿咩</v>
          </cell>
          <cell r="D3396" t="str">
            <v>复古泡泡袖套装</v>
          </cell>
          <cell r="E3396" t="str">
            <v>2026059 2026060</v>
          </cell>
          <cell r="I3396" t="str">
            <v>小红书</v>
          </cell>
          <cell r="N3396">
            <v>46142</v>
          </cell>
          <cell r="R3396" t="str">
            <v>档期内</v>
          </cell>
          <cell r="V3396" t="str">
            <v>单篇</v>
          </cell>
          <cell r="W3396" t="str">
            <v>未发布</v>
          </cell>
          <cell r="AJ3396">
            <v>350</v>
          </cell>
          <cell r="AK3396" t="str">
            <v/>
          </cell>
        </row>
        <row r="3397">
          <cell r="C3397" t="str">
            <v>阿咩</v>
          </cell>
          <cell r="D3397" t="str">
            <v>无袖花苞长裙（黄）</v>
          </cell>
          <cell r="E3397">
            <v>2025945</v>
          </cell>
          <cell r="G3397" t="str">
            <v>YT7609236572604</v>
          </cell>
          <cell r="I3397" t="str">
            <v>小红书</v>
          </cell>
          <cell r="N3397">
            <v>46142</v>
          </cell>
          <cell r="R3397" t="str">
            <v>档期内</v>
          </cell>
          <cell r="V3397" t="str">
            <v>单篇</v>
          </cell>
          <cell r="W3397" t="str">
            <v>未发布</v>
          </cell>
          <cell r="AJ3397">
            <v>140</v>
          </cell>
          <cell r="AK3397" t="str">
            <v/>
          </cell>
        </row>
        <row r="3398">
          <cell r="C3398" t="str">
            <v>阿咩</v>
          </cell>
          <cell r="D3398" t="str">
            <v>无袖花苞长裙（黄）</v>
          </cell>
          <cell r="E3398">
            <v>2025945</v>
          </cell>
          <cell r="G3398" t="str">
            <v>YT7609236572619</v>
          </cell>
          <cell r="I3398" t="str">
            <v>小红书</v>
          </cell>
          <cell r="N3398">
            <v>46142</v>
          </cell>
          <cell r="R3398" t="str">
            <v>档期内</v>
          </cell>
          <cell r="V3398" t="str">
            <v>单篇</v>
          </cell>
          <cell r="W3398" t="str">
            <v>未发布</v>
          </cell>
          <cell r="AJ3398">
            <v>60</v>
          </cell>
          <cell r="AK3398" t="str">
            <v/>
          </cell>
        </row>
        <row r="3399">
          <cell r="C3399" t="str">
            <v>阿咩</v>
          </cell>
          <cell r="D3399" t="str">
            <v>复古泡泡袖套装</v>
          </cell>
          <cell r="E3399" t="str">
            <v>2026059 2026060</v>
          </cell>
          <cell r="I3399" t="str">
            <v>小红书</v>
          </cell>
          <cell r="N3399">
            <v>46142</v>
          </cell>
          <cell r="R3399" t="str">
            <v>档期内</v>
          </cell>
          <cell r="V3399" t="str">
            <v>单篇</v>
          </cell>
          <cell r="W3399" t="str">
            <v>未发布</v>
          </cell>
          <cell r="AJ3399">
            <v>70</v>
          </cell>
          <cell r="AK3399" t="str">
            <v/>
          </cell>
        </row>
        <row r="3400">
          <cell r="C3400" t="str">
            <v>阿咩</v>
          </cell>
          <cell r="D3400" t="str">
            <v>无袖花苞长裙（黄）</v>
          </cell>
          <cell r="E3400">
            <v>2025945</v>
          </cell>
          <cell r="G3400" t="str">
            <v>YT7609236572628</v>
          </cell>
          <cell r="I3400" t="str">
            <v>抖音</v>
          </cell>
          <cell r="N3400">
            <v>46142</v>
          </cell>
          <cell r="R3400" t="str">
            <v>档期内</v>
          </cell>
          <cell r="V3400" t="str">
            <v>单篇</v>
          </cell>
          <cell r="W3400" t="str">
            <v>未发布</v>
          </cell>
          <cell r="AJ3400">
            <v>110</v>
          </cell>
          <cell r="AK3400" t="str">
            <v/>
          </cell>
        </row>
        <row r="3401">
          <cell r="C3401" t="str">
            <v>HE</v>
          </cell>
          <cell r="D3401" t="str">
            <v>无袖花苞长裙（蓝）</v>
          </cell>
          <cell r="E3401">
            <v>2025945</v>
          </cell>
          <cell r="G3401" t="str">
            <v>YT7609236492081</v>
          </cell>
          <cell r="I3401" t="str">
            <v>小红书</v>
          </cell>
          <cell r="N3401">
            <v>46142</v>
          </cell>
          <cell r="R3401" t="str">
            <v>档期内</v>
          </cell>
          <cell r="V3401" t="str">
            <v>单篇</v>
          </cell>
          <cell r="W3401" t="str">
            <v>未发布</v>
          </cell>
          <cell r="AJ3401">
            <v>460</v>
          </cell>
          <cell r="AK3401" t="str">
            <v/>
          </cell>
        </row>
        <row r="3402">
          <cell r="C3402" t="str">
            <v>HE</v>
          </cell>
          <cell r="D3402" t="str">
            <v>荷叶边沙滩裙</v>
          </cell>
          <cell r="E3402">
            <v>2025322</v>
          </cell>
          <cell r="I3402" t="str">
            <v>小红书</v>
          </cell>
          <cell r="N3402">
            <v>46142</v>
          </cell>
          <cell r="R3402" t="str">
            <v>档期内</v>
          </cell>
          <cell r="V3402" t="str">
            <v>单篇</v>
          </cell>
          <cell r="W3402" t="str">
            <v>未发布</v>
          </cell>
          <cell r="AJ3402">
            <v>490</v>
          </cell>
          <cell r="AK3402" t="str">
            <v/>
          </cell>
        </row>
        <row r="3403">
          <cell r="C3403" t="str">
            <v>HE</v>
          </cell>
          <cell r="D3403" t="str">
            <v>荷叶边沙滩上衣</v>
          </cell>
          <cell r="E3403">
            <v>2025322</v>
          </cell>
          <cell r="I3403" t="str">
            <v>小红书</v>
          </cell>
          <cell r="N3403">
            <v>46142</v>
          </cell>
          <cell r="R3403" t="str">
            <v>档期内</v>
          </cell>
          <cell r="V3403" t="str">
            <v>单篇</v>
          </cell>
          <cell r="W3403" t="str">
            <v>未发布</v>
          </cell>
          <cell r="AJ3403">
            <v>490</v>
          </cell>
          <cell r="AK3403" t="str">
            <v/>
          </cell>
        </row>
        <row r="3404">
          <cell r="C3404" t="str">
            <v>HE</v>
          </cell>
          <cell r="D3404" t="str">
            <v>无袖花苞长裙（黄）</v>
          </cell>
          <cell r="E3404">
            <v>2025945</v>
          </cell>
          <cell r="G3404" t="str">
            <v>YT7609236729066</v>
          </cell>
          <cell r="I3404" t="str">
            <v>小红书</v>
          </cell>
          <cell r="N3404">
            <v>46142</v>
          </cell>
          <cell r="R3404" t="str">
            <v>已发布</v>
          </cell>
          <cell r="V3404" t="str">
            <v>单篇</v>
          </cell>
          <cell r="W3404" t="str">
            <v>已发布</v>
          </cell>
          <cell r="X3404">
            <v>46114</v>
          </cell>
          <cell r="AJ3404">
            <v>120</v>
          </cell>
          <cell r="AK3404">
            <v>5</v>
          </cell>
        </row>
        <row r="3405">
          <cell r="C3405" t="str">
            <v>HE</v>
          </cell>
          <cell r="D3405" t="str">
            <v>无袖花苞长裙（黄）</v>
          </cell>
          <cell r="E3405">
            <v>2025945</v>
          </cell>
          <cell r="G3405" t="str">
            <v>YT7609236572637</v>
          </cell>
          <cell r="I3405" t="str">
            <v>小红书</v>
          </cell>
          <cell r="N3405">
            <v>46142</v>
          </cell>
          <cell r="R3405" t="str">
            <v>档期内</v>
          </cell>
          <cell r="V3405" t="str">
            <v>单篇</v>
          </cell>
          <cell r="W3405" t="str">
            <v>未发布</v>
          </cell>
          <cell r="AJ3405">
            <v>260</v>
          </cell>
          <cell r="AK3405" t="str">
            <v/>
          </cell>
        </row>
        <row r="3406">
          <cell r="C3406" t="str">
            <v>HE</v>
          </cell>
          <cell r="D3406" t="str">
            <v>无袖花苞长裙（黄）</v>
          </cell>
          <cell r="E3406">
            <v>2025945</v>
          </cell>
          <cell r="G3406" t="str">
            <v>YT7609236492092</v>
          </cell>
          <cell r="I3406" t="str">
            <v>小红书</v>
          </cell>
          <cell r="N3406">
            <v>46142</v>
          </cell>
          <cell r="R3406" t="str">
            <v>档期内</v>
          </cell>
          <cell r="V3406" t="str">
            <v>单篇</v>
          </cell>
          <cell r="W3406" t="str">
            <v>未发布</v>
          </cell>
          <cell r="AJ3406">
            <v>360</v>
          </cell>
          <cell r="AK3406" t="str">
            <v/>
          </cell>
        </row>
        <row r="3407">
          <cell r="C3407" t="str">
            <v>HE</v>
          </cell>
          <cell r="D3407" t="str">
            <v>荷叶边沙滩裙</v>
          </cell>
          <cell r="E3407">
            <v>2025322</v>
          </cell>
          <cell r="I3407" t="str">
            <v>小红书</v>
          </cell>
          <cell r="N3407">
            <v>46142</v>
          </cell>
          <cell r="R3407" t="str">
            <v>档期内</v>
          </cell>
          <cell r="V3407" t="str">
            <v>单篇</v>
          </cell>
          <cell r="W3407" t="str">
            <v>未发布</v>
          </cell>
          <cell r="AJ3407">
            <v>390</v>
          </cell>
          <cell r="AK3407" t="str">
            <v/>
          </cell>
        </row>
        <row r="3408">
          <cell r="C3408" t="str">
            <v>HE</v>
          </cell>
          <cell r="D3408" t="str">
            <v>荷叶边沙滩上衣</v>
          </cell>
          <cell r="E3408">
            <v>2025322</v>
          </cell>
          <cell r="I3408" t="str">
            <v>小红书</v>
          </cell>
          <cell r="N3408">
            <v>46142</v>
          </cell>
          <cell r="R3408" t="str">
            <v>档期内</v>
          </cell>
          <cell r="V3408" t="str">
            <v>单篇</v>
          </cell>
          <cell r="W3408" t="str">
            <v>未发布</v>
          </cell>
          <cell r="AJ3408">
            <v>390</v>
          </cell>
          <cell r="AK3408" t="str">
            <v/>
          </cell>
        </row>
        <row r="3409">
          <cell r="C3409" t="str">
            <v>heee</v>
          </cell>
          <cell r="D3409" t="str">
            <v>无袖花苞长裙（黄）</v>
          </cell>
          <cell r="E3409">
            <v>2025945</v>
          </cell>
          <cell r="G3409" t="str">
            <v>YT7609236572640</v>
          </cell>
          <cell r="I3409" t="str">
            <v>小红书</v>
          </cell>
          <cell r="N3409">
            <v>46142</v>
          </cell>
          <cell r="R3409" t="str">
            <v>档期内</v>
          </cell>
          <cell r="V3409" t="str">
            <v>单篇</v>
          </cell>
          <cell r="W3409" t="str">
            <v>未发布</v>
          </cell>
          <cell r="AJ3409">
            <v>60</v>
          </cell>
          <cell r="AK3409" t="str">
            <v/>
          </cell>
        </row>
        <row r="3410">
          <cell r="C3410" t="str">
            <v>heee</v>
          </cell>
          <cell r="D3410" t="str">
            <v>无袖花苞长裙（黄）</v>
          </cell>
          <cell r="E3410">
            <v>2025945</v>
          </cell>
          <cell r="G3410" t="str">
            <v>YT7609236572653</v>
          </cell>
          <cell r="I3410" t="str">
            <v>小红书</v>
          </cell>
          <cell r="N3410">
            <v>46142</v>
          </cell>
          <cell r="R3410" t="str">
            <v>档期内</v>
          </cell>
          <cell r="V3410" t="str">
            <v>单篇</v>
          </cell>
          <cell r="W3410" t="str">
            <v>未发布</v>
          </cell>
          <cell r="AJ3410">
            <v>260</v>
          </cell>
          <cell r="AK3410" t="str">
            <v/>
          </cell>
        </row>
        <row r="3411">
          <cell r="C3411" t="str">
            <v>heee</v>
          </cell>
          <cell r="D3411" t="str">
            <v>无袖花苞长裙（黄）</v>
          </cell>
          <cell r="E3411">
            <v>2025945</v>
          </cell>
          <cell r="G3411" t="str">
            <v>YT7609236572660</v>
          </cell>
          <cell r="I3411" t="str">
            <v>小红书</v>
          </cell>
          <cell r="N3411">
            <v>46142</v>
          </cell>
          <cell r="R3411" t="str">
            <v>档期内</v>
          </cell>
          <cell r="V3411" t="str">
            <v>单篇</v>
          </cell>
          <cell r="W3411" t="str">
            <v>未发布</v>
          </cell>
          <cell r="AJ3411">
            <v>180</v>
          </cell>
          <cell r="AK3411" t="str">
            <v/>
          </cell>
        </row>
        <row r="3412">
          <cell r="C3412" t="str">
            <v>果片</v>
          </cell>
          <cell r="D3412" t="str">
            <v>荷叶边沙滩裙</v>
          </cell>
          <cell r="E3412">
            <v>2025322</v>
          </cell>
          <cell r="I3412" t="str">
            <v>小红书</v>
          </cell>
          <cell r="N3412">
            <v>46142</v>
          </cell>
          <cell r="R3412" t="str">
            <v>档期内</v>
          </cell>
          <cell r="V3412" t="str">
            <v>单篇</v>
          </cell>
          <cell r="W3412" t="str">
            <v>未发布</v>
          </cell>
          <cell r="AJ3412">
            <v>590</v>
          </cell>
          <cell r="AK3412" t="str">
            <v/>
          </cell>
        </row>
        <row r="3413">
          <cell r="C3413" t="str">
            <v>果片</v>
          </cell>
          <cell r="D3413" t="str">
            <v>无袖花苞长裙（黄）</v>
          </cell>
          <cell r="E3413">
            <v>2025945</v>
          </cell>
          <cell r="G3413" t="str">
            <v>YT7609236572677</v>
          </cell>
          <cell r="I3413" t="str">
            <v>小红书</v>
          </cell>
          <cell r="N3413">
            <v>46142</v>
          </cell>
          <cell r="R3413" t="str">
            <v>档期内</v>
          </cell>
          <cell r="V3413" t="str">
            <v>单篇</v>
          </cell>
          <cell r="W3413" t="str">
            <v>未发布</v>
          </cell>
          <cell r="AJ3413">
            <v>190</v>
          </cell>
          <cell r="AK3413" t="str">
            <v/>
          </cell>
        </row>
        <row r="3414">
          <cell r="C3414" t="str">
            <v>馒头</v>
          </cell>
          <cell r="D3414" t="str">
            <v>波点花边长袖</v>
          </cell>
          <cell r="E3414">
            <v>2025933</v>
          </cell>
          <cell r="G3414" t="str">
            <v>YT7609319700212</v>
          </cell>
          <cell r="I3414" t="str">
            <v>小红书</v>
          </cell>
          <cell r="N3414">
            <v>46117</v>
          </cell>
          <cell r="R3414" t="str">
            <v>已发布</v>
          </cell>
          <cell r="V3414" t="str">
            <v>单篇</v>
          </cell>
          <cell r="W3414" t="str">
            <v>已发布</v>
          </cell>
          <cell r="X3414">
            <v>46106</v>
          </cell>
          <cell r="AJ3414">
            <v>900</v>
          </cell>
          <cell r="AK3414" t="e">
            <v>#VALUE!</v>
          </cell>
        </row>
        <row r="3415">
          <cell r="C3415" t="str">
            <v>馒头</v>
          </cell>
          <cell r="D3415" t="str">
            <v>波点中裙</v>
          </cell>
          <cell r="E3415">
            <v>2025329</v>
          </cell>
          <cell r="I3415" t="str">
            <v>小红书</v>
          </cell>
          <cell r="N3415">
            <v>46117</v>
          </cell>
          <cell r="R3415" t="str">
            <v>已发布</v>
          </cell>
          <cell r="V3415" t="str">
            <v>单篇</v>
          </cell>
          <cell r="W3415" t="str">
            <v>已发布</v>
          </cell>
          <cell r="X3415">
            <v>46106</v>
          </cell>
          <cell r="AJ3415">
            <v>52</v>
          </cell>
          <cell r="AK3415" t="e">
            <v>#VALUE!</v>
          </cell>
        </row>
        <row r="3416">
          <cell r="C3416" t="str">
            <v>六六</v>
          </cell>
          <cell r="D3416" t="str">
            <v>无袖花苞长裙（黄）</v>
          </cell>
          <cell r="E3416">
            <v>2025945</v>
          </cell>
          <cell r="G3416" t="str">
            <v>YT7609236572688</v>
          </cell>
          <cell r="I3416" t="str">
            <v>小红书</v>
          </cell>
          <cell r="N3416">
            <v>46132</v>
          </cell>
          <cell r="R3416" t="str">
            <v>重要催发</v>
          </cell>
          <cell r="V3416" t="str">
            <v>单篇</v>
          </cell>
          <cell r="W3416">
            <v>2</v>
          </cell>
          <cell r="AJ3416">
            <v>460</v>
          </cell>
          <cell r="AK3416" t="str">
            <v/>
          </cell>
        </row>
        <row r="3417">
          <cell r="C3417" t="str">
            <v>馒头</v>
          </cell>
          <cell r="D3417" t="str">
            <v>荷叶边沙滩上衣</v>
          </cell>
          <cell r="E3417">
            <v>2025322</v>
          </cell>
          <cell r="G3417" t="str">
            <v>YT7609236729075</v>
          </cell>
          <cell r="I3417" t="str">
            <v>小红书</v>
          </cell>
          <cell r="N3417">
            <v>46142</v>
          </cell>
          <cell r="R3417" t="str">
            <v>档期内</v>
          </cell>
          <cell r="V3417" t="str">
            <v>单篇</v>
          </cell>
          <cell r="W3417" t="str">
            <v>未发布</v>
          </cell>
          <cell r="AJ3417">
            <v>90</v>
          </cell>
          <cell r="AK3417" t="str">
            <v/>
          </cell>
        </row>
        <row r="3418">
          <cell r="C3418" t="str">
            <v>馒头</v>
          </cell>
          <cell r="D3418" t="str">
            <v>荷叶边沙滩上衣</v>
          </cell>
          <cell r="E3418">
            <v>2025322</v>
          </cell>
          <cell r="G3418" t="str">
            <v>YT7609236572699</v>
          </cell>
          <cell r="I3418" t="str">
            <v>小红书</v>
          </cell>
          <cell r="N3418">
            <v>46142</v>
          </cell>
          <cell r="R3418" t="str">
            <v>档期内</v>
          </cell>
          <cell r="V3418" t="str">
            <v>单篇</v>
          </cell>
          <cell r="W3418" t="str">
            <v>已召回</v>
          </cell>
          <cell r="AJ3418">
            <v>90</v>
          </cell>
          <cell r="AK3418" t="str">
            <v/>
          </cell>
        </row>
        <row r="3419">
          <cell r="C3419" t="str">
            <v>馒头</v>
          </cell>
          <cell r="D3419" t="str">
            <v>荷叶边沙滩上衣</v>
          </cell>
          <cell r="E3419">
            <v>2025322</v>
          </cell>
          <cell r="I3419" t="str">
            <v>小红书</v>
          </cell>
          <cell r="N3419">
            <v>46142</v>
          </cell>
          <cell r="R3419" t="str">
            <v>档期内</v>
          </cell>
          <cell r="V3419" t="str">
            <v>单篇</v>
          </cell>
          <cell r="W3419" t="str">
            <v>未发布</v>
          </cell>
          <cell r="AJ3419">
            <v>90</v>
          </cell>
          <cell r="AK3419" t="str">
            <v/>
          </cell>
        </row>
        <row r="3420">
          <cell r="C3420" t="str">
            <v>馒头</v>
          </cell>
          <cell r="D3420" t="str">
            <v>荷叶边沙滩上衣</v>
          </cell>
          <cell r="E3420">
            <v>2025322</v>
          </cell>
          <cell r="I3420" t="str">
            <v>小红书</v>
          </cell>
          <cell r="N3420">
            <v>46132</v>
          </cell>
          <cell r="R3420" t="str">
            <v>已发布</v>
          </cell>
          <cell r="V3420" t="str">
            <v>单篇</v>
          </cell>
          <cell r="W3420" t="str">
            <v>已发布</v>
          </cell>
          <cell r="X3420">
            <v>46099</v>
          </cell>
          <cell r="AJ3420">
            <v>90</v>
          </cell>
          <cell r="AK3420" t="str">
            <v/>
          </cell>
        </row>
        <row r="3421">
          <cell r="C3421" t="str">
            <v>馒头</v>
          </cell>
          <cell r="D3421" t="str">
            <v>荷叶边沙滩上衣</v>
          </cell>
          <cell r="E3421">
            <v>2025322</v>
          </cell>
          <cell r="I3421" t="str">
            <v>小红书</v>
          </cell>
          <cell r="N3421">
            <v>46132</v>
          </cell>
          <cell r="R3421" t="str">
            <v>重要催发</v>
          </cell>
          <cell r="V3421" t="str">
            <v>单篇</v>
          </cell>
          <cell r="W3421" t="str">
            <v>未发布</v>
          </cell>
          <cell r="AJ3421">
            <v>90</v>
          </cell>
          <cell r="AK3421" t="str">
            <v/>
          </cell>
        </row>
        <row r="3422">
          <cell r="C3422" t="str">
            <v>馒头</v>
          </cell>
          <cell r="D3422" t="str">
            <v>荷叶边沙滩上衣</v>
          </cell>
          <cell r="E3422">
            <v>2025322</v>
          </cell>
          <cell r="I3422" t="str">
            <v>小红书</v>
          </cell>
          <cell r="N3422">
            <v>46132</v>
          </cell>
          <cell r="R3422" t="str">
            <v>已发布</v>
          </cell>
          <cell r="V3422" t="str">
            <v>单篇</v>
          </cell>
          <cell r="W3422" t="str">
            <v>已发布</v>
          </cell>
          <cell r="X3422">
            <v>46098</v>
          </cell>
          <cell r="AJ3422">
            <v>90</v>
          </cell>
          <cell r="AK3422" t="str">
            <v/>
          </cell>
        </row>
        <row r="3423">
          <cell r="C3423" t="str">
            <v>馒头</v>
          </cell>
          <cell r="D3423" t="str">
            <v>荷叶边沙滩上衣</v>
          </cell>
          <cell r="E3423">
            <v>2025322</v>
          </cell>
          <cell r="I3423" t="str">
            <v>小红书</v>
          </cell>
          <cell r="N3423">
            <v>46142</v>
          </cell>
          <cell r="R3423" t="str">
            <v>档期内</v>
          </cell>
          <cell r="V3423" t="str">
            <v>单篇</v>
          </cell>
          <cell r="W3423" t="str">
            <v>未发布</v>
          </cell>
          <cell r="AJ3423">
            <v>90</v>
          </cell>
          <cell r="AK3423" t="str">
            <v/>
          </cell>
        </row>
        <row r="3424">
          <cell r="C3424" t="str">
            <v>一号</v>
          </cell>
          <cell r="D3424" t="str">
            <v>复古泡泡袖套装</v>
          </cell>
          <cell r="E3424" t="str">
            <v>2026059 2026060</v>
          </cell>
          <cell r="I3424" t="str">
            <v>小红书</v>
          </cell>
          <cell r="N3424">
            <v>46142</v>
          </cell>
          <cell r="R3424" t="str">
            <v>档期内</v>
          </cell>
          <cell r="V3424" t="str">
            <v>单篇</v>
          </cell>
          <cell r="W3424" t="str">
            <v>未发布</v>
          </cell>
          <cell r="AJ3424">
            <v>100</v>
          </cell>
          <cell r="AK3424" t="str">
            <v/>
          </cell>
        </row>
        <row r="3425">
          <cell r="C3425" t="str">
            <v>果片</v>
          </cell>
          <cell r="D3425" t="str">
            <v>荷叶边沙滩上衣</v>
          </cell>
          <cell r="E3425">
            <v>2025322</v>
          </cell>
          <cell r="G3425" t="str">
            <v>YT7609448139523</v>
          </cell>
          <cell r="I3425" t="str">
            <v>小红书</v>
          </cell>
          <cell r="N3425">
            <v>46142</v>
          </cell>
          <cell r="R3425" t="str">
            <v>档期内</v>
          </cell>
          <cell r="V3425" t="str">
            <v>单篇</v>
          </cell>
          <cell r="W3425" t="str">
            <v>未发布</v>
          </cell>
          <cell r="AJ3425">
            <v>590</v>
          </cell>
          <cell r="AK3425" t="str">
            <v/>
          </cell>
        </row>
        <row r="3426">
          <cell r="C3426" t="str">
            <v>一号</v>
          </cell>
          <cell r="D3426" t="str">
            <v>荷叶边沙滩裙</v>
          </cell>
          <cell r="E3426">
            <v>2025322</v>
          </cell>
          <cell r="G3426" t="str">
            <v>YT7611867863574</v>
          </cell>
          <cell r="I3426" t="str">
            <v>小红书</v>
          </cell>
          <cell r="N3426">
            <v>46142</v>
          </cell>
          <cell r="R3426" t="str">
            <v>档期内</v>
          </cell>
          <cell r="V3426" t="str">
            <v>单篇</v>
          </cell>
          <cell r="W3426" t="str">
            <v>未发布</v>
          </cell>
          <cell r="AJ3426">
            <v>90</v>
          </cell>
          <cell r="AK3426" t="str">
            <v/>
          </cell>
        </row>
        <row r="3427">
          <cell r="C3427" t="str">
            <v>一号</v>
          </cell>
          <cell r="D3427" t="str">
            <v>荷叶边沙滩上衣</v>
          </cell>
          <cell r="E3427">
            <v>2025322</v>
          </cell>
          <cell r="I3427" t="str">
            <v>小红书</v>
          </cell>
          <cell r="N3427">
            <v>46142</v>
          </cell>
          <cell r="R3427" t="str">
            <v>档期内</v>
          </cell>
          <cell r="V3427" t="str">
            <v>单篇</v>
          </cell>
          <cell r="W3427" t="str">
            <v>未发布</v>
          </cell>
          <cell r="AJ3427">
            <v>90</v>
          </cell>
          <cell r="AK3427" t="str">
            <v/>
          </cell>
        </row>
        <row r="3428">
          <cell r="C3428" t="str">
            <v>一号</v>
          </cell>
          <cell r="D3428" t="str">
            <v>无袖花苞长裙（蓝）</v>
          </cell>
          <cell r="E3428">
            <v>2025945</v>
          </cell>
          <cell r="G3428" t="str">
            <v>YT7609449381507</v>
          </cell>
          <cell r="I3428" t="str">
            <v>小红书</v>
          </cell>
          <cell r="N3428">
            <v>46142</v>
          </cell>
          <cell r="R3428" t="str">
            <v>档期内</v>
          </cell>
          <cell r="V3428" t="str">
            <v>单篇</v>
          </cell>
          <cell r="W3428" t="str">
            <v>未发布</v>
          </cell>
          <cell r="AJ3428">
            <v>160</v>
          </cell>
          <cell r="AK3428" t="str">
            <v/>
          </cell>
        </row>
        <row r="3429">
          <cell r="C3429" t="str">
            <v>一号</v>
          </cell>
          <cell r="D3429" t="str">
            <v>复古泡泡袖套装</v>
          </cell>
          <cell r="E3429" t="str">
            <v>2026059 2026060</v>
          </cell>
          <cell r="I3429" t="str">
            <v>小红书</v>
          </cell>
          <cell r="N3429">
            <v>46142</v>
          </cell>
          <cell r="R3429" t="str">
            <v>档期内</v>
          </cell>
          <cell r="V3429" t="str">
            <v>单篇</v>
          </cell>
          <cell r="W3429" t="str">
            <v>未发布</v>
          </cell>
          <cell r="AJ3429">
            <v>300</v>
          </cell>
          <cell r="AK3429" t="str">
            <v/>
          </cell>
        </row>
        <row r="3430">
          <cell r="C3430" t="str">
            <v>一号</v>
          </cell>
          <cell r="D3430" t="str">
            <v>无袖花苞长裙（黄）</v>
          </cell>
          <cell r="E3430">
            <v>2025945</v>
          </cell>
          <cell r="G3430" t="str">
            <v>YT7609450323400</v>
          </cell>
          <cell r="I3430" t="str">
            <v>小红书</v>
          </cell>
          <cell r="N3430">
            <v>46142</v>
          </cell>
          <cell r="R3430" t="str">
            <v>档期内</v>
          </cell>
          <cell r="V3430" t="str">
            <v>单篇</v>
          </cell>
          <cell r="W3430" t="str">
            <v>未发布</v>
          </cell>
          <cell r="AJ3430">
            <v>560</v>
          </cell>
          <cell r="AK3430" t="str">
            <v/>
          </cell>
        </row>
        <row r="3431">
          <cell r="C3431" t="str">
            <v>一号</v>
          </cell>
          <cell r="D3431" t="str">
            <v>无袖花苞长裙（黄）</v>
          </cell>
          <cell r="E3431">
            <v>2025945</v>
          </cell>
          <cell r="G3431" t="str">
            <v>YT7609450323417</v>
          </cell>
          <cell r="I3431" t="str">
            <v>小红书</v>
          </cell>
          <cell r="N3431">
            <v>46142</v>
          </cell>
          <cell r="R3431" t="str">
            <v>档期内</v>
          </cell>
          <cell r="V3431" t="str">
            <v>单篇</v>
          </cell>
          <cell r="W3431" t="str">
            <v>未发布</v>
          </cell>
          <cell r="AJ3431">
            <v>510</v>
          </cell>
          <cell r="AK3431" t="str">
            <v/>
          </cell>
        </row>
        <row r="3432">
          <cell r="C3432" t="str">
            <v>一号</v>
          </cell>
          <cell r="D3432" t="str">
            <v>无袖花苞长裙（黄）</v>
          </cell>
          <cell r="E3432">
            <v>2025945</v>
          </cell>
          <cell r="I3432" t="str">
            <v>抖音</v>
          </cell>
          <cell r="N3432">
            <v>46142</v>
          </cell>
          <cell r="R3432" t="str">
            <v>档期内</v>
          </cell>
          <cell r="V3432" t="str">
            <v>单篇</v>
          </cell>
          <cell r="W3432" t="str">
            <v>未发布</v>
          </cell>
          <cell r="AJ3432">
            <v>60</v>
          </cell>
          <cell r="AK3432" t="str">
            <v/>
          </cell>
        </row>
        <row r="3433">
          <cell r="C3433" t="str">
            <v>一号</v>
          </cell>
          <cell r="D3433" t="str">
            <v>无袖花苞裙2.0（黄）</v>
          </cell>
          <cell r="E3433">
            <v>2026012</v>
          </cell>
          <cell r="G3433" t="str">
            <v>YT7609896766359</v>
          </cell>
          <cell r="I3433" t="str">
            <v>小红书</v>
          </cell>
          <cell r="N3433">
            <v>46142</v>
          </cell>
          <cell r="R3433" t="str">
            <v>档期内</v>
          </cell>
          <cell r="V3433" t="str">
            <v>单篇</v>
          </cell>
          <cell r="W3433" t="str">
            <v>未发布</v>
          </cell>
          <cell r="AJ3433">
            <v>765</v>
          </cell>
          <cell r="AK3433" t="str">
            <v/>
          </cell>
        </row>
        <row r="3434">
          <cell r="C3434" t="str">
            <v>一号</v>
          </cell>
          <cell r="D3434" t="str">
            <v>荷叶边沙滩裙</v>
          </cell>
          <cell r="E3434">
            <v>2025322</v>
          </cell>
          <cell r="G3434" t="str">
            <v>YT7609448139545</v>
          </cell>
          <cell r="I3434" t="str">
            <v>小红书</v>
          </cell>
          <cell r="N3434">
            <v>46142</v>
          </cell>
          <cell r="R3434" t="str">
            <v>档期内</v>
          </cell>
          <cell r="V3434" t="str">
            <v>单篇</v>
          </cell>
          <cell r="W3434" t="str">
            <v>未发布</v>
          </cell>
          <cell r="AJ3434">
            <v>290</v>
          </cell>
          <cell r="AK3434" t="str">
            <v/>
          </cell>
        </row>
        <row r="3435">
          <cell r="C3435" t="str">
            <v>一号</v>
          </cell>
          <cell r="D3435" t="str">
            <v>荷叶边沙滩上衣</v>
          </cell>
          <cell r="E3435">
            <v>2025322</v>
          </cell>
          <cell r="I3435" t="str">
            <v>小红书</v>
          </cell>
          <cell r="N3435">
            <v>46142</v>
          </cell>
          <cell r="R3435" t="str">
            <v>档期内</v>
          </cell>
          <cell r="V3435" t="str">
            <v>单篇</v>
          </cell>
          <cell r="W3435" t="str">
            <v>未发布</v>
          </cell>
          <cell r="AJ3435">
            <v>90</v>
          </cell>
          <cell r="AK3435" t="str">
            <v/>
          </cell>
        </row>
        <row r="3436">
          <cell r="C3436" t="str">
            <v>一号</v>
          </cell>
          <cell r="D3436" t="str">
            <v>复古泡泡袖套装</v>
          </cell>
          <cell r="E3436" t="str">
            <v>2026059 2026060</v>
          </cell>
          <cell r="I3436" t="str">
            <v>小红书</v>
          </cell>
          <cell r="N3436">
            <v>46142</v>
          </cell>
          <cell r="R3436" t="str">
            <v>档期内</v>
          </cell>
          <cell r="V3436" t="str">
            <v>单篇</v>
          </cell>
          <cell r="W3436" t="str">
            <v>未发布</v>
          </cell>
          <cell r="AJ3436">
            <v>100</v>
          </cell>
          <cell r="AK3436" t="str">
            <v/>
          </cell>
        </row>
        <row r="3437">
          <cell r="C3437" t="str">
            <v>一号</v>
          </cell>
          <cell r="D3437" t="str">
            <v>无袖花苞长裙（黄）</v>
          </cell>
          <cell r="E3437">
            <v>2025945</v>
          </cell>
          <cell r="G3437" t="str">
            <v>YT7609450323424</v>
          </cell>
          <cell r="I3437" t="str">
            <v>小红书</v>
          </cell>
          <cell r="N3437">
            <v>46142</v>
          </cell>
          <cell r="R3437" t="str">
            <v>档期内</v>
          </cell>
          <cell r="V3437" t="str">
            <v>单篇</v>
          </cell>
          <cell r="W3437" t="str">
            <v>未发布</v>
          </cell>
          <cell r="AJ3437">
            <v>160</v>
          </cell>
          <cell r="AK3437" t="str">
            <v/>
          </cell>
        </row>
        <row r="3438">
          <cell r="C3438" t="str">
            <v>一号</v>
          </cell>
          <cell r="D3438" t="str">
            <v>无袖花苞长裙（黄）</v>
          </cell>
          <cell r="E3438">
            <v>2025945</v>
          </cell>
          <cell r="G3438" t="str">
            <v>YT7609450323435</v>
          </cell>
          <cell r="I3438" t="str">
            <v>小红书</v>
          </cell>
          <cell r="N3438">
            <v>46142</v>
          </cell>
          <cell r="R3438" t="str">
            <v>档期内</v>
          </cell>
          <cell r="V3438" t="str">
            <v>单篇</v>
          </cell>
          <cell r="W3438" t="str">
            <v>未发布</v>
          </cell>
          <cell r="AJ3438">
            <v>760</v>
          </cell>
          <cell r="AK3438" t="str">
            <v/>
          </cell>
        </row>
        <row r="3439">
          <cell r="C3439" t="str">
            <v>一号</v>
          </cell>
          <cell r="D3439" t="str">
            <v>复古泡泡袖套装</v>
          </cell>
          <cell r="E3439" t="str">
            <v>2026059 2026060</v>
          </cell>
          <cell r="I3439" t="str">
            <v>抖音</v>
          </cell>
          <cell r="N3439">
            <v>46142</v>
          </cell>
          <cell r="R3439" t="str">
            <v>档期内</v>
          </cell>
          <cell r="V3439" t="str">
            <v>单篇</v>
          </cell>
          <cell r="W3439" t="str">
            <v>未发布</v>
          </cell>
          <cell r="AJ3439">
            <v>60</v>
          </cell>
          <cell r="AK3439" t="str">
            <v/>
          </cell>
        </row>
        <row r="3440">
          <cell r="C3440" t="str">
            <v>一号</v>
          </cell>
          <cell r="D3440" t="str">
            <v>无袖花苞长裙（黄）</v>
          </cell>
          <cell r="E3440">
            <v>2025945</v>
          </cell>
          <cell r="G3440" t="str">
            <v>YT7609449381514</v>
          </cell>
          <cell r="I3440" t="str">
            <v>抖音</v>
          </cell>
          <cell r="N3440">
            <v>46142</v>
          </cell>
          <cell r="R3440" t="str">
            <v>档期内</v>
          </cell>
          <cell r="V3440" t="str">
            <v>单篇</v>
          </cell>
          <cell r="W3440" t="str">
            <v>未发布</v>
          </cell>
          <cell r="AJ3440">
            <v>120</v>
          </cell>
          <cell r="AK3440" t="str">
            <v/>
          </cell>
        </row>
        <row r="3441">
          <cell r="C3441" t="str">
            <v>一号</v>
          </cell>
          <cell r="D3441" t="str">
            <v>无袖花苞长裙（黄）</v>
          </cell>
          <cell r="E3441">
            <v>2025945</v>
          </cell>
          <cell r="G3441" t="str">
            <v>YT7609448139550</v>
          </cell>
          <cell r="I3441" t="str">
            <v>小红书</v>
          </cell>
          <cell r="N3441">
            <v>46142</v>
          </cell>
          <cell r="R3441" t="str">
            <v>已发布</v>
          </cell>
          <cell r="V3441" t="str">
            <v>单篇</v>
          </cell>
          <cell r="W3441" t="str">
            <v>已发布</v>
          </cell>
          <cell r="X3441">
            <v>46109</v>
          </cell>
          <cell r="AJ3441">
            <v>360</v>
          </cell>
          <cell r="AK3441">
            <v>68</v>
          </cell>
        </row>
        <row r="3442">
          <cell r="C3442" t="str">
            <v>一号</v>
          </cell>
          <cell r="D3442" t="str">
            <v>荷叶边沙滩裙</v>
          </cell>
          <cell r="E3442">
            <v>2025322</v>
          </cell>
          <cell r="G3442" t="str">
            <v>YT7609448139565</v>
          </cell>
          <cell r="I3442" t="str">
            <v>小红书</v>
          </cell>
          <cell r="N3442">
            <v>46142</v>
          </cell>
          <cell r="R3442" t="str">
            <v>档期内</v>
          </cell>
          <cell r="V3442" t="str">
            <v>单篇</v>
          </cell>
          <cell r="W3442" t="str">
            <v>未发布</v>
          </cell>
          <cell r="AJ3442">
            <v>690</v>
          </cell>
          <cell r="AK3442" t="str">
            <v/>
          </cell>
        </row>
        <row r="3443">
          <cell r="C3443" t="str">
            <v>一号</v>
          </cell>
          <cell r="D3443" t="str">
            <v>荷叶边沙滩上衣</v>
          </cell>
          <cell r="E3443">
            <v>2025322</v>
          </cell>
          <cell r="I3443" t="str">
            <v>小红书</v>
          </cell>
          <cell r="N3443">
            <v>46142</v>
          </cell>
          <cell r="R3443" t="str">
            <v>档期内</v>
          </cell>
          <cell r="V3443" t="str">
            <v>单篇</v>
          </cell>
          <cell r="W3443" t="str">
            <v>未发布</v>
          </cell>
          <cell r="AJ3443">
            <v>90</v>
          </cell>
          <cell r="AK3443" t="str">
            <v/>
          </cell>
        </row>
        <row r="3444">
          <cell r="C3444" t="str">
            <v>一号</v>
          </cell>
          <cell r="D3444" t="str">
            <v>荷叶边沙滩裙</v>
          </cell>
          <cell r="E3444">
            <v>2025322</v>
          </cell>
          <cell r="I3444" t="str">
            <v>抖音</v>
          </cell>
          <cell r="N3444">
            <v>46142</v>
          </cell>
          <cell r="R3444" t="str">
            <v>档期内</v>
          </cell>
          <cell r="V3444" t="str">
            <v>单篇</v>
          </cell>
          <cell r="W3444" t="str">
            <v>未发布</v>
          </cell>
          <cell r="AJ3444">
            <v>90</v>
          </cell>
          <cell r="AK3444" t="str">
            <v/>
          </cell>
        </row>
        <row r="3445">
          <cell r="C3445" t="str">
            <v>一号</v>
          </cell>
          <cell r="D3445" t="str">
            <v>荷叶边沙滩上衣</v>
          </cell>
          <cell r="E3445">
            <v>2025322</v>
          </cell>
          <cell r="I3445" t="str">
            <v>抖音</v>
          </cell>
          <cell r="N3445">
            <v>46142</v>
          </cell>
          <cell r="R3445" t="str">
            <v>档期内</v>
          </cell>
          <cell r="V3445" t="str">
            <v>单篇</v>
          </cell>
          <cell r="W3445" t="str">
            <v>未发布</v>
          </cell>
          <cell r="AJ3445">
            <v>90</v>
          </cell>
          <cell r="AK3445" t="str">
            <v/>
          </cell>
        </row>
        <row r="3446">
          <cell r="C3446" t="str">
            <v>一号</v>
          </cell>
          <cell r="D3446" t="str">
            <v>荷叶边沙滩裙</v>
          </cell>
          <cell r="E3446">
            <v>2025322</v>
          </cell>
          <cell r="G3446" t="str">
            <v>YT7609448139574</v>
          </cell>
          <cell r="I3446" t="str">
            <v>小红书</v>
          </cell>
          <cell r="N3446">
            <v>46142</v>
          </cell>
          <cell r="R3446" t="str">
            <v>档期内</v>
          </cell>
          <cell r="V3446" t="str">
            <v>单篇</v>
          </cell>
          <cell r="W3446" t="str">
            <v>未发布</v>
          </cell>
          <cell r="AJ3446">
            <v>690</v>
          </cell>
          <cell r="AK3446" t="str">
            <v/>
          </cell>
        </row>
        <row r="3447">
          <cell r="C3447" t="str">
            <v>一号</v>
          </cell>
          <cell r="D3447" t="str">
            <v>荷叶边沙滩上衣</v>
          </cell>
          <cell r="E3447">
            <v>2025322</v>
          </cell>
          <cell r="I3447" t="str">
            <v>小红书</v>
          </cell>
          <cell r="N3447">
            <v>46142</v>
          </cell>
          <cell r="R3447" t="str">
            <v>档期内</v>
          </cell>
          <cell r="V3447" t="str">
            <v>单篇</v>
          </cell>
          <cell r="W3447" t="str">
            <v>未发布</v>
          </cell>
          <cell r="AJ3447">
            <v>90</v>
          </cell>
          <cell r="AK3447" t="str">
            <v/>
          </cell>
        </row>
        <row r="3448">
          <cell r="C3448" t="str">
            <v>阿咩</v>
          </cell>
          <cell r="D3448" t="str">
            <v>复古泡泡袖套装</v>
          </cell>
          <cell r="E3448" t="str">
            <v>2026059 2026060</v>
          </cell>
          <cell r="I3448" t="str">
            <v>小红书</v>
          </cell>
          <cell r="N3448">
            <v>46142</v>
          </cell>
          <cell r="R3448" t="str">
            <v>档期内</v>
          </cell>
          <cell r="V3448" t="str">
            <v>单篇</v>
          </cell>
          <cell r="W3448" t="str">
            <v>未发布</v>
          </cell>
          <cell r="AJ3448">
            <v>800</v>
          </cell>
          <cell r="AK3448" t="str">
            <v/>
          </cell>
        </row>
        <row r="3449">
          <cell r="C3449" t="str">
            <v>阿咩</v>
          </cell>
          <cell r="D3449" t="str">
            <v>复古泡泡袖套装</v>
          </cell>
          <cell r="E3449" t="str">
            <v>2026059 2026060</v>
          </cell>
          <cell r="I3449" t="str">
            <v>抖音</v>
          </cell>
          <cell r="N3449">
            <v>46142</v>
          </cell>
          <cell r="R3449" t="str">
            <v>档期内</v>
          </cell>
          <cell r="V3449" t="str">
            <v>单篇</v>
          </cell>
          <cell r="W3449" t="str">
            <v>未发布</v>
          </cell>
          <cell r="AJ3449">
            <v>0</v>
          </cell>
          <cell r="AK3449" t="str">
            <v/>
          </cell>
        </row>
        <row r="3450">
          <cell r="C3450" t="str">
            <v>阿咩</v>
          </cell>
          <cell r="D3450" t="str">
            <v>无袖花苞长裙（黄）</v>
          </cell>
          <cell r="E3450">
            <v>2025945</v>
          </cell>
          <cell r="G3450" t="str">
            <v>YT7609450323446</v>
          </cell>
          <cell r="I3450" t="str">
            <v>小红书</v>
          </cell>
          <cell r="N3450">
            <v>46142</v>
          </cell>
          <cell r="R3450" t="str">
            <v>档期内</v>
          </cell>
          <cell r="V3450" t="str">
            <v>单篇</v>
          </cell>
          <cell r="W3450" t="str">
            <v>未发布</v>
          </cell>
          <cell r="AJ3450">
            <v>240</v>
          </cell>
          <cell r="AK3450" t="str">
            <v/>
          </cell>
        </row>
        <row r="3451">
          <cell r="C3451" t="str">
            <v>阿咩</v>
          </cell>
          <cell r="D3451" t="str">
            <v>复古泡泡袖套装</v>
          </cell>
          <cell r="E3451" t="str">
            <v>2026059 2026060</v>
          </cell>
          <cell r="I3451" t="str">
            <v>小红书</v>
          </cell>
          <cell r="N3451">
            <v>46142</v>
          </cell>
          <cell r="R3451" t="str">
            <v>档期内</v>
          </cell>
          <cell r="V3451" t="str">
            <v>单篇</v>
          </cell>
          <cell r="W3451" t="str">
            <v>未发布</v>
          </cell>
          <cell r="AJ3451">
            <v>300</v>
          </cell>
          <cell r="AK3451" t="str">
            <v/>
          </cell>
        </row>
        <row r="3452">
          <cell r="C3452" t="str">
            <v>HE</v>
          </cell>
          <cell r="D3452" t="str">
            <v>荷叶边沙滩上衣</v>
          </cell>
          <cell r="E3452">
            <v>2025322</v>
          </cell>
          <cell r="G3452" t="str">
            <v>YT7609448139583</v>
          </cell>
          <cell r="I3452" t="str">
            <v>小红书</v>
          </cell>
          <cell r="N3452">
            <v>46142</v>
          </cell>
          <cell r="R3452" t="str">
            <v>档期内</v>
          </cell>
          <cell r="V3452" t="str">
            <v>单篇</v>
          </cell>
          <cell r="W3452" t="str">
            <v>未发布</v>
          </cell>
          <cell r="AJ3452">
            <v>390</v>
          </cell>
          <cell r="AK3452" t="str">
            <v/>
          </cell>
        </row>
        <row r="3453">
          <cell r="C3453" t="str">
            <v>HE</v>
          </cell>
          <cell r="D3453" t="str">
            <v>荷叶边沙滩裙</v>
          </cell>
          <cell r="E3453">
            <v>2025322</v>
          </cell>
          <cell r="I3453" t="str">
            <v>小红书</v>
          </cell>
          <cell r="N3453">
            <v>46142</v>
          </cell>
          <cell r="R3453" t="str">
            <v>档期内</v>
          </cell>
          <cell r="V3453" t="str">
            <v>单篇</v>
          </cell>
          <cell r="W3453" t="str">
            <v>未发布</v>
          </cell>
          <cell r="AJ3453">
            <v>90</v>
          </cell>
          <cell r="AK3453" t="str">
            <v/>
          </cell>
        </row>
        <row r="3454">
          <cell r="C3454" t="str">
            <v>HE</v>
          </cell>
          <cell r="D3454" t="str">
            <v>荷叶边沙滩上衣</v>
          </cell>
          <cell r="E3454">
            <v>2025322</v>
          </cell>
          <cell r="G3454" t="str">
            <v>YT7609448139596</v>
          </cell>
          <cell r="I3454" t="str">
            <v>小红书</v>
          </cell>
          <cell r="N3454">
            <v>46142</v>
          </cell>
          <cell r="R3454" t="str">
            <v>已发布</v>
          </cell>
          <cell r="V3454" t="str">
            <v>单篇</v>
          </cell>
          <cell r="W3454" t="str">
            <v>已发布</v>
          </cell>
          <cell r="X3454">
            <v>46116</v>
          </cell>
          <cell r="AJ3454">
            <v>90</v>
          </cell>
          <cell r="AK3454" t="str">
            <v/>
          </cell>
        </row>
        <row r="3455">
          <cell r="C3455" t="str">
            <v>HE</v>
          </cell>
          <cell r="D3455" t="str">
            <v>荷叶边沙滩裙</v>
          </cell>
          <cell r="E3455">
            <v>2025322</v>
          </cell>
          <cell r="I3455" t="str">
            <v>小红书</v>
          </cell>
          <cell r="N3455">
            <v>46142</v>
          </cell>
          <cell r="R3455" t="str">
            <v>已发布</v>
          </cell>
          <cell r="V3455" t="str">
            <v>单篇</v>
          </cell>
          <cell r="W3455" t="str">
            <v>已发布</v>
          </cell>
          <cell r="X3455">
            <v>46116</v>
          </cell>
          <cell r="AJ3455">
            <v>90</v>
          </cell>
          <cell r="AK3455" t="str">
            <v/>
          </cell>
        </row>
        <row r="3456">
          <cell r="C3456" t="str">
            <v>HE</v>
          </cell>
          <cell r="D3456" t="str">
            <v>无袖花苞长裙（黄）</v>
          </cell>
          <cell r="E3456">
            <v>2025945</v>
          </cell>
          <cell r="G3456" t="str">
            <v>YT7609450323451</v>
          </cell>
          <cell r="I3456" t="str">
            <v>小红书</v>
          </cell>
          <cell r="N3456">
            <v>46142</v>
          </cell>
          <cell r="R3456" t="str">
            <v>档期内</v>
          </cell>
          <cell r="V3456" t="str">
            <v>单篇</v>
          </cell>
          <cell r="W3456" t="str">
            <v>未发布</v>
          </cell>
          <cell r="AJ3456">
            <v>360</v>
          </cell>
          <cell r="AK3456" t="str">
            <v/>
          </cell>
        </row>
        <row r="3457">
          <cell r="C3457" t="str">
            <v>HE</v>
          </cell>
          <cell r="D3457" t="str">
            <v>无袖花苞长裙（黄）</v>
          </cell>
          <cell r="E3457">
            <v>2025945</v>
          </cell>
          <cell r="I3457" t="str">
            <v>抖音</v>
          </cell>
          <cell r="N3457">
            <v>46142</v>
          </cell>
          <cell r="R3457" t="str">
            <v>档期内</v>
          </cell>
          <cell r="V3457" t="str">
            <v>单篇</v>
          </cell>
          <cell r="W3457" t="str">
            <v>未发布</v>
          </cell>
          <cell r="AJ3457">
            <v>60</v>
          </cell>
          <cell r="AK3457" t="str">
            <v/>
          </cell>
        </row>
        <row r="3458">
          <cell r="C3458" t="str">
            <v>HE</v>
          </cell>
          <cell r="D3458" t="str">
            <v>荷叶边沙滩上衣</v>
          </cell>
          <cell r="E3458">
            <v>2025322</v>
          </cell>
          <cell r="G3458" t="str">
            <v>YT76104662551</v>
          </cell>
          <cell r="I3458" t="str">
            <v>小红书</v>
          </cell>
          <cell r="N3458">
            <v>46142</v>
          </cell>
          <cell r="R3458" t="str">
            <v>档期内</v>
          </cell>
          <cell r="V3458" t="str">
            <v>单篇</v>
          </cell>
          <cell r="W3458" t="str">
            <v>未发布</v>
          </cell>
          <cell r="AJ3458">
            <v>240</v>
          </cell>
          <cell r="AK3458" t="str">
            <v/>
          </cell>
        </row>
        <row r="3459">
          <cell r="C3459" t="str">
            <v>HE</v>
          </cell>
          <cell r="D3459" t="str">
            <v>荷叶边沙滩裙</v>
          </cell>
          <cell r="E3459">
            <v>2025322</v>
          </cell>
          <cell r="G3459" t="str">
            <v>YT76104662551</v>
          </cell>
          <cell r="I3459" t="str">
            <v>小红书</v>
          </cell>
          <cell r="N3459">
            <v>46142</v>
          </cell>
          <cell r="R3459" t="str">
            <v>档期内</v>
          </cell>
          <cell r="V3459" t="str">
            <v>单篇</v>
          </cell>
          <cell r="W3459" t="str">
            <v>未发布</v>
          </cell>
          <cell r="AJ3459">
            <v>90</v>
          </cell>
          <cell r="AK3459" t="str">
            <v/>
          </cell>
        </row>
        <row r="3460">
          <cell r="C3460" t="str">
            <v>HE</v>
          </cell>
          <cell r="D3460" t="str">
            <v>无袖花苞长裙（黄）</v>
          </cell>
          <cell r="E3460">
            <v>2025945</v>
          </cell>
          <cell r="G3460" t="str">
            <v>YT7609450323466</v>
          </cell>
          <cell r="I3460" t="str">
            <v>小红书</v>
          </cell>
          <cell r="N3460">
            <v>46142</v>
          </cell>
          <cell r="R3460" t="str">
            <v>档期内</v>
          </cell>
          <cell r="V3460" t="str">
            <v>单篇</v>
          </cell>
          <cell r="W3460" t="str">
            <v>未发布</v>
          </cell>
          <cell r="AJ3460">
            <v>160</v>
          </cell>
          <cell r="AK3460" t="str">
            <v/>
          </cell>
        </row>
        <row r="3461">
          <cell r="C3461" t="str">
            <v>heee</v>
          </cell>
          <cell r="D3461" t="str">
            <v>无袖花苞长裙（黄）</v>
          </cell>
          <cell r="E3461">
            <v>2025945</v>
          </cell>
          <cell r="G3461" t="str">
            <v>YT7609450323475</v>
          </cell>
          <cell r="I3461" t="str">
            <v>小红书</v>
          </cell>
          <cell r="N3461">
            <v>46142</v>
          </cell>
          <cell r="R3461" t="str">
            <v>档期内</v>
          </cell>
          <cell r="V3461" t="str">
            <v>单篇</v>
          </cell>
          <cell r="W3461" t="str">
            <v>未发布</v>
          </cell>
          <cell r="AJ3461">
            <v>410</v>
          </cell>
          <cell r="AK3461" t="str">
            <v/>
          </cell>
        </row>
        <row r="3462">
          <cell r="C3462" t="str">
            <v>heee</v>
          </cell>
          <cell r="D3462" t="str">
            <v>无袖花苞长裙（黄）</v>
          </cell>
          <cell r="E3462">
            <v>2025945</v>
          </cell>
          <cell r="G3462" t="str">
            <v>YT7609450323484</v>
          </cell>
          <cell r="I3462" t="str">
            <v>小红书</v>
          </cell>
          <cell r="N3462">
            <v>46142</v>
          </cell>
          <cell r="R3462" t="str">
            <v>档期内</v>
          </cell>
          <cell r="V3462" t="str">
            <v>单篇</v>
          </cell>
          <cell r="W3462" t="str">
            <v>未发布</v>
          </cell>
          <cell r="AJ3462">
            <v>360</v>
          </cell>
          <cell r="AK3462" t="str">
            <v/>
          </cell>
        </row>
        <row r="3463">
          <cell r="C3463" t="str">
            <v>heee</v>
          </cell>
          <cell r="D3463" t="str">
            <v>无袖花苞长裙（黄）</v>
          </cell>
          <cell r="E3463">
            <v>2025945</v>
          </cell>
          <cell r="G3463" t="str">
            <v>YT7609448139600</v>
          </cell>
          <cell r="I3463" t="str">
            <v>小红书</v>
          </cell>
          <cell r="N3463">
            <v>46142</v>
          </cell>
          <cell r="R3463" t="str">
            <v>档期内</v>
          </cell>
          <cell r="V3463" t="str">
            <v>rdbz1203</v>
          </cell>
          <cell r="W3463" t="str">
            <v>未发布</v>
          </cell>
          <cell r="AJ3463">
            <v>100</v>
          </cell>
          <cell r="AK3463" t="str">
            <v/>
          </cell>
        </row>
        <row r="3464">
          <cell r="C3464" t="str">
            <v>heee</v>
          </cell>
          <cell r="D3464" t="str">
            <v>无袖花苞长裙（黄）</v>
          </cell>
          <cell r="E3464">
            <v>2025945</v>
          </cell>
          <cell r="G3464" t="str">
            <v>YT7609449381459</v>
          </cell>
          <cell r="I3464" t="str">
            <v>小红书</v>
          </cell>
          <cell r="N3464">
            <v>46142</v>
          </cell>
          <cell r="R3464" t="str">
            <v>已发布</v>
          </cell>
          <cell r="V3464" t="str">
            <v>单篇</v>
          </cell>
          <cell r="W3464" t="str">
            <v>已发布</v>
          </cell>
          <cell r="X3464">
            <v>46116</v>
          </cell>
          <cell r="AJ3464">
            <v>150</v>
          </cell>
          <cell r="AK3464">
            <v>83</v>
          </cell>
        </row>
        <row r="3465">
          <cell r="C3465" t="str">
            <v>馒头</v>
          </cell>
          <cell r="D3465" t="str">
            <v>无袖花苞长裙（黄）</v>
          </cell>
          <cell r="E3465">
            <v>2025945</v>
          </cell>
          <cell r="G3465" t="str">
            <v>YT7609450323390</v>
          </cell>
          <cell r="I3465" t="str">
            <v>小红书</v>
          </cell>
          <cell r="N3465">
            <v>46142</v>
          </cell>
          <cell r="R3465" t="str">
            <v>档期内</v>
          </cell>
          <cell r="V3465" t="str">
            <v>单篇</v>
          </cell>
          <cell r="W3465" t="str">
            <v>未发布</v>
          </cell>
          <cell r="AJ3465">
            <v>180</v>
          </cell>
          <cell r="AK3465" t="str">
            <v/>
          </cell>
        </row>
        <row r="3466">
          <cell r="C3466" t="str">
            <v>馒头</v>
          </cell>
          <cell r="D3466" t="str">
            <v>无袖花苞长裙（黄）</v>
          </cell>
          <cell r="E3466">
            <v>2025945</v>
          </cell>
          <cell r="I3466" t="str">
            <v>抖音</v>
          </cell>
          <cell r="N3466">
            <v>46142</v>
          </cell>
          <cell r="R3466" t="str">
            <v>档期内</v>
          </cell>
          <cell r="V3466" t="str">
            <v>单篇</v>
          </cell>
          <cell r="W3466" t="str">
            <v>未发布</v>
          </cell>
          <cell r="AJ3466">
            <v>60</v>
          </cell>
          <cell r="AK3466" t="str">
            <v/>
          </cell>
        </row>
        <row r="3467">
          <cell r="C3467" t="str">
            <v>馒头</v>
          </cell>
          <cell r="D3467" t="str">
            <v>荷叶边沙滩上衣</v>
          </cell>
          <cell r="E3467">
            <v>2025322</v>
          </cell>
          <cell r="G3467" t="str">
            <v>YT7610466255124</v>
          </cell>
          <cell r="I3467" t="str">
            <v>小红书</v>
          </cell>
          <cell r="N3467">
            <v>46142</v>
          </cell>
          <cell r="R3467" t="str">
            <v>已取消</v>
          </cell>
          <cell r="V3467" t="str">
            <v>单篇</v>
          </cell>
          <cell r="W3467" t="str">
            <v>已取消</v>
          </cell>
          <cell r="AJ3467">
            <v>1190</v>
          </cell>
          <cell r="AK3467" t="str">
            <v/>
          </cell>
        </row>
        <row r="3468">
          <cell r="C3468" t="str">
            <v>馒头</v>
          </cell>
          <cell r="D3468" t="str">
            <v>荷叶边沙滩裙（黄）</v>
          </cell>
          <cell r="E3468" t="str">
            <v/>
          </cell>
          <cell r="G3468" t="str">
            <v>YT7610466255124</v>
          </cell>
          <cell r="I3468" t="str">
            <v>小红书</v>
          </cell>
          <cell r="N3468">
            <v>46142</v>
          </cell>
          <cell r="R3468" t="str">
            <v>已取消</v>
          </cell>
          <cell r="V3468" t="str">
            <v>单篇</v>
          </cell>
          <cell r="W3468" t="str">
            <v>已取消</v>
          </cell>
          <cell r="AJ3468" t="str">
            <v/>
          </cell>
          <cell r="AK3468" t="str">
            <v/>
          </cell>
        </row>
        <row r="3469">
          <cell r="C3469" t="str">
            <v>馒头</v>
          </cell>
          <cell r="D3469" t="str">
            <v>复古泡泡袖套装</v>
          </cell>
          <cell r="E3469" t="str">
            <v>2026059 2026060</v>
          </cell>
          <cell r="I3469" t="str">
            <v>小红书</v>
          </cell>
          <cell r="N3469">
            <v>46142</v>
          </cell>
          <cell r="R3469" t="str">
            <v>档期内</v>
          </cell>
          <cell r="V3469" t="str">
            <v>单篇</v>
          </cell>
          <cell r="W3469" t="str">
            <v>未发布</v>
          </cell>
          <cell r="AJ3469">
            <v>700</v>
          </cell>
          <cell r="AK3469" t="str">
            <v/>
          </cell>
        </row>
        <row r="3470">
          <cell r="C3470" t="str">
            <v>jing</v>
          </cell>
          <cell r="D3470" t="str">
            <v>无袖花苞长裙（黄）</v>
          </cell>
          <cell r="E3470">
            <v>2025945</v>
          </cell>
          <cell r="G3470" t="str">
            <v>YT7609449381464</v>
          </cell>
          <cell r="I3470" t="str">
            <v>小红书</v>
          </cell>
          <cell r="N3470">
            <v>46142</v>
          </cell>
          <cell r="R3470" t="str">
            <v>档期内</v>
          </cell>
          <cell r="V3470" t="str">
            <v>单篇</v>
          </cell>
          <cell r="W3470" t="str">
            <v>未发布</v>
          </cell>
          <cell r="AJ3470">
            <v>460</v>
          </cell>
          <cell r="AK3470" t="str">
            <v/>
          </cell>
        </row>
        <row r="3471">
          <cell r="C3471" t="str">
            <v>jing</v>
          </cell>
          <cell r="D3471" t="str">
            <v>无袖花苞长裙（黄）</v>
          </cell>
          <cell r="E3471">
            <v>2025945</v>
          </cell>
          <cell r="G3471" t="str">
            <v>YT7609449381473</v>
          </cell>
          <cell r="I3471" t="str">
            <v>小红书</v>
          </cell>
          <cell r="N3471">
            <v>46142</v>
          </cell>
          <cell r="R3471" t="str">
            <v>档期内</v>
          </cell>
          <cell r="V3471" t="str">
            <v>单篇</v>
          </cell>
          <cell r="W3471" t="str">
            <v>未发布</v>
          </cell>
          <cell r="AJ3471">
            <v>180</v>
          </cell>
          <cell r="AK3471" t="str">
            <v/>
          </cell>
        </row>
        <row r="3472">
          <cell r="C3472" t="str">
            <v>jing</v>
          </cell>
          <cell r="D3472" t="str">
            <v>无袖花苞长裙（黄）</v>
          </cell>
          <cell r="E3472">
            <v>2025945</v>
          </cell>
          <cell r="G3472" t="str">
            <v>YT7609449381521</v>
          </cell>
          <cell r="I3472" t="str">
            <v>小红书</v>
          </cell>
          <cell r="N3472">
            <v>46142</v>
          </cell>
          <cell r="R3472" t="str">
            <v>档期内</v>
          </cell>
          <cell r="V3472" t="str">
            <v>单篇</v>
          </cell>
          <cell r="W3472" t="str">
            <v>未发布</v>
          </cell>
          <cell r="AJ3472">
            <v>310</v>
          </cell>
          <cell r="AK3472" t="str">
            <v/>
          </cell>
        </row>
        <row r="3473">
          <cell r="C3473" t="str">
            <v>jing</v>
          </cell>
          <cell r="D3473" t="str">
            <v>荷叶边沙滩裙</v>
          </cell>
          <cell r="E3473">
            <v>2025322</v>
          </cell>
          <cell r="G3473" t="str">
            <v>YT7612703318649</v>
          </cell>
          <cell r="I3473" t="str">
            <v>小红书</v>
          </cell>
          <cell r="N3473">
            <v>46142</v>
          </cell>
          <cell r="R3473" t="str">
            <v>档期内</v>
          </cell>
          <cell r="V3473" t="str">
            <v>单篇</v>
          </cell>
          <cell r="W3473" t="str">
            <v>未发布</v>
          </cell>
          <cell r="AJ3473">
            <v>340</v>
          </cell>
          <cell r="AK3473" t="str">
            <v/>
          </cell>
        </row>
        <row r="3474">
          <cell r="C3474" t="str">
            <v>jing</v>
          </cell>
          <cell r="D3474" t="str">
            <v>荷叶边沙滩上衣</v>
          </cell>
          <cell r="E3474">
            <v>2025322</v>
          </cell>
          <cell r="I3474" t="str">
            <v>小红书</v>
          </cell>
          <cell r="N3474">
            <v>46142</v>
          </cell>
          <cell r="R3474" t="str">
            <v>档期内</v>
          </cell>
          <cell r="V3474" t="str">
            <v>单篇</v>
          </cell>
          <cell r="W3474" t="str">
            <v>未发布</v>
          </cell>
          <cell r="AJ3474">
            <v>90</v>
          </cell>
          <cell r="AK3474" t="str">
            <v/>
          </cell>
        </row>
        <row r="3475">
          <cell r="C3475" t="str">
            <v>jing</v>
          </cell>
          <cell r="D3475" t="str">
            <v>无袖花苞长裙（黄）</v>
          </cell>
          <cell r="E3475">
            <v>2025945</v>
          </cell>
          <cell r="G3475" t="str">
            <v>YT7609449381482</v>
          </cell>
          <cell r="I3475" t="str">
            <v>小红书</v>
          </cell>
          <cell r="N3475">
            <v>46142</v>
          </cell>
          <cell r="R3475" t="str">
            <v>已发布</v>
          </cell>
          <cell r="V3475" t="str">
            <v>单篇</v>
          </cell>
          <cell r="W3475" t="str">
            <v>已发布</v>
          </cell>
          <cell r="X3475">
            <v>46107</v>
          </cell>
          <cell r="AJ3475">
            <v>100</v>
          </cell>
          <cell r="AK3475">
            <v>14</v>
          </cell>
        </row>
        <row r="3476">
          <cell r="C3476" t="str">
            <v>jing</v>
          </cell>
          <cell r="D3476" t="str">
            <v>荷叶边沙滩裙</v>
          </cell>
          <cell r="E3476">
            <v>2025322</v>
          </cell>
          <cell r="G3476" t="str">
            <v>YT7612703318652</v>
          </cell>
          <cell r="I3476" t="str">
            <v>小红书</v>
          </cell>
          <cell r="N3476">
            <v>46142</v>
          </cell>
          <cell r="R3476" t="str">
            <v>档期内</v>
          </cell>
          <cell r="V3476" t="str">
            <v>单篇</v>
          </cell>
          <cell r="W3476" t="str">
            <v>未发布</v>
          </cell>
          <cell r="AJ3476">
            <v>440</v>
          </cell>
          <cell r="AK3476" t="str">
            <v/>
          </cell>
        </row>
        <row r="3477">
          <cell r="C3477" t="str">
            <v>jing</v>
          </cell>
          <cell r="D3477" t="str">
            <v>荷叶边沙滩上衣</v>
          </cell>
          <cell r="E3477">
            <v>2025322</v>
          </cell>
          <cell r="I3477" t="str">
            <v>小红书</v>
          </cell>
          <cell r="N3477">
            <v>46142</v>
          </cell>
          <cell r="R3477" t="str">
            <v>档期内</v>
          </cell>
          <cell r="V3477" t="str">
            <v>单篇</v>
          </cell>
          <cell r="W3477" t="str">
            <v>未发布</v>
          </cell>
          <cell r="AJ3477">
            <v>90</v>
          </cell>
          <cell r="AK3477" t="str">
            <v/>
          </cell>
        </row>
        <row r="3478">
          <cell r="C3478" t="str">
            <v>jing</v>
          </cell>
          <cell r="D3478" t="str">
            <v>无袖花苞长裙（黄）</v>
          </cell>
          <cell r="E3478">
            <v>2025945</v>
          </cell>
          <cell r="I3478" t="str">
            <v>小红书</v>
          </cell>
          <cell r="N3478">
            <v>46142</v>
          </cell>
          <cell r="R3478" t="str">
            <v>档期内</v>
          </cell>
          <cell r="V3478" t="str">
            <v>单篇</v>
          </cell>
          <cell r="W3478" t="str">
            <v>未发布</v>
          </cell>
          <cell r="AJ3478">
            <v>410</v>
          </cell>
          <cell r="AK3478" t="str">
            <v/>
          </cell>
        </row>
        <row r="3479">
          <cell r="C3479" t="str">
            <v>jing</v>
          </cell>
          <cell r="D3479" t="str">
            <v>无袖花苞长裙（黄）</v>
          </cell>
          <cell r="E3479">
            <v>2025945</v>
          </cell>
          <cell r="I3479" t="str">
            <v>小红书</v>
          </cell>
          <cell r="N3479">
            <v>46142</v>
          </cell>
          <cell r="R3479" t="str">
            <v>档期内</v>
          </cell>
          <cell r="V3479" t="str">
            <v>单篇</v>
          </cell>
          <cell r="W3479" t="str">
            <v>未发布</v>
          </cell>
          <cell r="AJ3479">
            <v>60</v>
          </cell>
          <cell r="AK3479" t="str">
            <v/>
          </cell>
        </row>
        <row r="3480">
          <cell r="C3480" t="str">
            <v>jing</v>
          </cell>
          <cell r="D3480" t="str">
            <v>荷叶边沙滩裙</v>
          </cell>
          <cell r="E3480">
            <v>2025322</v>
          </cell>
          <cell r="G3480" t="str">
            <v>YT7611867863583</v>
          </cell>
          <cell r="I3480" t="str">
            <v>小红书</v>
          </cell>
          <cell r="N3480">
            <v>46142</v>
          </cell>
          <cell r="R3480" t="str">
            <v>档期内</v>
          </cell>
          <cell r="V3480" t="str">
            <v>单篇</v>
          </cell>
          <cell r="W3480" t="str">
            <v>未发布</v>
          </cell>
          <cell r="AJ3480">
            <v>740</v>
          </cell>
          <cell r="AK3480" t="str">
            <v/>
          </cell>
        </row>
        <row r="3481">
          <cell r="C3481" t="str">
            <v>jing</v>
          </cell>
          <cell r="D3481" t="str">
            <v>荷叶边沙滩上衣</v>
          </cell>
          <cell r="E3481">
            <v>2025322</v>
          </cell>
          <cell r="I3481" t="str">
            <v>小红书</v>
          </cell>
          <cell r="N3481">
            <v>46142</v>
          </cell>
          <cell r="R3481" t="str">
            <v>档期内</v>
          </cell>
          <cell r="V3481" t="str">
            <v>单篇</v>
          </cell>
          <cell r="W3481" t="str">
            <v>未发布</v>
          </cell>
          <cell r="AJ3481">
            <v>90</v>
          </cell>
          <cell r="AK3481" t="str">
            <v/>
          </cell>
        </row>
        <row r="3482">
          <cell r="C3482" t="str">
            <v>jing</v>
          </cell>
          <cell r="D3482" t="str">
            <v>无袖花苞长裙（蓝）</v>
          </cell>
          <cell r="E3482">
            <v>2025945</v>
          </cell>
          <cell r="G3482" t="str">
            <v>YT7609449381543</v>
          </cell>
          <cell r="I3482" t="str">
            <v>小红书</v>
          </cell>
          <cell r="N3482">
            <v>46142</v>
          </cell>
          <cell r="R3482" t="str">
            <v>档期内</v>
          </cell>
          <cell r="V3482" t="str">
            <v>单篇</v>
          </cell>
          <cell r="W3482" t="str">
            <v>未发布</v>
          </cell>
          <cell r="AJ3482">
            <v>710</v>
          </cell>
          <cell r="AK3482" t="str">
            <v/>
          </cell>
        </row>
        <row r="3483">
          <cell r="C3483" t="str">
            <v>阿咩</v>
          </cell>
          <cell r="D3483" t="str">
            <v>复古泡泡袖套装</v>
          </cell>
          <cell r="E3483" t="str">
            <v>2026059 2026060</v>
          </cell>
          <cell r="I3483" t="str">
            <v>小红书</v>
          </cell>
          <cell r="N3483">
            <v>46142</v>
          </cell>
          <cell r="R3483" t="str">
            <v>档期内</v>
          </cell>
          <cell r="V3483" t="str">
            <v>单篇</v>
          </cell>
          <cell r="W3483" t="str">
            <v>未发布</v>
          </cell>
          <cell r="AJ3483">
            <v>300</v>
          </cell>
          <cell r="AK3483" t="str">
            <v/>
          </cell>
        </row>
        <row r="3484">
          <cell r="C3484" t="str">
            <v>阿咩</v>
          </cell>
          <cell r="D3484" t="str">
            <v>复古泡泡袖套装</v>
          </cell>
          <cell r="E3484" t="str">
            <v>2026059 2026060</v>
          </cell>
          <cell r="I3484" t="str">
            <v>抖音</v>
          </cell>
          <cell r="N3484">
            <v>46142</v>
          </cell>
          <cell r="R3484" t="str">
            <v>档期内</v>
          </cell>
          <cell r="V3484" t="str">
            <v>单篇</v>
          </cell>
          <cell r="W3484" t="str">
            <v>未发布</v>
          </cell>
          <cell r="AJ3484">
            <v>0</v>
          </cell>
          <cell r="AK3484" t="str">
            <v/>
          </cell>
        </row>
        <row r="3485">
          <cell r="C3485" t="str">
            <v>阿咩</v>
          </cell>
          <cell r="D3485" t="str">
            <v>粉格漏肩衬衫</v>
          </cell>
          <cell r="E3485">
            <v>2026021</v>
          </cell>
          <cell r="I3485" t="str">
            <v>小红书</v>
          </cell>
          <cell r="N3485">
            <v>46142</v>
          </cell>
          <cell r="R3485" t="str">
            <v>档期内</v>
          </cell>
          <cell r="V3485" t="str">
            <v>单篇</v>
          </cell>
          <cell r="W3485" t="str">
            <v>未发布</v>
          </cell>
          <cell r="AJ3485">
            <v>345</v>
          </cell>
          <cell r="AK3485" t="str">
            <v/>
          </cell>
        </row>
        <row r="3486">
          <cell r="C3486" t="str">
            <v>阿咩</v>
          </cell>
          <cell r="D3486" t="str">
            <v>牛仔短裙</v>
          </cell>
          <cell r="E3486">
            <v>2026014</v>
          </cell>
          <cell r="G3486" t="str">
            <v>已登记</v>
          </cell>
          <cell r="I3486" t="str">
            <v>小红书</v>
          </cell>
          <cell r="N3486">
            <v>46142</v>
          </cell>
          <cell r="R3486" t="str">
            <v>档期内</v>
          </cell>
          <cell r="V3486" t="str">
            <v>单篇</v>
          </cell>
          <cell r="W3486" t="str">
            <v>未发布</v>
          </cell>
          <cell r="AJ3486">
            <v>45</v>
          </cell>
          <cell r="AK3486" t="str">
            <v/>
          </cell>
        </row>
        <row r="3487">
          <cell r="C3487" t="str">
            <v>阿咩</v>
          </cell>
          <cell r="D3487" t="str">
            <v>粉格漏肩衬衫</v>
          </cell>
          <cell r="E3487">
            <v>2026021</v>
          </cell>
          <cell r="I3487" t="str">
            <v>小红书</v>
          </cell>
          <cell r="N3487">
            <v>46142</v>
          </cell>
          <cell r="R3487" t="str">
            <v>档期内</v>
          </cell>
          <cell r="V3487" t="str">
            <v>单篇</v>
          </cell>
          <cell r="W3487" t="str">
            <v>未发布</v>
          </cell>
          <cell r="AJ3487">
            <v>245</v>
          </cell>
          <cell r="AK3487" t="str">
            <v/>
          </cell>
        </row>
        <row r="3488">
          <cell r="C3488" t="str">
            <v>阿咩</v>
          </cell>
          <cell r="D3488" t="str">
            <v>抽绳波点吊带</v>
          </cell>
          <cell r="E3488">
            <v>2026053</v>
          </cell>
          <cell r="I3488" t="str">
            <v>小红书</v>
          </cell>
          <cell r="N3488">
            <v>46142</v>
          </cell>
          <cell r="R3488" t="str">
            <v>档期内</v>
          </cell>
          <cell r="V3488" t="str">
            <v>单篇</v>
          </cell>
          <cell r="W3488" t="str">
            <v>未发布</v>
          </cell>
          <cell r="AJ3488">
            <v>300</v>
          </cell>
          <cell r="AK3488" t="str">
            <v/>
          </cell>
        </row>
        <row r="3489">
          <cell r="C3489" t="str">
            <v>阿咩</v>
          </cell>
          <cell r="D3489" t="str">
            <v>莫代尔防晒开衫（黑）</v>
          </cell>
          <cell r="E3489" t="str">
            <v>2026039外套</v>
          </cell>
          <cell r="I3489" t="str">
            <v>小红书</v>
          </cell>
          <cell r="N3489">
            <v>46142</v>
          </cell>
          <cell r="R3489" t="str">
            <v>档期内</v>
          </cell>
          <cell r="V3489" t="str">
            <v>单篇</v>
          </cell>
          <cell r="W3489" t="str">
            <v>未发布</v>
          </cell>
          <cell r="AJ3489">
            <v>30</v>
          </cell>
          <cell r="AK3489" t="str">
            <v/>
          </cell>
        </row>
        <row r="3490">
          <cell r="C3490" t="str">
            <v>馒头</v>
          </cell>
          <cell r="D3490" t="str">
            <v>波点花边短袖</v>
          </cell>
          <cell r="E3490">
            <v>2025317</v>
          </cell>
          <cell r="G3490" t="str">
            <v>YT7610721709180</v>
          </cell>
          <cell r="I3490" t="str">
            <v>小红书</v>
          </cell>
          <cell r="N3490">
            <v>46152</v>
          </cell>
          <cell r="R3490" t="str">
            <v>档期内</v>
          </cell>
          <cell r="V3490" t="str">
            <v>单篇</v>
          </cell>
          <cell r="W3490" t="str">
            <v>未发布</v>
          </cell>
          <cell r="AJ3490">
            <v>350</v>
          </cell>
          <cell r="AK3490" t="str">
            <v/>
          </cell>
        </row>
        <row r="3491">
          <cell r="C3491" t="str">
            <v>馒头</v>
          </cell>
          <cell r="D3491" t="str">
            <v>波点中裙</v>
          </cell>
          <cell r="E3491">
            <v>2025329</v>
          </cell>
          <cell r="I3491" t="str">
            <v>小红书</v>
          </cell>
          <cell r="N3491">
            <v>46152</v>
          </cell>
          <cell r="R3491" t="str">
            <v>档期内</v>
          </cell>
          <cell r="V3491" t="str">
            <v>单篇</v>
          </cell>
          <cell r="W3491" t="str">
            <v>未发布</v>
          </cell>
          <cell r="AJ3491">
            <v>52</v>
          </cell>
          <cell r="AK3491" t="str">
            <v/>
          </cell>
        </row>
        <row r="3492">
          <cell r="C3492" t="str">
            <v>馒头</v>
          </cell>
          <cell r="D3492" t="str">
            <v>波点花边短袖</v>
          </cell>
          <cell r="E3492">
            <v>2025317</v>
          </cell>
          <cell r="I3492" t="str">
            <v>抖音</v>
          </cell>
          <cell r="N3492">
            <v>46152</v>
          </cell>
          <cell r="R3492" t="str">
            <v>档期内</v>
          </cell>
          <cell r="V3492" t="str">
            <v>单篇</v>
          </cell>
          <cell r="W3492" t="str">
            <v>未发布</v>
          </cell>
          <cell r="AJ3492">
            <v>50</v>
          </cell>
          <cell r="AK3492" t="str">
            <v/>
          </cell>
        </row>
        <row r="3493">
          <cell r="C3493" t="str">
            <v>馒头</v>
          </cell>
          <cell r="D3493" t="str">
            <v>波点中裙</v>
          </cell>
          <cell r="E3493">
            <v>2025329</v>
          </cell>
          <cell r="I3493" t="str">
            <v>抖音</v>
          </cell>
          <cell r="N3493">
            <v>46152</v>
          </cell>
          <cell r="R3493" t="str">
            <v>档期内</v>
          </cell>
          <cell r="V3493" t="str">
            <v>单篇</v>
          </cell>
          <cell r="W3493" t="str">
            <v>未发布</v>
          </cell>
          <cell r="AJ3493">
            <v>52</v>
          </cell>
          <cell r="AK3493" t="str">
            <v/>
          </cell>
        </row>
        <row r="3494">
          <cell r="C3494" t="str">
            <v>馒头</v>
          </cell>
          <cell r="D3494" t="str">
            <v>无袖花苞长裙（黄）</v>
          </cell>
          <cell r="E3494">
            <v>2025945</v>
          </cell>
          <cell r="G3494" t="str">
            <v>YT7609676215840</v>
          </cell>
          <cell r="I3494" t="str">
            <v>小红书</v>
          </cell>
          <cell r="N3494">
            <v>46142</v>
          </cell>
          <cell r="R3494" t="str">
            <v>已发布</v>
          </cell>
          <cell r="V3494" t="str">
            <v>合集</v>
          </cell>
          <cell r="W3494" t="str">
            <v>已发布</v>
          </cell>
          <cell r="X3494">
            <v>46101</v>
          </cell>
          <cell r="AJ3494">
            <v>1060</v>
          </cell>
          <cell r="AK3494" t="e">
            <v>#VALUE!</v>
          </cell>
        </row>
        <row r="3495">
          <cell r="C3495" t="str">
            <v>馒头</v>
          </cell>
          <cell r="D3495" t="str">
            <v>无袖花苞长裙（黄）</v>
          </cell>
          <cell r="E3495">
            <v>2025945</v>
          </cell>
          <cell r="I3495" t="str">
            <v>抖音</v>
          </cell>
          <cell r="N3495">
            <v>46142</v>
          </cell>
          <cell r="R3495" t="str">
            <v>档期内</v>
          </cell>
          <cell r="V3495" t="str">
            <v>合集</v>
          </cell>
          <cell r="W3495" t="str">
            <v>未发布</v>
          </cell>
          <cell r="AJ3495">
            <v>60</v>
          </cell>
          <cell r="AK3495" t="str">
            <v/>
          </cell>
        </row>
        <row r="3496">
          <cell r="C3496" t="str">
            <v>馒头</v>
          </cell>
          <cell r="D3496" t="str">
            <v>波点花边短袖</v>
          </cell>
          <cell r="E3496">
            <v>2025317</v>
          </cell>
          <cell r="G3496" t="str">
            <v>YT7610721709193</v>
          </cell>
          <cell r="I3496" t="str">
            <v>小红书</v>
          </cell>
          <cell r="N3496">
            <v>46152</v>
          </cell>
          <cell r="R3496" t="str">
            <v>档期内</v>
          </cell>
          <cell r="V3496" t="str">
            <v>单篇</v>
          </cell>
          <cell r="W3496" t="str">
            <v>未发布</v>
          </cell>
          <cell r="AJ3496">
            <v>550</v>
          </cell>
          <cell r="AK3496" t="str">
            <v/>
          </cell>
        </row>
        <row r="3497">
          <cell r="C3497" t="str">
            <v>馒头</v>
          </cell>
          <cell r="D3497" t="str">
            <v>波点中裙</v>
          </cell>
          <cell r="E3497">
            <v>2025329</v>
          </cell>
          <cell r="I3497" t="str">
            <v>小红书</v>
          </cell>
          <cell r="N3497">
            <v>46152</v>
          </cell>
          <cell r="R3497" t="str">
            <v>档期内</v>
          </cell>
          <cell r="V3497" t="str">
            <v>单篇</v>
          </cell>
          <cell r="W3497" t="str">
            <v>未发布</v>
          </cell>
          <cell r="AJ3497">
            <v>52</v>
          </cell>
          <cell r="AK3497" t="str">
            <v/>
          </cell>
        </row>
        <row r="3498">
          <cell r="C3498" t="str">
            <v>馒头</v>
          </cell>
          <cell r="D3498" t="str">
            <v>波点花边短袖</v>
          </cell>
          <cell r="E3498">
            <v>2025317</v>
          </cell>
          <cell r="I3498" t="str">
            <v>抖音</v>
          </cell>
          <cell r="N3498">
            <v>46152</v>
          </cell>
          <cell r="R3498" t="str">
            <v>档期内</v>
          </cell>
          <cell r="V3498" t="str">
            <v>单篇</v>
          </cell>
          <cell r="W3498" t="str">
            <v>未发布</v>
          </cell>
          <cell r="AJ3498">
            <v>350</v>
          </cell>
          <cell r="AK3498" t="str">
            <v/>
          </cell>
        </row>
        <row r="3499">
          <cell r="C3499" t="str">
            <v>馒头</v>
          </cell>
          <cell r="D3499" t="str">
            <v>波点中裙</v>
          </cell>
          <cell r="E3499">
            <v>2025329</v>
          </cell>
          <cell r="I3499" t="str">
            <v>抖音</v>
          </cell>
          <cell r="N3499">
            <v>46152</v>
          </cell>
          <cell r="R3499" t="str">
            <v>档期内</v>
          </cell>
          <cell r="V3499" t="str">
            <v>单篇</v>
          </cell>
          <cell r="W3499" t="str">
            <v>未发布</v>
          </cell>
          <cell r="AJ3499">
            <v>52</v>
          </cell>
          <cell r="AK3499" t="str">
            <v/>
          </cell>
        </row>
        <row r="3500">
          <cell r="C3500" t="str">
            <v>jing</v>
          </cell>
          <cell r="D3500" t="str">
            <v>粉格漏肩衬衫</v>
          </cell>
          <cell r="E3500">
            <v>2026021</v>
          </cell>
          <cell r="I3500" t="str">
            <v>小红书</v>
          </cell>
          <cell r="N3500">
            <v>46152</v>
          </cell>
          <cell r="R3500" t="str">
            <v>档期内</v>
          </cell>
          <cell r="V3500" t="str">
            <v>单篇</v>
          </cell>
          <cell r="W3500" t="str">
            <v>未发布</v>
          </cell>
          <cell r="AJ3500">
            <v>295</v>
          </cell>
          <cell r="AK3500" t="str">
            <v/>
          </cell>
        </row>
        <row r="3501">
          <cell r="C3501" t="str">
            <v>jing</v>
          </cell>
          <cell r="D3501" t="str">
            <v>牛仔短裙</v>
          </cell>
          <cell r="E3501">
            <v>2026014</v>
          </cell>
          <cell r="G3501" t="str">
            <v>已登记</v>
          </cell>
          <cell r="I3501" t="str">
            <v>小红书</v>
          </cell>
          <cell r="N3501">
            <v>46152</v>
          </cell>
          <cell r="R3501" t="str">
            <v>档期内</v>
          </cell>
          <cell r="V3501" t="str">
            <v>单篇</v>
          </cell>
          <cell r="W3501" t="str">
            <v>未发布</v>
          </cell>
          <cell r="AJ3501">
            <v>45</v>
          </cell>
          <cell r="AK3501" t="str">
            <v/>
          </cell>
        </row>
        <row r="3502">
          <cell r="C3502" t="str">
            <v>jing</v>
          </cell>
          <cell r="D3502" t="str">
            <v>无袖花苞长裙（黄）</v>
          </cell>
          <cell r="E3502">
            <v>2025945</v>
          </cell>
          <cell r="G3502" t="str">
            <v>YT7609676215855</v>
          </cell>
          <cell r="I3502" t="str">
            <v>小红书</v>
          </cell>
          <cell r="N3502">
            <v>46152</v>
          </cell>
          <cell r="R3502" t="str">
            <v>档期内</v>
          </cell>
          <cell r="V3502" t="str">
            <v>单篇</v>
          </cell>
          <cell r="W3502" t="str">
            <v>未发布</v>
          </cell>
          <cell r="AJ3502">
            <v>110</v>
          </cell>
          <cell r="AK3502" t="str">
            <v/>
          </cell>
        </row>
        <row r="3503">
          <cell r="C3503" t="str">
            <v>jing</v>
          </cell>
          <cell r="D3503" t="str">
            <v>波点花边短袖</v>
          </cell>
          <cell r="E3503">
            <v>2025317</v>
          </cell>
          <cell r="G3503" t="str">
            <v>YT7611039508702</v>
          </cell>
          <cell r="I3503" t="str">
            <v>小红书</v>
          </cell>
          <cell r="N3503">
            <v>46152</v>
          </cell>
          <cell r="R3503" t="str">
            <v>档期内</v>
          </cell>
          <cell r="V3503" t="str">
            <v>单篇</v>
          </cell>
          <cell r="W3503" t="str">
            <v>未发布</v>
          </cell>
          <cell r="AJ3503">
            <v>400</v>
          </cell>
          <cell r="AK3503" t="str">
            <v/>
          </cell>
        </row>
        <row r="3504">
          <cell r="C3504" t="str">
            <v>jing</v>
          </cell>
          <cell r="D3504" t="str">
            <v>波点中裙</v>
          </cell>
          <cell r="E3504">
            <v>2025329</v>
          </cell>
          <cell r="I3504" t="str">
            <v>小红书</v>
          </cell>
          <cell r="N3504">
            <v>46152</v>
          </cell>
          <cell r="R3504" t="str">
            <v>档期内</v>
          </cell>
          <cell r="V3504" t="str">
            <v>单篇</v>
          </cell>
          <cell r="W3504" t="str">
            <v>未发布</v>
          </cell>
          <cell r="AJ3504">
            <v>52</v>
          </cell>
          <cell r="AK3504" t="str">
            <v/>
          </cell>
        </row>
        <row r="3505">
          <cell r="C3505" t="str">
            <v>jing</v>
          </cell>
          <cell r="D3505" t="str">
            <v>无袖花苞长裙（黄）</v>
          </cell>
          <cell r="E3505">
            <v>2025945</v>
          </cell>
          <cell r="G3505" t="str">
            <v>YT7609676215860</v>
          </cell>
          <cell r="I3505" t="str">
            <v>小红书</v>
          </cell>
          <cell r="N3505">
            <v>46152</v>
          </cell>
          <cell r="R3505" t="str">
            <v>已发布</v>
          </cell>
          <cell r="V3505" t="str">
            <v>单篇</v>
          </cell>
          <cell r="W3505" t="str">
            <v>已发布</v>
          </cell>
          <cell r="X3505">
            <v>46113</v>
          </cell>
          <cell r="AJ3505">
            <v>560</v>
          </cell>
          <cell r="AK3505">
            <v>147</v>
          </cell>
        </row>
        <row r="3506">
          <cell r="C3506" t="str">
            <v>jing</v>
          </cell>
          <cell r="D3506" t="str">
            <v>抽绳波点吊带</v>
          </cell>
          <cell r="E3506">
            <v>2026053</v>
          </cell>
          <cell r="I3506" t="str">
            <v>小红书</v>
          </cell>
          <cell r="N3506">
            <v>46152</v>
          </cell>
          <cell r="R3506" t="str">
            <v>档期内</v>
          </cell>
          <cell r="V3506" t="str">
            <v>单篇</v>
          </cell>
          <cell r="W3506" t="str">
            <v>未发布</v>
          </cell>
          <cell r="AJ3506">
            <v>260</v>
          </cell>
          <cell r="AK3506" t="str">
            <v/>
          </cell>
        </row>
        <row r="3507">
          <cell r="C3507" t="str">
            <v>jing</v>
          </cell>
          <cell r="D3507" t="str">
            <v>莫代尔防晒开衫（黑）</v>
          </cell>
          <cell r="E3507" t="str">
            <v>2026039外套</v>
          </cell>
          <cell r="I3507" t="str">
            <v>小红书</v>
          </cell>
          <cell r="N3507">
            <v>46152</v>
          </cell>
          <cell r="R3507" t="str">
            <v>档期内</v>
          </cell>
          <cell r="V3507" t="str">
            <v>单篇</v>
          </cell>
          <cell r="W3507" t="str">
            <v>未发布</v>
          </cell>
          <cell r="AJ3507">
            <v>30</v>
          </cell>
          <cell r="AK3507" t="str">
            <v/>
          </cell>
        </row>
        <row r="3508">
          <cell r="C3508" t="str">
            <v>jing</v>
          </cell>
          <cell r="D3508" t="str">
            <v>抽绳波点吊带</v>
          </cell>
          <cell r="E3508">
            <v>2026053</v>
          </cell>
          <cell r="I3508" t="str">
            <v>小红书</v>
          </cell>
          <cell r="N3508">
            <v>46152</v>
          </cell>
          <cell r="R3508" t="str">
            <v>档期内</v>
          </cell>
          <cell r="V3508" t="str">
            <v>单篇</v>
          </cell>
          <cell r="W3508" t="str">
            <v>未发布</v>
          </cell>
          <cell r="AJ3508">
            <v>50</v>
          </cell>
          <cell r="AK3508" t="str">
            <v/>
          </cell>
        </row>
        <row r="3509">
          <cell r="C3509" t="str">
            <v>jing</v>
          </cell>
          <cell r="D3509" t="str">
            <v>莫代尔防晒开衫（黑）</v>
          </cell>
          <cell r="E3509" t="str">
            <v>2026039外套</v>
          </cell>
          <cell r="I3509" t="str">
            <v>小红书</v>
          </cell>
          <cell r="N3509">
            <v>46152</v>
          </cell>
          <cell r="R3509" t="str">
            <v>档期内</v>
          </cell>
          <cell r="V3509" t="str">
            <v>单篇</v>
          </cell>
          <cell r="W3509" t="str">
            <v>未发布</v>
          </cell>
          <cell r="AJ3509">
            <v>30</v>
          </cell>
          <cell r="AK3509" t="str">
            <v/>
          </cell>
        </row>
        <row r="3510">
          <cell r="C3510" t="str">
            <v>jing</v>
          </cell>
          <cell r="D3510" t="str">
            <v>抽绳波点吊带</v>
          </cell>
          <cell r="E3510">
            <v>2026053</v>
          </cell>
          <cell r="I3510" t="str">
            <v>小红书</v>
          </cell>
          <cell r="N3510">
            <v>46152</v>
          </cell>
          <cell r="R3510" t="str">
            <v>档期内</v>
          </cell>
          <cell r="V3510" t="str">
            <v>单篇</v>
          </cell>
          <cell r="W3510" t="str">
            <v>未发布</v>
          </cell>
          <cell r="AJ3510">
            <v>650</v>
          </cell>
          <cell r="AK3510" t="str">
            <v/>
          </cell>
        </row>
        <row r="3511">
          <cell r="C3511" t="str">
            <v>jing</v>
          </cell>
          <cell r="D3511" t="str">
            <v>莫代尔防晒开衫（黑）</v>
          </cell>
          <cell r="E3511" t="str">
            <v>2026039外套</v>
          </cell>
          <cell r="I3511" t="str">
            <v>小红书</v>
          </cell>
          <cell r="N3511">
            <v>46152</v>
          </cell>
          <cell r="R3511" t="str">
            <v>档期内</v>
          </cell>
          <cell r="V3511" t="str">
            <v>单篇</v>
          </cell>
          <cell r="W3511" t="str">
            <v>未发布</v>
          </cell>
          <cell r="AJ3511">
            <v>30</v>
          </cell>
          <cell r="AK3511" t="str">
            <v/>
          </cell>
        </row>
        <row r="3512">
          <cell r="C3512" t="str">
            <v>jing</v>
          </cell>
          <cell r="D3512" t="str">
            <v>抽绳波点吊带</v>
          </cell>
          <cell r="E3512">
            <v>2026053</v>
          </cell>
          <cell r="I3512" t="str">
            <v>小红书</v>
          </cell>
          <cell r="N3512">
            <v>46152</v>
          </cell>
          <cell r="R3512" t="str">
            <v>档期内</v>
          </cell>
          <cell r="V3512" t="str">
            <v>单篇</v>
          </cell>
          <cell r="W3512" t="str">
            <v>未发布</v>
          </cell>
          <cell r="AJ3512">
            <v>400</v>
          </cell>
          <cell r="AK3512" t="str">
            <v/>
          </cell>
        </row>
        <row r="3513">
          <cell r="C3513" t="str">
            <v>jing</v>
          </cell>
          <cell r="D3513" t="str">
            <v>莫代尔防晒开衫（黑）</v>
          </cell>
          <cell r="E3513" t="str">
            <v>2026039外套</v>
          </cell>
          <cell r="I3513" t="str">
            <v>小红书</v>
          </cell>
          <cell r="N3513">
            <v>46152</v>
          </cell>
          <cell r="R3513" t="str">
            <v>档期内</v>
          </cell>
          <cell r="V3513" t="str">
            <v>单篇</v>
          </cell>
          <cell r="W3513" t="str">
            <v>未发布</v>
          </cell>
          <cell r="AJ3513">
            <v>30</v>
          </cell>
          <cell r="AK3513" t="str">
            <v/>
          </cell>
        </row>
        <row r="3514">
          <cell r="C3514" t="str">
            <v>jing</v>
          </cell>
          <cell r="D3514" t="str">
            <v>波点花边短袖</v>
          </cell>
          <cell r="E3514">
            <v>2025317</v>
          </cell>
          <cell r="G3514" t="str">
            <v>YT7610722416278</v>
          </cell>
          <cell r="I3514" t="str">
            <v>小红书</v>
          </cell>
          <cell r="N3514">
            <v>46152</v>
          </cell>
          <cell r="R3514" t="str">
            <v>已发布</v>
          </cell>
          <cell r="V3514" t="str">
            <v>单篇</v>
          </cell>
          <cell r="W3514" t="str">
            <v>已发布</v>
          </cell>
          <cell r="X3514">
            <v>46109</v>
          </cell>
          <cell r="AJ3514">
            <v>350</v>
          </cell>
          <cell r="AK3514">
            <v>4087</v>
          </cell>
        </row>
        <row r="3515">
          <cell r="C3515" t="str">
            <v>jing</v>
          </cell>
          <cell r="D3515" t="str">
            <v>波点中裙</v>
          </cell>
          <cell r="E3515">
            <v>2025329</v>
          </cell>
          <cell r="I3515" t="str">
            <v>小红书</v>
          </cell>
          <cell r="N3515">
            <v>46152</v>
          </cell>
          <cell r="R3515" t="str">
            <v>已发布</v>
          </cell>
          <cell r="V3515" t="str">
            <v>单篇</v>
          </cell>
          <cell r="W3515" t="str">
            <v>已发布</v>
          </cell>
          <cell r="X3515">
            <v>46109</v>
          </cell>
          <cell r="AJ3515">
            <v>52</v>
          </cell>
          <cell r="AK3515" t="str">
            <v/>
          </cell>
        </row>
        <row r="3516">
          <cell r="C3516" t="str">
            <v>jing</v>
          </cell>
          <cell r="D3516" t="str">
            <v>波点花边短袖</v>
          </cell>
          <cell r="E3516">
            <v>2025317</v>
          </cell>
          <cell r="G3516" t="str">
            <v>YT7611039508717</v>
          </cell>
          <cell r="I3516" t="str">
            <v>小红书</v>
          </cell>
          <cell r="N3516">
            <v>46152</v>
          </cell>
          <cell r="R3516" t="str">
            <v>已发布</v>
          </cell>
          <cell r="V3516" t="str">
            <v>单篇</v>
          </cell>
          <cell r="W3516" t="str">
            <v>已发布</v>
          </cell>
          <cell r="X3516">
            <v>46115</v>
          </cell>
          <cell r="AJ3516">
            <v>200</v>
          </cell>
          <cell r="AK3516">
            <v>0</v>
          </cell>
        </row>
        <row r="3517">
          <cell r="C3517" t="str">
            <v>jing</v>
          </cell>
          <cell r="D3517" t="str">
            <v>波点中裙</v>
          </cell>
          <cell r="E3517">
            <v>2025329</v>
          </cell>
          <cell r="I3517" t="str">
            <v>小红书</v>
          </cell>
          <cell r="N3517">
            <v>46152</v>
          </cell>
          <cell r="R3517" t="str">
            <v>已发布</v>
          </cell>
          <cell r="V3517" t="str">
            <v>单篇</v>
          </cell>
          <cell r="W3517" t="str">
            <v>已发布</v>
          </cell>
          <cell r="X3517">
            <v>46115</v>
          </cell>
          <cell r="AJ3517">
            <v>52</v>
          </cell>
          <cell r="AK3517" t="str">
            <v/>
          </cell>
        </row>
        <row r="3518">
          <cell r="C3518" t="str">
            <v>jing</v>
          </cell>
          <cell r="D3518" t="str">
            <v>无袖花苞长裙（黄）</v>
          </cell>
          <cell r="E3518">
            <v>2025945</v>
          </cell>
          <cell r="G3518" t="str">
            <v>YT7609866024926</v>
          </cell>
          <cell r="I3518" t="str">
            <v>小红书</v>
          </cell>
          <cell r="N3518">
            <v>46152</v>
          </cell>
          <cell r="R3518" t="str">
            <v>档期内</v>
          </cell>
          <cell r="V3518" t="str">
            <v>单篇</v>
          </cell>
          <cell r="W3518" t="str">
            <v>未发布</v>
          </cell>
          <cell r="AJ3518">
            <v>360</v>
          </cell>
          <cell r="AK3518" t="str">
            <v/>
          </cell>
        </row>
        <row r="3519">
          <cell r="C3519" t="str">
            <v>jing</v>
          </cell>
          <cell r="D3519" t="str">
            <v>波点花边短袖</v>
          </cell>
          <cell r="E3519">
            <v>2025317</v>
          </cell>
          <cell r="G3519" t="str">
            <v>YT7611039508726</v>
          </cell>
          <cell r="I3519" t="str">
            <v>小红书</v>
          </cell>
          <cell r="N3519">
            <v>46152</v>
          </cell>
          <cell r="R3519" t="str">
            <v>档期内</v>
          </cell>
          <cell r="V3519" t="str">
            <v>单篇</v>
          </cell>
          <cell r="W3519" t="str">
            <v>未发布</v>
          </cell>
          <cell r="AJ3519">
            <v>300</v>
          </cell>
          <cell r="AK3519" t="str">
            <v/>
          </cell>
        </row>
        <row r="3520">
          <cell r="C3520" t="str">
            <v>jing</v>
          </cell>
          <cell r="D3520" t="str">
            <v>波点中裙</v>
          </cell>
          <cell r="E3520">
            <v>2025329</v>
          </cell>
          <cell r="I3520" t="str">
            <v>小红书</v>
          </cell>
          <cell r="N3520">
            <v>46152</v>
          </cell>
          <cell r="R3520" t="str">
            <v>档期内</v>
          </cell>
          <cell r="V3520" t="str">
            <v>单篇</v>
          </cell>
          <cell r="W3520" t="str">
            <v>未发布</v>
          </cell>
          <cell r="AJ3520">
            <v>52</v>
          </cell>
          <cell r="AK3520" t="str">
            <v/>
          </cell>
        </row>
        <row r="3521">
          <cell r="C3521" t="str">
            <v>jing</v>
          </cell>
          <cell r="D3521" t="str">
            <v>波点花边短袖</v>
          </cell>
          <cell r="E3521">
            <v>2025317</v>
          </cell>
          <cell r="I3521" t="str">
            <v>抖音</v>
          </cell>
          <cell r="N3521">
            <v>46152</v>
          </cell>
          <cell r="R3521" t="str">
            <v>档期内</v>
          </cell>
          <cell r="V3521" t="str">
            <v>单篇</v>
          </cell>
          <cell r="W3521" t="str">
            <v>未发布</v>
          </cell>
          <cell r="AJ3521">
            <v>50</v>
          </cell>
          <cell r="AK3521" t="str">
            <v/>
          </cell>
        </row>
        <row r="3522">
          <cell r="C3522" t="str">
            <v>jing</v>
          </cell>
          <cell r="D3522" t="str">
            <v>波点中裙</v>
          </cell>
          <cell r="E3522">
            <v>2025329</v>
          </cell>
          <cell r="I3522" t="str">
            <v>抖音</v>
          </cell>
          <cell r="N3522">
            <v>46152</v>
          </cell>
          <cell r="R3522" t="str">
            <v>档期内</v>
          </cell>
          <cell r="V3522" t="str">
            <v>单篇</v>
          </cell>
          <cell r="W3522" t="str">
            <v>未发布</v>
          </cell>
          <cell r="AJ3522">
            <v>52</v>
          </cell>
          <cell r="AK3522" t="str">
            <v/>
          </cell>
        </row>
        <row r="3523">
          <cell r="C3523" t="str">
            <v>jing</v>
          </cell>
          <cell r="D3523" t="str">
            <v>荷叶边沙滩裙</v>
          </cell>
          <cell r="E3523">
            <v>2025322</v>
          </cell>
          <cell r="G3523" t="str">
            <v>YT7612703318669</v>
          </cell>
          <cell r="I3523" t="str">
            <v>小红书</v>
          </cell>
          <cell r="N3523">
            <v>46152</v>
          </cell>
          <cell r="R3523" t="str">
            <v>档期内</v>
          </cell>
          <cell r="V3523" t="str">
            <v>单篇</v>
          </cell>
          <cell r="W3523" t="str">
            <v>未发布</v>
          </cell>
          <cell r="AJ3523">
            <v>190</v>
          </cell>
          <cell r="AK3523" t="str">
            <v/>
          </cell>
        </row>
        <row r="3524">
          <cell r="C3524" t="str">
            <v>jing</v>
          </cell>
          <cell r="D3524" t="str">
            <v>荷叶边沙滩上衣</v>
          </cell>
          <cell r="E3524">
            <v>2025322</v>
          </cell>
          <cell r="I3524" t="str">
            <v>小红书</v>
          </cell>
          <cell r="N3524">
            <v>46152</v>
          </cell>
          <cell r="R3524" t="str">
            <v>档期内</v>
          </cell>
          <cell r="V3524" t="str">
            <v>单篇</v>
          </cell>
          <cell r="W3524" t="str">
            <v>未发布</v>
          </cell>
          <cell r="AJ3524">
            <v>90</v>
          </cell>
          <cell r="AK3524" t="str">
            <v/>
          </cell>
        </row>
        <row r="3525">
          <cell r="C3525" t="str">
            <v>HE</v>
          </cell>
          <cell r="D3525" t="str">
            <v>无袖花苞长裙（黄）</v>
          </cell>
          <cell r="E3525">
            <v>2025945</v>
          </cell>
          <cell r="G3525" t="str">
            <v>YT7609866024935</v>
          </cell>
          <cell r="I3525" t="str">
            <v>小红书</v>
          </cell>
          <cell r="N3525">
            <v>46152</v>
          </cell>
          <cell r="R3525" t="str">
            <v>档期内</v>
          </cell>
          <cell r="V3525" t="str">
            <v>单篇</v>
          </cell>
          <cell r="W3525" t="str">
            <v>未发布</v>
          </cell>
          <cell r="AJ3525">
            <v>120</v>
          </cell>
          <cell r="AK3525" t="str">
            <v/>
          </cell>
        </row>
        <row r="3526">
          <cell r="C3526" t="str">
            <v>HE</v>
          </cell>
          <cell r="D3526" t="str">
            <v>波点花边短袖</v>
          </cell>
          <cell r="E3526">
            <v>2025317</v>
          </cell>
          <cell r="G3526" t="str">
            <v>YT7611039508735</v>
          </cell>
          <cell r="I3526" t="str">
            <v>小红书</v>
          </cell>
          <cell r="N3526">
            <v>46152</v>
          </cell>
          <cell r="R3526" t="str">
            <v>档期内</v>
          </cell>
          <cell r="V3526" t="str">
            <v>单篇</v>
          </cell>
          <cell r="W3526" t="str">
            <v>未发布</v>
          </cell>
          <cell r="AJ3526">
            <v>400</v>
          </cell>
          <cell r="AK3526" t="str">
            <v/>
          </cell>
        </row>
        <row r="3527">
          <cell r="C3527" t="str">
            <v>HE</v>
          </cell>
          <cell r="D3527" t="str">
            <v>波点中裙</v>
          </cell>
          <cell r="E3527">
            <v>2025329</v>
          </cell>
          <cell r="I3527" t="str">
            <v>小红书</v>
          </cell>
          <cell r="N3527">
            <v>46152</v>
          </cell>
          <cell r="R3527" t="str">
            <v>档期内</v>
          </cell>
          <cell r="V3527" t="str">
            <v>单篇</v>
          </cell>
          <cell r="W3527" t="str">
            <v>未发布</v>
          </cell>
          <cell r="AJ3527">
            <v>402</v>
          </cell>
          <cell r="AK3527" t="str">
            <v/>
          </cell>
        </row>
        <row r="3528">
          <cell r="C3528" t="str">
            <v>HE</v>
          </cell>
          <cell r="D3528" t="str">
            <v>无袖花苞长裙（黄）</v>
          </cell>
          <cell r="E3528">
            <v>2025945</v>
          </cell>
          <cell r="I3528" t="str">
            <v>小红书</v>
          </cell>
          <cell r="N3528">
            <v>46152</v>
          </cell>
          <cell r="R3528" t="str">
            <v>档期内</v>
          </cell>
          <cell r="V3528" t="str">
            <v>单篇</v>
          </cell>
          <cell r="W3528" t="str">
            <v>未发布</v>
          </cell>
          <cell r="AJ3528">
            <v>460</v>
          </cell>
          <cell r="AK3528" t="str">
            <v/>
          </cell>
        </row>
        <row r="3529">
          <cell r="C3529" t="str">
            <v>HE</v>
          </cell>
          <cell r="D3529" t="str">
            <v>抽绳波点吊带</v>
          </cell>
          <cell r="E3529">
            <v>2026053</v>
          </cell>
          <cell r="I3529" t="str">
            <v>小红书</v>
          </cell>
          <cell r="N3529">
            <v>46152</v>
          </cell>
          <cell r="R3529" t="str">
            <v>档期内</v>
          </cell>
          <cell r="V3529" t="str">
            <v>单篇</v>
          </cell>
          <cell r="W3529" t="str">
            <v>未发布</v>
          </cell>
          <cell r="AJ3529">
            <v>250</v>
          </cell>
          <cell r="AK3529" t="str">
            <v/>
          </cell>
        </row>
        <row r="3530">
          <cell r="C3530" t="str">
            <v>HE</v>
          </cell>
          <cell r="D3530" t="str">
            <v>莫代尔防晒开衫（黑）</v>
          </cell>
          <cell r="E3530" t="str">
            <v>2026039外套</v>
          </cell>
          <cell r="I3530" t="str">
            <v>小红书</v>
          </cell>
          <cell r="N3530">
            <v>46152</v>
          </cell>
          <cell r="R3530" t="str">
            <v>档期内</v>
          </cell>
          <cell r="V3530" t="str">
            <v>单篇</v>
          </cell>
          <cell r="W3530" t="str">
            <v>未发布</v>
          </cell>
          <cell r="AJ3530">
            <v>280</v>
          </cell>
          <cell r="AK3530" t="str">
            <v/>
          </cell>
        </row>
        <row r="3531">
          <cell r="C3531" t="str">
            <v>HE</v>
          </cell>
          <cell r="D3531" t="str">
            <v>波点花边短袖</v>
          </cell>
          <cell r="E3531">
            <v>2025317</v>
          </cell>
          <cell r="G3531" t="str">
            <v>YT7610722416289</v>
          </cell>
          <cell r="I3531" t="str">
            <v>小红书</v>
          </cell>
          <cell r="N3531">
            <v>46152</v>
          </cell>
          <cell r="R3531" t="str">
            <v>档期内</v>
          </cell>
          <cell r="V3531" t="str">
            <v>单篇</v>
          </cell>
          <cell r="W3531" t="str">
            <v>未发布</v>
          </cell>
          <cell r="AJ3531">
            <v>500</v>
          </cell>
          <cell r="AK3531" t="str">
            <v/>
          </cell>
        </row>
        <row r="3532">
          <cell r="C3532" t="str">
            <v>HE</v>
          </cell>
          <cell r="D3532" t="str">
            <v>波点中裙</v>
          </cell>
          <cell r="E3532">
            <v>2025329</v>
          </cell>
          <cell r="I3532" t="str">
            <v>小红书</v>
          </cell>
          <cell r="N3532">
            <v>46152</v>
          </cell>
          <cell r="R3532" t="str">
            <v>档期内</v>
          </cell>
          <cell r="V3532" t="str">
            <v>单篇</v>
          </cell>
          <cell r="W3532" t="str">
            <v>未发布</v>
          </cell>
          <cell r="AJ3532">
            <v>502</v>
          </cell>
          <cell r="AK3532" t="str">
            <v/>
          </cell>
        </row>
        <row r="3533">
          <cell r="C3533" t="str">
            <v>阿咩</v>
          </cell>
          <cell r="D3533" t="str">
            <v>抽绳波点吊带</v>
          </cell>
          <cell r="E3533">
            <v>2026053</v>
          </cell>
          <cell r="I3533" t="str">
            <v>小红书</v>
          </cell>
          <cell r="N3533">
            <v>46152</v>
          </cell>
          <cell r="R3533" t="str">
            <v>档期内</v>
          </cell>
          <cell r="V3533" t="str">
            <v>单篇</v>
          </cell>
          <cell r="W3533" t="str">
            <v>未发布</v>
          </cell>
          <cell r="AJ3533">
            <v>500</v>
          </cell>
          <cell r="AK3533" t="str">
            <v/>
          </cell>
        </row>
        <row r="3534">
          <cell r="C3534" t="str">
            <v>阿咩</v>
          </cell>
          <cell r="D3534" t="str">
            <v>莫代尔防晒开衫（黑）</v>
          </cell>
          <cell r="E3534" t="str">
            <v>2026039外套</v>
          </cell>
          <cell r="I3534" t="str">
            <v>小红书</v>
          </cell>
          <cell r="N3534">
            <v>46152</v>
          </cell>
          <cell r="R3534" t="str">
            <v>档期内</v>
          </cell>
          <cell r="V3534" t="str">
            <v>单篇</v>
          </cell>
          <cell r="W3534" t="str">
            <v>未发布</v>
          </cell>
          <cell r="AJ3534">
            <v>30</v>
          </cell>
          <cell r="AK3534" t="str">
            <v/>
          </cell>
        </row>
        <row r="3535">
          <cell r="C3535" t="str">
            <v>阿咩</v>
          </cell>
          <cell r="D3535" t="str">
            <v>无袖花苞长裙（黄）</v>
          </cell>
          <cell r="E3535">
            <v>2025945</v>
          </cell>
          <cell r="G3535" t="str">
            <v>YT7609866024951</v>
          </cell>
          <cell r="I3535" t="str">
            <v>小红书</v>
          </cell>
          <cell r="N3535">
            <v>46152</v>
          </cell>
          <cell r="R3535" t="str">
            <v>档期内</v>
          </cell>
          <cell r="V3535" t="str">
            <v>单篇</v>
          </cell>
          <cell r="W3535" t="str">
            <v>未发布</v>
          </cell>
          <cell r="AJ3535">
            <v>170</v>
          </cell>
          <cell r="AK3535" t="str">
            <v/>
          </cell>
        </row>
        <row r="3536">
          <cell r="C3536" t="str">
            <v>阿咩</v>
          </cell>
          <cell r="D3536" t="str">
            <v>波点花边短袖</v>
          </cell>
          <cell r="E3536">
            <v>2025317</v>
          </cell>
          <cell r="G3536" t="str">
            <v>YT7610722416290</v>
          </cell>
          <cell r="I3536" t="str">
            <v>小红书</v>
          </cell>
          <cell r="N3536">
            <v>46152</v>
          </cell>
          <cell r="R3536" t="str">
            <v>档期内</v>
          </cell>
          <cell r="V3536" t="str">
            <v>单篇</v>
          </cell>
          <cell r="W3536" t="str">
            <v>未发布</v>
          </cell>
          <cell r="AJ3536">
            <v>130</v>
          </cell>
          <cell r="AK3536" t="str">
            <v/>
          </cell>
        </row>
        <row r="3537">
          <cell r="C3537" t="str">
            <v>阿咩</v>
          </cell>
          <cell r="D3537" t="str">
            <v>波点中裙</v>
          </cell>
          <cell r="E3537">
            <v>2025329</v>
          </cell>
          <cell r="I3537" t="str">
            <v>小红书</v>
          </cell>
          <cell r="N3537">
            <v>46152</v>
          </cell>
          <cell r="R3537" t="str">
            <v>档期内</v>
          </cell>
          <cell r="V3537" t="str">
            <v>单篇</v>
          </cell>
          <cell r="W3537" t="str">
            <v>未发布</v>
          </cell>
          <cell r="AJ3537">
            <v>52</v>
          </cell>
          <cell r="AK3537" t="str">
            <v/>
          </cell>
        </row>
        <row r="3538">
          <cell r="C3538" t="str">
            <v>阿咩</v>
          </cell>
          <cell r="D3538" t="str">
            <v>抽绳波点吊带</v>
          </cell>
          <cell r="E3538">
            <v>2026053</v>
          </cell>
          <cell r="I3538" t="str">
            <v>小红书</v>
          </cell>
          <cell r="N3538">
            <v>46152</v>
          </cell>
          <cell r="R3538" t="str">
            <v>档期内</v>
          </cell>
          <cell r="V3538" t="str">
            <v>单篇</v>
          </cell>
          <cell r="W3538" t="str">
            <v>未发布</v>
          </cell>
          <cell r="AJ3538">
            <v>0</v>
          </cell>
          <cell r="AK3538" t="str">
            <v/>
          </cell>
        </row>
        <row r="3539">
          <cell r="C3539" t="str">
            <v>阿咩</v>
          </cell>
          <cell r="D3539" t="str">
            <v>莫代尔防晒开衫（黑）</v>
          </cell>
          <cell r="E3539" t="str">
            <v>2026039外套</v>
          </cell>
          <cell r="I3539" t="str">
            <v>小红书</v>
          </cell>
          <cell r="N3539">
            <v>46152</v>
          </cell>
          <cell r="R3539" t="str">
            <v>档期内</v>
          </cell>
          <cell r="V3539" t="str">
            <v>单篇</v>
          </cell>
          <cell r="W3539" t="str">
            <v>未发布</v>
          </cell>
          <cell r="AJ3539">
            <v>30</v>
          </cell>
          <cell r="AK3539" t="str">
            <v/>
          </cell>
        </row>
        <row r="3540">
          <cell r="C3540" t="str">
            <v>阿咩</v>
          </cell>
          <cell r="D3540" t="str">
            <v>波点花边短袖</v>
          </cell>
          <cell r="E3540">
            <v>2025317</v>
          </cell>
          <cell r="G3540" t="str">
            <v>YT7610722416300</v>
          </cell>
          <cell r="I3540" t="str">
            <v>小红书</v>
          </cell>
          <cell r="N3540">
            <v>46152</v>
          </cell>
          <cell r="R3540" t="str">
            <v>档期内</v>
          </cell>
          <cell r="V3540" t="str">
            <v>单篇</v>
          </cell>
          <cell r="W3540" t="str">
            <v>未发布</v>
          </cell>
          <cell r="AJ3540">
            <v>350</v>
          </cell>
          <cell r="AK3540" t="str">
            <v/>
          </cell>
        </row>
        <row r="3541">
          <cell r="C3541" t="str">
            <v>阿咩</v>
          </cell>
          <cell r="D3541" t="str">
            <v>波点中裙</v>
          </cell>
          <cell r="E3541">
            <v>2025329</v>
          </cell>
          <cell r="I3541" t="str">
            <v>小红书</v>
          </cell>
          <cell r="N3541">
            <v>46152</v>
          </cell>
          <cell r="R3541" t="str">
            <v>档期内</v>
          </cell>
          <cell r="V3541" t="str">
            <v>单篇</v>
          </cell>
          <cell r="W3541" t="str">
            <v>未发布</v>
          </cell>
          <cell r="AJ3541">
            <v>52</v>
          </cell>
          <cell r="AK3541" t="str">
            <v/>
          </cell>
        </row>
        <row r="3542">
          <cell r="C3542" t="str">
            <v>阿咩</v>
          </cell>
          <cell r="D3542" t="str">
            <v>抽绳波点吊带</v>
          </cell>
          <cell r="E3542">
            <v>2026053</v>
          </cell>
          <cell r="I3542" t="str">
            <v>小红书</v>
          </cell>
          <cell r="N3542">
            <v>46152</v>
          </cell>
          <cell r="R3542" t="str">
            <v>档期内</v>
          </cell>
          <cell r="V3542" t="str">
            <v>单篇</v>
          </cell>
          <cell r="W3542" t="str">
            <v>未发布</v>
          </cell>
          <cell r="AJ3542">
            <v>150</v>
          </cell>
          <cell r="AK3542" t="str">
            <v/>
          </cell>
        </row>
        <row r="3543">
          <cell r="C3543" t="str">
            <v>阿咩</v>
          </cell>
          <cell r="D3543" t="str">
            <v>莫代尔防晒开衫（黑）</v>
          </cell>
          <cell r="E3543" t="str">
            <v>2026039外套</v>
          </cell>
          <cell r="I3543" t="str">
            <v>小红书</v>
          </cell>
          <cell r="N3543">
            <v>46152</v>
          </cell>
          <cell r="R3543" t="str">
            <v>档期内</v>
          </cell>
          <cell r="V3543" t="str">
            <v>单篇</v>
          </cell>
          <cell r="W3543" t="str">
            <v>未发布</v>
          </cell>
          <cell r="AJ3543">
            <v>30</v>
          </cell>
          <cell r="AK3543" t="str">
            <v/>
          </cell>
        </row>
        <row r="3544">
          <cell r="C3544" t="str">
            <v>HE</v>
          </cell>
          <cell r="D3544" t="str">
            <v>抽绳波点吊带</v>
          </cell>
          <cell r="E3544">
            <v>2026053</v>
          </cell>
          <cell r="I3544" t="str">
            <v>小红书</v>
          </cell>
          <cell r="N3544">
            <v>46152</v>
          </cell>
          <cell r="R3544" t="str">
            <v>档期内</v>
          </cell>
          <cell r="V3544" t="str">
            <v>单篇</v>
          </cell>
          <cell r="W3544" t="str">
            <v>未发布</v>
          </cell>
          <cell r="AJ3544">
            <v>400</v>
          </cell>
          <cell r="AK3544" t="str">
            <v/>
          </cell>
        </row>
        <row r="3545">
          <cell r="C3545" t="str">
            <v>HE</v>
          </cell>
          <cell r="D3545" t="str">
            <v>莫代尔防晒开衫（黑）</v>
          </cell>
          <cell r="E3545" t="str">
            <v>2026039外套</v>
          </cell>
          <cell r="I3545" t="str">
            <v>小红书</v>
          </cell>
          <cell r="N3545">
            <v>46152</v>
          </cell>
          <cell r="R3545" t="str">
            <v>档期内</v>
          </cell>
          <cell r="V3545" t="str">
            <v>单篇</v>
          </cell>
          <cell r="W3545" t="str">
            <v>未发布</v>
          </cell>
          <cell r="AJ3545">
            <v>30</v>
          </cell>
          <cell r="AK3545" t="str">
            <v/>
          </cell>
        </row>
        <row r="3546">
          <cell r="C3546" t="str">
            <v>HE</v>
          </cell>
          <cell r="D3546" t="str">
            <v>波点花边短袖</v>
          </cell>
          <cell r="E3546">
            <v>2025317</v>
          </cell>
          <cell r="G3546" t="str">
            <v>YT7610722416315</v>
          </cell>
          <cell r="I3546" t="str">
            <v>小红书</v>
          </cell>
          <cell r="N3546">
            <v>46152</v>
          </cell>
          <cell r="R3546" t="str">
            <v>已发布</v>
          </cell>
          <cell r="V3546" t="str">
            <v>单篇</v>
          </cell>
          <cell r="W3546" t="str">
            <v>已发布</v>
          </cell>
          <cell r="X3546">
            <v>46109</v>
          </cell>
          <cell r="AJ3546">
            <v>50</v>
          </cell>
          <cell r="AK3546">
            <v>131</v>
          </cell>
        </row>
        <row r="3547">
          <cell r="C3547" t="str">
            <v>HE</v>
          </cell>
          <cell r="D3547" t="str">
            <v>波点中裙</v>
          </cell>
          <cell r="E3547">
            <v>2025329</v>
          </cell>
          <cell r="I3547" t="str">
            <v>小红书</v>
          </cell>
          <cell r="N3547">
            <v>46152</v>
          </cell>
          <cell r="R3547" t="str">
            <v>已发布</v>
          </cell>
          <cell r="V3547" t="str">
            <v>单篇</v>
          </cell>
          <cell r="W3547" t="str">
            <v>已发布</v>
          </cell>
          <cell r="X3547">
            <v>46109</v>
          </cell>
          <cell r="AJ3547">
            <v>52</v>
          </cell>
          <cell r="AK3547" t="str">
            <v/>
          </cell>
        </row>
        <row r="3548">
          <cell r="C3548" t="str">
            <v>HE</v>
          </cell>
          <cell r="D3548" t="str">
            <v>波点花边短袖</v>
          </cell>
          <cell r="E3548">
            <v>2025317</v>
          </cell>
          <cell r="I3548" t="str">
            <v>抖音</v>
          </cell>
          <cell r="N3548">
            <v>46152</v>
          </cell>
          <cell r="R3548" t="str">
            <v>已发布</v>
          </cell>
          <cell r="V3548" t="str">
            <v>单篇</v>
          </cell>
          <cell r="W3548" t="str">
            <v>已发布</v>
          </cell>
          <cell r="X3548">
            <v>46109</v>
          </cell>
          <cell r="AJ3548">
            <v>50</v>
          </cell>
          <cell r="AK3548">
            <v>114.5</v>
          </cell>
        </row>
        <row r="3549">
          <cell r="C3549" t="str">
            <v>HE</v>
          </cell>
          <cell r="D3549" t="str">
            <v>波点中裙</v>
          </cell>
          <cell r="E3549">
            <v>2025329</v>
          </cell>
          <cell r="I3549" t="str">
            <v>抖音</v>
          </cell>
          <cell r="N3549">
            <v>46152</v>
          </cell>
          <cell r="R3549" t="str">
            <v>已发布</v>
          </cell>
          <cell r="V3549" t="str">
            <v>单篇</v>
          </cell>
          <cell r="W3549" t="str">
            <v>已发布</v>
          </cell>
          <cell r="X3549">
            <v>46109</v>
          </cell>
          <cell r="AJ3549">
            <v>52</v>
          </cell>
          <cell r="AK3549" t="str">
            <v/>
          </cell>
        </row>
        <row r="3550">
          <cell r="C3550" t="str">
            <v>HE</v>
          </cell>
          <cell r="D3550" t="str">
            <v>无袖花苞长裙（黄）</v>
          </cell>
          <cell r="E3550">
            <v>2025945</v>
          </cell>
          <cell r="I3550" t="str">
            <v>小红书</v>
          </cell>
          <cell r="N3550">
            <v>46152</v>
          </cell>
          <cell r="R3550" t="str">
            <v>档期内</v>
          </cell>
          <cell r="V3550" t="str">
            <v>单篇</v>
          </cell>
          <cell r="W3550" t="str">
            <v>未发布</v>
          </cell>
          <cell r="AJ3550">
            <v>260</v>
          </cell>
          <cell r="AK3550" t="str">
            <v/>
          </cell>
        </row>
        <row r="3551">
          <cell r="C3551" t="str">
            <v>HE</v>
          </cell>
          <cell r="D3551" t="str">
            <v>抽绳波点吊带</v>
          </cell>
          <cell r="E3551">
            <v>2026053</v>
          </cell>
          <cell r="I3551" t="str">
            <v>小红书</v>
          </cell>
          <cell r="N3551">
            <v>46152</v>
          </cell>
          <cell r="R3551" t="str">
            <v>档期内</v>
          </cell>
          <cell r="V3551" t="str">
            <v>单篇</v>
          </cell>
          <cell r="W3551" t="str">
            <v>未发布</v>
          </cell>
          <cell r="AJ3551">
            <v>600</v>
          </cell>
          <cell r="AK3551" t="str">
            <v/>
          </cell>
        </row>
        <row r="3552">
          <cell r="C3552" t="str">
            <v>HE</v>
          </cell>
          <cell r="D3552" t="str">
            <v>莫代尔防晒开衫（黑）</v>
          </cell>
          <cell r="E3552" t="str">
            <v>2026039外套</v>
          </cell>
          <cell r="I3552" t="str">
            <v>小红书</v>
          </cell>
          <cell r="N3552">
            <v>46152</v>
          </cell>
          <cell r="R3552" t="str">
            <v>档期内</v>
          </cell>
          <cell r="V3552" t="str">
            <v>单篇</v>
          </cell>
          <cell r="W3552" t="str">
            <v>未发布</v>
          </cell>
          <cell r="AJ3552">
            <v>30</v>
          </cell>
          <cell r="AK3552" t="str">
            <v/>
          </cell>
        </row>
        <row r="3553">
          <cell r="C3553" t="str">
            <v>HE</v>
          </cell>
          <cell r="D3553" t="str">
            <v>波点花边短袖</v>
          </cell>
          <cell r="E3553">
            <v>2025317</v>
          </cell>
          <cell r="G3553" t="str">
            <v>YT7610722416324</v>
          </cell>
          <cell r="I3553" t="str">
            <v>小红书</v>
          </cell>
          <cell r="N3553">
            <v>46152</v>
          </cell>
          <cell r="R3553" t="str">
            <v>档期内</v>
          </cell>
          <cell r="V3553" t="str">
            <v>单篇</v>
          </cell>
          <cell r="W3553" t="str">
            <v>未发布</v>
          </cell>
          <cell r="AJ3553">
            <v>270</v>
          </cell>
          <cell r="AK3553" t="str">
            <v/>
          </cell>
        </row>
        <row r="3554">
          <cell r="C3554" t="str">
            <v>HE</v>
          </cell>
          <cell r="D3554" t="str">
            <v>波点中裙</v>
          </cell>
          <cell r="E3554">
            <v>2025329</v>
          </cell>
          <cell r="I3554" t="str">
            <v>小红书</v>
          </cell>
          <cell r="N3554">
            <v>46152</v>
          </cell>
          <cell r="R3554" t="str">
            <v>档期内</v>
          </cell>
          <cell r="V3554" t="str">
            <v>单篇</v>
          </cell>
          <cell r="W3554" t="str">
            <v>未发布</v>
          </cell>
          <cell r="AJ3554">
            <v>52</v>
          </cell>
          <cell r="AK3554" t="str">
            <v/>
          </cell>
        </row>
        <row r="3555">
          <cell r="C3555" t="str">
            <v>HE</v>
          </cell>
          <cell r="D3555" t="str">
            <v>v领绑带上衣</v>
          </cell>
          <cell r="E3555" t="str">
            <v>NH008</v>
          </cell>
          <cell r="I3555" t="str">
            <v>小红书</v>
          </cell>
          <cell r="N3555">
            <v>46152</v>
          </cell>
          <cell r="R3555" t="str">
            <v>档期内</v>
          </cell>
          <cell r="V3555" t="str">
            <v>单篇</v>
          </cell>
          <cell r="W3555" t="str">
            <v>未发布</v>
          </cell>
          <cell r="AJ3555">
            <v>220</v>
          </cell>
          <cell r="AK3555" t="str">
            <v/>
          </cell>
        </row>
        <row r="3556">
          <cell r="C3556" t="str">
            <v>HE</v>
          </cell>
          <cell r="D3556" t="str">
            <v>不规则波点半裙</v>
          </cell>
          <cell r="E3556" t="str">
            <v>NH009</v>
          </cell>
          <cell r="I3556" t="str">
            <v>小红书</v>
          </cell>
          <cell r="N3556">
            <v>46152</v>
          </cell>
          <cell r="R3556" t="str">
            <v>档期内</v>
          </cell>
          <cell r="V3556" t="str">
            <v>单篇</v>
          </cell>
          <cell r="W3556" t="str">
            <v>未发布</v>
          </cell>
          <cell r="AJ3556">
            <v>0</v>
          </cell>
          <cell r="AK3556" t="str">
            <v/>
          </cell>
        </row>
        <row r="3557">
          <cell r="C3557" t="str">
            <v>HE</v>
          </cell>
          <cell r="D3557" t="str">
            <v>波点花边短袖</v>
          </cell>
          <cell r="E3557">
            <v>2025317</v>
          </cell>
          <cell r="G3557" t="str">
            <v>YT7610722416333</v>
          </cell>
          <cell r="I3557" t="str">
            <v>小红书</v>
          </cell>
          <cell r="N3557">
            <v>46152</v>
          </cell>
          <cell r="R3557" t="str">
            <v>档期内</v>
          </cell>
          <cell r="V3557" t="str">
            <v>单篇</v>
          </cell>
          <cell r="W3557" t="str">
            <v>未发布</v>
          </cell>
          <cell r="AJ3557">
            <v>750</v>
          </cell>
          <cell r="AK3557" t="str">
            <v/>
          </cell>
        </row>
        <row r="3558">
          <cell r="C3558" t="str">
            <v>HE</v>
          </cell>
          <cell r="D3558" t="str">
            <v>波点中裙</v>
          </cell>
          <cell r="E3558">
            <v>2025329</v>
          </cell>
          <cell r="I3558" t="str">
            <v>小红书</v>
          </cell>
          <cell r="N3558">
            <v>46152</v>
          </cell>
          <cell r="R3558" t="str">
            <v>档期内</v>
          </cell>
          <cell r="V3558" t="str">
            <v>单篇</v>
          </cell>
          <cell r="W3558" t="str">
            <v>未发布</v>
          </cell>
          <cell r="AJ3558">
            <v>52</v>
          </cell>
          <cell r="AK3558" t="str">
            <v/>
          </cell>
        </row>
        <row r="3559">
          <cell r="C3559" t="str">
            <v>馒头</v>
          </cell>
          <cell r="D3559" t="str">
            <v>抽绳波点吊带</v>
          </cell>
          <cell r="E3559">
            <v>2026053</v>
          </cell>
          <cell r="I3559" t="str">
            <v>小红书</v>
          </cell>
          <cell r="N3559">
            <v>46152</v>
          </cell>
          <cell r="R3559" t="str">
            <v>档期内</v>
          </cell>
          <cell r="V3559" t="str">
            <v>单篇</v>
          </cell>
          <cell r="W3559" t="str">
            <v>未发布</v>
          </cell>
          <cell r="AJ3559">
            <v>200</v>
          </cell>
          <cell r="AK3559" t="str">
            <v/>
          </cell>
        </row>
        <row r="3560">
          <cell r="C3560" t="str">
            <v>馒头</v>
          </cell>
          <cell r="D3560" t="str">
            <v>莫代尔防晒开衫（黑）</v>
          </cell>
          <cell r="E3560" t="str">
            <v>2026039外套</v>
          </cell>
          <cell r="I3560" t="str">
            <v>小红书</v>
          </cell>
          <cell r="N3560">
            <v>46152</v>
          </cell>
          <cell r="R3560" t="str">
            <v>档期内</v>
          </cell>
          <cell r="V3560" t="str">
            <v>单篇</v>
          </cell>
          <cell r="W3560" t="str">
            <v>未发布</v>
          </cell>
          <cell r="AJ3560">
            <v>30</v>
          </cell>
          <cell r="AK3560" t="str">
            <v/>
          </cell>
        </row>
        <row r="3561">
          <cell r="C3561" t="str">
            <v>馒头</v>
          </cell>
          <cell r="D3561" t="str">
            <v>抽绳波点吊带</v>
          </cell>
          <cell r="E3561">
            <v>2026053</v>
          </cell>
          <cell r="I3561" t="str">
            <v>小红书</v>
          </cell>
          <cell r="N3561">
            <v>46152</v>
          </cell>
          <cell r="R3561" t="str">
            <v>档期内</v>
          </cell>
          <cell r="V3561" t="str">
            <v>单篇</v>
          </cell>
          <cell r="W3561" t="str">
            <v>未发布</v>
          </cell>
          <cell r="AJ3561">
            <v>200</v>
          </cell>
          <cell r="AK3561" t="str">
            <v/>
          </cell>
        </row>
        <row r="3562">
          <cell r="C3562" t="str">
            <v>馒头</v>
          </cell>
          <cell r="D3562" t="str">
            <v>莫代尔防晒开衫（黑）</v>
          </cell>
          <cell r="E3562" t="str">
            <v>2026039外套</v>
          </cell>
          <cell r="I3562" t="str">
            <v>小红书</v>
          </cell>
          <cell r="N3562">
            <v>46152</v>
          </cell>
          <cell r="R3562" t="str">
            <v>档期内</v>
          </cell>
          <cell r="V3562" t="str">
            <v>单篇</v>
          </cell>
          <cell r="W3562" t="str">
            <v>未发布</v>
          </cell>
          <cell r="AJ3562">
            <v>30</v>
          </cell>
          <cell r="AK3562" t="str">
            <v/>
          </cell>
        </row>
        <row r="3563">
          <cell r="C3563" t="str">
            <v>馒头</v>
          </cell>
          <cell r="D3563" t="str">
            <v>波点花边短袖</v>
          </cell>
          <cell r="E3563">
            <v>2025317</v>
          </cell>
          <cell r="G3563" t="str">
            <v>YT7610722416346</v>
          </cell>
          <cell r="I3563" t="str">
            <v>小红书</v>
          </cell>
          <cell r="N3563">
            <v>46152</v>
          </cell>
          <cell r="R3563" t="str">
            <v>档期内</v>
          </cell>
          <cell r="V3563" t="str">
            <v>合集</v>
          </cell>
          <cell r="W3563" t="str">
            <v>未发布</v>
          </cell>
          <cell r="AJ3563">
            <v>200</v>
          </cell>
          <cell r="AK3563" t="str">
            <v/>
          </cell>
        </row>
        <row r="3564">
          <cell r="C3564" t="str">
            <v>馒头</v>
          </cell>
          <cell r="D3564" t="str">
            <v>波点中裙</v>
          </cell>
          <cell r="E3564">
            <v>2025329</v>
          </cell>
          <cell r="I3564" t="str">
            <v>小红书</v>
          </cell>
          <cell r="N3564">
            <v>46152</v>
          </cell>
          <cell r="R3564" t="str">
            <v>档期内</v>
          </cell>
          <cell r="V3564" t="str">
            <v>合集</v>
          </cell>
          <cell r="W3564" t="str">
            <v>未发布</v>
          </cell>
          <cell r="AJ3564">
            <v>52</v>
          </cell>
          <cell r="AK3564" t="str">
            <v/>
          </cell>
        </row>
        <row r="3565">
          <cell r="C3565" t="str">
            <v>heee</v>
          </cell>
          <cell r="D3565" t="str">
            <v>波点花边短袖</v>
          </cell>
          <cell r="E3565">
            <v>2025317</v>
          </cell>
          <cell r="G3565" t="str">
            <v>YT7610722416359</v>
          </cell>
          <cell r="I3565" t="str">
            <v>小红书</v>
          </cell>
          <cell r="N3565">
            <v>46152</v>
          </cell>
          <cell r="R3565" t="str">
            <v>档期内</v>
          </cell>
          <cell r="V3565" t="str">
            <v>单篇</v>
          </cell>
          <cell r="W3565" t="str">
            <v>未发布</v>
          </cell>
          <cell r="AJ3565">
            <v>270</v>
          </cell>
          <cell r="AK3565" t="str">
            <v/>
          </cell>
        </row>
        <row r="3566">
          <cell r="C3566" t="str">
            <v>heee</v>
          </cell>
          <cell r="D3566" t="str">
            <v>波点中裙</v>
          </cell>
          <cell r="E3566">
            <v>2025329</v>
          </cell>
          <cell r="I3566" t="str">
            <v>小红书</v>
          </cell>
          <cell r="N3566">
            <v>46152</v>
          </cell>
          <cell r="R3566" t="str">
            <v>档期内</v>
          </cell>
          <cell r="V3566" t="str">
            <v>单篇</v>
          </cell>
          <cell r="W3566" t="str">
            <v>未发布</v>
          </cell>
          <cell r="AJ3566">
            <v>52</v>
          </cell>
          <cell r="AK3566" t="str">
            <v/>
          </cell>
        </row>
        <row r="3567">
          <cell r="C3567" t="str">
            <v>heee</v>
          </cell>
          <cell r="D3567" t="str">
            <v>抽绳波点吊带</v>
          </cell>
          <cell r="E3567">
            <v>2026053</v>
          </cell>
          <cell r="I3567" t="str">
            <v>小红书</v>
          </cell>
          <cell r="N3567">
            <v>46152</v>
          </cell>
          <cell r="R3567" t="str">
            <v>档期内</v>
          </cell>
          <cell r="V3567" t="str">
            <v>单篇</v>
          </cell>
          <cell r="W3567" t="str">
            <v>未发布</v>
          </cell>
          <cell r="AJ3567">
            <v>0</v>
          </cell>
          <cell r="AK3567" t="str">
            <v/>
          </cell>
        </row>
        <row r="3568">
          <cell r="C3568" t="str">
            <v>heee</v>
          </cell>
          <cell r="D3568" t="str">
            <v>莫代尔防晒开衫（黑）</v>
          </cell>
          <cell r="E3568" t="str">
            <v>2026039外套</v>
          </cell>
          <cell r="I3568" t="str">
            <v>小红书</v>
          </cell>
          <cell r="N3568">
            <v>46152</v>
          </cell>
          <cell r="R3568" t="str">
            <v>档期内</v>
          </cell>
          <cell r="V3568" t="str">
            <v>单篇</v>
          </cell>
          <cell r="W3568" t="str">
            <v>未发布</v>
          </cell>
          <cell r="AJ3568">
            <v>30</v>
          </cell>
          <cell r="AK3568" t="str">
            <v/>
          </cell>
        </row>
        <row r="3569">
          <cell r="C3569" t="str">
            <v>heee</v>
          </cell>
          <cell r="D3569" t="str">
            <v>波点花边短袖</v>
          </cell>
          <cell r="E3569">
            <v>2025317</v>
          </cell>
          <cell r="G3569" t="str">
            <v>YT7610722416366</v>
          </cell>
          <cell r="I3569" t="str">
            <v>小红书</v>
          </cell>
          <cell r="N3569">
            <v>46152</v>
          </cell>
          <cell r="R3569" t="str">
            <v>档期内</v>
          </cell>
          <cell r="V3569" t="str">
            <v>单篇</v>
          </cell>
          <cell r="W3569" t="str">
            <v>未发布</v>
          </cell>
          <cell r="AJ3569">
            <v>200</v>
          </cell>
          <cell r="AK3569" t="str">
            <v/>
          </cell>
        </row>
        <row r="3570">
          <cell r="C3570" t="str">
            <v>heee</v>
          </cell>
          <cell r="D3570" t="str">
            <v>波点中裙</v>
          </cell>
          <cell r="E3570">
            <v>2025329</v>
          </cell>
          <cell r="I3570" t="str">
            <v>小红书</v>
          </cell>
          <cell r="N3570">
            <v>46152</v>
          </cell>
          <cell r="R3570" t="str">
            <v>档期内</v>
          </cell>
          <cell r="V3570" t="str">
            <v>单篇</v>
          </cell>
          <cell r="W3570" t="str">
            <v>未发布</v>
          </cell>
          <cell r="AJ3570">
            <v>52</v>
          </cell>
          <cell r="AK3570" t="str">
            <v/>
          </cell>
        </row>
        <row r="3571">
          <cell r="C3571" t="str">
            <v>heee</v>
          </cell>
          <cell r="D3571" t="str">
            <v>粉格漏肩衬衫</v>
          </cell>
          <cell r="E3571">
            <v>2026021</v>
          </cell>
          <cell r="I3571" t="str">
            <v>小红书</v>
          </cell>
          <cell r="N3571">
            <v>46152</v>
          </cell>
          <cell r="R3571" t="str">
            <v>档期内</v>
          </cell>
          <cell r="V3571" t="str">
            <v>单篇</v>
          </cell>
          <cell r="W3571" t="str">
            <v>未发布</v>
          </cell>
          <cell r="AJ3571">
            <v>325</v>
          </cell>
          <cell r="AK3571" t="str">
            <v/>
          </cell>
        </row>
        <row r="3572">
          <cell r="C3572" t="str">
            <v>heee</v>
          </cell>
          <cell r="D3572" t="str">
            <v>牛仔短裙</v>
          </cell>
          <cell r="E3572">
            <v>2026014</v>
          </cell>
          <cell r="G3572" t="str">
            <v>已登记</v>
          </cell>
          <cell r="I3572" t="str">
            <v>小红书</v>
          </cell>
          <cell r="N3572">
            <v>46152</v>
          </cell>
          <cell r="R3572" t="str">
            <v>档期内</v>
          </cell>
          <cell r="V3572" t="str">
            <v>单篇</v>
          </cell>
          <cell r="W3572" t="str">
            <v>未发布</v>
          </cell>
          <cell r="AJ3572">
            <v>45</v>
          </cell>
          <cell r="AK3572" t="str">
            <v/>
          </cell>
        </row>
        <row r="3573">
          <cell r="C3573" t="str">
            <v>heee</v>
          </cell>
          <cell r="D3573" t="str">
            <v>抽绳波点吊带</v>
          </cell>
          <cell r="E3573">
            <v>2026053</v>
          </cell>
          <cell r="I3573" t="str">
            <v>小红书</v>
          </cell>
          <cell r="N3573">
            <v>46152</v>
          </cell>
          <cell r="R3573" t="str">
            <v>档期内</v>
          </cell>
          <cell r="V3573" t="str">
            <v>单篇</v>
          </cell>
          <cell r="W3573" t="str">
            <v>未发布</v>
          </cell>
          <cell r="AJ3573">
            <v>80</v>
          </cell>
          <cell r="AK3573" t="str">
            <v/>
          </cell>
        </row>
        <row r="3574">
          <cell r="C3574" t="str">
            <v>heee</v>
          </cell>
          <cell r="D3574" t="str">
            <v>莫代尔防晒开衫（黑）</v>
          </cell>
          <cell r="E3574" t="str">
            <v>2026039外套</v>
          </cell>
          <cell r="I3574" t="str">
            <v>小红书</v>
          </cell>
          <cell r="N3574">
            <v>46152</v>
          </cell>
          <cell r="R3574" t="str">
            <v>档期内</v>
          </cell>
          <cell r="V3574" t="str">
            <v>单篇</v>
          </cell>
          <cell r="W3574" t="str">
            <v>未发布</v>
          </cell>
          <cell r="AJ3574">
            <v>30</v>
          </cell>
          <cell r="AK3574" t="str">
            <v/>
          </cell>
        </row>
        <row r="3575">
          <cell r="C3575" t="str">
            <v>馒头</v>
          </cell>
          <cell r="D3575" t="str">
            <v>抽绳波点吊带</v>
          </cell>
          <cell r="E3575">
            <v>2026053</v>
          </cell>
          <cell r="I3575" t="str">
            <v>小红书</v>
          </cell>
          <cell r="N3575">
            <v>46152</v>
          </cell>
          <cell r="R3575" t="str">
            <v>档期内</v>
          </cell>
          <cell r="V3575" t="str">
            <v>单篇</v>
          </cell>
          <cell r="W3575" t="str">
            <v>未发布</v>
          </cell>
          <cell r="AJ3575">
            <v>300</v>
          </cell>
          <cell r="AK3575" t="str">
            <v/>
          </cell>
        </row>
        <row r="3576">
          <cell r="C3576" t="str">
            <v>馒头</v>
          </cell>
          <cell r="D3576" t="str">
            <v>莫代尔防晒开衫（黑）</v>
          </cell>
          <cell r="E3576" t="str">
            <v>2026039外套</v>
          </cell>
          <cell r="I3576" t="str">
            <v>小红书</v>
          </cell>
          <cell r="N3576">
            <v>46152</v>
          </cell>
          <cell r="R3576" t="str">
            <v>档期内</v>
          </cell>
          <cell r="V3576" t="str">
            <v>单篇</v>
          </cell>
          <cell r="W3576" t="str">
            <v>未发布</v>
          </cell>
          <cell r="AJ3576">
            <v>30</v>
          </cell>
          <cell r="AK3576" t="str">
            <v/>
          </cell>
        </row>
        <row r="3577">
          <cell r="C3577" t="str">
            <v>馒头</v>
          </cell>
          <cell r="D3577" t="str">
            <v>波点花边短袖</v>
          </cell>
          <cell r="E3577">
            <v>2025317</v>
          </cell>
          <cell r="G3577" t="str">
            <v>YT7610833557596</v>
          </cell>
          <cell r="I3577" t="str">
            <v>小红书</v>
          </cell>
          <cell r="N3577">
            <v>46152</v>
          </cell>
          <cell r="R3577" t="str">
            <v>档期内</v>
          </cell>
          <cell r="V3577" t="str">
            <v>单篇</v>
          </cell>
          <cell r="W3577" t="str">
            <v>未发布</v>
          </cell>
          <cell r="AJ3577">
            <v>350</v>
          </cell>
          <cell r="AK3577" t="str">
            <v/>
          </cell>
        </row>
        <row r="3578">
          <cell r="C3578" t="str">
            <v>馒头</v>
          </cell>
          <cell r="D3578" t="str">
            <v>波点中裙</v>
          </cell>
          <cell r="E3578">
            <v>2025329</v>
          </cell>
          <cell r="I3578" t="str">
            <v>小红书</v>
          </cell>
          <cell r="N3578">
            <v>46152</v>
          </cell>
          <cell r="R3578" t="str">
            <v>档期内</v>
          </cell>
          <cell r="V3578" t="str">
            <v>单篇</v>
          </cell>
          <cell r="W3578" t="str">
            <v>未发布</v>
          </cell>
          <cell r="AJ3578">
            <v>52</v>
          </cell>
          <cell r="AK3578" t="str">
            <v/>
          </cell>
        </row>
        <row r="3579">
          <cell r="C3579" t="str">
            <v>馒头</v>
          </cell>
          <cell r="D3579" t="str">
            <v>无袖花苞长裙（黄）</v>
          </cell>
          <cell r="E3579">
            <v>2025945</v>
          </cell>
          <cell r="G3579" t="str">
            <v>YT7610480385760</v>
          </cell>
          <cell r="I3579" t="str">
            <v>小红书</v>
          </cell>
          <cell r="N3579">
            <v>46142</v>
          </cell>
          <cell r="R3579" t="str">
            <v>档期内</v>
          </cell>
          <cell r="V3579" t="str">
            <v>单篇</v>
          </cell>
          <cell r="W3579" t="str">
            <v>未发布</v>
          </cell>
          <cell r="AJ3579">
            <v>360</v>
          </cell>
          <cell r="AK3579" t="str">
            <v/>
          </cell>
        </row>
        <row r="3580">
          <cell r="C3580" t="str">
            <v>馒头</v>
          </cell>
          <cell r="D3580" t="str">
            <v>波点花边短袖</v>
          </cell>
          <cell r="E3580">
            <v>2025317</v>
          </cell>
          <cell r="G3580" t="str">
            <v>YT7610835125067</v>
          </cell>
          <cell r="I3580" t="str">
            <v>小红书</v>
          </cell>
          <cell r="N3580">
            <v>46152</v>
          </cell>
          <cell r="R3580" t="str">
            <v>已发布</v>
          </cell>
          <cell r="V3580" t="str">
            <v>合集</v>
          </cell>
          <cell r="W3580" t="str">
            <v>已发布</v>
          </cell>
          <cell r="X3580">
            <v>46114</v>
          </cell>
          <cell r="AJ3580">
            <v>1550</v>
          </cell>
          <cell r="AK3580" t="e">
            <v>#VALUE!</v>
          </cell>
        </row>
        <row r="3581">
          <cell r="C3581" t="str">
            <v>馒头</v>
          </cell>
          <cell r="D3581" t="str">
            <v>波点中裙</v>
          </cell>
          <cell r="E3581">
            <v>2025329</v>
          </cell>
          <cell r="I3581" t="str">
            <v>小红书</v>
          </cell>
          <cell r="N3581">
            <v>46152</v>
          </cell>
          <cell r="R3581" t="str">
            <v>已发布</v>
          </cell>
          <cell r="V3581" t="str">
            <v>合集</v>
          </cell>
          <cell r="W3581" t="str">
            <v>已发布</v>
          </cell>
          <cell r="X3581">
            <v>46114</v>
          </cell>
          <cell r="AJ3581">
            <v>52</v>
          </cell>
          <cell r="AK3581" t="e">
            <v>#VALUE!</v>
          </cell>
        </row>
        <row r="3582">
          <cell r="C3582" t="str">
            <v>馒头</v>
          </cell>
          <cell r="D3582" t="str">
            <v>波点花边短袖</v>
          </cell>
          <cell r="E3582">
            <v>2025317</v>
          </cell>
          <cell r="G3582" t="str">
            <v>YT7610835125076</v>
          </cell>
          <cell r="I3582" t="str">
            <v>小红书</v>
          </cell>
          <cell r="N3582">
            <v>46152</v>
          </cell>
          <cell r="R3582" t="str">
            <v>档期内</v>
          </cell>
          <cell r="V3582" t="str">
            <v>合集</v>
          </cell>
          <cell r="W3582" t="str">
            <v>未发布</v>
          </cell>
          <cell r="AJ3582">
            <v>950</v>
          </cell>
          <cell r="AK3582" t="str">
            <v/>
          </cell>
        </row>
        <row r="3583">
          <cell r="C3583" t="str">
            <v>馒头</v>
          </cell>
          <cell r="D3583" t="str">
            <v>波点中裙</v>
          </cell>
          <cell r="E3583">
            <v>2025329</v>
          </cell>
          <cell r="I3583" t="str">
            <v>小红书</v>
          </cell>
          <cell r="N3583">
            <v>46152</v>
          </cell>
          <cell r="R3583" t="str">
            <v>档期内</v>
          </cell>
          <cell r="V3583" t="str">
            <v>合集</v>
          </cell>
          <cell r="W3583" t="str">
            <v>未发布</v>
          </cell>
          <cell r="AJ3583">
            <v>52</v>
          </cell>
          <cell r="AK3583" t="str">
            <v/>
          </cell>
        </row>
        <row r="3584">
          <cell r="C3584" t="str">
            <v>馒头</v>
          </cell>
          <cell r="D3584" t="str">
            <v>波点花边短袖</v>
          </cell>
          <cell r="E3584">
            <v>2025317</v>
          </cell>
          <cell r="I3584" t="str">
            <v>抖音</v>
          </cell>
          <cell r="N3584">
            <v>46152</v>
          </cell>
          <cell r="R3584" t="str">
            <v>档期内</v>
          </cell>
          <cell r="V3584" t="str">
            <v>合集</v>
          </cell>
          <cell r="W3584" t="str">
            <v>未发布</v>
          </cell>
          <cell r="AJ3584">
            <v>50</v>
          </cell>
          <cell r="AK3584" t="str">
            <v/>
          </cell>
        </row>
        <row r="3585">
          <cell r="C3585" t="str">
            <v>馒头</v>
          </cell>
          <cell r="D3585" t="str">
            <v>波点中裙</v>
          </cell>
          <cell r="E3585">
            <v>2025329</v>
          </cell>
          <cell r="I3585" t="str">
            <v>抖音</v>
          </cell>
          <cell r="N3585">
            <v>46152</v>
          </cell>
          <cell r="R3585" t="str">
            <v>档期内</v>
          </cell>
          <cell r="V3585" t="str">
            <v>合集</v>
          </cell>
          <cell r="W3585" t="str">
            <v>未发布</v>
          </cell>
          <cell r="AJ3585">
            <v>52</v>
          </cell>
          <cell r="AK3585" t="str">
            <v/>
          </cell>
        </row>
        <row r="3586">
          <cell r="C3586" t="str">
            <v>馒头</v>
          </cell>
          <cell r="D3586" t="str">
            <v>抽绳波点吊带</v>
          </cell>
          <cell r="E3586">
            <v>2026053</v>
          </cell>
          <cell r="I3586" t="str">
            <v>小红书</v>
          </cell>
          <cell r="N3586">
            <v>46152</v>
          </cell>
          <cell r="R3586" t="str">
            <v>档期内</v>
          </cell>
          <cell r="V3586" t="str">
            <v>合集</v>
          </cell>
          <cell r="W3586" t="str">
            <v>未发布</v>
          </cell>
          <cell r="AJ3586">
            <v>600</v>
          </cell>
          <cell r="AK3586" t="str">
            <v/>
          </cell>
        </row>
        <row r="3587">
          <cell r="C3587" t="str">
            <v>馒头</v>
          </cell>
          <cell r="D3587" t="str">
            <v>莫代尔防晒开衫（黑）</v>
          </cell>
          <cell r="E3587" t="str">
            <v>2026039外套</v>
          </cell>
          <cell r="I3587" t="str">
            <v>小红书</v>
          </cell>
          <cell r="N3587">
            <v>46152</v>
          </cell>
          <cell r="R3587" t="str">
            <v>档期内</v>
          </cell>
          <cell r="V3587" t="str">
            <v>合集</v>
          </cell>
          <cell r="W3587" t="str">
            <v>未发布</v>
          </cell>
          <cell r="AJ3587">
            <v>30</v>
          </cell>
          <cell r="AK3587" t="str">
            <v/>
          </cell>
        </row>
        <row r="3588">
          <cell r="C3588" t="str">
            <v>果片</v>
          </cell>
          <cell r="D3588" t="str">
            <v>无袖花苞长裙（黄）</v>
          </cell>
          <cell r="E3588">
            <v>2025945</v>
          </cell>
          <cell r="G3588" t="str">
            <v>YT7610042730124</v>
          </cell>
          <cell r="I3588" t="str">
            <v>小红书</v>
          </cell>
          <cell r="N3588">
            <v>46152</v>
          </cell>
          <cell r="R3588" t="str">
            <v>档期内</v>
          </cell>
          <cell r="V3588" t="str">
            <v>单篇</v>
          </cell>
          <cell r="W3588" t="str">
            <v>未发布</v>
          </cell>
          <cell r="AJ3588">
            <v>130</v>
          </cell>
          <cell r="AK3588" t="str">
            <v/>
          </cell>
        </row>
        <row r="3589">
          <cell r="C3589" t="str">
            <v>果片</v>
          </cell>
          <cell r="D3589" t="str">
            <v>无袖花苞长裙（黄）</v>
          </cell>
          <cell r="E3589">
            <v>2025945</v>
          </cell>
          <cell r="G3589" t="str">
            <v>YT7610042730133</v>
          </cell>
          <cell r="I3589" t="str">
            <v>小红书</v>
          </cell>
          <cell r="N3589">
            <v>46152</v>
          </cell>
          <cell r="R3589" t="str">
            <v>档期内</v>
          </cell>
          <cell r="V3589" t="str">
            <v>单篇</v>
          </cell>
          <cell r="W3589" t="str">
            <v>未发布</v>
          </cell>
          <cell r="AJ3589">
            <v>210</v>
          </cell>
          <cell r="AK3589" t="str">
            <v/>
          </cell>
        </row>
        <row r="3590">
          <cell r="C3590" t="str">
            <v>果片</v>
          </cell>
          <cell r="D3590" t="str">
            <v>无袖花苞长裙（黄）</v>
          </cell>
          <cell r="E3590">
            <v>2025945</v>
          </cell>
          <cell r="G3590" t="str">
            <v>YT7610042730146</v>
          </cell>
          <cell r="I3590" t="str">
            <v>小红书</v>
          </cell>
          <cell r="N3590">
            <v>46152</v>
          </cell>
          <cell r="R3590" t="str">
            <v>档期内</v>
          </cell>
          <cell r="V3590" t="str">
            <v>单篇</v>
          </cell>
          <cell r="W3590" t="str">
            <v>未发布</v>
          </cell>
          <cell r="AJ3590">
            <v>60</v>
          </cell>
          <cell r="AK3590" t="str">
            <v/>
          </cell>
        </row>
        <row r="3591">
          <cell r="C3591" t="str">
            <v>果片</v>
          </cell>
          <cell r="D3591" t="str">
            <v>无袖花苞长裙（黄）</v>
          </cell>
          <cell r="E3591">
            <v>2025945</v>
          </cell>
          <cell r="G3591" t="str">
            <v>YT7610042730159</v>
          </cell>
          <cell r="I3591" t="str">
            <v>小红书</v>
          </cell>
          <cell r="N3591">
            <v>46152</v>
          </cell>
          <cell r="R3591" t="str">
            <v>档期内</v>
          </cell>
          <cell r="V3591" t="str">
            <v>合集</v>
          </cell>
          <cell r="W3591" t="str">
            <v>未发布</v>
          </cell>
          <cell r="AJ3591">
            <v>240</v>
          </cell>
          <cell r="AK3591" t="str">
            <v/>
          </cell>
        </row>
        <row r="3592">
          <cell r="C3592" t="str">
            <v>一号</v>
          </cell>
          <cell r="D3592" t="str">
            <v>无袖花苞长裙（黄）</v>
          </cell>
          <cell r="E3592">
            <v>2025945</v>
          </cell>
          <cell r="G3592" t="str">
            <v>YT7610042730166</v>
          </cell>
          <cell r="I3592" t="str">
            <v>小红书</v>
          </cell>
          <cell r="N3592">
            <v>46152</v>
          </cell>
          <cell r="R3592" t="str">
            <v>已发布</v>
          </cell>
          <cell r="V3592" t="str">
            <v>单篇</v>
          </cell>
          <cell r="W3592" t="str">
            <v>已发布</v>
          </cell>
          <cell r="X3592">
            <v>46113</v>
          </cell>
          <cell r="AJ3592">
            <v>240</v>
          </cell>
          <cell r="AK3592">
            <v>71</v>
          </cell>
        </row>
        <row r="3593">
          <cell r="C3593" t="str">
            <v>一号</v>
          </cell>
          <cell r="D3593" t="str">
            <v>无袖花苞长裙（黄）</v>
          </cell>
          <cell r="E3593">
            <v>2025945</v>
          </cell>
          <cell r="G3593" t="str">
            <v>YT7610042730173</v>
          </cell>
          <cell r="I3593" t="str">
            <v>小红书</v>
          </cell>
          <cell r="N3593">
            <v>46152</v>
          </cell>
          <cell r="R3593" t="str">
            <v>档期内</v>
          </cell>
          <cell r="V3593" t="str">
            <v>单篇</v>
          </cell>
          <cell r="W3593" t="str">
            <v>未发布</v>
          </cell>
          <cell r="AJ3593">
            <v>260</v>
          </cell>
          <cell r="AK3593" t="str">
            <v/>
          </cell>
        </row>
        <row r="3594">
          <cell r="C3594" t="str">
            <v>一号</v>
          </cell>
          <cell r="D3594" t="str">
            <v>波点花边短袖</v>
          </cell>
          <cell r="E3594">
            <v>2025317</v>
          </cell>
          <cell r="G3594" t="str">
            <v>YT7610835125085</v>
          </cell>
          <cell r="I3594" t="str">
            <v>小红书</v>
          </cell>
          <cell r="N3594">
            <v>46152</v>
          </cell>
          <cell r="R3594" t="str">
            <v>档期内</v>
          </cell>
          <cell r="V3594" t="str">
            <v>单篇</v>
          </cell>
          <cell r="W3594" t="str">
            <v>未发布</v>
          </cell>
          <cell r="AJ3594">
            <v>1550</v>
          </cell>
          <cell r="AK3594" t="str">
            <v/>
          </cell>
        </row>
        <row r="3595">
          <cell r="C3595" t="str">
            <v>一号</v>
          </cell>
          <cell r="D3595" t="str">
            <v>波点中裙</v>
          </cell>
          <cell r="E3595">
            <v>2025329</v>
          </cell>
          <cell r="I3595" t="str">
            <v>小红书</v>
          </cell>
          <cell r="N3595">
            <v>46152</v>
          </cell>
          <cell r="R3595" t="str">
            <v>档期内</v>
          </cell>
          <cell r="V3595" t="str">
            <v>单篇</v>
          </cell>
          <cell r="W3595" t="str">
            <v>未发布</v>
          </cell>
          <cell r="AJ3595">
            <v>52</v>
          </cell>
          <cell r="AK3595" t="str">
            <v/>
          </cell>
        </row>
        <row r="3596">
          <cell r="C3596" t="str">
            <v>一号</v>
          </cell>
          <cell r="D3596" t="str">
            <v>无袖花苞长裙（黄）</v>
          </cell>
          <cell r="E3596">
            <v>2025945</v>
          </cell>
          <cell r="G3596" t="str">
            <v>YT7610042730184</v>
          </cell>
          <cell r="I3596" t="str">
            <v>小红书</v>
          </cell>
          <cell r="N3596">
            <v>46152</v>
          </cell>
          <cell r="R3596" t="str">
            <v>档期内</v>
          </cell>
          <cell r="V3596" t="str">
            <v>单篇</v>
          </cell>
          <cell r="W3596" t="str">
            <v>未发布</v>
          </cell>
          <cell r="AJ3596">
            <v>360</v>
          </cell>
          <cell r="AK3596" t="str">
            <v/>
          </cell>
        </row>
        <row r="3597">
          <cell r="C3597" t="str">
            <v>一号</v>
          </cell>
          <cell r="D3597" t="str">
            <v>无袖花苞长裙（蓝）</v>
          </cell>
          <cell r="E3597">
            <v>2025945</v>
          </cell>
          <cell r="G3597" t="str">
            <v>YT7610042730195</v>
          </cell>
          <cell r="I3597" t="str">
            <v>小红书</v>
          </cell>
          <cell r="N3597">
            <v>46152</v>
          </cell>
          <cell r="R3597" t="str">
            <v>已发布</v>
          </cell>
          <cell r="V3597" t="str">
            <v>单篇</v>
          </cell>
          <cell r="W3597" t="str">
            <v>已发布</v>
          </cell>
          <cell r="X3597">
            <v>46105</v>
          </cell>
          <cell r="AJ3597">
            <v>610</v>
          </cell>
          <cell r="AK3597">
            <v>687</v>
          </cell>
        </row>
        <row r="3598">
          <cell r="C3598" t="str">
            <v>一号</v>
          </cell>
          <cell r="D3598" t="str">
            <v>v领绑带上衣</v>
          </cell>
          <cell r="E3598" t="str">
            <v>NH008</v>
          </cell>
          <cell r="I3598" t="str">
            <v>小红书</v>
          </cell>
          <cell r="N3598">
            <v>46152</v>
          </cell>
          <cell r="R3598" t="str">
            <v>档期内</v>
          </cell>
          <cell r="V3598" t="str">
            <v>单篇</v>
          </cell>
          <cell r="W3598" t="str">
            <v>未发布</v>
          </cell>
          <cell r="AJ3598">
            <v>600</v>
          </cell>
          <cell r="AK3598" t="str">
            <v/>
          </cell>
        </row>
        <row r="3599">
          <cell r="C3599" t="str">
            <v>一号</v>
          </cell>
          <cell r="D3599" t="str">
            <v>不规则波点半裙</v>
          </cell>
          <cell r="E3599" t="str">
            <v>NH009</v>
          </cell>
          <cell r="I3599" t="str">
            <v>小红书</v>
          </cell>
          <cell r="N3599">
            <v>46152</v>
          </cell>
          <cell r="R3599" t="str">
            <v>档期内</v>
          </cell>
          <cell r="V3599" t="str">
            <v>单篇</v>
          </cell>
          <cell r="W3599" t="str">
            <v>未发布</v>
          </cell>
          <cell r="AJ3599">
            <v>0</v>
          </cell>
          <cell r="AK3599" t="str">
            <v/>
          </cell>
        </row>
        <row r="3600">
          <cell r="C3600" t="str">
            <v>一号</v>
          </cell>
          <cell r="D3600" t="str">
            <v>抽绳波点吊带</v>
          </cell>
          <cell r="E3600">
            <v>2026053</v>
          </cell>
          <cell r="I3600" t="str">
            <v>小红书</v>
          </cell>
          <cell r="N3600">
            <v>46152</v>
          </cell>
          <cell r="R3600" t="str">
            <v>档期内</v>
          </cell>
          <cell r="V3600" t="str">
            <v>单篇</v>
          </cell>
          <cell r="W3600" t="str">
            <v>未发布</v>
          </cell>
          <cell r="AJ3600">
            <v>110</v>
          </cell>
          <cell r="AK3600" t="str">
            <v/>
          </cell>
        </row>
        <row r="3601">
          <cell r="C3601" t="str">
            <v>一号</v>
          </cell>
          <cell r="D3601" t="str">
            <v>莫代尔防晒开衫（黑）</v>
          </cell>
          <cell r="E3601" t="str">
            <v>2026039外套</v>
          </cell>
          <cell r="I3601" t="str">
            <v>小红书</v>
          </cell>
          <cell r="N3601">
            <v>46152</v>
          </cell>
          <cell r="R3601" t="str">
            <v>档期内</v>
          </cell>
          <cell r="V3601" t="str">
            <v>单篇</v>
          </cell>
          <cell r="W3601" t="str">
            <v>未发布</v>
          </cell>
          <cell r="AJ3601">
            <v>30</v>
          </cell>
          <cell r="AK3601" t="str">
            <v/>
          </cell>
        </row>
        <row r="3602">
          <cell r="C3602" t="str">
            <v>一号</v>
          </cell>
          <cell r="D3602" t="str">
            <v>无袖花苞长裙（蓝）</v>
          </cell>
          <cell r="E3602">
            <v>2025945</v>
          </cell>
          <cell r="G3602" t="str">
            <v>YT7610040868960</v>
          </cell>
          <cell r="I3602" t="str">
            <v>小红书</v>
          </cell>
          <cell r="N3602">
            <v>46152</v>
          </cell>
          <cell r="R3602" t="str">
            <v>档期内</v>
          </cell>
          <cell r="V3602" t="str">
            <v>单篇</v>
          </cell>
          <cell r="W3602" t="str">
            <v>未发布</v>
          </cell>
          <cell r="AJ3602">
            <v>170</v>
          </cell>
          <cell r="AK3602" t="str">
            <v/>
          </cell>
        </row>
        <row r="3603">
          <cell r="C3603" t="str">
            <v>一号</v>
          </cell>
          <cell r="D3603" t="str">
            <v>抽绳波点吊带</v>
          </cell>
          <cell r="E3603">
            <v>2026053</v>
          </cell>
          <cell r="I3603" t="str">
            <v>小红书</v>
          </cell>
          <cell r="N3603">
            <v>46152</v>
          </cell>
          <cell r="R3603" t="str">
            <v>档期内</v>
          </cell>
          <cell r="V3603" t="str">
            <v>单篇</v>
          </cell>
          <cell r="W3603" t="str">
            <v>未发布</v>
          </cell>
          <cell r="AJ3603">
            <v>250</v>
          </cell>
          <cell r="AK3603" t="str">
            <v/>
          </cell>
        </row>
        <row r="3604">
          <cell r="C3604" t="str">
            <v>一号</v>
          </cell>
          <cell r="D3604" t="str">
            <v>莫代尔防晒开衫（黑）</v>
          </cell>
          <cell r="E3604" t="str">
            <v>2026039外套</v>
          </cell>
          <cell r="I3604" t="str">
            <v>小红书</v>
          </cell>
          <cell r="N3604">
            <v>46152</v>
          </cell>
          <cell r="R3604" t="str">
            <v>档期内</v>
          </cell>
          <cell r="V3604" t="str">
            <v>单篇</v>
          </cell>
          <cell r="W3604" t="str">
            <v>未发布</v>
          </cell>
          <cell r="AJ3604">
            <v>30</v>
          </cell>
          <cell r="AK3604" t="str">
            <v/>
          </cell>
        </row>
        <row r="3605">
          <cell r="C3605" t="str">
            <v>一号</v>
          </cell>
          <cell r="D3605" t="str">
            <v>抽绳波点吊带</v>
          </cell>
          <cell r="E3605">
            <v>2026053</v>
          </cell>
          <cell r="I3605" t="str">
            <v>小红书</v>
          </cell>
          <cell r="N3605">
            <v>46152</v>
          </cell>
          <cell r="R3605" t="str">
            <v>档期内</v>
          </cell>
          <cell r="V3605" t="str">
            <v>单篇</v>
          </cell>
          <cell r="W3605" t="str">
            <v>未发布</v>
          </cell>
          <cell r="AJ3605">
            <v>100</v>
          </cell>
          <cell r="AK3605" t="str">
            <v/>
          </cell>
        </row>
        <row r="3606">
          <cell r="C3606" t="str">
            <v>一号</v>
          </cell>
          <cell r="D3606" t="str">
            <v>莫代尔防晒开衫（黑）</v>
          </cell>
          <cell r="E3606" t="str">
            <v>2026039外套</v>
          </cell>
          <cell r="I3606" t="str">
            <v>小红书</v>
          </cell>
          <cell r="N3606">
            <v>46152</v>
          </cell>
          <cell r="R3606" t="str">
            <v>档期内</v>
          </cell>
          <cell r="V3606" t="str">
            <v>单篇</v>
          </cell>
          <cell r="W3606" t="str">
            <v>未发布</v>
          </cell>
          <cell r="AJ3606">
            <v>30</v>
          </cell>
          <cell r="AK3606" t="str">
            <v/>
          </cell>
        </row>
        <row r="3607">
          <cell r="C3607" t="str">
            <v>一号</v>
          </cell>
          <cell r="D3607" t="str">
            <v>抽绳波点吊带</v>
          </cell>
          <cell r="E3607">
            <v>2026053</v>
          </cell>
          <cell r="I3607" t="str">
            <v>小红书</v>
          </cell>
          <cell r="N3607">
            <v>46152</v>
          </cell>
          <cell r="R3607" t="str">
            <v>档期内</v>
          </cell>
          <cell r="V3607" t="str">
            <v>单篇</v>
          </cell>
          <cell r="W3607" t="str">
            <v>未发布</v>
          </cell>
          <cell r="AJ3607">
            <v>120</v>
          </cell>
          <cell r="AK3607" t="str">
            <v/>
          </cell>
        </row>
        <row r="3608">
          <cell r="C3608" t="str">
            <v>一号</v>
          </cell>
          <cell r="D3608" t="str">
            <v>莫代尔防晒开衫（黑）</v>
          </cell>
          <cell r="E3608" t="str">
            <v>2026039外套</v>
          </cell>
          <cell r="I3608" t="str">
            <v>小红书</v>
          </cell>
          <cell r="N3608">
            <v>46152</v>
          </cell>
          <cell r="R3608" t="str">
            <v>档期内</v>
          </cell>
          <cell r="V3608" t="str">
            <v>单篇</v>
          </cell>
          <cell r="W3608" t="str">
            <v>未发布</v>
          </cell>
          <cell r="AJ3608">
            <v>30</v>
          </cell>
          <cell r="AK3608" t="str">
            <v/>
          </cell>
        </row>
        <row r="3609">
          <cell r="C3609" t="str">
            <v>一号</v>
          </cell>
          <cell r="D3609" t="str">
            <v>抽绳波点吊带</v>
          </cell>
          <cell r="E3609">
            <v>2026053</v>
          </cell>
          <cell r="I3609" t="str">
            <v>小红书</v>
          </cell>
          <cell r="N3609">
            <v>46152</v>
          </cell>
          <cell r="R3609" t="str">
            <v>档期内</v>
          </cell>
          <cell r="V3609" t="str">
            <v>单篇</v>
          </cell>
          <cell r="W3609" t="str">
            <v>未发布</v>
          </cell>
          <cell r="AJ3609">
            <v>150</v>
          </cell>
          <cell r="AK3609" t="str">
            <v/>
          </cell>
        </row>
        <row r="3610">
          <cell r="C3610" t="str">
            <v>一号</v>
          </cell>
          <cell r="D3610" t="str">
            <v>莫代尔防晒开衫（黑）</v>
          </cell>
          <cell r="E3610" t="str">
            <v>2026039外套</v>
          </cell>
          <cell r="I3610" t="str">
            <v>小红书</v>
          </cell>
          <cell r="N3610">
            <v>46152</v>
          </cell>
          <cell r="R3610" t="str">
            <v>档期内</v>
          </cell>
          <cell r="V3610" t="str">
            <v>单篇</v>
          </cell>
          <cell r="W3610" t="str">
            <v>未发布</v>
          </cell>
          <cell r="AJ3610">
            <v>30</v>
          </cell>
          <cell r="AK3610" t="str">
            <v/>
          </cell>
        </row>
        <row r="3611">
          <cell r="C3611" t="str">
            <v>一号</v>
          </cell>
          <cell r="D3611" t="str">
            <v>抽绳波点吊带</v>
          </cell>
          <cell r="E3611">
            <v>2026053</v>
          </cell>
          <cell r="I3611" t="str">
            <v>小红书</v>
          </cell>
          <cell r="N3611">
            <v>46152</v>
          </cell>
          <cell r="R3611" t="str">
            <v>档期内</v>
          </cell>
          <cell r="V3611" t="str">
            <v>单篇</v>
          </cell>
          <cell r="W3611" t="str">
            <v>未发布</v>
          </cell>
          <cell r="AJ3611">
            <v>400</v>
          </cell>
          <cell r="AK3611" t="str">
            <v/>
          </cell>
        </row>
        <row r="3612">
          <cell r="C3612" t="str">
            <v>一号</v>
          </cell>
          <cell r="D3612" t="str">
            <v>莫代尔防晒开衫（黑）</v>
          </cell>
          <cell r="E3612" t="str">
            <v>2026039外套</v>
          </cell>
          <cell r="I3612" t="str">
            <v>小红书</v>
          </cell>
          <cell r="N3612">
            <v>46152</v>
          </cell>
          <cell r="R3612" t="str">
            <v>档期内</v>
          </cell>
          <cell r="V3612" t="str">
            <v>单篇</v>
          </cell>
          <cell r="W3612" t="str">
            <v>未发布</v>
          </cell>
          <cell r="AJ3612">
            <v>830</v>
          </cell>
          <cell r="AK3612" t="str">
            <v/>
          </cell>
        </row>
        <row r="3613">
          <cell r="C3613" t="str">
            <v>一号</v>
          </cell>
          <cell r="D3613" t="str">
            <v>抽绳波点吊带</v>
          </cell>
          <cell r="E3613">
            <v>2026053</v>
          </cell>
          <cell r="I3613" t="str">
            <v>小红书</v>
          </cell>
          <cell r="N3613">
            <v>46152</v>
          </cell>
          <cell r="R3613" t="str">
            <v>档期内</v>
          </cell>
          <cell r="V3613" t="str">
            <v>单篇</v>
          </cell>
          <cell r="W3613" t="str">
            <v>未发布</v>
          </cell>
          <cell r="AJ3613">
            <v>0</v>
          </cell>
          <cell r="AK3613" t="str">
            <v/>
          </cell>
        </row>
        <row r="3614">
          <cell r="C3614" t="str">
            <v>一号</v>
          </cell>
          <cell r="D3614" t="str">
            <v>莫代尔防晒开衫（黑）</v>
          </cell>
          <cell r="E3614" t="str">
            <v>2026039外套</v>
          </cell>
          <cell r="I3614" t="str">
            <v>小红书</v>
          </cell>
          <cell r="N3614">
            <v>46152</v>
          </cell>
          <cell r="R3614" t="str">
            <v>档期内</v>
          </cell>
          <cell r="V3614" t="str">
            <v>单篇</v>
          </cell>
          <cell r="W3614" t="str">
            <v>未发布</v>
          </cell>
          <cell r="AJ3614">
            <v>30</v>
          </cell>
          <cell r="AK3614" t="str">
            <v/>
          </cell>
        </row>
        <row r="3615">
          <cell r="C3615" t="str">
            <v>一号</v>
          </cell>
          <cell r="D3615" t="str">
            <v>无袖花苞长裙（黄）</v>
          </cell>
          <cell r="E3615">
            <v>2025945</v>
          </cell>
          <cell r="G3615" t="str">
            <v>YT7610042730203</v>
          </cell>
          <cell r="I3615" t="str">
            <v>小红书</v>
          </cell>
          <cell r="N3615">
            <v>46152</v>
          </cell>
          <cell r="R3615" t="str">
            <v>档期内</v>
          </cell>
          <cell r="V3615" t="str">
            <v>单篇</v>
          </cell>
          <cell r="W3615" t="str">
            <v>未发布</v>
          </cell>
          <cell r="AJ3615">
            <v>260</v>
          </cell>
          <cell r="AK3615" t="str">
            <v/>
          </cell>
        </row>
        <row r="3616">
          <cell r="C3616" t="str">
            <v>一号</v>
          </cell>
          <cell r="D3616" t="str">
            <v>v领绑带上衣</v>
          </cell>
          <cell r="E3616" t="str">
            <v>NH008</v>
          </cell>
          <cell r="I3616" t="str">
            <v>小红书</v>
          </cell>
          <cell r="N3616">
            <v>46152</v>
          </cell>
          <cell r="R3616" t="str">
            <v>档期内</v>
          </cell>
          <cell r="V3616" t="str">
            <v>单篇</v>
          </cell>
          <cell r="W3616" t="str">
            <v>未发布</v>
          </cell>
          <cell r="AJ3616">
            <v>300</v>
          </cell>
          <cell r="AK3616" t="str">
            <v/>
          </cell>
        </row>
        <row r="3617">
          <cell r="C3617" t="str">
            <v>一号</v>
          </cell>
          <cell r="D3617" t="str">
            <v>不规则波点半裙</v>
          </cell>
          <cell r="E3617" t="str">
            <v>NH009</v>
          </cell>
          <cell r="I3617" t="str">
            <v>小红书</v>
          </cell>
          <cell r="N3617">
            <v>46152</v>
          </cell>
          <cell r="R3617" t="str">
            <v>档期内</v>
          </cell>
          <cell r="V3617" t="str">
            <v>单篇</v>
          </cell>
          <cell r="W3617" t="str">
            <v>未发布</v>
          </cell>
          <cell r="AJ3617">
            <v>0</v>
          </cell>
          <cell r="AK3617" t="str">
            <v/>
          </cell>
        </row>
        <row r="3618">
          <cell r="C3618" t="str">
            <v>一号</v>
          </cell>
          <cell r="D3618" t="str">
            <v>抽绳波点吊带</v>
          </cell>
          <cell r="E3618">
            <v>2026053</v>
          </cell>
          <cell r="I3618" t="str">
            <v>小红书</v>
          </cell>
          <cell r="N3618">
            <v>46152</v>
          </cell>
          <cell r="R3618" t="str">
            <v>档期内</v>
          </cell>
          <cell r="V3618" t="str">
            <v>单篇</v>
          </cell>
          <cell r="W3618" t="str">
            <v>未发布</v>
          </cell>
          <cell r="AJ3618">
            <v>250</v>
          </cell>
          <cell r="AK3618" t="str">
            <v/>
          </cell>
        </row>
        <row r="3619">
          <cell r="C3619" t="str">
            <v>一号</v>
          </cell>
          <cell r="D3619" t="str">
            <v>莫代尔防晒开衫（黑）</v>
          </cell>
          <cell r="E3619" t="str">
            <v>2026039外套</v>
          </cell>
          <cell r="I3619" t="str">
            <v>小红书</v>
          </cell>
          <cell r="N3619">
            <v>46152</v>
          </cell>
          <cell r="R3619" t="str">
            <v>档期内</v>
          </cell>
          <cell r="V3619" t="str">
            <v>单篇</v>
          </cell>
          <cell r="W3619" t="str">
            <v>未发布</v>
          </cell>
          <cell r="AJ3619">
            <v>30</v>
          </cell>
          <cell r="AK3619" t="str">
            <v/>
          </cell>
        </row>
        <row r="3620">
          <cell r="C3620" t="str">
            <v>一号</v>
          </cell>
          <cell r="D3620" t="str">
            <v>抽绳波点吊带</v>
          </cell>
          <cell r="E3620">
            <v>2026053</v>
          </cell>
          <cell r="I3620" t="str">
            <v>小红书</v>
          </cell>
          <cell r="N3620">
            <v>46152</v>
          </cell>
          <cell r="R3620" t="str">
            <v>档期内</v>
          </cell>
          <cell r="V3620" t="str">
            <v>单篇</v>
          </cell>
          <cell r="W3620" t="str">
            <v>未发布</v>
          </cell>
          <cell r="AJ3620">
            <v>60</v>
          </cell>
          <cell r="AK3620" t="str">
            <v/>
          </cell>
        </row>
        <row r="3621">
          <cell r="C3621" t="str">
            <v>一号</v>
          </cell>
          <cell r="D3621" t="str">
            <v>莫代尔防晒开衫（黑）</v>
          </cell>
          <cell r="E3621" t="str">
            <v>2026039外套</v>
          </cell>
          <cell r="I3621" t="str">
            <v>小红书</v>
          </cell>
          <cell r="N3621">
            <v>46152</v>
          </cell>
          <cell r="R3621" t="str">
            <v>档期内</v>
          </cell>
          <cell r="V3621" t="str">
            <v>单篇</v>
          </cell>
          <cell r="W3621" t="str">
            <v>未发布</v>
          </cell>
          <cell r="AJ3621">
            <v>30</v>
          </cell>
          <cell r="AK3621" t="str">
            <v/>
          </cell>
        </row>
        <row r="3622">
          <cell r="C3622" t="str">
            <v>一号</v>
          </cell>
          <cell r="D3622" t="str">
            <v>波点花边短袖</v>
          </cell>
          <cell r="E3622">
            <v>2025317</v>
          </cell>
          <cell r="G3622" t="str">
            <v>YT7610835125098</v>
          </cell>
          <cell r="I3622" t="str">
            <v>小红书</v>
          </cell>
          <cell r="N3622">
            <v>46152</v>
          </cell>
          <cell r="R3622" t="str">
            <v>档期内</v>
          </cell>
          <cell r="V3622" t="str">
            <v>单篇</v>
          </cell>
          <cell r="W3622" t="str">
            <v>未发布</v>
          </cell>
          <cell r="AJ3622">
            <v>250</v>
          </cell>
          <cell r="AK3622" t="str">
            <v/>
          </cell>
        </row>
        <row r="3623">
          <cell r="C3623" t="str">
            <v>一号</v>
          </cell>
          <cell r="D3623" t="str">
            <v>波点中裙</v>
          </cell>
          <cell r="E3623">
            <v>2025329</v>
          </cell>
          <cell r="I3623" t="str">
            <v>小红书</v>
          </cell>
          <cell r="N3623">
            <v>46152</v>
          </cell>
          <cell r="R3623" t="str">
            <v>档期内</v>
          </cell>
          <cell r="V3623" t="str">
            <v>单篇</v>
          </cell>
          <cell r="W3623" t="str">
            <v>未发布</v>
          </cell>
          <cell r="AJ3623">
            <v>52</v>
          </cell>
          <cell r="AK3623" t="str">
            <v/>
          </cell>
        </row>
        <row r="3624">
          <cell r="C3624" t="str">
            <v>一号</v>
          </cell>
          <cell r="D3624" t="str">
            <v>无袖花苞长裙（黄）</v>
          </cell>
          <cell r="E3624">
            <v>2025945</v>
          </cell>
          <cell r="G3624" t="str">
            <v>YT7610042730218</v>
          </cell>
          <cell r="I3624" t="str">
            <v>小红书</v>
          </cell>
          <cell r="N3624">
            <v>46152</v>
          </cell>
          <cell r="R3624" t="str">
            <v>档期内</v>
          </cell>
          <cell r="V3624" t="str">
            <v>单篇</v>
          </cell>
          <cell r="W3624" t="str">
            <v>未发布</v>
          </cell>
          <cell r="AJ3624">
            <v>820</v>
          </cell>
          <cell r="AK3624" t="str">
            <v/>
          </cell>
        </row>
        <row r="3625">
          <cell r="C3625" t="str">
            <v>六六</v>
          </cell>
          <cell r="D3625" t="str">
            <v>抽绳波点吊带</v>
          </cell>
          <cell r="E3625">
            <v>2026053</v>
          </cell>
          <cell r="I3625" t="str">
            <v>小红书</v>
          </cell>
          <cell r="N3625">
            <v>46152</v>
          </cell>
          <cell r="R3625" t="str">
            <v>档期内</v>
          </cell>
          <cell r="V3625" t="str">
            <v>单篇</v>
          </cell>
          <cell r="W3625" t="str">
            <v>未发布</v>
          </cell>
          <cell r="AJ3625">
            <v>300</v>
          </cell>
          <cell r="AK3625" t="str">
            <v/>
          </cell>
        </row>
        <row r="3626">
          <cell r="C3626" t="str">
            <v>六六</v>
          </cell>
          <cell r="D3626" t="str">
            <v>莫代尔防晒开衫（黑）</v>
          </cell>
          <cell r="E3626" t="str">
            <v>2026039外套</v>
          </cell>
          <cell r="I3626" t="str">
            <v>小红书</v>
          </cell>
          <cell r="N3626">
            <v>46152</v>
          </cell>
          <cell r="R3626" t="str">
            <v>档期内</v>
          </cell>
          <cell r="V3626" t="str">
            <v>单篇</v>
          </cell>
          <cell r="W3626" t="str">
            <v>未发布</v>
          </cell>
          <cell r="AJ3626">
            <v>30</v>
          </cell>
          <cell r="AK3626" t="str">
            <v/>
          </cell>
        </row>
        <row r="3627">
          <cell r="C3627" t="str">
            <v>XN</v>
          </cell>
          <cell r="D3627" t="str">
            <v>无袖花苞长裙（黄）</v>
          </cell>
          <cell r="E3627">
            <v>2025945</v>
          </cell>
          <cell r="G3627" t="str">
            <v>YT7610040868904</v>
          </cell>
          <cell r="I3627" t="str">
            <v>小红书</v>
          </cell>
          <cell r="N3627">
            <v>46152</v>
          </cell>
          <cell r="R3627" t="str">
            <v>档期内</v>
          </cell>
          <cell r="V3627" t="str">
            <v>单篇</v>
          </cell>
          <cell r="W3627" t="str">
            <v>未发布</v>
          </cell>
          <cell r="AJ3627">
            <v>290</v>
          </cell>
          <cell r="AK3627" t="str">
            <v/>
          </cell>
        </row>
        <row r="3628">
          <cell r="C3628" t="str">
            <v>XN</v>
          </cell>
          <cell r="D3628" t="str">
            <v>v领绑带上衣</v>
          </cell>
          <cell r="E3628" t="str">
            <v>NH008</v>
          </cell>
          <cell r="I3628" t="str">
            <v>小红书</v>
          </cell>
          <cell r="N3628">
            <v>46152</v>
          </cell>
          <cell r="R3628" t="str">
            <v>档期内</v>
          </cell>
          <cell r="V3628" t="str">
            <v>单篇</v>
          </cell>
          <cell r="W3628" t="str">
            <v>未发布</v>
          </cell>
          <cell r="AJ3628">
            <v>400</v>
          </cell>
          <cell r="AK3628" t="str">
            <v/>
          </cell>
        </row>
        <row r="3629">
          <cell r="C3629" t="str">
            <v>XN</v>
          </cell>
          <cell r="D3629" t="str">
            <v>不规则波点半裙</v>
          </cell>
          <cell r="E3629" t="str">
            <v>NH009</v>
          </cell>
          <cell r="I3629" t="str">
            <v>小红书</v>
          </cell>
          <cell r="N3629">
            <v>46152</v>
          </cell>
          <cell r="R3629" t="str">
            <v>档期内</v>
          </cell>
          <cell r="V3629" t="str">
            <v>单篇</v>
          </cell>
          <cell r="W3629" t="str">
            <v>未发布</v>
          </cell>
          <cell r="AJ3629">
            <v>0</v>
          </cell>
          <cell r="AK3629" t="str">
            <v/>
          </cell>
        </row>
        <row r="3630">
          <cell r="C3630" t="str">
            <v>XN</v>
          </cell>
          <cell r="D3630" t="str">
            <v>v领绑带上衣</v>
          </cell>
          <cell r="E3630" t="str">
            <v>NH008</v>
          </cell>
          <cell r="I3630" t="str">
            <v>小红书</v>
          </cell>
          <cell r="N3630">
            <v>46152</v>
          </cell>
          <cell r="R3630" t="str">
            <v>档期内</v>
          </cell>
          <cell r="V3630" t="str">
            <v>单篇</v>
          </cell>
          <cell r="W3630" t="str">
            <v>未发布</v>
          </cell>
          <cell r="AJ3630">
            <v>350</v>
          </cell>
          <cell r="AK3630" t="str">
            <v/>
          </cell>
        </row>
        <row r="3631">
          <cell r="C3631" t="str">
            <v>XN</v>
          </cell>
          <cell r="D3631" t="str">
            <v>不规则波点半裙</v>
          </cell>
          <cell r="E3631" t="str">
            <v>NH009</v>
          </cell>
          <cell r="I3631" t="str">
            <v>小红书</v>
          </cell>
          <cell r="N3631">
            <v>46152</v>
          </cell>
          <cell r="R3631" t="str">
            <v>档期内</v>
          </cell>
          <cell r="V3631" t="str">
            <v>单篇</v>
          </cell>
          <cell r="W3631" t="str">
            <v>未发布</v>
          </cell>
          <cell r="AJ3631">
            <v>0</v>
          </cell>
          <cell r="AK3631" t="str">
            <v/>
          </cell>
        </row>
        <row r="3632">
          <cell r="C3632" t="str">
            <v>XN</v>
          </cell>
          <cell r="D3632" t="str">
            <v>粉格漏肩衬衫</v>
          </cell>
          <cell r="E3632">
            <v>2026021</v>
          </cell>
          <cell r="I3632" t="str">
            <v>小红书</v>
          </cell>
          <cell r="N3632">
            <v>46152</v>
          </cell>
          <cell r="R3632" t="str">
            <v>档期内</v>
          </cell>
          <cell r="V3632" t="str">
            <v>单篇</v>
          </cell>
          <cell r="W3632" t="str">
            <v>未发布</v>
          </cell>
          <cell r="AJ3632">
            <v>635</v>
          </cell>
          <cell r="AK3632" t="str">
            <v/>
          </cell>
        </row>
        <row r="3633">
          <cell r="C3633" t="str">
            <v>XN</v>
          </cell>
          <cell r="D3633" t="str">
            <v>牛仔短裙</v>
          </cell>
          <cell r="E3633">
            <v>2026014</v>
          </cell>
          <cell r="G3633" t="str">
            <v>已登记</v>
          </cell>
          <cell r="I3633" t="str">
            <v>小红书</v>
          </cell>
          <cell r="N3633">
            <v>46152</v>
          </cell>
          <cell r="R3633" t="str">
            <v>档期内</v>
          </cell>
          <cell r="V3633" t="str">
            <v>单篇</v>
          </cell>
          <cell r="W3633" t="str">
            <v>未发布</v>
          </cell>
          <cell r="AJ3633">
            <v>45</v>
          </cell>
          <cell r="AK3633" t="str">
            <v/>
          </cell>
        </row>
        <row r="3634">
          <cell r="C3634" t="str">
            <v>六六</v>
          </cell>
          <cell r="D3634" t="str">
            <v>波点花边短袖</v>
          </cell>
          <cell r="E3634">
            <v>2025317</v>
          </cell>
          <cell r="G3634" t="str">
            <v>YT7611039508748</v>
          </cell>
          <cell r="I3634" t="str">
            <v>小红书</v>
          </cell>
          <cell r="N3634">
            <v>46152</v>
          </cell>
          <cell r="R3634" t="str">
            <v>档期内</v>
          </cell>
          <cell r="V3634" t="str">
            <v>单篇</v>
          </cell>
          <cell r="W3634" t="str">
            <v>未发布</v>
          </cell>
          <cell r="AJ3634">
            <v>300</v>
          </cell>
          <cell r="AK3634" t="str">
            <v/>
          </cell>
        </row>
        <row r="3635">
          <cell r="C3635" t="str">
            <v>六六</v>
          </cell>
          <cell r="D3635" t="str">
            <v>波点中裙</v>
          </cell>
          <cell r="E3635">
            <v>2025329</v>
          </cell>
          <cell r="I3635" t="str">
            <v>小红书</v>
          </cell>
          <cell r="N3635">
            <v>46152</v>
          </cell>
          <cell r="R3635" t="str">
            <v>档期内</v>
          </cell>
          <cell r="V3635" t="str">
            <v>单篇</v>
          </cell>
          <cell r="W3635" t="str">
            <v>未发布</v>
          </cell>
          <cell r="AJ3635">
            <v>52</v>
          </cell>
          <cell r="AK3635" t="str">
            <v/>
          </cell>
        </row>
        <row r="3636">
          <cell r="C3636" t="str">
            <v>六六</v>
          </cell>
          <cell r="D3636" t="str">
            <v>波点花边短袖</v>
          </cell>
          <cell r="E3636">
            <v>2025317</v>
          </cell>
          <cell r="G3636" t="str">
            <v>YT7610833557600</v>
          </cell>
          <cell r="I3636" t="str">
            <v>小红书</v>
          </cell>
          <cell r="N3636">
            <v>46152</v>
          </cell>
          <cell r="R3636" t="str">
            <v>档期内</v>
          </cell>
          <cell r="V3636" t="str">
            <v>单篇</v>
          </cell>
          <cell r="W3636" t="str">
            <v>未发布</v>
          </cell>
          <cell r="AJ3636">
            <v>140</v>
          </cell>
          <cell r="AK3636" t="str">
            <v/>
          </cell>
        </row>
        <row r="3637">
          <cell r="C3637" t="str">
            <v>六六</v>
          </cell>
          <cell r="D3637" t="str">
            <v>波点中裙</v>
          </cell>
          <cell r="E3637">
            <v>2025329</v>
          </cell>
          <cell r="I3637" t="str">
            <v>小红书</v>
          </cell>
          <cell r="N3637">
            <v>46152</v>
          </cell>
          <cell r="R3637" t="str">
            <v>档期内</v>
          </cell>
          <cell r="V3637" t="str">
            <v>单篇</v>
          </cell>
          <cell r="W3637" t="str">
            <v>未发布</v>
          </cell>
          <cell r="AJ3637">
            <v>52</v>
          </cell>
          <cell r="AK3637" t="str">
            <v/>
          </cell>
        </row>
        <row r="3638">
          <cell r="C3638" t="str">
            <v>HE</v>
          </cell>
          <cell r="D3638" t="str">
            <v>抽绳波点吊带</v>
          </cell>
          <cell r="E3638">
            <v>2026053</v>
          </cell>
          <cell r="I3638" t="str">
            <v>小红书</v>
          </cell>
          <cell r="N3638">
            <v>46152</v>
          </cell>
          <cell r="R3638" t="str">
            <v>档期内</v>
          </cell>
          <cell r="V3638" t="str">
            <v>单篇</v>
          </cell>
          <cell r="W3638" t="str">
            <v>未发布</v>
          </cell>
          <cell r="AJ3638">
            <v>300</v>
          </cell>
          <cell r="AK3638" t="str">
            <v/>
          </cell>
        </row>
        <row r="3639">
          <cell r="C3639" t="str">
            <v>HE</v>
          </cell>
          <cell r="D3639" t="str">
            <v>莫代尔防晒开衫（黑）</v>
          </cell>
          <cell r="E3639" t="str">
            <v>2026039外套</v>
          </cell>
          <cell r="I3639" t="str">
            <v>小红书</v>
          </cell>
          <cell r="N3639">
            <v>46152</v>
          </cell>
          <cell r="R3639" t="str">
            <v>档期内</v>
          </cell>
          <cell r="V3639" t="str">
            <v>单篇</v>
          </cell>
          <cell r="W3639" t="str">
            <v>未发布</v>
          </cell>
          <cell r="AJ3639">
            <v>30</v>
          </cell>
          <cell r="AK3639" t="str">
            <v/>
          </cell>
        </row>
        <row r="3640">
          <cell r="C3640" t="str">
            <v>HE</v>
          </cell>
          <cell r="D3640" t="str">
            <v>抽绳波点吊带</v>
          </cell>
          <cell r="E3640">
            <v>2026053</v>
          </cell>
          <cell r="I3640" t="str">
            <v>小红书</v>
          </cell>
          <cell r="N3640">
            <v>46152</v>
          </cell>
          <cell r="R3640" t="str">
            <v>档期内</v>
          </cell>
          <cell r="V3640" t="str">
            <v>单篇</v>
          </cell>
          <cell r="W3640" t="str">
            <v>未发布</v>
          </cell>
          <cell r="AJ3640">
            <v>280</v>
          </cell>
          <cell r="AK3640" t="str">
            <v/>
          </cell>
        </row>
        <row r="3641">
          <cell r="C3641" t="str">
            <v>HE</v>
          </cell>
          <cell r="D3641" t="str">
            <v>莫代尔防晒开衫（黑）</v>
          </cell>
          <cell r="E3641" t="str">
            <v>2026039外套</v>
          </cell>
          <cell r="I3641" t="str">
            <v>小红书</v>
          </cell>
          <cell r="N3641">
            <v>46152</v>
          </cell>
          <cell r="R3641" t="str">
            <v>档期内</v>
          </cell>
          <cell r="V3641" t="str">
            <v>单篇</v>
          </cell>
          <cell r="W3641" t="str">
            <v>未发布</v>
          </cell>
          <cell r="AJ3641">
            <v>30</v>
          </cell>
          <cell r="AK3641" t="str">
            <v/>
          </cell>
        </row>
        <row r="3642">
          <cell r="C3642" t="str">
            <v>HE</v>
          </cell>
          <cell r="D3642" t="str">
            <v>无袖花苞长裙（黄）</v>
          </cell>
          <cell r="E3642">
            <v>2025945</v>
          </cell>
          <cell r="I3642" t="str">
            <v>小红书</v>
          </cell>
          <cell r="N3642">
            <v>46152</v>
          </cell>
          <cell r="R3642" t="str">
            <v>档期内</v>
          </cell>
          <cell r="V3642" t="str">
            <v>单篇</v>
          </cell>
          <cell r="W3642" t="str">
            <v>未发布</v>
          </cell>
          <cell r="AJ3642">
            <v>340</v>
          </cell>
          <cell r="AK3642" t="str">
            <v/>
          </cell>
        </row>
        <row r="3643">
          <cell r="C3643" t="str">
            <v>HE</v>
          </cell>
          <cell r="D3643" t="str">
            <v>无袖花苞长裙（黄）</v>
          </cell>
          <cell r="E3643">
            <v>2025945</v>
          </cell>
          <cell r="I3643" t="str">
            <v>小红书</v>
          </cell>
          <cell r="N3643">
            <v>46152</v>
          </cell>
          <cell r="R3643" t="str">
            <v>档期内</v>
          </cell>
          <cell r="V3643" t="str">
            <v>单篇</v>
          </cell>
          <cell r="W3643" t="str">
            <v>未发布</v>
          </cell>
          <cell r="AJ3643">
            <v>660</v>
          </cell>
          <cell r="AK3643" t="str">
            <v/>
          </cell>
        </row>
        <row r="3644">
          <cell r="C3644" t="str">
            <v>HE</v>
          </cell>
          <cell r="D3644" t="str">
            <v>无袖花苞长裙（黄）</v>
          </cell>
          <cell r="E3644">
            <v>2025945</v>
          </cell>
          <cell r="I3644" t="str">
            <v>小红书</v>
          </cell>
          <cell r="N3644">
            <v>46152</v>
          </cell>
          <cell r="R3644" t="str">
            <v>档期内</v>
          </cell>
          <cell r="V3644" t="str">
            <v>单篇</v>
          </cell>
          <cell r="W3644" t="str">
            <v>未发布</v>
          </cell>
          <cell r="AJ3644">
            <v>410</v>
          </cell>
          <cell r="AK3644" t="str">
            <v/>
          </cell>
        </row>
        <row r="3645">
          <cell r="C3645" t="str">
            <v>HE</v>
          </cell>
          <cell r="D3645" t="str">
            <v>粉格漏肩衬衫</v>
          </cell>
          <cell r="E3645">
            <v>2026021</v>
          </cell>
          <cell r="I3645" t="str">
            <v>小红书</v>
          </cell>
          <cell r="N3645">
            <v>46152</v>
          </cell>
          <cell r="R3645" t="str">
            <v>档期内</v>
          </cell>
          <cell r="V3645" t="str">
            <v>单篇</v>
          </cell>
          <cell r="W3645" t="str">
            <v>未发布</v>
          </cell>
          <cell r="AJ3645">
            <v>145</v>
          </cell>
          <cell r="AK3645" t="str">
            <v/>
          </cell>
        </row>
        <row r="3646">
          <cell r="C3646" t="str">
            <v>HE</v>
          </cell>
          <cell r="D3646" t="str">
            <v>v领绑带上衣</v>
          </cell>
          <cell r="E3646" t="str">
            <v>NH008</v>
          </cell>
          <cell r="I3646" t="str">
            <v>小红书</v>
          </cell>
          <cell r="N3646">
            <v>46152</v>
          </cell>
          <cell r="R3646" t="str">
            <v>档期内</v>
          </cell>
          <cell r="V3646" t="str">
            <v>单篇</v>
          </cell>
          <cell r="W3646" t="str">
            <v>未发布</v>
          </cell>
          <cell r="AJ3646">
            <v>200</v>
          </cell>
          <cell r="AK3646" t="str">
            <v/>
          </cell>
        </row>
        <row r="3647">
          <cell r="C3647" t="str">
            <v>HE</v>
          </cell>
          <cell r="D3647" t="str">
            <v>不规则波点半裙</v>
          </cell>
          <cell r="E3647" t="str">
            <v>NH009</v>
          </cell>
          <cell r="I3647" t="str">
            <v>小红书</v>
          </cell>
          <cell r="N3647">
            <v>46152</v>
          </cell>
          <cell r="R3647" t="str">
            <v>档期内</v>
          </cell>
          <cell r="V3647" t="str">
            <v>单篇</v>
          </cell>
          <cell r="W3647" t="str">
            <v>未发布</v>
          </cell>
          <cell r="AJ3647">
            <v>0</v>
          </cell>
          <cell r="AK3647" t="str">
            <v/>
          </cell>
        </row>
        <row r="3648">
          <cell r="C3648" t="str">
            <v>HE</v>
          </cell>
          <cell r="D3648" t="str">
            <v>波点花边短袖</v>
          </cell>
          <cell r="E3648">
            <v>2025317</v>
          </cell>
          <cell r="G3648" t="str">
            <v>YT7610833557617</v>
          </cell>
          <cell r="I3648" t="str">
            <v>小红书</v>
          </cell>
          <cell r="N3648">
            <v>46152</v>
          </cell>
          <cell r="R3648" t="str">
            <v>档期内</v>
          </cell>
          <cell r="V3648" t="str">
            <v>单篇</v>
          </cell>
          <cell r="W3648" t="str">
            <v>未发布</v>
          </cell>
          <cell r="AJ3648">
            <v>100</v>
          </cell>
          <cell r="AK3648" t="str">
            <v/>
          </cell>
        </row>
        <row r="3649">
          <cell r="C3649" t="str">
            <v>HE</v>
          </cell>
          <cell r="D3649" t="str">
            <v>波点中裙</v>
          </cell>
          <cell r="E3649">
            <v>2025329</v>
          </cell>
          <cell r="I3649" t="str">
            <v>小红书</v>
          </cell>
          <cell r="N3649">
            <v>46152</v>
          </cell>
          <cell r="R3649" t="str">
            <v>档期内</v>
          </cell>
          <cell r="V3649" t="str">
            <v>单篇</v>
          </cell>
          <cell r="W3649" t="str">
            <v>未发布</v>
          </cell>
          <cell r="AJ3649">
            <v>52</v>
          </cell>
          <cell r="AK3649" t="str">
            <v/>
          </cell>
        </row>
        <row r="3650">
          <cell r="C3650" t="str">
            <v>馒头</v>
          </cell>
          <cell r="D3650" t="str">
            <v>波点花边短袖</v>
          </cell>
          <cell r="E3650">
            <v>2025317</v>
          </cell>
          <cell r="G3650" t="str">
            <v>YT7611039508751</v>
          </cell>
          <cell r="I3650" t="str">
            <v>小红书</v>
          </cell>
          <cell r="N3650">
            <v>46152</v>
          </cell>
          <cell r="R3650" t="str">
            <v>档期内</v>
          </cell>
          <cell r="V3650" t="str">
            <v>单篇</v>
          </cell>
          <cell r="W3650" t="str">
            <v>未发布</v>
          </cell>
          <cell r="AJ3650">
            <v>200</v>
          </cell>
          <cell r="AK3650" t="str">
            <v/>
          </cell>
        </row>
        <row r="3651">
          <cell r="C3651" t="str">
            <v>馒头</v>
          </cell>
          <cell r="D3651" t="str">
            <v>波点中裙</v>
          </cell>
          <cell r="E3651">
            <v>2025329</v>
          </cell>
          <cell r="I3651" t="str">
            <v>小红书</v>
          </cell>
          <cell r="N3651">
            <v>46152</v>
          </cell>
          <cell r="R3651" t="str">
            <v>档期内</v>
          </cell>
          <cell r="V3651" t="str">
            <v>单篇</v>
          </cell>
          <cell r="W3651" t="str">
            <v>未发布</v>
          </cell>
          <cell r="AJ3651">
            <v>52</v>
          </cell>
          <cell r="AK3651" t="str">
            <v/>
          </cell>
        </row>
        <row r="3652">
          <cell r="C3652" t="str">
            <v>馒头</v>
          </cell>
          <cell r="D3652" t="str">
            <v>v领绑带上衣</v>
          </cell>
          <cell r="E3652" t="str">
            <v>NH008</v>
          </cell>
          <cell r="I3652" t="str">
            <v>小红书</v>
          </cell>
          <cell r="N3652">
            <v>46152</v>
          </cell>
          <cell r="R3652" t="str">
            <v>档期内</v>
          </cell>
          <cell r="V3652" t="str">
            <v>单篇</v>
          </cell>
          <cell r="W3652" t="str">
            <v>未发布</v>
          </cell>
          <cell r="AJ3652">
            <v>150</v>
          </cell>
          <cell r="AK3652" t="str">
            <v/>
          </cell>
        </row>
        <row r="3653">
          <cell r="C3653" t="str">
            <v>馒头</v>
          </cell>
          <cell r="D3653" t="str">
            <v>不规则波点半裙</v>
          </cell>
          <cell r="E3653" t="str">
            <v>NH009</v>
          </cell>
          <cell r="I3653" t="str">
            <v>小红书</v>
          </cell>
          <cell r="N3653">
            <v>46152</v>
          </cell>
          <cell r="R3653" t="str">
            <v>档期内</v>
          </cell>
          <cell r="V3653" t="str">
            <v>单篇</v>
          </cell>
          <cell r="W3653" t="str">
            <v>未发布</v>
          </cell>
          <cell r="AJ3653">
            <v>0</v>
          </cell>
          <cell r="AK3653" t="str">
            <v/>
          </cell>
        </row>
        <row r="3654">
          <cell r="C3654" t="str">
            <v>馒头</v>
          </cell>
          <cell r="D3654" t="str">
            <v>抽绳波点吊带</v>
          </cell>
          <cell r="E3654">
            <v>2026053</v>
          </cell>
          <cell r="I3654" t="str">
            <v>小红书</v>
          </cell>
          <cell r="N3654">
            <v>46152</v>
          </cell>
          <cell r="R3654" t="str">
            <v>档期内</v>
          </cell>
          <cell r="V3654" t="str">
            <v>合集</v>
          </cell>
          <cell r="W3654" t="str">
            <v>未发布</v>
          </cell>
          <cell r="AJ3654">
            <v>350</v>
          </cell>
          <cell r="AK3654" t="str">
            <v/>
          </cell>
        </row>
        <row r="3655">
          <cell r="C3655" t="str">
            <v>馒头</v>
          </cell>
          <cell r="D3655" t="str">
            <v>莫代尔防晒开衫（黑）</v>
          </cell>
          <cell r="E3655" t="str">
            <v>2026039外套</v>
          </cell>
          <cell r="I3655" t="str">
            <v>小红书</v>
          </cell>
          <cell r="N3655">
            <v>46152</v>
          </cell>
          <cell r="R3655" t="str">
            <v>档期内</v>
          </cell>
          <cell r="V3655" t="str">
            <v>合集</v>
          </cell>
          <cell r="W3655" t="str">
            <v>未发布</v>
          </cell>
          <cell r="AJ3655">
            <v>30</v>
          </cell>
          <cell r="AK3655" t="str">
            <v/>
          </cell>
        </row>
        <row r="3656">
          <cell r="C3656" t="str">
            <v>馒头</v>
          </cell>
          <cell r="D3656" t="str">
            <v>抽绳波点吊带</v>
          </cell>
          <cell r="E3656">
            <v>2026053</v>
          </cell>
          <cell r="I3656" t="str">
            <v>小红书</v>
          </cell>
          <cell r="N3656">
            <v>46152</v>
          </cell>
          <cell r="R3656" t="str">
            <v>档期内</v>
          </cell>
          <cell r="V3656" t="str">
            <v>单篇</v>
          </cell>
          <cell r="W3656" t="str">
            <v>未发布</v>
          </cell>
          <cell r="AJ3656">
            <v>550</v>
          </cell>
          <cell r="AK3656" t="str">
            <v/>
          </cell>
        </row>
        <row r="3657">
          <cell r="C3657" t="str">
            <v>馒头</v>
          </cell>
          <cell r="D3657" t="str">
            <v>莫代尔防晒开衫（黑）</v>
          </cell>
          <cell r="E3657" t="str">
            <v>2026039外套</v>
          </cell>
          <cell r="I3657" t="str">
            <v>小红书</v>
          </cell>
          <cell r="N3657">
            <v>46152</v>
          </cell>
          <cell r="R3657" t="str">
            <v>档期内</v>
          </cell>
          <cell r="V3657" t="str">
            <v>单篇</v>
          </cell>
          <cell r="W3657" t="str">
            <v>未发布</v>
          </cell>
          <cell r="AJ3657">
            <v>30</v>
          </cell>
          <cell r="AK3657" t="str">
            <v/>
          </cell>
        </row>
        <row r="3658">
          <cell r="C3658" t="str">
            <v>阿咩</v>
          </cell>
          <cell r="D3658" t="str">
            <v>抽绳波点吊带</v>
          </cell>
          <cell r="E3658">
            <v>2026053</v>
          </cell>
          <cell r="I3658" t="str">
            <v>小红书</v>
          </cell>
          <cell r="N3658">
            <v>46152</v>
          </cell>
          <cell r="R3658" t="str">
            <v>档期内</v>
          </cell>
          <cell r="V3658" t="str">
            <v>单篇</v>
          </cell>
          <cell r="W3658" t="str">
            <v>未发布</v>
          </cell>
          <cell r="AJ3658">
            <v>180</v>
          </cell>
          <cell r="AK3658" t="str">
            <v/>
          </cell>
        </row>
        <row r="3659">
          <cell r="C3659" t="str">
            <v>阿咩</v>
          </cell>
          <cell r="D3659" t="str">
            <v>莫代尔防晒开衫（黑）</v>
          </cell>
          <cell r="E3659" t="str">
            <v>2026039外套</v>
          </cell>
          <cell r="I3659" t="str">
            <v>小红书</v>
          </cell>
          <cell r="N3659">
            <v>46152</v>
          </cell>
          <cell r="R3659" t="str">
            <v>档期内</v>
          </cell>
          <cell r="V3659" t="str">
            <v>单篇</v>
          </cell>
          <cell r="W3659" t="str">
            <v>未发布</v>
          </cell>
          <cell r="AJ3659">
            <v>30</v>
          </cell>
          <cell r="AK3659" t="str">
            <v/>
          </cell>
        </row>
        <row r="3660">
          <cell r="C3660" t="str">
            <v>阿咩</v>
          </cell>
          <cell r="D3660" t="str">
            <v>抽绳波点吊带</v>
          </cell>
          <cell r="E3660">
            <v>2026053</v>
          </cell>
          <cell r="I3660" t="str">
            <v>小红书</v>
          </cell>
          <cell r="N3660">
            <v>46152</v>
          </cell>
          <cell r="R3660" t="str">
            <v>档期内</v>
          </cell>
          <cell r="V3660" t="str">
            <v>单篇</v>
          </cell>
          <cell r="W3660" t="str">
            <v>未发布</v>
          </cell>
          <cell r="AJ3660">
            <v>550</v>
          </cell>
          <cell r="AK3660" t="str">
            <v/>
          </cell>
        </row>
        <row r="3661">
          <cell r="C3661" t="str">
            <v>阿咩</v>
          </cell>
          <cell r="D3661" t="str">
            <v>莫代尔防晒开衫（黑）</v>
          </cell>
          <cell r="E3661" t="str">
            <v>2026039外套</v>
          </cell>
          <cell r="I3661" t="str">
            <v>小红书</v>
          </cell>
          <cell r="N3661">
            <v>46152</v>
          </cell>
          <cell r="R3661" t="str">
            <v>档期内</v>
          </cell>
          <cell r="V3661" t="str">
            <v>单篇</v>
          </cell>
          <cell r="W3661" t="str">
            <v>未发布</v>
          </cell>
          <cell r="AJ3661">
            <v>30</v>
          </cell>
          <cell r="AK3661" t="str">
            <v/>
          </cell>
        </row>
        <row r="3662">
          <cell r="C3662" t="str">
            <v>阿咩</v>
          </cell>
          <cell r="D3662" t="str">
            <v>粉格漏肩衬衫</v>
          </cell>
          <cell r="E3662">
            <v>2026021</v>
          </cell>
          <cell r="I3662" t="str">
            <v>小红书</v>
          </cell>
          <cell r="N3662">
            <v>46152</v>
          </cell>
          <cell r="R3662" t="str">
            <v>档期内</v>
          </cell>
          <cell r="V3662" t="str">
            <v>单篇</v>
          </cell>
          <cell r="W3662" t="str">
            <v>未发布</v>
          </cell>
          <cell r="AJ3662">
            <v>595</v>
          </cell>
          <cell r="AK3662" t="str">
            <v/>
          </cell>
        </row>
        <row r="3663">
          <cell r="C3663" t="str">
            <v>阿咩</v>
          </cell>
          <cell r="D3663" t="str">
            <v>粉格漏肩衬衫</v>
          </cell>
          <cell r="E3663">
            <v>2026021</v>
          </cell>
          <cell r="I3663" t="str">
            <v>小红书</v>
          </cell>
          <cell r="N3663">
            <v>46152</v>
          </cell>
          <cell r="R3663" t="str">
            <v>档期内</v>
          </cell>
          <cell r="V3663" t="str">
            <v>合集</v>
          </cell>
          <cell r="W3663" t="str">
            <v>未发布</v>
          </cell>
          <cell r="AJ3663">
            <v>145</v>
          </cell>
          <cell r="AK3663" t="str">
            <v/>
          </cell>
        </row>
        <row r="3664">
          <cell r="C3664" t="str">
            <v>阿咩</v>
          </cell>
          <cell r="D3664" t="str">
            <v>波点花边短袖</v>
          </cell>
          <cell r="E3664">
            <v>2025317</v>
          </cell>
          <cell r="G3664" t="str">
            <v>YT7610833557624</v>
          </cell>
          <cell r="I3664" t="str">
            <v>小红书</v>
          </cell>
          <cell r="N3664">
            <v>46152</v>
          </cell>
          <cell r="R3664" t="str">
            <v>档期内</v>
          </cell>
          <cell r="V3664" t="str">
            <v>单篇</v>
          </cell>
          <cell r="W3664" t="str">
            <v>未发布</v>
          </cell>
          <cell r="AJ3664">
            <v>350</v>
          </cell>
          <cell r="AK3664" t="str">
            <v/>
          </cell>
        </row>
        <row r="3665">
          <cell r="C3665" t="str">
            <v>阿咩</v>
          </cell>
          <cell r="D3665" t="str">
            <v>波点中裙</v>
          </cell>
          <cell r="E3665">
            <v>2025329</v>
          </cell>
          <cell r="I3665" t="str">
            <v>小红书</v>
          </cell>
          <cell r="N3665">
            <v>46152</v>
          </cell>
          <cell r="R3665" t="str">
            <v>档期内</v>
          </cell>
          <cell r="V3665" t="str">
            <v>单篇</v>
          </cell>
          <cell r="W3665" t="str">
            <v>未发布</v>
          </cell>
          <cell r="AJ3665">
            <v>52</v>
          </cell>
          <cell r="AK3665" t="str">
            <v/>
          </cell>
        </row>
        <row r="3666">
          <cell r="C3666" t="str">
            <v>阿咩</v>
          </cell>
          <cell r="D3666" t="str">
            <v>波点花边短袖</v>
          </cell>
          <cell r="E3666">
            <v>2025317</v>
          </cell>
          <cell r="G3666" t="str">
            <v>YT7610833557635</v>
          </cell>
          <cell r="I3666" t="str">
            <v>小红书</v>
          </cell>
          <cell r="N3666">
            <v>46152</v>
          </cell>
          <cell r="R3666" t="str">
            <v>档期内</v>
          </cell>
          <cell r="V3666" t="str">
            <v>单篇</v>
          </cell>
          <cell r="W3666" t="str">
            <v>未发布</v>
          </cell>
          <cell r="AJ3666">
            <v>50</v>
          </cell>
          <cell r="AK3666" t="str">
            <v/>
          </cell>
        </row>
        <row r="3667">
          <cell r="C3667" t="str">
            <v>阿咩</v>
          </cell>
          <cell r="D3667" t="str">
            <v>波点中裙</v>
          </cell>
          <cell r="E3667">
            <v>2025329</v>
          </cell>
          <cell r="I3667" t="str">
            <v>小红书</v>
          </cell>
          <cell r="N3667">
            <v>46152</v>
          </cell>
          <cell r="R3667" t="str">
            <v>档期内</v>
          </cell>
          <cell r="V3667" t="str">
            <v>单篇</v>
          </cell>
          <cell r="W3667" t="str">
            <v>未发布</v>
          </cell>
          <cell r="AJ3667">
            <v>52</v>
          </cell>
          <cell r="AK3667" t="str">
            <v/>
          </cell>
        </row>
        <row r="3668">
          <cell r="C3668" t="str">
            <v>阿咩</v>
          </cell>
          <cell r="D3668" t="str">
            <v>莫代尔防晒开衫（黑）</v>
          </cell>
          <cell r="E3668" t="str">
            <v>2026039外套</v>
          </cell>
          <cell r="I3668" t="str">
            <v>小红书</v>
          </cell>
          <cell r="N3668">
            <v>46152</v>
          </cell>
          <cell r="R3668" t="str">
            <v>档期内</v>
          </cell>
          <cell r="V3668" t="str">
            <v>单篇</v>
          </cell>
          <cell r="W3668" t="str">
            <v>未发布</v>
          </cell>
          <cell r="AJ3668">
            <v>180</v>
          </cell>
          <cell r="AK3668" t="str">
            <v/>
          </cell>
        </row>
        <row r="3669">
          <cell r="C3669" t="str">
            <v>阿咩</v>
          </cell>
          <cell r="D3669" t="str">
            <v>莫代尔防晒开衫（黑）</v>
          </cell>
          <cell r="E3669" t="str">
            <v>2026039外套</v>
          </cell>
          <cell r="I3669" t="str">
            <v>抖音</v>
          </cell>
          <cell r="N3669">
            <v>46152</v>
          </cell>
          <cell r="R3669" t="str">
            <v>档期内</v>
          </cell>
          <cell r="V3669" t="str">
            <v>单篇</v>
          </cell>
          <cell r="W3669" t="str">
            <v>未发布</v>
          </cell>
          <cell r="AJ3669">
            <v>30</v>
          </cell>
          <cell r="AK3669" t="str">
            <v/>
          </cell>
        </row>
        <row r="3670">
          <cell r="C3670" t="str">
            <v>阿咩</v>
          </cell>
          <cell r="D3670" t="str">
            <v>抽绳波点吊带</v>
          </cell>
          <cell r="E3670">
            <v>2026053</v>
          </cell>
          <cell r="I3670" t="str">
            <v>小红书</v>
          </cell>
          <cell r="N3670">
            <v>46152</v>
          </cell>
          <cell r="R3670" t="str">
            <v>档期内</v>
          </cell>
          <cell r="V3670" t="str">
            <v>单篇</v>
          </cell>
          <cell r="W3670" t="str">
            <v>未发布</v>
          </cell>
          <cell r="AJ3670">
            <v>0</v>
          </cell>
          <cell r="AK3670" t="str">
            <v/>
          </cell>
        </row>
        <row r="3671">
          <cell r="C3671" t="str">
            <v>阿咩</v>
          </cell>
          <cell r="D3671" t="str">
            <v>抽绳波点吊带</v>
          </cell>
          <cell r="E3671">
            <v>2026053</v>
          </cell>
          <cell r="I3671" t="str">
            <v>抖音</v>
          </cell>
          <cell r="N3671">
            <v>46152</v>
          </cell>
          <cell r="R3671" t="str">
            <v>档期内</v>
          </cell>
          <cell r="V3671" t="str">
            <v>单篇</v>
          </cell>
          <cell r="W3671" t="str">
            <v>未发布</v>
          </cell>
          <cell r="AJ3671">
            <v>0</v>
          </cell>
          <cell r="AK3671" t="str">
            <v/>
          </cell>
        </row>
        <row r="3672">
          <cell r="C3672" t="str">
            <v>馒头</v>
          </cell>
          <cell r="D3672" t="str">
            <v>波点花边短袖</v>
          </cell>
          <cell r="E3672">
            <v>2025317</v>
          </cell>
          <cell r="G3672" t="str">
            <v>YT7610833557646</v>
          </cell>
          <cell r="I3672" t="str">
            <v>小红书</v>
          </cell>
          <cell r="N3672">
            <v>46152</v>
          </cell>
          <cell r="R3672" t="str">
            <v>档期内</v>
          </cell>
          <cell r="V3672" t="str">
            <v>单篇</v>
          </cell>
          <cell r="W3672" t="str">
            <v>未发布</v>
          </cell>
          <cell r="AJ3672">
            <v>1850</v>
          </cell>
          <cell r="AK3672" t="str">
            <v/>
          </cell>
        </row>
        <row r="3673">
          <cell r="C3673" t="str">
            <v>馒头</v>
          </cell>
          <cell r="D3673" t="str">
            <v>波点中裙</v>
          </cell>
          <cell r="E3673">
            <v>2025329</v>
          </cell>
          <cell r="I3673" t="str">
            <v>小红书</v>
          </cell>
          <cell r="N3673">
            <v>46152</v>
          </cell>
          <cell r="R3673" t="str">
            <v>档期内</v>
          </cell>
          <cell r="V3673" t="str">
            <v>单篇</v>
          </cell>
          <cell r="W3673" t="str">
            <v>未发布</v>
          </cell>
          <cell r="AJ3673">
            <v>52</v>
          </cell>
          <cell r="AK3673" t="str">
            <v/>
          </cell>
        </row>
        <row r="3674">
          <cell r="C3674" t="str">
            <v>馒头</v>
          </cell>
          <cell r="D3674" t="str">
            <v>无袖花苞长裙（黄）</v>
          </cell>
          <cell r="E3674">
            <v>2025945</v>
          </cell>
          <cell r="G3674" t="str">
            <v>YT7610480385755</v>
          </cell>
          <cell r="I3674" t="str">
            <v>小红书</v>
          </cell>
          <cell r="N3674">
            <v>46142</v>
          </cell>
          <cell r="R3674" t="str">
            <v>档期内</v>
          </cell>
          <cell r="V3674" t="str">
            <v>单篇</v>
          </cell>
          <cell r="W3674" t="str">
            <v>未发布</v>
          </cell>
          <cell r="AJ3674">
            <v>1860</v>
          </cell>
          <cell r="AK3674" t="str">
            <v/>
          </cell>
        </row>
        <row r="3675">
          <cell r="C3675" t="str">
            <v>馒头</v>
          </cell>
          <cell r="D3675" t="str">
            <v>抽绳波点吊带</v>
          </cell>
          <cell r="E3675">
            <v>2026053</v>
          </cell>
          <cell r="I3675" t="str">
            <v>小红书</v>
          </cell>
          <cell r="N3675">
            <v>46152</v>
          </cell>
          <cell r="R3675" t="str">
            <v>档期内</v>
          </cell>
          <cell r="V3675" t="str">
            <v>单篇</v>
          </cell>
          <cell r="W3675" t="str">
            <v>未发布</v>
          </cell>
          <cell r="AJ3675">
            <v>600</v>
          </cell>
          <cell r="AK3675" t="str">
            <v/>
          </cell>
        </row>
        <row r="3676">
          <cell r="C3676" t="str">
            <v>馒头</v>
          </cell>
          <cell r="D3676" t="str">
            <v>莫代尔防晒开衫（黑）</v>
          </cell>
          <cell r="E3676" t="str">
            <v>2026039外套</v>
          </cell>
          <cell r="I3676" t="str">
            <v>小红书</v>
          </cell>
          <cell r="N3676">
            <v>46152</v>
          </cell>
          <cell r="R3676" t="str">
            <v>档期内</v>
          </cell>
          <cell r="V3676" t="str">
            <v>单篇</v>
          </cell>
          <cell r="W3676" t="str">
            <v>未发布</v>
          </cell>
          <cell r="AJ3676">
            <v>30</v>
          </cell>
          <cell r="AK3676" t="str">
            <v/>
          </cell>
        </row>
        <row r="3677">
          <cell r="C3677" t="str">
            <v>HE</v>
          </cell>
          <cell r="D3677" t="str">
            <v>粉格漏肩衬衫</v>
          </cell>
          <cell r="E3677">
            <v>2026021</v>
          </cell>
          <cell r="I3677" t="str">
            <v>小红书</v>
          </cell>
          <cell r="N3677">
            <v>46152</v>
          </cell>
          <cell r="R3677" t="str">
            <v>档期内</v>
          </cell>
          <cell r="V3677" t="str">
            <v>单篇</v>
          </cell>
          <cell r="W3677" t="str">
            <v>未发布</v>
          </cell>
          <cell r="AJ3677">
            <v>445</v>
          </cell>
          <cell r="AK3677" t="str">
            <v/>
          </cell>
        </row>
        <row r="3678">
          <cell r="C3678" t="str">
            <v>HE</v>
          </cell>
          <cell r="D3678" t="str">
            <v>抽绳波点吊带</v>
          </cell>
          <cell r="E3678">
            <v>2026053</v>
          </cell>
          <cell r="I3678" t="str">
            <v>小红书</v>
          </cell>
          <cell r="N3678">
            <v>46152</v>
          </cell>
          <cell r="R3678" t="str">
            <v>档期内</v>
          </cell>
          <cell r="V3678" t="str">
            <v>单篇</v>
          </cell>
          <cell r="W3678" t="str">
            <v>未发布</v>
          </cell>
          <cell r="AJ3678">
            <v>0</v>
          </cell>
          <cell r="AK3678" t="str">
            <v/>
          </cell>
        </row>
        <row r="3679">
          <cell r="C3679" t="str">
            <v>HE</v>
          </cell>
          <cell r="D3679" t="str">
            <v>莫代尔防晒开衫（黑）</v>
          </cell>
          <cell r="E3679" t="str">
            <v>2026039外套</v>
          </cell>
          <cell r="I3679" t="str">
            <v>小红书</v>
          </cell>
          <cell r="N3679">
            <v>46152</v>
          </cell>
          <cell r="R3679" t="str">
            <v>档期内</v>
          </cell>
          <cell r="V3679" t="str">
            <v>单篇</v>
          </cell>
          <cell r="W3679" t="str">
            <v>未发布</v>
          </cell>
          <cell r="AJ3679">
            <v>30</v>
          </cell>
          <cell r="AK3679" t="str">
            <v/>
          </cell>
        </row>
        <row r="3680">
          <cell r="C3680" t="str">
            <v>馒头</v>
          </cell>
          <cell r="D3680" t="str">
            <v>波点花边短袖</v>
          </cell>
          <cell r="E3680">
            <v>2025317</v>
          </cell>
          <cell r="G3680" t="str">
            <v>YT7610833093050</v>
          </cell>
          <cell r="I3680" t="str">
            <v>小红书</v>
          </cell>
          <cell r="N3680">
            <v>46152</v>
          </cell>
          <cell r="R3680" t="str">
            <v>档期内</v>
          </cell>
          <cell r="V3680" t="str">
            <v>单篇</v>
          </cell>
          <cell r="W3680" t="str">
            <v>未发布</v>
          </cell>
          <cell r="AJ3680">
            <v>150</v>
          </cell>
          <cell r="AK3680" t="str">
            <v/>
          </cell>
        </row>
        <row r="3681">
          <cell r="C3681" t="str">
            <v>馒头</v>
          </cell>
          <cell r="D3681" t="str">
            <v>莫代尔防晒开衫（黑）</v>
          </cell>
          <cell r="E3681" t="str">
            <v>2026039外套</v>
          </cell>
          <cell r="I3681" t="str">
            <v>小红书</v>
          </cell>
          <cell r="N3681">
            <v>46152</v>
          </cell>
          <cell r="R3681" t="str">
            <v>档期内</v>
          </cell>
          <cell r="V3681" t="str">
            <v>单篇</v>
          </cell>
          <cell r="W3681" t="str">
            <v>未发布</v>
          </cell>
          <cell r="AJ3681">
            <v>30</v>
          </cell>
          <cell r="AK3681" t="str">
            <v/>
          </cell>
        </row>
        <row r="3682">
          <cell r="C3682" t="str">
            <v>馒头</v>
          </cell>
          <cell r="D3682" t="str">
            <v>抽绳波点吊带</v>
          </cell>
          <cell r="E3682">
            <v>2026053</v>
          </cell>
          <cell r="I3682" t="str">
            <v>小红书</v>
          </cell>
          <cell r="N3682">
            <v>46152</v>
          </cell>
          <cell r="R3682" t="str">
            <v>档期内</v>
          </cell>
          <cell r="V3682" t="str">
            <v>单篇</v>
          </cell>
          <cell r="W3682" t="str">
            <v>未发布</v>
          </cell>
          <cell r="AJ3682">
            <v>100</v>
          </cell>
          <cell r="AK3682" t="str">
            <v/>
          </cell>
        </row>
        <row r="3683">
          <cell r="C3683" t="str">
            <v>馒头</v>
          </cell>
          <cell r="D3683" t="str">
            <v>波点花边短袖</v>
          </cell>
          <cell r="E3683">
            <v>2025317</v>
          </cell>
          <cell r="I3683" t="str">
            <v>抖音</v>
          </cell>
          <cell r="N3683">
            <v>46152</v>
          </cell>
          <cell r="R3683" t="str">
            <v>档期内</v>
          </cell>
          <cell r="V3683" t="str">
            <v>单篇</v>
          </cell>
          <cell r="W3683" t="str">
            <v>未发布</v>
          </cell>
          <cell r="AJ3683">
            <v>50</v>
          </cell>
          <cell r="AK3683" t="str">
            <v/>
          </cell>
        </row>
        <row r="3684">
          <cell r="C3684" t="str">
            <v>馒头</v>
          </cell>
          <cell r="D3684" t="str">
            <v>莫代尔防晒开衫（黑）</v>
          </cell>
          <cell r="E3684" t="str">
            <v>2026039外套</v>
          </cell>
          <cell r="I3684" t="str">
            <v>抖音</v>
          </cell>
          <cell r="N3684">
            <v>46152</v>
          </cell>
          <cell r="R3684" t="str">
            <v>档期内</v>
          </cell>
          <cell r="V3684" t="str">
            <v>单篇</v>
          </cell>
          <cell r="W3684" t="str">
            <v>未发布</v>
          </cell>
          <cell r="AJ3684">
            <v>30</v>
          </cell>
          <cell r="AK3684" t="str">
            <v/>
          </cell>
        </row>
        <row r="3685">
          <cell r="C3685" t="str">
            <v>馒头</v>
          </cell>
          <cell r="D3685" t="str">
            <v>抽绳波点吊带</v>
          </cell>
          <cell r="E3685">
            <v>2026053</v>
          </cell>
          <cell r="I3685" t="str">
            <v>抖音</v>
          </cell>
          <cell r="N3685">
            <v>46152</v>
          </cell>
          <cell r="R3685" t="str">
            <v>档期内</v>
          </cell>
          <cell r="V3685" t="str">
            <v>单篇</v>
          </cell>
          <cell r="W3685" t="str">
            <v>未发布</v>
          </cell>
          <cell r="AJ3685">
            <v>0</v>
          </cell>
          <cell r="AK3685" t="str">
            <v/>
          </cell>
        </row>
        <row r="3686">
          <cell r="C3686" t="str">
            <v>果片</v>
          </cell>
          <cell r="D3686" t="str">
            <v>抽绳波点吊带</v>
          </cell>
          <cell r="E3686">
            <v>2026053</v>
          </cell>
          <cell r="I3686" t="str">
            <v>小红书</v>
          </cell>
          <cell r="N3686">
            <v>46152</v>
          </cell>
          <cell r="R3686" t="str">
            <v>档期内</v>
          </cell>
          <cell r="V3686" t="str">
            <v>单篇</v>
          </cell>
          <cell r="W3686" t="str">
            <v>未发布</v>
          </cell>
          <cell r="AJ3686">
            <v>450</v>
          </cell>
          <cell r="AK3686" t="str">
            <v/>
          </cell>
        </row>
        <row r="3687">
          <cell r="C3687" t="str">
            <v>果片</v>
          </cell>
          <cell r="D3687" t="str">
            <v>莫代尔防晒开衫（黑）</v>
          </cell>
          <cell r="E3687" t="str">
            <v>2026039外套</v>
          </cell>
          <cell r="I3687" t="str">
            <v>小红书</v>
          </cell>
          <cell r="N3687">
            <v>46152</v>
          </cell>
          <cell r="R3687" t="str">
            <v>档期内</v>
          </cell>
          <cell r="V3687" t="str">
            <v>单篇</v>
          </cell>
          <cell r="W3687" t="str">
            <v>未发布</v>
          </cell>
          <cell r="AJ3687">
            <v>30</v>
          </cell>
          <cell r="AK3687" t="str">
            <v/>
          </cell>
        </row>
        <row r="3688">
          <cell r="C3688" t="str">
            <v>果片</v>
          </cell>
          <cell r="D3688" t="str">
            <v>v领绑带上衣</v>
          </cell>
          <cell r="E3688" t="str">
            <v>NH008</v>
          </cell>
          <cell r="I3688" t="str">
            <v>小红书</v>
          </cell>
          <cell r="N3688">
            <v>46152</v>
          </cell>
          <cell r="R3688" t="str">
            <v>档期内</v>
          </cell>
          <cell r="V3688" t="str">
            <v>单篇</v>
          </cell>
          <cell r="W3688" t="str">
            <v>未发布</v>
          </cell>
          <cell r="AJ3688">
            <v>200</v>
          </cell>
          <cell r="AK3688" t="str">
            <v/>
          </cell>
        </row>
        <row r="3689">
          <cell r="C3689" t="str">
            <v>果片</v>
          </cell>
          <cell r="D3689" t="str">
            <v>不规则波点半裙</v>
          </cell>
          <cell r="E3689" t="str">
            <v>NH009</v>
          </cell>
          <cell r="I3689" t="str">
            <v>小红书</v>
          </cell>
          <cell r="N3689">
            <v>46152</v>
          </cell>
          <cell r="R3689" t="str">
            <v>档期内</v>
          </cell>
          <cell r="V3689" t="str">
            <v>单篇</v>
          </cell>
          <cell r="W3689" t="str">
            <v>未发布</v>
          </cell>
          <cell r="AJ3689">
            <v>0</v>
          </cell>
          <cell r="AK3689" t="str">
            <v/>
          </cell>
        </row>
        <row r="3690">
          <cell r="C3690" t="str">
            <v>果片</v>
          </cell>
          <cell r="D3690" t="str">
            <v>无袖花苞长裙（黄）</v>
          </cell>
          <cell r="E3690">
            <v>2025945</v>
          </cell>
          <cell r="G3690" t="str">
            <v>YT7611040535814</v>
          </cell>
          <cell r="I3690" t="str">
            <v>小红书</v>
          </cell>
          <cell r="N3690">
            <v>46152</v>
          </cell>
          <cell r="R3690" t="str">
            <v>档期内</v>
          </cell>
          <cell r="V3690" t="str">
            <v>单篇</v>
          </cell>
          <cell r="W3690" t="str">
            <v>未发布</v>
          </cell>
          <cell r="AJ3690">
            <v>210</v>
          </cell>
          <cell r="AK3690" t="str">
            <v/>
          </cell>
        </row>
        <row r="3691">
          <cell r="C3691" t="str">
            <v>果片</v>
          </cell>
          <cell r="D3691" t="str">
            <v>无袖花苞长裙（黄）</v>
          </cell>
          <cell r="E3691">
            <v>2025945</v>
          </cell>
          <cell r="G3691" t="str">
            <v>YT7610040868940</v>
          </cell>
          <cell r="I3691" t="str">
            <v>小红书</v>
          </cell>
          <cell r="N3691">
            <v>46152</v>
          </cell>
          <cell r="R3691" t="str">
            <v>档期内</v>
          </cell>
          <cell r="V3691" t="str">
            <v>单篇</v>
          </cell>
          <cell r="W3691" t="str">
            <v>未发布</v>
          </cell>
          <cell r="AJ3691">
            <v>860</v>
          </cell>
          <cell r="AK3691" t="str">
            <v/>
          </cell>
        </row>
        <row r="3692">
          <cell r="C3692" t="str">
            <v>果片</v>
          </cell>
          <cell r="D3692" t="str">
            <v>波点花边短袖</v>
          </cell>
          <cell r="E3692">
            <v>2025317</v>
          </cell>
          <cell r="G3692" t="str">
            <v>YT7611235768908</v>
          </cell>
          <cell r="I3692" t="str">
            <v>小红书</v>
          </cell>
          <cell r="N3692">
            <v>46152</v>
          </cell>
          <cell r="R3692" t="str">
            <v>已发布</v>
          </cell>
          <cell r="V3692" t="str">
            <v>单篇</v>
          </cell>
          <cell r="W3692" t="str">
            <v>已发布</v>
          </cell>
          <cell r="X3692">
            <v>46117</v>
          </cell>
          <cell r="AJ3692">
            <v>1850</v>
          </cell>
          <cell r="AK3692">
            <v>613</v>
          </cell>
        </row>
        <row r="3693">
          <cell r="C3693" t="str">
            <v>果片</v>
          </cell>
          <cell r="D3693" t="str">
            <v>波点中裙</v>
          </cell>
          <cell r="E3693">
            <v>2025329</v>
          </cell>
          <cell r="I3693" t="str">
            <v>小红书</v>
          </cell>
          <cell r="N3693">
            <v>46152</v>
          </cell>
          <cell r="R3693" t="str">
            <v>已发布</v>
          </cell>
          <cell r="V3693" t="str">
            <v>单篇</v>
          </cell>
          <cell r="W3693" t="str">
            <v>已发布</v>
          </cell>
          <cell r="X3693">
            <v>46117</v>
          </cell>
          <cell r="AJ3693">
            <v>52</v>
          </cell>
          <cell r="AK3693" t="str">
            <v/>
          </cell>
        </row>
        <row r="3694">
          <cell r="C3694" t="str">
            <v>果片</v>
          </cell>
          <cell r="D3694" t="str">
            <v>波点花边短袖</v>
          </cell>
          <cell r="E3694">
            <v>2025317</v>
          </cell>
          <cell r="G3694" t="str">
            <v>YT7610833557651</v>
          </cell>
          <cell r="I3694" t="str">
            <v>小红书</v>
          </cell>
          <cell r="N3694">
            <v>46152</v>
          </cell>
          <cell r="R3694" t="str">
            <v>档期内</v>
          </cell>
          <cell r="V3694" t="str">
            <v>单篇</v>
          </cell>
          <cell r="W3694" t="str">
            <v>未发布</v>
          </cell>
          <cell r="AJ3694">
            <v>150</v>
          </cell>
          <cell r="AK3694" t="str">
            <v/>
          </cell>
        </row>
        <row r="3695">
          <cell r="C3695" t="str">
            <v>果片</v>
          </cell>
          <cell r="D3695" t="str">
            <v>波点中裙</v>
          </cell>
          <cell r="E3695">
            <v>2025329</v>
          </cell>
          <cell r="I3695" t="str">
            <v>小红书</v>
          </cell>
          <cell r="N3695">
            <v>46152</v>
          </cell>
          <cell r="R3695" t="str">
            <v>档期内</v>
          </cell>
          <cell r="V3695" t="str">
            <v>单篇</v>
          </cell>
          <cell r="W3695" t="str">
            <v>未发布</v>
          </cell>
          <cell r="AJ3695">
            <v>52</v>
          </cell>
          <cell r="AK3695" t="str">
            <v/>
          </cell>
        </row>
        <row r="3696">
          <cell r="C3696" t="str">
            <v>果片</v>
          </cell>
          <cell r="D3696" t="str">
            <v>波点花边短袖</v>
          </cell>
          <cell r="E3696">
            <v>2025317</v>
          </cell>
          <cell r="G3696" t="str">
            <v>YT7610833557666</v>
          </cell>
          <cell r="I3696" t="str">
            <v>小红书</v>
          </cell>
          <cell r="N3696">
            <v>46152</v>
          </cell>
          <cell r="R3696" t="str">
            <v>档期内</v>
          </cell>
          <cell r="V3696" t="str">
            <v>单篇</v>
          </cell>
          <cell r="W3696" t="str">
            <v>未发布</v>
          </cell>
          <cell r="AJ3696">
            <v>50</v>
          </cell>
          <cell r="AK3696" t="str">
            <v/>
          </cell>
        </row>
        <row r="3697">
          <cell r="C3697" t="str">
            <v>果片</v>
          </cell>
          <cell r="D3697" t="str">
            <v>波点中裙</v>
          </cell>
          <cell r="E3697">
            <v>2025329</v>
          </cell>
          <cell r="I3697" t="str">
            <v>小红书</v>
          </cell>
          <cell r="N3697">
            <v>46152</v>
          </cell>
          <cell r="R3697" t="str">
            <v>档期内</v>
          </cell>
          <cell r="V3697" t="str">
            <v>单篇</v>
          </cell>
          <cell r="W3697" t="str">
            <v>未发布</v>
          </cell>
          <cell r="AJ3697">
            <v>52</v>
          </cell>
          <cell r="AK3697" t="str">
            <v/>
          </cell>
        </row>
        <row r="3698">
          <cell r="C3698" t="str">
            <v>果片</v>
          </cell>
          <cell r="D3698" t="str">
            <v>波点花边短袖</v>
          </cell>
          <cell r="E3698">
            <v>2025317</v>
          </cell>
          <cell r="G3698" t="str">
            <v>YT7610833557675</v>
          </cell>
          <cell r="I3698" t="str">
            <v>小红书</v>
          </cell>
          <cell r="N3698">
            <v>46152</v>
          </cell>
          <cell r="R3698" t="str">
            <v>档期内</v>
          </cell>
          <cell r="V3698" t="str">
            <v>单篇</v>
          </cell>
          <cell r="W3698" t="str">
            <v>未发布</v>
          </cell>
          <cell r="AJ3698">
            <v>50</v>
          </cell>
          <cell r="AK3698" t="str">
            <v/>
          </cell>
        </row>
        <row r="3699">
          <cell r="C3699" t="str">
            <v>果片</v>
          </cell>
          <cell r="D3699" t="str">
            <v>波点中裙</v>
          </cell>
          <cell r="E3699">
            <v>2025329</v>
          </cell>
          <cell r="G3699" t="str">
            <v>YT7608753546415</v>
          </cell>
          <cell r="I3699" t="str">
            <v>小红书</v>
          </cell>
          <cell r="N3699">
            <v>46152</v>
          </cell>
          <cell r="R3699" t="str">
            <v>档期内</v>
          </cell>
          <cell r="V3699" t="str">
            <v>单篇</v>
          </cell>
          <cell r="W3699" t="str">
            <v>未发布</v>
          </cell>
          <cell r="AJ3699">
            <v>52</v>
          </cell>
          <cell r="AK3699" t="str">
            <v/>
          </cell>
        </row>
        <row r="3700">
          <cell r="C3700" t="str">
            <v>果片</v>
          </cell>
          <cell r="D3700" t="str">
            <v>无袖花苞长裙（黄）</v>
          </cell>
          <cell r="E3700">
            <v>2025945</v>
          </cell>
          <cell r="G3700" t="str">
            <v>YT7610040868953</v>
          </cell>
          <cell r="I3700" t="str">
            <v>小红书</v>
          </cell>
          <cell r="N3700">
            <v>46152</v>
          </cell>
          <cell r="R3700" t="str">
            <v>档期内</v>
          </cell>
          <cell r="V3700" t="str">
            <v>单篇</v>
          </cell>
          <cell r="W3700" t="str">
            <v>未发布</v>
          </cell>
          <cell r="AJ3700">
            <v>210</v>
          </cell>
          <cell r="AK3700" t="str">
            <v/>
          </cell>
        </row>
        <row r="3701">
          <cell r="C3701" t="str">
            <v>果片</v>
          </cell>
          <cell r="D3701" t="str">
            <v>抽绳波点吊带</v>
          </cell>
          <cell r="E3701">
            <v>2026053</v>
          </cell>
          <cell r="I3701" t="str">
            <v>小红书</v>
          </cell>
          <cell r="N3701">
            <v>46152</v>
          </cell>
          <cell r="R3701" t="str">
            <v>档期内</v>
          </cell>
          <cell r="V3701" t="str">
            <v>单篇</v>
          </cell>
          <cell r="W3701" t="str">
            <v>未发布</v>
          </cell>
          <cell r="AJ3701">
            <v>150</v>
          </cell>
          <cell r="AK3701" t="str">
            <v/>
          </cell>
        </row>
        <row r="3702">
          <cell r="C3702" t="str">
            <v>果片</v>
          </cell>
          <cell r="D3702" t="str">
            <v>莫代尔防晒开衫（黑）</v>
          </cell>
          <cell r="E3702" t="str">
            <v>2026039外套</v>
          </cell>
          <cell r="I3702" t="str">
            <v>小红书</v>
          </cell>
          <cell r="N3702">
            <v>46152</v>
          </cell>
          <cell r="R3702" t="str">
            <v>档期内</v>
          </cell>
          <cell r="V3702" t="str">
            <v>单篇</v>
          </cell>
          <cell r="W3702" t="str">
            <v>未发布</v>
          </cell>
          <cell r="AJ3702">
            <v>30</v>
          </cell>
          <cell r="AK3702" t="str">
            <v/>
          </cell>
        </row>
        <row r="3703">
          <cell r="C3703" t="str">
            <v>XN</v>
          </cell>
          <cell r="D3703" t="str">
            <v>粉格漏肩衬衫</v>
          </cell>
          <cell r="E3703">
            <v>2026021</v>
          </cell>
          <cell r="I3703" t="str">
            <v>小红书</v>
          </cell>
          <cell r="N3703">
            <v>46152</v>
          </cell>
          <cell r="R3703" t="str">
            <v>档期内</v>
          </cell>
          <cell r="V3703" t="str">
            <v>单篇</v>
          </cell>
          <cell r="W3703" t="str">
            <v>未发布</v>
          </cell>
          <cell r="AJ3703">
            <v>705</v>
          </cell>
          <cell r="AK3703" t="str">
            <v/>
          </cell>
        </row>
        <row r="3704">
          <cell r="C3704" t="str">
            <v>XN</v>
          </cell>
          <cell r="D3704" t="str">
            <v>波点花边短袖</v>
          </cell>
          <cell r="E3704">
            <v>2025317</v>
          </cell>
          <cell r="G3704" t="str">
            <v>YT7611235768913</v>
          </cell>
          <cell r="I3704" t="str">
            <v>小红书</v>
          </cell>
          <cell r="N3704">
            <v>46152</v>
          </cell>
          <cell r="R3704" t="str">
            <v>档期内</v>
          </cell>
          <cell r="V3704" t="str">
            <v>单篇</v>
          </cell>
          <cell r="W3704" t="str">
            <v>未发布</v>
          </cell>
          <cell r="AJ3704">
            <v>210</v>
          </cell>
          <cell r="AK3704" t="str">
            <v/>
          </cell>
        </row>
        <row r="3705">
          <cell r="C3705" t="str">
            <v>XN</v>
          </cell>
          <cell r="D3705" t="str">
            <v>波点中裙</v>
          </cell>
          <cell r="E3705">
            <v>2025329</v>
          </cell>
          <cell r="I3705" t="str">
            <v>小红书</v>
          </cell>
          <cell r="N3705">
            <v>46152</v>
          </cell>
          <cell r="R3705" t="str">
            <v>档期内</v>
          </cell>
          <cell r="V3705" t="str">
            <v>单篇</v>
          </cell>
          <cell r="W3705" t="str">
            <v>未发布</v>
          </cell>
          <cell r="AJ3705">
            <v>52</v>
          </cell>
          <cell r="AK3705" t="str">
            <v/>
          </cell>
        </row>
        <row r="3706">
          <cell r="C3706" t="str">
            <v>XN</v>
          </cell>
          <cell r="D3706" t="str">
            <v>v领绑带上衣</v>
          </cell>
          <cell r="E3706" t="str">
            <v>NH008</v>
          </cell>
          <cell r="I3706" t="str">
            <v>小红书</v>
          </cell>
          <cell r="N3706">
            <v>46152</v>
          </cell>
          <cell r="R3706" t="str">
            <v>档期内</v>
          </cell>
          <cell r="V3706" t="str">
            <v>单篇</v>
          </cell>
          <cell r="W3706" t="str">
            <v>未发布</v>
          </cell>
          <cell r="AJ3706">
            <v>160</v>
          </cell>
          <cell r="AK3706" t="str">
            <v/>
          </cell>
        </row>
        <row r="3707">
          <cell r="C3707" t="str">
            <v>XN</v>
          </cell>
          <cell r="D3707" t="str">
            <v>不规则波点半裙</v>
          </cell>
          <cell r="E3707" t="str">
            <v>NH009</v>
          </cell>
          <cell r="I3707" t="str">
            <v>小红书</v>
          </cell>
          <cell r="N3707">
            <v>46152</v>
          </cell>
          <cell r="R3707" t="str">
            <v>档期内</v>
          </cell>
          <cell r="V3707" t="str">
            <v>单篇</v>
          </cell>
          <cell r="W3707" t="str">
            <v>未发布</v>
          </cell>
          <cell r="AJ3707">
            <v>0</v>
          </cell>
          <cell r="AK3707" t="str">
            <v/>
          </cell>
        </row>
        <row r="3708">
          <cell r="C3708" t="str">
            <v>馒头</v>
          </cell>
          <cell r="D3708" t="str">
            <v>波点花边短袖</v>
          </cell>
          <cell r="E3708">
            <v>2025317</v>
          </cell>
          <cell r="G3708" t="str">
            <v>YT7610833557684</v>
          </cell>
          <cell r="I3708" t="str">
            <v>小红书</v>
          </cell>
          <cell r="N3708">
            <v>46152</v>
          </cell>
          <cell r="R3708" t="str">
            <v>档期内</v>
          </cell>
          <cell r="V3708" t="str">
            <v>单篇</v>
          </cell>
          <cell r="W3708" t="str">
            <v>未发布</v>
          </cell>
          <cell r="AJ3708">
            <v>300</v>
          </cell>
          <cell r="AK3708" t="str">
            <v/>
          </cell>
        </row>
        <row r="3709">
          <cell r="C3709" t="str">
            <v>馒头</v>
          </cell>
          <cell r="D3709" t="str">
            <v>波点中裙</v>
          </cell>
          <cell r="E3709">
            <v>2025329</v>
          </cell>
          <cell r="I3709" t="str">
            <v>小红书</v>
          </cell>
          <cell r="N3709">
            <v>46152</v>
          </cell>
          <cell r="R3709" t="str">
            <v>档期内</v>
          </cell>
          <cell r="V3709" t="str">
            <v>单篇</v>
          </cell>
          <cell r="W3709" t="str">
            <v>未发布</v>
          </cell>
          <cell r="AJ3709">
            <v>52</v>
          </cell>
          <cell r="AK3709" t="str">
            <v/>
          </cell>
        </row>
        <row r="3710">
          <cell r="C3710" t="str">
            <v>馒头</v>
          </cell>
          <cell r="D3710" t="str">
            <v>莫代尔防晒开衫（黑）</v>
          </cell>
          <cell r="E3710" t="str">
            <v>2026039外套</v>
          </cell>
          <cell r="I3710" t="str">
            <v>小红书</v>
          </cell>
          <cell r="N3710">
            <v>46152</v>
          </cell>
          <cell r="R3710" t="str">
            <v>档期内</v>
          </cell>
          <cell r="V3710" t="str">
            <v>单篇</v>
          </cell>
          <cell r="W3710" t="str">
            <v>未发布</v>
          </cell>
          <cell r="AJ3710">
            <v>280</v>
          </cell>
          <cell r="AK3710" t="str">
            <v/>
          </cell>
        </row>
        <row r="3711">
          <cell r="C3711" t="str">
            <v>馒头</v>
          </cell>
          <cell r="D3711" t="str">
            <v>抽绳波点吊带</v>
          </cell>
          <cell r="E3711">
            <v>2026053</v>
          </cell>
          <cell r="I3711" t="str">
            <v>小红书</v>
          </cell>
          <cell r="N3711">
            <v>46152</v>
          </cell>
          <cell r="R3711" t="str">
            <v>档期内</v>
          </cell>
          <cell r="V3711" t="str">
            <v>单篇</v>
          </cell>
          <cell r="W3711" t="str">
            <v>未发布</v>
          </cell>
          <cell r="AJ3711">
            <v>0</v>
          </cell>
          <cell r="AK3711" t="str">
            <v/>
          </cell>
        </row>
        <row r="3712">
          <cell r="C3712" t="str">
            <v>jing</v>
          </cell>
          <cell r="D3712" t="str">
            <v>抽绳波点吊带</v>
          </cell>
          <cell r="E3712">
            <v>2026053</v>
          </cell>
          <cell r="I3712" t="str">
            <v>小红书</v>
          </cell>
          <cell r="N3712">
            <v>46152</v>
          </cell>
          <cell r="R3712" t="str">
            <v>档期内</v>
          </cell>
          <cell r="V3712" t="str">
            <v>单篇</v>
          </cell>
          <cell r="W3712" t="str">
            <v>未发布</v>
          </cell>
          <cell r="AJ3712">
            <v>350</v>
          </cell>
          <cell r="AK3712" t="str">
            <v/>
          </cell>
        </row>
        <row r="3713">
          <cell r="C3713" t="str">
            <v>jing</v>
          </cell>
          <cell r="D3713" t="str">
            <v>莫代尔防晒开衫（黑）</v>
          </cell>
          <cell r="E3713" t="str">
            <v>2026039外套</v>
          </cell>
          <cell r="I3713" t="str">
            <v>小红书</v>
          </cell>
          <cell r="N3713">
            <v>46152</v>
          </cell>
          <cell r="R3713" t="str">
            <v>档期内</v>
          </cell>
          <cell r="V3713" t="str">
            <v>单篇</v>
          </cell>
          <cell r="W3713" t="str">
            <v>未发布</v>
          </cell>
          <cell r="AJ3713">
            <v>30</v>
          </cell>
          <cell r="AK3713" t="str">
            <v/>
          </cell>
        </row>
        <row r="3714">
          <cell r="C3714" t="str">
            <v>jing</v>
          </cell>
          <cell r="D3714" t="str">
            <v>无袖花苞长裙（黄）</v>
          </cell>
          <cell r="E3714">
            <v>2025945</v>
          </cell>
          <cell r="G3714" t="str">
            <v>YT7610480385809</v>
          </cell>
          <cell r="I3714" t="str">
            <v>小红书</v>
          </cell>
          <cell r="N3714">
            <v>46152</v>
          </cell>
          <cell r="R3714" t="str">
            <v>档期内</v>
          </cell>
          <cell r="V3714" t="str">
            <v>单篇</v>
          </cell>
          <cell r="W3714" t="str">
            <v>未发布</v>
          </cell>
          <cell r="AJ3714">
            <v>510</v>
          </cell>
          <cell r="AK3714" t="str">
            <v/>
          </cell>
        </row>
        <row r="3715">
          <cell r="C3715" t="str">
            <v>jing</v>
          </cell>
          <cell r="D3715" t="str">
            <v>波点花边短袖</v>
          </cell>
          <cell r="E3715">
            <v>2025317</v>
          </cell>
          <cell r="G3715" t="str">
            <v>YT7610833794472</v>
          </cell>
          <cell r="I3715" t="str">
            <v>小红书</v>
          </cell>
          <cell r="N3715">
            <v>46152</v>
          </cell>
          <cell r="R3715" t="str">
            <v>档期内</v>
          </cell>
          <cell r="V3715" t="str">
            <v>单篇</v>
          </cell>
          <cell r="W3715" t="str">
            <v>未发布</v>
          </cell>
          <cell r="AJ3715">
            <v>90</v>
          </cell>
          <cell r="AK3715" t="str">
            <v/>
          </cell>
        </row>
        <row r="3716">
          <cell r="C3716" t="str">
            <v>jing</v>
          </cell>
          <cell r="D3716" t="str">
            <v>波点中裙</v>
          </cell>
          <cell r="E3716">
            <v>2025329</v>
          </cell>
          <cell r="I3716" t="str">
            <v>小红书</v>
          </cell>
          <cell r="N3716">
            <v>46152</v>
          </cell>
          <cell r="R3716" t="str">
            <v>档期内</v>
          </cell>
          <cell r="V3716" t="str">
            <v>单篇</v>
          </cell>
          <cell r="W3716" t="str">
            <v>未发布</v>
          </cell>
          <cell r="AJ3716">
            <v>52</v>
          </cell>
          <cell r="AK3716" t="str">
            <v/>
          </cell>
        </row>
        <row r="3717">
          <cell r="C3717" t="str">
            <v>jing</v>
          </cell>
          <cell r="D3717" t="str">
            <v>波点花边短袖</v>
          </cell>
          <cell r="E3717">
            <v>2025317</v>
          </cell>
          <cell r="G3717" t="str">
            <v>YT7610833794465</v>
          </cell>
          <cell r="I3717" t="str">
            <v>小红书</v>
          </cell>
          <cell r="N3717">
            <v>46152</v>
          </cell>
          <cell r="R3717" t="str">
            <v>档期内</v>
          </cell>
          <cell r="V3717" t="str">
            <v>单篇</v>
          </cell>
          <cell r="W3717" t="str">
            <v>未发布</v>
          </cell>
          <cell r="AJ3717">
            <v>225</v>
          </cell>
          <cell r="AK3717" t="str">
            <v/>
          </cell>
        </row>
        <row r="3718">
          <cell r="C3718" t="str">
            <v>jing</v>
          </cell>
          <cell r="D3718" t="str">
            <v>波点中裙</v>
          </cell>
          <cell r="E3718">
            <v>2025329</v>
          </cell>
          <cell r="I3718" t="str">
            <v>小红书</v>
          </cell>
          <cell r="N3718">
            <v>46152</v>
          </cell>
          <cell r="R3718" t="str">
            <v>档期内</v>
          </cell>
          <cell r="V3718" t="str">
            <v>单篇</v>
          </cell>
          <cell r="W3718" t="str">
            <v>未发布</v>
          </cell>
          <cell r="AJ3718">
            <v>52</v>
          </cell>
          <cell r="AK3718" t="str">
            <v/>
          </cell>
        </row>
        <row r="3719">
          <cell r="C3719" t="str">
            <v>jing</v>
          </cell>
          <cell r="D3719" t="str">
            <v>波点花边短袖</v>
          </cell>
          <cell r="E3719">
            <v>2025317</v>
          </cell>
          <cell r="I3719" t="str">
            <v>小红书</v>
          </cell>
          <cell r="N3719">
            <v>46152</v>
          </cell>
          <cell r="R3719" t="str">
            <v>档期内</v>
          </cell>
          <cell r="V3719" t="str">
            <v>单篇</v>
          </cell>
          <cell r="W3719" t="str">
            <v>未发布</v>
          </cell>
          <cell r="AJ3719">
            <v>225</v>
          </cell>
          <cell r="AK3719" t="str">
            <v/>
          </cell>
        </row>
        <row r="3720">
          <cell r="C3720" t="str">
            <v>jing</v>
          </cell>
          <cell r="D3720" t="str">
            <v>波点中裙</v>
          </cell>
          <cell r="E3720">
            <v>2025329</v>
          </cell>
          <cell r="I3720" t="str">
            <v>小红书</v>
          </cell>
          <cell r="N3720">
            <v>46152</v>
          </cell>
          <cell r="R3720" t="str">
            <v>档期内</v>
          </cell>
          <cell r="V3720" t="str">
            <v>单篇</v>
          </cell>
          <cell r="W3720" t="str">
            <v>未发布</v>
          </cell>
          <cell r="AJ3720">
            <v>52</v>
          </cell>
          <cell r="AK3720" t="str">
            <v/>
          </cell>
        </row>
        <row r="3721">
          <cell r="C3721" t="str">
            <v>jing</v>
          </cell>
          <cell r="D3721" t="str">
            <v>波点花边短袖</v>
          </cell>
          <cell r="E3721">
            <v>2025317</v>
          </cell>
          <cell r="I3721" t="str">
            <v>抖音</v>
          </cell>
          <cell r="N3721">
            <v>46152</v>
          </cell>
          <cell r="R3721" t="str">
            <v>档期内</v>
          </cell>
          <cell r="V3721" t="str">
            <v>单篇</v>
          </cell>
          <cell r="W3721" t="str">
            <v>未发布</v>
          </cell>
          <cell r="AJ3721">
            <v>50</v>
          </cell>
          <cell r="AK3721" t="str">
            <v/>
          </cell>
        </row>
        <row r="3722">
          <cell r="C3722" t="str">
            <v>jing</v>
          </cell>
          <cell r="D3722" t="str">
            <v>波点中裙</v>
          </cell>
          <cell r="E3722">
            <v>2025329</v>
          </cell>
          <cell r="I3722" t="str">
            <v>抖音</v>
          </cell>
          <cell r="N3722">
            <v>46152</v>
          </cell>
          <cell r="R3722" t="str">
            <v>档期内</v>
          </cell>
          <cell r="V3722" t="str">
            <v>单篇</v>
          </cell>
          <cell r="W3722" t="str">
            <v>未发布</v>
          </cell>
          <cell r="AJ3722">
            <v>52</v>
          </cell>
          <cell r="AK3722" t="str">
            <v/>
          </cell>
        </row>
        <row r="3723">
          <cell r="C3723" t="str">
            <v>jing</v>
          </cell>
          <cell r="D3723" t="str">
            <v>抽绳波点吊带</v>
          </cell>
          <cell r="E3723">
            <v>2026053</v>
          </cell>
          <cell r="I3723" t="str">
            <v>小红书</v>
          </cell>
          <cell r="N3723">
            <v>46142</v>
          </cell>
          <cell r="R3723" t="str">
            <v>档期内</v>
          </cell>
          <cell r="V3723" t="str">
            <v>单篇</v>
          </cell>
          <cell r="W3723" t="str">
            <v>未发布</v>
          </cell>
          <cell r="AJ3723">
            <v>900</v>
          </cell>
          <cell r="AK3723" t="str">
            <v/>
          </cell>
        </row>
        <row r="3724">
          <cell r="C3724" t="str">
            <v>jing</v>
          </cell>
          <cell r="D3724" t="str">
            <v>莫代尔防晒开衫（黑）</v>
          </cell>
          <cell r="E3724" t="str">
            <v>2026039外套</v>
          </cell>
          <cell r="I3724" t="str">
            <v>小红书</v>
          </cell>
          <cell r="N3724">
            <v>46142</v>
          </cell>
          <cell r="R3724" t="str">
            <v>档期内</v>
          </cell>
          <cell r="V3724" t="str">
            <v>单篇</v>
          </cell>
          <cell r="W3724" t="str">
            <v>未发布</v>
          </cell>
          <cell r="AJ3724">
            <v>30</v>
          </cell>
          <cell r="AK3724" t="str">
            <v/>
          </cell>
        </row>
        <row r="3725">
          <cell r="C3725" t="str">
            <v>jing</v>
          </cell>
          <cell r="D3725" t="str">
            <v>抽绳波点吊带</v>
          </cell>
          <cell r="E3725">
            <v>2026053</v>
          </cell>
          <cell r="I3725" t="str">
            <v>小红书</v>
          </cell>
          <cell r="N3725">
            <v>46152</v>
          </cell>
          <cell r="R3725" t="str">
            <v>档期内</v>
          </cell>
          <cell r="V3725" t="str">
            <v>单篇</v>
          </cell>
          <cell r="W3725" t="str">
            <v>未发布</v>
          </cell>
          <cell r="AJ3725">
            <v>260</v>
          </cell>
          <cell r="AK3725" t="str">
            <v/>
          </cell>
        </row>
        <row r="3726">
          <cell r="C3726" t="str">
            <v>jing</v>
          </cell>
          <cell r="D3726" t="str">
            <v>莫代尔防晒开衫（黑）</v>
          </cell>
          <cell r="E3726" t="str">
            <v>2026039外套</v>
          </cell>
          <cell r="I3726" t="str">
            <v>小红书</v>
          </cell>
          <cell r="N3726">
            <v>46152</v>
          </cell>
          <cell r="R3726" t="str">
            <v>档期内</v>
          </cell>
          <cell r="V3726" t="str">
            <v>单篇</v>
          </cell>
          <cell r="W3726" t="str">
            <v>未发布</v>
          </cell>
          <cell r="AJ3726">
            <v>30</v>
          </cell>
          <cell r="AK3726" t="str">
            <v/>
          </cell>
        </row>
        <row r="3727">
          <cell r="C3727" t="str">
            <v>jing</v>
          </cell>
          <cell r="D3727" t="str">
            <v>抽绳波点吊带</v>
          </cell>
          <cell r="E3727">
            <v>2026053</v>
          </cell>
          <cell r="I3727" t="str">
            <v>小红书</v>
          </cell>
          <cell r="N3727">
            <v>46152</v>
          </cell>
          <cell r="R3727" t="str">
            <v>档期内</v>
          </cell>
          <cell r="V3727" t="str">
            <v>单篇</v>
          </cell>
          <cell r="W3727" t="str">
            <v>未发布</v>
          </cell>
          <cell r="AJ3727">
            <v>80</v>
          </cell>
          <cell r="AK3727" t="str">
            <v/>
          </cell>
        </row>
        <row r="3728">
          <cell r="C3728" t="str">
            <v>jing</v>
          </cell>
          <cell r="D3728" t="str">
            <v>莫代尔防晒开衫（黑）</v>
          </cell>
          <cell r="E3728" t="str">
            <v>2026039外套</v>
          </cell>
          <cell r="I3728" t="str">
            <v>小红书</v>
          </cell>
          <cell r="N3728">
            <v>46152</v>
          </cell>
          <cell r="R3728" t="str">
            <v>档期内</v>
          </cell>
          <cell r="V3728" t="str">
            <v>单篇</v>
          </cell>
          <cell r="W3728" t="str">
            <v>未发布</v>
          </cell>
          <cell r="AJ3728">
            <v>30</v>
          </cell>
          <cell r="AK3728" t="str">
            <v/>
          </cell>
        </row>
        <row r="3729">
          <cell r="C3729" t="str">
            <v>jing</v>
          </cell>
          <cell r="D3729" t="str">
            <v>无袖花苞长裙（蓝）</v>
          </cell>
          <cell r="E3729">
            <v>2025945</v>
          </cell>
          <cell r="G3729" t="str">
            <v>YT7607057908352</v>
          </cell>
          <cell r="I3729" t="str">
            <v>小红书</v>
          </cell>
          <cell r="N3729">
            <v>46152</v>
          </cell>
          <cell r="R3729" t="str">
            <v>档期内</v>
          </cell>
          <cell r="V3729" t="str">
            <v>单篇</v>
          </cell>
          <cell r="W3729" t="str">
            <v>未发布</v>
          </cell>
          <cell r="AJ3729">
            <v>610</v>
          </cell>
          <cell r="AK3729" t="str">
            <v/>
          </cell>
        </row>
        <row r="3730">
          <cell r="C3730" t="str">
            <v>jing</v>
          </cell>
          <cell r="D3730" t="str">
            <v>v领绑带上衣</v>
          </cell>
          <cell r="E3730" t="str">
            <v>NH008</v>
          </cell>
          <cell r="I3730" t="str">
            <v>小红书</v>
          </cell>
          <cell r="N3730">
            <v>46152</v>
          </cell>
          <cell r="R3730" t="str">
            <v>档期内</v>
          </cell>
          <cell r="V3730" t="str">
            <v>单篇</v>
          </cell>
          <cell r="W3730" t="str">
            <v>未发布</v>
          </cell>
          <cell r="AJ3730">
            <v>550</v>
          </cell>
          <cell r="AK3730" t="str">
            <v/>
          </cell>
        </row>
        <row r="3731">
          <cell r="C3731" t="str">
            <v>jing</v>
          </cell>
          <cell r="D3731" t="str">
            <v>不规则波点半裙</v>
          </cell>
          <cell r="E3731" t="str">
            <v>NH009</v>
          </cell>
          <cell r="I3731" t="str">
            <v>小红书</v>
          </cell>
          <cell r="N3731">
            <v>46152</v>
          </cell>
          <cell r="R3731" t="str">
            <v>档期内</v>
          </cell>
          <cell r="V3731" t="str">
            <v>单篇</v>
          </cell>
          <cell r="W3731" t="str">
            <v>未发布</v>
          </cell>
          <cell r="AJ3731">
            <v>0</v>
          </cell>
          <cell r="AK3731" t="str">
            <v/>
          </cell>
        </row>
        <row r="3732">
          <cell r="C3732" t="str">
            <v>jing</v>
          </cell>
          <cell r="D3732" t="str">
            <v>v领绑带上衣</v>
          </cell>
          <cell r="E3732" t="str">
            <v>NH008</v>
          </cell>
          <cell r="I3732" t="str">
            <v>小红书</v>
          </cell>
          <cell r="N3732">
            <v>46152</v>
          </cell>
          <cell r="R3732" t="str">
            <v>档期内</v>
          </cell>
          <cell r="V3732" t="str">
            <v>单篇</v>
          </cell>
          <cell r="W3732" t="str">
            <v>未发布</v>
          </cell>
          <cell r="AJ3732">
            <v>150</v>
          </cell>
          <cell r="AK3732" t="str">
            <v/>
          </cell>
        </row>
        <row r="3733">
          <cell r="C3733" t="str">
            <v>jing</v>
          </cell>
          <cell r="D3733" t="str">
            <v>不规则波点半裙</v>
          </cell>
          <cell r="E3733" t="str">
            <v>NH009</v>
          </cell>
          <cell r="I3733" t="str">
            <v>小红书</v>
          </cell>
          <cell r="N3733">
            <v>46152</v>
          </cell>
          <cell r="R3733" t="str">
            <v>档期内</v>
          </cell>
          <cell r="V3733" t="str">
            <v>单篇</v>
          </cell>
          <cell r="W3733" t="str">
            <v>未发布</v>
          </cell>
          <cell r="AJ3733">
            <v>0</v>
          </cell>
          <cell r="AK3733" t="str">
            <v/>
          </cell>
        </row>
        <row r="3734">
          <cell r="C3734" t="str">
            <v>jing</v>
          </cell>
          <cell r="D3734" t="str">
            <v>抽绳波点吊带</v>
          </cell>
          <cell r="E3734">
            <v>2026053</v>
          </cell>
          <cell r="I3734" t="str">
            <v>小红书</v>
          </cell>
          <cell r="N3734">
            <v>46152</v>
          </cell>
          <cell r="R3734" t="str">
            <v>档期内</v>
          </cell>
          <cell r="V3734" t="str">
            <v>单篇</v>
          </cell>
          <cell r="W3734" t="str">
            <v>未发布</v>
          </cell>
          <cell r="AJ3734">
            <v>0</v>
          </cell>
          <cell r="AK3734" t="str">
            <v/>
          </cell>
        </row>
        <row r="3735">
          <cell r="C3735" t="str">
            <v>jing</v>
          </cell>
          <cell r="D3735" t="str">
            <v>莫代尔防晒开衫（黑）</v>
          </cell>
          <cell r="E3735" t="str">
            <v>2026039外套</v>
          </cell>
          <cell r="I3735" t="str">
            <v>小红书</v>
          </cell>
          <cell r="N3735">
            <v>46152</v>
          </cell>
          <cell r="R3735" t="str">
            <v>档期内</v>
          </cell>
          <cell r="V3735" t="str">
            <v>单篇</v>
          </cell>
          <cell r="W3735" t="str">
            <v>未发布</v>
          </cell>
          <cell r="AJ3735">
            <v>30</v>
          </cell>
          <cell r="AK3735" t="str">
            <v/>
          </cell>
        </row>
        <row r="3736">
          <cell r="C3736" t="str">
            <v>jing</v>
          </cell>
          <cell r="D3736" t="str">
            <v>无袖花苞长裙（黄）</v>
          </cell>
          <cell r="E3736">
            <v>2025945</v>
          </cell>
          <cell r="G3736" t="str">
            <v>YT7610480385788</v>
          </cell>
          <cell r="I3736" t="str">
            <v>小红书</v>
          </cell>
          <cell r="N3736">
            <v>46152</v>
          </cell>
          <cell r="R3736" t="str">
            <v>已发布</v>
          </cell>
          <cell r="V3736" t="str">
            <v>单篇</v>
          </cell>
          <cell r="W3736" t="str">
            <v>已发布</v>
          </cell>
          <cell r="X3736">
            <v>46114</v>
          </cell>
          <cell r="AJ3736">
            <v>360</v>
          </cell>
          <cell r="AK3736">
            <v>0</v>
          </cell>
        </row>
        <row r="3737">
          <cell r="C3737" t="str">
            <v>jing</v>
          </cell>
          <cell r="D3737" t="str">
            <v>无袖花苞长裙（黄）</v>
          </cell>
          <cell r="E3737">
            <v>2025945</v>
          </cell>
          <cell r="I3737" t="str">
            <v>抖音</v>
          </cell>
          <cell r="N3737">
            <v>46152</v>
          </cell>
          <cell r="R3737" t="str">
            <v>已发布</v>
          </cell>
          <cell r="V3737" t="str">
            <v>单篇</v>
          </cell>
          <cell r="W3737" t="str">
            <v>已发布</v>
          </cell>
          <cell r="X3737">
            <v>46114</v>
          </cell>
          <cell r="AJ3737">
            <v>60</v>
          </cell>
          <cell r="AK3737">
            <v>0</v>
          </cell>
        </row>
        <row r="3738">
          <cell r="C3738" t="str">
            <v>jing</v>
          </cell>
          <cell r="D3738" t="str">
            <v>抽绳波点吊带</v>
          </cell>
          <cell r="E3738">
            <v>2026053</v>
          </cell>
          <cell r="I3738" t="str">
            <v>小红书</v>
          </cell>
          <cell r="N3738">
            <v>46152</v>
          </cell>
          <cell r="R3738" t="str">
            <v>档期内</v>
          </cell>
          <cell r="V3738" t="str">
            <v>单篇</v>
          </cell>
          <cell r="W3738" t="str">
            <v>未发布</v>
          </cell>
          <cell r="AJ3738">
            <v>0</v>
          </cell>
          <cell r="AK3738" t="str">
            <v/>
          </cell>
        </row>
        <row r="3739">
          <cell r="C3739" t="str">
            <v>jing</v>
          </cell>
          <cell r="D3739" t="str">
            <v>莫代尔防晒开衫（黑）</v>
          </cell>
          <cell r="E3739" t="str">
            <v>2026039外套</v>
          </cell>
          <cell r="I3739" t="str">
            <v>小红书</v>
          </cell>
          <cell r="N3739">
            <v>46152</v>
          </cell>
          <cell r="R3739" t="str">
            <v>档期内</v>
          </cell>
          <cell r="V3739" t="str">
            <v>单篇</v>
          </cell>
          <cell r="W3739" t="str">
            <v>未发布</v>
          </cell>
          <cell r="AJ3739">
            <v>30</v>
          </cell>
          <cell r="AK3739" t="str">
            <v/>
          </cell>
        </row>
        <row r="3740">
          <cell r="C3740" t="str">
            <v>馒头</v>
          </cell>
          <cell r="D3740" t="str">
            <v>波点花边长袖</v>
          </cell>
          <cell r="E3740">
            <v>2025933</v>
          </cell>
          <cell r="I3740" t="str">
            <v>抖音</v>
          </cell>
          <cell r="N3740">
            <v>46091</v>
          </cell>
          <cell r="R3740" t="str">
            <v>已发布</v>
          </cell>
          <cell r="V3740" t="str">
            <v>单篇</v>
          </cell>
          <cell r="W3740" t="str">
            <v>已发布</v>
          </cell>
          <cell r="X3740">
            <v>46091</v>
          </cell>
          <cell r="AJ3740">
            <v>50</v>
          </cell>
          <cell r="AK3740">
            <v>750</v>
          </cell>
        </row>
        <row r="3741">
          <cell r="C3741" t="str">
            <v>馒头</v>
          </cell>
          <cell r="D3741" t="str">
            <v>波点中裙</v>
          </cell>
          <cell r="E3741">
            <v>2025329</v>
          </cell>
          <cell r="I3741" t="str">
            <v>抖音</v>
          </cell>
          <cell r="N3741">
            <v>46091</v>
          </cell>
          <cell r="R3741" t="str">
            <v>已发布</v>
          </cell>
          <cell r="V3741" t="str">
            <v>单篇</v>
          </cell>
          <cell r="W3741" t="str">
            <v>已发布</v>
          </cell>
          <cell r="X3741">
            <v>46091</v>
          </cell>
          <cell r="AJ3741">
            <v>52</v>
          </cell>
          <cell r="AK3741" t="str">
            <v/>
          </cell>
        </row>
        <row r="3742">
          <cell r="C3742" t="str">
            <v>六六</v>
          </cell>
          <cell r="D3742" t="str">
            <v>波点花边短袖</v>
          </cell>
          <cell r="E3742">
            <v>2025317</v>
          </cell>
          <cell r="G3742" t="str">
            <v>YT7611235768922</v>
          </cell>
          <cell r="I3742" t="str">
            <v>小红书</v>
          </cell>
          <cell r="N3742">
            <v>46152</v>
          </cell>
          <cell r="R3742" t="str">
            <v>已发布</v>
          </cell>
          <cell r="V3742" t="str">
            <v>单篇</v>
          </cell>
          <cell r="W3742" t="str">
            <v>已发布</v>
          </cell>
          <cell r="X3742">
            <v>46116</v>
          </cell>
          <cell r="AJ3742">
            <v>850</v>
          </cell>
          <cell r="AK3742">
            <v>0</v>
          </cell>
        </row>
        <row r="3743">
          <cell r="C3743" t="str">
            <v>六六</v>
          </cell>
          <cell r="D3743" t="str">
            <v>波点中裙</v>
          </cell>
          <cell r="E3743">
            <v>2025329</v>
          </cell>
          <cell r="I3743" t="str">
            <v>小红书</v>
          </cell>
          <cell r="N3743">
            <v>46152</v>
          </cell>
          <cell r="R3743" t="str">
            <v>已发布</v>
          </cell>
          <cell r="V3743" t="str">
            <v>单篇</v>
          </cell>
          <cell r="W3743" t="str">
            <v>已发布</v>
          </cell>
          <cell r="X3743">
            <v>46116</v>
          </cell>
          <cell r="AJ3743">
            <v>52</v>
          </cell>
          <cell r="AK3743" t="str">
            <v/>
          </cell>
        </row>
        <row r="3744">
          <cell r="C3744" t="str">
            <v>六六</v>
          </cell>
          <cell r="D3744" t="str">
            <v>抽绳波点吊带</v>
          </cell>
          <cell r="E3744">
            <v>2026053</v>
          </cell>
          <cell r="I3744" t="str">
            <v>小红书</v>
          </cell>
          <cell r="N3744">
            <v>46152</v>
          </cell>
          <cell r="R3744" t="str">
            <v>档期内</v>
          </cell>
          <cell r="V3744" t="str">
            <v>合集</v>
          </cell>
          <cell r="W3744" t="str">
            <v>未发布</v>
          </cell>
          <cell r="AJ3744">
            <v>600</v>
          </cell>
          <cell r="AK3744" t="str">
            <v/>
          </cell>
        </row>
        <row r="3745">
          <cell r="C3745" t="str">
            <v>六六</v>
          </cell>
          <cell r="D3745" t="str">
            <v>莫代尔防晒开衫（黑）</v>
          </cell>
          <cell r="E3745" t="str">
            <v>2026039外套</v>
          </cell>
          <cell r="I3745" t="str">
            <v>小红书</v>
          </cell>
          <cell r="N3745">
            <v>46152</v>
          </cell>
          <cell r="R3745" t="str">
            <v>档期内</v>
          </cell>
          <cell r="V3745" t="str">
            <v>合集</v>
          </cell>
          <cell r="W3745" t="str">
            <v>未发布</v>
          </cell>
          <cell r="AJ3745">
            <v>30</v>
          </cell>
          <cell r="AK3745" t="str">
            <v/>
          </cell>
        </row>
        <row r="3746">
          <cell r="C3746" t="str">
            <v>XN</v>
          </cell>
          <cell r="D3746" t="str">
            <v>抽绳波点吊带</v>
          </cell>
          <cell r="E3746">
            <v>2026053</v>
          </cell>
          <cell r="I3746" t="str">
            <v>小红书</v>
          </cell>
          <cell r="N3746">
            <v>46152</v>
          </cell>
          <cell r="R3746" t="str">
            <v>档期内</v>
          </cell>
          <cell r="V3746" t="str">
            <v>单篇</v>
          </cell>
          <cell r="W3746" t="str">
            <v>未发布</v>
          </cell>
          <cell r="AJ3746">
            <v>200</v>
          </cell>
          <cell r="AK3746" t="str">
            <v/>
          </cell>
        </row>
        <row r="3747">
          <cell r="C3747" t="str">
            <v>XN</v>
          </cell>
          <cell r="D3747" t="str">
            <v>莫代尔防晒开衫（黑）</v>
          </cell>
          <cell r="E3747" t="str">
            <v>2026039外套</v>
          </cell>
          <cell r="I3747" t="str">
            <v>小红书</v>
          </cell>
          <cell r="N3747">
            <v>46152</v>
          </cell>
          <cell r="R3747" t="str">
            <v>档期内</v>
          </cell>
          <cell r="V3747" t="str">
            <v>单篇</v>
          </cell>
          <cell r="W3747" t="str">
            <v>未发布</v>
          </cell>
          <cell r="AJ3747">
            <v>30</v>
          </cell>
          <cell r="AK3747" t="str">
            <v/>
          </cell>
        </row>
        <row r="3748">
          <cell r="C3748" t="str">
            <v>heee</v>
          </cell>
          <cell r="D3748" t="str">
            <v>无袖花苞长裙（黄）</v>
          </cell>
          <cell r="E3748">
            <v>2025945</v>
          </cell>
          <cell r="I3748" t="str">
            <v>小红书</v>
          </cell>
          <cell r="N3748">
            <v>46152</v>
          </cell>
          <cell r="R3748" t="str">
            <v>档期内</v>
          </cell>
          <cell r="V3748" t="str">
            <v>单篇</v>
          </cell>
          <cell r="W3748" t="str">
            <v>未发布</v>
          </cell>
          <cell r="AJ3748">
            <v>410</v>
          </cell>
          <cell r="AK3748" t="str">
            <v/>
          </cell>
        </row>
        <row r="3749">
          <cell r="C3749" t="str">
            <v>heee</v>
          </cell>
          <cell r="D3749" t="str">
            <v>波点花边短袖</v>
          </cell>
          <cell r="E3749">
            <v>2025317</v>
          </cell>
          <cell r="I3749" t="str">
            <v>小红书</v>
          </cell>
          <cell r="N3749">
            <v>46152</v>
          </cell>
          <cell r="R3749" t="str">
            <v>档期内</v>
          </cell>
          <cell r="V3749" t="str">
            <v>单篇</v>
          </cell>
          <cell r="W3749" t="str">
            <v>未发布</v>
          </cell>
          <cell r="AJ3749">
            <v>200</v>
          </cell>
          <cell r="AK3749" t="str">
            <v/>
          </cell>
        </row>
        <row r="3750">
          <cell r="C3750" t="str">
            <v>heee</v>
          </cell>
          <cell r="D3750" t="str">
            <v>波点中裙</v>
          </cell>
          <cell r="E3750">
            <v>2025329</v>
          </cell>
          <cell r="I3750" t="str">
            <v>小红书</v>
          </cell>
          <cell r="N3750">
            <v>46152</v>
          </cell>
          <cell r="R3750" t="str">
            <v>档期内</v>
          </cell>
          <cell r="V3750" t="str">
            <v>单篇</v>
          </cell>
          <cell r="W3750" t="str">
            <v>未发布</v>
          </cell>
          <cell r="AJ3750">
            <v>52</v>
          </cell>
          <cell r="AK3750" t="str">
            <v/>
          </cell>
        </row>
        <row r="3751">
          <cell r="C3751" t="str">
            <v>heee</v>
          </cell>
          <cell r="D3751" t="str">
            <v>波点花边短袖</v>
          </cell>
          <cell r="E3751">
            <v>2025317</v>
          </cell>
          <cell r="I3751" t="str">
            <v>小红书</v>
          </cell>
          <cell r="N3751">
            <v>46152</v>
          </cell>
          <cell r="R3751" t="str">
            <v>档期内</v>
          </cell>
          <cell r="V3751" t="str">
            <v>单篇</v>
          </cell>
          <cell r="W3751" t="str">
            <v>未发布</v>
          </cell>
          <cell r="AJ3751">
            <v>350</v>
          </cell>
          <cell r="AK3751" t="str">
            <v/>
          </cell>
        </row>
        <row r="3752">
          <cell r="C3752" t="str">
            <v>heee</v>
          </cell>
          <cell r="D3752" t="str">
            <v>波点中裙</v>
          </cell>
          <cell r="E3752">
            <v>2025329</v>
          </cell>
          <cell r="I3752" t="str">
            <v>小红书</v>
          </cell>
          <cell r="N3752">
            <v>46152</v>
          </cell>
          <cell r="R3752" t="str">
            <v>档期内</v>
          </cell>
          <cell r="V3752" t="str">
            <v>单篇</v>
          </cell>
          <cell r="W3752" t="str">
            <v>未发布</v>
          </cell>
          <cell r="AJ3752">
            <v>52</v>
          </cell>
          <cell r="AK3752" t="str">
            <v/>
          </cell>
        </row>
        <row r="3753">
          <cell r="C3753" t="str">
            <v>heee</v>
          </cell>
          <cell r="D3753" t="str">
            <v>抽绳波点吊带</v>
          </cell>
          <cell r="E3753">
            <v>2026053</v>
          </cell>
          <cell r="I3753" t="str">
            <v>小红书</v>
          </cell>
          <cell r="N3753">
            <v>46152</v>
          </cell>
          <cell r="R3753" t="str">
            <v>档期内</v>
          </cell>
          <cell r="V3753" t="str">
            <v>单篇</v>
          </cell>
          <cell r="W3753" t="str">
            <v>未发布</v>
          </cell>
          <cell r="AJ3753">
            <v>100</v>
          </cell>
          <cell r="AK3753" t="str">
            <v/>
          </cell>
        </row>
        <row r="3754">
          <cell r="C3754" t="str">
            <v>heee</v>
          </cell>
          <cell r="D3754" t="str">
            <v>莫代尔防晒开衫（黑）</v>
          </cell>
          <cell r="E3754" t="str">
            <v>2026039外套</v>
          </cell>
          <cell r="I3754" t="str">
            <v>小红书</v>
          </cell>
          <cell r="N3754">
            <v>46152</v>
          </cell>
          <cell r="R3754" t="str">
            <v>档期内</v>
          </cell>
          <cell r="V3754" t="str">
            <v>单篇</v>
          </cell>
          <cell r="W3754" t="str">
            <v>未发布</v>
          </cell>
          <cell r="AJ3754">
            <v>30</v>
          </cell>
          <cell r="AK3754" t="str">
            <v/>
          </cell>
        </row>
        <row r="3755">
          <cell r="C3755" t="str">
            <v>heee</v>
          </cell>
          <cell r="D3755" t="str">
            <v>波点花边短袖</v>
          </cell>
          <cell r="E3755">
            <v>2025317</v>
          </cell>
          <cell r="I3755" t="str">
            <v>小红书</v>
          </cell>
          <cell r="N3755">
            <v>46152</v>
          </cell>
          <cell r="R3755" t="str">
            <v>档期内</v>
          </cell>
          <cell r="V3755" t="str">
            <v>单篇</v>
          </cell>
          <cell r="W3755" t="str">
            <v>未发布</v>
          </cell>
          <cell r="AJ3755">
            <v>200</v>
          </cell>
          <cell r="AK3755" t="str">
            <v/>
          </cell>
        </row>
        <row r="3756">
          <cell r="C3756" t="str">
            <v>heee</v>
          </cell>
          <cell r="D3756" t="str">
            <v>波点中裙</v>
          </cell>
          <cell r="E3756">
            <v>2025329</v>
          </cell>
          <cell r="I3756" t="str">
            <v>小红书</v>
          </cell>
          <cell r="N3756">
            <v>46152</v>
          </cell>
          <cell r="R3756" t="str">
            <v>档期内</v>
          </cell>
          <cell r="V3756" t="str">
            <v>单篇</v>
          </cell>
          <cell r="W3756" t="str">
            <v>未发布</v>
          </cell>
          <cell r="AJ3756">
            <v>52</v>
          </cell>
          <cell r="AK3756" t="str">
            <v/>
          </cell>
        </row>
        <row r="3757">
          <cell r="C3757" t="str">
            <v>heee</v>
          </cell>
          <cell r="D3757" t="str">
            <v>波点花边短袖</v>
          </cell>
          <cell r="E3757">
            <v>2025317</v>
          </cell>
          <cell r="G3757" t="str">
            <v>YT7611282695002</v>
          </cell>
          <cell r="I3757" t="str">
            <v>小红书</v>
          </cell>
          <cell r="N3757">
            <v>46152</v>
          </cell>
          <cell r="R3757" t="str">
            <v>档期内</v>
          </cell>
          <cell r="V3757" t="str">
            <v>单篇</v>
          </cell>
          <cell r="W3757" t="str">
            <v>未发布</v>
          </cell>
          <cell r="AJ3757">
            <v>330</v>
          </cell>
          <cell r="AK3757" t="str">
            <v/>
          </cell>
        </row>
        <row r="3758">
          <cell r="C3758" t="str">
            <v>heee</v>
          </cell>
          <cell r="D3758" t="str">
            <v>波点中裙</v>
          </cell>
          <cell r="E3758">
            <v>2025329</v>
          </cell>
          <cell r="G3758" t="str">
            <v>YT7611282695002</v>
          </cell>
          <cell r="I3758" t="str">
            <v>小红书</v>
          </cell>
          <cell r="N3758">
            <v>46152</v>
          </cell>
          <cell r="R3758" t="str">
            <v>档期内</v>
          </cell>
          <cell r="V3758" t="str">
            <v>单篇</v>
          </cell>
          <cell r="W3758" t="str">
            <v>未发布</v>
          </cell>
          <cell r="AJ3758">
            <v>52</v>
          </cell>
          <cell r="AK3758" t="str">
            <v/>
          </cell>
        </row>
        <row r="3759">
          <cell r="C3759" t="str">
            <v>heee</v>
          </cell>
          <cell r="D3759" t="str">
            <v>抽绳波点吊带</v>
          </cell>
          <cell r="E3759">
            <v>2026053</v>
          </cell>
          <cell r="I3759" t="str">
            <v>小红书</v>
          </cell>
          <cell r="N3759">
            <v>46152</v>
          </cell>
          <cell r="R3759" t="str">
            <v>已取消</v>
          </cell>
          <cell r="V3759" t="str">
            <v>单篇</v>
          </cell>
          <cell r="W3759" t="str">
            <v>已取消</v>
          </cell>
          <cell r="AJ3759">
            <v>200</v>
          </cell>
          <cell r="AK3759" t="str">
            <v/>
          </cell>
        </row>
        <row r="3760">
          <cell r="C3760" t="str">
            <v>heee</v>
          </cell>
          <cell r="D3760" t="str">
            <v>莫代尔防晒开衫（黑）</v>
          </cell>
          <cell r="E3760" t="str">
            <v>2026039外套</v>
          </cell>
          <cell r="I3760" t="str">
            <v>小红书</v>
          </cell>
          <cell r="N3760">
            <v>46152</v>
          </cell>
          <cell r="R3760" t="str">
            <v>已取消</v>
          </cell>
          <cell r="V3760" t="str">
            <v>单篇</v>
          </cell>
          <cell r="W3760" t="str">
            <v>已取消</v>
          </cell>
          <cell r="AJ3760">
            <v>30</v>
          </cell>
          <cell r="AK3760" t="str">
            <v/>
          </cell>
        </row>
        <row r="3761">
          <cell r="C3761" t="str">
            <v>heee</v>
          </cell>
          <cell r="D3761" t="str">
            <v>粉格漏肩衬衫</v>
          </cell>
          <cell r="E3761">
            <v>2026021</v>
          </cell>
          <cell r="I3761" t="str">
            <v>小红书</v>
          </cell>
          <cell r="N3761">
            <v>46152</v>
          </cell>
          <cell r="R3761" t="str">
            <v>档期内</v>
          </cell>
          <cell r="V3761" t="str">
            <v>单篇</v>
          </cell>
          <cell r="W3761" t="str">
            <v>未发布</v>
          </cell>
          <cell r="AJ3761">
            <v>145</v>
          </cell>
          <cell r="AK3761" t="str">
            <v/>
          </cell>
        </row>
        <row r="3762">
          <cell r="C3762" t="str">
            <v>heee</v>
          </cell>
          <cell r="D3762" t="str">
            <v>粉格漏肩衬衫</v>
          </cell>
          <cell r="E3762">
            <v>2026021</v>
          </cell>
          <cell r="I3762" t="str">
            <v>抖音</v>
          </cell>
          <cell r="N3762">
            <v>46152</v>
          </cell>
          <cell r="R3762" t="str">
            <v>档期内</v>
          </cell>
          <cell r="V3762" t="str">
            <v>单篇</v>
          </cell>
          <cell r="W3762" t="str">
            <v>未发布</v>
          </cell>
          <cell r="AJ3762">
            <v>45</v>
          </cell>
          <cell r="AK3762" t="str">
            <v/>
          </cell>
        </row>
        <row r="3763">
          <cell r="C3763" t="str">
            <v>馒头</v>
          </cell>
          <cell r="D3763" t="str">
            <v>波点花边短袖</v>
          </cell>
          <cell r="E3763">
            <v>2025317</v>
          </cell>
          <cell r="G3763" t="str">
            <v>YT7610833794483</v>
          </cell>
          <cell r="I3763" t="str">
            <v>小红书</v>
          </cell>
          <cell r="N3763">
            <v>46152</v>
          </cell>
          <cell r="R3763" t="str">
            <v>档期内</v>
          </cell>
          <cell r="V3763" t="str">
            <v>单篇</v>
          </cell>
          <cell r="W3763" t="str">
            <v>未发布</v>
          </cell>
          <cell r="AJ3763">
            <v>350</v>
          </cell>
          <cell r="AK3763" t="str">
            <v/>
          </cell>
        </row>
        <row r="3764">
          <cell r="C3764" t="str">
            <v>馒头</v>
          </cell>
          <cell r="D3764" t="str">
            <v>波点中裙</v>
          </cell>
          <cell r="E3764">
            <v>2025329</v>
          </cell>
          <cell r="I3764" t="str">
            <v>小红书</v>
          </cell>
          <cell r="N3764">
            <v>46152</v>
          </cell>
          <cell r="R3764" t="str">
            <v>档期内</v>
          </cell>
          <cell r="V3764" t="str">
            <v>单篇</v>
          </cell>
          <cell r="W3764" t="str">
            <v>未发布</v>
          </cell>
          <cell r="AJ3764">
            <v>52</v>
          </cell>
          <cell r="AK3764" t="str">
            <v/>
          </cell>
        </row>
        <row r="3765">
          <cell r="C3765" t="str">
            <v>馒头</v>
          </cell>
          <cell r="D3765" t="str">
            <v>v领绑带上衣</v>
          </cell>
          <cell r="E3765" t="str">
            <v>NH008</v>
          </cell>
          <cell r="I3765" t="str">
            <v>小红书</v>
          </cell>
          <cell r="N3765">
            <v>46152</v>
          </cell>
          <cell r="R3765" t="str">
            <v>档期内</v>
          </cell>
          <cell r="V3765" t="str">
            <v>单篇</v>
          </cell>
          <cell r="W3765" t="str">
            <v>未发布</v>
          </cell>
          <cell r="AJ3765">
            <v>400</v>
          </cell>
          <cell r="AK3765" t="str">
            <v/>
          </cell>
        </row>
        <row r="3766">
          <cell r="C3766" t="str">
            <v>馒头</v>
          </cell>
          <cell r="D3766" t="str">
            <v>不规则波点半裙</v>
          </cell>
          <cell r="E3766" t="str">
            <v>NH009</v>
          </cell>
          <cell r="I3766" t="str">
            <v>小红书</v>
          </cell>
          <cell r="N3766">
            <v>46152</v>
          </cell>
          <cell r="R3766" t="str">
            <v>档期内</v>
          </cell>
          <cell r="V3766" t="str">
            <v>单篇</v>
          </cell>
          <cell r="W3766" t="str">
            <v>未发布</v>
          </cell>
          <cell r="AJ3766">
            <v>0</v>
          </cell>
          <cell r="AK3766" t="str">
            <v/>
          </cell>
        </row>
        <row r="3767">
          <cell r="C3767" t="str">
            <v>馒头</v>
          </cell>
          <cell r="D3767" t="str">
            <v>波点花边短袖</v>
          </cell>
          <cell r="E3767">
            <v>2025317</v>
          </cell>
          <cell r="G3767" t="str">
            <v>YT7610833794494</v>
          </cell>
          <cell r="I3767" t="str">
            <v>小红书</v>
          </cell>
          <cell r="N3767">
            <v>46152</v>
          </cell>
          <cell r="R3767" t="str">
            <v>档期内</v>
          </cell>
          <cell r="V3767" t="str">
            <v>单篇</v>
          </cell>
          <cell r="W3767" t="str">
            <v>未发布</v>
          </cell>
          <cell r="AJ3767">
            <v>50</v>
          </cell>
          <cell r="AK3767" t="str">
            <v/>
          </cell>
        </row>
        <row r="3768">
          <cell r="C3768" t="str">
            <v>馒头</v>
          </cell>
          <cell r="D3768" t="str">
            <v>波点中裙</v>
          </cell>
          <cell r="E3768">
            <v>2025329</v>
          </cell>
          <cell r="I3768" t="str">
            <v>小红书</v>
          </cell>
          <cell r="N3768">
            <v>46152</v>
          </cell>
          <cell r="R3768" t="str">
            <v>档期内</v>
          </cell>
          <cell r="V3768" t="str">
            <v>单篇</v>
          </cell>
          <cell r="W3768" t="str">
            <v>未发布</v>
          </cell>
          <cell r="AJ3768">
            <v>52</v>
          </cell>
          <cell r="AK3768" t="str">
            <v/>
          </cell>
        </row>
        <row r="3769">
          <cell r="C3769" t="str">
            <v>馒头</v>
          </cell>
          <cell r="D3769" t="str">
            <v>无袖花苞长裙（黄）</v>
          </cell>
          <cell r="E3769">
            <v>2025945</v>
          </cell>
          <cell r="G3769" t="str">
            <v>YT7610627095202</v>
          </cell>
          <cell r="I3769" t="str">
            <v>小红书</v>
          </cell>
          <cell r="N3769">
            <v>46152</v>
          </cell>
          <cell r="R3769" t="str">
            <v>档期内</v>
          </cell>
          <cell r="V3769" t="str">
            <v>单篇</v>
          </cell>
          <cell r="W3769" t="str">
            <v>未发布</v>
          </cell>
          <cell r="AJ3769">
            <v>60</v>
          </cell>
          <cell r="AK3769" t="str">
            <v/>
          </cell>
        </row>
        <row r="3770">
          <cell r="C3770" t="str">
            <v>馒头</v>
          </cell>
          <cell r="D3770" t="str">
            <v>v领绑带上衣</v>
          </cell>
          <cell r="E3770" t="str">
            <v>NH008</v>
          </cell>
          <cell r="I3770" t="str">
            <v>小红书</v>
          </cell>
          <cell r="N3770">
            <v>46152</v>
          </cell>
          <cell r="R3770" t="str">
            <v>档期内</v>
          </cell>
          <cell r="V3770" t="str">
            <v>单篇</v>
          </cell>
          <cell r="W3770" t="str">
            <v>未发布</v>
          </cell>
          <cell r="AJ3770">
            <v>220</v>
          </cell>
          <cell r="AK3770" t="str">
            <v/>
          </cell>
        </row>
        <row r="3771">
          <cell r="C3771" t="str">
            <v>馒头</v>
          </cell>
          <cell r="D3771" t="str">
            <v>不规则波点半裙</v>
          </cell>
          <cell r="E3771" t="str">
            <v>NH009</v>
          </cell>
          <cell r="I3771" t="str">
            <v>小红书</v>
          </cell>
          <cell r="N3771">
            <v>46152</v>
          </cell>
          <cell r="R3771" t="str">
            <v>档期内</v>
          </cell>
          <cell r="V3771" t="str">
            <v>单篇</v>
          </cell>
          <cell r="W3771" t="str">
            <v>未发布</v>
          </cell>
          <cell r="AJ3771">
            <v>0</v>
          </cell>
          <cell r="AK3771" t="str">
            <v/>
          </cell>
        </row>
        <row r="3772">
          <cell r="C3772" t="str">
            <v>馒头</v>
          </cell>
          <cell r="D3772" t="str">
            <v>莫代尔防晒开衫（黑）</v>
          </cell>
          <cell r="E3772" t="str">
            <v>2026039外套</v>
          </cell>
          <cell r="I3772" t="str">
            <v>小红书</v>
          </cell>
          <cell r="N3772">
            <v>46152</v>
          </cell>
          <cell r="R3772" t="str">
            <v>档期内</v>
          </cell>
          <cell r="V3772" t="str">
            <v>单篇</v>
          </cell>
          <cell r="W3772" t="str">
            <v>未发布</v>
          </cell>
          <cell r="AJ3772">
            <v>250</v>
          </cell>
          <cell r="AK3772" t="str">
            <v/>
          </cell>
        </row>
        <row r="3773">
          <cell r="C3773" t="str">
            <v>馒头</v>
          </cell>
          <cell r="D3773" t="str">
            <v>抽绳波点吊带</v>
          </cell>
          <cell r="E3773">
            <v>2026053</v>
          </cell>
          <cell r="I3773" t="str">
            <v>小红书</v>
          </cell>
          <cell r="N3773">
            <v>46152</v>
          </cell>
          <cell r="R3773" t="str">
            <v>档期内</v>
          </cell>
          <cell r="V3773" t="str">
            <v>单篇</v>
          </cell>
          <cell r="W3773" t="str">
            <v>未发布</v>
          </cell>
          <cell r="AJ3773">
            <v>0</v>
          </cell>
          <cell r="AK3773" t="str">
            <v/>
          </cell>
        </row>
        <row r="3774">
          <cell r="C3774" t="str">
            <v>heee</v>
          </cell>
          <cell r="D3774" t="str">
            <v>v领绑带上衣</v>
          </cell>
          <cell r="E3774" t="str">
            <v>NH008</v>
          </cell>
          <cell r="I3774" t="str">
            <v>小红书</v>
          </cell>
          <cell r="N3774">
            <v>46152</v>
          </cell>
          <cell r="R3774" t="str">
            <v>档期内</v>
          </cell>
          <cell r="V3774" t="str">
            <v>单篇</v>
          </cell>
          <cell r="W3774" t="str">
            <v>未发布</v>
          </cell>
          <cell r="AJ3774">
            <v>150</v>
          </cell>
          <cell r="AK3774" t="str">
            <v/>
          </cell>
        </row>
        <row r="3775">
          <cell r="C3775" t="str">
            <v>heee</v>
          </cell>
          <cell r="D3775" t="str">
            <v>不规则波点半裙</v>
          </cell>
          <cell r="E3775" t="str">
            <v>NH009</v>
          </cell>
          <cell r="I3775" t="str">
            <v>小红书</v>
          </cell>
          <cell r="N3775">
            <v>46152</v>
          </cell>
          <cell r="R3775" t="str">
            <v>档期内</v>
          </cell>
          <cell r="V3775" t="str">
            <v>单篇</v>
          </cell>
          <cell r="W3775" t="str">
            <v>未发布</v>
          </cell>
          <cell r="AJ3775">
            <v>0</v>
          </cell>
          <cell r="AK3775" t="str">
            <v/>
          </cell>
        </row>
        <row r="3776">
          <cell r="C3776" t="str">
            <v>heee</v>
          </cell>
          <cell r="D3776" t="str">
            <v>抽绳波点吊带</v>
          </cell>
          <cell r="E3776">
            <v>2026053</v>
          </cell>
          <cell r="I3776" t="str">
            <v>小红书</v>
          </cell>
          <cell r="N3776">
            <v>46152</v>
          </cell>
          <cell r="R3776" t="str">
            <v>档期内</v>
          </cell>
          <cell r="V3776" t="str">
            <v>单篇</v>
          </cell>
          <cell r="W3776" t="str">
            <v>未发布</v>
          </cell>
          <cell r="AJ3776">
            <v>150</v>
          </cell>
          <cell r="AK3776" t="str">
            <v/>
          </cell>
        </row>
        <row r="3777">
          <cell r="C3777" t="str">
            <v>heee</v>
          </cell>
          <cell r="D3777" t="str">
            <v>莫代尔防晒开衫（黑）</v>
          </cell>
          <cell r="E3777" t="str">
            <v>2026039外套</v>
          </cell>
          <cell r="I3777" t="str">
            <v>小红书</v>
          </cell>
          <cell r="N3777">
            <v>46152</v>
          </cell>
          <cell r="R3777" t="str">
            <v>档期内</v>
          </cell>
          <cell r="V3777" t="str">
            <v>单篇</v>
          </cell>
          <cell r="W3777" t="str">
            <v>未发布</v>
          </cell>
          <cell r="AJ3777">
            <v>30</v>
          </cell>
          <cell r="AK3777" t="str">
            <v/>
          </cell>
        </row>
        <row r="3778">
          <cell r="C3778" t="str">
            <v>heee</v>
          </cell>
          <cell r="D3778" t="str">
            <v>抽绳波点吊带</v>
          </cell>
          <cell r="E3778">
            <v>2026053</v>
          </cell>
          <cell r="I3778" t="str">
            <v>小红书</v>
          </cell>
          <cell r="N3778">
            <v>46152</v>
          </cell>
          <cell r="R3778" t="str">
            <v>档期内</v>
          </cell>
          <cell r="V3778" t="str">
            <v>单篇</v>
          </cell>
          <cell r="W3778" t="str">
            <v>未发布</v>
          </cell>
          <cell r="AJ3778">
            <v>400</v>
          </cell>
          <cell r="AK3778" t="str">
            <v/>
          </cell>
        </row>
        <row r="3779">
          <cell r="C3779" t="str">
            <v>heee</v>
          </cell>
          <cell r="D3779" t="str">
            <v>莫代尔防晒开衫（黑）</v>
          </cell>
          <cell r="E3779" t="str">
            <v>2026039外套</v>
          </cell>
          <cell r="I3779" t="str">
            <v>小红书</v>
          </cell>
          <cell r="N3779">
            <v>46152</v>
          </cell>
          <cell r="R3779" t="str">
            <v>档期内</v>
          </cell>
          <cell r="V3779" t="str">
            <v>单篇</v>
          </cell>
          <cell r="W3779" t="str">
            <v>未发布</v>
          </cell>
          <cell r="AJ3779">
            <v>30</v>
          </cell>
          <cell r="AK3779" t="str">
            <v/>
          </cell>
        </row>
        <row r="3780">
          <cell r="C3780" t="str">
            <v>heee</v>
          </cell>
          <cell r="D3780" t="str">
            <v>抽绳波点吊带</v>
          </cell>
          <cell r="E3780">
            <v>2026053</v>
          </cell>
          <cell r="I3780" t="str">
            <v>小红书</v>
          </cell>
          <cell r="N3780">
            <v>46152</v>
          </cell>
          <cell r="R3780" t="str">
            <v>档期内</v>
          </cell>
          <cell r="V3780" t="str">
            <v>单篇</v>
          </cell>
          <cell r="W3780" t="str">
            <v>未发布</v>
          </cell>
          <cell r="AJ3780">
            <v>300</v>
          </cell>
          <cell r="AK3780" t="str">
            <v/>
          </cell>
        </row>
        <row r="3781">
          <cell r="C3781" t="str">
            <v>heee</v>
          </cell>
          <cell r="D3781" t="str">
            <v>莫代尔防晒开衫（黑）</v>
          </cell>
          <cell r="E3781" t="str">
            <v>2026039外套</v>
          </cell>
          <cell r="I3781" t="str">
            <v>小红书</v>
          </cell>
          <cell r="N3781">
            <v>46152</v>
          </cell>
          <cell r="R3781" t="str">
            <v>档期内</v>
          </cell>
          <cell r="V3781" t="str">
            <v>单篇</v>
          </cell>
          <cell r="W3781" t="str">
            <v>未发布</v>
          </cell>
          <cell r="AJ3781">
            <v>30</v>
          </cell>
          <cell r="AK3781" t="str">
            <v/>
          </cell>
        </row>
        <row r="3782">
          <cell r="C3782" t="str">
            <v>heee</v>
          </cell>
          <cell r="D3782" t="str">
            <v>抽绳波点吊带</v>
          </cell>
          <cell r="E3782">
            <v>2026053</v>
          </cell>
          <cell r="I3782" t="str">
            <v>小红书</v>
          </cell>
          <cell r="N3782">
            <v>46152</v>
          </cell>
          <cell r="R3782" t="str">
            <v>档期内</v>
          </cell>
          <cell r="V3782" t="str">
            <v>单篇</v>
          </cell>
          <cell r="W3782" t="str">
            <v>未发布</v>
          </cell>
          <cell r="AJ3782">
            <v>80</v>
          </cell>
          <cell r="AK3782" t="str">
            <v/>
          </cell>
        </row>
        <row r="3783">
          <cell r="C3783" t="str">
            <v>heee</v>
          </cell>
          <cell r="D3783" t="str">
            <v>莫代尔防晒开衫（黑）</v>
          </cell>
          <cell r="E3783" t="str">
            <v>2026039外套</v>
          </cell>
          <cell r="I3783" t="str">
            <v>小红书</v>
          </cell>
          <cell r="N3783">
            <v>46152</v>
          </cell>
          <cell r="R3783" t="str">
            <v>档期内</v>
          </cell>
          <cell r="V3783" t="str">
            <v>单篇</v>
          </cell>
          <cell r="W3783" t="str">
            <v>未发布</v>
          </cell>
          <cell r="AJ3783">
            <v>30</v>
          </cell>
          <cell r="AK3783" t="str">
            <v/>
          </cell>
        </row>
        <row r="3784">
          <cell r="C3784" t="str">
            <v>heee</v>
          </cell>
          <cell r="D3784" t="str">
            <v>波点花边短袖</v>
          </cell>
          <cell r="E3784">
            <v>2025317</v>
          </cell>
          <cell r="G3784" t="str">
            <v>YT7610833794508</v>
          </cell>
          <cell r="I3784" t="str">
            <v>小红书</v>
          </cell>
          <cell r="N3784">
            <v>46152</v>
          </cell>
          <cell r="R3784" t="str">
            <v>档期内</v>
          </cell>
          <cell r="V3784" t="str">
            <v>单篇</v>
          </cell>
          <cell r="W3784" t="str">
            <v>未发布</v>
          </cell>
          <cell r="AJ3784">
            <v>100</v>
          </cell>
          <cell r="AK3784" t="str">
            <v/>
          </cell>
        </row>
        <row r="3785">
          <cell r="C3785" t="str">
            <v>heee</v>
          </cell>
          <cell r="D3785" t="str">
            <v>波点中裙</v>
          </cell>
          <cell r="E3785">
            <v>2025329</v>
          </cell>
          <cell r="I3785" t="str">
            <v>小红书</v>
          </cell>
          <cell r="N3785">
            <v>46152</v>
          </cell>
          <cell r="R3785" t="str">
            <v>档期内</v>
          </cell>
          <cell r="V3785" t="str">
            <v>单篇</v>
          </cell>
          <cell r="W3785" t="str">
            <v>未发布</v>
          </cell>
          <cell r="AJ3785">
            <v>52</v>
          </cell>
          <cell r="AK3785" t="str">
            <v/>
          </cell>
        </row>
        <row r="3786">
          <cell r="C3786" t="str">
            <v>heee</v>
          </cell>
          <cell r="D3786" t="str">
            <v>v领绑带上衣</v>
          </cell>
          <cell r="E3786" t="str">
            <v>NH008</v>
          </cell>
          <cell r="I3786" t="str">
            <v>小红书</v>
          </cell>
          <cell r="N3786">
            <v>46152</v>
          </cell>
          <cell r="R3786" t="str">
            <v>档期内</v>
          </cell>
          <cell r="V3786" t="str">
            <v>单篇</v>
          </cell>
          <cell r="W3786" t="str">
            <v>未发布</v>
          </cell>
          <cell r="AJ3786">
            <v>50</v>
          </cell>
          <cell r="AK3786" t="str">
            <v/>
          </cell>
        </row>
        <row r="3787">
          <cell r="C3787" t="str">
            <v>heee</v>
          </cell>
          <cell r="D3787" t="str">
            <v>不规则波点半裙</v>
          </cell>
          <cell r="E3787" t="str">
            <v>NH009</v>
          </cell>
          <cell r="I3787" t="str">
            <v>小红书</v>
          </cell>
          <cell r="N3787">
            <v>46152</v>
          </cell>
          <cell r="R3787" t="str">
            <v>档期内</v>
          </cell>
          <cell r="V3787" t="str">
            <v>单篇</v>
          </cell>
          <cell r="W3787" t="str">
            <v>未发布</v>
          </cell>
          <cell r="AJ3787">
            <v>0</v>
          </cell>
          <cell r="AK3787" t="str">
            <v/>
          </cell>
        </row>
        <row r="3788">
          <cell r="C3788" t="str">
            <v>馒头</v>
          </cell>
          <cell r="D3788" t="str">
            <v>v领绑带上衣</v>
          </cell>
          <cell r="E3788" t="str">
            <v>NH008</v>
          </cell>
          <cell r="I3788" t="str">
            <v>小红书</v>
          </cell>
          <cell r="N3788">
            <v>46152</v>
          </cell>
          <cell r="R3788" t="str">
            <v>档期内</v>
          </cell>
          <cell r="V3788" t="str">
            <v>合集</v>
          </cell>
          <cell r="W3788" t="str">
            <v>未发布</v>
          </cell>
          <cell r="AJ3788">
            <v>1550</v>
          </cell>
          <cell r="AK3788" t="str">
            <v/>
          </cell>
        </row>
        <row r="3789">
          <cell r="C3789" t="str">
            <v>馒头</v>
          </cell>
          <cell r="D3789" t="str">
            <v>不规则波点半裙</v>
          </cell>
          <cell r="E3789" t="str">
            <v>NH009</v>
          </cell>
          <cell r="I3789" t="str">
            <v>小红书</v>
          </cell>
          <cell r="N3789">
            <v>46152</v>
          </cell>
          <cell r="R3789" t="str">
            <v>档期内</v>
          </cell>
          <cell r="V3789" t="str">
            <v>合集</v>
          </cell>
          <cell r="W3789" t="str">
            <v>未发布</v>
          </cell>
          <cell r="AJ3789">
            <v>0</v>
          </cell>
          <cell r="AK3789" t="str">
            <v/>
          </cell>
        </row>
        <row r="3790">
          <cell r="C3790" t="str">
            <v>馒头</v>
          </cell>
          <cell r="D3790" t="str">
            <v>粉格漏肩衬衫</v>
          </cell>
          <cell r="E3790">
            <v>2026021</v>
          </cell>
          <cell r="I3790" t="str">
            <v>小红书</v>
          </cell>
          <cell r="N3790">
            <v>46152</v>
          </cell>
          <cell r="R3790" t="str">
            <v>档期内</v>
          </cell>
          <cell r="V3790" t="str">
            <v>单篇</v>
          </cell>
          <cell r="W3790" t="str">
            <v>未发布</v>
          </cell>
          <cell r="AJ3790">
            <v>545</v>
          </cell>
          <cell r="AK3790" t="str">
            <v/>
          </cell>
        </row>
        <row r="3791">
          <cell r="C3791" t="str">
            <v>馒头</v>
          </cell>
          <cell r="D3791" t="str">
            <v>粉格漏肩衬衫</v>
          </cell>
          <cell r="E3791">
            <v>2026021</v>
          </cell>
          <cell r="I3791" t="str">
            <v>小红书</v>
          </cell>
          <cell r="N3791">
            <v>46152</v>
          </cell>
          <cell r="R3791" t="str">
            <v>档期内</v>
          </cell>
          <cell r="V3791" t="str">
            <v>合集</v>
          </cell>
          <cell r="W3791" t="str">
            <v>未发布</v>
          </cell>
          <cell r="AJ3791">
            <v>445</v>
          </cell>
          <cell r="AK3791" t="str">
            <v/>
          </cell>
        </row>
        <row r="3792">
          <cell r="C3792" t="str">
            <v>馒头</v>
          </cell>
          <cell r="D3792" t="str">
            <v>牛仔短裙</v>
          </cell>
          <cell r="E3792">
            <v>2026014</v>
          </cell>
          <cell r="G3792" t="str">
            <v>已登记</v>
          </cell>
          <cell r="I3792" t="str">
            <v>小红书</v>
          </cell>
          <cell r="N3792">
            <v>46152</v>
          </cell>
          <cell r="R3792" t="str">
            <v>档期内</v>
          </cell>
          <cell r="V3792" t="str">
            <v>合集</v>
          </cell>
          <cell r="W3792" t="str">
            <v>未发布</v>
          </cell>
          <cell r="AJ3792">
            <v>45</v>
          </cell>
          <cell r="AK3792" t="str">
            <v/>
          </cell>
        </row>
        <row r="3793">
          <cell r="C3793" t="str">
            <v>heee</v>
          </cell>
          <cell r="D3793" t="str">
            <v>粉格漏肩衬衫</v>
          </cell>
          <cell r="E3793">
            <v>2026021</v>
          </cell>
          <cell r="I3793" t="str">
            <v>小红书</v>
          </cell>
          <cell r="N3793">
            <v>46152</v>
          </cell>
          <cell r="R3793" t="str">
            <v>档期内</v>
          </cell>
          <cell r="V3793" t="str">
            <v>合集</v>
          </cell>
          <cell r="W3793" t="str">
            <v>未发布</v>
          </cell>
          <cell r="AJ3793">
            <v>75</v>
          </cell>
          <cell r="AK3793" t="str">
            <v/>
          </cell>
        </row>
        <row r="3794">
          <cell r="C3794" t="str">
            <v>heee</v>
          </cell>
          <cell r="D3794" t="str">
            <v>波点花边短袖</v>
          </cell>
          <cell r="E3794">
            <v>2025317</v>
          </cell>
          <cell r="G3794" t="str">
            <v>YT7611235768931</v>
          </cell>
          <cell r="I3794" t="str">
            <v>小红书</v>
          </cell>
          <cell r="N3794">
            <v>46152</v>
          </cell>
          <cell r="R3794" t="str">
            <v>档期内</v>
          </cell>
          <cell r="V3794" t="str">
            <v>合集</v>
          </cell>
          <cell r="W3794" t="str">
            <v>未发布</v>
          </cell>
          <cell r="AJ3794">
            <v>50</v>
          </cell>
          <cell r="AK3794" t="str">
            <v/>
          </cell>
        </row>
        <row r="3795">
          <cell r="C3795" t="str">
            <v>heee</v>
          </cell>
          <cell r="D3795" t="str">
            <v>波点中裙</v>
          </cell>
          <cell r="E3795">
            <v>2025329</v>
          </cell>
          <cell r="I3795" t="str">
            <v>小红书</v>
          </cell>
          <cell r="N3795">
            <v>46152</v>
          </cell>
          <cell r="R3795" t="str">
            <v>档期内</v>
          </cell>
          <cell r="V3795" t="str">
            <v>合集</v>
          </cell>
          <cell r="W3795" t="str">
            <v>未发布</v>
          </cell>
          <cell r="AJ3795">
            <v>52</v>
          </cell>
          <cell r="AK3795" t="str">
            <v/>
          </cell>
        </row>
        <row r="3796">
          <cell r="C3796" t="str">
            <v>heee</v>
          </cell>
          <cell r="D3796" t="str">
            <v>无袖花苞长裙（黄）</v>
          </cell>
          <cell r="E3796">
            <v>2025945</v>
          </cell>
          <cell r="G3796" t="str">
            <v>YT7610627774998</v>
          </cell>
          <cell r="I3796" t="str">
            <v>小红书</v>
          </cell>
          <cell r="N3796">
            <v>46152</v>
          </cell>
          <cell r="R3796" t="str">
            <v>档期内</v>
          </cell>
          <cell r="V3796" t="str">
            <v>合集</v>
          </cell>
          <cell r="W3796" t="str">
            <v>未发布</v>
          </cell>
          <cell r="AJ3796">
            <v>760</v>
          </cell>
          <cell r="AK3796" t="str">
            <v/>
          </cell>
        </row>
        <row r="3797">
          <cell r="C3797" t="str">
            <v>heee</v>
          </cell>
          <cell r="D3797" t="str">
            <v>无袖花苞长裙（黄）</v>
          </cell>
          <cell r="E3797">
            <v>2025945</v>
          </cell>
          <cell r="I3797" t="str">
            <v>抖音</v>
          </cell>
          <cell r="N3797">
            <v>46152</v>
          </cell>
          <cell r="R3797" t="str">
            <v>档期内</v>
          </cell>
          <cell r="V3797" t="str">
            <v>合集</v>
          </cell>
          <cell r="W3797" t="str">
            <v>未发布</v>
          </cell>
          <cell r="AJ3797">
            <v>60</v>
          </cell>
          <cell r="AK3797" t="str">
            <v/>
          </cell>
        </row>
        <row r="3798">
          <cell r="C3798" t="str">
            <v>果片</v>
          </cell>
          <cell r="D3798" t="str">
            <v>波点花边短袖</v>
          </cell>
          <cell r="E3798">
            <v>2025317</v>
          </cell>
          <cell r="G3798" t="str">
            <v>YT7610833794513</v>
          </cell>
          <cell r="I3798" t="str">
            <v>小红书</v>
          </cell>
          <cell r="N3798">
            <v>46152</v>
          </cell>
          <cell r="R3798" t="str">
            <v>档期内</v>
          </cell>
          <cell r="V3798" t="str">
            <v>合集</v>
          </cell>
          <cell r="W3798" t="str">
            <v>未发布</v>
          </cell>
          <cell r="AJ3798">
            <v>230</v>
          </cell>
          <cell r="AK3798" t="str">
            <v/>
          </cell>
        </row>
        <row r="3799">
          <cell r="C3799" t="str">
            <v>果片</v>
          </cell>
          <cell r="D3799" t="str">
            <v>波点中裙</v>
          </cell>
          <cell r="E3799">
            <v>2025329</v>
          </cell>
          <cell r="I3799" t="str">
            <v>小红书</v>
          </cell>
          <cell r="N3799">
            <v>46152</v>
          </cell>
          <cell r="R3799" t="str">
            <v>档期内</v>
          </cell>
          <cell r="V3799" t="str">
            <v>合集</v>
          </cell>
          <cell r="W3799" t="str">
            <v>未发布</v>
          </cell>
          <cell r="AJ3799">
            <v>52</v>
          </cell>
          <cell r="AK3799" t="str">
            <v/>
          </cell>
        </row>
        <row r="3800">
          <cell r="C3800" t="str">
            <v>六六</v>
          </cell>
          <cell r="D3800" t="str">
            <v>v领绑带上衣</v>
          </cell>
          <cell r="E3800" t="str">
            <v>NH008</v>
          </cell>
          <cell r="I3800" t="str">
            <v>小红书</v>
          </cell>
          <cell r="N3800">
            <v>46152</v>
          </cell>
          <cell r="R3800" t="str">
            <v>档期内</v>
          </cell>
          <cell r="V3800" t="str">
            <v>单篇</v>
          </cell>
          <cell r="W3800" t="str">
            <v>未发布</v>
          </cell>
          <cell r="AJ3800">
            <v>200</v>
          </cell>
          <cell r="AK3800" t="str">
            <v/>
          </cell>
        </row>
        <row r="3801">
          <cell r="C3801" t="str">
            <v>六六</v>
          </cell>
          <cell r="D3801" t="str">
            <v>不规则波点半裙</v>
          </cell>
          <cell r="E3801" t="str">
            <v>NH009</v>
          </cell>
          <cell r="I3801" t="str">
            <v>小红书</v>
          </cell>
          <cell r="N3801">
            <v>46152</v>
          </cell>
          <cell r="R3801" t="str">
            <v>档期内</v>
          </cell>
          <cell r="V3801" t="str">
            <v>单篇</v>
          </cell>
          <cell r="W3801" t="str">
            <v>未发布</v>
          </cell>
          <cell r="AJ3801">
            <v>0</v>
          </cell>
          <cell r="AK3801" t="str">
            <v/>
          </cell>
        </row>
        <row r="3802">
          <cell r="C3802" t="str">
            <v>jing</v>
          </cell>
          <cell r="D3802" t="str">
            <v>无袖花苞长裙（黄）</v>
          </cell>
          <cell r="E3802">
            <v>2025945</v>
          </cell>
          <cell r="G3802" t="str">
            <v>YT7610627775005</v>
          </cell>
          <cell r="I3802" t="str">
            <v>小红书</v>
          </cell>
          <cell r="N3802">
            <v>46152</v>
          </cell>
          <cell r="R3802" t="str">
            <v>档期内</v>
          </cell>
          <cell r="V3802" t="str">
            <v>单篇</v>
          </cell>
          <cell r="W3802" t="str">
            <v>未发布</v>
          </cell>
          <cell r="AJ3802">
            <v>210</v>
          </cell>
          <cell r="AK3802" t="str">
            <v/>
          </cell>
        </row>
        <row r="3803">
          <cell r="C3803" t="str">
            <v>jing</v>
          </cell>
          <cell r="D3803" t="str">
            <v>无袖花苞长裙（黄）</v>
          </cell>
          <cell r="E3803">
            <v>2025945</v>
          </cell>
          <cell r="I3803" t="str">
            <v>小红书</v>
          </cell>
          <cell r="N3803">
            <v>46152</v>
          </cell>
          <cell r="R3803" t="str">
            <v>档期内</v>
          </cell>
          <cell r="V3803" t="str">
            <v>单篇</v>
          </cell>
          <cell r="W3803" t="str">
            <v>未发布</v>
          </cell>
          <cell r="AJ3803">
            <v>210</v>
          </cell>
          <cell r="AK3803" t="str">
            <v/>
          </cell>
        </row>
        <row r="3804">
          <cell r="C3804" t="str">
            <v>jing</v>
          </cell>
          <cell r="D3804" t="str">
            <v>波点花边短袖</v>
          </cell>
          <cell r="E3804">
            <v>2025317</v>
          </cell>
          <cell r="G3804" t="str">
            <v>YT7611039508768</v>
          </cell>
          <cell r="I3804" t="str">
            <v>小红书</v>
          </cell>
          <cell r="N3804">
            <v>46152</v>
          </cell>
          <cell r="R3804" t="str">
            <v>档期内</v>
          </cell>
          <cell r="V3804" t="str">
            <v>单篇</v>
          </cell>
          <cell r="W3804" t="str">
            <v>未发布</v>
          </cell>
          <cell r="AJ3804">
            <v>1050</v>
          </cell>
          <cell r="AK3804" t="str">
            <v/>
          </cell>
        </row>
        <row r="3805">
          <cell r="C3805" t="str">
            <v>jing</v>
          </cell>
          <cell r="D3805" t="str">
            <v>波点中裙</v>
          </cell>
          <cell r="E3805">
            <v>2025329</v>
          </cell>
          <cell r="I3805" t="str">
            <v>小红书</v>
          </cell>
          <cell r="N3805">
            <v>46152</v>
          </cell>
          <cell r="R3805" t="str">
            <v>档期内</v>
          </cell>
          <cell r="V3805" t="str">
            <v>单篇</v>
          </cell>
          <cell r="W3805" t="str">
            <v>未发布</v>
          </cell>
          <cell r="AJ3805">
            <v>52</v>
          </cell>
          <cell r="AK3805" t="str">
            <v/>
          </cell>
        </row>
        <row r="3806">
          <cell r="C3806" t="str">
            <v>jing</v>
          </cell>
          <cell r="D3806" t="str">
            <v>抽绳波点吊带</v>
          </cell>
          <cell r="E3806">
            <v>2026053</v>
          </cell>
          <cell r="I3806" t="str">
            <v>小红书</v>
          </cell>
          <cell r="N3806">
            <v>46152</v>
          </cell>
          <cell r="R3806" t="str">
            <v>档期内</v>
          </cell>
          <cell r="V3806" t="str">
            <v>单篇</v>
          </cell>
          <cell r="W3806" t="str">
            <v>未发布</v>
          </cell>
          <cell r="AJ3806">
            <v>250</v>
          </cell>
          <cell r="AK3806" t="str">
            <v/>
          </cell>
        </row>
        <row r="3807">
          <cell r="C3807" t="str">
            <v>jing</v>
          </cell>
          <cell r="D3807" t="str">
            <v>莫代尔防晒开衫（黑）</v>
          </cell>
          <cell r="E3807" t="str">
            <v>2026039外套</v>
          </cell>
          <cell r="I3807" t="str">
            <v>小红书</v>
          </cell>
          <cell r="N3807">
            <v>46152</v>
          </cell>
          <cell r="R3807" t="str">
            <v>档期内</v>
          </cell>
          <cell r="V3807" t="str">
            <v>单篇</v>
          </cell>
          <cell r="W3807" t="str">
            <v>未发布</v>
          </cell>
          <cell r="AJ3807">
            <v>30</v>
          </cell>
          <cell r="AK3807" t="str">
            <v/>
          </cell>
        </row>
        <row r="3808">
          <cell r="C3808" t="str">
            <v>jing</v>
          </cell>
          <cell r="D3808" t="str">
            <v>波点花边短袖</v>
          </cell>
          <cell r="E3808">
            <v>2025317</v>
          </cell>
          <cell r="G3808" t="str">
            <v>YT7610833794522</v>
          </cell>
          <cell r="I3808" t="str">
            <v>小红书</v>
          </cell>
          <cell r="N3808">
            <v>46152</v>
          </cell>
          <cell r="R3808" t="str">
            <v>档期内</v>
          </cell>
          <cell r="V3808" t="str">
            <v>单篇</v>
          </cell>
          <cell r="W3808" t="str">
            <v>未发布</v>
          </cell>
          <cell r="AJ3808">
            <v>250</v>
          </cell>
          <cell r="AK3808" t="str">
            <v/>
          </cell>
        </row>
        <row r="3809">
          <cell r="C3809" t="str">
            <v>jing</v>
          </cell>
          <cell r="D3809" t="str">
            <v>波点中裙</v>
          </cell>
          <cell r="E3809">
            <v>2025329</v>
          </cell>
          <cell r="I3809" t="str">
            <v>小红书</v>
          </cell>
          <cell r="N3809">
            <v>46152</v>
          </cell>
          <cell r="R3809" t="str">
            <v>档期内</v>
          </cell>
          <cell r="V3809" t="str">
            <v>单篇</v>
          </cell>
          <cell r="W3809" t="str">
            <v>未发布</v>
          </cell>
          <cell r="AJ3809">
            <v>52</v>
          </cell>
          <cell r="AK3809" t="str">
            <v/>
          </cell>
        </row>
        <row r="3810">
          <cell r="C3810" t="str">
            <v>jing</v>
          </cell>
          <cell r="D3810" t="str">
            <v>无袖花苞长裙（黄）</v>
          </cell>
          <cell r="E3810">
            <v>2025945</v>
          </cell>
          <cell r="G3810" t="str">
            <v>YT7610627775012</v>
          </cell>
          <cell r="I3810" t="str">
            <v>小红书</v>
          </cell>
          <cell r="N3810">
            <v>46152</v>
          </cell>
          <cell r="R3810" t="str">
            <v>档期内</v>
          </cell>
          <cell r="V3810" t="str">
            <v>单篇</v>
          </cell>
          <cell r="W3810" t="str">
            <v>未发布</v>
          </cell>
          <cell r="AJ3810">
            <v>160</v>
          </cell>
          <cell r="AK3810" t="str">
            <v/>
          </cell>
        </row>
        <row r="3811">
          <cell r="C3811" t="str">
            <v>jing</v>
          </cell>
          <cell r="D3811" t="str">
            <v>波点花边短袖</v>
          </cell>
          <cell r="E3811">
            <v>2025317</v>
          </cell>
          <cell r="G3811" t="str">
            <v>YT7611235768944</v>
          </cell>
          <cell r="I3811" t="str">
            <v>小红书</v>
          </cell>
          <cell r="N3811">
            <v>46152</v>
          </cell>
          <cell r="R3811" t="str">
            <v>已发布</v>
          </cell>
          <cell r="V3811" t="str">
            <v>单篇</v>
          </cell>
          <cell r="W3811" t="str">
            <v>已发布</v>
          </cell>
          <cell r="X3811">
            <v>46116</v>
          </cell>
          <cell r="AJ3811">
            <v>130</v>
          </cell>
          <cell r="AK3811">
            <v>0</v>
          </cell>
        </row>
        <row r="3812">
          <cell r="C3812" t="str">
            <v>jing</v>
          </cell>
          <cell r="D3812" t="str">
            <v>波点中裙</v>
          </cell>
          <cell r="E3812">
            <v>2025329</v>
          </cell>
          <cell r="I3812" t="str">
            <v>小红书</v>
          </cell>
          <cell r="N3812">
            <v>46152</v>
          </cell>
          <cell r="R3812" t="str">
            <v>已发布</v>
          </cell>
          <cell r="V3812" t="str">
            <v>单篇</v>
          </cell>
          <cell r="W3812" t="str">
            <v>已发布</v>
          </cell>
          <cell r="X3812">
            <v>46116</v>
          </cell>
          <cell r="AJ3812">
            <v>52</v>
          </cell>
          <cell r="AK3812" t="str">
            <v/>
          </cell>
        </row>
        <row r="3813">
          <cell r="C3813" t="str">
            <v>jing</v>
          </cell>
          <cell r="D3813" t="str">
            <v>波点花边短袖</v>
          </cell>
          <cell r="E3813">
            <v>2025317</v>
          </cell>
          <cell r="G3813" t="str">
            <v>YT7610833794531</v>
          </cell>
          <cell r="I3813" t="str">
            <v>小红书</v>
          </cell>
          <cell r="N3813">
            <v>46152</v>
          </cell>
          <cell r="R3813" t="str">
            <v>已发布</v>
          </cell>
          <cell r="V3813" t="str">
            <v>单篇</v>
          </cell>
          <cell r="W3813" t="str">
            <v>已发布</v>
          </cell>
          <cell r="X3813">
            <v>46113</v>
          </cell>
          <cell r="AJ3813">
            <v>380</v>
          </cell>
          <cell r="AK3813">
            <v>121</v>
          </cell>
        </row>
        <row r="3814">
          <cell r="C3814" t="str">
            <v>jing</v>
          </cell>
          <cell r="D3814" t="str">
            <v>波点中裙</v>
          </cell>
          <cell r="E3814">
            <v>2025329</v>
          </cell>
          <cell r="I3814" t="str">
            <v>小红书</v>
          </cell>
          <cell r="N3814">
            <v>46152</v>
          </cell>
          <cell r="R3814" t="str">
            <v>已发布</v>
          </cell>
          <cell r="V3814" t="str">
            <v>单篇</v>
          </cell>
          <cell r="W3814" t="str">
            <v>已发布</v>
          </cell>
          <cell r="X3814">
            <v>46113</v>
          </cell>
          <cell r="AJ3814">
            <v>52</v>
          </cell>
          <cell r="AK3814" t="str">
            <v/>
          </cell>
        </row>
        <row r="3815">
          <cell r="C3815" t="str">
            <v>jing</v>
          </cell>
          <cell r="D3815" t="str">
            <v>波点花边短袖</v>
          </cell>
          <cell r="E3815">
            <v>2025317</v>
          </cell>
          <cell r="I3815" t="str">
            <v>抖音</v>
          </cell>
          <cell r="N3815">
            <v>46152</v>
          </cell>
          <cell r="R3815" t="str">
            <v>已发布</v>
          </cell>
          <cell r="V3815" t="str">
            <v>单篇</v>
          </cell>
          <cell r="W3815" t="str">
            <v>已发布</v>
          </cell>
          <cell r="X3815">
            <v>46113</v>
          </cell>
          <cell r="AJ3815">
            <v>50</v>
          </cell>
          <cell r="AK3815">
            <v>79.2</v>
          </cell>
        </row>
        <row r="3816">
          <cell r="C3816" t="str">
            <v>jing</v>
          </cell>
          <cell r="D3816" t="str">
            <v>波点中裙</v>
          </cell>
          <cell r="E3816">
            <v>2025329</v>
          </cell>
          <cell r="I3816" t="str">
            <v>抖音</v>
          </cell>
          <cell r="N3816">
            <v>46152</v>
          </cell>
          <cell r="R3816" t="str">
            <v>已发布</v>
          </cell>
          <cell r="V3816" t="str">
            <v>单篇</v>
          </cell>
          <cell r="W3816" t="str">
            <v>已发布</v>
          </cell>
          <cell r="X3816">
            <v>46113</v>
          </cell>
          <cell r="AJ3816">
            <v>52</v>
          </cell>
          <cell r="AK3816" t="str">
            <v/>
          </cell>
        </row>
        <row r="3817">
          <cell r="C3817" t="str">
            <v>jing</v>
          </cell>
          <cell r="D3817" t="str">
            <v>波点花边短袖</v>
          </cell>
          <cell r="E3817">
            <v>2025317</v>
          </cell>
          <cell r="G3817" t="str">
            <v>YT7610833794544</v>
          </cell>
          <cell r="I3817" t="str">
            <v>小红书</v>
          </cell>
          <cell r="N3817">
            <v>46152</v>
          </cell>
          <cell r="R3817" t="str">
            <v>档期内</v>
          </cell>
          <cell r="V3817" t="str">
            <v>单篇</v>
          </cell>
          <cell r="W3817" t="str">
            <v>未发布</v>
          </cell>
          <cell r="AJ3817">
            <v>110</v>
          </cell>
          <cell r="AK3817" t="str">
            <v/>
          </cell>
        </row>
        <row r="3818">
          <cell r="C3818" t="str">
            <v>jing</v>
          </cell>
          <cell r="D3818" t="str">
            <v>波点中裙</v>
          </cell>
          <cell r="E3818">
            <v>2025329</v>
          </cell>
          <cell r="I3818" t="str">
            <v>小红书</v>
          </cell>
          <cell r="N3818">
            <v>46152</v>
          </cell>
          <cell r="R3818" t="str">
            <v>档期内</v>
          </cell>
          <cell r="V3818" t="str">
            <v>单篇</v>
          </cell>
          <cell r="W3818" t="str">
            <v>未发布</v>
          </cell>
          <cell r="AJ3818">
            <v>52</v>
          </cell>
          <cell r="AK3818" t="str">
            <v/>
          </cell>
        </row>
        <row r="3819">
          <cell r="C3819" t="str">
            <v>jing</v>
          </cell>
          <cell r="D3819" t="str">
            <v>波点花边短袖</v>
          </cell>
          <cell r="E3819">
            <v>2025317</v>
          </cell>
          <cell r="I3819" t="str">
            <v>抖音</v>
          </cell>
          <cell r="N3819">
            <v>46152</v>
          </cell>
          <cell r="R3819" t="str">
            <v>档期内</v>
          </cell>
          <cell r="V3819" t="str">
            <v>单篇</v>
          </cell>
          <cell r="W3819" t="str">
            <v>未发布</v>
          </cell>
          <cell r="AJ3819">
            <v>50</v>
          </cell>
          <cell r="AK3819" t="str">
            <v/>
          </cell>
        </row>
        <row r="3820">
          <cell r="C3820" t="str">
            <v>jing</v>
          </cell>
          <cell r="D3820" t="str">
            <v>波点中裙</v>
          </cell>
          <cell r="E3820">
            <v>2025329</v>
          </cell>
          <cell r="I3820" t="str">
            <v>抖音</v>
          </cell>
          <cell r="N3820">
            <v>46152</v>
          </cell>
          <cell r="R3820" t="str">
            <v>档期内</v>
          </cell>
          <cell r="V3820" t="str">
            <v>单篇</v>
          </cell>
          <cell r="W3820" t="str">
            <v>未发布</v>
          </cell>
          <cell r="AJ3820">
            <v>52</v>
          </cell>
          <cell r="AK3820" t="str">
            <v/>
          </cell>
        </row>
        <row r="3821">
          <cell r="C3821" t="str">
            <v>六六</v>
          </cell>
          <cell r="D3821" t="str">
            <v>无袖花苞长裙（黄）</v>
          </cell>
          <cell r="E3821">
            <v>2025945</v>
          </cell>
          <cell r="G3821" t="str">
            <v>YT7610627775029</v>
          </cell>
          <cell r="I3821" t="str">
            <v>小红书</v>
          </cell>
          <cell r="N3821">
            <v>46152</v>
          </cell>
          <cell r="R3821" t="str">
            <v>档期内</v>
          </cell>
          <cell r="V3821" t="str">
            <v>单篇</v>
          </cell>
          <cell r="W3821" t="str">
            <v>未发布</v>
          </cell>
          <cell r="AJ3821">
            <v>60</v>
          </cell>
          <cell r="AK3821" t="str">
            <v/>
          </cell>
        </row>
        <row r="3822">
          <cell r="C3822" t="str">
            <v>jing</v>
          </cell>
          <cell r="D3822" t="str">
            <v>v领绑带上衣</v>
          </cell>
          <cell r="E3822" t="str">
            <v>NH008</v>
          </cell>
          <cell r="I3822" t="str">
            <v>小红书</v>
          </cell>
          <cell r="N3822">
            <v>46152</v>
          </cell>
          <cell r="R3822" t="str">
            <v>档期内</v>
          </cell>
          <cell r="V3822" t="str">
            <v>单篇</v>
          </cell>
          <cell r="W3822" t="str">
            <v>未发布</v>
          </cell>
          <cell r="AJ3822">
            <v>200</v>
          </cell>
          <cell r="AK3822" t="str">
            <v/>
          </cell>
        </row>
        <row r="3823">
          <cell r="C3823" t="str">
            <v>jing</v>
          </cell>
          <cell r="D3823" t="str">
            <v>不规则波点半裙</v>
          </cell>
          <cell r="E3823" t="str">
            <v>NH009</v>
          </cell>
          <cell r="I3823" t="str">
            <v>小红书</v>
          </cell>
          <cell r="N3823">
            <v>46152</v>
          </cell>
          <cell r="R3823" t="str">
            <v>档期内</v>
          </cell>
          <cell r="V3823" t="str">
            <v>单篇</v>
          </cell>
          <cell r="W3823" t="str">
            <v>未发布</v>
          </cell>
          <cell r="AJ3823">
            <v>0</v>
          </cell>
          <cell r="AK3823" t="str">
            <v/>
          </cell>
        </row>
        <row r="3824">
          <cell r="C3824" t="str">
            <v>jing</v>
          </cell>
          <cell r="D3824" t="str">
            <v>无袖花苞长裙（黄）</v>
          </cell>
          <cell r="E3824">
            <v>2025945</v>
          </cell>
          <cell r="G3824" t="str">
            <v>YT7610627775030</v>
          </cell>
          <cell r="I3824" t="str">
            <v>小红书</v>
          </cell>
          <cell r="N3824">
            <v>46152</v>
          </cell>
          <cell r="R3824" t="str">
            <v>档期内</v>
          </cell>
          <cell r="V3824" t="str">
            <v>合集</v>
          </cell>
          <cell r="W3824" t="str">
            <v>未发布</v>
          </cell>
          <cell r="AJ3824">
            <v>1360</v>
          </cell>
          <cell r="AK3824" t="str">
            <v/>
          </cell>
        </row>
        <row r="3825">
          <cell r="C3825" t="str">
            <v>jing</v>
          </cell>
          <cell r="D3825" t="str">
            <v>粉格漏肩衬衫</v>
          </cell>
          <cell r="E3825">
            <v>2026021</v>
          </cell>
          <cell r="I3825" t="str">
            <v>小红书</v>
          </cell>
          <cell r="N3825">
            <v>46152</v>
          </cell>
          <cell r="R3825" t="str">
            <v>档期内</v>
          </cell>
          <cell r="V3825" t="str">
            <v>合集</v>
          </cell>
          <cell r="W3825" t="str">
            <v>未发布</v>
          </cell>
          <cell r="AJ3825">
            <v>1345</v>
          </cell>
          <cell r="AK3825" t="str">
            <v/>
          </cell>
        </row>
        <row r="3826">
          <cell r="C3826" t="str">
            <v>jing</v>
          </cell>
          <cell r="D3826" t="str">
            <v>牛仔短裙</v>
          </cell>
          <cell r="E3826">
            <v>2026014</v>
          </cell>
          <cell r="G3826" t="str">
            <v>已登记</v>
          </cell>
          <cell r="I3826" t="str">
            <v>小红书</v>
          </cell>
          <cell r="N3826">
            <v>46152</v>
          </cell>
          <cell r="R3826" t="str">
            <v>档期内</v>
          </cell>
          <cell r="V3826" t="str">
            <v>合集</v>
          </cell>
          <cell r="W3826" t="str">
            <v>未发布</v>
          </cell>
          <cell r="AJ3826">
            <v>45</v>
          </cell>
          <cell r="AK3826" t="str">
            <v/>
          </cell>
        </row>
        <row r="3827">
          <cell r="C3827" t="str">
            <v>jing</v>
          </cell>
          <cell r="D3827" t="str">
            <v>抽绳波点吊带</v>
          </cell>
          <cell r="E3827">
            <v>2026053</v>
          </cell>
          <cell r="I3827" t="str">
            <v>小红书</v>
          </cell>
          <cell r="N3827">
            <v>46152</v>
          </cell>
          <cell r="R3827" t="str">
            <v>档期内</v>
          </cell>
          <cell r="V3827" t="str">
            <v>单篇</v>
          </cell>
          <cell r="W3827" t="str">
            <v>未发布</v>
          </cell>
          <cell r="AJ3827">
            <v>350</v>
          </cell>
          <cell r="AK3827" t="str">
            <v/>
          </cell>
        </row>
        <row r="3828">
          <cell r="C3828" t="str">
            <v>jing</v>
          </cell>
          <cell r="D3828" t="str">
            <v>莫代尔防晒开衫（黑）</v>
          </cell>
          <cell r="E3828" t="str">
            <v>2026039外套</v>
          </cell>
          <cell r="I3828" t="str">
            <v>小红书</v>
          </cell>
          <cell r="N3828">
            <v>46152</v>
          </cell>
          <cell r="R3828" t="str">
            <v>档期内</v>
          </cell>
          <cell r="V3828" t="str">
            <v>单篇</v>
          </cell>
          <cell r="W3828" t="str">
            <v>未发布</v>
          </cell>
          <cell r="AJ3828">
            <v>30</v>
          </cell>
          <cell r="AK3828" t="str">
            <v/>
          </cell>
        </row>
        <row r="3829">
          <cell r="C3829" t="str">
            <v>jing</v>
          </cell>
          <cell r="D3829" t="str">
            <v>粉格漏肩衬衫</v>
          </cell>
          <cell r="E3829">
            <v>2026021</v>
          </cell>
          <cell r="I3829" t="str">
            <v>小红书</v>
          </cell>
          <cell r="N3829">
            <v>46152</v>
          </cell>
          <cell r="R3829" t="str">
            <v>档期内</v>
          </cell>
          <cell r="V3829" t="str">
            <v>单篇</v>
          </cell>
          <cell r="W3829" t="str">
            <v>未发布</v>
          </cell>
          <cell r="AJ3829">
            <v>395</v>
          </cell>
          <cell r="AK3829" t="str">
            <v/>
          </cell>
        </row>
        <row r="3830">
          <cell r="C3830" t="str">
            <v>jing</v>
          </cell>
          <cell r="D3830" t="str">
            <v>抽绳波点吊带</v>
          </cell>
          <cell r="E3830">
            <v>2026053</v>
          </cell>
          <cell r="I3830" t="str">
            <v>小红书</v>
          </cell>
          <cell r="N3830">
            <v>46152</v>
          </cell>
          <cell r="R3830" t="str">
            <v>档期内</v>
          </cell>
          <cell r="V3830" t="str">
            <v>单篇</v>
          </cell>
          <cell r="W3830" t="str">
            <v>未发布</v>
          </cell>
          <cell r="AJ3830">
            <v>60</v>
          </cell>
          <cell r="AK3830" t="str">
            <v/>
          </cell>
        </row>
        <row r="3831">
          <cell r="C3831" t="str">
            <v>jing</v>
          </cell>
          <cell r="D3831" t="str">
            <v>莫代尔防晒开衫（黑）</v>
          </cell>
          <cell r="E3831" t="str">
            <v>2026039外套</v>
          </cell>
          <cell r="I3831" t="str">
            <v>小红书</v>
          </cell>
          <cell r="N3831">
            <v>46152</v>
          </cell>
          <cell r="R3831" t="str">
            <v>档期内</v>
          </cell>
          <cell r="V3831" t="str">
            <v>单篇</v>
          </cell>
          <cell r="W3831" t="str">
            <v>未发布</v>
          </cell>
          <cell r="AJ3831">
            <v>30</v>
          </cell>
          <cell r="AK3831" t="str">
            <v/>
          </cell>
        </row>
        <row r="3832">
          <cell r="C3832" t="str">
            <v>jing</v>
          </cell>
          <cell r="D3832" t="str">
            <v>无袖花苞长裙（黄）</v>
          </cell>
          <cell r="E3832">
            <v>2025945</v>
          </cell>
          <cell r="G3832" t="str">
            <v>YT7610627775041</v>
          </cell>
          <cell r="I3832" t="str">
            <v>小红书</v>
          </cell>
          <cell r="N3832">
            <v>46152</v>
          </cell>
          <cell r="R3832" t="str">
            <v>已发布</v>
          </cell>
          <cell r="V3832" t="str">
            <v>单篇</v>
          </cell>
          <cell r="W3832" t="str">
            <v>已发布</v>
          </cell>
          <cell r="X3832">
            <v>46114</v>
          </cell>
          <cell r="AJ3832">
            <v>560</v>
          </cell>
          <cell r="AK3832">
            <v>0</v>
          </cell>
        </row>
        <row r="3833">
          <cell r="C3833" t="str">
            <v>jing</v>
          </cell>
          <cell r="D3833" t="str">
            <v>无袖花苞长裙（黄）</v>
          </cell>
          <cell r="E3833">
            <v>2025945</v>
          </cell>
          <cell r="I3833" t="str">
            <v>抖音</v>
          </cell>
          <cell r="N3833">
            <v>46152</v>
          </cell>
          <cell r="R3833" t="str">
            <v>已发布</v>
          </cell>
          <cell r="V3833" t="str">
            <v>单篇</v>
          </cell>
          <cell r="W3833" t="str">
            <v>已发布</v>
          </cell>
          <cell r="X3833">
            <v>46114</v>
          </cell>
          <cell r="AJ3833">
            <v>60</v>
          </cell>
          <cell r="AK3833">
            <v>0</v>
          </cell>
        </row>
        <row r="3834">
          <cell r="C3834" t="str">
            <v>阿咩</v>
          </cell>
          <cell r="D3834" t="str">
            <v>无袖花苞长裙（蓝）</v>
          </cell>
          <cell r="E3834">
            <v>2025945</v>
          </cell>
          <cell r="G3834" t="str">
            <v>YT7610833099098</v>
          </cell>
          <cell r="I3834" t="str">
            <v>小红书</v>
          </cell>
          <cell r="N3834">
            <v>46152</v>
          </cell>
          <cell r="R3834" t="str">
            <v>档期内</v>
          </cell>
          <cell r="V3834" t="str">
            <v>单篇</v>
          </cell>
          <cell r="W3834" t="str">
            <v>未发布</v>
          </cell>
          <cell r="AJ3834">
            <v>160</v>
          </cell>
          <cell r="AK3834" t="str">
            <v/>
          </cell>
        </row>
        <row r="3835">
          <cell r="C3835" t="str">
            <v>阿咩</v>
          </cell>
          <cell r="D3835" t="str">
            <v>抽绳波点吊带</v>
          </cell>
          <cell r="E3835">
            <v>2026053</v>
          </cell>
          <cell r="I3835" t="str">
            <v>小红书</v>
          </cell>
          <cell r="N3835">
            <v>46152</v>
          </cell>
          <cell r="R3835" t="str">
            <v>档期内</v>
          </cell>
          <cell r="V3835" t="str">
            <v>单篇</v>
          </cell>
          <cell r="W3835" t="str">
            <v>未发布</v>
          </cell>
          <cell r="AJ3835">
            <v>500</v>
          </cell>
          <cell r="AK3835" t="str">
            <v/>
          </cell>
        </row>
        <row r="3836">
          <cell r="C3836" t="str">
            <v>阿咩</v>
          </cell>
          <cell r="D3836" t="str">
            <v>莫代尔防晒开衫（黑）</v>
          </cell>
          <cell r="E3836" t="str">
            <v>2026039外套</v>
          </cell>
          <cell r="I3836" t="str">
            <v>小红书</v>
          </cell>
          <cell r="N3836">
            <v>46152</v>
          </cell>
          <cell r="R3836" t="str">
            <v>档期内</v>
          </cell>
          <cell r="V3836" t="str">
            <v>单篇</v>
          </cell>
          <cell r="W3836" t="str">
            <v>未发布</v>
          </cell>
          <cell r="AJ3836">
            <v>30</v>
          </cell>
          <cell r="AK3836" t="str">
            <v/>
          </cell>
        </row>
        <row r="3837">
          <cell r="C3837" t="str">
            <v>阿咩</v>
          </cell>
          <cell r="D3837" t="str">
            <v>紫色连衣裙</v>
          </cell>
          <cell r="E3837">
            <v>2026065</v>
          </cell>
          <cell r="I3837" t="str">
            <v>小红书</v>
          </cell>
          <cell r="N3837">
            <v>46152</v>
          </cell>
          <cell r="R3837" t="str">
            <v>档期内</v>
          </cell>
          <cell r="V3837" t="str">
            <v>单篇</v>
          </cell>
          <cell r="W3837" t="str">
            <v>未发布</v>
          </cell>
          <cell r="AJ3837">
            <v>200</v>
          </cell>
          <cell r="AK3837" t="str">
            <v/>
          </cell>
        </row>
        <row r="3838">
          <cell r="C3838" t="str">
            <v>阿咩</v>
          </cell>
          <cell r="D3838" t="str">
            <v>波点花边短袖</v>
          </cell>
          <cell r="E3838">
            <v>2025317</v>
          </cell>
          <cell r="G3838" t="str">
            <v>YT7610833092985</v>
          </cell>
          <cell r="I3838" t="str">
            <v>小红书</v>
          </cell>
          <cell r="N3838">
            <v>46152</v>
          </cell>
          <cell r="R3838" t="str">
            <v>档期内</v>
          </cell>
          <cell r="V3838" t="str">
            <v>单篇</v>
          </cell>
          <cell r="W3838" t="str">
            <v>未发布</v>
          </cell>
          <cell r="AJ3838">
            <v>50</v>
          </cell>
          <cell r="AK3838" t="str">
            <v/>
          </cell>
        </row>
        <row r="3839">
          <cell r="C3839" t="str">
            <v>阿咩</v>
          </cell>
          <cell r="D3839" t="str">
            <v>波点中裙</v>
          </cell>
          <cell r="E3839">
            <v>2025329</v>
          </cell>
          <cell r="I3839" t="str">
            <v>小红书</v>
          </cell>
          <cell r="N3839">
            <v>46152</v>
          </cell>
          <cell r="R3839" t="str">
            <v>档期内</v>
          </cell>
          <cell r="V3839" t="str">
            <v>单篇</v>
          </cell>
          <cell r="W3839" t="str">
            <v>未发布</v>
          </cell>
          <cell r="AJ3839">
            <v>52</v>
          </cell>
          <cell r="AK3839" t="str">
            <v/>
          </cell>
        </row>
        <row r="3840">
          <cell r="C3840" t="str">
            <v>阿咩</v>
          </cell>
          <cell r="D3840" t="str">
            <v>无袖花苞长裙（黄）</v>
          </cell>
          <cell r="E3840">
            <v>2025945</v>
          </cell>
          <cell r="G3840" t="str">
            <v>YT7610833092985</v>
          </cell>
          <cell r="I3840" t="str">
            <v>小红书</v>
          </cell>
          <cell r="N3840">
            <v>46152</v>
          </cell>
          <cell r="R3840" t="str">
            <v>档期内</v>
          </cell>
          <cell r="V3840" t="str">
            <v>单篇</v>
          </cell>
          <cell r="W3840" t="str">
            <v>未发布</v>
          </cell>
          <cell r="AJ3840">
            <v>60</v>
          </cell>
          <cell r="AK3840" t="str">
            <v/>
          </cell>
        </row>
        <row r="3841">
          <cell r="C3841" t="str">
            <v>阿咩</v>
          </cell>
          <cell r="D3841" t="str">
            <v>波点花边短袖</v>
          </cell>
          <cell r="E3841">
            <v>2025317</v>
          </cell>
          <cell r="G3841" t="str">
            <v>YT7610833092996</v>
          </cell>
          <cell r="I3841" t="str">
            <v>小红书</v>
          </cell>
          <cell r="N3841">
            <v>46152</v>
          </cell>
          <cell r="R3841" t="str">
            <v>档期内</v>
          </cell>
          <cell r="V3841" t="str">
            <v>单篇</v>
          </cell>
          <cell r="W3841" t="str">
            <v>未发布</v>
          </cell>
          <cell r="AJ3841">
            <v>190</v>
          </cell>
          <cell r="AK3841" t="str">
            <v/>
          </cell>
        </row>
        <row r="3842">
          <cell r="C3842" t="str">
            <v>阿咩</v>
          </cell>
          <cell r="D3842" t="str">
            <v>波点中裙</v>
          </cell>
          <cell r="E3842">
            <v>2025329</v>
          </cell>
          <cell r="I3842" t="str">
            <v>小红书</v>
          </cell>
          <cell r="N3842">
            <v>46152</v>
          </cell>
          <cell r="R3842" t="str">
            <v>档期内</v>
          </cell>
          <cell r="V3842" t="str">
            <v>单篇</v>
          </cell>
          <cell r="W3842" t="str">
            <v>未发布</v>
          </cell>
          <cell r="AJ3842">
            <v>52</v>
          </cell>
          <cell r="AK3842" t="str">
            <v/>
          </cell>
        </row>
        <row r="3843">
          <cell r="C3843" t="str">
            <v>阿咩</v>
          </cell>
          <cell r="D3843" t="str">
            <v>波点花边短袖</v>
          </cell>
          <cell r="E3843">
            <v>2025317</v>
          </cell>
          <cell r="G3843" t="str">
            <v>YT7610833093009</v>
          </cell>
          <cell r="I3843" t="str">
            <v>小红书</v>
          </cell>
          <cell r="N3843">
            <v>46152</v>
          </cell>
          <cell r="R3843" t="str">
            <v>档期内</v>
          </cell>
          <cell r="V3843" t="str">
            <v>合集</v>
          </cell>
          <cell r="W3843" t="str">
            <v>未发布</v>
          </cell>
          <cell r="AJ3843">
            <v>650</v>
          </cell>
          <cell r="AK3843" t="str">
            <v/>
          </cell>
        </row>
        <row r="3844">
          <cell r="C3844" t="str">
            <v>阿咩</v>
          </cell>
          <cell r="D3844" t="str">
            <v>波点中裙</v>
          </cell>
          <cell r="E3844">
            <v>2025329</v>
          </cell>
          <cell r="I3844" t="str">
            <v>小红书</v>
          </cell>
          <cell r="N3844">
            <v>46152</v>
          </cell>
          <cell r="R3844" t="str">
            <v>档期内</v>
          </cell>
          <cell r="V3844" t="str">
            <v>合集</v>
          </cell>
          <cell r="W3844" t="str">
            <v>未发布</v>
          </cell>
          <cell r="AJ3844">
            <v>52</v>
          </cell>
          <cell r="AK3844" t="str">
            <v/>
          </cell>
        </row>
        <row r="3845">
          <cell r="C3845" t="str">
            <v>馒头</v>
          </cell>
          <cell r="D3845" t="str">
            <v>波点短袖</v>
          </cell>
          <cell r="E3845">
            <v>2026028</v>
          </cell>
          <cell r="G3845" t="str">
            <v>YT7610833093016</v>
          </cell>
          <cell r="I3845" t="str">
            <v>小红书</v>
          </cell>
          <cell r="N3845">
            <v>46152</v>
          </cell>
          <cell r="R3845" t="str">
            <v>档期内</v>
          </cell>
          <cell r="V3845" t="str">
            <v>合集</v>
          </cell>
          <cell r="W3845" t="str">
            <v>未发布</v>
          </cell>
          <cell r="AJ3845">
            <v>540</v>
          </cell>
          <cell r="AK3845" t="str">
            <v/>
          </cell>
        </row>
        <row r="3846">
          <cell r="C3846" t="str">
            <v>馒头</v>
          </cell>
          <cell r="D3846" t="str">
            <v>牛仔短裙</v>
          </cell>
          <cell r="E3846">
            <v>2026014</v>
          </cell>
          <cell r="G3846" t="str">
            <v>已登记</v>
          </cell>
          <cell r="I3846" t="str">
            <v>小红书</v>
          </cell>
          <cell r="N3846">
            <v>46152</v>
          </cell>
          <cell r="R3846" t="str">
            <v>档期内</v>
          </cell>
          <cell r="V3846" t="str">
            <v>合集</v>
          </cell>
          <cell r="W3846" t="str">
            <v>未发布</v>
          </cell>
          <cell r="AJ3846">
            <v>45</v>
          </cell>
          <cell r="AK3846" t="str">
            <v/>
          </cell>
        </row>
        <row r="3847">
          <cell r="C3847" t="str">
            <v>馒头</v>
          </cell>
          <cell r="D3847" t="str">
            <v>波点短袖</v>
          </cell>
          <cell r="E3847">
            <v>2026028</v>
          </cell>
          <cell r="I3847" t="str">
            <v>抖音</v>
          </cell>
          <cell r="N3847">
            <v>46152</v>
          </cell>
          <cell r="R3847" t="str">
            <v>档期内</v>
          </cell>
          <cell r="V3847" t="str">
            <v>合集</v>
          </cell>
          <cell r="W3847" t="str">
            <v>未发布</v>
          </cell>
          <cell r="AJ3847">
            <v>40</v>
          </cell>
          <cell r="AK3847" t="str">
            <v/>
          </cell>
        </row>
        <row r="3848">
          <cell r="C3848" t="str">
            <v>馒头</v>
          </cell>
          <cell r="D3848" t="str">
            <v>牛仔短裙</v>
          </cell>
          <cell r="E3848">
            <v>2026014</v>
          </cell>
          <cell r="I3848" t="str">
            <v>抖音</v>
          </cell>
          <cell r="N3848">
            <v>46152</v>
          </cell>
          <cell r="R3848" t="str">
            <v>档期内</v>
          </cell>
          <cell r="V3848" t="str">
            <v>合集</v>
          </cell>
          <cell r="W3848" t="str">
            <v>未发布</v>
          </cell>
          <cell r="AJ3848">
            <v>45</v>
          </cell>
          <cell r="AK3848" t="str">
            <v/>
          </cell>
        </row>
        <row r="3849">
          <cell r="C3849" t="str">
            <v>馒头</v>
          </cell>
          <cell r="D3849" t="str">
            <v>无袖花苞长裙（黄）</v>
          </cell>
          <cell r="E3849">
            <v>2025945</v>
          </cell>
          <cell r="G3849" t="str">
            <v>YT7610833093023</v>
          </cell>
          <cell r="I3849" t="str">
            <v>小红书</v>
          </cell>
          <cell r="N3849">
            <v>46152</v>
          </cell>
          <cell r="R3849" t="str">
            <v>已发布</v>
          </cell>
          <cell r="V3849" t="str">
            <v>单篇</v>
          </cell>
          <cell r="W3849" t="str">
            <v>已发布</v>
          </cell>
          <cell r="X3849">
            <v>46112</v>
          </cell>
          <cell r="AJ3849">
            <v>1060</v>
          </cell>
          <cell r="AK3849" t="e">
            <v>#VALUE!</v>
          </cell>
        </row>
        <row r="3850">
          <cell r="C3850" t="str">
            <v>HE</v>
          </cell>
          <cell r="D3850" t="str">
            <v>无袖花苞长裙（黄）</v>
          </cell>
          <cell r="E3850">
            <v>2025945</v>
          </cell>
          <cell r="G3850" t="str">
            <v>YT7610833093034</v>
          </cell>
          <cell r="I3850" t="str">
            <v>小红书</v>
          </cell>
          <cell r="N3850">
            <v>46152</v>
          </cell>
          <cell r="R3850" t="str">
            <v>档期内</v>
          </cell>
          <cell r="V3850" t="str">
            <v>单篇</v>
          </cell>
          <cell r="W3850" t="str">
            <v>未发布</v>
          </cell>
          <cell r="AJ3850">
            <v>360</v>
          </cell>
          <cell r="AK3850" t="str">
            <v/>
          </cell>
        </row>
        <row r="3851">
          <cell r="C3851" t="str">
            <v>HE</v>
          </cell>
          <cell r="D3851" t="str">
            <v>粉格漏肩衬衫</v>
          </cell>
          <cell r="E3851">
            <v>2026021</v>
          </cell>
          <cell r="I3851" t="str">
            <v>小红书</v>
          </cell>
          <cell r="N3851">
            <v>46152</v>
          </cell>
          <cell r="R3851" t="str">
            <v>档期内</v>
          </cell>
          <cell r="V3851" t="str">
            <v>单篇</v>
          </cell>
          <cell r="W3851" t="str">
            <v>未发布</v>
          </cell>
          <cell r="AJ3851">
            <v>345</v>
          </cell>
          <cell r="AK3851" t="str">
            <v/>
          </cell>
        </row>
        <row r="3852">
          <cell r="C3852" t="str">
            <v>HE</v>
          </cell>
          <cell r="D3852" t="str">
            <v>无袖花苞长裙（黄）</v>
          </cell>
          <cell r="E3852">
            <v>2025945</v>
          </cell>
          <cell r="G3852" t="str">
            <v>YT7610833093045</v>
          </cell>
          <cell r="I3852" t="str">
            <v>小红书</v>
          </cell>
          <cell r="N3852">
            <v>46152</v>
          </cell>
          <cell r="R3852" t="str">
            <v>档期内</v>
          </cell>
          <cell r="V3852" t="str">
            <v>单篇</v>
          </cell>
          <cell r="W3852" t="str">
            <v>未发布</v>
          </cell>
          <cell r="AJ3852">
            <v>460</v>
          </cell>
          <cell r="AK3852" t="str">
            <v/>
          </cell>
        </row>
        <row r="3853">
          <cell r="C3853" t="str">
            <v>HE</v>
          </cell>
          <cell r="D3853" t="str">
            <v>波点花边短袖</v>
          </cell>
          <cell r="E3853">
            <v>2025317</v>
          </cell>
          <cell r="G3853" t="str">
            <v>YT7611235768957</v>
          </cell>
          <cell r="I3853" t="str">
            <v>小红书</v>
          </cell>
          <cell r="N3853">
            <v>46152</v>
          </cell>
          <cell r="R3853" t="str">
            <v>档期内</v>
          </cell>
          <cell r="V3853" t="str">
            <v>单篇</v>
          </cell>
          <cell r="W3853" t="str">
            <v>未发布</v>
          </cell>
          <cell r="AJ3853">
            <v>150</v>
          </cell>
          <cell r="AK3853" t="str">
            <v/>
          </cell>
        </row>
        <row r="3854">
          <cell r="C3854" t="str">
            <v>HE</v>
          </cell>
          <cell r="D3854" t="str">
            <v>波点中裙</v>
          </cell>
          <cell r="E3854">
            <v>2025329</v>
          </cell>
          <cell r="I3854" t="str">
            <v>小红书</v>
          </cell>
          <cell r="N3854">
            <v>46152</v>
          </cell>
          <cell r="R3854" t="str">
            <v>档期内</v>
          </cell>
          <cell r="V3854" t="str">
            <v>单篇</v>
          </cell>
          <cell r="W3854" t="str">
            <v>未发布</v>
          </cell>
          <cell r="AJ3854">
            <v>52</v>
          </cell>
          <cell r="AK3854" t="str">
            <v/>
          </cell>
        </row>
        <row r="3855">
          <cell r="C3855" t="str">
            <v>HE</v>
          </cell>
          <cell r="D3855" t="str">
            <v>波点花边短袖</v>
          </cell>
          <cell r="E3855">
            <v>2025317</v>
          </cell>
          <cell r="G3855" t="str">
            <v>YT7610833093050</v>
          </cell>
          <cell r="I3855" t="str">
            <v>小红书</v>
          </cell>
          <cell r="N3855">
            <v>46152</v>
          </cell>
          <cell r="R3855" t="str">
            <v>档期内</v>
          </cell>
          <cell r="V3855" t="str">
            <v>单篇</v>
          </cell>
          <cell r="W3855" t="str">
            <v>未发布</v>
          </cell>
          <cell r="AJ3855">
            <v>150</v>
          </cell>
          <cell r="AK3855" t="str">
            <v/>
          </cell>
        </row>
        <row r="3856">
          <cell r="C3856" t="str">
            <v>HE</v>
          </cell>
          <cell r="D3856" t="str">
            <v>波点中裙</v>
          </cell>
          <cell r="E3856">
            <v>2025329</v>
          </cell>
          <cell r="I3856" t="str">
            <v>小红书</v>
          </cell>
          <cell r="N3856">
            <v>46152</v>
          </cell>
          <cell r="R3856" t="str">
            <v>档期内</v>
          </cell>
          <cell r="V3856" t="str">
            <v>单篇</v>
          </cell>
          <cell r="W3856" t="str">
            <v>未发布</v>
          </cell>
          <cell r="AJ3856">
            <v>52</v>
          </cell>
          <cell r="AK3856" t="str">
            <v/>
          </cell>
        </row>
        <row r="3857">
          <cell r="C3857" t="str">
            <v>HE</v>
          </cell>
          <cell r="D3857" t="str">
            <v>v领绑带上衣</v>
          </cell>
          <cell r="E3857" t="str">
            <v>NH008</v>
          </cell>
          <cell r="I3857" t="str">
            <v>小红书</v>
          </cell>
          <cell r="N3857">
            <v>46152</v>
          </cell>
          <cell r="R3857" t="str">
            <v>档期内</v>
          </cell>
          <cell r="V3857" t="str">
            <v>单篇</v>
          </cell>
          <cell r="W3857" t="str">
            <v>未发布</v>
          </cell>
          <cell r="AJ3857">
            <v>100</v>
          </cell>
          <cell r="AK3857" t="str">
            <v/>
          </cell>
        </row>
        <row r="3858">
          <cell r="C3858" t="str">
            <v>HE</v>
          </cell>
          <cell r="D3858" t="str">
            <v>不规则波点半裙</v>
          </cell>
          <cell r="E3858" t="str">
            <v>NH009</v>
          </cell>
          <cell r="I3858" t="str">
            <v>小红书</v>
          </cell>
          <cell r="N3858">
            <v>46152</v>
          </cell>
          <cell r="R3858" t="str">
            <v>档期内</v>
          </cell>
          <cell r="V3858" t="str">
            <v>单篇</v>
          </cell>
          <cell r="W3858" t="str">
            <v>未发布</v>
          </cell>
          <cell r="AJ3858">
            <v>0</v>
          </cell>
          <cell r="AK3858" t="str">
            <v/>
          </cell>
        </row>
        <row r="3859">
          <cell r="C3859" t="str">
            <v>HE</v>
          </cell>
          <cell r="D3859" t="str">
            <v>波点花边短袖</v>
          </cell>
          <cell r="E3859">
            <v>2025317</v>
          </cell>
          <cell r="I3859" t="str">
            <v>抖音</v>
          </cell>
          <cell r="N3859">
            <v>46152</v>
          </cell>
          <cell r="R3859" t="str">
            <v>档期内</v>
          </cell>
          <cell r="V3859" t="str">
            <v>单篇</v>
          </cell>
          <cell r="W3859" t="str">
            <v>未发布</v>
          </cell>
          <cell r="AJ3859">
            <v>50</v>
          </cell>
          <cell r="AK3859" t="str">
            <v/>
          </cell>
        </row>
        <row r="3860">
          <cell r="C3860" t="str">
            <v>HE</v>
          </cell>
          <cell r="D3860" t="str">
            <v>波点中裙</v>
          </cell>
          <cell r="E3860">
            <v>2025329</v>
          </cell>
          <cell r="I3860" t="str">
            <v>抖音</v>
          </cell>
          <cell r="N3860">
            <v>46152</v>
          </cell>
          <cell r="R3860" t="str">
            <v>档期内</v>
          </cell>
          <cell r="V3860" t="str">
            <v>单篇</v>
          </cell>
          <cell r="W3860" t="str">
            <v>未发布</v>
          </cell>
          <cell r="AJ3860">
            <v>52</v>
          </cell>
          <cell r="AK3860" t="str">
            <v/>
          </cell>
        </row>
        <row r="3861">
          <cell r="C3861" t="str">
            <v>HE</v>
          </cell>
          <cell r="D3861" t="str">
            <v>v领绑带上衣</v>
          </cell>
          <cell r="E3861" t="str">
            <v>NH008</v>
          </cell>
          <cell r="I3861" t="str">
            <v>抖音</v>
          </cell>
          <cell r="N3861">
            <v>46152</v>
          </cell>
          <cell r="R3861" t="str">
            <v>档期内</v>
          </cell>
          <cell r="V3861" t="str">
            <v>单篇</v>
          </cell>
          <cell r="W3861" t="str">
            <v>未发布</v>
          </cell>
          <cell r="AJ3861">
            <v>0</v>
          </cell>
          <cell r="AK3861" t="str">
            <v/>
          </cell>
        </row>
        <row r="3862">
          <cell r="C3862" t="str">
            <v>HE</v>
          </cell>
          <cell r="D3862" t="str">
            <v>不规则波点半裙</v>
          </cell>
          <cell r="E3862" t="str">
            <v>NH009</v>
          </cell>
          <cell r="I3862" t="str">
            <v>抖音</v>
          </cell>
          <cell r="N3862">
            <v>46152</v>
          </cell>
          <cell r="R3862" t="str">
            <v>档期内</v>
          </cell>
          <cell r="V3862" t="str">
            <v>单篇</v>
          </cell>
          <cell r="W3862" t="str">
            <v>未发布</v>
          </cell>
          <cell r="AJ3862">
            <v>0</v>
          </cell>
          <cell r="AK3862" t="str">
            <v/>
          </cell>
        </row>
        <row r="3863">
          <cell r="C3863" t="str">
            <v>HE</v>
          </cell>
          <cell r="D3863" t="str">
            <v>无袖花苞长裙（黄）</v>
          </cell>
          <cell r="E3863">
            <v>2025945</v>
          </cell>
          <cell r="G3863" t="str">
            <v>YT7610833093065</v>
          </cell>
          <cell r="I3863" t="str">
            <v>小红书</v>
          </cell>
          <cell r="N3863">
            <v>46152</v>
          </cell>
          <cell r="R3863" t="str">
            <v>档期内</v>
          </cell>
          <cell r="V3863" t="str">
            <v>单篇</v>
          </cell>
          <cell r="W3863" t="str">
            <v>未发布</v>
          </cell>
          <cell r="AJ3863">
            <v>460</v>
          </cell>
          <cell r="AK3863" t="str">
            <v/>
          </cell>
        </row>
        <row r="3864">
          <cell r="C3864" t="str">
            <v>HE</v>
          </cell>
          <cell r="D3864" t="str">
            <v>波点花边短袖</v>
          </cell>
          <cell r="E3864">
            <v>2025317</v>
          </cell>
          <cell r="G3864" t="str">
            <v>YT7610833093074</v>
          </cell>
          <cell r="I3864" t="str">
            <v>小红书</v>
          </cell>
          <cell r="N3864">
            <v>46152</v>
          </cell>
          <cell r="R3864" t="str">
            <v>档期内</v>
          </cell>
          <cell r="V3864" t="str">
            <v>单篇</v>
          </cell>
          <cell r="W3864" t="str">
            <v>未发布</v>
          </cell>
          <cell r="AJ3864">
            <v>350</v>
          </cell>
          <cell r="AK3864" t="str">
            <v/>
          </cell>
        </row>
        <row r="3865">
          <cell r="C3865" t="str">
            <v>HE</v>
          </cell>
          <cell r="D3865" t="str">
            <v>波点中裙</v>
          </cell>
          <cell r="E3865">
            <v>2025329</v>
          </cell>
          <cell r="I3865" t="str">
            <v>小红书</v>
          </cell>
          <cell r="N3865">
            <v>46152</v>
          </cell>
          <cell r="R3865" t="str">
            <v>档期内</v>
          </cell>
          <cell r="V3865" t="str">
            <v>单篇</v>
          </cell>
          <cell r="W3865" t="str">
            <v>未发布</v>
          </cell>
          <cell r="AJ3865">
            <v>52</v>
          </cell>
          <cell r="AK3865" t="str">
            <v/>
          </cell>
        </row>
        <row r="3866">
          <cell r="C3866" t="str">
            <v>HE</v>
          </cell>
          <cell r="D3866" t="str">
            <v>无袖花苞长裙（黄）</v>
          </cell>
          <cell r="E3866">
            <v>2025945</v>
          </cell>
          <cell r="G3866" t="str">
            <v>YT7610834647203</v>
          </cell>
          <cell r="I3866" t="str">
            <v>小红书</v>
          </cell>
          <cell r="N3866">
            <v>46152</v>
          </cell>
          <cell r="R3866" t="str">
            <v>档期内</v>
          </cell>
          <cell r="V3866" t="str">
            <v>单篇</v>
          </cell>
          <cell r="W3866" t="str">
            <v>未发布</v>
          </cell>
          <cell r="AJ3866">
            <v>60</v>
          </cell>
          <cell r="AK3866" t="str">
            <v/>
          </cell>
        </row>
        <row r="3867">
          <cell r="C3867" t="str">
            <v>HE</v>
          </cell>
          <cell r="D3867" t="str">
            <v>粉格漏肩衬衫</v>
          </cell>
          <cell r="E3867">
            <v>2026021</v>
          </cell>
          <cell r="I3867" t="str">
            <v>小红书</v>
          </cell>
          <cell r="N3867">
            <v>46152</v>
          </cell>
          <cell r="R3867" t="str">
            <v>档期内</v>
          </cell>
          <cell r="V3867" t="str">
            <v>单篇</v>
          </cell>
          <cell r="W3867" t="str">
            <v>未发布</v>
          </cell>
          <cell r="AJ3867">
            <v>345</v>
          </cell>
          <cell r="AK3867" t="str">
            <v/>
          </cell>
        </row>
        <row r="3868">
          <cell r="C3868" t="str">
            <v>馒头</v>
          </cell>
          <cell r="D3868" t="str">
            <v>无袖花苞长裙（黄）</v>
          </cell>
          <cell r="E3868">
            <v>2025945</v>
          </cell>
          <cell r="G3868" t="str">
            <v>YT7610834647210</v>
          </cell>
          <cell r="I3868" t="str">
            <v>抖音</v>
          </cell>
          <cell r="N3868">
            <v>46152</v>
          </cell>
          <cell r="R3868" t="str">
            <v>档期内</v>
          </cell>
          <cell r="V3868" t="str">
            <v>单篇</v>
          </cell>
          <cell r="W3868" t="str">
            <v>未发布</v>
          </cell>
          <cell r="AJ3868">
            <v>660</v>
          </cell>
          <cell r="AK3868" t="str">
            <v/>
          </cell>
        </row>
        <row r="3869">
          <cell r="C3869" t="str">
            <v>HE</v>
          </cell>
          <cell r="D3869" t="str">
            <v>抽绳波点吊带</v>
          </cell>
          <cell r="E3869">
            <v>2026053</v>
          </cell>
          <cell r="I3869" t="str">
            <v>小红书</v>
          </cell>
          <cell r="N3869">
            <v>46152</v>
          </cell>
          <cell r="R3869" t="str">
            <v>档期内</v>
          </cell>
          <cell r="V3869" t="str">
            <v>单篇</v>
          </cell>
          <cell r="W3869" t="str">
            <v>未发布</v>
          </cell>
          <cell r="AJ3869">
            <v>900</v>
          </cell>
          <cell r="AK3869" t="str">
            <v/>
          </cell>
        </row>
        <row r="3870">
          <cell r="C3870" t="str">
            <v>HE</v>
          </cell>
          <cell r="D3870" t="str">
            <v>莫代尔防晒开衫（黑）</v>
          </cell>
          <cell r="E3870" t="str">
            <v>2026039外套</v>
          </cell>
          <cell r="I3870" t="str">
            <v>小红书</v>
          </cell>
          <cell r="N3870">
            <v>46152</v>
          </cell>
          <cell r="R3870" t="str">
            <v>档期内</v>
          </cell>
          <cell r="V3870" t="str">
            <v>单篇</v>
          </cell>
          <cell r="W3870" t="str">
            <v>未发布</v>
          </cell>
          <cell r="AJ3870">
            <v>30</v>
          </cell>
          <cell r="AK3870" t="str">
            <v/>
          </cell>
        </row>
        <row r="3871">
          <cell r="C3871" t="str">
            <v>HE</v>
          </cell>
          <cell r="D3871" t="str">
            <v>抽绳波点吊带</v>
          </cell>
          <cell r="E3871">
            <v>2026053</v>
          </cell>
          <cell r="I3871" t="str">
            <v>小红书</v>
          </cell>
          <cell r="N3871">
            <v>46152</v>
          </cell>
          <cell r="R3871" t="str">
            <v>档期内</v>
          </cell>
          <cell r="V3871" t="str">
            <v>单篇</v>
          </cell>
          <cell r="W3871" t="str">
            <v>未发布</v>
          </cell>
          <cell r="AJ3871">
            <v>0</v>
          </cell>
          <cell r="AK3871" t="str">
            <v/>
          </cell>
        </row>
        <row r="3872">
          <cell r="C3872" t="str">
            <v>HE</v>
          </cell>
          <cell r="D3872" t="str">
            <v>莫代尔防晒开衫（黑）</v>
          </cell>
          <cell r="E3872" t="str">
            <v>2026039外套</v>
          </cell>
          <cell r="I3872" t="str">
            <v>小红书</v>
          </cell>
          <cell r="N3872">
            <v>46152</v>
          </cell>
          <cell r="R3872" t="str">
            <v>档期内</v>
          </cell>
          <cell r="V3872" t="str">
            <v>单篇</v>
          </cell>
          <cell r="W3872" t="str">
            <v>未发布</v>
          </cell>
          <cell r="AJ3872">
            <v>30</v>
          </cell>
          <cell r="AK3872" t="str">
            <v/>
          </cell>
        </row>
        <row r="3873">
          <cell r="C3873" t="str">
            <v>HE</v>
          </cell>
          <cell r="D3873" t="str">
            <v>v领绑带上衣</v>
          </cell>
          <cell r="E3873" t="str">
            <v>NH008</v>
          </cell>
          <cell r="I3873" t="str">
            <v>小红书</v>
          </cell>
          <cell r="N3873">
            <v>46152</v>
          </cell>
          <cell r="R3873" t="str">
            <v>档期内</v>
          </cell>
          <cell r="V3873" t="str">
            <v>单篇</v>
          </cell>
          <cell r="W3873" t="str">
            <v>未发布</v>
          </cell>
          <cell r="AJ3873">
            <v>250</v>
          </cell>
          <cell r="AK3873" t="str">
            <v/>
          </cell>
        </row>
        <row r="3874">
          <cell r="C3874" t="str">
            <v>HE</v>
          </cell>
          <cell r="D3874" t="str">
            <v>不规则波点半裙</v>
          </cell>
          <cell r="E3874" t="str">
            <v>NH009</v>
          </cell>
          <cell r="I3874" t="str">
            <v>小红书</v>
          </cell>
          <cell r="N3874">
            <v>46152</v>
          </cell>
          <cell r="R3874" t="str">
            <v>档期内</v>
          </cell>
          <cell r="V3874" t="str">
            <v>单篇</v>
          </cell>
          <cell r="W3874" t="str">
            <v>未发布</v>
          </cell>
          <cell r="AJ3874">
            <v>0</v>
          </cell>
          <cell r="AK3874" t="str">
            <v/>
          </cell>
        </row>
        <row r="3875">
          <cell r="C3875" t="str">
            <v>HE</v>
          </cell>
          <cell r="D3875" t="str">
            <v>波点花边短袖</v>
          </cell>
          <cell r="E3875">
            <v>2025317</v>
          </cell>
          <cell r="G3875" t="str">
            <v>YT7610834647227</v>
          </cell>
          <cell r="I3875" t="str">
            <v>小红书</v>
          </cell>
          <cell r="N3875">
            <v>46152</v>
          </cell>
          <cell r="R3875" t="str">
            <v>档期内</v>
          </cell>
          <cell r="V3875" t="str">
            <v>单篇</v>
          </cell>
          <cell r="W3875" t="str">
            <v>未发布</v>
          </cell>
          <cell r="AJ3875">
            <v>300</v>
          </cell>
          <cell r="AK3875" t="str">
            <v/>
          </cell>
        </row>
        <row r="3876">
          <cell r="C3876" t="str">
            <v>HE</v>
          </cell>
          <cell r="D3876" t="str">
            <v>波点中裙</v>
          </cell>
          <cell r="E3876">
            <v>2025329</v>
          </cell>
          <cell r="I3876" t="str">
            <v>小红书</v>
          </cell>
          <cell r="N3876">
            <v>46152</v>
          </cell>
          <cell r="R3876" t="str">
            <v>档期内</v>
          </cell>
          <cell r="V3876" t="str">
            <v>单篇</v>
          </cell>
          <cell r="W3876" t="str">
            <v>未发布</v>
          </cell>
          <cell r="AJ3876">
            <v>52</v>
          </cell>
          <cell r="AK3876" t="str">
            <v/>
          </cell>
        </row>
        <row r="3877">
          <cell r="C3877" t="str">
            <v>馒头</v>
          </cell>
          <cell r="D3877" t="str">
            <v>无袖花苞长裙（黄）</v>
          </cell>
          <cell r="E3877">
            <v>2025945</v>
          </cell>
          <cell r="I3877" t="str">
            <v>抖音</v>
          </cell>
          <cell r="N3877">
            <v>46122</v>
          </cell>
          <cell r="R3877" t="str">
            <v>已发布</v>
          </cell>
          <cell r="V3877" t="str">
            <v>单篇</v>
          </cell>
          <cell r="W3877" t="str">
            <v>已发布</v>
          </cell>
          <cell r="X3877">
            <v>46103</v>
          </cell>
          <cell r="AJ3877">
            <v>60</v>
          </cell>
          <cell r="AK3877">
            <v>156.6</v>
          </cell>
        </row>
        <row r="3878">
          <cell r="C3878" t="str">
            <v>HE</v>
          </cell>
          <cell r="D3878" t="str">
            <v>抽绳波点吊带</v>
          </cell>
          <cell r="E3878">
            <v>2026053</v>
          </cell>
          <cell r="I3878" t="str">
            <v>小红书</v>
          </cell>
          <cell r="N3878">
            <v>46152</v>
          </cell>
          <cell r="R3878" t="str">
            <v>档期内</v>
          </cell>
          <cell r="V3878" t="str">
            <v>单篇</v>
          </cell>
          <cell r="W3878" t="str">
            <v>未发布</v>
          </cell>
          <cell r="AJ3878">
            <v>300</v>
          </cell>
          <cell r="AK3878" t="str">
            <v/>
          </cell>
        </row>
        <row r="3879">
          <cell r="C3879" t="str">
            <v>HE</v>
          </cell>
          <cell r="D3879" t="str">
            <v>莫代尔防晒开衫（黑）</v>
          </cell>
          <cell r="E3879" t="str">
            <v>2026039外套</v>
          </cell>
          <cell r="I3879" t="str">
            <v>小红书</v>
          </cell>
          <cell r="N3879">
            <v>46152</v>
          </cell>
          <cell r="R3879" t="str">
            <v>档期内</v>
          </cell>
          <cell r="V3879" t="str">
            <v>单篇</v>
          </cell>
          <cell r="W3879" t="str">
            <v>未发布</v>
          </cell>
          <cell r="AJ3879">
            <v>30</v>
          </cell>
          <cell r="AK3879" t="str">
            <v/>
          </cell>
        </row>
        <row r="3880">
          <cell r="C3880" t="str">
            <v>HE</v>
          </cell>
          <cell r="D3880" t="str">
            <v>波点花边短袖</v>
          </cell>
          <cell r="E3880">
            <v>2025317</v>
          </cell>
          <cell r="G3880" t="str">
            <v>YT7610834647249</v>
          </cell>
          <cell r="I3880" t="str">
            <v>小红书</v>
          </cell>
          <cell r="N3880">
            <v>46152</v>
          </cell>
          <cell r="R3880" t="str">
            <v>档期内</v>
          </cell>
          <cell r="V3880" t="str">
            <v>单篇</v>
          </cell>
          <cell r="W3880" t="str">
            <v>未发布</v>
          </cell>
          <cell r="AJ3880">
            <v>115</v>
          </cell>
          <cell r="AK3880" t="str">
            <v/>
          </cell>
        </row>
        <row r="3881">
          <cell r="C3881" t="str">
            <v>HE</v>
          </cell>
          <cell r="D3881" t="str">
            <v>波点中裙</v>
          </cell>
          <cell r="E3881">
            <v>2025329</v>
          </cell>
          <cell r="I3881" t="str">
            <v>小红书</v>
          </cell>
          <cell r="N3881">
            <v>46152</v>
          </cell>
          <cell r="R3881" t="str">
            <v>档期内</v>
          </cell>
          <cell r="V3881" t="str">
            <v>单篇</v>
          </cell>
          <cell r="W3881" t="str">
            <v>未发布</v>
          </cell>
          <cell r="AJ3881">
            <v>52</v>
          </cell>
          <cell r="AK3881" t="str">
            <v/>
          </cell>
        </row>
        <row r="3882">
          <cell r="C3882" t="str">
            <v>HE</v>
          </cell>
          <cell r="D3882" t="str">
            <v>v领绑带上衣</v>
          </cell>
          <cell r="E3882" t="str">
            <v>NH008</v>
          </cell>
          <cell r="I3882" t="str">
            <v>小红书</v>
          </cell>
          <cell r="N3882">
            <v>46152</v>
          </cell>
          <cell r="R3882" t="str">
            <v>档期内</v>
          </cell>
          <cell r="V3882" t="str">
            <v>单篇</v>
          </cell>
          <cell r="W3882" t="str">
            <v>未发布</v>
          </cell>
          <cell r="AJ3882">
            <v>65</v>
          </cell>
          <cell r="AK3882" t="str">
            <v/>
          </cell>
        </row>
        <row r="3883">
          <cell r="C3883" t="str">
            <v>HE</v>
          </cell>
          <cell r="D3883" t="str">
            <v>不规则波点半裙</v>
          </cell>
          <cell r="E3883" t="str">
            <v>NH009</v>
          </cell>
          <cell r="I3883" t="str">
            <v>小红书</v>
          </cell>
          <cell r="N3883">
            <v>46152</v>
          </cell>
          <cell r="R3883" t="str">
            <v>档期内</v>
          </cell>
          <cell r="V3883" t="str">
            <v>单篇</v>
          </cell>
          <cell r="W3883" t="str">
            <v>未发布</v>
          </cell>
          <cell r="AJ3883">
            <v>0</v>
          </cell>
          <cell r="AK3883" t="str">
            <v/>
          </cell>
        </row>
        <row r="3884">
          <cell r="C3884" t="str">
            <v>HE</v>
          </cell>
          <cell r="D3884" t="str">
            <v>抽绳波点吊带</v>
          </cell>
          <cell r="E3884">
            <v>2026053</v>
          </cell>
          <cell r="I3884" t="str">
            <v>小红书</v>
          </cell>
          <cell r="N3884">
            <v>46152</v>
          </cell>
          <cell r="R3884" t="str">
            <v>档期内</v>
          </cell>
          <cell r="V3884" t="str">
            <v>单篇</v>
          </cell>
          <cell r="W3884" t="str">
            <v>未发布</v>
          </cell>
          <cell r="AJ3884">
            <v>150</v>
          </cell>
          <cell r="AK3884" t="str">
            <v/>
          </cell>
        </row>
        <row r="3885">
          <cell r="C3885" t="str">
            <v>HE</v>
          </cell>
          <cell r="D3885" t="str">
            <v>莫代尔防晒开衫（黑）</v>
          </cell>
          <cell r="E3885" t="str">
            <v>2026039外套</v>
          </cell>
          <cell r="I3885" t="str">
            <v>小红书</v>
          </cell>
          <cell r="N3885">
            <v>46152</v>
          </cell>
          <cell r="R3885" t="str">
            <v>档期内</v>
          </cell>
          <cell r="V3885" t="str">
            <v>单篇</v>
          </cell>
          <cell r="W3885" t="str">
            <v>未发布</v>
          </cell>
          <cell r="AJ3885">
            <v>30</v>
          </cell>
          <cell r="AK3885" t="str">
            <v/>
          </cell>
        </row>
        <row r="3886">
          <cell r="C3886" t="str">
            <v>HE</v>
          </cell>
          <cell r="D3886" t="str">
            <v>抽绳波点吊带</v>
          </cell>
          <cell r="E3886">
            <v>2026053</v>
          </cell>
          <cell r="I3886" t="str">
            <v>小红书</v>
          </cell>
          <cell r="N3886">
            <v>46152</v>
          </cell>
          <cell r="R3886" t="str">
            <v>档期内</v>
          </cell>
          <cell r="V3886" t="str">
            <v>单篇</v>
          </cell>
          <cell r="W3886" t="str">
            <v>未发布</v>
          </cell>
          <cell r="AJ3886">
            <v>0</v>
          </cell>
          <cell r="AK3886" t="str">
            <v/>
          </cell>
        </row>
        <row r="3887">
          <cell r="C3887" t="str">
            <v>HE</v>
          </cell>
          <cell r="D3887" t="str">
            <v>莫代尔防晒开衫（黑）</v>
          </cell>
          <cell r="E3887" t="str">
            <v>2026039外套</v>
          </cell>
          <cell r="I3887" t="str">
            <v>小红书</v>
          </cell>
          <cell r="N3887">
            <v>46152</v>
          </cell>
          <cell r="R3887" t="str">
            <v>档期内</v>
          </cell>
          <cell r="V3887" t="str">
            <v>单篇</v>
          </cell>
          <cell r="W3887" t="str">
            <v>未发布</v>
          </cell>
          <cell r="AJ3887">
            <v>30</v>
          </cell>
          <cell r="AK3887" t="str">
            <v/>
          </cell>
        </row>
        <row r="3888">
          <cell r="C3888" t="str">
            <v>HE</v>
          </cell>
          <cell r="D3888" t="str">
            <v>无袖花苞长裙（黄）</v>
          </cell>
          <cell r="E3888">
            <v>2025945</v>
          </cell>
          <cell r="G3888" t="str">
            <v>YT7610834647238</v>
          </cell>
          <cell r="I3888" t="str">
            <v>小红书</v>
          </cell>
          <cell r="N3888">
            <v>46152</v>
          </cell>
          <cell r="R3888" t="str">
            <v>档期内</v>
          </cell>
          <cell r="V3888" t="str">
            <v>单篇</v>
          </cell>
          <cell r="W3888" t="str">
            <v>未发布</v>
          </cell>
          <cell r="AJ3888">
            <v>160</v>
          </cell>
          <cell r="AK3888" t="str">
            <v/>
          </cell>
        </row>
        <row r="3889">
          <cell r="C3889" t="str">
            <v>一号</v>
          </cell>
          <cell r="D3889" t="str">
            <v>无袖花苞长裙（黄）</v>
          </cell>
          <cell r="E3889">
            <v>2025945</v>
          </cell>
          <cell r="G3889" t="str">
            <v>YT7611040535726</v>
          </cell>
          <cell r="I3889" t="str">
            <v>小红书</v>
          </cell>
          <cell r="N3889">
            <v>46152</v>
          </cell>
          <cell r="R3889" t="str">
            <v>档期内</v>
          </cell>
          <cell r="V3889" t="str">
            <v>单篇</v>
          </cell>
          <cell r="W3889" t="str">
            <v>未发布</v>
          </cell>
          <cell r="AJ3889">
            <v>160</v>
          </cell>
          <cell r="AK3889" t="str">
            <v/>
          </cell>
        </row>
        <row r="3890">
          <cell r="C3890" t="str">
            <v>馒头</v>
          </cell>
          <cell r="D3890" t="str">
            <v>波点花边长袖</v>
          </cell>
          <cell r="E3890">
            <v>2025933</v>
          </cell>
          <cell r="I3890" t="str">
            <v>抖音</v>
          </cell>
          <cell r="N3890">
            <v>46073</v>
          </cell>
          <cell r="R3890" t="str">
            <v>已发布</v>
          </cell>
          <cell r="V3890" t="str">
            <v>合集</v>
          </cell>
          <cell r="W3890" t="str">
            <v>已发布</v>
          </cell>
          <cell r="X3890">
            <v>46051</v>
          </cell>
          <cell r="AJ3890">
            <v>50</v>
          </cell>
          <cell r="AK3890">
            <v>660</v>
          </cell>
        </row>
        <row r="3891">
          <cell r="C3891" t="str">
            <v>馒头</v>
          </cell>
          <cell r="D3891" t="str">
            <v>波点中裙</v>
          </cell>
          <cell r="E3891">
            <v>2025329</v>
          </cell>
          <cell r="I3891" t="str">
            <v>抖音</v>
          </cell>
          <cell r="N3891">
            <v>46073</v>
          </cell>
          <cell r="R3891" t="str">
            <v>已发布</v>
          </cell>
          <cell r="V3891" t="str">
            <v>合集</v>
          </cell>
          <cell r="W3891" t="str">
            <v>已发布</v>
          </cell>
          <cell r="X3891">
            <v>46051</v>
          </cell>
          <cell r="AJ3891">
            <v>52</v>
          </cell>
          <cell r="AK3891" t="str">
            <v/>
          </cell>
        </row>
        <row r="3892">
          <cell r="C3892" t="str">
            <v>馒头</v>
          </cell>
          <cell r="D3892" t="str">
            <v>波点花边长袖</v>
          </cell>
          <cell r="E3892">
            <v>2025933</v>
          </cell>
          <cell r="I3892" t="str">
            <v>抖音</v>
          </cell>
          <cell r="N3892">
            <v>46106</v>
          </cell>
          <cell r="R3892" t="str">
            <v>已发布</v>
          </cell>
          <cell r="V3892" t="str">
            <v>单篇</v>
          </cell>
          <cell r="W3892" t="str">
            <v>已发布</v>
          </cell>
          <cell r="X3892">
            <v>46090</v>
          </cell>
          <cell r="AJ3892">
            <v>50</v>
          </cell>
          <cell r="AK3892">
            <v>9</v>
          </cell>
        </row>
        <row r="3893">
          <cell r="C3893" t="str">
            <v>馒头</v>
          </cell>
          <cell r="D3893" t="str">
            <v>波点中裙</v>
          </cell>
          <cell r="E3893">
            <v>2025329</v>
          </cell>
          <cell r="I3893" t="str">
            <v>抖音</v>
          </cell>
          <cell r="N3893">
            <v>46106</v>
          </cell>
          <cell r="R3893" t="str">
            <v>已发布</v>
          </cell>
          <cell r="V3893" t="str">
            <v>单篇</v>
          </cell>
          <cell r="W3893" t="str">
            <v>已发布</v>
          </cell>
          <cell r="X3893">
            <v>46090</v>
          </cell>
          <cell r="AJ3893">
            <v>52</v>
          </cell>
          <cell r="AK3893" t="str">
            <v/>
          </cell>
        </row>
        <row r="3894">
          <cell r="C3894" t="str">
            <v>一号</v>
          </cell>
          <cell r="D3894" t="str">
            <v>莫代尔防晒开衫（黑）</v>
          </cell>
          <cell r="E3894" t="str">
            <v>2026039外套</v>
          </cell>
          <cell r="I3894" t="str">
            <v>小红书</v>
          </cell>
          <cell r="N3894">
            <v>46152</v>
          </cell>
          <cell r="R3894" t="str">
            <v>档期内</v>
          </cell>
          <cell r="V3894" t="str">
            <v>单篇</v>
          </cell>
          <cell r="W3894" t="str">
            <v>未发布</v>
          </cell>
          <cell r="AJ3894">
            <v>730</v>
          </cell>
          <cell r="AK3894" t="str">
            <v/>
          </cell>
        </row>
        <row r="3895">
          <cell r="C3895" t="str">
            <v>一号</v>
          </cell>
          <cell r="D3895" t="str">
            <v>抽绳波点吊带</v>
          </cell>
          <cell r="E3895">
            <v>2026053</v>
          </cell>
          <cell r="I3895" t="str">
            <v>小红书</v>
          </cell>
          <cell r="N3895">
            <v>46152</v>
          </cell>
          <cell r="R3895" t="str">
            <v>档期内</v>
          </cell>
          <cell r="V3895" t="str">
            <v>单篇</v>
          </cell>
          <cell r="W3895" t="str">
            <v>未发布</v>
          </cell>
          <cell r="AJ3895">
            <v>0</v>
          </cell>
          <cell r="AK3895" t="str">
            <v/>
          </cell>
        </row>
        <row r="3896">
          <cell r="C3896" t="str">
            <v>一号</v>
          </cell>
          <cell r="D3896" t="str">
            <v>莫代尔防晒开衫（黑）</v>
          </cell>
          <cell r="E3896" t="str">
            <v>2026039外套</v>
          </cell>
          <cell r="I3896" t="str">
            <v>小红书</v>
          </cell>
          <cell r="N3896">
            <v>46152</v>
          </cell>
          <cell r="R3896" t="str">
            <v>档期内</v>
          </cell>
          <cell r="V3896" t="str">
            <v>单篇</v>
          </cell>
          <cell r="W3896" t="str">
            <v>未发布</v>
          </cell>
          <cell r="AJ3896">
            <v>330</v>
          </cell>
          <cell r="AK3896" t="str">
            <v/>
          </cell>
        </row>
        <row r="3897">
          <cell r="C3897" t="str">
            <v>一号</v>
          </cell>
          <cell r="D3897" t="str">
            <v>抽绳波点吊带</v>
          </cell>
          <cell r="E3897">
            <v>2026053</v>
          </cell>
          <cell r="I3897" t="str">
            <v>小红书</v>
          </cell>
          <cell r="N3897">
            <v>46152</v>
          </cell>
          <cell r="R3897" t="str">
            <v>档期内</v>
          </cell>
          <cell r="V3897" t="str">
            <v>单篇</v>
          </cell>
          <cell r="W3897" t="str">
            <v>未发布</v>
          </cell>
          <cell r="AJ3897">
            <v>0</v>
          </cell>
          <cell r="AK3897" t="str">
            <v/>
          </cell>
        </row>
        <row r="3898">
          <cell r="C3898" t="str">
            <v>一号</v>
          </cell>
          <cell r="D3898" t="str">
            <v>粉格漏肩衬衫</v>
          </cell>
          <cell r="E3898">
            <v>2026021</v>
          </cell>
          <cell r="I3898" t="str">
            <v>小红书</v>
          </cell>
          <cell r="N3898">
            <v>46152</v>
          </cell>
          <cell r="R3898" t="str">
            <v>档期内</v>
          </cell>
          <cell r="V3898" t="str">
            <v>单篇</v>
          </cell>
          <cell r="W3898" t="str">
            <v>未发布</v>
          </cell>
          <cell r="AJ3898">
            <v>245</v>
          </cell>
          <cell r="AK3898" t="str">
            <v/>
          </cell>
        </row>
        <row r="3899">
          <cell r="C3899" t="str">
            <v>一号</v>
          </cell>
          <cell r="D3899" t="str">
            <v>牛仔短裙</v>
          </cell>
          <cell r="E3899">
            <v>2026014</v>
          </cell>
          <cell r="G3899" t="str">
            <v>已登记</v>
          </cell>
          <cell r="I3899" t="str">
            <v>小红书</v>
          </cell>
          <cell r="N3899">
            <v>46152</v>
          </cell>
          <cell r="R3899" t="str">
            <v>档期内</v>
          </cell>
          <cell r="V3899" t="str">
            <v>单篇</v>
          </cell>
          <cell r="W3899" t="str">
            <v>未发布</v>
          </cell>
          <cell r="AJ3899">
            <v>45</v>
          </cell>
          <cell r="AK3899" t="str">
            <v/>
          </cell>
        </row>
        <row r="3900">
          <cell r="C3900" t="str">
            <v>一号</v>
          </cell>
          <cell r="D3900" t="str">
            <v>波点花边短袖</v>
          </cell>
          <cell r="E3900">
            <v>2025317</v>
          </cell>
          <cell r="G3900" t="str">
            <v>YT7611040535737</v>
          </cell>
          <cell r="I3900" t="str">
            <v>小红书</v>
          </cell>
          <cell r="N3900">
            <v>46152</v>
          </cell>
          <cell r="R3900" t="str">
            <v>档期内</v>
          </cell>
          <cell r="V3900" t="str">
            <v>单篇</v>
          </cell>
          <cell r="W3900" t="str">
            <v>未发布</v>
          </cell>
          <cell r="AJ3900">
            <v>500</v>
          </cell>
          <cell r="AK3900" t="str">
            <v/>
          </cell>
        </row>
        <row r="3901">
          <cell r="C3901" t="str">
            <v>一号</v>
          </cell>
          <cell r="D3901" t="str">
            <v>波点中裙</v>
          </cell>
          <cell r="E3901">
            <v>2025329</v>
          </cell>
          <cell r="I3901" t="str">
            <v>小红书</v>
          </cell>
          <cell r="N3901">
            <v>46152</v>
          </cell>
          <cell r="R3901" t="str">
            <v>档期内</v>
          </cell>
          <cell r="V3901" t="str">
            <v>单篇</v>
          </cell>
          <cell r="W3901" t="str">
            <v>未发布</v>
          </cell>
          <cell r="AJ3901">
            <v>52</v>
          </cell>
          <cell r="AK3901" t="str">
            <v/>
          </cell>
        </row>
        <row r="3902">
          <cell r="C3902" t="str">
            <v>六六</v>
          </cell>
          <cell r="D3902" t="str">
            <v>粉格漏肩衬衫</v>
          </cell>
          <cell r="E3902">
            <v>2026021</v>
          </cell>
          <cell r="I3902" t="str">
            <v>小红书</v>
          </cell>
          <cell r="N3902">
            <v>46152</v>
          </cell>
          <cell r="R3902" t="str">
            <v>档期内</v>
          </cell>
          <cell r="V3902" t="str">
            <v>单篇</v>
          </cell>
          <cell r="W3902" t="str">
            <v>未发布</v>
          </cell>
          <cell r="AJ3902">
            <v>1045</v>
          </cell>
          <cell r="AK3902" t="str">
            <v/>
          </cell>
        </row>
        <row r="3903">
          <cell r="C3903" t="str">
            <v>一号</v>
          </cell>
          <cell r="D3903" t="str">
            <v>粉格漏肩衬衫</v>
          </cell>
          <cell r="E3903">
            <v>2026021</v>
          </cell>
          <cell r="I3903" t="str">
            <v>小红书</v>
          </cell>
          <cell r="N3903">
            <v>46152</v>
          </cell>
          <cell r="R3903" t="str">
            <v>档期内</v>
          </cell>
          <cell r="V3903" t="str">
            <v>单篇</v>
          </cell>
          <cell r="W3903" t="str">
            <v>未发布</v>
          </cell>
          <cell r="AJ3903">
            <v>175</v>
          </cell>
          <cell r="AK3903" t="str">
            <v/>
          </cell>
        </row>
        <row r="3904">
          <cell r="C3904" t="str">
            <v>一号</v>
          </cell>
          <cell r="D3904" t="str">
            <v>牛仔短裙</v>
          </cell>
          <cell r="E3904">
            <v>2026014</v>
          </cell>
          <cell r="G3904" t="str">
            <v>已登记</v>
          </cell>
          <cell r="I3904" t="str">
            <v>小红书</v>
          </cell>
          <cell r="N3904">
            <v>46152</v>
          </cell>
          <cell r="R3904" t="str">
            <v>档期内</v>
          </cell>
          <cell r="V3904" t="str">
            <v>单篇</v>
          </cell>
          <cell r="W3904" t="str">
            <v>未发布</v>
          </cell>
          <cell r="AJ3904">
            <v>45</v>
          </cell>
          <cell r="AK3904" t="str">
            <v/>
          </cell>
        </row>
        <row r="3905">
          <cell r="C3905" t="str">
            <v>一号</v>
          </cell>
          <cell r="D3905" t="str">
            <v>v领绑带上衣</v>
          </cell>
          <cell r="E3905" t="str">
            <v>NH008</v>
          </cell>
          <cell r="I3905" t="str">
            <v>小红书</v>
          </cell>
          <cell r="N3905">
            <v>46152</v>
          </cell>
          <cell r="R3905" t="str">
            <v>档期内</v>
          </cell>
          <cell r="V3905" t="str">
            <v>单篇</v>
          </cell>
          <cell r="W3905" t="str">
            <v>未发布</v>
          </cell>
          <cell r="AJ3905">
            <v>200</v>
          </cell>
          <cell r="AK3905" t="str">
            <v/>
          </cell>
        </row>
        <row r="3906">
          <cell r="C3906" t="str">
            <v>一号</v>
          </cell>
          <cell r="D3906" t="str">
            <v>不规则波点半裙</v>
          </cell>
          <cell r="E3906" t="str">
            <v>NH009</v>
          </cell>
          <cell r="I3906" t="str">
            <v>小红书</v>
          </cell>
          <cell r="N3906">
            <v>46152</v>
          </cell>
          <cell r="R3906" t="str">
            <v>档期内</v>
          </cell>
          <cell r="V3906" t="str">
            <v>单篇</v>
          </cell>
          <cell r="W3906" t="str">
            <v>未发布</v>
          </cell>
          <cell r="AJ3906">
            <v>0</v>
          </cell>
          <cell r="AK3906" t="str">
            <v/>
          </cell>
        </row>
        <row r="3907">
          <cell r="C3907" t="str">
            <v>一号</v>
          </cell>
          <cell r="D3907" t="str">
            <v>莫代尔防晒开衫（黑）</v>
          </cell>
          <cell r="E3907" t="str">
            <v>2026039外套</v>
          </cell>
          <cell r="I3907" t="str">
            <v>小红书</v>
          </cell>
          <cell r="N3907">
            <v>46152</v>
          </cell>
          <cell r="R3907" t="str">
            <v>已取消</v>
          </cell>
          <cell r="V3907" t="str">
            <v>单篇</v>
          </cell>
          <cell r="W3907" t="str">
            <v>已取消</v>
          </cell>
          <cell r="AJ3907">
            <v>130</v>
          </cell>
          <cell r="AK3907" t="str">
            <v/>
          </cell>
        </row>
        <row r="3908">
          <cell r="C3908" t="str">
            <v>一号</v>
          </cell>
          <cell r="D3908" t="str">
            <v>抽绳波点吊带</v>
          </cell>
          <cell r="E3908">
            <v>2026053</v>
          </cell>
          <cell r="I3908" t="str">
            <v>小红书</v>
          </cell>
          <cell r="N3908">
            <v>46152</v>
          </cell>
          <cell r="R3908" t="str">
            <v>已取消</v>
          </cell>
          <cell r="V3908" t="str">
            <v>单篇</v>
          </cell>
          <cell r="W3908" t="str">
            <v>已取消</v>
          </cell>
          <cell r="AJ3908">
            <v>0</v>
          </cell>
          <cell r="AK3908" t="str">
            <v/>
          </cell>
        </row>
        <row r="3909">
          <cell r="C3909" t="str">
            <v>一号</v>
          </cell>
          <cell r="D3909" t="str">
            <v>莫代尔防晒开衫（黑）</v>
          </cell>
          <cell r="E3909" t="str">
            <v>2026039外套</v>
          </cell>
          <cell r="I3909" t="str">
            <v>小红书</v>
          </cell>
          <cell r="N3909">
            <v>46152</v>
          </cell>
          <cell r="R3909" t="str">
            <v>档期内</v>
          </cell>
          <cell r="V3909" t="str">
            <v>单篇</v>
          </cell>
          <cell r="W3909" t="str">
            <v>未发布</v>
          </cell>
          <cell r="AJ3909">
            <v>230</v>
          </cell>
          <cell r="AK3909" t="str">
            <v/>
          </cell>
        </row>
        <row r="3910">
          <cell r="C3910" t="str">
            <v>一号</v>
          </cell>
          <cell r="D3910" t="str">
            <v>抽绳波点吊带</v>
          </cell>
          <cell r="E3910">
            <v>2026053</v>
          </cell>
          <cell r="I3910" t="str">
            <v>小红书</v>
          </cell>
          <cell r="N3910">
            <v>46152</v>
          </cell>
          <cell r="R3910" t="str">
            <v>档期内</v>
          </cell>
          <cell r="V3910" t="str">
            <v>单篇</v>
          </cell>
          <cell r="W3910" t="str">
            <v>未发布</v>
          </cell>
          <cell r="AJ3910">
            <v>0</v>
          </cell>
          <cell r="AK3910" t="str">
            <v/>
          </cell>
        </row>
        <row r="3911">
          <cell r="C3911" t="str">
            <v>一号</v>
          </cell>
          <cell r="D3911" t="str">
            <v>无袖花苞长裙（黄）</v>
          </cell>
          <cell r="E3911">
            <v>2025945</v>
          </cell>
          <cell r="G3911" t="str">
            <v>YT7611040535748</v>
          </cell>
          <cell r="I3911" t="str">
            <v>小红书</v>
          </cell>
          <cell r="N3911">
            <v>46152</v>
          </cell>
          <cell r="R3911" t="str">
            <v>档期内</v>
          </cell>
          <cell r="V3911" t="str">
            <v>单篇</v>
          </cell>
          <cell r="W3911" t="str">
            <v>未发布</v>
          </cell>
          <cell r="AJ3911">
            <v>200</v>
          </cell>
          <cell r="AK3911" t="str">
            <v/>
          </cell>
        </row>
        <row r="3912">
          <cell r="C3912" t="str">
            <v>一号</v>
          </cell>
          <cell r="D3912" t="str">
            <v>粉格漏肩衬衫</v>
          </cell>
          <cell r="E3912">
            <v>2026021</v>
          </cell>
          <cell r="I3912" t="str">
            <v>小红书</v>
          </cell>
          <cell r="N3912">
            <v>46152</v>
          </cell>
          <cell r="R3912" t="str">
            <v>档期内</v>
          </cell>
          <cell r="V3912" t="str">
            <v>单篇</v>
          </cell>
          <cell r="W3912" t="str">
            <v>未发布</v>
          </cell>
          <cell r="AJ3912">
            <v>245</v>
          </cell>
          <cell r="AK3912" t="str">
            <v/>
          </cell>
        </row>
        <row r="3913">
          <cell r="C3913" t="str">
            <v>一号</v>
          </cell>
          <cell r="D3913" t="str">
            <v>牛仔短裙</v>
          </cell>
          <cell r="E3913">
            <v>2026014</v>
          </cell>
          <cell r="G3913" t="str">
            <v>已登记</v>
          </cell>
          <cell r="I3913" t="str">
            <v>小红书</v>
          </cell>
          <cell r="N3913">
            <v>46152</v>
          </cell>
          <cell r="R3913" t="str">
            <v>档期内</v>
          </cell>
          <cell r="V3913" t="str">
            <v>单篇</v>
          </cell>
          <cell r="W3913" t="str">
            <v>未发布</v>
          </cell>
          <cell r="AJ3913">
            <v>45</v>
          </cell>
          <cell r="AK3913" t="str">
            <v/>
          </cell>
        </row>
        <row r="3914">
          <cell r="C3914" t="str">
            <v>一号</v>
          </cell>
          <cell r="D3914" t="str">
            <v>v领绑带上衣</v>
          </cell>
          <cell r="E3914" t="str">
            <v>NH008</v>
          </cell>
          <cell r="I3914" t="str">
            <v>小红书</v>
          </cell>
          <cell r="N3914">
            <v>46152</v>
          </cell>
          <cell r="R3914" t="str">
            <v>档期内</v>
          </cell>
          <cell r="V3914" t="str">
            <v>单篇</v>
          </cell>
          <cell r="W3914" t="str">
            <v>未发布</v>
          </cell>
          <cell r="AJ3914">
            <v>300</v>
          </cell>
          <cell r="AK3914" t="str">
            <v/>
          </cell>
        </row>
        <row r="3915">
          <cell r="C3915" t="str">
            <v>一号</v>
          </cell>
          <cell r="D3915" t="str">
            <v>不规则波点半裙</v>
          </cell>
          <cell r="E3915" t="str">
            <v>NH009</v>
          </cell>
          <cell r="I3915" t="str">
            <v>小红书</v>
          </cell>
          <cell r="N3915">
            <v>46152</v>
          </cell>
          <cell r="R3915" t="str">
            <v>档期内</v>
          </cell>
          <cell r="V3915" t="str">
            <v>单篇</v>
          </cell>
          <cell r="W3915" t="str">
            <v>未发布</v>
          </cell>
          <cell r="AJ3915">
            <v>0</v>
          </cell>
          <cell r="AK3915" t="str">
            <v/>
          </cell>
        </row>
        <row r="3916">
          <cell r="C3916" t="str">
            <v>一号</v>
          </cell>
          <cell r="D3916" t="str">
            <v>波点花边短袖</v>
          </cell>
          <cell r="E3916">
            <v>2025317</v>
          </cell>
          <cell r="G3916" t="str">
            <v>YT7611040535753</v>
          </cell>
          <cell r="I3916" t="str">
            <v>小红书</v>
          </cell>
          <cell r="N3916">
            <v>46152</v>
          </cell>
          <cell r="R3916" t="str">
            <v>档期内</v>
          </cell>
          <cell r="V3916" t="str">
            <v>单篇</v>
          </cell>
          <cell r="W3916" t="str">
            <v>未发布</v>
          </cell>
          <cell r="AJ3916">
            <v>200</v>
          </cell>
          <cell r="AK3916" t="str">
            <v/>
          </cell>
        </row>
        <row r="3917">
          <cell r="C3917" t="str">
            <v>一号</v>
          </cell>
          <cell r="D3917" t="str">
            <v>波点中裙</v>
          </cell>
          <cell r="E3917">
            <v>2025329</v>
          </cell>
          <cell r="I3917" t="str">
            <v>小红书</v>
          </cell>
          <cell r="N3917">
            <v>46152</v>
          </cell>
          <cell r="R3917" t="str">
            <v>档期内</v>
          </cell>
          <cell r="V3917" t="str">
            <v>单篇</v>
          </cell>
          <cell r="W3917" t="str">
            <v>未发布</v>
          </cell>
          <cell r="AJ3917">
            <v>52</v>
          </cell>
          <cell r="AK3917" t="str">
            <v/>
          </cell>
        </row>
        <row r="3918">
          <cell r="C3918" t="str">
            <v>一号</v>
          </cell>
          <cell r="D3918" t="str">
            <v>无袖花苞长裙（黄）</v>
          </cell>
          <cell r="E3918">
            <v>2025945</v>
          </cell>
          <cell r="G3918" t="str">
            <v>YT7611040535768</v>
          </cell>
          <cell r="I3918" t="str">
            <v>小红书</v>
          </cell>
          <cell r="N3918">
            <v>46152</v>
          </cell>
          <cell r="R3918" t="str">
            <v>档期内</v>
          </cell>
          <cell r="V3918" t="str">
            <v>单篇</v>
          </cell>
          <cell r="W3918" t="str">
            <v>未发布</v>
          </cell>
          <cell r="AJ3918">
            <v>310</v>
          </cell>
          <cell r="AK3918" t="str">
            <v/>
          </cell>
        </row>
        <row r="3919">
          <cell r="C3919" t="str">
            <v>一号</v>
          </cell>
          <cell r="D3919" t="str">
            <v>粉格漏肩衬衫</v>
          </cell>
          <cell r="E3919">
            <v>2026021</v>
          </cell>
          <cell r="I3919" t="str">
            <v>小红书</v>
          </cell>
          <cell r="N3919">
            <v>46152</v>
          </cell>
          <cell r="R3919" t="str">
            <v>档期内</v>
          </cell>
          <cell r="V3919" t="str">
            <v>单篇</v>
          </cell>
          <cell r="W3919" t="str">
            <v>未发布</v>
          </cell>
          <cell r="AJ3919">
            <v>345</v>
          </cell>
          <cell r="AK3919" t="str">
            <v/>
          </cell>
        </row>
        <row r="3920">
          <cell r="C3920" t="str">
            <v>一号</v>
          </cell>
          <cell r="D3920" t="str">
            <v>牛仔短裙</v>
          </cell>
          <cell r="E3920">
            <v>2026014</v>
          </cell>
          <cell r="G3920" t="str">
            <v>已登记</v>
          </cell>
          <cell r="I3920" t="str">
            <v>小红书</v>
          </cell>
          <cell r="N3920">
            <v>46152</v>
          </cell>
          <cell r="R3920" t="str">
            <v>档期内</v>
          </cell>
          <cell r="V3920" t="str">
            <v>单篇</v>
          </cell>
          <cell r="W3920" t="str">
            <v>未发布</v>
          </cell>
          <cell r="AJ3920">
            <v>45</v>
          </cell>
          <cell r="AK3920" t="str">
            <v/>
          </cell>
        </row>
        <row r="3921">
          <cell r="C3921" t="str">
            <v>一号</v>
          </cell>
          <cell r="D3921" t="str">
            <v>莫代尔防晒开衫（黑）</v>
          </cell>
          <cell r="E3921" t="str">
            <v>2026039外套</v>
          </cell>
          <cell r="I3921" t="str">
            <v>小红书</v>
          </cell>
          <cell r="N3921">
            <v>46152</v>
          </cell>
          <cell r="R3921" t="str">
            <v>档期内</v>
          </cell>
          <cell r="V3921" t="str">
            <v>单篇</v>
          </cell>
          <cell r="W3921" t="str">
            <v>未发布</v>
          </cell>
          <cell r="AJ3921">
            <v>230</v>
          </cell>
          <cell r="AK3921" t="str">
            <v/>
          </cell>
        </row>
        <row r="3922">
          <cell r="C3922" t="str">
            <v>一号</v>
          </cell>
          <cell r="D3922" t="str">
            <v>抽绳波点吊带</v>
          </cell>
          <cell r="E3922">
            <v>2026053</v>
          </cell>
          <cell r="I3922" t="str">
            <v>小红书</v>
          </cell>
          <cell r="N3922">
            <v>46152</v>
          </cell>
          <cell r="R3922" t="str">
            <v>档期内</v>
          </cell>
          <cell r="V3922" t="str">
            <v>单篇</v>
          </cell>
          <cell r="W3922" t="str">
            <v>未发布</v>
          </cell>
          <cell r="AJ3922">
            <v>0</v>
          </cell>
          <cell r="AK3922" t="str">
            <v/>
          </cell>
        </row>
        <row r="3923">
          <cell r="C3923" t="str">
            <v>一号</v>
          </cell>
          <cell r="D3923" t="str">
            <v>波点花边短袖</v>
          </cell>
          <cell r="E3923">
            <v>2025317</v>
          </cell>
          <cell r="G3923" t="str">
            <v>YT7611040535777</v>
          </cell>
          <cell r="I3923" t="str">
            <v>小红书</v>
          </cell>
          <cell r="N3923">
            <v>46152</v>
          </cell>
          <cell r="R3923" t="str">
            <v>已发布</v>
          </cell>
          <cell r="V3923" t="str">
            <v>单篇</v>
          </cell>
          <cell r="W3923" t="str">
            <v>已发布</v>
          </cell>
          <cell r="X3923">
            <v>46119</v>
          </cell>
          <cell r="AJ3923">
            <v>300</v>
          </cell>
          <cell r="AK3923">
            <v>0</v>
          </cell>
        </row>
        <row r="3924">
          <cell r="C3924" t="str">
            <v>一号</v>
          </cell>
          <cell r="D3924" t="str">
            <v>波点中裙</v>
          </cell>
          <cell r="E3924">
            <v>2025329</v>
          </cell>
          <cell r="I3924" t="str">
            <v>小红书</v>
          </cell>
          <cell r="N3924">
            <v>46152</v>
          </cell>
          <cell r="R3924" t="str">
            <v>已发布</v>
          </cell>
          <cell r="V3924" t="str">
            <v>单篇</v>
          </cell>
          <cell r="W3924" t="str">
            <v>已发布</v>
          </cell>
          <cell r="X3924">
            <v>46119</v>
          </cell>
          <cell r="AJ3924">
            <v>52</v>
          </cell>
          <cell r="AK3924" t="str">
            <v/>
          </cell>
        </row>
        <row r="3925">
          <cell r="C3925" t="str">
            <v>一号</v>
          </cell>
          <cell r="D3925" t="str">
            <v>粉格漏肩衬衫</v>
          </cell>
          <cell r="E3925">
            <v>2026021</v>
          </cell>
          <cell r="I3925" t="str">
            <v>小红书</v>
          </cell>
          <cell r="N3925">
            <v>46152</v>
          </cell>
          <cell r="R3925" t="str">
            <v>档期内</v>
          </cell>
          <cell r="V3925" t="str">
            <v>单篇</v>
          </cell>
          <cell r="W3925" t="str">
            <v>未发布</v>
          </cell>
          <cell r="AJ3925">
            <v>545</v>
          </cell>
          <cell r="AK3925" t="str">
            <v/>
          </cell>
        </row>
        <row r="3926">
          <cell r="C3926" t="str">
            <v>一号</v>
          </cell>
          <cell r="D3926" t="str">
            <v>牛仔短裙</v>
          </cell>
          <cell r="E3926">
            <v>2026014</v>
          </cell>
          <cell r="G3926" t="str">
            <v>已登记</v>
          </cell>
          <cell r="I3926" t="str">
            <v>小红书</v>
          </cell>
          <cell r="N3926">
            <v>46152</v>
          </cell>
          <cell r="R3926" t="str">
            <v>档期内</v>
          </cell>
          <cell r="V3926" t="str">
            <v>单篇</v>
          </cell>
          <cell r="W3926" t="str">
            <v>未发布</v>
          </cell>
          <cell r="AJ3926">
            <v>45</v>
          </cell>
          <cell r="AK3926" t="str">
            <v/>
          </cell>
        </row>
        <row r="3927">
          <cell r="C3927" t="str">
            <v>一号</v>
          </cell>
          <cell r="D3927" t="str">
            <v>无袖花苞长裙（黄）</v>
          </cell>
          <cell r="E3927">
            <v>2025945</v>
          </cell>
          <cell r="G3927" t="str">
            <v>YT7611040535786</v>
          </cell>
          <cell r="I3927" t="str">
            <v>小红书</v>
          </cell>
          <cell r="N3927">
            <v>46152</v>
          </cell>
          <cell r="R3927" t="str">
            <v>档期内</v>
          </cell>
          <cell r="V3927" t="str">
            <v>单篇</v>
          </cell>
          <cell r="W3927" t="str">
            <v>未发布</v>
          </cell>
          <cell r="AJ3927">
            <v>360</v>
          </cell>
          <cell r="AK3927" t="str">
            <v/>
          </cell>
        </row>
        <row r="3928">
          <cell r="C3928" t="str">
            <v>阿咩</v>
          </cell>
          <cell r="D3928" t="str">
            <v>波点短袖</v>
          </cell>
          <cell r="E3928">
            <v>2026028</v>
          </cell>
          <cell r="G3928" t="str">
            <v>已登记</v>
          </cell>
          <cell r="I3928" t="str">
            <v>小红书</v>
          </cell>
          <cell r="N3928">
            <v>46152</v>
          </cell>
          <cell r="R3928" t="str">
            <v>档期内</v>
          </cell>
          <cell r="V3928" t="str">
            <v>单篇</v>
          </cell>
          <cell r="W3928" t="str">
            <v>未发布</v>
          </cell>
          <cell r="AJ3928">
            <v>190</v>
          </cell>
          <cell r="AK3928" t="str">
            <v/>
          </cell>
        </row>
        <row r="3929">
          <cell r="C3929" t="str">
            <v>阿咩</v>
          </cell>
          <cell r="D3929" t="str">
            <v>牛仔短裙</v>
          </cell>
          <cell r="E3929">
            <v>2026014</v>
          </cell>
          <cell r="I3929" t="str">
            <v>小红书</v>
          </cell>
          <cell r="N3929">
            <v>46152</v>
          </cell>
          <cell r="R3929" t="str">
            <v>档期内</v>
          </cell>
          <cell r="V3929" t="str">
            <v>单篇</v>
          </cell>
          <cell r="W3929" t="str">
            <v>未发布</v>
          </cell>
          <cell r="AJ3929">
            <v>45</v>
          </cell>
          <cell r="AK3929" t="str">
            <v/>
          </cell>
        </row>
        <row r="3930">
          <cell r="C3930" t="str">
            <v>阿咩</v>
          </cell>
          <cell r="D3930" t="str">
            <v>波点花边短袖</v>
          </cell>
          <cell r="E3930">
            <v>2025317</v>
          </cell>
          <cell r="I3930" t="str">
            <v>小红书</v>
          </cell>
          <cell r="N3930">
            <v>46152</v>
          </cell>
          <cell r="R3930" t="str">
            <v>档期内</v>
          </cell>
          <cell r="V3930" t="str">
            <v>单篇</v>
          </cell>
          <cell r="W3930" t="str">
            <v>未发布</v>
          </cell>
          <cell r="AJ3930">
            <v>200</v>
          </cell>
          <cell r="AK3930" t="str">
            <v/>
          </cell>
        </row>
        <row r="3931">
          <cell r="C3931" t="str">
            <v>阿咩</v>
          </cell>
          <cell r="D3931" t="str">
            <v>波点中裙</v>
          </cell>
          <cell r="E3931">
            <v>2025329</v>
          </cell>
          <cell r="I3931" t="str">
            <v>小红书</v>
          </cell>
          <cell r="N3931">
            <v>46152</v>
          </cell>
          <cell r="R3931" t="str">
            <v>档期内</v>
          </cell>
          <cell r="V3931" t="str">
            <v>单篇</v>
          </cell>
          <cell r="W3931" t="str">
            <v>未发布</v>
          </cell>
          <cell r="AJ3931">
            <v>52</v>
          </cell>
          <cell r="AK3931" t="str">
            <v/>
          </cell>
        </row>
        <row r="3932">
          <cell r="C3932" t="str">
            <v>阿咩</v>
          </cell>
          <cell r="D3932" t="str">
            <v>紫色连衣裙</v>
          </cell>
          <cell r="E3932">
            <v>2026065</v>
          </cell>
          <cell r="I3932" t="str">
            <v>小红书</v>
          </cell>
          <cell r="N3932">
            <v>46152</v>
          </cell>
          <cell r="R3932" t="str">
            <v>档期内</v>
          </cell>
          <cell r="V3932" t="str">
            <v>单篇</v>
          </cell>
          <cell r="W3932" t="str">
            <v>未发布</v>
          </cell>
          <cell r="AJ3932">
            <v>400</v>
          </cell>
          <cell r="AK3932" t="str">
            <v/>
          </cell>
        </row>
        <row r="3933">
          <cell r="C3933" t="str">
            <v>阿咩</v>
          </cell>
          <cell r="D3933" t="str">
            <v>波点花边短袖</v>
          </cell>
          <cell r="E3933">
            <v>2025317</v>
          </cell>
          <cell r="G3933" t="str">
            <v>YT7611235768964</v>
          </cell>
          <cell r="I3933" t="str">
            <v>小红书</v>
          </cell>
          <cell r="N3933">
            <v>46152</v>
          </cell>
          <cell r="R3933" t="str">
            <v>档期内</v>
          </cell>
          <cell r="V3933" t="str">
            <v>单篇</v>
          </cell>
          <cell r="W3933" t="str">
            <v>未发布</v>
          </cell>
          <cell r="AJ3933">
            <v>150</v>
          </cell>
          <cell r="AK3933" t="str">
            <v/>
          </cell>
        </row>
        <row r="3934">
          <cell r="C3934" t="str">
            <v>阿咩</v>
          </cell>
          <cell r="D3934" t="str">
            <v>波点中裙</v>
          </cell>
          <cell r="E3934">
            <v>2025329</v>
          </cell>
          <cell r="I3934" t="str">
            <v>小红书</v>
          </cell>
          <cell r="N3934">
            <v>46152</v>
          </cell>
          <cell r="R3934" t="str">
            <v>档期内</v>
          </cell>
          <cell r="V3934" t="str">
            <v>单篇</v>
          </cell>
          <cell r="W3934" t="str">
            <v>未发布</v>
          </cell>
          <cell r="AJ3934">
            <v>52</v>
          </cell>
          <cell r="AK3934" t="str">
            <v/>
          </cell>
        </row>
        <row r="3935">
          <cell r="C3935" t="str">
            <v>阿咩</v>
          </cell>
          <cell r="D3935" t="str">
            <v>波点花边短袖</v>
          </cell>
          <cell r="E3935">
            <v>2025317</v>
          </cell>
          <cell r="G3935" t="str">
            <v>YT7611039508775</v>
          </cell>
          <cell r="I3935" t="str">
            <v>小红书</v>
          </cell>
          <cell r="N3935">
            <v>46152</v>
          </cell>
          <cell r="R3935" t="str">
            <v>已发布</v>
          </cell>
          <cell r="V3935" t="str">
            <v>单篇</v>
          </cell>
          <cell r="W3935" t="str">
            <v>已发布</v>
          </cell>
          <cell r="X3935">
            <v>46116</v>
          </cell>
          <cell r="AJ3935">
            <v>150</v>
          </cell>
          <cell r="AK3935" t="e">
            <v>#VALUE!</v>
          </cell>
        </row>
        <row r="3936">
          <cell r="C3936" t="str">
            <v>阿咩</v>
          </cell>
          <cell r="D3936" t="str">
            <v>波点中裙</v>
          </cell>
          <cell r="E3936">
            <v>2025329</v>
          </cell>
          <cell r="I3936" t="str">
            <v>小红书</v>
          </cell>
          <cell r="N3936">
            <v>46152</v>
          </cell>
          <cell r="R3936" t="str">
            <v>已发布</v>
          </cell>
          <cell r="V3936" t="str">
            <v>单篇</v>
          </cell>
          <cell r="W3936" t="str">
            <v>已发布</v>
          </cell>
          <cell r="X3936">
            <v>46116</v>
          </cell>
          <cell r="AJ3936">
            <v>52</v>
          </cell>
          <cell r="AK3936" t="e">
            <v>#VALUE!</v>
          </cell>
        </row>
        <row r="3937">
          <cell r="C3937" t="str">
            <v>阿咩</v>
          </cell>
          <cell r="D3937" t="str">
            <v>波点花边短袖</v>
          </cell>
          <cell r="E3937">
            <v>2025317</v>
          </cell>
          <cell r="G3937" t="str">
            <v>YT7611907494203</v>
          </cell>
          <cell r="I3937" t="str">
            <v>小红书</v>
          </cell>
          <cell r="N3937">
            <v>46152</v>
          </cell>
          <cell r="R3937" t="str">
            <v>档期内</v>
          </cell>
          <cell r="V3937" t="str">
            <v>合集</v>
          </cell>
          <cell r="W3937" t="str">
            <v>未发布</v>
          </cell>
          <cell r="AJ3937">
            <v>450</v>
          </cell>
          <cell r="AK3937" t="str">
            <v/>
          </cell>
        </row>
        <row r="3938">
          <cell r="C3938" t="str">
            <v>阿咩</v>
          </cell>
          <cell r="D3938" t="str">
            <v>波点中裙</v>
          </cell>
          <cell r="E3938">
            <v>2025329</v>
          </cell>
          <cell r="I3938" t="str">
            <v>小红书</v>
          </cell>
          <cell r="N3938">
            <v>46152</v>
          </cell>
          <cell r="R3938" t="str">
            <v>档期内</v>
          </cell>
          <cell r="V3938" t="str">
            <v>合集</v>
          </cell>
          <cell r="W3938" t="str">
            <v>未发布</v>
          </cell>
          <cell r="AJ3938">
            <v>52</v>
          </cell>
          <cell r="AK3938" t="str">
            <v/>
          </cell>
        </row>
        <row r="3939">
          <cell r="C3939" t="str">
            <v>阿咩</v>
          </cell>
          <cell r="D3939" t="str">
            <v>波点短袖</v>
          </cell>
          <cell r="E3939">
            <v>2026028</v>
          </cell>
          <cell r="I3939" t="str">
            <v>小红书</v>
          </cell>
          <cell r="N3939">
            <v>46152</v>
          </cell>
          <cell r="R3939" t="str">
            <v>档期内</v>
          </cell>
          <cell r="V3939" t="str">
            <v>单篇</v>
          </cell>
          <cell r="W3939" t="str">
            <v>未发布</v>
          </cell>
          <cell r="AJ3939">
            <v>320</v>
          </cell>
          <cell r="AK3939" t="str">
            <v/>
          </cell>
        </row>
        <row r="3940">
          <cell r="C3940" t="str">
            <v>阿咩</v>
          </cell>
          <cell r="D3940" t="str">
            <v>牛仔短裙</v>
          </cell>
          <cell r="E3940">
            <v>2026014</v>
          </cell>
          <cell r="G3940" t="str">
            <v>已登记</v>
          </cell>
          <cell r="I3940" t="str">
            <v>小红书</v>
          </cell>
          <cell r="N3940">
            <v>46152</v>
          </cell>
          <cell r="R3940" t="str">
            <v>档期内</v>
          </cell>
          <cell r="V3940" t="str">
            <v>单篇</v>
          </cell>
          <cell r="W3940" t="str">
            <v>未发布</v>
          </cell>
          <cell r="AJ3940">
            <v>45</v>
          </cell>
          <cell r="AK3940" t="str">
            <v/>
          </cell>
        </row>
        <row r="3941">
          <cell r="C3941" t="str">
            <v>馒头</v>
          </cell>
          <cell r="D3941" t="str">
            <v>波点花边短袖</v>
          </cell>
          <cell r="E3941">
            <v>2025317</v>
          </cell>
          <cell r="G3941" t="str">
            <v>YT7611039508786</v>
          </cell>
          <cell r="I3941" t="str">
            <v>小红书</v>
          </cell>
          <cell r="N3941">
            <v>46152</v>
          </cell>
          <cell r="R3941" t="str">
            <v>档期内</v>
          </cell>
          <cell r="V3941" t="str">
            <v>合集</v>
          </cell>
          <cell r="W3941" t="str">
            <v>未发布</v>
          </cell>
          <cell r="AJ3941">
            <v>1350</v>
          </cell>
          <cell r="AK3941" t="str">
            <v/>
          </cell>
        </row>
        <row r="3942">
          <cell r="C3942" t="str">
            <v>馒头</v>
          </cell>
          <cell r="D3942" t="str">
            <v>波点中裙</v>
          </cell>
          <cell r="E3942">
            <v>2025329</v>
          </cell>
          <cell r="G3942" t="str">
            <v>YT7611039508786</v>
          </cell>
          <cell r="I3942" t="str">
            <v>小红书</v>
          </cell>
          <cell r="N3942">
            <v>46152</v>
          </cell>
          <cell r="R3942" t="str">
            <v>档期内</v>
          </cell>
          <cell r="V3942" t="str">
            <v>合集</v>
          </cell>
          <cell r="W3942" t="str">
            <v>未发布</v>
          </cell>
          <cell r="AJ3942">
            <v>52</v>
          </cell>
          <cell r="AK3942" t="str">
            <v/>
          </cell>
        </row>
        <row r="3943">
          <cell r="C3943" t="str">
            <v>馒头</v>
          </cell>
          <cell r="D3943" t="str">
            <v>波点花边短袖</v>
          </cell>
          <cell r="E3943">
            <v>2025317</v>
          </cell>
          <cell r="G3943" t="str">
            <v>YT7611039508797</v>
          </cell>
          <cell r="I3943" t="str">
            <v>小红书</v>
          </cell>
          <cell r="N3943">
            <v>46152</v>
          </cell>
          <cell r="R3943" t="str">
            <v>档期内</v>
          </cell>
          <cell r="V3943" t="str">
            <v>单篇</v>
          </cell>
          <cell r="W3943" t="str">
            <v>未发布</v>
          </cell>
          <cell r="AJ3943">
            <v>120</v>
          </cell>
          <cell r="AK3943" t="str">
            <v/>
          </cell>
        </row>
        <row r="3944">
          <cell r="C3944" t="str">
            <v>馒头</v>
          </cell>
          <cell r="D3944" t="str">
            <v>波点中裙</v>
          </cell>
          <cell r="E3944">
            <v>2025329</v>
          </cell>
          <cell r="G3944" t="str">
            <v>YT7611039508797</v>
          </cell>
          <cell r="I3944" t="str">
            <v>小红书</v>
          </cell>
          <cell r="N3944">
            <v>46152</v>
          </cell>
          <cell r="R3944" t="str">
            <v>档期内</v>
          </cell>
          <cell r="V3944" t="str">
            <v>单篇</v>
          </cell>
          <cell r="W3944" t="str">
            <v>未发布</v>
          </cell>
          <cell r="AJ3944">
            <v>52</v>
          </cell>
          <cell r="AK3944" t="str">
            <v/>
          </cell>
        </row>
        <row r="3945">
          <cell r="C3945" t="str">
            <v>馒头</v>
          </cell>
          <cell r="D3945" t="str">
            <v>假两件波点短袖</v>
          </cell>
          <cell r="E3945">
            <v>2026003</v>
          </cell>
          <cell r="I3945" t="str">
            <v>抖音</v>
          </cell>
          <cell r="N3945">
            <v>46113</v>
          </cell>
          <cell r="R3945" t="str">
            <v>已发布</v>
          </cell>
          <cell r="V3945" t="str">
            <v>合集</v>
          </cell>
          <cell r="W3945" t="str">
            <v>已发布</v>
          </cell>
          <cell r="X3945">
            <v>46106</v>
          </cell>
          <cell r="AJ3945">
            <v>45</v>
          </cell>
          <cell r="AK3945">
            <v>86.4</v>
          </cell>
        </row>
        <row r="3946">
          <cell r="C3946" t="str">
            <v>馒头</v>
          </cell>
          <cell r="D3946" t="str">
            <v>横条小白裙</v>
          </cell>
          <cell r="E3946">
            <v>2025339</v>
          </cell>
          <cell r="I3946" t="str">
            <v>抖音</v>
          </cell>
          <cell r="N3946">
            <v>46113</v>
          </cell>
          <cell r="R3946" t="str">
            <v>已发布</v>
          </cell>
          <cell r="V3946" t="str">
            <v>合集</v>
          </cell>
          <cell r="W3946" t="str">
            <v>已发布</v>
          </cell>
          <cell r="X3946">
            <v>46106</v>
          </cell>
          <cell r="AJ3946">
            <v>58</v>
          </cell>
          <cell r="AK3946" t="str">
            <v/>
          </cell>
        </row>
        <row r="3947">
          <cell r="C3947" t="str">
            <v>XN</v>
          </cell>
          <cell r="D3947" t="str">
            <v>一字肩针织连衣裙</v>
          </cell>
          <cell r="E3947" t="str">
            <v/>
          </cell>
          <cell r="I3947" t="str">
            <v>小红书</v>
          </cell>
          <cell r="N3947">
            <v>46081</v>
          </cell>
          <cell r="R3947" t="str">
            <v>超时</v>
          </cell>
          <cell r="V3947" t="str">
            <v>单篇</v>
          </cell>
          <cell r="W3947" t="str">
            <v>已召回</v>
          </cell>
          <cell r="AJ3947" t="str">
            <v/>
          </cell>
          <cell r="AK3947" t="str">
            <v/>
          </cell>
        </row>
        <row r="3948">
          <cell r="C3948" t="str">
            <v>XN</v>
          </cell>
          <cell r="D3948" t="str">
            <v>紫色连衣裙</v>
          </cell>
          <cell r="E3948">
            <v>2026065</v>
          </cell>
          <cell r="I3948" t="str">
            <v>小红书</v>
          </cell>
          <cell r="N3948">
            <v>46152</v>
          </cell>
          <cell r="R3948" t="str">
            <v>档期内</v>
          </cell>
          <cell r="V3948" t="str">
            <v>单篇</v>
          </cell>
          <cell r="W3948" t="str">
            <v>未发布</v>
          </cell>
          <cell r="AJ3948">
            <v>300</v>
          </cell>
          <cell r="AK3948" t="str">
            <v/>
          </cell>
        </row>
        <row r="3949">
          <cell r="C3949" t="str">
            <v>XN</v>
          </cell>
          <cell r="D3949" t="str">
            <v>波点短袖</v>
          </cell>
          <cell r="E3949">
            <v>2026028</v>
          </cell>
          <cell r="I3949" t="str">
            <v>小红书</v>
          </cell>
          <cell r="N3949">
            <v>46152</v>
          </cell>
          <cell r="R3949" t="str">
            <v>档期内</v>
          </cell>
          <cell r="V3949" t="str">
            <v>合集</v>
          </cell>
          <cell r="W3949" t="str">
            <v>未发布</v>
          </cell>
          <cell r="AJ3949">
            <v>290</v>
          </cell>
          <cell r="AK3949" t="str">
            <v/>
          </cell>
        </row>
        <row r="3950">
          <cell r="C3950" t="str">
            <v>XN</v>
          </cell>
          <cell r="D3950" t="str">
            <v>牛仔短裙</v>
          </cell>
          <cell r="E3950">
            <v>2026014</v>
          </cell>
          <cell r="G3950" t="str">
            <v>已登记</v>
          </cell>
          <cell r="I3950" t="str">
            <v>小红书</v>
          </cell>
          <cell r="N3950">
            <v>46152</v>
          </cell>
          <cell r="R3950" t="str">
            <v>档期内</v>
          </cell>
          <cell r="V3950" t="str">
            <v>合集</v>
          </cell>
          <cell r="W3950" t="str">
            <v>未发布</v>
          </cell>
          <cell r="AJ3950">
            <v>45</v>
          </cell>
          <cell r="AK3950" t="str">
            <v/>
          </cell>
        </row>
        <row r="3951">
          <cell r="C3951" t="str">
            <v>XN</v>
          </cell>
          <cell r="D3951" t="str">
            <v>紫色连衣裙</v>
          </cell>
          <cell r="E3951">
            <v>2026065</v>
          </cell>
          <cell r="I3951" t="str">
            <v>小红书</v>
          </cell>
          <cell r="N3951">
            <v>46152</v>
          </cell>
          <cell r="R3951" t="str">
            <v>档期内</v>
          </cell>
          <cell r="V3951" t="str">
            <v>合集</v>
          </cell>
          <cell r="W3951" t="str">
            <v>未发布</v>
          </cell>
          <cell r="AJ3951">
            <v>250</v>
          </cell>
          <cell r="AK3951" t="str">
            <v/>
          </cell>
        </row>
        <row r="3952">
          <cell r="C3952" t="str">
            <v>jing</v>
          </cell>
          <cell r="D3952" t="str">
            <v>无袖花苞长裙（黄）</v>
          </cell>
          <cell r="E3952">
            <v>2025945</v>
          </cell>
          <cell r="I3952" t="str">
            <v>小红书</v>
          </cell>
          <cell r="N3952">
            <v>46152</v>
          </cell>
          <cell r="R3952" t="str">
            <v>档期内</v>
          </cell>
          <cell r="V3952" t="str">
            <v>单篇</v>
          </cell>
          <cell r="W3952" t="str">
            <v>未发布</v>
          </cell>
          <cell r="AJ3952">
            <v>310</v>
          </cell>
          <cell r="AK3952" t="str">
            <v/>
          </cell>
        </row>
        <row r="3953">
          <cell r="C3953" t="str">
            <v>jing</v>
          </cell>
          <cell r="D3953" t="str">
            <v>波点中裙</v>
          </cell>
          <cell r="E3953">
            <v>2025329</v>
          </cell>
          <cell r="G3953" t="str">
            <v>YT7611040535807</v>
          </cell>
          <cell r="I3953" t="str">
            <v>小红书</v>
          </cell>
          <cell r="N3953">
            <v>46152</v>
          </cell>
          <cell r="R3953" t="str">
            <v>档期内</v>
          </cell>
          <cell r="V3953" t="str">
            <v>单篇</v>
          </cell>
          <cell r="W3953" t="str">
            <v>未发布</v>
          </cell>
          <cell r="AJ3953">
            <v>92</v>
          </cell>
          <cell r="AK3953" t="str">
            <v/>
          </cell>
        </row>
        <row r="3954">
          <cell r="C3954" t="str">
            <v>jing</v>
          </cell>
          <cell r="D3954" t="str">
            <v>波点花边短袖</v>
          </cell>
          <cell r="E3954">
            <v>2025317</v>
          </cell>
          <cell r="G3954" t="str">
            <v>YT761190749218</v>
          </cell>
          <cell r="I3954" t="str">
            <v>小红书</v>
          </cell>
          <cell r="N3954">
            <v>46152</v>
          </cell>
          <cell r="R3954" t="str">
            <v>档期内</v>
          </cell>
          <cell r="V3954" t="str">
            <v>单篇</v>
          </cell>
          <cell r="W3954" t="str">
            <v>未发布</v>
          </cell>
          <cell r="AJ3954">
            <v>50</v>
          </cell>
          <cell r="AK3954" t="str">
            <v/>
          </cell>
        </row>
        <row r="3955">
          <cell r="C3955" t="str">
            <v>jing</v>
          </cell>
          <cell r="D3955" t="str">
            <v>波点中裙</v>
          </cell>
          <cell r="E3955">
            <v>2025329</v>
          </cell>
          <cell r="I3955" t="str">
            <v>小红书</v>
          </cell>
          <cell r="N3955">
            <v>46152</v>
          </cell>
          <cell r="R3955" t="str">
            <v>档期内</v>
          </cell>
          <cell r="V3955" t="str">
            <v>单篇</v>
          </cell>
          <cell r="W3955" t="str">
            <v>未发布</v>
          </cell>
          <cell r="AJ3955">
            <v>52</v>
          </cell>
          <cell r="AK3955" t="str">
            <v/>
          </cell>
        </row>
        <row r="3956">
          <cell r="C3956" t="str">
            <v>jing</v>
          </cell>
          <cell r="D3956" t="str">
            <v>粉格漏肩衬衫</v>
          </cell>
          <cell r="E3956">
            <v>2026021</v>
          </cell>
          <cell r="I3956" t="str">
            <v>小红书</v>
          </cell>
          <cell r="N3956">
            <v>46152</v>
          </cell>
          <cell r="R3956" t="str">
            <v>档期内</v>
          </cell>
          <cell r="V3956" t="str">
            <v>单篇</v>
          </cell>
          <cell r="W3956" t="str">
            <v>未发布</v>
          </cell>
          <cell r="AJ3956">
            <v>945</v>
          </cell>
          <cell r="AK3956" t="str">
            <v/>
          </cell>
        </row>
        <row r="3957">
          <cell r="C3957" t="str">
            <v>jing</v>
          </cell>
          <cell r="D3957" t="str">
            <v>无袖花苞长裙（黄）</v>
          </cell>
          <cell r="E3957">
            <v>2025945</v>
          </cell>
          <cell r="I3957" t="str">
            <v>小红书</v>
          </cell>
          <cell r="N3957">
            <v>46152</v>
          </cell>
          <cell r="R3957" t="str">
            <v>档期内</v>
          </cell>
          <cell r="V3957" t="str">
            <v>单篇</v>
          </cell>
          <cell r="W3957" t="str">
            <v>未发布</v>
          </cell>
          <cell r="AJ3957">
            <v>125</v>
          </cell>
          <cell r="AK3957" t="str">
            <v/>
          </cell>
        </row>
        <row r="3958">
          <cell r="C3958" t="str">
            <v>jing</v>
          </cell>
          <cell r="D3958" t="str">
            <v>波点花边短袖</v>
          </cell>
          <cell r="E3958">
            <v>2025317</v>
          </cell>
          <cell r="G3958" t="str">
            <v>YT7611907494227</v>
          </cell>
          <cell r="I3958" t="str">
            <v>小红书</v>
          </cell>
          <cell r="N3958">
            <v>46152</v>
          </cell>
          <cell r="R3958" t="str">
            <v>档期内</v>
          </cell>
          <cell r="V3958" t="str">
            <v>单篇</v>
          </cell>
          <cell r="W3958" t="str">
            <v>未发布</v>
          </cell>
          <cell r="AJ3958">
            <v>550</v>
          </cell>
          <cell r="AK3958" t="str">
            <v/>
          </cell>
        </row>
        <row r="3959">
          <cell r="C3959" t="str">
            <v>jing</v>
          </cell>
          <cell r="D3959" t="str">
            <v>波点中裙</v>
          </cell>
          <cell r="E3959">
            <v>2025329</v>
          </cell>
          <cell r="I3959" t="str">
            <v>小红书</v>
          </cell>
          <cell r="N3959">
            <v>46152</v>
          </cell>
          <cell r="R3959" t="str">
            <v>档期内</v>
          </cell>
          <cell r="V3959" t="str">
            <v>单篇</v>
          </cell>
          <cell r="W3959" t="str">
            <v>未发布</v>
          </cell>
          <cell r="AJ3959">
            <v>52</v>
          </cell>
          <cell r="AK3959" t="str">
            <v/>
          </cell>
        </row>
        <row r="3960">
          <cell r="C3960" t="str">
            <v>jing</v>
          </cell>
          <cell r="D3960" t="str">
            <v>波点花边短袖</v>
          </cell>
          <cell r="E3960">
            <v>2025317</v>
          </cell>
          <cell r="I3960" t="str">
            <v>抖音</v>
          </cell>
          <cell r="N3960">
            <v>46152</v>
          </cell>
          <cell r="R3960" t="str">
            <v>档期内</v>
          </cell>
          <cell r="V3960" t="str">
            <v>单篇</v>
          </cell>
          <cell r="W3960" t="str">
            <v>未发布</v>
          </cell>
          <cell r="AJ3960">
            <v>50</v>
          </cell>
          <cell r="AK3960" t="str">
            <v/>
          </cell>
        </row>
        <row r="3961">
          <cell r="C3961" t="str">
            <v>jing</v>
          </cell>
          <cell r="D3961" t="str">
            <v>波点中裙</v>
          </cell>
          <cell r="E3961">
            <v>2025329</v>
          </cell>
          <cell r="I3961" t="str">
            <v>抖音</v>
          </cell>
          <cell r="N3961">
            <v>46152</v>
          </cell>
          <cell r="R3961" t="str">
            <v>档期内</v>
          </cell>
          <cell r="V3961" t="str">
            <v>单篇</v>
          </cell>
          <cell r="W3961" t="str">
            <v>未发布</v>
          </cell>
          <cell r="AJ3961">
            <v>52</v>
          </cell>
          <cell r="AK3961" t="str">
            <v/>
          </cell>
        </row>
        <row r="3962">
          <cell r="C3962" t="str">
            <v>jing</v>
          </cell>
          <cell r="D3962" t="str">
            <v>波点花边短袖</v>
          </cell>
          <cell r="E3962">
            <v>2025317</v>
          </cell>
          <cell r="G3962" t="str">
            <v>YT7611907494236</v>
          </cell>
          <cell r="I3962" t="str">
            <v>小红书</v>
          </cell>
          <cell r="N3962">
            <v>46152</v>
          </cell>
          <cell r="R3962" t="str">
            <v>档期内</v>
          </cell>
          <cell r="V3962" t="str">
            <v>单篇</v>
          </cell>
          <cell r="W3962" t="str">
            <v>未发布</v>
          </cell>
          <cell r="AJ3962">
            <v>310</v>
          </cell>
          <cell r="AK3962" t="str">
            <v/>
          </cell>
        </row>
        <row r="3963">
          <cell r="C3963" t="str">
            <v>jing</v>
          </cell>
          <cell r="D3963" t="str">
            <v>波点中裙</v>
          </cell>
          <cell r="E3963">
            <v>2025329</v>
          </cell>
          <cell r="I3963" t="str">
            <v>小红书</v>
          </cell>
          <cell r="N3963">
            <v>46152</v>
          </cell>
          <cell r="R3963" t="str">
            <v>档期内</v>
          </cell>
          <cell r="V3963" t="str">
            <v>单篇</v>
          </cell>
          <cell r="W3963" t="str">
            <v>未发布</v>
          </cell>
          <cell r="AJ3963">
            <v>52</v>
          </cell>
          <cell r="AK3963" t="str">
            <v/>
          </cell>
        </row>
        <row r="3964">
          <cell r="C3964" t="str">
            <v>jing</v>
          </cell>
          <cell r="D3964" t="str">
            <v>波点花边短袖</v>
          </cell>
          <cell r="E3964">
            <v>2025317</v>
          </cell>
          <cell r="G3964" t="str">
            <v>YT7611907101680</v>
          </cell>
          <cell r="I3964" t="str">
            <v>小红书</v>
          </cell>
          <cell r="N3964">
            <v>46152</v>
          </cell>
          <cell r="R3964" t="str">
            <v>档期内</v>
          </cell>
          <cell r="V3964" t="str">
            <v>单篇</v>
          </cell>
          <cell r="W3964" t="str">
            <v>未发布</v>
          </cell>
          <cell r="AJ3964">
            <v>200</v>
          </cell>
          <cell r="AK3964" t="str">
            <v/>
          </cell>
        </row>
        <row r="3965">
          <cell r="C3965" t="str">
            <v>jing</v>
          </cell>
          <cell r="D3965" t="str">
            <v>波点中裙</v>
          </cell>
          <cell r="E3965">
            <v>2025329</v>
          </cell>
          <cell r="I3965" t="str">
            <v>小红书</v>
          </cell>
          <cell r="N3965">
            <v>46152</v>
          </cell>
          <cell r="R3965" t="str">
            <v>档期内</v>
          </cell>
          <cell r="V3965" t="str">
            <v>单篇</v>
          </cell>
          <cell r="W3965" t="str">
            <v>未发布</v>
          </cell>
          <cell r="AJ3965">
            <v>52</v>
          </cell>
          <cell r="AK3965" t="str">
            <v/>
          </cell>
        </row>
        <row r="3966">
          <cell r="C3966" t="str">
            <v>jing</v>
          </cell>
          <cell r="D3966" t="str">
            <v>波点花边短袖</v>
          </cell>
          <cell r="E3966">
            <v>2025317</v>
          </cell>
          <cell r="G3966" t="str">
            <v>YT7611907101693</v>
          </cell>
          <cell r="I3966" t="str">
            <v>小红书</v>
          </cell>
          <cell r="N3966">
            <v>46152</v>
          </cell>
          <cell r="R3966" t="str">
            <v>档期内</v>
          </cell>
          <cell r="V3966" t="str">
            <v>单篇</v>
          </cell>
          <cell r="W3966" t="str">
            <v>未发布</v>
          </cell>
          <cell r="AJ3966">
            <v>450</v>
          </cell>
          <cell r="AK3966" t="str">
            <v/>
          </cell>
        </row>
        <row r="3967">
          <cell r="C3967" t="str">
            <v>jing</v>
          </cell>
          <cell r="D3967" t="str">
            <v>波点中裙</v>
          </cell>
          <cell r="E3967">
            <v>2025329</v>
          </cell>
          <cell r="I3967" t="str">
            <v>小红书</v>
          </cell>
          <cell r="N3967">
            <v>46152</v>
          </cell>
          <cell r="R3967" t="str">
            <v>档期内</v>
          </cell>
          <cell r="V3967" t="str">
            <v>单篇</v>
          </cell>
          <cell r="W3967" t="str">
            <v>未发布</v>
          </cell>
          <cell r="AJ3967">
            <v>52</v>
          </cell>
          <cell r="AK3967" t="str">
            <v/>
          </cell>
        </row>
        <row r="3968">
          <cell r="C3968" t="str">
            <v>jing</v>
          </cell>
          <cell r="D3968" t="str">
            <v>v领绑带上衣</v>
          </cell>
          <cell r="E3968" t="str">
            <v>NH008</v>
          </cell>
          <cell r="I3968" t="str">
            <v>小红书</v>
          </cell>
          <cell r="N3968">
            <v>46152</v>
          </cell>
          <cell r="R3968" t="str">
            <v>档期内</v>
          </cell>
          <cell r="V3968" t="str">
            <v>单篇</v>
          </cell>
          <cell r="W3968" t="str">
            <v>未发布</v>
          </cell>
          <cell r="AJ3968">
            <v>450</v>
          </cell>
          <cell r="AK3968" t="str">
            <v/>
          </cell>
        </row>
        <row r="3969">
          <cell r="C3969" t="str">
            <v>jing</v>
          </cell>
          <cell r="D3969" t="str">
            <v>不规则波点半裙</v>
          </cell>
          <cell r="E3969" t="str">
            <v>NH009</v>
          </cell>
          <cell r="I3969" t="str">
            <v>小红书</v>
          </cell>
          <cell r="N3969">
            <v>46152</v>
          </cell>
          <cell r="R3969" t="str">
            <v>档期内</v>
          </cell>
          <cell r="V3969" t="str">
            <v>单篇</v>
          </cell>
          <cell r="W3969" t="str">
            <v>未发布</v>
          </cell>
          <cell r="AJ3969">
            <v>0</v>
          </cell>
          <cell r="AK3969" t="str">
            <v/>
          </cell>
        </row>
        <row r="3970">
          <cell r="C3970" t="str">
            <v>jing</v>
          </cell>
          <cell r="D3970" t="str">
            <v>v领绑带上衣</v>
          </cell>
          <cell r="E3970" t="str">
            <v>NH008</v>
          </cell>
          <cell r="I3970" t="str">
            <v>小红书</v>
          </cell>
          <cell r="N3970">
            <v>46152</v>
          </cell>
          <cell r="R3970" t="str">
            <v>档期内</v>
          </cell>
          <cell r="V3970" t="str">
            <v>单篇</v>
          </cell>
          <cell r="W3970" t="str">
            <v>未发布</v>
          </cell>
          <cell r="AJ3970">
            <v>350</v>
          </cell>
          <cell r="AK3970" t="str">
            <v/>
          </cell>
        </row>
        <row r="3971">
          <cell r="C3971" t="str">
            <v>jing</v>
          </cell>
          <cell r="D3971" t="str">
            <v>不规则波点半裙</v>
          </cell>
          <cell r="E3971" t="str">
            <v>NH009</v>
          </cell>
          <cell r="I3971" t="str">
            <v>小红书</v>
          </cell>
          <cell r="N3971">
            <v>46152</v>
          </cell>
          <cell r="R3971" t="str">
            <v>档期内</v>
          </cell>
          <cell r="V3971" t="str">
            <v>单篇</v>
          </cell>
          <cell r="W3971" t="str">
            <v>未发布</v>
          </cell>
          <cell r="AJ3971">
            <v>0</v>
          </cell>
          <cell r="AK3971" t="str">
            <v/>
          </cell>
        </row>
        <row r="3972">
          <cell r="C3972" t="str">
            <v>jing</v>
          </cell>
          <cell r="D3972" t="str">
            <v>无袖花苞长裙（黄）</v>
          </cell>
          <cell r="E3972">
            <v>2025945</v>
          </cell>
          <cell r="I3972" t="str">
            <v>小红书</v>
          </cell>
          <cell r="N3972">
            <v>46152</v>
          </cell>
          <cell r="R3972" t="str">
            <v>档期内</v>
          </cell>
          <cell r="V3972" t="str">
            <v>单篇</v>
          </cell>
          <cell r="W3972" t="str">
            <v>未发布</v>
          </cell>
          <cell r="AJ3972">
            <v>410</v>
          </cell>
          <cell r="AK3972" t="str">
            <v/>
          </cell>
        </row>
        <row r="3973">
          <cell r="C3973" t="str">
            <v>HE</v>
          </cell>
          <cell r="D3973" t="str">
            <v>紫色连衣裙</v>
          </cell>
          <cell r="E3973">
            <v>2026065</v>
          </cell>
          <cell r="I3973" t="str">
            <v>小红书</v>
          </cell>
          <cell r="N3973">
            <v>46152</v>
          </cell>
          <cell r="R3973" t="str">
            <v>档期内</v>
          </cell>
          <cell r="V3973" t="str">
            <v>单篇</v>
          </cell>
          <cell r="W3973" t="str">
            <v>未发布</v>
          </cell>
          <cell r="AJ3973">
            <v>200</v>
          </cell>
          <cell r="AK3973" t="str">
            <v/>
          </cell>
        </row>
        <row r="3974">
          <cell r="C3974" t="str">
            <v>HE</v>
          </cell>
          <cell r="D3974" t="str">
            <v>波点花边短袖</v>
          </cell>
          <cell r="E3974">
            <v>2025317</v>
          </cell>
          <cell r="G3974" t="str">
            <v>YT7611441038066</v>
          </cell>
          <cell r="I3974" t="str">
            <v>小红书</v>
          </cell>
          <cell r="N3974">
            <v>46152</v>
          </cell>
          <cell r="R3974" t="str">
            <v>档期内</v>
          </cell>
          <cell r="V3974" t="str">
            <v>单篇</v>
          </cell>
          <cell r="W3974" t="str">
            <v>未发布</v>
          </cell>
          <cell r="AJ3974">
            <v>350</v>
          </cell>
          <cell r="AK3974" t="str">
            <v/>
          </cell>
        </row>
        <row r="3975">
          <cell r="C3975" t="str">
            <v>HE</v>
          </cell>
          <cell r="D3975" t="str">
            <v>波点中裙</v>
          </cell>
          <cell r="E3975">
            <v>2025329</v>
          </cell>
          <cell r="I3975" t="str">
            <v>小红书</v>
          </cell>
          <cell r="N3975">
            <v>46152</v>
          </cell>
          <cell r="R3975" t="str">
            <v>档期内</v>
          </cell>
          <cell r="V3975" t="str">
            <v>单篇</v>
          </cell>
          <cell r="W3975" t="str">
            <v>未发布</v>
          </cell>
          <cell r="AJ3975">
            <v>52</v>
          </cell>
          <cell r="AK3975" t="str">
            <v/>
          </cell>
        </row>
        <row r="3976">
          <cell r="C3976" t="str">
            <v>HE</v>
          </cell>
          <cell r="D3976" t="str">
            <v>波点花边短袖</v>
          </cell>
          <cell r="E3976">
            <v>2025317</v>
          </cell>
          <cell r="G3976" t="str">
            <v>YT7611907101709</v>
          </cell>
          <cell r="I3976" t="str">
            <v>小红书</v>
          </cell>
          <cell r="N3976">
            <v>46152</v>
          </cell>
          <cell r="R3976" t="str">
            <v>档期内</v>
          </cell>
          <cell r="V3976" t="str">
            <v>单篇</v>
          </cell>
          <cell r="W3976" t="str">
            <v>未发布</v>
          </cell>
          <cell r="AJ3976">
            <v>550</v>
          </cell>
          <cell r="AK3976" t="str">
            <v/>
          </cell>
        </row>
        <row r="3977">
          <cell r="C3977" t="str">
            <v>HE</v>
          </cell>
          <cell r="D3977" t="str">
            <v>波点中裙</v>
          </cell>
          <cell r="E3977">
            <v>2025329</v>
          </cell>
          <cell r="I3977" t="str">
            <v>小红书</v>
          </cell>
          <cell r="N3977">
            <v>46152</v>
          </cell>
          <cell r="R3977" t="str">
            <v>档期内</v>
          </cell>
          <cell r="V3977" t="str">
            <v>单篇</v>
          </cell>
          <cell r="W3977" t="str">
            <v>未发布</v>
          </cell>
          <cell r="AJ3977">
            <v>52</v>
          </cell>
          <cell r="AK3977" t="str">
            <v/>
          </cell>
        </row>
        <row r="3978">
          <cell r="C3978" t="str">
            <v>HE</v>
          </cell>
          <cell r="D3978" t="str">
            <v>无袖花苞长裙（黄）</v>
          </cell>
          <cell r="E3978">
            <v>2025945</v>
          </cell>
          <cell r="G3978" t="str">
            <v>YT7611676385467</v>
          </cell>
          <cell r="I3978" t="str">
            <v>小红书</v>
          </cell>
          <cell r="N3978">
            <v>46152</v>
          </cell>
          <cell r="R3978" t="str">
            <v>档期内</v>
          </cell>
          <cell r="V3978" t="str">
            <v>单篇</v>
          </cell>
          <cell r="W3978" t="str">
            <v>未发布</v>
          </cell>
          <cell r="AJ3978">
            <v>160</v>
          </cell>
          <cell r="AK3978" t="str">
            <v/>
          </cell>
        </row>
        <row r="3979">
          <cell r="C3979" t="str">
            <v>HE</v>
          </cell>
          <cell r="D3979" t="str">
            <v>波点中裙</v>
          </cell>
          <cell r="E3979">
            <v>2025329</v>
          </cell>
          <cell r="G3979" t="str">
            <v>YT7611441038024</v>
          </cell>
          <cell r="I3979" t="str">
            <v>小红书</v>
          </cell>
          <cell r="N3979">
            <v>46152</v>
          </cell>
          <cell r="R3979" t="str">
            <v>档期内</v>
          </cell>
          <cell r="V3979" t="str">
            <v>单篇</v>
          </cell>
          <cell r="W3979" t="str">
            <v>未发布</v>
          </cell>
          <cell r="AJ3979">
            <v>432</v>
          </cell>
          <cell r="AK3979" t="str">
            <v/>
          </cell>
        </row>
        <row r="3980">
          <cell r="C3980" t="str">
            <v>HE</v>
          </cell>
          <cell r="D3980" t="str">
            <v>无袖花苞长裙（黄）</v>
          </cell>
          <cell r="E3980">
            <v>2025945</v>
          </cell>
          <cell r="I3980" t="str">
            <v>小红书</v>
          </cell>
          <cell r="N3980">
            <v>46152</v>
          </cell>
          <cell r="R3980" t="str">
            <v>档期内</v>
          </cell>
          <cell r="V3980" t="str">
            <v>单篇</v>
          </cell>
          <cell r="W3980" t="str">
            <v>未发布</v>
          </cell>
          <cell r="AJ3980">
            <v>60</v>
          </cell>
          <cell r="AK3980" t="str">
            <v/>
          </cell>
        </row>
        <row r="3981">
          <cell r="C3981" t="str">
            <v>HE</v>
          </cell>
          <cell r="D3981" t="str">
            <v>波点中裙</v>
          </cell>
          <cell r="E3981">
            <v>2025329</v>
          </cell>
          <cell r="G3981" t="str">
            <v>YT7611700329407</v>
          </cell>
          <cell r="I3981" t="str">
            <v>小红书</v>
          </cell>
          <cell r="N3981">
            <v>46152</v>
          </cell>
          <cell r="R3981" t="str">
            <v>档期内</v>
          </cell>
          <cell r="V3981" t="str">
            <v>单篇</v>
          </cell>
          <cell r="W3981" t="str">
            <v>未发布</v>
          </cell>
          <cell r="AJ3981">
            <v>1352</v>
          </cell>
          <cell r="AK3981" t="str">
            <v/>
          </cell>
        </row>
        <row r="3982">
          <cell r="C3982" t="str">
            <v>HE</v>
          </cell>
          <cell r="D3982" t="str">
            <v>无袖花苞长裙（黄）</v>
          </cell>
          <cell r="E3982">
            <v>2025945</v>
          </cell>
          <cell r="G3982" t="str">
            <v>已登记</v>
          </cell>
          <cell r="I3982" t="str">
            <v>小红书</v>
          </cell>
          <cell r="N3982">
            <v>46152</v>
          </cell>
          <cell r="R3982" t="str">
            <v>档期内</v>
          </cell>
          <cell r="V3982" t="str">
            <v>单篇</v>
          </cell>
          <cell r="W3982" t="str">
            <v>未发布</v>
          </cell>
          <cell r="AJ3982">
            <v>60</v>
          </cell>
          <cell r="AK3982" t="str">
            <v/>
          </cell>
        </row>
        <row r="3983">
          <cell r="C3983" t="str">
            <v>HE</v>
          </cell>
          <cell r="D3983" t="str">
            <v>波点中裙</v>
          </cell>
          <cell r="E3983">
            <v>2025329</v>
          </cell>
          <cell r="G3983" t="str">
            <v>YT7611441038033</v>
          </cell>
          <cell r="I3983" t="str">
            <v>小红书</v>
          </cell>
          <cell r="N3983">
            <v>46152</v>
          </cell>
          <cell r="R3983" t="str">
            <v>档期内</v>
          </cell>
          <cell r="V3983" t="str">
            <v>单篇</v>
          </cell>
          <cell r="W3983" t="str">
            <v>未发布</v>
          </cell>
          <cell r="AJ3983">
            <v>552</v>
          </cell>
          <cell r="AK3983" t="str">
            <v/>
          </cell>
        </row>
        <row r="3984">
          <cell r="C3984" t="str">
            <v>HE</v>
          </cell>
          <cell r="D3984" t="str">
            <v>无袖花苞长裙（黄）</v>
          </cell>
          <cell r="E3984">
            <v>2025945</v>
          </cell>
          <cell r="I3984" t="str">
            <v>小红书</v>
          </cell>
          <cell r="N3984">
            <v>46152</v>
          </cell>
          <cell r="R3984" t="str">
            <v>档期内</v>
          </cell>
          <cell r="V3984" t="str">
            <v>单篇</v>
          </cell>
          <cell r="W3984" t="str">
            <v>未发布</v>
          </cell>
          <cell r="AJ3984">
            <v>60</v>
          </cell>
          <cell r="AK3984" t="str">
            <v/>
          </cell>
        </row>
        <row r="3985">
          <cell r="C3985" t="str">
            <v>六六</v>
          </cell>
          <cell r="D3985" t="str">
            <v>波点花边短袖</v>
          </cell>
          <cell r="E3985">
            <v>2025317</v>
          </cell>
          <cell r="G3985" t="str">
            <v>已登记</v>
          </cell>
          <cell r="I3985" t="str">
            <v>小红书</v>
          </cell>
          <cell r="N3985">
            <v>46152</v>
          </cell>
          <cell r="R3985" t="str">
            <v>已发布</v>
          </cell>
          <cell r="V3985" t="str">
            <v>单篇</v>
          </cell>
          <cell r="W3985" t="str">
            <v>已发布</v>
          </cell>
          <cell r="X3985">
            <v>46113</v>
          </cell>
          <cell r="AJ3985">
            <v>700</v>
          </cell>
          <cell r="AK3985">
            <v>0</v>
          </cell>
        </row>
        <row r="3986">
          <cell r="C3986" t="str">
            <v>XN</v>
          </cell>
          <cell r="D3986" t="str">
            <v>无袖花苞长裙（蓝）</v>
          </cell>
          <cell r="E3986">
            <v>2025945</v>
          </cell>
          <cell r="G3986" t="str">
            <v>已登记</v>
          </cell>
          <cell r="I3986" t="str">
            <v>小红书</v>
          </cell>
          <cell r="N3986">
            <v>46152</v>
          </cell>
          <cell r="R3986" t="str">
            <v>档期内</v>
          </cell>
          <cell r="V3986" t="str">
            <v>单篇</v>
          </cell>
          <cell r="W3986" t="str">
            <v>未发布</v>
          </cell>
          <cell r="AJ3986">
            <v>760</v>
          </cell>
          <cell r="AK3986" t="str">
            <v/>
          </cell>
        </row>
        <row r="3987">
          <cell r="C3987" t="str">
            <v>阿咩</v>
          </cell>
          <cell r="D3987" t="str">
            <v>蕾丝防晒衬衫（蓝）</v>
          </cell>
          <cell r="E3987">
            <v>2025308</v>
          </cell>
          <cell r="G3987" t="str">
            <v>已登记</v>
          </cell>
          <cell r="I3987" t="str">
            <v>小红书</v>
          </cell>
          <cell r="N3987">
            <v>46152</v>
          </cell>
          <cell r="R3987" t="str">
            <v>档期内</v>
          </cell>
          <cell r="V3987" t="str">
            <v>单篇</v>
          </cell>
          <cell r="W3987" t="str">
            <v>未发布</v>
          </cell>
          <cell r="AJ3987">
            <v>305</v>
          </cell>
          <cell r="AK3987" t="str">
            <v/>
          </cell>
        </row>
        <row r="3988">
          <cell r="C3988" t="str">
            <v>阿咩</v>
          </cell>
          <cell r="D3988" t="str">
            <v>紫色连衣裙</v>
          </cell>
          <cell r="E3988">
            <v>2026065</v>
          </cell>
          <cell r="I3988" t="str">
            <v>小红书</v>
          </cell>
          <cell r="N3988">
            <v>46152</v>
          </cell>
          <cell r="R3988" t="str">
            <v>档期内</v>
          </cell>
          <cell r="V3988" t="str">
            <v>单篇</v>
          </cell>
          <cell r="W3988" t="str">
            <v>未发布</v>
          </cell>
          <cell r="AJ3988">
            <v>200</v>
          </cell>
          <cell r="AK3988" t="str">
            <v/>
          </cell>
        </row>
        <row r="3989">
          <cell r="C3989" t="str">
            <v>jing</v>
          </cell>
          <cell r="D3989" t="str">
            <v>无袖花苞长裙（黄）</v>
          </cell>
          <cell r="E3989">
            <v>2025945</v>
          </cell>
          <cell r="G3989" t="str">
            <v>YT7611441038046</v>
          </cell>
          <cell r="I3989" t="str">
            <v>小红书</v>
          </cell>
          <cell r="N3989">
            <v>46152</v>
          </cell>
          <cell r="R3989" t="str">
            <v>档期内</v>
          </cell>
          <cell r="V3989" t="str">
            <v>单篇</v>
          </cell>
          <cell r="W3989" t="str">
            <v>未发布</v>
          </cell>
          <cell r="AJ3989">
            <v>360</v>
          </cell>
          <cell r="AK3989" t="str">
            <v/>
          </cell>
        </row>
        <row r="3990">
          <cell r="C3990" t="str">
            <v>一号</v>
          </cell>
          <cell r="D3990" t="str">
            <v>无袖花苞长裙（黄）</v>
          </cell>
          <cell r="E3990">
            <v>2025945</v>
          </cell>
          <cell r="G3990" t="str">
            <v>YT7611676385476</v>
          </cell>
          <cell r="I3990" t="str">
            <v>小红书</v>
          </cell>
          <cell r="N3990">
            <v>46152</v>
          </cell>
          <cell r="R3990" t="str">
            <v>档期内</v>
          </cell>
          <cell r="V3990" t="str">
            <v>单篇</v>
          </cell>
          <cell r="W3990" t="str">
            <v>未发布</v>
          </cell>
          <cell r="AJ3990">
            <v>380</v>
          </cell>
          <cell r="AK3990" t="str">
            <v/>
          </cell>
        </row>
        <row r="3991">
          <cell r="C3991" t="str">
            <v>一号</v>
          </cell>
          <cell r="D3991" t="str">
            <v>波点花边短袖</v>
          </cell>
          <cell r="E3991">
            <v>2025317</v>
          </cell>
          <cell r="G3991" t="str">
            <v>YT7611441038073</v>
          </cell>
          <cell r="I3991" t="str">
            <v>小红书</v>
          </cell>
          <cell r="N3991">
            <v>46152</v>
          </cell>
          <cell r="R3991" t="str">
            <v>档期内</v>
          </cell>
          <cell r="V3991" t="str">
            <v>单篇</v>
          </cell>
          <cell r="W3991" t="str">
            <v>未发布</v>
          </cell>
          <cell r="AJ3991">
            <v>250</v>
          </cell>
          <cell r="AK3991" t="str">
            <v/>
          </cell>
        </row>
        <row r="3992">
          <cell r="C3992" t="str">
            <v>一号</v>
          </cell>
          <cell r="D3992" t="str">
            <v>波点花边短袖</v>
          </cell>
          <cell r="E3992">
            <v>2025317</v>
          </cell>
          <cell r="G3992" t="str">
            <v>YT7611907101716</v>
          </cell>
          <cell r="I3992" t="str">
            <v>小红书</v>
          </cell>
          <cell r="N3992">
            <v>46152</v>
          </cell>
          <cell r="R3992" t="str">
            <v>已发布</v>
          </cell>
          <cell r="V3992" t="str">
            <v>单篇</v>
          </cell>
          <cell r="W3992" t="str">
            <v>已发布</v>
          </cell>
          <cell r="X3992">
            <v>46114</v>
          </cell>
          <cell r="AJ3992">
            <v>90</v>
          </cell>
          <cell r="AK3992">
            <v>0</v>
          </cell>
        </row>
        <row r="3993">
          <cell r="C3993" t="str">
            <v>一号</v>
          </cell>
          <cell r="D3993" t="str">
            <v>波点中裙</v>
          </cell>
          <cell r="E3993">
            <v>2025329</v>
          </cell>
          <cell r="G3993" t="str">
            <v>YT7611907101716</v>
          </cell>
          <cell r="I3993" t="str">
            <v>小红书</v>
          </cell>
          <cell r="N3993">
            <v>46152</v>
          </cell>
          <cell r="R3993" t="str">
            <v>已发布</v>
          </cell>
          <cell r="V3993" t="str">
            <v>单篇</v>
          </cell>
          <cell r="W3993" t="str">
            <v>已发布</v>
          </cell>
          <cell r="X3993">
            <v>46114</v>
          </cell>
          <cell r="AJ3993">
            <v>52</v>
          </cell>
          <cell r="AK3993" t="str">
            <v/>
          </cell>
        </row>
        <row r="3994">
          <cell r="C3994" t="str">
            <v>一号</v>
          </cell>
          <cell r="D3994" t="str">
            <v>波点花边短袖</v>
          </cell>
          <cell r="E3994">
            <v>2025317</v>
          </cell>
          <cell r="G3994" t="str">
            <v>YT7611907101723</v>
          </cell>
          <cell r="I3994" t="str">
            <v>小红书</v>
          </cell>
          <cell r="N3994">
            <v>46152</v>
          </cell>
          <cell r="R3994" t="str">
            <v>档期内</v>
          </cell>
          <cell r="V3994" t="str">
            <v>单篇</v>
          </cell>
          <cell r="W3994" t="str">
            <v>未发布</v>
          </cell>
          <cell r="AJ3994">
            <v>100</v>
          </cell>
          <cell r="AK3994" t="str">
            <v/>
          </cell>
        </row>
        <row r="3995">
          <cell r="C3995" t="str">
            <v>一号</v>
          </cell>
          <cell r="D3995" t="str">
            <v>波点中裙</v>
          </cell>
          <cell r="E3995">
            <v>2025329</v>
          </cell>
          <cell r="I3995" t="str">
            <v>小红书</v>
          </cell>
          <cell r="N3995">
            <v>46152</v>
          </cell>
          <cell r="R3995" t="str">
            <v>档期内</v>
          </cell>
          <cell r="V3995" t="str">
            <v>单篇</v>
          </cell>
          <cell r="W3995" t="str">
            <v>未发布</v>
          </cell>
          <cell r="AJ3995">
            <v>52</v>
          </cell>
          <cell r="AK3995" t="str">
            <v/>
          </cell>
        </row>
        <row r="3996">
          <cell r="C3996" t="str">
            <v>一号</v>
          </cell>
          <cell r="D3996" t="str">
            <v>波点花边短袖</v>
          </cell>
          <cell r="E3996">
            <v>2025317</v>
          </cell>
          <cell r="G3996" t="str">
            <v>YT7611441038084</v>
          </cell>
          <cell r="I3996" t="str">
            <v>小红书</v>
          </cell>
          <cell r="N3996">
            <v>46152</v>
          </cell>
          <cell r="R3996" t="str">
            <v>已发布</v>
          </cell>
          <cell r="V3996" t="str">
            <v>单篇</v>
          </cell>
          <cell r="W3996" t="str">
            <v>已发布</v>
          </cell>
          <cell r="X3996">
            <v>46120</v>
          </cell>
          <cell r="AJ3996">
            <v>150</v>
          </cell>
          <cell r="AK3996">
            <v>0</v>
          </cell>
        </row>
        <row r="3997">
          <cell r="C3997" t="str">
            <v>一号</v>
          </cell>
          <cell r="D3997" t="str">
            <v>波点中裙</v>
          </cell>
          <cell r="E3997">
            <v>2025329</v>
          </cell>
          <cell r="I3997" t="str">
            <v>小红书</v>
          </cell>
          <cell r="N3997">
            <v>46152</v>
          </cell>
          <cell r="R3997" t="str">
            <v>已发布</v>
          </cell>
          <cell r="V3997" t="str">
            <v>单篇</v>
          </cell>
          <cell r="W3997" t="str">
            <v>已发布</v>
          </cell>
          <cell r="X3997">
            <v>46120</v>
          </cell>
          <cell r="AJ3997">
            <v>52</v>
          </cell>
          <cell r="AK3997" t="str">
            <v/>
          </cell>
        </row>
        <row r="3998">
          <cell r="C3998" t="str">
            <v>一号</v>
          </cell>
          <cell r="D3998" t="str">
            <v>波点花边短袖</v>
          </cell>
          <cell r="E3998">
            <v>2025317</v>
          </cell>
          <cell r="G3998" t="str">
            <v>YT7611441038095</v>
          </cell>
          <cell r="I3998" t="str">
            <v>小红书</v>
          </cell>
          <cell r="N3998">
            <v>46152</v>
          </cell>
          <cell r="R3998" t="str">
            <v>档期内</v>
          </cell>
          <cell r="V3998" t="str">
            <v>单篇</v>
          </cell>
          <cell r="W3998" t="str">
            <v>未发布</v>
          </cell>
          <cell r="AJ3998">
            <v>138</v>
          </cell>
          <cell r="AK3998" t="str">
            <v/>
          </cell>
        </row>
        <row r="3999">
          <cell r="C3999" t="str">
            <v>一号</v>
          </cell>
          <cell r="D3999" t="str">
            <v>波点中裙</v>
          </cell>
          <cell r="E3999">
            <v>2025329</v>
          </cell>
          <cell r="I3999" t="str">
            <v>小红书</v>
          </cell>
          <cell r="N3999">
            <v>46152</v>
          </cell>
          <cell r="R3999" t="str">
            <v>档期内</v>
          </cell>
          <cell r="V3999" t="str">
            <v>单篇</v>
          </cell>
          <cell r="W3999" t="str">
            <v>未发布</v>
          </cell>
          <cell r="AJ3999">
            <v>52</v>
          </cell>
          <cell r="AK3999" t="str">
            <v/>
          </cell>
        </row>
        <row r="4000">
          <cell r="C4000" t="str">
            <v>一号</v>
          </cell>
          <cell r="D4000" t="str">
            <v>波点花边短袖</v>
          </cell>
          <cell r="E4000">
            <v>2025317</v>
          </cell>
          <cell r="G4000" t="str">
            <v>YT7611909535038</v>
          </cell>
          <cell r="I4000" t="str">
            <v>小红书</v>
          </cell>
          <cell r="N4000">
            <v>46152</v>
          </cell>
          <cell r="R4000" t="str">
            <v>档期内</v>
          </cell>
          <cell r="V4000" t="str">
            <v>单篇</v>
          </cell>
          <cell r="W4000" t="str">
            <v>未发布</v>
          </cell>
          <cell r="AJ4000">
            <v>510</v>
          </cell>
          <cell r="AK4000" t="str">
            <v/>
          </cell>
        </row>
        <row r="4001">
          <cell r="C4001" t="str">
            <v>一号</v>
          </cell>
          <cell r="D4001" t="str">
            <v>波点中裙</v>
          </cell>
          <cell r="E4001">
            <v>2025329</v>
          </cell>
          <cell r="I4001" t="str">
            <v>小红书</v>
          </cell>
          <cell r="N4001">
            <v>46152</v>
          </cell>
          <cell r="R4001" t="str">
            <v>档期内</v>
          </cell>
          <cell r="V4001" t="str">
            <v>单篇</v>
          </cell>
          <cell r="W4001" t="str">
            <v>未发布</v>
          </cell>
          <cell r="AJ4001">
            <v>52</v>
          </cell>
          <cell r="AK4001" t="str">
            <v/>
          </cell>
        </row>
        <row r="4002">
          <cell r="C4002" t="str">
            <v>一号</v>
          </cell>
          <cell r="D4002" t="str">
            <v>蕾丝防晒衬衫（蓝）</v>
          </cell>
          <cell r="E4002">
            <v>2025308</v>
          </cell>
          <cell r="G4002" t="str">
            <v>已登记</v>
          </cell>
          <cell r="I4002" t="str">
            <v>小红书</v>
          </cell>
          <cell r="N4002">
            <v>46152</v>
          </cell>
          <cell r="R4002" t="str">
            <v>档期内</v>
          </cell>
          <cell r="V4002" t="str">
            <v>单篇</v>
          </cell>
          <cell r="W4002" t="str">
            <v>未发布</v>
          </cell>
          <cell r="AJ4002">
            <v>415</v>
          </cell>
          <cell r="AK4002" t="str">
            <v/>
          </cell>
        </row>
        <row r="4003">
          <cell r="C4003" t="str">
            <v>一号</v>
          </cell>
          <cell r="D4003" t="str">
            <v>紫色连衣裙</v>
          </cell>
          <cell r="E4003">
            <v>2026065</v>
          </cell>
          <cell r="I4003" t="str">
            <v>小红书</v>
          </cell>
          <cell r="N4003">
            <v>46152</v>
          </cell>
          <cell r="R4003" t="str">
            <v>档期内</v>
          </cell>
          <cell r="V4003" t="str">
            <v>单篇</v>
          </cell>
          <cell r="W4003" t="str">
            <v>未发布</v>
          </cell>
          <cell r="AJ4003">
            <v>50</v>
          </cell>
          <cell r="AK4003" t="str">
            <v/>
          </cell>
        </row>
        <row r="4004">
          <cell r="C4004" t="str">
            <v>一号</v>
          </cell>
          <cell r="D4004" t="str">
            <v>波点花边短袖</v>
          </cell>
          <cell r="E4004">
            <v>2025317</v>
          </cell>
          <cell r="G4004" t="str">
            <v>YT7611907101734</v>
          </cell>
          <cell r="I4004" t="str">
            <v>小红书</v>
          </cell>
          <cell r="N4004">
            <v>46152</v>
          </cell>
          <cell r="R4004" t="str">
            <v>档期内</v>
          </cell>
          <cell r="V4004" t="str">
            <v>单篇</v>
          </cell>
          <cell r="W4004" t="str">
            <v>未发布</v>
          </cell>
          <cell r="AJ4004">
            <v>650</v>
          </cell>
          <cell r="AK4004" t="str">
            <v/>
          </cell>
        </row>
        <row r="4005">
          <cell r="C4005" t="str">
            <v>一号</v>
          </cell>
          <cell r="D4005" t="str">
            <v>波点中裙</v>
          </cell>
          <cell r="E4005">
            <v>2025329</v>
          </cell>
          <cell r="I4005" t="str">
            <v>小红书</v>
          </cell>
          <cell r="N4005">
            <v>46152</v>
          </cell>
          <cell r="R4005" t="str">
            <v>档期内</v>
          </cell>
          <cell r="V4005" t="str">
            <v>单篇</v>
          </cell>
          <cell r="W4005" t="str">
            <v>未发布</v>
          </cell>
          <cell r="AJ4005">
            <v>52</v>
          </cell>
          <cell r="AK4005" t="str">
            <v/>
          </cell>
        </row>
        <row r="4006">
          <cell r="C4006" t="str">
            <v>一号</v>
          </cell>
          <cell r="D4006" t="str">
            <v>波点花边短袖</v>
          </cell>
          <cell r="E4006">
            <v>2025317</v>
          </cell>
          <cell r="G4006" t="str">
            <v>YT7611907101745</v>
          </cell>
          <cell r="I4006" t="str">
            <v>小红书</v>
          </cell>
          <cell r="N4006">
            <v>46152</v>
          </cell>
          <cell r="R4006" t="str">
            <v>档期内</v>
          </cell>
          <cell r="V4006" t="str">
            <v>单篇</v>
          </cell>
          <cell r="W4006" t="str">
            <v>未发布</v>
          </cell>
          <cell r="AJ4006">
            <v>150</v>
          </cell>
          <cell r="AK4006" t="str">
            <v/>
          </cell>
        </row>
        <row r="4007">
          <cell r="C4007" t="str">
            <v>一号</v>
          </cell>
          <cell r="D4007" t="str">
            <v>波点中裙</v>
          </cell>
          <cell r="E4007">
            <v>2025329</v>
          </cell>
          <cell r="I4007" t="str">
            <v>小红书</v>
          </cell>
          <cell r="N4007">
            <v>46152</v>
          </cell>
          <cell r="R4007" t="str">
            <v>档期内</v>
          </cell>
          <cell r="V4007" t="str">
            <v>单篇</v>
          </cell>
          <cell r="W4007" t="str">
            <v>未发布</v>
          </cell>
          <cell r="AJ4007">
            <v>52</v>
          </cell>
          <cell r="AK4007" t="str">
            <v/>
          </cell>
        </row>
        <row r="4008">
          <cell r="C4008" t="str">
            <v>一号</v>
          </cell>
          <cell r="D4008" t="str">
            <v>波点花边短袖</v>
          </cell>
          <cell r="E4008">
            <v>2025317</v>
          </cell>
          <cell r="G4008" t="str">
            <v>YT7611907101750</v>
          </cell>
          <cell r="I4008" t="str">
            <v>小红书</v>
          </cell>
          <cell r="N4008">
            <v>46152</v>
          </cell>
          <cell r="R4008" t="str">
            <v>档期内</v>
          </cell>
          <cell r="V4008" t="str">
            <v>单篇</v>
          </cell>
          <cell r="W4008" t="str">
            <v>未发布</v>
          </cell>
          <cell r="AJ4008">
            <v>650</v>
          </cell>
          <cell r="AK4008" t="str">
            <v/>
          </cell>
        </row>
        <row r="4009">
          <cell r="C4009" t="str">
            <v>一号</v>
          </cell>
          <cell r="D4009" t="str">
            <v>波点中裙</v>
          </cell>
          <cell r="E4009">
            <v>2025329</v>
          </cell>
          <cell r="I4009" t="str">
            <v>小红书</v>
          </cell>
          <cell r="N4009">
            <v>46152</v>
          </cell>
          <cell r="R4009" t="str">
            <v>档期内</v>
          </cell>
          <cell r="V4009" t="str">
            <v>单篇</v>
          </cell>
          <cell r="W4009" t="str">
            <v>未发布</v>
          </cell>
          <cell r="AJ4009">
            <v>52</v>
          </cell>
          <cell r="AK4009" t="str">
            <v/>
          </cell>
        </row>
        <row r="4010">
          <cell r="C4010" t="str">
            <v>一号</v>
          </cell>
          <cell r="D4010" t="str">
            <v>粉格漏肩衬衫</v>
          </cell>
          <cell r="E4010">
            <v>2026021</v>
          </cell>
          <cell r="I4010" t="str">
            <v>小红书</v>
          </cell>
          <cell r="N4010">
            <v>46152</v>
          </cell>
          <cell r="R4010" t="str">
            <v>档期内</v>
          </cell>
          <cell r="V4010" t="str">
            <v>单篇</v>
          </cell>
          <cell r="W4010" t="str">
            <v>未发布</v>
          </cell>
          <cell r="AJ4010">
            <v>245</v>
          </cell>
          <cell r="AK4010" t="str">
            <v/>
          </cell>
        </row>
        <row r="4011">
          <cell r="C4011" t="str">
            <v>一号</v>
          </cell>
          <cell r="D4011" t="str">
            <v>波点花边短袖</v>
          </cell>
          <cell r="E4011">
            <v>2025317</v>
          </cell>
          <cell r="G4011" t="str">
            <v>YT7611441038101</v>
          </cell>
          <cell r="I4011" t="str">
            <v>小红书</v>
          </cell>
          <cell r="N4011">
            <v>46152</v>
          </cell>
          <cell r="R4011" t="str">
            <v>档期内</v>
          </cell>
          <cell r="V4011" t="str">
            <v>单篇</v>
          </cell>
          <cell r="W4011" t="str">
            <v>未发布</v>
          </cell>
          <cell r="AJ4011">
            <v>300</v>
          </cell>
          <cell r="AK4011" t="str">
            <v/>
          </cell>
        </row>
        <row r="4012">
          <cell r="C4012" t="str">
            <v>一号</v>
          </cell>
          <cell r="D4012" t="str">
            <v>波点中裙</v>
          </cell>
          <cell r="E4012">
            <v>2025329</v>
          </cell>
          <cell r="I4012" t="str">
            <v>小红书</v>
          </cell>
          <cell r="N4012">
            <v>46152</v>
          </cell>
          <cell r="R4012" t="str">
            <v>档期内</v>
          </cell>
          <cell r="V4012" t="str">
            <v>单篇</v>
          </cell>
          <cell r="W4012" t="str">
            <v>未发布</v>
          </cell>
          <cell r="AJ4012">
            <v>52</v>
          </cell>
          <cell r="AK4012" t="str">
            <v/>
          </cell>
        </row>
        <row r="4013">
          <cell r="C4013" t="str">
            <v>一号</v>
          </cell>
          <cell r="D4013" t="str">
            <v>无袖花苞长裙（黄）</v>
          </cell>
          <cell r="E4013">
            <v>2025945</v>
          </cell>
          <cell r="G4013" t="str">
            <v>YT7611441038033</v>
          </cell>
          <cell r="I4013" t="str">
            <v>小红书</v>
          </cell>
          <cell r="N4013">
            <v>46152</v>
          </cell>
          <cell r="R4013" t="str">
            <v>档期内</v>
          </cell>
          <cell r="V4013" t="str">
            <v>单篇</v>
          </cell>
          <cell r="W4013" t="str">
            <v>未发布</v>
          </cell>
          <cell r="AJ4013">
            <v>560</v>
          </cell>
          <cell r="AK4013" t="str">
            <v/>
          </cell>
        </row>
        <row r="4014">
          <cell r="C4014" t="str">
            <v>一号</v>
          </cell>
          <cell r="D4014" t="str">
            <v>无袖花苞长裙（黄）</v>
          </cell>
          <cell r="E4014">
            <v>2025945</v>
          </cell>
          <cell r="G4014" t="str">
            <v>YT7612316813083</v>
          </cell>
          <cell r="I4014" t="str">
            <v>小红书</v>
          </cell>
          <cell r="N4014">
            <v>46152</v>
          </cell>
          <cell r="R4014" t="str">
            <v>档期内</v>
          </cell>
          <cell r="V4014" t="str">
            <v>单篇</v>
          </cell>
          <cell r="W4014" t="str">
            <v>未发布</v>
          </cell>
          <cell r="AJ4014">
            <v>2360</v>
          </cell>
          <cell r="AK4014" t="str">
            <v/>
          </cell>
        </row>
        <row r="4015">
          <cell r="C4015" t="str">
            <v>一号</v>
          </cell>
          <cell r="D4015" t="str">
            <v>无袖花苞长裙（黄）</v>
          </cell>
          <cell r="E4015">
            <v>2025945</v>
          </cell>
          <cell r="I4015" t="str">
            <v>抖音</v>
          </cell>
          <cell r="N4015">
            <v>46152</v>
          </cell>
          <cell r="R4015" t="str">
            <v>档期内</v>
          </cell>
          <cell r="V4015" t="str">
            <v>单篇</v>
          </cell>
          <cell r="W4015" t="str">
            <v>未发布</v>
          </cell>
          <cell r="AJ4015">
            <v>60</v>
          </cell>
          <cell r="AK4015" t="str">
            <v/>
          </cell>
        </row>
        <row r="4016">
          <cell r="C4016" t="str">
            <v>XN</v>
          </cell>
          <cell r="D4016" t="str">
            <v>无袖花苞长裙（蓝）</v>
          </cell>
          <cell r="E4016">
            <v>2025945</v>
          </cell>
          <cell r="G4016" t="str">
            <v>已登记</v>
          </cell>
          <cell r="I4016" t="str">
            <v>小红书</v>
          </cell>
          <cell r="N4016">
            <v>46152</v>
          </cell>
          <cell r="R4016" t="str">
            <v>档期内</v>
          </cell>
          <cell r="V4016" t="str">
            <v>单篇</v>
          </cell>
          <cell r="W4016" t="str">
            <v>未发布</v>
          </cell>
          <cell r="AJ4016">
            <v>460</v>
          </cell>
          <cell r="AK4016" t="str">
            <v/>
          </cell>
        </row>
        <row r="4017">
          <cell r="C4017" t="str">
            <v>XN</v>
          </cell>
          <cell r="D4017" t="str">
            <v>无袖花苞长裙（黄）</v>
          </cell>
          <cell r="E4017">
            <v>2025945</v>
          </cell>
          <cell r="G4017" t="str">
            <v>YT7612316813096</v>
          </cell>
          <cell r="I4017" t="str">
            <v>小红书</v>
          </cell>
          <cell r="N4017">
            <v>46152</v>
          </cell>
          <cell r="R4017" t="str">
            <v>档期内</v>
          </cell>
          <cell r="V4017" t="str">
            <v>单篇</v>
          </cell>
          <cell r="W4017" t="str">
            <v>未发布</v>
          </cell>
          <cell r="AJ4017">
            <v>760</v>
          </cell>
          <cell r="AK4017" t="str">
            <v/>
          </cell>
        </row>
        <row r="4018">
          <cell r="C4018" t="str">
            <v>XN</v>
          </cell>
          <cell r="D4018" t="str">
            <v>紫色连衣裙</v>
          </cell>
          <cell r="E4018">
            <v>2026065</v>
          </cell>
          <cell r="I4018" t="str">
            <v>小红书</v>
          </cell>
          <cell r="N4018">
            <v>46152</v>
          </cell>
          <cell r="R4018" t="str">
            <v>档期内</v>
          </cell>
          <cell r="V4018" t="str">
            <v>单篇</v>
          </cell>
          <cell r="W4018" t="str">
            <v>未发布</v>
          </cell>
          <cell r="AJ4018">
            <v>700</v>
          </cell>
          <cell r="AK4018" t="str">
            <v/>
          </cell>
        </row>
        <row r="4019">
          <cell r="C4019" t="str">
            <v>XN</v>
          </cell>
          <cell r="D4019" t="str">
            <v>无袖花苞长裙（黄）</v>
          </cell>
          <cell r="E4019">
            <v>2025945</v>
          </cell>
          <cell r="I4019" t="str">
            <v>抖音</v>
          </cell>
          <cell r="N4019">
            <v>46152</v>
          </cell>
          <cell r="R4019" t="str">
            <v>档期内</v>
          </cell>
          <cell r="V4019" t="str">
            <v>单篇</v>
          </cell>
          <cell r="W4019" t="str">
            <v>未发布</v>
          </cell>
          <cell r="AJ4019">
            <v>60</v>
          </cell>
          <cell r="AK4019" t="str">
            <v/>
          </cell>
        </row>
        <row r="4020">
          <cell r="C4020" t="str">
            <v>XN</v>
          </cell>
          <cell r="D4020" t="str">
            <v>紫色连衣裙</v>
          </cell>
          <cell r="E4020">
            <v>2026065</v>
          </cell>
          <cell r="I4020" t="str">
            <v>抖音</v>
          </cell>
          <cell r="N4020">
            <v>46152</v>
          </cell>
          <cell r="R4020" t="str">
            <v>档期内</v>
          </cell>
          <cell r="V4020" t="str">
            <v>单篇</v>
          </cell>
          <cell r="W4020" t="str">
            <v>未发布</v>
          </cell>
          <cell r="AJ4020">
            <v>0</v>
          </cell>
          <cell r="AK4020" t="str">
            <v/>
          </cell>
        </row>
        <row r="4021">
          <cell r="C4021" t="str">
            <v>阿咩</v>
          </cell>
          <cell r="D4021" t="str">
            <v>波点花边短袖</v>
          </cell>
          <cell r="E4021">
            <v>2025317</v>
          </cell>
          <cell r="G4021" t="str">
            <v>已登记</v>
          </cell>
          <cell r="I4021" t="str">
            <v>小红书</v>
          </cell>
          <cell r="N4021">
            <v>46152</v>
          </cell>
          <cell r="R4021" t="str">
            <v>档期内</v>
          </cell>
          <cell r="V4021" t="str">
            <v>单篇</v>
          </cell>
          <cell r="W4021" t="str">
            <v>未发布</v>
          </cell>
          <cell r="AJ4021">
            <v>200</v>
          </cell>
          <cell r="AK4021" t="str">
            <v/>
          </cell>
        </row>
        <row r="4022">
          <cell r="C4022" t="str">
            <v>阿咩</v>
          </cell>
          <cell r="D4022" t="str">
            <v>波点中裙</v>
          </cell>
          <cell r="E4022">
            <v>2025329</v>
          </cell>
          <cell r="I4022" t="str">
            <v>小红书</v>
          </cell>
          <cell r="N4022">
            <v>46152</v>
          </cell>
          <cell r="R4022" t="str">
            <v>档期内</v>
          </cell>
          <cell r="V4022" t="str">
            <v>单篇</v>
          </cell>
          <cell r="W4022" t="str">
            <v>未发布</v>
          </cell>
          <cell r="AJ4022">
            <v>52</v>
          </cell>
          <cell r="AK4022" t="str">
            <v/>
          </cell>
        </row>
        <row r="4023">
          <cell r="C4023" t="str">
            <v>阿咩</v>
          </cell>
          <cell r="D4023" t="str">
            <v>波点奶芙抹胸</v>
          </cell>
          <cell r="E4023" t="str">
            <v>2026038内里</v>
          </cell>
          <cell r="I4023" t="str">
            <v>小红书</v>
          </cell>
          <cell r="N4023">
            <v>46152</v>
          </cell>
          <cell r="R4023" t="str">
            <v>档期内</v>
          </cell>
          <cell r="V4023" t="str">
            <v>单篇</v>
          </cell>
          <cell r="W4023" t="str">
            <v>未发布</v>
          </cell>
          <cell r="AJ4023">
            <v>85</v>
          </cell>
          <cell r="AK4023" t="str">
            <v/>
          </cell>
        </row>
        <row r="4024">
          <cell r="C4024" t="str">
            <v>阿咩</v>
          </cell>
          <cell r="D4024" t="str">
            <v>莫代尔防晒开衫（黑）</v>
          </cell>
          <cell r="E4024" t="str">
            <v>2026039外套</v>
          </cell>
          <cell r="I4024" t="str">
            <v>小红书</v>
          </cell>
          <cell r="N4024">
            <v>46152</v>
          </cell>
          <cell r="R4024" t="str">
            <v>档期内</v>
          </cell>
          <cell r="V4024" t="str">
            <v>单篇</v>
          </cell>
          <cell r="W4024" t="str">
            <v>未发布</v>
          </cell>
          <cell r="AJ4024">
            <v>30</v>
          </cell>
          <cell r="AK4024" t="str">
            <v/>
          </cell>
        </row>
        <row r="4025">
          <cell r="C4025" t="str">
            <v>阿咩</v>
          </cell>
          <cell r="D4025" t="str">
            <v>百褶短裙（黑）</v>
          </cell>
          <cell r="E4025" t="str">
            <v>NH011</v>
          </cell>
          <cell r="I4025" t="str">
            <v>小红书</v>
          </cell>
          <cell r="N4025">
            <v>46152</v>
          </cell>
          <cell r="R4025" t="str">
            <v>档期内</v>
          </cell>
          <cell r="V4025" t="str">
            <v>单篇</v>
          </cell>
          <cell r="W4025" t="str">
            <v>未发布</v>
          </cell>
          <cell r="AJ4025">
            <v>0</v>
          </cell>
          <cell r="AK4025" t="str">
            <v/>
          </cell>
        </row>
        <row r="4026">
          <cell r="C4026" t="str">
            <v>阿咩</v>
          </cell>
          <cell r="D4026" t="str">
            <v>波点飘带（黑）</v>
          </cell>
          <cell r="E4026" t="str">
            <v>NH010</v>
          </cell>
          <cell r="I4026" t="str">
            <v>小红书</v>
          </cell>
          <cell r="N4026">
            <v>46152</v>
          </cell>
          <cell r="R4026" t="str">
            <v>档期内</v>
          </cell>
          <cell r="V4026" t="str">
            <v>单篇</v>
          </cell>
          <cell r="W4026" t="str">
            <v>未发布</v>
          </cell>
          <cell r="AJ4026">
            <v>0</v>
          </cell>
          <cell r="AK4026" t="str">
            <v/>
          </cell>
        </row>
        <row r="4027">
          <cell r="C4027" t="str">
            <v>阿咩</v>
          </cell>
          <cell r="D4027" t="str">
            <v>波点奶芙抹胸</v>
          </cell>
          <cell r="E4027" t="str">
            <v>2026038内里</v>
          </cell>
          <cell r="I4027" t="str">
            <v>小红书</v>
          </cell>
          <cell r="N4027">
            <v>46152</v>
          </cell>
          <cell r="R4027" t="str">
            <v>档期内</v>
          </cell>
          <cell r="V4027" t="str">
            <v>单篇</v>
          </cell>
          <cell r="W4027" t="str">
            <v>未发布</v>
          </cell>
          <cell r="AJ4027">
            <v>295</v>
          </cell>
          <cell r="AK4027" t="str">
            <v/>
          </cell>
        </row>
        <row r="4028">
          <cell r="C4028" t="str">
            <v>阿咩</v>
          </cell>
          <cell r="D4028" t="str">
            <v>莫代尔防晒开衫（黑）</v>
          </cell>
          <cell r="E4028" t="str">
            <v>2026039外套</v>
          </cell>
          <cell r="I4028" t="str">
            <v>小红书</v>
          </cell>
          <cell r="N4028">
            <v>46152</v>
          </cell>
          <cell r="R4028" t="str">
            <v>档期内</v>
          </cell>
          <cell r="V4028" t="str">
            <v>单篇</v>
          </cell>
          <cell r="W4028" t="str">
            <v>未发布</v>
          </cell>
          <cell r="AJ4028">
            <v>30</v>
          </cell>
          <cell r="AK4028" t="str">
            <v/>
          </cell>
        </row>
        <row r="4029">
          <cell r="C4029" t="str">
            <v>阿咩</v>
          </cell>
          <cell r="D4029" t="str">
            <v>百褶短裙（黑）</v>
          </cell>
          <cell r="E4029" t="str">
            <v>NH011</v>
          </cell>
          <cell r="I4029" t="str">
            <v>小红书</v>
          </cell>
          <cell r="N4029">
            <v>46152</v>
          </cell>
          <cell r="R4029" t="str">
            <v>档期内</v>
          </cell>
          <cell r="V4029" t="str">
            <v>单篇</v>
          </cell>
          <cell r="W4029" t="str">
            <v>未发布</v>
          </cell>
          <cell r="AJ4029">
            <v>0</v>
          </cell>
          <cell r="AK4029" t="str">
            <v/>
          </cell>
        </row>
        <row r="4030">
          <cell r="C4030" t="str">
            <v>阿咩</v>
          </cell>
          <cell r="D4030" t="str">
            <v>波点飘带（黑）</v>
          </cell>
          <cell r="E4030" t="str">
            <v>NH010</v>
          </cell>
          <cell r="I4030" t="str">
            <v>小红书</v>
          </cell>
          <cell r="N4030">
            <v>46152</v>
          </cell>
          <cell r="R4030" t="str">
            <v>档期内</v>
          </cell>
          <cell r="V4030" t="str">
            <v>单篇</v>
          </cell>
          <cell r="W4030" t="str">
            <v>未发布</v>
          </cell>
          <cell r="AJ4030">
            <v>0</v>
          </cell>
          <cell r="AK4030" t="str">
            <v/>
          </cell>
        </row>
        <row r="4031">
          <cell r="C4031" t="str">
            <v>阿咩</v>
          </cell>
          <cell r="D4031" t="str">
            <v>葡萄冰萃上衣</v>
          </cell>
          <cell r="E4031">
            <v>2026056</v>
          </cell>
          <cell r="I4031" t="str">
            <v>小红书</v>
          </cell>
          <cell r="N4031">
            <v>46152</v>
          </cell>
          <cell r="R4031" t="str">
            <v>档期内</v>
          </cell>
          <cell r="V4031" t="str">
            <v>单篇</v>
          </cell>
          <cell r="W4031" t="str">
            <v>未发布</v>
          </cell>
          <cell r="AJ4031">
            <v>300</v>
          </cell>
          <cell r="AK4031" t="str">
            <v/>
          </cell>
        </row>
        <row r="4032">
          <cell r="C4032" t="str">
            <v>阿咩</v>
          </cell>
          <cell r="D4032" t="str">
            <v>蕾丝吊带</v>
          </cell>
          <cell r="E4032" t="str">
            <v>NH012</v>
          </cell>
          <cell r="I4032" t="str">
            <v>小红书</v>
          </cell>
          <cell r="N4032">
            <v>46152</v>
          </cell>
          <cell r="R4032" t="str">
            <v>档期内</v>
          </cell>
          <cell r="V4032" t="str">
            <v>单篇</v>
          </cell>
          <cell r="W4032" t="str">
            <v>未发布</v>
          </cell>
          <cell r="AJ4032">
            <v>0</v>
          </cell>
          <cell r="AK4032" t="str">
            <v/>
          </cell>
        </row>
        <row r="4033">
          <cell r="C4033" t="str">
            <v>馒头</v>
          </cell>
          <cell r="D4033" t="str">
            <v>假两件波点短袖</v>
          </cell>
          <cell r="E4033">
            <v>2026003</v>
          </cell>
          <cell r="I4033" t="str">
            <v>小红书</v>
          </cell>
          <cell r="N4033">
            <v>46152</v>
          </cell>
          <cell r="R4033" t="str">
            <v>已发布</v>
          </cell>
          <cell r="V4033" t="str">
            <v>单篇</v>
          </cell>
          <cell r="W4033" t="str">
            <v>已发布</v>
          </cell>
          <cell r="X4033">
            <v>46119</v>
          </cell>
          <cell r="AJ4033">
            <v>1045</v>
          </cell>
          <cell r="AK4033" t="e">
            <v>#VALUE!</v>
          </cell>
        </row>
        <row r="4034">
          <cell r="C4034" t="str">
            <v>馒头</v>
          </cell>
          <cell r="D4034" t="str">
            <v>初恋小白裙</v>
          </cell>
          <cell r="E4034">
            <v>2026007</v>
          </cell>
          <cell r="I4034" t="str">
            <v>小红书</v>
          </cell>
          <cell r="N4034">
            <v>46152</v>
          </cell>
          <cell r="R4034" t="str">
            <v>档期内</v>
          </cell>
          <cell r="V4034" t="str">
            <v>单篇</v>
          </cell>
          <cell r="W4034" t="str">
            <v>未发布</v>
          </cell>
          <cell r="AJ4034">
            <v>1165</v>
          </cell>
          <cell r="AK4034" t="str">
            <v/>
          </cell>
        </row>
        <row r="4035">
          <cell r="C4035" t="str">
            <v>馒头</v>
          </cell>
          <cell r="D4035" t="str">
            <v>波点飘带（黑）</v>
          </cell>
          <cell r="E4035" t="str">
            <v>NH010</v>
          </cell>
          <cell r="I4035" t="str">
            <v>小红书</v>
          </cell>
          <cell r="N4035">
            <v>46157</v>
          </cell>
          <cell r="R4035" t="str">
            <v>档期内</v>
          </cell>
          <cell r="V4035" t="str">
            <v>单篇</v>
          </cell>
          <cell r="W4035" t="str">
            <v>未发布</v>
          </cell>
          <cell r="AJ4035">
            <v>150</v>
          </cell>
          <cell r="AK4035" t="str">
            <v/>
          </cell>
        </row>
        <row r="4036">
          <cell r="C4036" t="str">
            <v>馒头</v>
          </cell>
          <cell r="D4036" t="str">
            <v>波点奶芙抹胸</v>
          </cell>
          <cell r="E4036" t="str">
            <v>2026038内里</v>
          </cell>
          <cell r="I4036" t="str">
            <v>小红书</v>
          </cell>
          <cell r="N4036">
            <v>46157</v>
          </cell>
          <cell r="R4036" t="str">
            <v>档期内</v>
          </cell>
          <cell r="V4036" t="str">
            <v>单篇</v>
          </cell>
          <cell r="W4036" t="str">
            <v>未发布</v>
          </cell>
          <cell r="AJ4036">
            <v>35</v>
          </cell>
          <cell r="AK4036" t="str">
            <v/>
          </cell>
        </row>
        <row r="4037">
          <cell r="C4037" t="str">
            <v>馒头</v>
          </cell>
          <cell r="D4037" t="str">
            <v>莫代尔防晒开衫（黑）</v>
          </cell>
          <cell r="E4037" t="str">
            <v>2026039外套</v>
          </cell>
          <cell r="I4037" t="str">
            <v>小红书</v>
          </cell>
          <cell r="N4037">
            <v>46157</v>
          </cell>
          <cell r="R4037" t="str">
            <v>档期内</v>
          </cell>
          <cell r="V4037" t="str">
            <v>单篇</v>
          </cell>
          <cell r="W4037" t="str">
            <v>未发布</v>
          </cell>
          <cell r="AJ4037">
            <v>30</v>
          </cell>
          <cell r="AK4037" t="str">
            <v/>
          </cell>
        </row>
        <row r="4038">
          <cell r="C4038" t="str">
            <v>馒头</v>
          </cell>
          <cell r="D4038" t="str">
            <v>百褶短裙（黑）</v>
          </cell>
          <cell r="E4038" t="str">
            <v>NH011</v>
          </cell>
          <cell r="I4038" t="str">
            <v>小红书</v>
          </cell>
          <cell r="N4038">
            <v>46157</v>
          </cell>
          <cell r="R4038" t="str">
            <v>档期内</v>
          </cell>
          <cell r="V4038" t="str">
            <v>单篇</v>
          </cell>
          <cell r="W4038" t="str">
            <v>未发布</v>
          </cell>
          <cell r="AJ4038">
            <v>0</v>
          </cell>
          <cell r="AK4038" t="str">
            <v/>
          </cell>
        </row>
        <row r="4039">
          <cell r="C4039" t="str">
            <v>馒头</v>
          </cell>
          <cell r="D4039" t="str">
            <v>无袖花苞长裙（黄）</v>
          </cell>
          <cell r="E4039">
            <v>2025945</v>
          </cell>
          <cell r="I4039" t="str">
            <v>小红书</v>
          </cell>
          <cell r="N4039">
            <v>46152</v>
          </cell>
          <cell r="R4039" t="str">
            <v>档期内</v>
          </cell>
          <cell r="V4039" t="str">
            <v>合集</v>
          </cell>
          <cell r="W4039" t="str">
            <v>未发布</v>
          </cell>
          <cell r="AJ4039">
            <v>640</v>
          </cell>
          <cell r="AK4039" t="str">
            <v/>
          </cell>
        </row>
        <row r="4040">
          <cell r="C4040" t="str">
            <v>馒头</v>
          </cell>
          <cell r="D4040" t="str">
            <v>蕾丝防晒衬衫（蓝）</v>
          </cell>
          <cell r="E4040">
            <v>2025308</v>
          </cell>
          <cell r="I4040" t="str">
            <v>小红书</v>
          </cell>
          <cell r="N4040">
            <v>46157</v>
          </cell>
          <cell r="R4040" t="str">
            <v>档期内</v>
          </cell>
          <cell r="V4040" t="str">
            <v>合集</v>
          </cell>
          <cell r="W4040" t="str">
            <v>未发布</v>
          </cell>
          <cell r="AJ4040">
            <v>235</v>
          </cell>
          <cell r="AK4040" t="str">
            <v/>
          </cell>
        </row>
        <row r="4041">
          <cell r="C4041" t="str">
            <v>馒头</v>
          </cell>
          <cell r="D4041" t="str">
            <v>波点飘带（黑）</v>
          </cell>
          <cell r="E4041" t="str">
            <v>NH010</v>
          </cell>
          <cell r="I4041" t="str">
            <v>小红书</v>
          </cell>
          <cell r="N4041">
            <v>46157</v>
          </cell>
          <cell r="R4041" t="str">
            <v>档期内</v>
          </cell>
          <cell r="V4041" t="str">
            <v>合集</v>
          </cell>
          <cell r="W4041" t="str">
            <v>未发布</v>
          </cell>
          <cell r="AJ4041">
            <v>0</v>
          </cell>
          <cell r="AK4041" t="str">
            <v/>
          </cell>
        </row>
        <row r="4042">
          <cell r="C4042" t="str">
            <v>馒头</v>
          </cell>
          <cell r="D4042" t="str">
            <v>波点奶芙抹胸</v>
          </cell>
          <cell r="E4042" t="str">
            <v>2026038内里</v>
          </cell>
          <cell r="I4042" t="str">
            <v>小红书</v>
          </cell>
          <cell r="N4042">
            <v>46157</v>
          </cell>
          <cell r="R4042" t="str">
            <v>档期内</v>
          </cell>
          <cell r="V4042" t="str">
            <v>合集</v>
          </cell>
          <cell r="W4042" t="str">
            <v>未发布</v>
          </cell>
          <cell r="AJ4042">
            <v>215</v>
          </cell>
          <cell r="AK4042" t="str">
            <v/>
          </cell>
        </row>
        <row r="4043">
          <cell r="C4043" t="str">
            <v>馒头</v>
          </cell>
          <cell r="D4043" t="str">
            <v>莫代尔防晒开衫（黑）</v>
          </cell>
          <cell r="E4043" t="str">
            <v>2026039外套</v>
          </cell>
          <cell r="I4043" t="str">
            <v>小红书</v>
          </cell>
          <cell r="N4043">
            <v>46157</v>
          </cell>
          <cell r="R4043" t="str">
            <v>档期内</v>
          </cell>
          <cell r="V4043" t="str">
            <v>合集</v>
          </cell>
          <cell r="W4043" t="str">
            <v>未发布</v>
          </cell>
          <cell r="AJ4043">
            <v>30</v>
          </cell>
          <cell r="AK4043" t="str">
            <v/>
          </cell>
        </row>
        <row r="4044">
          <cell r="C4044" t="str">
            <v>馒头</v>
          </cell>
          <cell r="D4044" t="str">
            <v>百褶短裙（黑）</v>
          </cell>
          <cell r="E4044" t="str">
            <v>NH011</v>
          </cell>
          <cell r="I4044" t="str">
            <v>小红书</v>
          </cell>
          <cell r="N4044">
            <v>46157</v>
          </cell>
          <cell r="R4044" t="str">
            <v>档期内</v>
          </cell>
          <cell r="V4044" t="str">
            <v>合集</v>
          </cell>
          <cell r="W4044" t="str">
            <v>未发布</v>
          </cell>
          <cell r="AJ4044">
            <v>0</v>
          </cell>
          <cell r="AK4044" t="str">
            <v/>
          </cell>
        </row>
        <row r="4045">
          <cell r="C4045" t="str">
            <v>馒头</v>
          </cell>
          <cell r="D4045" t="str">
            <v>蕾丝防晒衬衫（蓝）</v>
          </cell>
          <cell r="E4045">
            <v>2025308</v>
          </cell>
          <cell r="I4045" t="str">
            <v>抖音</v>
          </cell>
          <cell r="N4045">
            <v>46157</v>
          </cell>
          <cell r="R4045" t="str">
            <v>档期内</v>
          </cell>
          <cell r="V4045" t="str">
            <v>合集</v>
          </cell>
          <cell r="W4045" t="str">
            <v>未发布</v>
          </cell>
          <cell r="AJ4045">
            <v>55</v>
          </cell>
          <cell r="AK4045" t="str">
            <v/>
          </cell>
        </row>
        <row r="4046">
          <cell r="C4046" t="str">
            <v>馒头</v>
          </cell>
          <cell r="D4046" t="str">
            <v>波点飘带（黑）</v>
          </cell>
          <cell r="E4046" t="str">
            <v>NH010</v>
          </cell>
          <cell r="I4046" t="str">
            <v>抖音</v>
          </cell>
          <cell r="N4046">
            <v>46157</v>
          </cell>
          <cell r="R4046" t="str">
            <v>档期内</v>
          </cell>
          <cell r="V4046" t="str">
            <v>合集</v>
          </cell>
          <cell r="W4046" t="str">
            <v>未发布</v>
          </cell>
          <cell r="AJ4046">
            <v>0</v>
          </cell>
          <cell r="AK4046" t="str">
            <v/>
          </cell>
        </row>
        <row r="4047">
          <cell r="C4047" t="str">
            <v>馒头</v>
          </cell>
          <cell r="D4047" t="str">
            <v>波点奶芙抹胸</v>
          </cell>
          <cell r="E4047" t="str">
            <v>2026038内里</v>
          </cell>
          <cell r="I4047" t="str">
            <v>抖音</v>
          </cell>
          <cell r="N4047">
            <v>46157</v>
          </cell>
          <cell r="R4047" t="str">
            <v>档期内</v>
          </cell>
          <cell r="V4047" t="str">
            <v>合集</v>
          </cell>
          <cell r="W4047" t="str">
            <v>未发布</v>
          </cell>
          <cell r="AJ4047">
            <v>35</v>
          </cell>
          <cell r="AK4047" t="str">
            <v/>
          </cell>
        </row>
        <row r="4048">
          <cell r="C4048" t="str">
            <v>馒头</v>
          </cell>
          <cell r="D4048" t="str">
            <v>莫代尔防晒开衫（黑）</v>
          </cell>
          <cell r="E4048" t="str">
            <v>2026039外套</v>
          </cell>
          <cell r="I4048" t="str">
            <v>抖音</v>
          </cell>
          <cell r="N4048">
            <v>46157</v>
          </cell>
          <cell r="R4048" t="str">
            <v>档期内</v>
          </cell>
          <cell r="V4048" t="str">
            <v>合集</v>
          </cell>
          <cell r="W4048" t="str">
            <v>未发布</v>
          </cell>
          <cell r="AJ4048">
            <v>30</v>
          </cell>
          <cell r="AK4048" t="str">
            <v/>
          </cell>
        </row>
        <row r="4049">
          <cell r="C4049" t="str">
            <v>馒头</v>
          </cell>
          <cell r="D4049" t="str">
            <v>百褶短裙（黑）</v>
          </cell>
          <cell r="E4049" t="str">
            <v>NH011</v>
          </cell>
          <cell r="I4049" t="str">
            <v>抖音</v>
          </cell>
          <cell r="N4049">
            <v>46157</v>
          </cell>
          <cell r="R4049" t="str">
            <v>档期内</v>
          </cell>
          <cell r="V4049" t="str">
            <v>合集</v>
          </cell>
          <cell r="W4049" t="str">
            <v>未发布</v>
          </cell>
          <cell r="AJ4049">
            <v>0</v>
          </cell>
          <cell r="AK4049" t="str">
            <v/>
          </cell>
        </row>
        <row r="4050">
          <cell r="C4050" t="str">
            <v>馒头</v>
          </cell>
          <cell r="D4050" t="str">
            <v>葡萄冰萃上衣</v>
          </cell>
          <cell r="E4050">
            <v>2026056</v>
          </cell>
          <cell r="I4050" t="str">
            <v>小红书</v>
          </cell>
          <cell r="N4050">
            <v>46157</v>
          </cell>
          <cell r="R4050" t="str">
            <v>档期内</v>
          </cell>
          <cell r="V4050" t="str">
            <v>单篇</v>
          </cell>
          <cell r="W4050" t="str">
            <v>未发布</v>
          </cell>
          <cell r="AJ4050">
            <v>800</v>
          </cell>
          <cell r="AK4050" t="str">
            <v/>
          </cell>
        </row>
        <row r="4051">
          <cell r="C4051" t="str">
            <v>馒头</v>
          </cell>
          <cell r="D4051" t="str">
            <v>蕾丝吊带</v>
          </cell>
          <cell r="E4051" t="str">
            <v>NH012</v>
          </cell>
          <cell r="I4051" t="str">
            <v>小红书</v>
          </cell>
          <cell r="N4051">
            <v>46157</v>
          </cell>
          <cell r="R4051" t="str">
            <v>档期内</v>
          </cell>
          <cell r="V4051" t="str">
            <v>单篇</v>
          </cell>
          <cell r="W4051" t="str">
            <v>未发布</v>
          </cell>
          <cell r="AJ4051">
            <v>0</v>
          </cell>
          <cell r="AK4051" t="str">
            <v/>
          </cell>
        </row>
        <row r="4052">
          <cell r="C4052" t="str">
            <v>馒头</v>
          </cell>
          <cell r="D4052" t="str">
            <v>莫代尔防晒开衫（黑）</v>
          </cell>
          <cell r="E4052" t="str">
            <v>2026039外套</v>
          </cell>
          <cell r="I4052" t="str">
            <v>小红书</v>
          </cell>
          <cell r="N4052">
            <v>46157</v>
          </cell>
          <cell r="R4052" t="str">
            <v>档期内</v>
          </cell>
          <cell r="V4052" t="str">
            <v>合集</v>
          </cell>
          <cell r="W4052" t="str">
            <v>未发布</v>
          </cell>
          <cell r="AJ4052">
            <v>1030</v>
          </cell>
          <cell r="AK4052" t="str">
            <v/>
          </cell>
        </row>
        <row r="4053">
          <cell r="C4053" t="str">
            <v>馒头</v>
          </cell>
          <cell r="D4053" t="str">
            <v>波点奶芙抹胸</v>
          </cell>
          <cell r="E4053" t="str">
            <v>2026038内里</v>
          </cell>
          <cell r="I4053" t="str">
            <v>小红书</v>
          </cell>
          <cell r="N4053">
            <v>46157</v>
          </cell>
          <cell r="R4053" t="str">
            <v>档期内</v>
          </cell>
          <cell r="V4053" t="str">
            <v>合集</v>
          </cell>
          <cell r="W4053" t="str">
            <v>未发布</v>
          </cell>
          <cell r="AJ4053">
            <v>35</v>
          </cell>
          <cell r="AK4053" t="str">
            <v/>
          </cell>
        </row>
        <row r="4054">
          <cell r="C4054" t="str">
            <v>馒头</v>
          </cell>
          <cell r="D4054" t="str">
            <v>百褶短裙（黑）</v>
          </cell>
          <cell r="E4054" t="str">
            <v>NH011</v>
          </cell>
          <cell r="I4054" t="str">
            <v>小红书</v>
          </cell>
          <cell r="N4054">
            <v>46157</v>
          </cell>
          <cell r="R4054" t="str">
            <v>档期内</v>
          </cell>
          <cell r="V4054" t="str">
            <v>合集</v>
          </cell>
          <cell r="W4054" t="str">
            <v>未发布</v>
          </cell>
          <cell r="AJ4054">
            <v>0</v>
          </cell>
          <cell r="AK4054" t="str">
            <v/>
          </cell>
        </row>
        <row r="4055">
          <cell r="C4055" t="str">
            <v>馒头</v>
          </cell>
          <cell r="D4055" t="str">
            <v>波点飘带（黑）</v>
          </cell>
          <cell r="E4055" t="str">
            <v>NH010</v>
          </cell>
          <cell r="I4055" t="str">
            <v>小红书</v>
          </cell>
          <cell r="N4055">
            <v>46157</v>
          </cell>
          <cell r="R4055" t="str">
            <v>档期内</v>
          </cell>
          <cell r="V4055" t="str">
            <v>合集</v>
          </cell>
          <cell r="W4055" t="str">
            <v>未发布</v>
          </cell>
          <cell r="AJ4055">
            <v>0</v>
          </cell>
          <cell r="AK4055" t="str">
            <v/>
          </cell>
        </row>
        <row r="4056">
          <cell r="C4056" t="str">
            <v>馒头</v>
          </cell>
          <cell r="D4056" t="str">
            <v>紫色连衣裙</v>
          </cell>
          <cell r="E4056">
            <v>2026065</v>
          </cell>
          <cell r="I4056" t="str">
            <v>小红书</v>
          </cell>
          <cell r="N4056">
            <v>46157</v>
          </cell>
          <cell r="R4056" t="str">
            <v>档期内</v>
          </cell>
          <cell r="V4056" t="str">
            <v>单篇</v>
          </cell>
          <cell r="W4056" t="str">
            <v>未发布</v>
          </cell>
          <cell r="AJ4056">
            <v>1000</v>
          </cell>
          <cell r="AK4056" t="str">
            <v/>
          </cell>
        </row>
        <row r="4057">
          <cell r="C4057" t="str">
            <v>馒头</v>
          </cell>
          <cell r="D4057" t="str">
            <v>波点短袖</v>
          </cell>
          <cell r="E4057">
            <v>2026028</v>
          </cell>
          <cell r="G4057" t="str">
            <v>YT7611907101774</v>
          </cell>
          <cell r="I4057" t="str">
            <v>小红书</v>
          </cell>
          <cell r="N4057">
            <v>46157</v>
          </cell>
          <cell r="R4057" t="str">
            <v>档期内</v>
          </cell>
          <cell r="V4057" t="str">
            <v>单篇</v>
          </cell>
          <cell r="W4057" t="str">
            <v>未发布</v>
          </cell>
          <cell r="AJ4057">
            <v>1040</v>
          </cell>
          <cell r="AK4057" t="str">
            <v/>
          </cell>
        </row>
        <row r="4058">
          <cell r="C4058" t="str">
            <v>馒头</v>
          </cell>
          <cell r="D4058" t="str">
            <v>波点中裙</v>
          </cell>
          <cell r="E4058">
            <v>2025329</v>
          </cell>
          <cell r="G4058" t="str">
            <v>已登记</v>
          </cell>
          <cell r="I4058" t="str">
            <v>小红书</v>
          </cell>
          <cell r="N4058">
            <v>46157</v>
          </cell>
          <cell r="R4058" t="str">
            <v>档期内</v>
          </cell>
          <cell r="V4058" t="str">
            <v>单篇</v>
          </cell>
          <cell r="W4058" t="str">
            <v>未发布</v>
          </cell>
          <cell r="AJ4058">
            <v>52</v>
          </cell>
          <cell r="AK4058" t="str">
            <v/>
          </cell>
        </row>
        <row r="4059">
          <cell r="C4059" t="str">
            <v>馒头</v>
          </cell>
          <cell r="D4059" t="str">
            <v>紫色连衣裙</v>
          </cell>
          <cell r="E4059">
            <v>2026065</v>
          </cell>
          <cell r="I4059" t="str">
            <v>抖音</v>
          </cell>
          <cell r="N4059">
            <v>46157</v>
          </cell>
          <cell r="R4059" t="str">
            <v>档期内</v>
          </cell>
          <cell r="V4059" t="str">
            <v>单篇</v>
          </cell>
          <cell r="W4059" t="str">
            <v>未发布</v>
          </cell>
          <cell r="AJ4059">
            <v>250</v>
          </cell>
          <cell r="AK4059" t="str">
            <v/>
          </cell>
        </row>
        <row r="4060">
          <cell r="C4060" t="str">
            <v>馒头</v>
          </cell>
          <cell r="D4060" t="str">
            <v>波点短袖</v>
          </cell>
          <cell r="E4060">
            <v>2026028</v>
          </cell>
          <cell r="I4060" t="str">
            <v>抖音</v>
          </cell>
          <cell r="N4060">
            <v>46157</v>
          </cell>
          <cell r="R4060" t="str">
            <v>档期内</v>
          </cell>
          <cell r="V4060" t="str">
            <v>单篇</v>
          </cell>
          <cell r="W4060" t="str">
            <v>未发布</v>
          </cell>
          <cell r="AJ4060">
            <v>290</v>
          </cell>
          <cell r="AK4060" t="str">
            <v/>
          </cell>
        </row>
        <row r="4061">
          <cell r="C4061" t="str">
            <v>馒头</v>
          </cell>
          <cell r="D4061" t="str">
            <v>波点中裙</v>
          </cell>
          <cell r="E4061">
            <v>2025329</v>
          </cell>
          <cell r="I4061" t="str">
            <v>抖音</v>
          </cell>
          <cell r="N4061">
            <v>46157</v>
          </cell>
          <cell r="R4061" t="str">
            <v>档期内</v>
          </cell>
          <cell r="V4061" t="str">
            <v>单篇</v>
          </cell>
          <cell r="W4061" t="str">
            <v>未发布</v>
          </cell>
          <cell r="AJ4061">
            <v>52</v>
          </cell>
          <cell r="AK4061" t="str">
            <v/>
          </cell>
        </row>
        <row r="4062">
          <cell r="C4062" t="str">
            <v>馒头</v>
          </cell>
          <cell r="D4062" t="str">
            <v>紫色连衣裙</v>
          </cell>
          <cell r="E4062">
            <v>2026065</v>
          </cell>
          <cell r="I4062" t="str">
            <v>小红书</v>
          </cell>
          <cell r="N4062">
            <v>46157</v>
          </cell>
          <cell r="R4062" t="str">
            <v>档期内</v>
          </cell>
          <cell r="V4062" t="str">
            <v>单篇</v>
          </cell>
          <cell r="W4062" t="str">
            <v>未发布</v>
          </cell>
          <cell r="AJ4062">
            <v>600</v>
          </cell>
          <cell r="AK4062" t="str">
            <v/>
          </cell>
        </row>
        <row r="4063">
          <cell r="C4063" t="str">
            <v>馒头</v>
          </cell>
          <cell r="D4063" t="str">
            <v>波点短袖</v>
          </cell>
          <cell r="E4063">
            <v>2026028</v>
          </cell>
          <cell r="G4063" t="str">
            <v>YT7611441957068</v>
          </cell>
          <cell r="I4063" t="str">
            <v>小红书</v>
          </cell>
          <cell r="N4063">
            <v>46152</v>
          </cell>
          <cell r="R4063" t="str">
            <v>档期内</v>
          </cell>
          <cell r="V4063" t="str">
            <v>合集</v>
          </cell>
          <cell r="W4063" t="str">
            <v>未发布</v>
          </cell>
          <cell r="AJ4063">
            <v>150</v>
          </cell>
          <cell r="AK4063" t="str">
            <v/>
          </cell>
        </row>
        <row r="4064">
          <cell r="C4064" t="str">
            <v>馒头</v>
          </cell>
          <cell r="D4064" t="str">
            <v>波点中裙</v>
          </cell>
          <cell r="E4064">
            <v>2025329</v>
          </cell>
          <cell r="G4064" t="str">
            <v>YT7611441957068</v>
          </cell>
          <cell r="I4064" t="str">
            <v>小红书</v>
          </cell>
          <cell r="N4064">
            <v>46152</v>
          </cell>
          <cell r="R4064" t="str">
            <v>档期内</v>
          </cell>
          <cell r="V4064" t="str">
            <v>合集</v>
          </cell>
          <cell r="W4064" t="str">
            <v>未发布</v>
          </cell>
          <cell r="AJ4064">
            <v>52</v>
          </cell>
          <cell r="AK4064" t="str">
            <v/>
          </cell>
        </row>
        <row r="4065">
          <cell r="C4065" t="str">
            <v>馒头</v>
          </cell>
          <cell r="D4065" t="str">
            <v>无袖花苞长裙（黄）</v>
          </cell>
          <cell r="E4065">
            <v>2025945</v>
          </cell>
          <cell r="G4065" t="str">
            <v>YT7611441038059</v>
          </cell>
          <cell r="I4065" t="str">
            <v>小红书</v>
          </cell>
          <cell r="N4065">
            <v>46152</v>
          </cell>
          <cell r="R4065" t="str">
            <v>档期内</v>
          </cell>
          <cell r="V4065" t="str">
            <v>合集</v>
          </cell>
          <cell r="W4065" t="str">
            <v>未发布</v>
          </cell>
          <cell r="AJ4065">
            <v>460</v>
          </cell>
          <cell r="AK4065" t="str">
            <v/>
          </cell>
        </row>
        <row r="4066">
          <cell r="C4066" t="str">
            <v>馒头</v>
          </cell>
          <cell r="D4066" t="str">
            <v>莫代尔防晒开衫（黑）</v>
          </cell>
          <cell r="E4066" t="str">
            <v>2026039外套</v>
          </cell>
          <cell r="I4066" t="str">
            <v>小红书</v>
          </cell>
          <cell r="N4066">
            <v>46152</v>
          </cell>
          <cell r="R4066" t="str">
            <v>档期内</v>
          </cell>
          <cell r="V4066" t="str">
            <v>合集</v>
          </cell>
          <cell r="W4066" t="str">
            <v>未发布</v>
          </cell>
          <cell r="AJ4066">
            <v>1530</v>
          </cell>
          <cell r="AK4066" t="str">
            <v/>
          </cell>
        </row>
        <row r="4067">
          <cell r="C4067" t="str">
            <v>馒头</v>
          </cell>
          <cell r="D4067" t="str">
            <v>波点奶芙抹胸</v>
          </cell>
          <cell r="E4067" t="str">
            <v>2026038内里</v>
          </cell>
          <cell r="I4067" t="str">
            <v>小红书</v>
          </cell>
          <cell r="N4067">
            <v>46152</v>
          </cell>
          <cell r="R4067" t="str">
            <v>档期内</v>
          </cell>
          <cell r="V4067" t="str">
            <v>合集</v>
          </cell>
          <cell r="W4067" t="str">
            <v>未发布</v>
          </cell>
          <cell r="AJ4067">
            <v>35</v>
          </cell>
          <cell r="AK4067" t="str">
            <v/>
          </cell>
        </row>
        <row r="4068">
          <cell r="C4068" t="str">
            <v>馒头</v>
          </cell>
          <cell r="D4068" t="str">
            <v>百褶短裙（黑）</v>
          </cell>
          <cell r="E4068" t="str">
            <v>NH011</v>
          </cell>
          <cell r="I4068" t="str">
            <v>小红书</v>
          </cell>
          <cell r="N4068">
            <v>46152</v>
          </cell>
          <cell r="R4068" t="str">
            <v>档期内</v>
          </cell>
          <cell r="V4068" t="str">
            <v>合集</v>
          </cell>
          <cell r="W4068" t="str">
            <v>未发布</v>
          </cell>
          <cell r="AJ4068">
            <v>0</v>
          </cell>
          <cell r="AK4068" t="str">
            <v/>
          </cell>
        </row>
        <row r="4069">
          <cell r="C4069" t="str">
            <v>馒头</v>
          </cell>
          <cell r="D4069" t="str">
            <v>波点飘带（黑）</v>
          </cell>
          <cell r="E4069" t="str">
            <v>NH010</v>
          </cell>
          <cell r="I4069" t="str">
            <v>小红书</v>
          </cell>
          <cell r="N4069">
            <v>46152</v>
          </cell>
          <cell r="R4069" t="str">
            <v>档期内</v>
          </cell>
          <cell r="V4069" t="str">
            <v>合集</v>
          </cell>
          <cell r="W4069" t="str">
            <v>未发布</v>
          </cell>
          <cell r="AJ4069">
            <v>0</v>
          </cell>
          <cell r="AK4069" t="str">
            <v/>
          </cell>
        </row>
        <row r="4070">
          <cell r="C4070" t="str">
            <v>XN</v>
          </cell>
          <cell r="D4070" t="str">
            <v>波点飘带（黑）</v>
          </cell>
          <cell r="E4070" t="str">
            <v>NH010</v>
          </cell>
          <cell r="I4070" t="str">
            <v>小红书</v>
          </cell>
          <cell r="N4070">
            <v>46152</v>
          </cell>
          <cell r="R4070" t="str">
            <v>档期内</v>
          </cell>
          <cell r="V4070" t="str">
            <v>单篇</v>
          </cell>
          <cell r="W4070" t="str">
            <v>未发布</v>
          </cell>
          <cell r="AJ4070">
            <v>0</v>
          </cell>
          <cell r="AK4070" t="str">
            <v/>
          </cell>
        </row>
        <row r="4071">
          <cell r="C4071" t="str">
            <v>XN</v>
          </cell>
          <cell r="D4071" t="str">
            <v>波点奶芙抹胸</v>
          </cell>
          <cell r="E4071" t="str">
            <v>2026038内里</v>
          </cell>
          <cell r="I4071" t="str">
            <v>小红书</v>
          </cell>
          <cell r="N4071">
            <v>46152</v>
          </cell>
          <cell r="R4071" t="str">
            <v>档期内</v>
          </cell>
          <cell r="V4071" t="str">
            <v>单篇</v>
          </cell>
          <cell r="W4071" t="str">
            <v>未发布</v>
          </cell>
          <cell r="AJ4071">
            <v>535</v>
          </cell>
          <cell r="AK4071" t="str">
            <v/>
          </cell>
        </row>
        <row r="4072">
          <cell r="C4072" t="str">
            <v>XN</v>
          </cell>
          <cell r="D4072" t="str">
            <v>莫代尔防晒开衫（黑）</v>
          </cell>
          <cell r="E4072" t="str">
            <v>2026039外套</v>
          </cell>
          <cell r="I4072" t="str">
            <v>小红书</v>
          </cell>
          <cell r="N4072">
            <v>46152</v>
          </cell>
          <cell r="R4072" t="str">
            <v>档期内</v>
          </cell>
          <cell r="V4072" t="str">
            <v>单篇</v>
          </cell>
          <cell r="W4072" t="str">
            <v>未发布</v>
          </cell>
          <cell r="AJ4072">
            <v>30</v>
          </cell>
          <cell r="AK4072" t="str">
            <v/>
          </cell>
        </row>
        <row r="4073">
          <cell r="C4073" t="str">
            <v>XN</v>
          </cell>
          <cell r="D4073" t="str">
            <v>百褶短裙（黑）</v>
          </cell>
          <cell r="E4073" t="str">
            <v>NH011</v>
          </cell>
          <cell r="I4073" t="str">
            <v>小红书</v>
          </cell>
          <cell r="N4073">
            <v>46152</v>
          </cell>
          <cell r="R4073" t="str">
            <v>档期内</v>
          </cell>
          <cell r="V4073" t="str">
            <v>单篇</v>
          </cell>
          <cell r="W4073" t="str">
            <v>未发布</v>
          </cell>
          <cell r="AJ4073">
            <v>0</v>
          </cell>
          <cell r="AK4073" t="str">
            <v/>
          </cell>
        </row>
        <row r="4074">
          <cell r="C4074" t="str">
            <v>XN</v>
          </cell>
          <cell r="D4074" t="str">
            <v>葡萄冰萃上衣</v>
          </cell>
          <cell r="E4074">
            <v>2026056</v>
          </cell>
          <cell r="G4074" t="str">
            <v>已登记</v>
          </cell>
          <cell r="I4074" t="str">
            <v>小红书</v>
          </cell>
          <cell r="N4074">
            <v>46152</v>
          </cell>
          <cell r="R4074" t="str">
            <v>档期内</v>
          </cell>
          <cell r="V4074" t="str">
            <v>单篇</v>
          </cell>
          <cell r="W4074" t="str">
            <v>未发布</v>
          </cell>
          <cell r="AJ4074">
            <v>500</v>
          </cell>
          <cell r="AK4074" t="str">
            <v/>
          </cell>
        </row>
        <row r="4075">
          <cell r="C4075" t="str">
            <v>XN</v>
          </cell>
          <cell r="D4075" t="str">
            <v>假两件波点短袖</v>
          </cell>
          <cell r="E4075">
            <v>2026003</v>
          </cell>
          <cell r="G4075" t="str">
            <v>YT7611441957077</v>
          </cell>
          <cell r="I4075" t="str">
            <v>小红书</v>
          </cell>
          <cell r="N4075">
            <v>46152</v>
          </cell>
          <cell r="R4075" t="str">
            <v>档期内</v>
          </cell>
          <cell r="V4075" t="str">
            <v>单篇</v>
          </cell>
          <cell r="W4075" t="str">
            <v>未发布</v>
          </cell>
          <cell r="AJ4075">
            <v>345</v>
          </cell>
          <cell r="AK4075" t="str">
            <v/>
          </cell>
        </row>
        <row r="4076">
          <cell r="C4076" t="str">
            <v>XN</v>
          </cell>
          <cell r="D4076" t="str">
            <v>初恋小白裙</v>
          </cell>
          <cell r="E4076">
            <v>2026007</v>
          </cell>
          <cell r="G4076" t="str">
            <v>YT7611441957077</v>
          </cell>
          <cell r="I4076" t="str">
            <v>小红书</v>
          </cell>
          <cell r="N4076">
            <v>46152</v>
          </cell>
          <cell r="R4076" t="str">
            <v>档期内</v>
          </cell>
          <cell r="V4076" t="str">
            <v>单篇</v>
          </cell>
          <cell r="W4076" t="str">
            <v>未发布</v>
          </cell>
          <cell r="AJ4076">
            <v>565</v>
          </cell>
          <cell r="AK4076" t="str">
            <v/>
          </cell>
        </row>
        <row r="4077">
          <cell r="C4077" t="str">
            <v>XN</v>
          </cell>
          <cell r="D4077" t="str">
            <v>波点花边短袖</v>
          </cell>
          <cell r="E4077">
            <v>2025317</v>
          </cell>
          <cell r="G4077" t="str">
            <v>YT7611907573537</v>
          </cell>
          <cell r="I4077" t="str">
            <v>小红书</v>
          </cell>
          <cell r="N4077">
            <v>46152</v>
          </cell>
          <cell r="R4077" t="str">
            <v>档期内</v>
          </cell>
          <cell r="V4077" t="str">
            <v>单篇</v>
          </cell>
          <cell r="W4077" t="str">
            <v>未发布</v>
          </cell>
          <cell r="AJ4077">
            <v>190</v>
          </cell>
          <cell r="AK4077" t="str">
            <v/>
          </cell>
        </row>
        <row r="4078">
          <cell r="C4078" t="str">
            <v>XN</v>
          </cell>
          <cell r="D4078" t="str">
            <v>波点中裙</v>
          </cell>
          <cell r="E4078">
            <v>2025329</v>
          </cell>
          <cell r="I4078" t="str">
            <v>小红书</v>
          </cell>
          <cell r="N4078">
            <v>46152</v>
          </cell>
          <cell r="R4078" t="str">
            <v>档期内</v>
          </cell>
          <cell r="V4078" t="str">
            <v>单篇</v>
          </cell>
          <cell r="W4078" t="str">
            <v>未发布</v>
          </cell>
          <cell r="AJ4078">
            <v>52</v>
          </cell>
          <cell r="AK4078" t="str">
            <v/>
          </cell>
        </row>
        <row r="4079">
          <cell r="C4079" t="str">
            <v>一号</v>
          </cell>
          <cell r="D4079" t="str">
            <v>无袖花苞长裙（黄）</v>
          </cell>
          <cell r="E4079">
            <v>2025945</v>
          </cell>
          <cell r="G4079" t="str">
            <v>YT7612635868018</v>
          </cell>
          <cell r="I4079" t="str">
            <v>小红书</v>
          </cell>
          <cell r="N4079">
            <v>46157</v>
          </cell>
          <cell r="R4079" t="str">
            <v>档期内</v>
          </cell>
          <cell r="V4079" t="str">
            <v>单篇</v>
          </cell>
          <cell r="W4079" t="str">
            <v>未发布</v>
          </cell>
          <cell r="AJ4079">
            <v>360</v>
          </cell>
          <cell r="AK4079" t="str">
            <v/>
          </cell>
        </row>
        <row r="4080">
          <cell r="C4080" t="str">
            <v>一号</v>
          </cell>
          <cell r="D4080" t="str">
            <v>波点花边短袖</v>
          </cell>
          <cell r="E4080">
            <v>2025317</v>
          </cell>
          <cell r="G4080" t="str">
            <v>YT7611907573548</v>
          </cell>
          <cell r="I4080" t="str">
            <v>小红书</v>
          </cell>
          <cell r="N4080">
            <v>46157</v>
          </cell>
          <cell r="R4080" t="str">
            <v>档期内</v>
          </cell>
          <cell r="V4080" t="str">
            <v>单篇</v>
          </cell>
          <cell r="W4080" t="str">
            <v>未发布</v>
          </cell>
          <cell r="AJ4080">
            <v>300</v>
          </cell>
          <cell r="AK4080" t="str">
            <v/>
          </cell>
        </row>
        <row r="4081">
          <cell r="C4081" t="str">
            <v>一号</v>
          </cell>
          <cell r="D4081" t="str">
            <v>波点中裙</v>
          </cell>
          <cell r="E4081">
            <v>2025329</v>
          </cell>
          <cell r="I4081" t="str">
            <v>小红书</v>
          </cell>
          <cell r="N4081">
            <v>46157</v>
          </cell>
          <cell r="R4081" t="str">
            <v>档期内</v>
          </cell>
          <cell r="V4081" t="str">
            <v>单篇</v>
          </cell>
          <cell r="W4081" t="str">
            <v>未发布</v>
          </cell>
          <cell r="AJ4081">
            <v>52</v>
          </cell>
          <cell r="AK4081" t="str">
            <v/>
          </cell>
        </row>
        <row r="4082">
          <cell r="C4082" t="str">
            <v>一号</v>
          </cell>
          <cell r="D4082" t="str">
            <v>紫色连衣裙</v>
          </cell>
          <cell r="E4082">
            <v>2026065</v>
          </cell>
          <cell r="I4082" t="str">
            <v>小红书</v>
          </cell>
          <cell r="N4082">
            <v>46157</v>
          </cell>
          <cell r="R4082" t="str">
            <v>档期内</v>
          </cell>
          <cell r="V4082" t="str">
            <v>单篇</v>
          </cell>
          <cell r="W4082" t="str">
            <v>未发布</v>
          </cell>
          <cell r="AJ4082">
            <v>40</v>
          </cell>
          <cell r="AK4082" t="str">
            <v/>
          </cell>
        </row>
        <row r="4083">
          <cell r="C4083" t="str">
            <v>一号</v>
          </cell>
          <cell r="D4083" t="str">
            <v>波点花边短袖</v>
          </cell>
          <cell r="E4083">
            <v>2025317</v>
          </cell>
          <cell r="G4083" t="str">
            <v>YT7611907573553</v>
          </cell>
          <cell r="I4083" t="str">
            <v>小红书</v>
          </cell>
          <cell r="N4083">
            <v>46157</v>
          </cell>
          <cell r="R4083" t="str">
            <v>档期内</v>
          </cell>
          <cell r="V4083" t="str">
            <v>单篇</v>
          </cell>
          <cell r="W4083" t="str">
            <v>未发布</v>
          </cell>
          <cell r="AJ4083">
            <v>180</v>
          </cell>
          <cell r="AK4083" t="str">
            <v/>
          </cell>
        </row>
        <row r="4084">
          <cell r="C4084" t="str">
            <v>一号</v>
          </cell>
          <cell r="D4084" t="str">
            <v>波点中裙</v>
          </cell>
          <cell r="E4084">
            <v>2025329</v>
          </cell>
          <cell r="I4084" t="str">
            <v>小红书</v>
          </cell>
          <cell r="N4084">
            <v>46157</v>
          </cell>
          <cell r="R4084" t="str">
            <v>档期内</v>
          </cell>
          <cell r="V4084" t="str">
            <v>单篇</v>
          </cell>
          <cell r="W4084" t="str">
            <v>未发布</v>
          </cell>
          <cell r="AJ4084">
            <v>52</v>
          </cell>
          <cell r="AK4084" t="str">
            <v/>
          </cell>
        </row>
        <row r="4085">
          <cell r="C4085" t="str">
            <v>一号</v>
          </cell>
          <cell r="D4085" t="str">
            <v>波点花边短袖</v>
          </cell>
          <cell r="E4085">
            <v>2025317</v>
          </cell>
          <cell r="I4085" t="str">
            <v>小红书</v>
          </cell>
          <cell r="N4085">
            <v>46157</v>
          </cell>
          <cell r="R4085" t="str">
            <v>档期内</v>
          </cell>
          <cell r="V4085" t="str">
            <v>单篇</v>
          </cell>
          <cell r="W4085" t="str">
            <v>未发布</v>
          </cell>
          <cell r="AJ4085">
            <v>50</v>
          </cell>
          <cell r="AK4085" t="str">
            <v/>
          </cell>
        </row>
        <row r="4086">
          <cell r="C4086" t="str">
            <v>一号</v>
          </cell>
          <cell r="D4086" t="str">
            <v>波点中裙</v>
          </cell>
          <cell r="E4086">
            <v>2025329</v>
          </cell>
          <cell r="I4086" t="str">
            <v>小红书</v>
          </cell>
          <cell r="N4086">
            <v>46157</v>
          </cell>
          <cell r="R4086" t="str">
            <v>档期内</v>
          </cell>
          <cell r="V4086" t="str">
            <v>单篇</v>
          </cell>
          <cell r="W4086" t="str">
            <v>未发布</v>
          </cell>
          <cell r="AJ4086">
            <v>52</v>
          </cell>
          <cell r="AK4086" t="str">
            <v/>
          </cell>
        </row>
        <row r="4087">
          <cell r="C4087" t="str">
            <v>一号</v>
          </cell>
          <cell r="D4087" t="str">
            <v>无袖花苞长裙（黄）</v>
          </cell>
          <cell r="E4087">
            <v>2025945</v>
          </cell>
          <cell r="G4087" t="str">
            <v>YT7612316813117</v>
          </cell>
          <cell r="I4087" t="str">
            <v>小红书</v>
          </cell>
          <cell r="N4087">
            <v>46157</v>
          </cell>
          <cell r="R4087" t="str">
            <v>已发布</v>
          </cell>
          <cell r="V4087" t="str">
            <v>单篇</v>
          </cell>
          <cell r="W4087" t="str">
            <v>已发布</v>
          </cell>
          <cell r="X4087">
            <v>46120</v>
          </cell>
          <cell r="AJ4087">
            <v>560</v>
          </cell>
          <cell r="AK4087">
            <v>0</v>
          </cell>
        </row>
        <row r="4088">
          <cell r="C4088" t="str">
            <v>一号</v>
          </cell>
          <cell r="D4088" t="str">
            <v>紫色连衣裙</v>
          </cell>
          <cell r="E4088">
            <v>2026065</v>
          </cell>
          <cell r="I4088" t="str">
            <v>小红书</v>
          </cell>
          <cell r="N4088">
            <v>46157</v>
          </cell>
          <cell r="R4088" t="str">
            <v>档期内</v>
          </cell>
          <cell r="V4088" t="str">
            <v>单篇</v>
          </cell>
          <cell r="W4088" t="str">
            <v>未发布</v>
          </cell>
          <cell r="AJ4088">
            <v>500</v>
          </cell>
          <cell r="AK4088" t="str">
            <v/>
          </cell>
        </row>
        <row r="4089">
          <cell r="C4089" t="str">
            <v>一号</v>
          </cell>
          <cell r="D4089" t="str">
            <v>波点花边短袖</v>
          </cell>
          <cell r="E4089">
            <v>2025317</v>
          </cell>
          <cell r="G4089" t="str">
            <v>YT7611907573568</v>
          </cell>
          <cell r="I4089" t="str">
            <v>小红书</v>
          </cell>
          <cell r="N4089">
            <v>46157</v>
          </cell>
          <cell r="R4089" t="str">
            <v>档期内</v>
          </cell>
          <cell r="V4089" t="str">
            <v>单篇</v>
          </cell>
          <cell r="W4089" t="str">
            <v>未发布</v>
          </cell>
          <cell r="AJ4089">
            <v>450</v>
          </cell>
          <cell r="AK4089" t="str">
            <v/>
          </cell>
        </row>
        <row r="4090">
          <cell r="C4090" t="str">
            <v>一号</v>
          </cell>
          <cell r="D4090" t="str">
            <v>波点中裙</v>
          </cell>
          <cell r="E4090">
            <v>2025329</v>
          </cell>
          <cell r="I4090" t="str">
            <v>小红书</v>
          </cell>
          <cell r="N4090">
            <v>46157</v>
          </cell>
          <cell r="R4090" t="str">
            <v>档期内</v>
          </cell>
          <cell r="V4090" t="str">
            <v>单篇</v>
          </cell>
          <cell r="W4090" t="str">
            <v>未发布</v>
          </cell>
          <cell r="AJ4090">
            <v>52</v>
          </cell>
          <cell r="AK4090" t="str">
            <v/>
          </cell>
        </row>
        <row r="4091">
          <cell r="C4091" t="str">
            <v>一号</v>
          </cell>
          <cell r="D4091" t="str">
            <v>波点花边短袖</v>
          </cell>
          <cell r="E4091">
            <v>2025317</v>
          </cell>
          <cell r="G4091" t="str">
            <v>YT7611848003838</v>
          </cell>
          <cell r="I4091" t="str">
            <v>小红书</v>
          </cell>
          <cell r="N4091">
            <v>46157</v>
          </cell>
          <cell r="R4091" t="str">
            <v>档期内</v>
          </cell>
          <cell r="V4091" t="str">
            <v>单篇</v>
          </cell>
          <cell r="W4091" t="str">
            <v>未发布</v>
          </cell>
          <cell r="AJ4091">
            <v>370</v>
          </cell>
          <cell r="AK4091" t="str">
            <v/>
          </cell>
        </row>
        <row r="4092">
          <cell r="C4092" t="str">
            <v>一号</v>
          </cell>
          <cell r="D4092" t="str">
            <v>波点中裙</v>
          </cell>
          <cell r="E4092">
            <v>2025329</v>
          </cell>
          <cell r="I4092" t="str">
            <v>小红书</v>
          </cell>
          <cell r="N4092">
            <v>46157</v>
          </cell>
          <cell r="R4092" t="str">
            <v>档期内</v>
          </cell>
          <cell r="V4092" t="str">
            <v>单篇</v>
          </cell>
          <cell r="W4092" t="str">
            <v>未发布</v>
          </cell>
          <cell r="AJ4092">
            <v>52</v>
          </cell>
          <cell r="AK4092" t="str">
            <v/>
          </cell>
        </row>
        <row r="4093">
          <cell r="C4093" t="str">
            <v>一号</v>
          </cell>
          <cell r="D4093" t="str">
            <v>无袖花苞长裙（蓝）</v>
          </cell>
          <cell r="E4093">
            <v>2025945</v>
          </cell>
          <cell r="G4093" t="str">
            <v>YT7612829243302</v>
          </cell>
          <cell r="I4093" t="str">
            <v>小红书</v>
          </cell>
          <cell r="N4093">
            <v>46157</v>
          </cell>
          <cell r="R4093" t="str">
            <v>档期内</v>
          </cell>
          <cell r="V4093" t="str">
            <v>单篇</v>
          </cell>
          <cell r="W4093" t="str">
            <v>未发布</v>
          </cell>
          <cell r="AJ4093">
            <v>1160</v>
          </cell>
          <cell r="AK4093" t="str">
            <v/>
          </cell>
        </row>
        <row r="4094">
          <cell r="C4094" t="str">
            <v>一号</v>
          </cell>
          <cell r="D4094" t="str">
            <v>无袖花苞长裙（黄）</v>
          </cell>
          <cell r="E4094">
            <v>2025945</v>
          </cell>
          <cell r="G4094" t="str">
            <v>YT7612316813124</v>
          </cell>
          <cell r="I4094" t="str">
            <v>小红书</v>
          </cell>
          <cell r="N4094">
            <v>46157</v>
          </cell>
          <cell r="R4094" t="str">
            <v>档期内</v>
          </cell>
          <cell r="V4094" t="str">
            <v>单篇</v>
          </cell>
          <cell r="W4094" t="str">
            <v>未发布</v>
          </cell>
          <cell r="AJ4094">
            <v>460</v>
          </cell>
          <cell r="AK4094" t="str">
            <v/>
          </cell>
        </row>
        <row r="4095">
          <cell r="C4095" t="str">
            <v>一号</v>
          </cell>
          <cell r="D4095" t="str">
            <v>无袖花苞长裙（蓝）</v>
          </cell>
          <cell r="E4095">
            <v>2025945</v>
          </cell>
          <cell r="G4095" t="str">
            <v>已登记</v>
          </cell>
          <cell r="I4095" t="str">
            <v>小红书</v>
          </cell>
          <cell r="N4095">
            <v>46157</v>
          </cell>
          <cell r="R4095" t="str">
            <v>档期内</v>
          </cell>
          <cell r="V4095" t="str">
            <v>单篇</v>
          </cell>
          <cell r="W4095" t="str">
            <v>未发布</v>
          </cell>
          <cell r="AJ4095">
            <v>160</v>
          </cell>
          <cell r="AK4095" t="str">
            <v/>
          </cell>
        </row>
        <row r="4096">
          <cell r="C4096" t="str">
            <v>果片</v>
          </cell>
          <cell r="D4096" t="str">
            <v>波点花边短袖</v>
          </cell>
          <cell r="E4096">
            <v>2025317</v>
          </cell>
          <cell r="G4096" t="str">
            <v>YT7611907573577</v>
          </cell>
          <cell r="I4096" t="str">
            <v>小红书</v>
          </cell>
          <cell r="N4096">
            <v>46157</v>
          </cell>
          <cell r="R4096" t="str">
            <v>档期内</v>
          </cell>
          <cell r="V4096" t="str">
            <v>单篇</v>
          </cell>
          <cell r="W4096" t="str">
            <v>未发布</v>
          </cell>
          <cell r="AJ4096">
            <v>1000</v>
          </cell>
          <cell r="AK4096" t="str">
            <v/>
          </cell>
        </row>
        <row r="4097">
          <cell r="C4097" t="str">
            <v>果片</v>
          </cell>
          <cell r="D4097" t="str">
            <v>波点中裙</v>
          </cell>
          <cell r="E4097">
            <v>2025329</v>
          </cell>
          <cell r="I4097" t="str">
            <v>小红书</v>
          </cell>
          <cell r="N4097">
            <v>46157</v>
          </cell>
          <cell r="R4097" t="str">
            <v>档期内</v>
          </cell>
          <cell r="V4097" t="str">
            <v>单篇</v>
          </cell>
          <cell r="W4097" t="str">
            <v>未发布</v>
          </cell>
          <cell r="AJ4097">
            <v>52</v>
          </cell>
          <cell r="AK4097" t="str">
            <v/>
          </cell>
        </row>
        <row r="4098">
          <cell r="C4098" t="str">
            <v>果片</v>
          </cell>
          <cell r="D4098" t="str">
            <v>波点花边短袖</v>
          </cell>
          <cell r="E4098">
            <v>2025317</v>
          </cell>
          <cell r="G4098" t="str">
            <v>YT7611907573586</v>
          </cell>
          <cell r="I4098" t="str">
            <v>小红书</v>
          </cell>
          <cell r="N4098">
            <v>46157</v>
          </cell>
          <cell r="R4098" t="str">
            <v>档期内</v>
          </cell>
          <cell r="V4098" t="str">
            <v>单篇</v>
          </cell>
          <cell r="W4098" t="str">
            <v>未发布</v>
          </cell>
          <cell r="AJ4098">
            <v>150</v>
          </cell>
          <cell r="AK4098" t="str">
            <v/>
          </cell>
        </row>
        <row r="4099">
          <cell r="C4099" t="str">
            <v>果片</v>
          </cell>
          <cell r="D4099" t="str">
            <v>波点中裙</v>
          </cell>
          <cell r="E4099">
            <v>2025329</v>
          </cell>
          <cell r="I4099" t="str">
            <v>小红书</v>
          </cell>
          <cell r="N4099">
            <v>46157</v>
          </cell>
          <cell r="R4099" t="str">
            <v>档期内</v>
          </cell>
          <cell r="V4099" t="str">
            <v>单篇</v>
          </cell>
          <cell r="W4099" t="str">
            <v>未发布</v>
          </cell>
          <cell r="AJ4099">
            <v>52</v>
          </cell>
          <cell r="AK4099" t="str">
            <v/>
          </cell>
        </row>
        <row r="4100">
          <cell r="C4100" t="str">
            <v>果片</v>
          </cell>
          <cell r="D4100" t="str">
            <v>无袖花苞长裙（黄）</v>
          </cell>
          <cell r="E4100">
            <v>2025945</v>
          </cell>
          <cell r="G4100" t="str">
            <v>YT7612316813135</v>
          </cell>
          <cell r="I4100" t="str">
            <v>小红书</v>
          </cell>
          <cell r="N4100">
            <v>46157</v>
          </cell>
          <cell r="R4100" t="str">
            <v>档期内</v>
          </cell>
          <cell r="V4100" t="str">
            <v>单篇</v>
          </cell>
          <cell r="W4100" t="str">
            <v>未发布</v>
          </cell>
          <cell r="AJ4100">
            <v>160</v>
          </cell>
          <cell r="AK4100" t="str">
            <v/>
          </cell>
        </row>
        <row r="4101">
          <cell r="C4101" t="str">
            <v>果片</v>
          </cell>
          <cell r="D4101" t="str">
            <v>假两件波点短袖</v>
          </cell>
          <cell r="E4101">
            <v>2026003</v>
          </cell>
          <cell r="G4101" t="str">
            <v>YT7611848003854</v>
          </cell>
          <cell r="I4101" t="str">
            <v>小红书</v>
          </cell>
          <cell r="N4101">
            <v>46157</v>
          </cell>
          <cell r="R4101" t="str">
            <v>档期内</v>
          </cell>
          <cell r="V4101" t="str">
            <v>单篇</v>
          </cell>
          <cell r="W4101" t="str">
            <v>未发布</v>
          </cell>
          <cell r="AJ4101">
            <v>865</v>
          </cell>
          <cell r="AK4101" t="str">
            <v/>
          </cell>
        </row>
        <row r="4102">
          <cell r="C4102" t="str">
            <v>果片</v>
          </cell>
          <cell r="D4102" t="str">
            <v>无袖花苞长裙（黄）</v>
          </cell>
          <cell r="E4102">
            <v>2025945</v>
          </cell>
          <cell r="G4102" t="str">
            <v>YT7612316813146</v>
          </cell>
          <cell r="I4102" t="str">
            <v>小红书</v>
          </cell>
          <cell r="N4102">
            <v>46157</v>
          </cell>
          <cell r="R4102" t="str">
            <v>档期内</v>
          </cell>
          <cell r="V4102" t="str">
            <v>单篇</v>
          </cell>
          <cell r="W4102" t="str">
            <v>未发布</v>
          </cell>
          <cell r="AJ4102">
            <v>260</v>
          </cell>
          <cell r="AK4102" t="str">
            <v/>
          </cell>
        </row>
        <row r="4103">
          <cell r="C4103" t="str">
            <v>果片</v>
          </cell>
          <cell r="D4103" t="str">
            <v>紫色连衣裙</v>
          </cell>
          <cell r="E4103">
            <v>2026065</v>
          </cell>
          <cell r="I4103" t="str">
            <v>小红书</v>
          </cell>
          <cell r="N4103">
            <v>46157</v>
          </cell>
          <cell r="R4103" t="str">
            <v>档期内</v>
          </cell>
          <cell r="V4103" t="str">
            <v>单篇</v>
          </cell>
          <cell r="W4103" t="str">
            <v>未发布</v>
          </cell>
          <cell r="AJ4103">
            <v>100</v>
          </cell>
          <cell r="AK4103" t="str">
            <v/>
          </cell>
        </row>
        <row r="4104">
          <cell r="C4104" t="str">
            <v>果片</v>
          </cell>
          <cell r="D4104" t="str">
            <v>波点奶芙抹胸</v>
          </cell>
          <cell r="E4104" t="str">
            <v>2026038内里</v>
          </cell>
          <cell r="I4104" t="str">
            <v>小红书</v>
          </cell>
          <cell r="N4104">
            <v>46157</v>
          </cell>
          <cell r="R4104" t="str">
            <v>档期内</v>
          </cell>
          <cell r="V4104" t="str">
            <v>单篇</v>
          </cell>
          <cell r="W4104" t="str">
            <v>未发布</v>
          </cell>
          <cell r="AJ4104">
            <v>1235</v>
          </cell>
          <cell r="AK4104" t="str">
            <v/>
          </cell>
        </row>
        <row r="4105">
          <cell r="C4105" t="str">
            <v>果片</v>
          </cell>
          <cell r="D4105" t="str">
            <v>百褶短裙（黑）</v>
          </cell>
          <cell r="E4105" t="str">
            <v>NH011</v>
          </cell>
          <cell r="I4105" t="str">
            <v>小红书</v>
          </cell>
          <cell r="N4105">
            <v>46157</v>
          </cell>
          <cell r="R4105" t="str">
            <v>档期内</v>
          </cell>
          <cell r="V4105" t="str">
            <v>单篇</v>
          </cell>
          <cell r="W4105" t="str">
            <v>未发布</v>
          </cell>
          <cell r="AJ4105">
            <v>0</v>
          </cell>
          <cell r="AK4105" t="str">
            <v/>
          </cell>
        </row>
        <row r="4106">
          <cell r="C4106" t="str">
            <v>果片</v>
          </cell>
          <cell r="D4106" t="str">
            <v>莫代尔防晒开衫（黑）</v>
          </cell>
          <cell r="E4106" t="str">
            <v>2026039外套</v>
          </cell>
          <cell r="I4106" t="str">
            <v>小红书</v>
          </cell>
          <cell r="N4106">
            <v>46157</v>
          </cell>
          <cell r="R4106" t="str">
            <v>档期内</v>
          </cell>
          <cell r="V4106" t="str">
            <v>单篇</v>
          </cell>
          <cell r="W4106" t="str">
            <v>未发布</v>
          </cell>
          <cell r="AJ4106">
            <v>30</v>
          </cell>
          <cell r="AK4106" t="str">
            <v/>
          </cell>
        </row>
        <row r="4107">
          <cell r="C4107" t="str">
            <v>果片</v>
          </cell>
          <cell r="D4107" t="str">
            <v>波点飘带（黑）</v>
          </cell>
          <cell r="E4107" t="str">
            <v>NH010</v>
          </cell>
          <cell r="I4107" t="str">
            <v>小红书</v>
          </cell>
          <cell r="N4107">
            <v>46157</v>
          </cell>
          <cell r="R4107" t="str">
            <v>档期内</v>
          </cell>
          <cell r="V4107" t="str">
            <v>单篇</v>
          </cell>
          <cell r="W4107" t="str">
            <v>未发布</v>
          </cell>
          <cell r="AJ4107">
            <v>0</v>
          </cell>
          <cell r="AK4107" t="str">
            <v/>
          </cell>
        </row>
        <row r="4108">
          <cell r="C4108" t="str">
            <v>果片</v>
          </cell>
          <cell r="D4108" t="str">
            <v>波点奶芙抹胸</v>
          </cell>
          <cell r="E4108" t="str">
            <v>2026038内里</v>
          </cell>
          <cell r="I4108" t="str">
            <v>抖音</v>
          </cell>
          <cell r="N4108">
            <v>46157</v>
          </cell>
          <cell r="R4108" t="str">
            <v>档期内</v>
          </cell>
          <cell r="V4108" t="str">
            <v>单篇</v>
          </cell>
          <cell r="W4108" t="str">
            <v>未发布</v>
          </cell>
          <cell r="AJ4108">
            <v>35</v>
          </cell>
          <cell r="AK4108" t="str">
            <v/>
          </cell>
        </row>
        <row r="4109">
          <cell r="C4109" t="str">
            <v>果片</v>
          </cell>
          <cell r="D4109" t="str">
            <v>百褶短裙（黑）</v>
          </cell>
          <cell r="E4109" t="str">
            <v>NH011</v>
          </cell>
          <cell r="I4109" t="str">
            <v>抖音</v>
          </cell>
          <cell r="N4109">
            <v>46157</v>
          </cell>
          <cell r="R4109" t="str">
            <v>档期内</v>
          </cell>
          <cell r="V4109" t="str">
            <v>单篇</v>
          </cell>
          <cell r="W4109" t="str">
            <v>未发布</v>
          </cell>
          <cell r="AJ4109">
            <v>0</v>
          </cell>
          <cell r="AK4109" t="str">
            <v/>
          </cell>
        </row>
        <row r="4110">
          <cell r="C4110" t="str">
            <v>果片</v>
          </cell>
          <cell r="D4110" t="str">
            <v>莫代尔防晒开衫（黑）</v>
          </cell>
          <cell r="E4110" t="str">
            <v>2026039外套</v>
          </cell>
          <cell r="I4110" t="str">
            <v>抖音</v>
          </cell>
          <cell r="N4110">
            <v>46157</v>
          </cell>
          <cell r="R4110" t="str">
            <v>档期内</v>
          </cell>
          <cell r="V4110" t="str">
            <v>单篇</v>
          </cell>
          <cell r="W4110" t="str">
            <v>未发布</v>
          </cell>
          <cell r="AJ4110">
            <v>30</v>
          </cell>
          <cell r="AK4110" t="str">
            <v/>
          </cell>
        </row>
        <row r="4111">
          <cell r="C4111" t="str">
            <v>果片</v>
          </cell>
          <cell r="D4111" t="str">
            <v>波点飘带（黑）</v>
          </cell>
          <cell r="E4111" t="str">
            <v>NH010</v>
          </cell>
          <cell r="I4111" t="str">
            <v>抖音</v>
          </cell>
          <cell r="N4111">
            <v>46157</v>
          </cell>
          <cell r="R4111" t="str">
            <v>档期内</v>
          </cell>
          <cell r="V4111" t="str">
            <v>单篇</v>
          </cell>
          <cell r="W4111" t="str">
            <v>未发布</v>
          </cell>
          <cell r="AJ4111">
            <v>0</v>
          </cell>
          <cell r="AK4111" t="str">
            <v/>
          </cell>
        </row>
        <row r="4112">
          <cell r="C4112" t="str">
            <v>果片</v>
          </cell>
          <cell r="D4112" t="str">
            <v>波点花边短袖</v>
          </cell>
          <cell r="E4112">
            <v>2025317</v>
          </cell>
          <cell r="G4112" t="str">
            <v>YT7611848003849</v>
          </cell>
          <cell r="I4112" t="str">
            <v>小红书</v>
          </cell>
          <cell r="N4112">
            <v>46157</v>
          </cell>
          <cell r="R4112" t="str">
            <v>档期内</v>
          </cell>
          <cell r="V4112" t="str">
            <v>单篇</v>
          </cell>
          <cell r="W4112" t="str">
            <v>未发布</v>
          </cell>
          <cell r="AJ4112">
            <v>550</v>
          </cell>
          <cell r="AK4112" t="str">
            <v/>
          </cell>
        </row>
        <row r="4113">
          <cell r="C4113" t="str">
            <v>果片</v>
          </cell>
          <cell r="D4113" t="str">
            <v>波点中裙</v>
          </cell>
          <cell r="E4113">
            <v>2025329</v>
          </cell>
          <cell r="G4113" t="str">
            <v>YT7611848003849</v>
          </cell>
          <cell r="I4113" t="str">
            <v>小红书</v>
          </cell>
          <cell r="N4113">
            <v>46157</v>
          </cell>
          <cell r="R4113" t="str">
            <v>档期内</v>
          </cell>
          <cell r="V4113" t="str">
            <v>单篇</v>
          </cell>
          <cell r="W4113" t="str">
            <v>未发布</v>
          </cell>
          <cell r="AJ4113">
            <v>52</v>
          </cell>
          <cell r="AK4113" t="str">
            <v/>
          </cell>
        </row>
        <row r="4114">
          <cell r="C4114" t="str">
            <v>果片</v>
          </cell>
          <cell r="D4114" t="str">
            <v>波点奶芙抹胸</v>
          </cell>
          <cell r="E4114" t="str">
            <v>2026038内里</v>
          </cell>
          <cell r="I4114" t="str">
            <v>小红书</v>
          </cell>
          <cell r="N4114">
            <v>46157</v>
          </cell>
          <cell r="R4114" t="str">
            <v>档期内</v>
          </cell>
          <cell r="V4114" t="str">
            <v>单篇</v>
          </cell>
          <cell r="W4114" t="str">
            <v>未发布</v>
          </cell>
          <cell r="AJ4114">
            <v>185</v>
          </cell>
          <cell r="AK4114" t="str">
            <v/>
          </cell>
        </row>
        <row r="4115">
          <cell r="C4115" t="str">
            <v>果片</v>
          </cell>
          <cell r="D4115" t="str">
            <v>百褶短裙（黑）</v>
          </cell>
          <cell r="E4115" t="str">
            <v>NH011</v>
          </cell>
          <cell r="I4115" t="str">
            <v>小红书</v>
          </cell>
          <cell r="N4115">
            <v>46157</v>
          </cell>
          <cell r="R4115" t="str">
            <v>档期内</v>
          </cell>
          <cell r="V4115" t="str">
            <v>单篇</v>
          </cell>
          <cell r="W4115" t="str">
            <v>未发布</v>
          </cell>
          <cell r="AJ4115">
            <v>0</v>
          </cell>
          <cell r="AK4115" t="str">
            <v/>
          </cell>
        </row>
        <row r="4116">
          <cell r="C4116" t="str">
            <v>果片</v>
          </cell>
          <cell r="D4116" t="str">
            <v>莫代尔防晒开衫（黑）</v>
          </cell>
          <cell r="E4116" t="str">
            <v>2026039外套</v>
          </cell>
          <cell r="I4116" t="str">
            <v>小红书</v>
          </cell>
          <cell r="N4116">
            <v>46157</v>
          </cell>
          <cell r="R4116" t="str">
            <v>档期内</v>
          </cell>
          <cell r="V4116" t="str">
            <v>单篇</v>
          </cell>
          <cell r="W4116" t="str">
            <v>未发布</v>
          </cell>
          <cell r="AJ4116">
            <v>30</v>
          </cell>
          <cell r="AK4116" t="str">
            <v/>
          </cell>
        </row>
        <row r="4117">
          <cell r="C4117" t="str">
            <v>果片</v>
          </cell>
          <cell r="D4117" t="str">
            <v>波点飘带（黑）</v>
          </cell>
          <cell r="E4117" t="str">
            <v>NH010</v>
          </cell>
          <cell r="I4117" t="str">
            <v>小红书</v>
          </cell>
          <cell r="N4117">
            <v>46157</v>
          </cell>
          <cell r="R4117" t="str">
            <v>档期内</v>
          </cell>
          <cell r="V4117" t="str">
            <v>单篇</v>
          </cell>
          <cell r="W4117" t="str">
            <v>未发布</v>
          </cell>
          <cell r="AJ4117">
            <v>0</v>
          </cell>
          <cell r="AK4117" t="str">
            <v/>
          </cell>
        </row>
        <row r="4118">
          <cell r="C4118" t="str">
            <v>果片</v>
          </cell>
          <cell r="D4118" t="str">
            <v>葡萄冰萃上衣</v>
          </cell>
          <cell r="E4118">
            <v>2026056</v>
          </cell>
          <cell r="G4118" t="str">
            <v>已登记</v>
          </cell>
          <cell r="I4118" t="str">
            <v>小红书</v>
          </cell>
          <cell r="N4118">
            <v>46157</v>
          </cell>
          <cell r="R4118" t="str">
            <v>档期内</v>
          </cell>
          <cell r="V4118" t="str">
            <v>单篇</v>
          </cell>
          <cell r="W4118" t="str">
            <v>未发布</v>
          </cell>
          <cell r="AJ4118">
            <v>150</v>
          </cell>
          <cell r="AK4118" t="str">
            <v/>
          </cell>
        </row>
        <row r="4119">
          <cell r="C4119" t="str">
            <v>果片</v>
          </cell>
          <cell r="D4119" t="str">
            <v>蕾丝吊带</v>
          </cell>
          <cell r="E4119" t="str">
            <v>NH012</v>
          </cell>
          <cell r="I4119" t="str">
            <v>小红书</v>
          </cell>
          <cell r="N4119">
            <v>46157</v>
          </cell>
          <cell r="R4119" t="str">
            <v>档期内</v>
          </cell>
          <cell r="V4119" t="str">
            <v>单篇</v>
          </cell>
          <cell r="W4119" t="str">
            <v>未发布</v>
          </cell>
          <cell r="AJ4119">
            <v>0</v>
          </cell>
          <cell r="AK4119" t="str">
            <v/>
          </cell>
        </row>
        <row r="4120">
          <cell r="C4120" t="str">
            <v>果片</v>
          </cell>
          <cell r="D4120" t="str">
            <v>紫色连衣裙</v>
          </cell>
          <cell r="E4120">
            <v>2026065</v>
          </cell>
          <cell r="I4120" t="str">
            <v>小红书</v>
          </cell>
          <cell r="N4120">
            <v>46157</v>
          </cell>
          <cell r="R4120" t="str">
            <v>档期内</v>
          </cell>
          <cell r="V4120" t="str">
            <v>单篇</v>
          </cell>
          <cell r="W4120" t="str">
            <v>未发布</v>
          </cell>
          <cell r="AJ4120">
            <v>280</v>
          </cell>
          <cell r="AK4120" t="str">
            <v/>
          </cell>
        </row>
        <row r="4121">
          <cell r="C4121" t="str">
            <v>果片</v>
          </cell>
          <cell r="D4121" t="str">
            <v>紫色连衣裙</v>
          </cell>
          <cell r="E4121">
            <v>2026065</v>
          </cell>
          <cell r="I4121" t="str">
            <v>小红书</v>
          </cell>
          <cell r="N4121">
            <v>46157</v>
          </cell>
          <cell r="R4121" t="str">
            <v>档期内</v>
          </cell>
          <cell r="V4121" t="str">
            <v>单篇</v>
          </cell>
          <cell r="W4121" t="str">
            <v>未发布</v>
          </cell>
          <cell r="AJ4121">
            <v>380</v>
          </cell>
          <cell r="AK4121" t="str">
            <v/>
          </cell>
        </row>
        <row r="4122">
          <cell r="C4122" t="str">
            <v>果片</v>
          </cell>
          <cell r="D4122" t="str">
            <v>波点花边短袖</v>
          </cell>
          <cell r="E4122">
            <v>2025317</v>
          </cell>
          <cell r="G4122" t="str">
            <v>YT7611907573599</v>
          </cell>
          <cell r="I4122" t="str">
            <v>小红书</v>
          </cell>
          <cell r="N4122">
            <v>46157</v>
          </cell>
          <cell r="R4122" t="str">
            <v>档期内</v>
          </cell>
          <cell r="V4122" t="str">
            <v>单篇</v>
          </cell>
          <cell r="W4122" t="str">
            <v>未发布</v>
          </cell>
          <cell r="AJ4122">
            <v>100</v>
          </cell>
          <cell r="AK4122" t="str">
            <v/>
          </cell>
        </row>
        <row r="4123">
          <cell r="C4123" t="str">
            <v>果片</v>
          </cell>
          <cell r="D4123" t="str">
            <v>波点中裙</v>
          </cell>
          <cell r="E4123">
            <v>2025329</v>
          </cell>
          <cell r="I4123" t="str">
            <v>小红书</v>
          </cell>
          <cell r="N4123">
            <v>46157</v>
          </cell>
          <cell r="R4123" t="str">
            <v>档期内</v>
          </cell>
          <cell r="V4123" t="str">
            <v>单篇</v>
          </cell>
          <cell r="W4123" t="str">
            <v>未发布</v>
          </cell>
          <cell r="AJ4123">
            <v>52</v>
          </cell>
          <cell r="AK4123" t="str">
            <v/>
          </cell>
        </row>
        <row r="4124">
          <cell r="C4124" t="str">
            <v>果片</v>
          </cell>
          <cell r="D4124" t="str">
            <v>无袖花苞长裙（黄）</v>
          </cell>
          <cell r="E4124">
            <v>2025945</v>
          </cell>
          <cell r="G4124" t="str">
            <v>YT7612316813151</v>
          </cell>
          <cell r="I4124" t="str">
            <v>小红书</v>
          </cell>
          <cell r="N4124">
            <v>46157</v>
          </cell>
          <cell r="R4124" t="str">
            <v>档期内</v>
          </cell>
          <cell r="V4124" t="str">
            <v>单篇</v>
          </cell>
          <cell r="W4124" t="str">
            <v>未发布</v>
          </cell>
          <cell r="AJ4124">
            <v>90</v>
          </cell>
          <cell r="AK4124" t="str">
            <v/>
          </cell>
        </row>
        <row r="4125">
          <cell r="C4125" t="str">
            <v>果片</v>
          </cell>
          <cell r="D4125" t="str">
            <v>无袖花苞长裙（黄）</v>
          </cell>
          <cell r="E4125">
            <v>2025945</v>
          </cell>
          <cell r="I4125" t="str">
            <v>抖音</v>
          </cell>
          <cell r="N4125">
            <v>46157</v>
          </cell>
          <cell r="R4125" t="str">
            <v>档期内</v>
          </cell>
          <cell r="V4125" t="str">
            <v>单篇</v>
          </cell>
          <cell r="W4125" t="str">
            <v>未发布</v>
          </cell>
          <cell r="AJ4125">
            <v>60</v>
          </cell>
          <cell r="AK4125" t="str">
            <v/>
          </cell>
        </row>
        <row r="4126">
          <cell r="C4126" t="str">
            <v>果片</v>
          </cell>
          <cell r="D4126" t="str">
            <v>紫色连衣裙</v>
          </cell>
          <cell r="E4126">
            <v>2026065</v>
          </cell>
          <cell r="I4126" t="str">
            <v>小红书</v>
          </cell>
          <cell r="N4126">
            <v>46157</v>
          </cell>
          <cell r="R4126" t="str">
            <v>档期内</v>
          </cell>
          <cell r="V4126" t="str">
            <v>单篇</v>
          </cell>
          <cell r="W4126" t="str">
            <v>未发布</v>
          </cell>
          <cell r="AJ4126">
            <v>0</v>
          </cell>
          <cell r="AK4126" t="str">
            <v/>
          </cell>
        </row>
        <row r="4127">
          <cell r="C4127" t="str">
            <v>果片</v>
          </cell>
          <cell r="D4127" t="str">
            <v>波点花边短袖</v>
          </cell>
          <cell r="E4127">
            <v>2025317</v>
          </cell>
          <cell r="G4127" t="str">
            <v>YT7612316813166</v>
          </cell>
          <cell r="I4127" t="str">
            <v>小红书</v>
          </cell>
          <cell r="N4127">
            <v>46157</v>
          </cell>
          <cell r="R4127" t="str">
            <v>档期内</v>
          </cell>
          <cell r="V4127" t="str">
            <v>单篇</v>
          </cell>
          <cell r="W4127" t="str">
            <v>未发布</v>
          </cell>
          <cell r="AJ4127">
            <v>150</v>
          </cell>
          <cell r="AK4127" t="str">
            <v/>
          </cell>
        </row>
        <row r="4128">
          <cell r="C4128" t="str">
            <v>果片</v>
          </cell>
          <cell r="D4128" t="str">
            <v>波点中裙</v>
          </cell>
          <cell r="E4128">
            <v>2025329</v>
          </cell>
          <cell r="I4128" t="str">
            <v>小红书</v>
          </cell>
          <cell r="N4128">
            <v>46157</v>
          </cell>
          <cell r="R4128" t="str">
            <v>档期内</v>
          </cell>
          <cell r="V4128" t="str">
            <v>单篇</v>
          </cell>
          <cell r="W4128" t="str">
            <v>未发布</v>
          </cell>
          <cell r="AJ4128">
            <v>52</v>
          </cell>
          <cell r="AK4128" t="str">
            <v/>
          </cell>
        </row>
        <row r="4129">
          <cell r="C4129" t="str">
            <v>果片</v>
          </cell>
          <cell r="D4129" t="str">
            <v>蕾丝防晒衬衫（蓝）</v>
          </cell>
          <cell r="E4129">
            <v>2025308</v>
          </cell>
          <cell r="I4129" t="str">
            <v>小红书</v>
          </cell>
          <cell r="N4129">
            <v>46157</v>
          </cell>
          <cell r="R4129" t="str">
            <v>档期内</v>
          </cell>
          <cell r="V4129" t="str">
            <v>单篇</v>
          </cell>
          <cell r="W4129" t="str">
            <v>未发布</v>
          </cell>
          <cell r="AJ4129">
            <v>155</v>
          </cell>
          <cell r="AK4129" t="str">
            <v/>
          </cell>
        </row>
        <row r="4130">
          <cell r="C4130" t="str">
            <v>果片</v>
          </cell>
          <cell r="D4130" t="str">
            <v>无袖花苞长裙（黄）</v>
          </cell>
          <cell r="E4130">
            <v>2025945</v>
          </cell>
          <cell r="I4130" t="str">
            <v>小红书</v>
          </cell>
          <cell r="N4130">
            <v>46157</v>
          </cell>
          <cell r="R4130" t="str">
            <v>档期内</v>
          </cell>
          <cell r="V4130" t="str">
            <v>单篇</v>
          </cell>
          <cell r="W4130" t="str">
            <v>未发布</v>
          </cell>
          <cell r="AJ4130">
            <v>180</v>
          </cell>
          <cell r="AK4130" t="str">
            <v/>
          </cell>
        </row>
        <row r="4131">
          <cell r="C4131" t="str">
            <v>果片</v>
          </cell>
          <cell r="D4131" t="str">
            <v>无袖花苞长裙（黄）</v>
          </cell>
          <cell r="E4131">
            <v>2025945</v>
          </cell>
          <cell r="I4131" t="str">
            <v>小红书</v>
          </cell>
          <cell r="N4131">
            <v>46157</v>
          </cell>
          <cell r="R4131" t="str">
            <v>档期内</v>
          </cell>
          <cell r="V4131" t="str">
            <v>单篇</v>
          </cell>
          <cell r="W4131" t="str">
            <v>未发布</v>
          </cell>
          <cell r="AJ4131">
            <v>410</v>
          </cell>
          <cell r="AK4131" t="str">
            <v/>
          </cell>
        </row>
        <row r="4132">
          <cell r="C4132" t="str">
            <v>果片</v>
          </cell>
          <cell r="D4132" t="str">
            <v>紫色连衣裙</v>
          </cell>
          <cell r="E4132">
            <v>2026065</v>
          </cell>
          <cell r="I4132" t="str">
            <v>小红书</v>
          </cell>
          <cell r="N4132">
            <v>46157</v>
          </cell>
          <cell r="R4132" t="str">
            <v>档期内</v>
          </cell>
          <cell r="V4132" t="str">
            <v>单篇</v>
          </cell>
          <cell r="W4132" t="str">
            <v>未发布</v>
          </cell>
          <cell r="AJ4132">
            <v>600</v>
          </cell>
          <cell r="AK4132" t="str">
            <v/>
          </cell>
        </row>
        <row r="4133">
          <cell r="C4133" t="str">
            <v>果片</v>
          </cell>
          <cell r="D4133" t="str">
            <v>紫色连衣裙</v>
          </cell>
          <cell r="E4133">
            <v>2026065</v>
          </cell>
          <cell r="I4133" t="str">
            <v>抖音</v>
          </cell>
          <cell r="N4133">
            <v>46157</v>
          </cell>
          <cell r="R4133" t="str">
            <v>档期内</v>
          </cell>
          <cell r="V4133" t="str">
            <v>单篇</v>
          </cell>
          <cell r="W4133" t="str">
            <v>未发布</v>
          </cell>
          <cell r="AJ4133">
            <v>0</v>
          </cell>
          <cell r="AK4133" t="str">
            <v/>
          </cell>
        </row>
        <row r="4134">
          <cell r="C4134" t="str">
            <v>一号</v>
          </cell>
          <cell r="D4134" t="str">
            <v>波点花边短袖</v>
          </cell>
          <cell r="E4134">
            <v>2025317</v>
          </cell>
          <cell r="G4134" t="str">
            <v>YT7611907573603</v>
          </cell>
          <cell r="I4134" t="str">
            <v>小红书</v>
          </cell>
          <cell r="N4134">
            <v>46157</v>
          </cell>
          <cell r="R4134" t="str">
            <v>档期内</v>
          </cell>
          <cell r="V4134" t="str">
            <v>单篇</v>
          </cell>
          <cell r="W4134" t="str">
            <v>未发布</v>
          </cell>
          <cell r="AJ4134">
            <v>400</v>
          </cell>
          <cell r="AK4134" t="str">
            <v/>
          </cell>
        </row>
        <row r="4135">
          <cell r="C4135" t="str">
            <v>一号</v>
          </cell>
          <cell r="D4135" t="str">
            <v>波点中裙</v>
          </cell>
          <cell r="E4135">
            <v>2025329</v>
          </cell>
          <cell r="I4135" t="str">
            <v>小红书</v>
          </cell>
          <cell r="N4135">
            <v>46157</v>
          </cell>
          <cell r="R4135" t="str">
            <v>档期内</v>
          </cell>
          <cell r="V4135" t="str">
            <v>单篇</v>
          </cell>
          <cell r="W4135" t="str">
            <v>未发布</v>
          </cell>
          <cell r="AJ4135">
            <v>52</v>
          </cell>
          <cell r="AK4135" t="str">
            <v/>
          </cell>
        </row>
        <row r="4136">
          <cell r="C4136" t="str">
            <v>一号</v>
          </cell>
          <cell r="D4136" t="str">
            <v>紫色连衣裙</v>
          </cell>
          <cell r="E4136">
            <v>2026065</v>
          </cell>
          <cell r="I4136" t="str">
            <v>小红书</v>
          </cell>
          <cell r="N4136">
            <v>46157</v>
          </cell>
          <cell r="R4136" t="str">
            <v>档期内</v>
          </cell>
          <cell r="V4136" t="str">
            <v>单篇</v>
          </cell>
          <cell r="W4136" t="str">
            <v>未发布</v>
          </cell>
          <cell r="AJ4136">
            <v>150</v>
          </cell>
          <cell r="AK4136" t="str">
            <v/>
          </cell>
        </row>
        <row r="4137">
          <cell r="C4137" t="str">
            <v>一号</v>
          </cell>
          <cell r="D4137" t="str">
            <v>蕾丝防晒衬衫（蓝）</v>
          </cell>
          <cell r="E4137">
            <v>2025308</v>
          </cell>
          <cell r="G4137" t="str">
            <v>已登记</v>
          </cell>
          <cell r="I4137" t="str">
            <v>小红书</v>
          </cell>
          <cell r="N4137">
            <v>46157</v>
          </cell>
          <cell r="R4137" t="str">
            <v>档期内</v>
          </cell>
          <cell r="V4137" t="str">
            <v>单篇</v>
          </cell>
          <cell r="W4137" t="str">
            <v>未发布</v>
          </cell>
          <cell r="AJ4137">
            <v>335</v>
          </cell>
          <cell r="AK4137" t="str">
            <v/>
          </cell>
        </row>
        <row r="4138">
          <cell r="C4138" t="str">
            <v>一号</v>
          </cell>
          <cell r="D4138" t="str">
            <v>无袖花苞长裙（黄）</v>
          </cell>
          <cell r="E4138">
            <v>2025945</v>
          </cell>
          <cell r="G4138" t="str">
            <v>YT7612316892688</v>
          </cell>
          <cell r="I4138" t="str">
            <v>小红书</v>
          </cell>
          <cell r="N4138">
            <v>46157</v>
          </cell>
          <cell r="R4138" t="str">
            <v>档期内</v>
          </cell>
          <cell r="V4138" t="str">
            <v>单篇</v>
          </cell>
          <cell r="W4138" t="str">
            <v>未发布</v>
          </cell>
          <cell r="AJ4138">
            <v>260</v>
          </cell>
          <cell r="AK4138" t="str">
            <v/>
          </cell>
        </row>
        <row r="4139">
          <cell r="C4139" t="str">
            <v>一号</v>
          </cell>
          <cell r="D4139" t="str">
            <v>初恋小白裙</v>
          </cell>
          <cell r="E4139">
            <v>2026007</v>
          </cell>
          <cell r="G4139" t="str">
            <v>YT7611848003869</v>
          </cell>
          <cell r="I4139" t="str">
            <v>小红书</v>
          </cell>
          <cell r="N4139">
            <v>46157</v>
          </cell>
          <cell r="R4139" t="str">
            <v>档期内</v>
          </cell>
          <cell r="V4139" t="str">
            <v>单篇</v>
          </cell>
          <cell r="W4139" t="str">
            <v>未发布</v>
          </cell>
          <cell r="AJ4139">
            <v>265</v>
          </cell>
          <cell r="AK4139" t="str">
            <v/>
          </cell>
        </row>
        <row r="4140">
          <cell r="C4140" t="str">
            <v>一号</v>
          </cell>
          <cell r="D4140" t="str">
            <v>假两件波点短袖</v>
          </cell>
          <cell r="E4140">
            <v>2026003</v>
          </cell>
          <cell r="G4140" t="str">
            <v>YT7613839159807</v>
          </cell>
          <cell r="I4140" t="str">
            <v>小红书</v>
          </cell>
          <cell r="N4140">
            <v>46157</v>
          </cell>
          <cell r="R4140" t="str">
            <v>档期内</v>
          </cell>
          <cell r="V4140" t="str">
            <v>单篇</v>
          </cell>
          <cell r="W4140" t="str">
            <v>未发布</v>
          </cell>
          <cell r="AJ4140">
            <v>645</v>
          </cell>
          <cell r="AK4140" t="str">
            <v/>
          </cell>
        </row>
        <row r="4141">
          <cell r="C4141" t="str">
            <v>一号</v>
          </cell>
          <cell r="D4141" t="str">
            <v>横条小白裙</v>
          </cell>
          <cell r="E4141">
            <v>2025339</v>
          </cell>
          <cell r="G4141" t="str">
            <v>YT7611848003878</v>
          </cell>
          <cell r="I4141" t="str">
            <v>小红书</v>
          </cell>
          <cell r="N4141">
            <v>46157</v>
          </cell>
          <cell r="R4141" t="str">
            <v>档期内</v>
          </cell>
          <cell r="V4141" t="str">
            <v>单篇</v>
          </cell>
          <cell r="W4141" t="str">
            <v>未发布</v>
          </cell>
          <cell r="AJ4141">
            <v>58</v>
          </cell>
          <cell r="AK4141" t="str">
            <v/>
          </cell>
        </row>
        <row r="4142">
          <cell r="C4142" t="str">
            <v>一号</v>
          </cell>
          <cell r="D4142" t="str">
            <v>波点奶芙抹胸</v>
          </cell>
          <cell r="E4142" t="str">
            <v>2026038内里</v>
          </cell>
          <cell r="I4142" t="str">
            <v>小红书</v>
          </cell>
          <cell r="N4142">
            <v>46157</v>
          </cell>
          <cell r="R4142" t="str">
            <v>档期内</v>
          </cell>
          <cell r="V4142" t="str">
            <v>单篇</v>
          </cell>
          <cell r="W4142" t="str">
            <v>未发布</v>
          </cell>
          <cell r="AJ4142">
            <v>635</v>
          </cell>
          <cell r="AK4142" t="str">
            <v/>
          </cell>
        </row>
        <row r="4143">
          <cell r="C4143" t="str">
            <v>一号</v>
          </cell>
          <cell r="D4143" t="str">
            <v>百褶短裙（黑）</v>
          </cell>
          <cell r="E4143" t="str">
            <v>NH011</v>
          </cell>
          <cell r="I4143" t="str">
            <v>小红书</v>
          </cell>
          <cell r="N4143">
            <v>46157</v>
          </cell>
          <cell r="R4143" t="str">
            <v>档期内</v>
          </cell>
          <cell r="V4143" t="str">
            <v>单篇</v>
          </cell>
          <cell r="W4143" t="str">
            <v>未发布</v>
          </cell>
          <cell r="AJ4143">
            <v>0</v>
          </cell>
          <cell r="AK4143" t="str">
            <v/>
          </cell>
        </row>
        <row r="4144">
          <cell r="C4144" t="str">
            <v>一号</v>
          </cell>
          <cell r="D4144" t="str">
            <v>莫代尔防晒开衫（黑）</v>
          </cell>
          <cell r="E4144" t="str">
            <v>2026039外套</v>
          </cell>
          <cell r="I4144" t="str">
            <v>小红书</v>
          </cell>
          <cell r="N4144">
            <v>46157</v>
          </cell>
          <cell r="R4144" t="str">
            <v>档期内</v>
          </cell>
          <cell r="V4144" t="str">
            <v>单篇</v>
          </cell>
          <cell r="W4144" t="str">
            <v>未发布</v>
          </cell>
          <cell r="AJ4144">
            <v>30</v>
          </cell>
          <cell r="AK4144" t="str">
            <v/>
          </cell>
        </row>
        <row r="4145">
          <cell r="C4145" t="str">
            <v>一号</v>
          </cell>
          <cell r="D4145" t="str">
            <v>波点飘带（黑）</v>
          </cell>
          <cell r="E4145" t="str">
            <v>NH010</v>
          </cell>
          <cell r="I4145" t="str">
            <v>小红书</v>
          </cell>
          <cell r="N4145">
            <v>46157</v>
          </cell>
          <cell r="R4145" t="str">
            <v>档期内</v>
          </cell>
          <cell r="V4145" t="str">
            <v>单篇</v>
          </cell>
          <cell r="W4145" t="str">
            <v>未发布</v>
          </cell>
          <cell r="AJ4145">
            <v>0</v>
          </cell>
          <cell r="AK4145" t="str">
            <v/>
          </cell>
        </row>
        <row r="4146">
          <cell r="C4146" t="str">
            <v>一号</v>
          </cell>
          <cell r="D4146" t="str">
            <v>无袖花苞长裙（黄）</v>
          </cell>
          <cell r="E4146">
            <v>2025945</v>
          </cell>
          <cell r="G4146" t="str">
            <v>YT7611848003887</v>
          </cell>
          <cell r="I4146" t="str">
            <v>小红书</v>
          </cell>
          <cell r="N4146">
            <v>46157</v>
          </cell>
          <cell r="R4146" t="str">
            <v>档期内</v>
          </cell>
          <cell r="V4146" t="str">
            <v>单篇</v>
          </cell>
          <cell r="W4146" t="str">
            <v>未发布</v>
          </cell>
          <cell r="AJ4146">
            <v>710</v>
          </cell>
          <cell r="AK4146" t="str">
            <v/>
          </cell>
        </row>
        <row r="4147">
          <cell r="C4147" t="str">
            <v>一号</v>
          </cell>
          <cell r="D4147" t="str">
            <v>初恋小白裙</v>
          </cell>
          <cell r="E4147">
            <v>2026007</v>
          </cell>
          <cell r="G4147" t="str">
            <v>YT7611848003890</v>
          </cell>
          <cell r="I4147" t="str">
            <v>小红书</v>
          </cell>
          <cell r="N4147">
            <v>46157</v>
          </cell>
          <cell r="R4147" t="str">
            <v>档期内</v>
          </cell>
          <cell r="V4147" t="str">
            <v>单篇</v>
          </cell>
          <cell r="W4147" t="str">
            <v>未发布</v>
          </cell>
          <cell r="AJ4147">
            <v>1065</v>
          </cell>
          <cell r="AK4147" t="str">
            <v/>
          </cell>
        </row>
        <row r="4148">
          <cell r="C4148" t="str">
            <v>一号</v>
          </cell>
          <cell r="D4148" t="str">
            <v>初恋小白裙</v>
          </cell>
          <cell r="E4148">
            <v>2026007</v>
          </cell>
          <cell r="I4148" t="str">
            <v>抖音</v>
          </cell>
          <cell r="N4148">
            <v>46157</v>
          </cell>
          <cell r="R4148" t="str">
            <v>档期内</v>
          </cell>
          <cell r="V4148" t="str">
            <v>单篇</v>
          </cell>
          <cell r="W4148" t="str">
            <v>未发布</v>
          </cell>
          <cell r="AJ4148">
            <v>65</v>
          </cell>
          <cell r="AK4148" t="str">
            <v/>
          </cell>
        </row>
        <row r="4149">
          <cell r="C4149" t="str">
            <v>jing</v>
          </cell>
          <cell r="D4149" t="str">
            <v>波点花边短袖</v>
          </cell>
          <cell r="E4149">
            <v>2025317</v>
          </cell>
          <cell r="G4149" t="str">
            <v>YT7611907573610</v>
          </cell>
          <cell r="I4149" t="str">
            <v>小红书</v>
          </cell>
          <cell r="N4149">
            <v>46157</v>
          </cell>
          <cell r="R4149" t="str">
            <v>档期内</v>
          </cell>
          <cell r="V4149" t="str">
            <v>单篇</v>
          </cell>
          <cell r="W4149" t="str">
            <v>未发布</v>
          </cell>
          <cell r="AJ4149">
            <v>300</v>
          </cell>
          <cell r="AK4149" t="str">
            <v/>
          </cell>
        </row>
        <row r="4150">
          <cell r="C4150" t="str">
            <v>jing</v>
          </cell>
          <cell r="D4150" t="str">
            <v>波点中裙</v>
          </cell>
          <cell r="E4150">
            <v>2025329</v>
          </cell>
          <cell r="I4150" t="str">
            <v>小红书</v>
          </cell>
          <cell r="N4150">
            <v>46157</v>
          </cell>
          <cell r="R4150" t="str">
            <v>档期内</v>
          </cell>
          <cell r="V4150" t="str">
            <v>单篇</v>
          </cell>
          <cell r="W4150" t="str">
            <v>未发布</v>
          </cell>
          <cell r="AJ4150">
            <v>52</v>
          </cell>
          <cell r="AK4150" t="str">
            <v/>
          </cell>
        </row>
        <row r="4151">
          <cell r="C4151" t="str">
            <v>jing</v>
          </cell>
          <cell r="D4151" t="str">
            <v>波点花边短袖</v>
          </cell>
          <cell r="E4151">
            <v>2025317</v>
          </cell>
          <cell r="G4151" t="str">
            <v>YT7611848003827</v>
          </cell>
          <cell r="I4151" t="str">
            <v>小红书</v>
          </cell>
          <cell r="N4151">
            <v>46157</v>
          </cell>
          <cell r="R4151" t="str">
            <v>已发布</v>
          </cell>
          <cell r="V4151" t="str">
            <v>单篇</v>
          </cell>
          <cell r="W4151" t="str">
            <v>已发布</v>
          </cell>
          <cell r="X4151">
            <v>46119</v>
          </cell>
          <cell r="AJ4151">
            <v>210</v>
          </cell>
          <cell r="AK4151">
            <v>0</v>
          </cell>
        </row>
        <row r="4152">
          <cell r="C4152" t="str">
            <v>jing</v>
          </cell>
          <cell r="D4152" t="str">
            <v>波点中裙</v>
          </cell>
          <cell r="E4152">
            <v>2025329</v>
          </cell>
          <cell r="I4152" t="str">
            <v>小红书</v>
          </cell>
          <cell r="N4152">
            <v>46157</v>
          </cell>
          <cell r="R4152" t="str">
            <v>已发布</v>
          </cell>
          <cell r="V4152" t="str">
            <v>单篇</v>
          </cell>
          <cell r="W4152" t="str">
            <v>已发布</v>
          </cell>
          <cell r="X4152">
            <v>46119</v>
          </cell>
          <cell r="AJ4152">
            <v>52</v>
          </cell>
          <cell r="AK4152" t="str">
            <v/>
          </cell>
        </row>
        <row r="4153">
          <cell r="C4153" t="str">
            <v>jing</v>
          </cell>
          <cell r="D4153" t="str">
            <v>波点花边短袖</v>
          </cell>
          <cell r="E4153">
            <v>2025317</v>
          </cell>
          <cell r="I4153" t="str">
            <v>抖音</v>
          </cell>
          <cell r="N4153">
            <v>46157</v>
          </cell>
          <cell r="R4153" t="str">
            <v>已发布</v>
          </cell>
          <cell r="V4153" t="str">
            <v>单篇</v>
          </cell>
          <cell r="W4153" t="str">
            <v>已发布</v>
          </cell>
          <cell r="X4153">
            <v>46119</v>
          </cell>
          <cell r="AJ4153">
            <v>50</v>
          </cell>
          <cell r="AK4153">
            <v>0</v>
          </cell>
        </row>
        <row r="4154">
          <cell r="C4154" t="str">
            <v>jing</v>
          </cell>
          <cell r="D4154" t="str">
            <v>波点中裙</v>
          </cell>
          <cell r="E4154">
            <v>2025329</v>
          </cell>
          <cell r="I4154" t="str">
            <v>抖音</v>
          </cell>
          <cell r="N4154">
            <v>46157</v>
          </cell>
          <cell r="R4154" t="str">
            <v>已发布</v>
          </cell>
          <cell r="V4154" t="str">
            <v>单篇</v>
          </cell>
          <cell r="W4154" t="str">
            <v>已发布</v>
          </cell>
          <cell r="X4154">
            <v>46119</v>
          </cell>
          <cell r="AJ4154">
            <v>52</v>
          </cell>
          <cell r="AK4154" t="str">
            <v/>
          </cell>
        </row>
        <row r="4155">
          <cell r="C4155" t="str">
            <v>jing</v>
          </cell>
          <cell r="D4155" t="str">
            <v>波点花边短袖</v>
          </cell>
          <cell r="E4155">
            <v>2025317</v>
          </cell>
          <cell r="G4155" t="str">
            <v>YT7611907573627</v>
          </cell>
          <cell r="I4155" t="str">
            <v>小红书</v>
          </cell>
          <cell r="N4155">
            <v>46157</v>
          </cell>
          <cell r="R4155" t="str">
            <v>档期内</v>
          </cell>
          <cell r="V4155" t="str">
            <v>单篇</v>
          </cell>
          <cell r="W4155" t="str">
            <v>未发布</v>
          </cell>
          <cell r="AJ4155">
            <v>50</v>
          </cell>
          <cell r="AK4155" t="str">
            <v/>
          </cell>
        </row>
        <row r="4156">
          <cell r="C4156" t="str">
            <v>jing</v>
          </cell>
          <cell r="D4156" t="str">
            <v>波点中裙</v>
          </cell>
          <cell r="E4156">
            <v>2025329</v>
          </cell>
          <cell r="I4156" t="str">
            <v>小红书</v>
          </cell>
          <cell r="N4156">
            <v>46157</v>
          </cell>
          <cell r="R4156" t="str">
            <v>档期内</v>
          </cell>
          <cell r="V4156" t="str">
            <v>单篇</v>
          </cell>
          <cell r="W4156" t="str">
            <v>未发布</v>
          </cell>
          <cell r="AJ4156">
            <v>52</v>
          </cell>
          <cell r="AK4156" t="str">
            <v/>
          </cell>
        </row>
        <row r="4157">
          <cell r="C4157" t="str">
            <v>jing</v>
          </cell>
          <cell r="D4157" t="str">
            <v>无袖花苞长裙（黄）</v>
          </cell>
          <cell r="E4157">
            <v>2025945</v>
          </cell>
          <cell r="G4157" t="str">
            <v>YT7612316892699</v>
          </cell>
          <cell r="I4157" t="str">
            <v>小红书</v>
          </cell>
          <cell r="N4157">
            <v>46157</v>
          </cell>
          <cell r="R4157" t="str">
            <v>档期内</v>
          </cell>
          <cell r="V4157" t="str">
            <v>单篇</v>
          </cell>
          <cell r="W4157" t="str">
            <v>未发布</v>
          </cell>
          <cell r="AJ4157">
            <v>340</v>
          </cell>
          <cell r="AK4157" t="str">
            <v/>
          </cell>
        </row>
        <row r="4158">
          <cell r="C4158" t="str">
            <v>jing</v>
          </cell>
          <cell r="D4158" t="str">
            <v>紫色连衣裙</v>
          </cell>
          <cell r="E4158">
            <v>2026065</v>
          </cell>
          <cell r="I4158" t="str">
            <v>小红书</v>
          </cell>
          <cell r="N4158">
            <v>46157</v>
          </cell>
          <cell r="R4158" t="str">
            <v>档期内</v>
          </cell>
          <cell r="V4158" t="str">
            <v>单篇</v>
          </cell>
          <cell r="W4158" t="str">
            <v>未发布</v>
          </cell>
          <cell r="AJ4158">
            <v>700</v>
          </cell>
          <cell r="AK4158" t="str">
            <v/>
          </cell>
        </row>
        <row r="4159">
          <cell r="C4159" t="str">
            <v>heee</v>
          </cell>
          <cell r="D4159" t="str">
            <v>波点花边短袖</v>
          </cell>
          <cell r="E4159">
            <v>2025317</v>
          </cell>
          <cell r="G4159" t="str">
            <v>YT7611848003900</v>
          </cell>
          <cell r="I4159" t="str">
            <v>小红书</v>
          </cell>
          <cell r="N4159">
            <v>46157</v>
          </cell>
          <cell r="R4159" t="str">
            <v>档期内</v>
          </cell>
          <cell r="V4159" t="str">
            <v>单篇</v>
          </cell>
          <cell r="W4159" t="str">
            <v>未发布</v>
          </cell>
          <cell r="AJ4159">
            <v>50</v>
          </cell>
          <cell r="AK4159" t="str">
            <v/>
          </cell>
        </row>
        <row r="4160">
          <cell r="C4160" t="str">
            <v>heee</v>
          </cell>
          <cell r="D4160" t="str">
            <v>波点中裙</v>
          </cell>
          <cell r="E4160">
            <v>2025329</v>
          </cell>
          <cell r="G4160" t="str">
            <v>YT7611848003900</v>
          </cell>
          <cell r="I4160" t="str">
            <v>小红书</v>
          </cell>
          <cell r="N4160">
            <v>46157</v>
          </cell>
          <cell r="R4160" t="str">
            <v>档期内</v>
          </cell>
          <cell r="V4160" t="str">
            <v>单篇</v>
          </cell>
          <cell r="W4160" t="str">
            <v>未发布</v>
          </cell>
          <cell r="AJ4160">
            <v>52</v>
          </cell>
          <cell r="AK4160" t="str">
            <v/>
          </cell>
        </row>
        <row r="4161">
          <cell r="C4161" t="str">
            <v>heee</v>
          </cell>
          <cell r="D4161" t="str">
            <v>波点短袖</v>
          </cell>
          <cell r="E4161">
            <v>2026028</v>
          </cell>
          <cell r="G4161" t="str">
            <v>YT7611907494249</v>
          </cell>
          <cell r="I4161" t="str">
            <v>小红书</v>
          </cell>
          <cell r="N4161">
            <v>46157</v>
          </cell>
          <cell r="R4161" t="str">
            <v>档期内</v>
          </cell>
          <cell r="V4161" t="str">
            <v>单篇</v>
          </cell>
          <cell r="W4161" t="str">
            <v>未发布</v>
          </cell>
          <cell r="AJ4161">
            <v>120</v>
          </cell>
          <cell r="AK4161" t="str">
            <v/>
          </cell>
        </row>
        <row r="4162">
          <cell r="C4162" t="str">
            <v>heee</v>
          </cell>
          <cell r="D4162" t="str">
            <v>牛仔短裙</v>
          </cell>
          <cell r="E4162">
            <v>2026014</v>
          </cell>
          <cell r="G4162" t="str">
            <v>已登记</v>
          </cell>
          <cell r="I4162" t="str">
            <v>小红书</v>
          </cell>
          <cell r="N4162">
            <v>46157</v>
          </cell>
          <cell r="R4162" t="str">
            <v>档期内</v>
          </cell>
          <cell r="V4162" t="str">
            <v>单篇</v>
          </cell>
          <cell r="W4162" t="str">
            <v>未发布</v>
          </cell>
          <cell r="AJ4162">
            <v>45</v>
          </cell>
          <cell r="AK4162" t="str">
            <v/>
          </cell>
        </row>
        <row r="4163">
          <cell r="C4163" t="str">
            <v>heee</v>
          </cell>
          <cell r="D4163" t="str">
            <v>紫色连衣裙</v>
          </cell>
          <cell r="E4163">
            <v>2026065</v>
          </cell>
          <cell r="I4163" t="str">
            <v>小红书</v>
          </cell>
          <cell r="N4163">
            <v>46157</v>
          </cell>
          <cell r="R4163" t="str">
            <v>档期内</v>
          </cell>
          <cell r="V4163" t="str">
            <v>单篇</v>
          </cell>
          <cell r="W4163" t="str">
            <v>未发布</v>
          </cell>
          <cell r="AJ4163">
            <v>400</v>
          </cell>
          <cell r="AK4163" t="str">
            <v/>
          </cell>
        </row>
        <row r="4164">
          <cell r="C4164" t="str">
            <v>heee</v>
          </cell>
          <cell r="D4164" t="str">
            <v>紫色连衣裙</v>
          </cell>
          <cell r="E4164">
            <v>2026065</v>
          </cell>
          <cell r="I4164" t="str">
            <v>小红书</v>
          </cell>
          <cell r="N4164">
            <v>46157</v>
          </cell>
          <cell r="R4164" t="str">
            <v>档期内</v>
          </cell>
          <cell r="V4164" t="str">
            <v>单篇</v>
          </cell>
          <cell r="W4164" t="str">
            <v>未发布</v>
          </cell>
          <cell r="AJ4164">
            <v>300</v>
          </cell>
          <cell r="AK4164" t="str">
            <v/>
          </cell>
        </row>
        <row r="4165">
          <cell r="C4165" t="str">
            <v>heee</v>
          </cell>
          <cell r="D4165" t="str">
            <v>斜门襟衬衫</v>
          </cell>
          <cell r="E4165">
            <v>2026001</v>
          </cell>
          <cell r="I4165" t="str">
            <v>小红书</v>
          </cell>
          <cell r="N4165">
            <v>46157</v>
          </cell>
          <cell r="R4165" t="str">
            <v>档期内</v>
          </cell>
          <cell r="V4165" t="str">
            <v>单篇</v>
          </cell>
          <cell r="W4165" t="str">
            <v>未发布</v>
          </cell>
          <cell r="AJ4165">
            <v>105</v>
          </cell>
          <cell r="AK4165" t="str">
            <v/>
          </cell>
        </row>
        <row r="4166">
          <cell r="C4166" t="str">
            <v>heee</v>
          </cell>
          <cell r="D4166" t="str">
            <v>粉格漏肩衬衫</v>
          </cell>
          <cell r="E4166">
            <v>2026021</v>
          </cell>
          <cell r="I4166" t="str">
            <v>小红书</v>
          </cell>
          <cell r="N4166">
            <v>46157</v>
          </cell>
          <cell r="R4166" t="str">
            <v>档期内</v>
          </cell>
          <cell r="V4166" t="str">
            <v>单篇</v>
          </cell>
          <cell r="W4166" t="str">
            <v>未发布</v>
          </cell>
          <cell r="AJ4166">
            <v>795</v>
          </cell>
          <cell r="AK4166" t="str">
            <v/>
          </cell>
        </row>
        <row r="4167">
          <cell r="C4167" t="str">
            <v>heee</v>
          </cell>
          <cell r="D4167" t="str">
            <v>无袖花苞长裙（黄）</v>
          </cell>
          <cell r="E4167">
            <v>2025945</v>
          </cell>
          <cell r="G4167" t="str">
            <v>YT7612316892707</v>
          </cell>
          <cell r="I4167" t="str">
            <v>小红书</v>
          </cell>
          <cell r="N4167">
            <v>46157</v>
          </cell>
          <cell r="R4167" t="str">
            <v>档期内</v>
          </cell>
          <cell r="V4167" t="str">
            <v>单篇</v>
          </cell>
          <cell r="W4167" t="str">
            <v>未发布</v>
          </cell>
          <cell r="AJ4167">
            <v>190</v>
          </cell>
          <cell r="AK4167" t="str">
            <v/>
          </cell>
        </row>
        <row r="4168">
          <cell r="C4168" t="str">
            <v>heee</v>
          </cell>
          <cell r="D4168" t="str">
            <v>无袖花苞长裙（黄）</v>
          </cell>
          <cell r="E4168">
            <v>2025945</v>
          </cell>
          <cell r="G4168" t="str">
            <v>YT7612316892712</v>
          </cell>
          <cell r="I4168" t="str">
            <v>小红书</v>
          </cell>
          <cell r="N4168">
            <v>46157</v>
          </cell>
          <cell r="R4168" t="str">
            <v>档期内</v>
          </cell>
          <cell r="V4168" t="str">
            <v>单篇</v>
          </cell>
          <cell r="W4168" t="str">
            <v>未发布</v>
          </cell>
          <cell r="AJ4168">
            <v>210</v>
          </cell>
          <cell r="AK4168" t="str">
            <v/>
          </cell>
        </row>
        <row r="4169">
          <cell r="C4169" t="str">
            <v>heee</v>
          </cell>
          <cell r="D4169" t="str">
            <v>初恋小白裙</v>
          </cell>
          <cell r="E4169">
            <v>2026007</v>
          </cell>
          <cell r="G4169" t="str">
            <v>已登记</v>
          </cell>
          <cell r="I4169" t="str">
            <v>小红书</v>
          </cell>
          <cell r="N4169">
            <v>46157</v>
          </cell>
          <cell r="R4169" t="str">
            <v>档期内</v>
          </cell>
          <cell r="V4169" t="str">
            <v>单篇</v>
          </cell>
          <cell r="W4169" t="str">
            <v>未发布</v>
          </cell>
          <cell r="AJ4169">
            <v>215</v>
          </cell>
          <cell r="AK4169" t="str">
            <v/>
          </cell>
        </row>
        <row r="4170">
          <cell r="C4170" t="str">
            <v>HE</v>
          </cell>
          <cell r="D4170" t="str">
            <v>波点短袖</v>
          </cell>
          <cell r="E4170">
            <v>2026028</v>
          </cell>
          <cell r="G4170" t="str">
            <v>YT7612472372837</v>
          </cell>
          <cell r="I4170" t="str">
            <v>小红书</v>
          </cell>
          <cell r="N4170">
            <v>46157</v>
          </cell>
          <cell r="R4170" t="str">
            <v>档期内</v>
          </cell>
          <cell r="V4170" t="str">
            <v>单篇</v>
          </cell>
          <cell r="W4170" t="str">
            <v>未发布</v>
          </cell>
          <cell r="AJ4170">
            <v>390</v>
          </cell>
          <cell r="AK4170" t="str">
            <v/>
          </cell>
        </row>
        <row r="4171">
          <cell r="C4171" t="str">
            <v>HE</v>
          </cell>
          <cell r="D4171" t="str">
            <v>波点短袖</v>
          </cell>
          <cell r="E4171">
            <v>2026028</v>
          </cell>
          <cell r="G4171" t="str">
            <v>YT7611848003917</v>
          </cell>
          <cell r="I4171" t="str">
            <v>小红书</v>
          </cell>
          <cell r="N4171">
            <v>46157</v>
          </cell>
          <cell r="R4171" t="str">
            <v>档期内</v>
          </cell>
          <cell r="V4171" t="str">
            <v>单篇</v>
          </cell>
          <cell r="W4171" t="str">
            <v>未发布</v>
          </cell>
          <cell r="AJ4171">
            <v>140</v>
          </cell>
          <cell r="AK4171" t="str">
            <v/>
          </cell>
        </row>
        <row r="4172">
          <cell r="C4172" t="str">
            <v>HE</v>
          </cell>
          <cell r="D4172" t="str">
            <v>紫色连衣裙</v>
          </cell>
          <cell r="E4172">
            <v>2026065</v>
          </cell>
          <cell r="I4172" t="str">
            <v>小红书</v>
          </cell>
          <cell r="N4172">
            <v>46157</v>
          </cell>
          <cell r="R4172" t="str">
            <v>档期内</v>
          </cell>
          <cell r="V4172" t="str">
            <v>单篇</v>
          </cell>
          <cell r="W4172" t="str">
            <v>未发布</v>
          </cell>
          <cell r="AJ4172">
            <v>0</v>
          </cell>
          <cell r="AK4172" t="str">
            <v/>
          </cell>
        </row>
        <row r="4173">
          <cell r="C4173" t="str">
            <v>HE</v>
          </cell>
          <cell r="D4173" t="str">
            <v>无袖花苞长裙（黄）</v>
          </cell>
          <cell r="E4173">
            <v>2025945</v>
          </cell>
          <cell r="G4173" t="str">
            <v>YT7612316892721</v>
          </cell>
          <cell r="I4173" t="str">
            <v>小红书</v>
          </cell>
          <cell r="N4173">
            <v>46157</v>
          </cell>
          <cell r="R4173" t="str">
            <v>档期内</v>
          </cell>
          <cell r="V4173" t="str">
            <v>单篇</v>
          </cell>
          <cell r="W4173" t="str">
            <v>未发布</v>
          </cell>
          <cell r="AJ4173">
            <v>760</v>
          </cell>
          <cell r="AK4173" t="str">
            <v/>
          </cell>
        </row>
        <row r="4174">
          <cell r="C4174" t="str">
            <v>HE</v>
          </cell>
          <cell r="D4174" t="str">
            <v>波点花边短袖</v>
          </cell>
          <cell r="E4174">
            <v>2025317</v>
          </cell>
          <cell r="G4174" t="str">
            <v>已登记</v>
          </cell>
          <cell r="I4174" t="str">
            <v>小红书</v>
          </cell>
          <cell r="N4174">
            <v>46157</v>
          </cell>
          <cell r="R4174" t="str">
            <v>档期内</v>
          </cell>
          <cell r="V4174" t="str">
            <v>单篇</v>
          </cell>
          <cell r="W4174" t="str">
            <v>未发布</v>
          </cell>
          <cell r="AJ4174">
            <v>750</v>
          </cell>
          <cell r="AK4174" t="str">
            <v/>
          </cell>
        </row>
        <row r="4175">
          <cell r="C4175" t="str">
            <v>HE</v>
          </cell>
          <cell r="D4175" t="str">
            <v>波点中裙</v>
          </cell>
          <cell r="E4175">
            <v>2025329</v>
          </cell>
          <cell r="G4175" t="str">
            <v>已登记</v>
          </cell>
          <cell r="I4175" t="str">
            <v>小红书</v>
          </cell>
          <cell r="N4175">
            <v>46157</v>
          </cell>
          <cell r="R4175" t="str">
            <v>档期内</v>
          </cell>
          <cell r="V4175" t="str">
            <v>单篇</v>
          </cell>
          <cell r="W4175" t="str">
            <v>未发布</v>
          </cell>
          <cell r="AJ4175">
            <v>52</v>
          </cell>
          <cell r="AK4175" t="str">
            <v/>
          </cell>
        </row>
        <row r="4176">
          <cell r="C4176" t="str">
            <v>HE</v>
          </cell>
          <cell r="D4176" t="str">
            <v>无袖花苞长裙（黄）</v>
          </cell>
          <cell r="E4176">
            <v>2025945</v>
          </cell>
          <cell r="G4176" t="str">
            <v>YT7612635868027</v>
          </cell>
          <cell r="I4176" t="str">
            <v>小红书</v>
          </cell>
          <cell r="N4176">
            <v>46157</v>
          </cell>
          <cell r="R4176" t="str">
            <v>档期内</v>
          </cell>
          <cell r="V4176" t="str">
            <v>单篇</v>
          </cell>
          <cell r="W4176" t="str">
            <v>未发布</v>
          </cell>
          <cell r="AJ4176">
            <v>760</v>
          </cell>
          <cell r="AK4176" t="str">
            <v/>
          </cell>
        </row>
        <row r="4177">
          <cell r="C4177" t="str">
            <v>HE</v>
          </cell>
          <cell r="D4177" t="str">
            <v>无袖花苞长裙（黄）</v>
          </cell>
          <cell r="E4177">
            <v>2025945</v>
          </cell>
          <cell r="G4177" t="str">
            <v>YT7612316892730</v>
          </cell>
          <cell r="I4177" t="str">
            <v>抖音</v>
          </cell>
          <cell r="N4177">
            <v>46157</v>
          </cell>
          <cell r="R4177" t="str">
            <v>档期内</v>
          </cell>
          <cell r="V4177" t="str">
            <v>单篇</v>
          </cell>
          <cell r="W4177" t="str">
            <v>未发布</v>
          </cell>
          <cell r="AJ4177">
            <v>460</v>
          </cell>
          <cell r="AK4177" t="str">
            <v/>
          </cell>
        </row>
        <row r="4178">
          <cell r="C4178" t="str">
            <v>HE</v>
          </cell>
          <cell r="D4178" t="str">
            <v>葡萄冰萃上衣</v>
          </cell>
          <cell r="E4178">
            <v>2026056</v>
          </cell>
          <cell r="G4178" t="str">
            <v>已登记</v>
          </cell>
          <cell r="I4178" t="str">
            <v>小红书</v>
          </cell>
          <cell r="N4178">
            <v>46157</v>
          </cell>
          <cell r="R4178" t="str">
            <v>档期内</v>
          </cell>
          <cell r="V4178" t="str">
            <v>单篇</v>
          </cell>
          <cell r="W4178" t="str">
            <v>未发布</v>
          </cell>
          <cell r="AJ4178">
            <v>800</v>
          </cell>
          <cell r="AK4178" t="str">
            <v/>
          </cell>
        </row>
        <row r="4179">
          <cell r="C4179" t="str">
            <v>HE</v>
          </cell>
          <cell r="D4179" t="str">
            <v>蕾丝吊带</v>
          </cell>
          <cell r="E4179" t="str">
            <v>NH012</v>
          </cell>
          <cell r="I4179" t="str">
            <v>小红书</v>
          </cell>
          <cell r="N4179">
            <v>46157</v>
          </cell>
          <cell r="R4179" t="str">
            <v>档期内</v>
          </cell>
          <cell r="V4179" t="str">
            <v>单篇</v>
          </cell>
          <cell r="W4179" t="str">
            <v>未发布</v>
          </cell>
          <cell r="AJ4179">
            <v>0</v>
          </cell>
          <cell r="AK4179" t="str">
            <v/>
          </cell>
        </row>
        <row r="4180">
          <cell r="C4180" t="str">
            <v>HE</v>
          </cell>
          <cell r="D4180" t="str">
            <v>波点花边短袖</v>
          </cell>
          <cell r="E4180">
            <v>2025317</v>
          </cell>
          <cell r="G4180" t="str">
            <v>YT7612472372840</v>
          </cell>
          <cell r="I4180" t="str">
            <v>小红书</v>
          </cell>
          <cell r="N4180">
            <v>46157</v>
          </cell>
          <cell r="R4180" t="str">
            <v>档期内</v>
          </cell>
          <cell r="V4180" t="str">
            <v>单篇</v>
          </cell>
          <cell r="W4180" t="str">
            <v>未发布</v>
          </cell>
          <cell r="AJ4180">
            <v>200</v>
          </cell>
          <cell r="AK4180" t="str">
            <v/>
          </cell>
        </row>
        <row r="4181">
          <cell r="C4181" t="str">
            <v>HE</v>
          </cell>
          <cell r="D4181" t="str">
            <v>波点中裙</v>
          </cell>
          <cell r="E4181">
            <v>2025329</v>
          </cell>
          <cell r="G4181" t="str">
            <v>YT7612472372840</v>
          </cell>
          <cell r="I4181" t="str">
            <v>小红书</v>
          </cell>
          <cell r="N4181">
            <v>46157</v>
          </cell>
          <cell r="R4181" t="str">
            <v>档期内</v>
          </cell>
          <cell r="V4181" t="str">
            <v>单篇</v>
          </cell>
          <cell r="W4181" t="str">
            <v>未发布</v>
          </cell>
          <cell r="AJ4181">
            <v>52</v>
          </cell>
          <cell r="AK4181" t="str">
            <v/>
          </cell>
        </row>
        <row r="4182">
          <cell r="C4182" t="str">
            <v>HE</v>
          </cell>
          <cell r="D4182" t="str">
            <v>波点奶芙抹胸</v>
          </cell>
          <cell r="E4182" t="str">
            <v>2026038内里</v>
          </cell>
          <cell r="I4182" t="str">
            <v>小红书</v>
          </cell>
          <cell r="N4182">
            <v>46157</v>
          </cell>
          <cell r="R4182" t="str">
            <v>档期内</v>
          </cell>
          <cell r="V4182" t="str">
            <v>单篇</v>
          </cell>
          <cell r="W4182" t="str">
            <v>未发布</v>
          </cell>
          <cell r="AJ4182">
            <v>285</v>
          </cell>
          <cell r="AK4182" t="str">
            <v/>
          </cell>
        </row>
        <row r="4183">
          <cell r="C4183" t="str">
            <v>HE</v>
          </cell>
          <cell r="D4183" t="str">
            <v>百褶短裙（黑）</v>
          </cell>
          <cell r="E4183" t="str">
            <v>NH011</v>
          </cell>
          <cell r="I4183" t="str">
            <v>小红书</v>
          </cell>
          <cell r="N4183">
            <v>46157</v>
          </cell>
          <cell r="R4183" t="str">
            <v>档期内</v>
          </cell>
          <cell r="V4183" t="str">
            <v>单篇</v>
          </cell>
          <cell r="W4183" t="str">
            <v>未发布</v>
          </cell>
          <cell r="AJ4183">
            <v>0</v>
          </cell>
          <cell r="AK4183" t="str">
            <v/>
          </cell>
        </row>
        <row r="4184">
          <cell r="C4184" t="str">
            <v>HE</v>
          </cell>
          <cell r="D4184" t="str">
            <v>莫代尔防晒开衫（黑）</v>
          </cell>
          <cell r="E4184" t="str">
            <v>2026039外套</v>
          </cell>
          <cell r="I4184" t="str">
            <v>小红书</v>
          </cell>
          <cell r="N4184">
            <v>46157</v>
          </cell>
          <cell r="R4184" t="str">
            <v>档期内</v>
          </cell>
          <cell r="V4184" t="str">
            <v>单篇</v>
          </cell>
          <cell r="W4184" t="str">
            <v>未发布</v>
          </cell>
          <cell r="AJ4184">
            <v>30</v>
          </cell>
          <cell r="AK4184" t="str">
            <v/>
          </cell>
        </row>
        <row r="4185">
          <cell r="C4185" t="str">
            <v>HE</v>
          </cell>
          <cell r="D4185" t="str">
            <v>波点飘带（黑）</v>
          </cell>
          <cell r="E4185" t="str">
            <v>NH010</v>
          </cell>
          <cell r="I4185" t="str">
            <v>小红书</v>
          </cell>
          <cell r="N4185">
            <v>46157</v>
          </cell>
          <cell r="R4185" t="str">
            <v>档期内</v>
          </cell>
          <cell r="V4185" t="str">
            <v>单篇</v>
          </cell>
          <cell r="W4185" t="str">
            <v>未发布</v>
          </cell>
          <cell r="AJ4185">
            <v>0</v>
          </cell>
          <cell r="AK4185" t="str">
            <v/>
          </cell>
        </row>
        <row r="4186">
          <cell r="C4186" t="str">
            <v>HE</v>
          </cell>
          <cell r="D4186" t="str">
            <v>无袖花苞长裙（黄）</v>
          </cell>
          <cell r="E4186">
            <v>2025945</v>
          </cell>
          <cell r="G4186" t="str">
            <v>YT7612316892743</v>
          </cell>
          <cell r="I4186" t="str">
            <v>小红书</v>
          </cell>
          <cell r="N4186">
            <v>46157</v>
          </cell>
          <cell r="R4186" t="str">
            <v>档期内</v>
          </cell>
          <cell r="V4186" t="str">
            <v>单篇</v>
          </cell>
          <cell r="W4186" t="str">
            <v>未发布</v>
          </cell>
          <cell r="AJ4186">
            <v>460</v>
          </cell>
          <cell r="AK4186" t="str">
            <v/>
          </cell>
        </row>
        <row r="4187">
          <cell r="C4187" t="str">
            <v>HE</v>
          </cell>
          <cell r="D4187" t="str">
            <v>波点奶芙抹胸</v>
          </cell>
          <cell r="E4187" t="str">
            <v>2026038内里</v>
          </cell>
          <cell r="I4187" t="str">
            <v>小红书</v>
          </cell>
          <cell r="N4187">
            <v>46157</v>
          </cell>
          <cell r="R4187" t="str">
            <v>档期内</v>
          </cell>
          <cell r="V4187" t="str">
            <v>单篇</v>
          </cell>
          <cell r="W4187" t="str">
            <v>未发布</v>
          </cell>
          <cell r="AJ4187">
            <v>295</v>
          </cell>
          <cell r="AK4187" t="str">
            <v/>
          </cell>
        </row>
        <row r="4188">
          <cell r="C4188" t="str">
            <v>HE</v>
          </cell>
          <cell r="D4188" t="str">
            <v>百褶短裙（黑）</v>
          </cell>
          <cell r="E4188" t="str">
            <v>NH011</v>
          </cell>
          <cell r="I4188" t="str">
            <v>小红书</v>
          </cell>
          <cell r="N4188">
            <v>46157</v>
          </cell>
          <cell r="R4188" t="str">
            <v>档期内</v>
          </cell>
          <cell r="V4188" t="str">
            <v>单篇</v>
          </cell>
          <cell r="W4188" t="str">
            <v>未发布</v>
          </cell>
          <cell r="AJ4188">
            <v>0</v>
          </cell>
          <cell r="AK4188" t="str">
            <v/>
          </cell>
        </row>
        <row r="4189">
          <cell r="C4189" t="str">
            <v>HE</v>
          </cell>
          <cell r="D4189" t="str">
            <v>莫代尔防晒开衫（黑）</v>
          </cell>
          <cell r="E4189" t="str">
            <v>2026039外套</v>
          </cell>
          <cell r="I4189" t="str">
            <v>小红书</v>
          </cell>
          <cell r="N4189">
            <v>46157</v>
          </cell>
          <cell r="R4189" t="str">
            <v>档期内</v>
          </cell>
          <cell r="V4189" t="str">
            <v>单篇</v>
          </cell>
          <cell r="W4189" t="str">
            <v>未发布</v>
          </cell>
          <cell r="AJ4189">
            <v>30</v>
          </cell>
          <cell r="AK4189" t="str">
            <v/>
          </cell>
        </row>
        <row r="4190">
          <cell r="C4190" t="str">
            <v>HE</v>
          </cell>
          <cell r="D4190" t="str">
            <v>波点飘带（黑）</v>
          </cell>
          <cell r="E4190" t="str">
            <v>NH010</v>
          </cell>
          <cell r="I4190" t="str">
            <v>小红书</v>
          </cell>
          <cell r="N4190">
            <v>46157</v>
          </cell>
          <cell r="R4190" t="str">
            <v>档期内</v>
          </cell>
          <cell r="V4190" t="str">
            <v>单篇</v>
          </cell>
          <cell r="W4190" t="str">
            <v>未发布</v>
          </cell>
          <cell r="AJ4190">
            <v>0</v>
          </cell>
          <cell r="AK4190" t="str">
            <v/>
          </cell>
        </row>
        <row r="4191">
          <cell r="C4191" t="str">
            <v>HE</v>
          </cell>
          <cell r="D4191" t="str">
            <v>紫色连衣裙</v>
          </cell>
          <cell r="E4191">
            <v>2026065</v>
          </cell>
          <cell r="I4191" t="str">
            <v>小红书</v>
          </cell>
          <cell r="N4191">
            <v>46157</v>
          </cell>
          <cell r="R4191" t="str">
            <v>档期内</v>
          </cell>
          <cell r="V4191" t="str">
            <v>单篇</v>
          </cell>
          <cell r="W4191" t="str">
            <v>未发布</v>
          </cell>
          <cell r="AJ4191">
            <v>260</v>
          </cell>
          <cell r="AK4191" t="str">
            <v/>
          </cell>
        </row>
        <row r="4192">
          <cell r="C4192" t="str">
            <v>HE</v>
          </cell>
          <cell r="D4192" t="str">
            <v>紫色连衣裙</v>
          </cell>
          <cell r="E4192">
            <v>2026065</v>
          </cell>
          <cell r="I4192" t="str">
            <v>小红书</v>
          </cell>
          <cell r="N4192">
            <v>46157</v>
          </cell>
          <cell r="R4192" t="str">
            <v>档期内</v>
          </cell>
          <cell r="V4192" t="str">
            <v>单篇</v>
          </cell>
          <cell r="W4192" t="str">
            <v>未发布</v>
          </cell>
          <cell r="AJ4192">
            <v>100</v>
          </cell>
          <cell r="AK4192" t="str">
            <v/>
          </cell>
        </row>
        <row r="4193">
          <cell r="C4193" t="str">
            <v>HE</v>
          </cell>
          <cell r="D4193" t="str">
            <v>波点花边短袖</v>
          </cell>
          <cell r="E4193">
            <v>2025317</v>
          </cell>
          <cell r="G4193" t="str">
            <v>YT7611909535069</v>
          </cell>
          <cell r="I4193" t="str">
            <v>小红书</v>
          </cell>
          <cell r="N4193">
            <v>46157</v>
          </cell>
          <cell r="R4193" t="str">
            <v>档期内</v>
          </cell>
          <cell r="V4193" t="str">
            <v>单篇</v>
          </cell>
          <cell r="W4193" t="str">
            <v>未发布</v>
          </cell>
          <cell r="AJ4193">
            <v>310</v>
          </cell>
          <cell r="AK4193" t="str">
            <v/>
          </cell>
        </row>
        <row r="4194">
          <cell r="C4194" t="str">
            <v>HE</v>
          </cell>
          <cell r="D4194" t="str">
            <v>波点中裙</v>
          </cell>
          <cell r="E4194">
            <v>2025329</v>
          </cell>
          <cell r="I4194" t="str">
            <v>小红书</v>
          </cell>
          <cell r="N4194">
            <v>46157</v>
          </cell>
          <cell r="R4194" t="str">
            <v>档期内</v>
          </cell>
          <cell r="V4194" t="str">
            <v>单篇</v>
          </cell>
          <cell r="W4194" t="str">
            <v>未发布</v>
          </cell>
          <cell r="AJ4194">
            <v>52</v>
          </cell>
          <cell r="AK4194" t="str">
            <v/>
          </cell>
        </row>
        <row r="4195">
          <cell r="C4195" t="str">
            <v>HE</v>
          </cell>
          <cell r="D4195" t="str">
            <v>波点短袖</v>
          </cell>
          <cell r="E4195">
            <v>2026028</v>
          </cell>
          <cell r="I4195" t="str">
            <v>小红书</v>
          </cell>
          <cell r="N4195">
            <v>46157</v>
          </cell>
          <cell r="R4195" t="str">
            <v>档期内</v>
          </cell>
          <cell r="V4195" t="str">
            <v>单篇</v>
          </cell>
          <cell r="W4195" t="str">
            <v>未发布</v>
          </cell>
          <cell r="AJ4195">
            <v>300</v>
          </cell>
          <cell r="AK4195" t="str">
            <v/>
          </cell>
        </row>
        <row r="4196">
          <cell r="C4196" t="str">
            <v>HE</v>
          </cell>
          <cell r="D4196" t="str">
            <v>蕾丝防晒衬衫（蓝）</v>
          </cell>
          <cell r="E4196">
            <v>2025308</v>
          </cell>
          <cell r="G4196" t="str">
            <v>已登记</v>
          </cell>
          <cell r="I4196" t="str">
            <v>小红书</v>
          </cell>
          <cell r="N4196">
            <v>46157</v>
          </cell>
          <cell r="R4196" t="str">
            <v>档期内</v>
          </cell>
          <cell r="V4196" t="str">
            <v>单篇</v>
          </cell>
          <cell r="W4196" t="str">
            <v>未发布</v>
          </cell>
          <cell r="AJ4196">
            <v>315</v>
          </cell>
          <cell r="AK4196" t="str">
            <v/>
          </cell>
        </row>
        <row r="4197">
          <cell r="C4197" t="str">
            <v>馒头</v>
          </cell>
          <cell r="D4197" t="str">
            <v>假两件波点短袖</v>
          </cell>
          <cell r="E4197">
            <v>2026003</v>
          </cell>
          <cell r="G4197" t="str">
            <v>YT7613839159814</v>
          </cell>
          <cell r="I4197" t="str">
            <v>小红书</v>
          </cell>
          <cell r="N4197">
            <v>46157</v>
          </cell>
          <cell r="R4197" t="str">
            <v>档期内</v>
          </cell>
          <cell r="V4197" t="str">
            <v>单篇</v>
          </cell>
          <cell r="W4197" t="str">
            <v>未发布</v>
          </cell>
          <cell r="AJ4197">
            <v>525</v>
          </cell>
          <cell r="AK4197" t="str">
            <v/>
          </cell>
        </row>
        <row r="4198">
          <cell r="C4198" t="str">
            <v>馒头</v>
          </cell>
          <cell r="D4198" t="str">
            <v>波点花边短袖</v>
          </cell>
          <cell r="E4198">
            <v>2025317</v>
          </cell>
          <cell r="G4198" t="str">
            <v>YT7612472372853</v>
          </cell>
          <cell r="I4198" t="str">
            <v>小红书</v>
          </cell>
          <cell r="N4198">
            <v>46157</v>
          </cell>
          <cell r="R4198" t="str">
            <v>档期内</v>
          </cell>
          <cell r="V4198" t="str">
            <v>单篇</v>
          </cell>
          <cell r="W4198" t="str">
            <v>未发布</v>
          </cell>
          <cell r="AJ4198">
            <v>650</v>
          </cell>
          <cell r="AK4198" t="str">
            <v/>
          </cell>
        </row>
        <row r="4199">
          <cell r="C4199" t="str">
            <v>馒头</v>
          </cell>
          <cell r="D4199" t="str">
            <v>波点中裙</v>
          </cell>
          <cell r="E4199">
            <v>2025329</v>
          </cell>
          <cell r="I4199" t="str">
            <v>小红书</v>
          </cell>
          <cell r="N4199">
            <v>46157</v>
          </cell>
          <cell r="R4199" t="str">
            <v>档期内</v>
          </cell>
          <cell r="V4199" t="str">
            <v>单篇</v>
          </cell>
          <cell r="W4199" t="str">
            <v>未发布</v>
          </cell>
          <cell r="AJ4199">
            <v>52</v>
          </cell>
          <cell r="AK4199" t="str">
            <v/>
          </cell>
        </row>
        <row r="4200">
          <cell r="C4200" t="str">
            <v>馒头</v>
          </cell>
          <cell r="D4200" t="str">
            <v>波点花边短袖</v>
          </cell>
          <cell r="E4200">
            <v>2025317</v>
          </cell>
          <cell r="G4200" t="str">
            <v>已登记</v>
          </cell>
          <cell r="I4200" t="str">
            <v>小红书</v>
          </cell>
          <cell r="N4200">
            <v>46157</v>
          </cell>
          <cell r="R4200" t="str">
            <v>档期内</v>
          </cell>
          <cell r="V4200" t="str">
            <v>合集</v>
          </cell>
          <cell r="W4200" t="str">
            <v>未发布</v>
          </cell>
          <cell r="AJ4200">
            <v>500</v>
          </cell>
          <cell r="AK4200" t="str">
            <v/>
          </cell>
        </row>
        <row r="4201">
          <cell r="C4201" t="str">
            <v>馒头</v>
          </cell>
          <cell r="D4201" t="str">
            <v>波点中裙</v>
          </cell>
          <cell r="E4201">
            <v>2025329</v>
          </cell>
          <cell r="G4201" t="str">
            <v>已登记</v>
          </cell>
          <cell r="I4201" t="str">
            <v>小红书</v>
          </cell>
          <cell r="N4201">
            <v>46157</v>
          </cell>
          <cell r="R4201" t="str">
            <v>档期内</v>
          </cell>
          <cell r="V4201" t="str">
            <v>合集</v>
          </cell>
          <cell r="W4201" t="str">
            <v>未发布</v>
          </cell>
          <cell r="AJ4201">
            <v>52</v>
          </cell>
          <cell r="AK4201" t="str">
            <v/>
          </cell>
        </row>
        <row r="4202">
          <cell r="C4202" t="str">
            <v>馒头</v>
          </cell>
          <cell r="D4202" t="str">
            <v>无袖花苞长裙（黄）</v>
          </cell>
          <cell r="E4202">
            <v>2025945</v>
          </cell>
          <cell r="G4202" t="str">
            <v>YT7612316892756</v>
          </cell>
          <cell r="I4202" t="str">
            <v>小红书</v>
          </cell>
          <cell r="N4202">
            <v>46157</v>
          </cell>
          <cell r="R4202" t="str">
            <v>档期内</v>
          </cell>
          <cell r="V4202" t="str">
            <v>合集</v>
          </cell>
          <cell r="W4202" t="str">
            <v>未发布</v>
          </cell>
          <cell r="AJ4202">
            <v>510</v>
          </cell>
          <cell r="AK4202" t="str">
            <v/>
          </cell>
        </row>
        <row r="4203">
          <cell r="C4203" t="str">
            <v>馒头</v>
          </cell>
          <cell r="D4203" t="str">
            <v>假两件波点短袖</v>
          </cell>
          <cell r="E4203">
            <v>2026003</v>
          </cell>
          <cell r="G4203" t="str">
            <v>YT7613839159821</v>
          </cell>
          <cell r="I4203" t="str">
            <v>小红书</v>
          </cell>
          <cell r="N4203">
            <v>46157</v>
          </cell>
          <cell r="R4203" t="str">
            <v>档期内</v>
          </cell>
          <cell r="V4203" t="str">
            <v>单篇</v>
          </cell>
          <cell r="W4203" t="str">
            <v>未发布</v>
          </cell>
          <cell r="AJ4203">
            <v>545</v>
          </cell>
          <cell r="AK4203" t="str">
            <v/>
          </cell>
        </row>
        <row r="4204">
          <cell r="C4204" t="str">
            <v>馒头</v>
          </cell>
          <cell r="D4204" t="str">
            <v>假两件波点短袖</v>
          </cell>
          <cell r="E4204">
            <v>2026003</v>
          </cell>
          <cell r="I4204" t="str">
            <v>抖音</v>
          </cell>
          <cell r="N4204">
            <v>46157</v>
          </cell>
          <cell r="R4204" t="str">
            <v>档期内</v>
          </cell>
          <cell r="V4204" t="str">
            <v>单篇</v>
          </cell>
          <cell r="W4204" t="str">
            <v>未发布</v>
          </cell>
          <cell r="AJ4204">
            <v>345</v>
          </cell>
          <cell r="AK4204" t="str">
            <v/>
          </cell>
        </row>
        <row r="4205">
          <cell r="C4205" t="str">
            <v>阿咩</v>
          </cell>
          <cell r="D4205" t="str">
            <v>葡萄冰萃上衣</v>
          </cell>
          <cell r="E4205">
            <v>2026056</v>
          </cell>
          <cell r="G4205" t="str">
            <v>已登记</v>
          </cell>
          <cell r="I4205" t="str">
            <v>小红书</v>
          </cell>
          <cell r="N4205">
            <v>46157</v>
          </cell>
          <cell r="R4205" t="str">
            <v>档期内</v>
          </cell>
          <cell r="V4205" t="str">
            <v>单篇</v>
          </cell>
          <cell r="W4205" t="str">
            <v>未发布</v>
          </cell>
          <cell r="AJ4205">
            <v>150</v>
          </cell>
          <cell r="AK4205" t="str">
            <v/>
          </cell>
        </row>
        <row r="4206">
          <cell r="C4206" t="str">
            <v>阿咩</v>
          </cell>
          <cell r="D4206" t="str">
            <v>蕾丝吊带</v>
          </cell>
          <cell r="E4206" t="str">
            <v>NH012</v>
          </cell>
          <cell r="I4206" t="str">
            <v>小红书</v>
          </cell>
          <cell r="N4206">
            <v>46157</v>
          </cell>
          <cell r="R4206" t="str">
            <v>档期内</v>
          </cell>
          <cell r="V4206" t="str">
            <v>单篇</v>
          </cell>
          <cell r="W4206" t="str">
            <v>未发布</v>
          </cell>
          <cell r="AJ4206">
            <v>0</v>
          </cell>
          <cell r="AK4206" t="str">
            <v/>
          </cell>
        </row>
        <row r="4207">
          <cell r="C4207" t="str">
            <v>阿咩</v>
          </cell>
          <cell r="D4207" t="str">
            <v>波点奶芙抹胸</v>
          </cell>
          <cell r="E4207" t="str">
            <v>2026038内里</v>
          </cell>
          <cell r="I4207" t="str">
            <v>小红书</v>
          </cell>
          <cell r="N4207">
            <v>46157</v>
          </cell>
          <cell r="R4207" t="str">
            <v>档期内</v>
          </cell>
          <cell r="V4207" t="str">
            <v>单篇</v>
          </cell>
          <cell r="W4207" t="str">
            <v>未发布</v>
          </cell>
          <cell r="AJ4207">
            <v>135</v>
          </cell>
          <cell r="AK4207" t="str">
            <v/>
          </cell>
        </row>
        <row r="4208">
          <cell r="C4208" t="str">
            <v>阿咩</v>
          </cell>
          <cell r="D4208" t="str">
            <v>百褶短裙（黑）</v>
          </cell>
          <cell r="E4208" t="str">
            <v>NH011</v>
          </cell>
          <cell r="I4208" t="str">
            <v>小红书</v>
          </cell>
          <cell r="N4208">
            <v>46157</v>
          </cell>
          <cell r="R4208" t="str">
            <v>档期内</v>
          </cell>
          <cell r="V4208" t="str">
            <v>单篇</v>
          </cell>
          <cell r="W4208" t="str">
            <v>未发布</v>
          </cell>
          <cell r="AJ4208">
            <v>0</v>
          </cell>
          <cell r="AK4208" t="str">
            <v/>
          </cell>
        </row>
        <row r="4209">
          <cell r="C4209" t="str">
            <v>阿咩</v>
          </cell>
          <cell r="D4209" t="str">
            <v>莫代尔防晒开衫（黑）</v>
          </cell>
          <cell r="E4209" t="str">
            <v>2026039外套</v>
          </cell>
          <cell r="I4209" t="str">
            <v>小红书</v>
          </cell>
          <cell r="N4209">
            <v>46157</v>
          </cell>
          <cell r="R4209" t="str">
            <v>档期内</v>
          </cell>
          <cell r="V4209" t="str">
            <v>单篇</v>
          </cell>
          <cell r="W4209" t="str">
            <v>未发布</v>
          </cell>
          <cell r="AJ4209">
            <v>30</v>
          </cell>
          <cell r="AK4209" t="str">
            <v/>
          </cell>
        </row>
        <row r="4210">
          <cell r="C4210" t="str">
            <v>阿咩</v>
          </cell>
          <cell r="D4210" t="str">
            <v>波点飘带（黑）</v>
          </cell>
          <cell r="E4210" t="str">
            <v>NH010</v>
          </cell>
          <cell r="I4210" t="str">
            <v>小红书</v>
          </cell>
          <cell r="N4210">
            <v>46157</v>
          </cell>
          <cell r="R4210" t="str">
            <v>档期内</v>
          </cell>
          <cell r="V4210" t="str">
            <v>单篇</v>
          </cell>
          <cell r="W4210" t="str">
            <v>未发布</v>
          </cell>
          <cell r="AJ4210">
            <v>0</v>
          </cell>
          <cell r="AK4210" t="str">
            <v/>
          </cell>
        </row>
        <row r="4211">
          <cell r="C4211" t="str">
            <v>阿咩</v>
          </cell>
          <cell r="D4211" t="str">
            <v>无袖花苞长裙（黄）</v>
          </cell>
          <cell r="E4211">
            <v>2025945</v>
          </cell>
          <cell r="G4211" t="str">
            <v>已登记</v>
          </cell>
          <cell r="I4211" t="str">
            <v>小红书</v>
          </cell>
          <cell r="N4211">
            <v>46157</v>
          </cell>
          <cell r="R4211" t="str">
            <v>档期内</v>
          </cell>
          <cell r="V4211" t="str">
            <v>单篇</v>
          </cell>
          <cell r="W4211" t="str">
            <v>未发布</v>
          </cell>
          <cell r="AJ4211">
            <v>460</v>
          </cell>
          <cell r="AK4211" t="str">
            <v/>
          </cell>
        </row>
        <row r="4212">
          <cell r="C4212" t="str">
            <v>阿咩</v>
          </cell>
          <cell r="D4212" t="str">
            <v>波点奶芙抹胸</v>
          </cell>
          <cell r="E4212" t="str">
            <v>2026038内里</v>
          </cell>
          <cell r="I4212" t="str">
            <v>小红书</v>
          </cell>
          <cell r="N4212">
            <v>46157</v>
          </cell>
          <cell r="R4212" t="str">
            <v>档期内</v>
          </cell>
          <cell r="V4212" t="str">
            <v>单篇</v>
          </cell>
          <cell r="W4212" t="str">
            <v>未发布</v>
          </cell>
          <cell r="AJ4212">
            <v>435</v>
          </cell>
          <cell r="AK4212" t="str">
            <v/>
          </cell>
        </row>
        <row r="4213">
          <cell r="C4213" t="str">
            <v>阿咩</v>
          </cell>
          <cell r="D4213" t="str">
            <v>莫代尔防晒开衫（黑）</v>
          </cell>
          <cell r="E4213" t="str">
            <v>2026039外套</v>
          </cell>
          <cell r="I4213" t="str">
            <v>小红书</v>
          </cell>
          <cell r="N4213">
            <v>46157</v>
          </cell>
          <cell r="R4213" t="str">
            <v>档期内</v>
          </cell>
          <cell r="V4213" t="str">
            <v>单篇</v>
          </cell>
          <cell r="W4213" t="str">
            <v>未发布</v>
          </cell>
          <cell r="AJ4213">
            <v>30</v>
          </cell>
          <cell r="AK4213" t="str">
            <v/>
          </cell>
        </row>
        <row r="4214">
          <cell r="C4214" t="str">
            <v>阿咩</v>
          </cell>
          <cell r="D4214" t="str">
            <v>波点飘带（黑）</v>
          </cell>
          <cell r="E4214" t="str">
            <v>NH010</v>
          </cell>
          <cell r="I4214" t="str">
            <v>小红书</v>
          </cell>
          <cell r="N4214">
            <v>46157</v>
          </cell>
          <cell r="R4214" t="str">
            <v>档期内</v>
          </cell>
          <cell r="V4214" t="str">
            <v>单篇</v>
          </cell>
          <cell r="W4214" t="str">
            <v>未发布</v>
          </cell>
          <cell r="AJ4214">
            <v>0</v>
          </cell>
          <cell r="AK4214" t="str">
            <v/>
          </cell>
        </row>
        <row r="4215">
          <cell r="C4215" t="str">
            <v>阿咩</v>
          </cell>
          <cell r="D4215" t="str">
            <v>波点奶芙抹胸</v>
          </cell>
          <cell r="E4215" t="str">
            <v>2026038内里</v>
          </cell>
          <cell r="I4215" t="str">
            <v>抖音</v>
          </cell>
          <cell r="N4215">
            <v>46157</v>
          </cell>
          <cell r="R4215" t="str">
            <v>档期内</v>
          </cell>
          <cell r="V4215" t="str">
            <v>单篇</v>
          </cell>
          <cell r="W4215" t="str">
            <v>未发布</v>
          </cell>
          <cell r="AJ4215">
            <v>35</v>
          </cell>
          <cell r="AK4215" t="str">
            <v/>
          </cell>
        </row>
        <row r="4216">
          <cell r="C4216" t="str">
            <v>阿咩</v>
          </cell>
          <cell r="D4216" t="str">
            <v>莫代尔防晒开衫（黑）</v>
          </cell>
          <cell r="E4216" t="str">
            <v>2026039外套</v>
          </cell>
          <cell r="I4216" t="str">
            <v>抖音</v>
          </cell>
          <cell r="N4216">
            <v>46157</v>
          </cell>
          <cell r="R4216" t="str">
            <v>档期内</v>
          </cell>
          <cell r="V4216" t="str">
            <v>单篇</v>
          </cell>
          <cell r="W4216" t="str">
            <v>未发布</v>
          </cell>
          <cell r="AJ4216">
            <v>30</v>
          </cell>
          <cell r="AK4216" t="str">
            <v/>
          </cell>
        </row>
        <row r="4217">
          <cell r="C4217" t="str">
            <v>阿咩</v>
          </cell>
          <cell r="D4217" t="str">
            <v>波点飘带（黑）</v>
          </cell>
          <cell r="E4217" t="str">
            <v>NH010</v>
          </cell>
          <cell r="I4217" t="str">
            <v>抖音</v>
          </cell>
          <cell r="N4217">
            <v>46157</v>
          </cell>
          <cell r="R4217" t="str">
            <v>档期内</v>
          </cell>
          <cell r="V4217" t="str">
            <v>单篇</v>
          </cell>
          <cell r="W4217" t="str">
            <v>未发布</v>
          </cell>
          <cell r="AJ4217">
            <v>0</v>
          </cell>
          <cell r="AK4217" t="str">
            <v/>
          </cell>
        </row>
        <row r="4218">
          <cell r="C4218" t="str">
            <v>阿咩</v>
          </cell>
          <cell r="D4218" t="str">
            <v>初恋小白裙</v>
          </cell>
          <cell r="E4218">
            <v>2026007</v>
          </cell>
          <cell r="G4218" t="str">
            <v>YT7612051004489</v>
          </cell>
          <cell r="I4218" t="str">
            <v>小红书</v>
          </cell>
          <cell r="N4218">
            <v>46157</v>
          </cell>
          <cell r="R4218" t="str">
            <v>档期内</v>
          </cell>
          <cell r="V4218" t="str">
            <v>单篇</v>
          </cell>
          <cell r="W4218" t="str">
            <v>未发布</v>
          </cell>
          <cell r="AJ4218">
            <v>465</v>
          </cell>
          <cell r="AK4218" t="str">
            <v/>
          </cell>
        </row>
        <row r="4219">
          <cell r="C4219" t="str">
            <v>阿咩</v>
          </cell>
          <cell r="D4219" t="str">
            <v>初恋小白裙</v>
          </cell>
          <cell r="E4219">
            <v>2026007</v>
          </cell>
          <cell r="I4219" t="str">
            <v>抖音</v>
          </cell>
          <cell r="N4219">
            <v>46157</v>
          </cell>
          <cell r="R4219" t="str">
            <v>档期内</v>
          </cell>
          <cell r="V4219" t="str">
            <v>单篇</v>
          </cell>
          <cell r="W4219" t="str">
            <v>未发布</v>
          </cell>
          <cell r="AJ4219">
            <v>65</v>
          </cell>
          <cell r="AK4219" t="str">
            <v/>
          </cell>
        </row>
        <row r="4220">
          <cell r="C4220" t="str">
            <v>阿咩</v>
          </cell>
          <cell r="D4220" t="str">
            <v>波点奶芙抹胸</v>
          </cell>
          <cell r="E4220" t="str">
            <v>2026038内里</v>
          </cell>
          <cell r="I4220" t="str">
            <v>小红书</v>
          </cell>
          <cell r="N4220">
            <v>46157</v>
          </cell>
          <cell r="R4220" t="str">
            <v>档期内</v>
          </cell>
          <cell r="V4220" t="str">
            <v>单篇</v>
          </cell>
          <cell r="W4220" t="str">
            <v>未发布</v>
          </cell>
          <cell r="AJ4220">
            <v>115</v>
          </cell>
          <cell r="AK4220" t="str">
            <v/>
          </cell>
        </row>
        <row r="4221">
          <cell r="C4221" t="str">
            <v>阿咩</v>
          </cell>
          <cell r="D4221" t="str">
            <v>莫代尔防晒开衫（黑）</v>
          </cell>
          <cell r="E4221" t="str">
            <v>2026039外套</v>
          </cell>
          <cell r="I4221" t="str">
            <v>小红书</v>
          </cell>
          <cell r="N4221">
            <v>46157</v>
          </cell>
          <cell r="R4221" t="str">
            <v>档期内</v>
          </cell>
          <cell r="V4221" t="str">
            <v>单篇</v>
          </cell>
          <cell r="W4221" t="str">
            <v>未发布</v>
          </cell>
          <cell r="AJ4221">
            <v>30</v>
          </cell>
          <cell r="AK4221" t="str">
            <v/>
          </cell>
        </row>
        <row r="4222">
          <cell r="C4222" t="str">
            <v>阿咩</v>
          </cell>
          <cell r="D4222" t="str">
            <v>波点飘带（黑）</v>
          </cell>
          <cell r="E4222" t="str">
            <v>NH010</v>
          </cell>
          <cell r="I4222" t="str">
            <v>小红书</v>
          </cell>
          <cell r="N4222">
            <v>46157</v>
          </cell>
          <cell r="R4222" t="str">
            <v>档期内</v>
          </cell>
          <cell r="V4222" t="str">
            <v>单篇</v>
          </cell>
          <cell r="W4222" t="str">
            <v>未发布</v>
          </cell>
          <cell r="AJ4222">
            <v>0</v>
          </cell>
          <cell r="AK4222" t="str">
            <v/>
          </cell>
        </row>
        <row r="4223">
          <cell r="C4223" t="str">
            <v>阿咩</v>
          </cell>
          <cell r="D4223" t="str">
            <v>假两件波点短袖</v>
          </cell>
          <cell r="E4223">
            <v>2026003</v>
          </cell>
          <cell r="G4223" t="str">
            <v>YT7613839159832</v>
          </cell>
          <cell r="I4223" t="str">
            <v>小红书</v>
          </cell>
          <cell r="N4223">
            <v>46157</v>
          </cell>
          <cell r="R4223" t="str">
            <v>档期内</v>
          </cell>
          <cell r="V4223" t="str">
            <v>单篇</v>
          </cell>
          <cell r="W4223" t="str">
            <v>未发布</v>
          </cell>
          <cell r="AJ4223">
            <v>45</v>
          </cell>
          <cell r="AK4223" t="str">
            <v/>
          </cell>
        </row>
        <row r="4224">
          <cell r="C4224" t="str">
            <v>阿咩</v>
          </cell>
          <cell r="D4224" t="str">
            <v>波点短袖</v>
          </cell>
          <cell r="E4224">
            <v>2026028</v>
          </cell>
          <cell r="G4224" t="str">
            <v>YT7612472372860</v>
          </cell>
          <cell r="I4224" t="str">
            <v>小红书</v>
          </cell>
          <cell r="N4224">
            <v>46157</v>
          </cell>
          <cell r="R4224" t="str">
            <v>档期内</v>
          </cell>
          <cell r="V4224" t="str">
            <v>单篇</v>
          </cell>
          <cell r="W4224" t="str">
            <v>未发布</v>
          </cell>
          <cell r="AJ4224">
            <v>740</v>
          </cell>
          <cell r="AK4224" t="str">
            <v/>
          </cell>
        </row>
        <row r="4225">
          <cell r="C4225" t="str">
            <v>阿咩</v>
          </cell>
          <cell r="D4225" t="str">
            <v>牛仔短裙</v>
          </cell>
          <cell r="E4225">
            <v>2026014</v>
          </cell>
          <cell r="G4225" t="str">
            <v>已登记</v>
          </cell>
          <cell r="I4225" t="str">
            <v>小红书</v>
          </cell>
          <cell r="N4225">
            <v>46157</v>
          </cell>
          <cell r="R4225" t="str">
            <v>档期内</v>
          </cell>
          <cell r="V4225" t="str">
            <v>单篇</v>
          </cell>
          <cell r="W4225" t="str">
            <v>未发布</v>
          </cell>
          <cell r="AJ4225">
            <v>45</v>
          </cell>
          <cell r="AK4225" t="str">
            <v/>
          </cell>
        </row>
        <row r="4226">
          <cell r="C4226" t="str">
            <v>阿咩</v>
          </cell>
          <cell r="D4226" t="str">
            <v>波点奶芙抹胸</v>
          </cell>
          <cell r="E4226" t="str">
            <v>2026038内里</v>
          </cell>
          <cell r="I4226" t="str">
            <v>小红书</v>
          </cell>
          <cell r="N4226">
            <v>46157</v>
          </cell>
          <cell r="R4226" t="str">
            <v>档期内</v>
          </cell>
          <cell r="V4226" t="str">
            <v>单篇</v>
          </cell>
          <cell r="W4226" t="str">
            <v>未发布</v>
          </cell>
          <cell r="AJ4226">
            <v>735</v>
          </cell>
          <cell r="AK4226" t="str">
            <v/>
          </cell>
        </row>
        <row r="4227">
          <cell r="C4227" t="str">
            <v>阿咩</v>
          </cell>
          <cell r="D4227" t="str">
            <v>百褶短裙（黑）</v>
          </cell>
          <cell r="E4227" t="str">
            <v>NH011</v>
          </cell>
          <cell r="I4227" t="str">
            <v>小红书</v>
          </cell>
          <cell r="N4227">
            <v>46157</v>
          </cell>
          <cell r="R4227" t="str">
            <v>档期内</v>
          </cell>
          <cell r="V4227" t="str">
            <v>单篇</v>
          </cell>
          <cell r="W4227" t="str">
            <v>未发布</v>
          </cell>
          <cell r="AJ4227">
            <v>0</v>
          </cell>
          <cell r="AK4227" t="str">
            <v/>
          </cell>
        </row>
        <row r="4228">
          <cell r="C4228" t="str">
            <v>阿咩</v>
          </cell>
          <cell r="D4228" t="str">
            <v>莫代尔防晒开衫（黑）</v>
          </cell>
          <cell r="E4228" t="str">
            <v>2026039外套</v>
          </cell>
          <cell r="I4228" t="str">
            <v>小红书</v>
          </cell>
          <cell r="N4228">
            <v>46157</v>
          </cell>
          <cell r="R4228" t="str">
            <v>档期内</v>
          </cell>
          <cell r="V4228" t="str">
            <v>单篇</v>
          </cell>
          <cell r="W4228" t="str">
            <v>未发布</v>
          </cell>
          <cell r="AJ4228">
            <v>30</v>
          </cell>
          <cell r="AK4228" t="str">
            <v/>
          </cell>
        </row>
        <row r="4229">
          <cell r="C4229" t="str">
            <v>阿咩</v>
          </cell>
          <cell r="D4229" t="str">
            <v>波点飘带（黑）</v>
          </cell>
          <cell r="E4229" t="str">
            <v>NH010</v>
          </cell>
          <cell r="I4229" t="str">
            <v>小红书</v>
          </cell>
          <cell r="N4229">
            <v>46157</v>
          </cell>
          <cell r="R4229" t="str">
            <v>档期内</v>
          </cell>
          <cell r="V4229" t="str">
            <v>单篇</v>
          </cell>
          <cell r="W4229" t="str">
            <v>未发布</v>
          </cell>
          <cell r="AJ4229">
            <v>0</v>
          </cell>
          <cell r="AK4229" t="str">
            <v/>
          </cell>
        </row>
        <row r="4230">
          <cell r="C4230" t="str">
            <v>阿咩</v>
          </cell>
          <cell r="D4230" t="str">
            <v>初恋小白裙</v>
          </cell>
          <cell r="E4230">
            <v>2026007</v>
          </cell>
          <cell r="G4230" t="str">
            <v>YT7612051004490</v>
          </cell>
          <cell r="I4230" t="str">
            <v>小红书</v>
          </cell>
          <cell r="N4230">
            <v>46157</v>
          </cell>
          <cell r="R4230" t="str">
            <v>档期内</v>
          </cell>
          <cell r="V4230" t="str">
            <v>单篇</v>
          </cell>
          <cell r="W4230" t="str">
            <v>未发布</v>
          </cell>
          <cell r="AJ4230">
            <v>325</v>
          </cell>
          <cell r="AK4230" t="str">
            <v/>
          </cell>
        </row>
        <row r="4231">
          <cell r="C4231" t="str">
            <v>阿咩</v>
          </cell>
          <cell r="D4231" t="str">
            <v>葡萄冰萃上衣</v>
          </cell>
          <cell r="E4231">
            <v>2026056</v>
          </cell>
          <cell r="G4231" t="str">
            <v>已登记</v>
          </cell>
          <cell r="I4231" t="str">
            <v>小红书</v>
          </cell>
          <cell r="N4231">
            <v>46157</v>
          </cell>
          <cell r="R4231" t="str">
            <v>档期内</v>
          </cell>
          <cell r="V4231" t="str">
            <v>单篇</v>
          </cell>
          <cell r="W4231" t="str">
            <v>未发布</v>
          </cell>
          <cell r="AJ4231">
            <v>0</v>
          </cell>
          <cell r="AK4231" t="str">
            <v/>
          </cell>
        </row>
        <row r="4232">
          <cell r="C4232" t="str">
            <v>阿咩</v>
          </cell>
          <cell r="D4232" t="str">
            <v>蕾丝吊带</v>
          </cell>
          <cell r="E4232" t="str">
            <v>NH012</v>
          </cell>
          <cell r="I4232" t="str">
            <v>小红书</v>
          </cell>
          <cell r="N4232">
            <v>46157</v>
          </cell>
          <cell r="R4232" t="str">
            <v>档期内</v>
          </cell>
          <cell r="V4232" t="str">
            <v>单篇</v>
          </cell>
          <cell r="W4232" t="str">
            <v>未发布</v>
          </cell>
          <cell r="AJ4232">
            <v>0</v>
          </cell>
          <cell r="AK4232" t="str">
            <v/>
          </cell>
        </row>
        <row r="4233">
          <cell r="C4233" t="str">
            <v>阿咩</v>
          </cell>
          <cell r="D4233" t="str">
            <v>波点花边短袖</v>
          </cell>
          <cell r="E4233">
            <v>2025317</v>
          </cell>
          <cell r="G4233" t="str">
            <v>YT7612472372877</v>
          </cell>
          <cell r="I4233" t="str">
            <v>小红书</v>
          </cell>
          <cell r="N4233">
            <v>46157</v>
          </cell>
          <cell r="R4233" t="str">
            <v>档期内</v>
          </cell>
          <cell r="V4233" t="str">
            <v>单篇</v>
          </cell>
          <cell r="W4233" t="str">
            <v>未发布</v>
          </cell>
          <cell r="AJ4233">
            <v>250</v>
          </cell>
          <cell r="AK4233" t="str">
            <v/>
          </cell>
        </row>
        <row r="4234">
          <cell r="C4234" t="str">
            <v>阿咩</v>
          </cell>
          <cell r="D4234" t="str">
            <v>波点中裙</v>
          </cell>
          <cell r="E4234">
            <v>2025329</v>
          </cell>
          <cell r="I4234" t="str">
            <v>小红书</v>
          </cell>
          <cell r="N4234">
            <v>46157</v>
          </cell>
          <cell r="R4234" t="str">
            <v>档期内</v>
          </cell>
          <cell r="V4234" t="str">
            <v>单篇</v>
          </cell>
          <cell r="W4234" t="str">
            <v>未发布</v>
          </cell>
          <cell r="AJ4234">
            <v>52</v>
          </cell>
          <cell r="AK4234" t="str">
            <v/>
          </cell>
        </row>
        <row r="4235">
          <cell r="C4235" t="str">
            <v>jing</v>
          </cell>
          <cell r="D4235" t="str">
            <v>紫色连衣裙</v>
          </cell>
          <cell r="E4235">
            <v>2026065</v>
          </cell>
          <cell r="I4235" t="str">
            <v>小红书</v>
          </cell>
          <cell r="N4235">
            <v>46157</v>
          </cell>
          <cell r="R4235" t="str">
            <v>档期内</v>
          </cell>
          <cell r="V4235" t="str">
            <v>单篇</v>
          </cell>
          <cell r="W4235" t="str">
            <v>未发布</v>
          </cell>
          <cell r="AJ4235">
            <v>550</v>
          </cell>
          <cell r="AK4235" t="str">
            <v/>
          </cell>
        </row>
        <row r="4236">
          <cell r="C4236" t="str">
            <v>jing</v>
          </cell>
          <cell r="D4236" t="str">
            <v>紫色连衣裙</v>
          </cell>
          <cell r="E4236">
            <v>2026065</v>
          </cell>
          <cell r="I4236" t="str">
            <v>小红书</v>
          </cell>
          <cell r="N4236">
            <v>46157</v>
          </cell>
          <cell r="R4236" t="str">
            <v>档期内</v>
          </cell>
          <cell r="V4236" t="str">
            <v>单篇</v>
          </cell>
          <cell r="W4236" t="str">
            <v>未发布</v>
          </cell>
          <cell r="AJ4236">
            <v>400</v>
          </cell>
          <cell r="AK4236" t="str">
            <v/>
          </cell>
        </row>
        <row r="4237">
          <cell r="C4237" t="str">
            <v>jing</v>
          </cell>
          <cell r="D4237" t="str">
            <v>紫色连衣裙</v>
          </cell>
          <cell r="E4237">
            <v>2026065</v>
          </cell>
          <cell r="I4237" t="str">
            <v>小红书</v>
          </cell>
          <cell r="N4237">
            <v>46157</v>
          </cell>
          <cell r="R4237" t="str">
            <v>档期内</v>
          </cell>
          <cell r="V4237" t="str">
            <v>单篇</v>
          </cell>
          <cell r="W4237" t="str">
            <v>未发布</v>
          </cell>
          <cell r="AJ4237">
            <v>400</v>
          </cell>
          <cell r="AK4237" t="str">
            <v/>
          </cell>
        </row>
        <row r="4238">
          <cell r="C4238" t="str">
            <v>jing</v>
          </cell>
          <cell r="D4238" t="str">
            <v>假两件波点短袖</v>
          </cell>
          <cell r="E4238">
            <v>2026003</v>
          </cell>
          <cell r="G4238" t="str">
            <v>YT7613839159843</v>
          </cell>
          <cell r="I4238" t="str">
            <v>小红书</v>
          </cell>
          <cell r="N4238">
            <v>46157</v>
          </cell>
          <cell r="R4238" t="str">
            <v>档期内</v>
          </cell>
          <cell r="V4238" t="str">
            <v>单篇</v>
          </cell>
          <cell r="W4238" t="str">
            <v>未发布</v>
          </cell>
          <cell r="AJ4238">
            <v>1345</v>
          </cell>
          <cell r="AK4238" t="str">
            <v/>
          </cell>
        </row>
        <row r="4239">
          <cell r="C4239" t="str">
            <v>jing</v>
          </cell>
          <cell r="D4239" t="str">
            <v>斜门襟衬衫</v>
          </cell>
          <cell r="E4239">
            <v>2026001</v>
          </cell>
          <cell r="I4239" t="str">
            <v>小红书</v>
          </cell>
          <cell r="N4239">
            <v>46157</v>
          </cell>
          <cell r="R4239" t="str">
            <v>档期内</v>
          </cell>
          <cell r="V4239" t="str">
            <v>单篇</v>
          </cell>
          <cell r="W4239" t="str">
            <v>未发布</v>
          </cell>
          <cell r="AJ4239">
            <v>1345</v>
          </cell>
          <cell r="AK4239" t="str">
            <v/>
          </cell>
        </row>
        <row r="4240">
          <cell r="C4240" t="str">
            <v>jing</v>
          </cell>
          <cell r="D4240" t="str">
            <v>横条小白裙</v>
          </cell>
          <cell r="E4240">
            <v>2025339</v>
          </cell>
          <cell r="I4240" t="str">
            <v>小红书</v>
          </cell>
          <cell r="N4240">
            <v>46157</v>
          </cell>
          <cell r="R4240" t="str">
            <v>档期内</v>
          </cell>
          <cell r="V4240" t="str">
            <v>单篇</v>
          </cell>
          <cell r="W4240" t="str">
            <v>未发布</v>
          </cell>
          <cell r="AJ4240">
            <v>58</v>
          </cell>
          <cell r="AK4240" t="str">
            <v/>
          </cell>
        </row>
        <row r="4241">
          <cell r="C4241" t="str">
            <v>jing</v>
          </cell>
          <cell r="D4241" t="str">
            <v>紫色连衣裙</v>
          </cell>
          <cell r="E4241">
            <v>2026065</v>
          </cell>
          <cell r="I4241" t="str">
            <v>小红书</v>
          </cell>
          <cell r="N4241">
            <v>46157</v>
          </cell>
          <cell r="R4241" t="str">
            <v>档期内</v>
          </cell>
          <cell r="V4241" t="str">
            <v>单篇</v>
          </cell>
          <cell r="W4241" t="str">
            <v>未发布</v>
          </cell>
          <cell r="AJ4241">
            <v>300</v>
          </cell>
          <cell r="AK4241" t="str">
            <v/>
          </cell>
        </row>
        <row r="4242">
          <cell r="C4242" t="str">
            <v>jing</v>
          </cell>
          <cell r="D4242" t="str">
            <v>波点花边短袖</v>
          </cell>
          <cell r="E4242">
            <v>2025317</v>
          </cell>
          <cell r="G4242" t="str">
            <v>已登记</v>
          </cell>
          <cell r="I4242" t="str">
            <v>小红书</v>
          </cell>
          <cell r="N4242">
            <v>46157</v>
          </cell>
          <cell r="R4242" t="str">
            <v>档期内</v>
          </cell>
          <cell r="V4242" t="str">
            <v>单篇</v>
          </cell>
          <cell r="W4242" t="str">
            <v>未发布</v>
          </cell>
          <cell r="AJ4242">
            <v>350</v>
          </cell>
          <cell r="AK4242" t="str">
            <v/>
          </cell>
        </row>
        <row r="4243">
          <cell r="C4243" t="str">
            <v>jing</v>
          </cell>
          <cell r="D4243" t="str">
            <v>波点中裙</v>
          </cell>
          <cell r="E4243">
            <v>2025329</v>
          </cell>
          <cell r="G4243" t="str">
            <v>已登记</v>
          </cell>
          <cell r="I4243" t="str">
            <v>小红书</v>
          </cell>
          <cell r="N4243">
            <v>46157</v>
          </cell>
          <cell r="R4243" t="str">
            <v>档期内</v>
          </cell>
          <cell r="V4243" t="str">
            <v>单篇</v>
          </cell>
          <cell r="W4243" t="str">
            <v>未发布</v>
          </cell>
          <cell r="AJ4243">
            <v>52</v>
          </cell>
          <cell r="AK4243" t="str">
            <v/>
          </cell>
        </row>
        <row r="4244">
          <cell r="C4244" t="str">
            <v>jing</v>
          </cell>
          <cell r="D4244" t="str">
            <v>紫色连衣裙</v>
          </cell>
          <cell r="E4244">
            <v>2026065</v>
          </cell>
          <cell r="I4244" t="str">
            <v>小红书</v>
          </cell>
          <cell r="N4244">
            <v>46157</v>
          </cell>
          <cell r="R4244" t="str">
            <v>档期内</v>
          </cell>
          <cell r="V4244" t="str">
            <v>单篇</v>
          </cell>
          <cell r="W4244" t="str">
            <v>未发布</v>
          </cell>
          <cell r="AJ4244">
            <v>80</v>
          </cell>
          <cell r="AK4244" t="str">
            <v/>
          </cell>
        </row>
        <row r="4245">
          <cell r="C4245" t="str">
            <v>jing</v>
          </cell>
          <cell r="D4245" t="str">
            <v>紫色连衣裙</v>
          </cell>
          <cell r="E4245">
            <v>2026065</v>
          </cell>
          <cell r="I4245" t="str">
            <v>小红书</v>
          </cell>
          <cell r="N4245">
            <v>46157</v>
          </cell>
          <cell r="R4245" t="str">
            <v>档期内</v>
          </cell>
          <cell r="V4245" t="str">
            <v>单篇</v>
          </cell>
          <cell r="W4245" t="str">
            <v>未发布</v>
          </cell>
          <cell r="AJ4245">
            <v>200</v>
          </cell>
          <cell r="AK4245" t="str">
            <v/>
          </cell>
        </row>
        <row r="4246">
          <cell r="C4246" t="str">
            <v>jing</v>
          </cell>
          <cell r="D4246" t="str">
            <v>蕾丝防晒衬衫（蓝）</v>
          </cell>
          <cell r="E4246">
            <v>2025308</v>
          </cell>
          <cell r="I4246" t="str">
            <v>小红书</v>
          </cell>
          <cell r="N4246">
            <v>46157</v>
          </cell>
          <cell r="R4246" t="str">
            <v>档期内</v>
          </cell>
          <cell r="V4246" t="str">
            <v>单篇</v>
          </cell>
          <cell r="W4246" t="str">
            <v>未发布</v>
          </cell>
          <cell r="AJ4246">
            <v>255</v>
          </cell>
          <cell r="AK4246" t="str">
            <v/>
          </cell>
        </row>
        <row r="4247">
          <cell r="C4247" t="str">
            <v>jing</v>
          </cell>
          <cell r="D4247" t="str">
            <v>波点短袖</v>
          </cell>
          <cell r="E4247">
            <v>2026028</v>
          </cell>
          <cell r="G4247" t="str">
            <v>YT7612051004519</v>
          </cell>
          <cell r="I4247" t="str">
            <v>小红书</v>
          </cell>
          <cell r="N4247">
            <v>46157</v>
          </cell>
          <cell r="R4247" t="str">
            <v>档期内</v>
          </cell>
          <cell r="V4247" t="str">
            <v>单篇</v>
          </cell>
          <cell r="W4247" t="str">
            <v>未发布</v>
          </cell>
          <cell r="AJ4247">
            <v>150</v>
          </cell>
          <cell r="AK4247" t="str">
            <v/>
          </cell>
        </row>
        <row r="4248">
          <cell r="C4248" t="str">
            <v>jing</v>
          </cell>
          <cell r="D4248" t="str">
            <v>波点花边短袖</v>
          </cell>
          <cell r="E4248">
            <v>2025317</v>
          </cell>
          <cell r="G4248" t="str">
            <v>YT7612051004478</v>
          </cell>
          <cell r="I4248" t="str">
            <v>小红书</v>
          </cell>
          <cell r="N4248">
            <v>46157</v>
          </cell>
          <cell r="R4248" t="str">
            <v>档期内</v>
          </cell>
          <cell r="V4248" t="str">
            <v>单篇</v>
          </cell>
          <cell r="W4248" t="str">
            <v>未发布</v>
          </cell>
          <cell r="AJ4248">
            <v>750</v>
          </cell>
          <cell r="AK4248" t="str">
            <v/>
          </cell>
        </row>
        <row r="4249">
          <cell r="C4249" t="str">
            <v>jing</v>
          </cell>
          <cell r="D4249" t="str">
            <v>波点中裙</v>
          </cell>
          <cell r="E4249">
            <v>2025329</v>
          </cell>
          <cell r="G4249" t="str">
            <v>YT7612051004478</v>
          </cell>
          <cell r="I4249" t="str">
            <v>小红书</v>
          </cell>
          <cell r="N4249">
            <v>46157</v>
          </cell>
          <cell r="R4249" t="str">
            <v>档期内</v>
          </cell>
          <cell r="V4249" t="str">
            <v>单篇</v>
          </cell>
          <cell r="W4249" t="str">
            <v>未发布</v>
          </cell>
          <cell r="AJ4249">
            <v>52</v>
          </cell>
          <cell r="AK4249" t="str">
            <v/>
          </cell>
        </row>
        <row r="4250">
          <cell r="C4250" t="str">
            <v>jing</v>
          </cell>
          <cell r="D4250" t="str">
            <v>波点花边短袖</v>
          </cell>
          <cell r="E4250">
            <v>2025317</v>
          </cell>
          <cell r="G4250" t="str">
            <v>YT7612472372888</v>
          </cell>
          <cell r="I4250" t="str">
            <v>小红书</v>
          </cell>
          <cell r="N4250">
            <v>46157</v>
          </cell>
          <cell r="R4250" t="str">
            <v>档期内</v>
          </cell>
          <cell r="V4250" t="str">
            <v>单篇</v>
          </cell>
          <cell r="W4250" t="str">
            <v>未发布</v>
          </cell>
          <cell r="AJ4250">
            <v>500</v>
          </cell>
          <cell r="AK4250" t="str">
            <v/>
          </cell>
        </row>
        <row r="4251">
          <cell r="C4251" t="str">
            <v>jing</v>
          </cell>
          <cell r="D4251" t="str">
            <v>波点中裙</v>
          </cell>
          <cell r="E4251">
            <v>2025329</v>
          </cell>
          <cell r="I4251" t="str">
            <v>小红书</v>
          </cell>
          <cell r="N4251">
            <v>46157</v>
          </cell>
          <cell r="R4251" t="str">
            <v>档期内</v>
          </cell>
          <cell r="V4251" t="str">
            <v>单篇</v>
          </cell>
          <cell r="W4251" t="str">
            <v>未发布</v>
          </cell>
          <cell r="AJ4251">
            <v>52</v>
          </cell>
          <cell r="AK4251" t="str">
            <v/>
          </cell>
        </row>
        <row r="4252">
          <cell r="C4252" t="str">
            <v>jing</v>
          </cell>
          <cell r="D4252" t="str">
            <v>波点花边短袖</v>
          </cell>
          <cell r="E4252">
            <v>2025317</v>
          </cell>
          <cell r="G4252" t="str">
            <v>YT7612472372899</v>
          </cell>
          <cell r="I4252" t="str">
            <v>YT7612472372899</v>
          </cell>
          <cell r="N4252">
            <v>46157</v>
          </cell>
          <cell r="R4252" t="str">
            <v>已发布</v>
          </cell>
          <cell r="V4252" t="str">
            <v>单篇</v>
          </cell>
          <cell r="W4252" t="str">
            <v>已发布</v>
          </cell>
          <cell r="X4252">
            <v>46120</v>
          </cell>
          <cell r="AJ4252">
            <v>50</v>
          </cell>
          <cell r="AK4252">
            <v>0</v>
          </cell>
        </row>
        <row r="4253">
          <cell r="C4253" t="str">
            <v>jing</v>
          </cell>
          <cell r="D4253" t="str">
            <v>波点中裙</v>
          </cell>
          <cell r="E4253">
            <v>2025329</v>
          </cell>
          <cell r="I4253" t="str">
            <v>小红书</v>
          </cell>
          <cell r="N4253">
            <v>46157</v>
          </cell>
          <cell r="R4253" t="str">
            <v>已发布</v>
          </cell>
          <cell r="V4253" t="str">
            <v>单篇</v>
          </cell>
          <cell r="W4253" t="str">
            <v>已发布</v>
          </cell>
          <cell r="X4253">
            <v>46120</v>
          </cell>
          <cell r="AJ4253">
            <v>52</v>
          </cell>
          <cell r="AK4253" t="str">
            <v/>
          </cell>
        </row>
        <row r="4254">
          <cell r="C4254" t="str">
            <v>jing</v>
          </cell>
          <cell r="D4254" t="str">
            <v>波点花边短袖</v>
          </cell>
          <cell r="E4254">
            <v>2025317</v>
          </cell>
          <cell r="G4254" t="str">
            <v>已登记</v>
          </cell>
          <cell r="I4254" t="str">
            <v>小红书</v>
          </cell>
          <cell r="N4254">
            <v>46157</v>
          </cell>
          <cell r="R4254" t="str">
            <v>档期内</v>
          </cell>
          <cell r="V4254" t="str">
            <v>单篇</v>
          </cell>
          <cell r="W4254" t="str">
            <v>未发布</v>
          </cell>
          <cell r="AJ4254">
            <v>1750</v>
          </cell>
          <cell r="AK4254" t="str">
            <v/>
          </cell>
        </row>
        <row r="4255">
          <cell r="C4255" t="str">
            <v>jing</v>
          </cell>
          <cell r="D4255" t="str">
            <v>波点中裙</v>
          </cell>
          <cell r="E4255">
            <v>2025329</v>
          </cell>
          <cell r="G4255" t="str">
            <v>已登记</v>
          </cell>
          <cell r="I4255" t="str">
            <v>小红书</v>
          </cell>
          <cell r="N4255">
            <v>46157</v>
          </cell>
          <cell r="R4255" t="str">
            <v>档期内</v>
          </cell>
          <cell r="V4255" t="str">
            <v>单篇</v>
          </cell>
          <cell r="W4255" t="str">
            <v>未发布</v>
          </cell>
          <cell r="AJ4255">
            <v>52</v>
          </cell>
          <cell r="AK4255" t="str">
            <v/>
          </cell>
        </row>
        <row r="4256">
          <cell r="C4256" t="str">
            <v>jing</v>
          </cell>
          <cell r="D4256" t="str">
            <v>波点花边短袖</v>
          </cell>
          <cell r="E4256">
            <v>2025317</v>
          </cell>
          <cell r="I4256" t="str">
            <v>抖音</v>
          </cell>
          <cell r="N4256">
            <v>46157</v>
          </cell>
          <cell r="R4256" t="str">
            <v>档期内</v>
          </cell>
          <cell r="V4256" t="str">
            <v>单篇</v>
          </cell>
          <cell r="W4256" t="str">
            <v>未发布</v>
          </cell>
          <cell r="AJ4256">
            <v>50</v>
          </cell>
          <cell r="AK4256" t="str">
            <v/>
          </cell>
        </row>
        <row r="4257">
          <cell r="C4257" t="str">
            <v>jing</v>
          </cell>
          <cell r="D4257" t="str">
            <v>波点中裙</v>
          </cell>
          <cell r="E4257">
            <v>2025329</v>
          </cell>
          <cell r="I4257" t="str">
            <v>抖音</v>
          </cell>
          <cell r="N4257">
            <v>46157</v>
          </cell>
          <cell r="R4257" t="str">
            <v>档期内</v>
          </cell>
          <cell r="V4257" t="str">
            <v>单篇</v>
          </cell>
          <cell r="W4257" t="str">
            <v>未发布</v>
          </cell>
          <cell r="AJ4257">
            <v>52</v>
          </cell>
          <cell r="AK4257" t="str">
            <v/>
          </cell>
        </row>
        <row r="4258">
          <cell r="C4258" t="str">
            <v>XN</v>
          </cell>
          <cell r="D4258" t="str">
            <v>波点飘带（黑）</v>
          </cell>
          <cell r="E4258" t="str">
            <v>NH010</v>
          </cell>
          <cell r="I4258" t="str">
            <v>小红书</v>
          </cell>
          <cell r="N4258">
            <v>46157</v>
          </cell>
          <cell r="R4258" t="str">
            <v>档期内</v>
          </cell>
          <cell r="V4258" t="str">
            <v>合集</v>
          </cell>
          <cell r="W4258" t="str">
            <v>未发布</v>
          </cell>
          <cell r="AJ4258">
            <v>0</v>
          </cell>
          <cell r="AK4258" t="str">
            <v/>
          </cell>
        </row>
        <row r="4259">
          <cell r="C4259" t="str">
            <v>XN</v>
          </cell>
          <cell r="D4259" t="str">
            <v>波点奶芙抹胸</v>
          </cell>
          <cell r="E4259" t="str">
            <v>2026038内里</v>
          </cell>
          <cell r="I4259" t="str">
            <v>小红书</v>
          </cell>
          <cell r="N4259">
            <v>46157</v>
          </cell>
          <cell r="R4259" t="str">
            <v>档期内</v>
          </cell>
          <cell r="V4259" t="str">
            <v>合集</v>
          </cell>
          <cell r="W4259" t="str">
            <v>未发布</v>
          </cell>
          <cell r="AJ4259">
            <v>35</v>
          </cell>
          <cell r="AK4259" t="str">
            <v/>
          </cell>
        </row>
        <row r="4260">
          <cell r="C4260" t="str">
            <v>XN</v>
          </cell>
          <cell r="D4260" t="str">
            <v>莫代尔防晒开衫（黑）</v>
          </cell>
          <cell r="E4260" t="str">
            <v>2026039外套</v>
          </cell>
          <cell r="I4260" t="str">
            <v>小红书</v>
          </cell>
          <cell r="N4260">
            <v>46157</v>
          </cell>
          <cell r="R4260" t="str">
            <v>档期内</v>
          </cell>
          <cell r="V4260" t="str">
            <v>合集</v>
          </cell>
          <cell r="W4260" t="str">
            <v>未发布</v>
          </cell>
          <cell r="AJ4260">
            <v>30</v>
          </cell>
          <cell r="AK4260" t="str">
            <v/>
          </cell>
        </row>
        <row r="4261">
          <cell r="C4261" t="str">
            <v>XN</v>
          </cell>
          <cell r="D4261" t="str">
            <v>百褶短裙（黑）</v>
          </cell>
          <cell r="E4261" t="str">
            <v>NH011</v>
          </cell>
          <cell r="I4261" t="str">
            <v>小红书</v>
          </cell>
          <cell r="N4261">
            <v>46157</v>
          </cell>
          <cell r="R4261" t="str">
            <v>档期内</v>
          </cell>
          <cell r="V4261" t="str">
            <v>合集</v>
          </cell>
          <cell r="W4261" t="str">
            <v>未发布</v>
          </cell>
          <cell r="AJ4261">
            <v>0</v>
          </cell>
          <cell r="AK4261" t="str">
            <v/>
          </cell>
        </row>
        <row r="4262">
          <cell r="C4262" t="str">
            <v>XN</v>
          </cell>
          <cell r="D4262" t="str">
            <v>葡萄冰萃上衣</v>
          </cell>
          <cell r="E4262">
            <v>2026056</v>
          </cell>
          <cell r="G4262" t="str">
            <v>已登记</v>
          </cell>
          <cell r="I4262" t="str">
            <v>小红书</v>
          </cell>
          <cell r="N4262">
            <v>46157</v>
          </cell>
          <cell r="R4262" t="str">
            <v>档期内</v>
          </cell>
          <cell r="V4262" t="str">
            <v>合集</v>
          </cell>
          <cell r="W4262" t="str">
            <v>未发布</v>
          </cell>
          <cell r="AJ4262">
            <v>300</v>
          </cell>
          <cell r="AK4262" t="str">
            <v/>
          </cell>
        </row>
        <row r="4263">
          <cell r="C4263" t="str">
            <v>XN</v>
          </cell>
          <cell r="D4263" t="str">
            <v>假两件波点短袖</v>
          </cell>
          <cell r="E4263">
            <v>2026003</v>
          </cell>
          <cell r="G4263" t="str">
            <v>YT7613839159858</v>
          </cell>
          <cell r="I4263" t="str">
            <v>小红书</v>
          </cell>
          <cell r="N4263">
            <v>46157</v>
          </cell>
          <cell r="R4263" t="str">
            <v>档期内</v>
          </cell>
          <cell r="V4263" t="str">
            <v>单篇</v>
          </cell>
          <cell r="W4263" t="str">
            <v>未发布</v>
          </cell>
          <cell r="AJ4263">
            <v>105</v>
          </cell>
          <cell r="AK4263" t="str">
            <v/>
          </cell>
        </row>
        <row r="4264">
          <cell r="C4264" t="str">
            <v>XN</v>
          </cell>
          <cell r="D4264" t="str">
            <v>横条小白裙</v>
          </cell>
          <cell r="E4264">
            <v>2025339</v>
          </cell>
          <cell r="I4264" t="str">
            <v>小红书</v>
          </cell>
          <cell r="N4264">
            <v>46157</v>
          </cell>
          <cell r="R4264" t="str">
            <v>档期内</v>
          </cell>
          <cell r="V4264" t="str">
            <v>单篇</v>
          </cell>
          <cell r="W4264" t="str">
            <v>未发布</v>
          </cell>
          <cell r="AJ4264">
            <v>58</v>
          </cell>
          <cell r="AK4264" t="str">
            <v/>
          </cell>
        </row>
        <row r="4265">
          <cell r="C4265" t="str">
            <v>XN</v>
          </cell>
          <cell r="D4265" t="str">
            <v>波点飘带（黑）</v>
          </cell>
          <cell r="E4265" t="str">
            <v>NH010</v>
          </cell>
          <cell r="I4265" t="str">
            <v>小红书</v>
          </cell>
          <cell r="N4265">
            <v>46157</v>
          </cell>
          <cell r="R4265" t="str">
            <v>档期内</v>
          </cell>
          <cell r="V4265" t="str">
            <v>单篇</v>
          </cell>
          <cell r="W4265" t="str">
            <v>未发布</v>
          </cell>
          <cell r="AJ4265">
            <v>60</v>
          </cell>
          <cell r="AK4265" t="str">
            <v/>
          </cell>
        </row>
        <row r="4266">
          <cell r="C4266" t="str">
            <v>XN</v>
          </cell>
          <cell r="D4266" t="str">
            <v>波点奶芙抹胸</v>
          </cell>
          <cell r="E4266" t="str">
            <v>2026038内里</v>
          </cell>
          <cell r="I4266" t="str">
            <v>小红书</v>
          </cell>
          <cell r="N4266">
            <v>46157</v>
          </cell>
          <cell r="R4266" t="str">
            <v>档期内</v>
          </cell>
          <cell r="V4266" t="str">
            <v>单篇</v>
          </cell>
          <cell r="W4266" t="str">
            <v>未发布</v>
          </cell>
          <cell r="AJ4266">
            <v>35</v>
          </cell>
          <cell r="AK4266" t="str">
            <v/>
          </cell>
        </row>
        <row r="4267">
          <cell r="C4267" t="str">
            <v>XN</v>
          </cell>
          <cell r="D4267" t="str">
            <v>莫代尔防晒开衫（黑）</v>
          </cell>
          <cell r="E4267" t="str">
            <v>2026039外套</v>
          </cell>
          <cell r="I4267" t="str">
            <v>小红书</v>
          </cell>
          <cell r="N4267">
            <v>46157</v>
          </cell>
          <cell r="R4267" t="str">
            <v>档期内</v>
          </cell>
          <cell r="V4267" t="str">
            <v>单篇</v>
          </cell>
          <cell r="W4267" t="str">
            <v>未发布</v>
          </cell>
          <cell r="AJ4267">
            <v>30</v>
          </cell>
          <cell r="AK4267" t="str">
            <v/>
          </cell>
        </row>
        <row r="4268">
          <cell r="C4268" t="str">
            <v>XN</v>
          </cell>
          <cell r="D4268" t="str">
            <v>百褶短裙（黑）</v>
          </cell>
          <cell r="E4268" t="str">
            <v>NH011</v>
          </cell>
          <cell r="I4268" t="str">
            <v>小红书</v>
          </cell>
          <cell r="N4268">
            <v>46157</v>
          </cell>
          <cell r="R4268" t="str">
            <v>档期内</v>
          </cell>
          <cell r="V4268" t="str">
            <v>单篇</v>
          </cell>
          <cell r="W4268" t="str">
            <v>未发布</v>
          </cell>
          <cell r="AJ4268">
            <v>0</v>
          </cell>
          <cell r="AK4268" t="str">
            <v/>
          </cell>
        </row>
        <row r="4269">
          <cell r="C4269" t="str">
            <v>XN</v>
          </cell>
          <cell r="D4269" t="str">
            <v>假两件波点短袖</v>
          </cell>
          <cell r="E4269">
            <v>2026003</v>
          </cell>
          <cell r="G4269" t="str">
            <v>YT7613839159863</v>
          </cell>
          <cell r="I4269" t="str">
            <v>小红书</v>
          </cell>
          <cell r="N4269">
            <v>46157</v>
          </cell>
          <cell r="R4269" t="str">
            <v>档期内</v>
          </cell>
          <cell r="V4269" t="str">
            <v>单篇</v>
          </cell>
          <cell r="W4269" t="str">
            <v>未发布</v>
          </cell>
          <cell r="AJ4269">
            <v>45</v>
          </cell>
          <cell r="AK4269" t="str">
            <v/>
          </cell>
        </row>
        <row r="4270">
          <cell r="C4270" t="str">
            <v>XN</v>
          </cell>
          <cell r="D4270" t="str">
            <v>波点花边短袖</v>
          </cell>
          <cell r="E4270">
            <v>2025317</v>
          </cell>
          <cell r="G4270" t="str">
            <v>YT7612472372901</v>
          </cell>
          <cell r="I4270" t="str">
            <v>小红书</v>
          </cell>
          <cell r="N4270">
            <v>46157</v>
          </cell>
          <cell r="R4270" t="str">
            <v>档期内</v>
          </cell>
          <cell r="V4270" t="str">
            <v>单篇</v>
          </cell>
          <cell r="W4270" t="str">
            <v>未发布</v>
          </cell>
          <cell r="AJ4270">
            <v>450</v>
          </cell>
          <cell r="AK4270" t="str">
            <v/>
          </cell>
        </row>
        <row r="4271">
          <cell r="C4271" t="str">
            <v>XN</v>
          </cell>
          <cell r="D4271" t="str">
            <v>波点中裙</v>
          </cell>
          <cell r="E4271">
            <v>2025329</v>
          </cell>
          <cell r="I4271" t="str">
            <v>小红书</v>
          </cell>
          <cell r="N4271">
            <v>46157</v>
          </cell>
          <cell r="R4271" t="str">
            <v>档期内</v>
          </cell>
          <cell r="V4271" t="str">
            <v>单篇</v>
          </cell>
          <cell r="W4271" t="str">
            <v>未发布</v>
          </cell>
          <cell r="AJ4271">
            <v>52</v>
          </cell>
          <cell r="AK4271" t="str">
            <v/>
          </cell>
        </row>
        <row r="4272">
          <cell r="C4272" t="str">
            <v>XN</v>
          </cell>
          <cell r="D4272" t="str">
            <v>葡萄冰萃上衣</v>
          </cell>
          <cell r="E4272">
            <v>2026056</v>
          </cell>
          <cell r="G4272" t="str">
            <v>已登记</v>
          </cell>
          <cell r="I4272" t="str">
            <v>小红书</v>
          </cell>
          <cell r="N4272">
            <v>46157</v>
          </cell>
          <cell r="R4272" t="str">
            <v>档期内</v>
          </cell>
          <cell r="V4272" t="str">
            <v>单篇</v>
          </cell>
          <cell r="W4272" t="str">
            <v>未发布</v>
          </cell>
          <cell r="AJ4272">
            <v>300</v>
          </cell>
          <cell r="AK4272" t="str">
            <v/>
          </cell>
        </row>
        <row r="4273">
          <cell r="C4273" t="str">
            <v>XN</v>
          </cell>
          <cell r="D4273" t="str">
            <v>紫色连衣裙</v>
          </cell>
          <cell r="E4273">
            <v>2026065</v>
          </cell>
          <cell r="I4273" t="str">
            <v>小红书</v>
          </cell>
          <cell r="N4273">
            <v>46157</v>
          </cell>
          <cell r="R4273" t="str">
            <v>档期内</v>
          </cell>
          <cell r="V4273" t="str">
            <v>单篇</v>
          </cell>
          <cell r="W4273" t="str">
            <v>未发布</v>
          </cell>
          <cell r="AJ4273">
            <v>500</v>
          </cell>
          <cell r="AK4273" t="str">
            <v/>
          </cell>
        </row>
        <row r="4274">
          <cell r="C4274" t="str">
            <v>XN</v>
          </cell>
          <cell r="D4274" t="str">
            <v>葡萄冰萃上衣</v>
          </cell>
          <cell r="E4274">
            <v>2026056</v>
          </cell>
          <cell r="I4274" t="str">
            <v>抖音</v>
          </cell>
          <cell r="N4274">
            <v>46157</v>
          </cell>
          <cell r="R4274" t="str">
            <v>档期内</v>
          </cell>
          <cell r="V4274" t="str">
            <v>单篇</v>
          </cell>
          <cell r="W4274" t="str">
            <v>未发布</v>
          </cell>
          <cell r="AJ4274">
            <v>0</v>
          </cell>
          <cell r="AK4274" t="str">
            <v/>
          </cell>
        </row>
        <row r="4275">
          <cell r="C4275" t="str">
            <v>馒头</v>
          </cell>
          <cell r="D4275" t="str">
            <v>假两件波点短袖</v>
          </cell>
          <cell r="E4275">
            <v>2026003</v>
          </cell>
          <cell r="G4275" t="str">
            <v>YT7613840333948</v>
          </cell>
          <cell r="I4275" t="str">
            <v>小红书</v>
          </cell>
          <cell r="N4275">
            <v>46157</v>
          </cell>
          <cell r="R4275" t="str">
            <v>档期内</v>
          </cell>
          <cell r="V4275" t="str">
            <v>单篇</v>
          </cell>
          <cell r="W4275" t="str">
            <v>未发布</v>
          </cell>
          <cell r="AJ4275">
            <v>395</v>
          </cell>
          <cell r="AK4275" t="str">
            <v/>
          </cell>
        </row>
        <row r="4276">
          <cell r="C4276" t="str">
            <v>馒头</v>
          </cell>
          <cell r="D4276" t="str">
            <v>初恋小白裙</v>
          </cell>
          <cell r="E4276">
            <v>2026007</v>
          </cell>
          <cell r="G4276" t="str">
            <v>YT7612051004528</v>
          </cell>
          <cell r="I4276" t="str">
            <v>小红书</v>
          </cell>
          <cell r="N4276">
            <v>46157</v>
          </cell>
          <cell r="R4276" t="str">
            <v>档期内</v>
          </cell>
          <cell r="V4276" t="str">
            <v>单篇</v>
          </cell>
          <cell r="W4276" t="str">
            <v>未发布</v>
          </cell>
          <cell r="AJ4276">
            <v>165</v>
          </cell>
          <cell r="AK4276" t="str">
            <v/>
          </cell>
        </row>
        <row r="4277">
          <cell r="C4277" t="str">
            <v>馒头</v>
          </cell>
          <cell r="D4277" t="str">
            <v>初恋小白裙</v>
          </cell>
          <cell r="E4277">
            <v>2026007</v>
          </cell>
          <cell r="G4277" t="str">
            <v>YT7612051004537</v>
          </cell>
          <cell r="I4277" t="str">
            <v>小红书</v>
          </cell>
          <cell r="N4277">
            <v>46157</v>
          </cell>
          <cell r="R4277" t="str">
            <v>档期内</v>
          </cell>
          <cell r="V4277" t="str">
            <v>合集</v>
          </cell>
          <cell r="W4277" t="str">
            <v>未发布</v>
          </cell>
          <cell r="AJ4277">
            <v>565</v>
          </cell>
          <cell r="AK4277" t="str">
            <v/>
          </cell>
        </row>
        <row r="4278">
          <cell r="C4278" t="str">
            <v>馒头</v>
          </cell>
          <cell r="D4278" t="str">
            <v>波点飘带（黑）</v>
          </cell>
          <cell r="E4278" t="str">
            <v>NH010</v>
          </cell>
          <cell r="I4278" t="str">
            <v>小红书</v>
          </cell>
          <cell r="N4278">
            <v>46157</v>
          </cell>
          <cell r="R4278" t="str">
            <v>档期内</v>
          </cell>
          <cell r="V4278" t="str">
            <v>单篇</v>
          </cell>
          <cell r="W4278" t="str">
            <v>未发布</v>
          </cell>
          <cell r="AJ4278">
            <v>100</v>
          </cell>
          <cell r="AK4278" t="str">
            <v/>
          </cell>
        </row>
        <row r="4279">
          <cell r="C4279" t="str">
            <v>馒头</v>
          </cell>
          <cell r="D4279" t="str">
            <v>波点奶芙抹胸</v>
          </cell>
          <cell r="E4279" t="str">
            <v>2026038内里</v>
          </cell>
          <cell r="I4279" t="str">
            <v>小红书</v>
          </cell>
          <cell r="N4279">
            <v>46157</v>
          </cell>
          <cell r="R4279" t="str">
            <v>档期内</v>
          </cell>
          <cell r="V4279" t="str">
            <v>单篇</v>
          </cell>
          <cell r="W4279" t="str">
            <v>未发布</v>
          </cell>
          <cell r="AJ4279">
            <v>35</v>
          </cell>
          <cell r="AK4279" t="str">
            <v/>
          </cell>
        </row>
        <row r="4280">
          <cell r="C4280" t="str">
            <v>馒头</v>
          </cell>
          <cell r="D4280" t="str">
            <v>莫代尔防晒开衫（黑）</v>
          </cell>
          <cell r="E4280" t="str">
            <v>2026039外套</v>
          </cell>
          <cell r="I4280" t="str">
            <v>小红书</v>
          </cell>
          <cell r="N4280">
            <v>46157</v>
          </cell>
          <cell r="R4280" t="str">
            <v>档期内</v>
          </cell>
          <cell r="V4280" t="str">
            <v>单篇</v>
          </cell>
          <cell r="W4280" t="str">
            <v>未发布</v>
          </cell>
          <cell r="AJ4280">
            <v>30</v>
          </cell>
          <cell r="AK4280" t="str">
            <v/>
          </cell>
        </row>
        <row r="4281">
          <cell r="C4281" t="str">
            <v>馒头</v>
          </cell>
          <cell r="D4281" t="str">
            <v>百褶短裙（黑）</v>
          </cell>
          <cell r="E4281" t="str">
            <v>NH011</v>
          </cell>
          <cell r="I4281" t="str">
            <v>小红书</v>
          </cell>
          <cell r="N4281">
            <v>46157</v>
          </cell>
          <cell r="R4281" t="str">
            <v>档期内</v>
          </cell>
          <cell r="V4281" t="str">
            <v>单篇</v>
          </cell>
          <cell r="W4281" t="str">
            <v>未发布</v>
          </cell>
          <cell r="AJ4281">
            <v>0</v>
          </cell>
          <cell r="AK4281" t="str">
            <v/>
          </cell>
        </row>
        <row r="4282">
          <cell r="C4282" t="str">
            <v>馒头</v>
          </cell>
          <cell r="D4282" t="str">
            <v>无袖花苞长裙（黄）</v>
          </cell>
          <cell r="E4282">
            <v>2025945</v>
          </cell>
          <cell r="G4282" t="str">
            <v>已登记</v>
          </cell>
          <cell r="I4282" t="str">
            <v>小红书</v>
          </cell>
          <cell r="N4282">
            <v>46157</v>
          </cell>
          <cell r="R4282" t="str">
            <v>档期内</v>
          </cell>
          <cell r="V4282" t="str">
            <v>单篇</v>
          </cell>
          <cell r="W4282" t="str">
            <v>未发布</v>
          </cell>
          <cell r="AJ4282">
            <v>160</v>
          </cell>
          <cell r="AK4282" t="str">
            <v/>
          </cell>
        </row>
        <row r="4283">
          <cell r="C4283" t="str">
            <v>馒头</v>
          </cell>
          <cell r="D4283" t="str">
            <v>波点奶芙抹胸</v>
          </cell>
          <cell r="E4283" t="str">
            <v>2026038内里</v>
          </cell>
          <cell r="I4283" t="str">
            <v>小红书</v>
          </cell>
          <cell r="N4283">
            <v>46157</v>
          </cell>
          <cell r="R4283" t="str">
            <v>档期内</v>
          </cell>
          <cell r="V4283" t="str">
            <v>合集</v>
          </cell>
          <cell r="W4283" t="str">
            <v>未发布</v>
          </cell>
          <cell r="AJ4283">
            <v>535</v>
          </cell>
          <cell r="AK4283" t="str">
            <v/>
          </cell>
        </row>
        <row r="4284">
          <cell r="C4284" t="str">
            <v>馒头</v>
          </cell>
          <cell r="D4284" t="str">
            <v>波点飘带（黑）</v>
          </cell>
          <cell r="E4284" t="str">
            <v>NH010</v>
          </cell>
          <cell r="I4284" t="str">
            <v>小红书</v>
          </cell>
          <cell r="N4284">
            <v>46157</v>
          </cell>
          <cell r="R4284" t="str">
            <v>档期内</v>
          </cell>
          <cell r="V4284" t="str">
            <v>合集</v>
          </cell>
          <cell r="W4284" t="str">
            <v>未发布</v>
          </cell>
          <cell r="AJ4284">
            <v>0</v>
          </cell>
          <cell r="AK4284" t="str">
            <v/>
          </cell>
        </row>
        <row r="4285">
          <cell r="C4285" t="str">
            <v>馒头</v>
          </cell>
          <cell r="D4285" t="str">
            <v>莫代尔防晒开衫（黑）</v>
          </cell>
          <cell r="E4285" t="str">
            <v>2026039外套</v>
          </cell>
          <cell r="I4285" t="str">
            <v>小红书</v>
          </cell>
          <cell r="N4285">
            <v>46157</v>
          </cell>
          <cell r="R4285" t="str">
            <v>档期内</v>
          </cell>
          <cell r="V4285" t="str">
            <v>合集</v>
          </cell>
          <cell r="W4285" t="str">
            <v>未发布</v>
          </cell>
          <cell r="AJ4285">
            <v>30</v>
          </cell>
          <cell r="AK4285" t="str">
            <v/>
          </cell>
        </row>
        <row r="4286">
          <cell r="C4286" t="str">
            <v>馒头</v>
          </cell>
          <cell r="D4286" t="str">
            <v>百褶短裙（黑）</v>
          </cell>
          <cell r="E4286" t="str">
            <v>NH011</v>
          </cell>
          <cell r="I4286" t="str">
            <v>小红书</v>
          </cell>
          <cell r="N4286">
            <v>46157</v>
          </cell>
          <cell r="R4286" t="str">
            <v>档期内</v>
          </cell>
          <cell r="V4286" t="str">
            <v>合集</v>
          </cell>
          <cell r="W4286" t="str">
            <v>未发布</v>
          </cell>
          <cell r="AJ4286">
            <v>0</v>
          </cell>
          <cell r="AK4286" t="str">
            <v/>
          </cell>
        </row>
        <row r="4287">
          <cell r="C4287" t="str">
            <v>六六</v>
          </cell>
          <cell r="D4287" t="str">
            <v>无袖花苞长裙（黄）</v>
          </cell>
          <cell r="E4287">
            <v>2025945</v>
          </cell>
          <cell r="G4287" t="str">
            <v>已登记</v>
          </cell>
          <cell r="I4287" t="str">
            <v>小红书</v>
          </cell>
          <cell r="N4287">
            <v>46157</v>
          </cell>
          <cell r="R4287" t="str">
            <v>档期内</v>
          </cell>
          <cell r="V4287" t="str">
            <v>单篇</v>
          </cell>
          <cell r="W4287" t="str">
            <v>未发布</v>
          </cell>
          <cell r="AJ4287">
            <v>560</v>
          </cell>
          <cell r="AK4287" t="str">
            <v/>
          </cell>
        </row>
        <row r="4288">
          <cell r="C4288" t="str">
            <v>六六</v>
          </cell>
          <cell r="D4288" t="str">
            <v>无袖花苞长裙（黄）</v>
          </cell>
          <cell r="E4288">
            <v>2025945</v>
          </cell>
          <cell r="G4288" t="str">
            <v>YT7612635868036</v>
          </cell>
          <cell r="I4288" t="str">
            <v>小红书</v>
          </cell>
          <cell r="N4288">
            <v>46157</v>
          </cell>
          <cell r="R4288" t="str">
            <v>档期内</v>
          </cell>
          <cell r="V4288" t="str">
            <v>合集</v>
          </cell>
          <cell r="W4288" t="str">
            <v>未发布</v>
          </cell>
          <cell r="AJ4288">
            <v>460</v>
          </cell>
          <cell r="AK4288" t="str">
            <v/>
          </cell>
        </row>
        <row r="4289">
          <cell r="C4289" t="str">
            <v>一号</v>
          </cell>
          <cell r="D4289" t="str">
            <v>波点花边短袖</v>
          </cell>
          <cell r="E4289">
            <v>2025317</v>
          </cell>
          <cell r="G4289" t="str">
            <v>YT7612471755055</v>
          </cell>
          <cell r="I4289" t="str">
            <v>小红书</v>
          </cell>
          <cell r="N4289">
            <v>46157</v>
          </cell>
          <cell r="R4289" t="str">
            <v>档期内</v>
          </cell>
          <cell r="V4289" t="str">
            <v>合集</v>
          </cell>
          <cell r="W4289" t="str">
            <v>未发布</v>
          </cell>
          <cell r="AJ4289">
            <v>50</v>
          </cell>
          <cell r="AK4289" t="str">
            <v/>
          </cell>
        </row>
        <row r="4290">
          <cell r="C4290" t="str">
            <v>一号</v>
          </cell>
          <cell r="D4290" t="str">
            <v>波点中裙</v>
          </cell>
          <cell r="E4290">
            <v>2025329</v>
          </cell>
          <cell r="I4290" t="str">
            <v>小红书</v>
          </cell>
          <cell r="N4290">
            <v>46157</v>
          </cell>
          <cell r="R4290" t="str">
            <v>档期内</v>
          </cell>
          <cell r="V4290" t="str">
            <v>合集</v>
          </cell>
          <cell r="W4290" t="str">
            <v>未发布</v>
          </cell>
          <cell r="AJ4290">
            <v>52</v>
          </cell>
          <cell r="AK4290" t="str">
            <v/>
          </cell>
        </row>
        <row r="4291">
          <cell r="C4291" t="str">
            <v>一号</v>
          </cell>
          <cell r="D4291" t="str">
            <v>假两件波点短袖</v>
          </cell>
          <cell r="E4291">
            <v>2026003</v>
          </cell>
          <cell r="G4291" t="str">
            <v>已登记</v>
          </cell>
          <cell r="I4291" t="str">
            <v>小红书</v>
          </cell>
          <cell r="N4291">
            <v>46157</v>
          </cell>
          <cell r="R4291" t="str">
            <v>档期内</v>
          </cell>
          <cell r="V4291" t="str">
            <v>合集</v>
          </cell>
          <cell r="W4291" t="str">
            <v>未发布</v>
          </cell>
          <cell r="AJ4291">
            <v>145</v>
          </cell>
          <cell r="AK4291" t="str">
            <v/>
          </cell>
        </row>
        <row r="4292">
          <cell r="C4292" t="str">
            <v>阿咩</v>
          </cell>
          <cell r="D4292" t="str">
            <v>粉樱娃娃裙</v>
          </cell>
          <cell r="E4292">
            <v>2026067</v>
          </cell>
          <cell r="I4292" t="str">
            <v>小红书</v>
          </cell>
          <cell r="N4292">
            <v>46157</v>
          </cell>
          <cell r="R4292" t="str">
            <v>档期内</v>
          </cell>
          <cell r="V4292" t="str">
            <v>合集</v>
          </cell>
          <cell r="W4292" t="str">
            <v>未发布</v>
          </cell>
          <cell r="AJ4292">
            <v>500</v>
          </cell>
          <cell r="AK4292" t="str">
            <v/>
          </cell>
        </row>
        <row r="4293">
          <cell r="C4293" t="str">
            <v>阿咩</v>
          </cell>
          <cell r="D4293" t="str">
            <v>波点奶芙抹胸</v>
          </cell>
          <cell r="E4293" t="str">
            <v>2026038内里</v>
          </cell>
          <cell r="I4293" t="str">
            <v>小红书</v>
          </cell>
          <cell r="N4293">
            <v>46157</v>
          </cell>
          <cell r="R4293" t="str">
            <v>档期内</v>
          </cell>
          <cell r="V4293" t="str">
            <v>单篇</v>
          </cell>
          <cell r="W4293" t="str">
            <v>未发布</v>
          </cell>
          <cell r="AJ4293">
            <v>135</v>
          </cell>
          <cell r="AK4293" t="str">
            <v/>
          </cell>
        </row>
        <row r="4294">
          <cell r="C4294" t="str">
            <v>阿咩</v>
          </cell>
          <cell r="D4294" t="str">
            <v>波点飘带（黑）</v>
          </cell>
          <cell r="E4294" t="str">
            <v>NH010</v>
          </cell>
          <cell r="I4294" t="str">
            <v>小红书</v>
          </cell>
          <cell r="N4294">
            <v>46157</v>
          </cell>
          <cell r="R4294" t="str">
            <v>档期内</v>
          </cell>
          <cell r="V4294" t="str">
            <v>单篇</v>
          </cell>
          <cell r="W4294" t="str">
            <v>未发布</v>
          </cell>
          <cell r="AJ4294">
            <v>0</v>
          </cell>
          <cell r="AK4294" t="str">
            <v/>
          </cell>
        </row>
        <row r="4295">
          <cell r="C4295" t="str">
            <v>阿咩</v>
          </cell>
          <cell r="D4295" t="str">
            <v>莫代尔防晒开衫（黑）</v>
          </cell>
          <cell r="E4295" t="str">
            <v>2026039外套</v>
          </cell>
          <cell r="I4295" t="str">
            <v>小红书</v>
          </cell>
          <cell r="N4295">
            <v>46157</v>
          </cell>
          <cell r="R4295" t="str">
            <v>档期内</v>
          </cell>
          <cell r="V4295" t="str">
            <v>单篇</v>
          </cell>
          <cell r="W4295" t="str">
            <v>未发布</v>
          </cell>
          <cell r="AJ4295">
            <v>30</v>
          </cell>
          <cell r="AK4295" t="str">
            <v/>
          </cell>
        </row>
        <row r="4296">
          <cell r="C4296" t="str">
            <v>阿咩</v>
          </cell>
          <cell r="D4296" t="str">
            <v>百褶短裙（黑）</v>
          </cell>
          <cell r="E4296" t="str">
            <v>NH011</v>
          </cell>
          <cell r="I4296" t="str">
            <v>小红书</v>
          </cell>
          <cell r="N4296">
            <v>46157</v>
          </cell>
          <cell r="R4296" t="str">
            <v>档期内</v>
          </cell>
          <cell r="V4296" t="str">
            <v>单篇</v>
          </cell>
          <cell r="W4296" t="str">
            <v>未发布</v>
          </cell>
          <cell r="AJ4296">
            <v>0</v>
          </cell>
          <cell r="AK4296" t="str">
            <v/>
          </cell>
        </row>
        <row r="4297">
          <cell r="C4297" t="str">
            <v>阿咩</v>
          </cell>
          <cell r="D4297" t="str">
            <v>初恋小白裙</v>
          </cell>
          <cell r="E4297">
            <v>2026007</v>
          </cell>
          <cell r="G4297" t="str">
            <v>已登记</v>
          </cell>
          <cell r="I4297" t="str">
            <v>小红书</v>
          </cell>
          <cell r="N4297">
            <v>46157</v>
          </cell>
          <cell r="R4297" t="str">
            <v>档期内</v>
          </cell>
          <cell r="V4297" t="str">
            <v>单篇</v>
          </cell>
          <cell r="W4297" t="str">
            <v>未发布</v>
          </cell>
          <cell r="AJ4297">
            <v>165</v>
          </cell>
          <cell r="AK4297" t="str">
            <v/>
          </cell>
        </row>
        <row r="4298">
          <cell r="C4298" t="str">
            <v>阿咩</v>
          </cell>
          <cell r="D4298" t="str">
            <v>葡萄冰萃上衣</v>
          </cell>
          <cell r="E4298">
            <v>2026056</v>
          </cell>
          <cell r="G4298" t="str">
            <v>已登记</v>
          </cell>
          <cell r="I4298" t="str">
            <v>小红书</v>
          </cell>
          <cell r="N4298">
            <v>46157</v>
          </cell>
          <cell r="R4298" t="str">
            <v>档期内</v>
          </cell>
          <cell r="V4298" t="str">
            <v>单篇</v>
          </cell>
          <cell r="W4298" t="str">
            <v>未发布</v>
          </cell>
          <cell r="AJ4298">
            <v>150</v>
          </cell>
          <cell r="AK4298" t="str">
            <v/>
          </cell>
        </row>
        <row r="4299">
          <cell r="C4299" t="str">
            <v>阿咩</v>
          </cell>
          <cell r="D4299" t="str">
            <v>蕾丝吊带</v>
          </cell>
          <cell r="E4299" t="str">
            <v>NH012</v>
          </cell>
          <cell r="I4299" t="str">
            <v>小红书</v>
          </cell>
          <cell r="N4299">
            <v>46157</v>
          </cell>
          <cell r="R4299" t="str">
            <v>档期内</v>
          </cell>
          <cell r="V4299" t="str">
            <v>单篇</v>
          </cell>
          <cell r="W4299" t="str">
            <v>未发布</v>
          </cell>
          <cell r="AJ4299">
            <v>0</v>
          </cell>
          <cell r="AK4299" t="str">
            <v/>
          </cell>
        </row>
        <row r="4300">
          <cell r="C4300" t="str">
            <v>阿咩</v>
          </cell>
          <cell r="D4300" t="str">
            <v>波点奶芙抹胸</v>
          </cell>
          <cell r="E4300" t="str">
            <v>2026038内里</v>
          </cell>
          <cell r="I4300" t="str">
            <v>小红书</v>
          </cell>
          <cell r="N4300">
            <v>46157</v>
          </cell>
          <cell r="R4300" t="str">
            <v>档期内</v>
          </cell>
          <cell r="V4300" t="str">
            <v>单篇</v>
          </cell>
          <cell r="W4300" t="str">
            <v>未发布</v>
          </cell>
          <cell r="AJ4300">
            <v>185</v>
          </cell>
          <cell r="AK4300" t="str">
            <v/>
          </cell>
        </row>
        <row r="4301">
          <cell r="C4301" t="str">
            <v>阿咩</v>
          </cell>
          <cell r="D4301" t="str">
            <v>波点飘带（黑）</v>
          </cell>
          <cell r="E4301" t="str">
            <v>NH010</v>
          </cell>
          <cell r="I4301" t="str">
            <v>小红书</v>
          </cell>
          <cell r="N4301">
            <v>46157</v>
          </cell>
          <cell r="R4301" t="str">
            <v>档期内</v>
          </cell>
          <cell r="V4301" t="str">
            <v>单篇</v>
          </cell>
          <cell r="W4301" t="str">
            <v>未发布</v>
          </cell>
          <cell r="AJ4301">
            <v>0</v>
          </cell>
          <cell r="AK4301" t="str">
            <v/>
          </cell>
        </row>
        <row r="4302">
          <cell r="C4302" t="str">
            <v>阿咩</v>
          </cell>
          <cell r="D4302" t="str">
            <v>莫代尔防晒开衫（黑）</v>
          </cell>
          <cell r="E4302" t="str">
            <v>2026039外套</v>
          </cell>
          <cell r="I4302" t="str">
            <v>小红书</v>
          </cell>
          <cell r="N4302">
            <v>46157</v>
          </cell>
          <cell r="R4302" t="str">
            <v>档期内</v>
          </cell>
          <cell r="V4302" t="str">
            <v>单篇</v>
          </cell>
          <cell r="W4302" t="str">
            <v>未发布</v>
          </cell>
          <cell r="AJ4302">
            <v>30</v>
          </cell>
          <cell r="AK4302" t="str">
            <v/>
          </cell>
        </row>
        <row r="4303">
          <cell r="C4303" t="str">
            <v>阿咩</v>
          </cell>
          <cell r="D4303" t="str">
            <v>百褶短裙（黑）</v>
          </cell>
          <cell r="E4303" t="str">
            <v>NH011</v>
          </cell>
          <cell r="I4303" t="str">
            <v>小红书</v>
          </cell>
          <cell r="N4303">
            <v>46157</v>
          </cell>
          <cell r="R4303" t="str">
            <v>档期内</v>
          </cell>
          <cell r="V4303" t="str">
            <v>单篇</v>
          </cell>
          <cell r="W4303" t="str">
            <v>未发布</v>
          </cell>
          <cell r="AJ4303">
            <v>0</v>
          </cell>
          <cell r="AK4303" t="str">
            <v/>
          </cell>
        </row>
        <row r="4304">
          <cell r="C4304" t="str">
            <v>阿咩</v>
          </cell>
          <cell r="D4304" t="str">
            <v>葡萄冰萃上衣</v>
          </cell>
          <cell r="E4304">
            <v>2026056</v>
          </cell>
          <cell r="I4304" t="str">
            <v>抖音</v>
          </cell>
          <cell r="N4304">
            <v>46157</v>
          </cell>
          <cell r="R4304" t="str">
            <v>档期内</v>
          </cell>
          <cell r="V4304" t="str">
            <v>单篇</v>
          </cell>
          <cell r="W4304" t="str">
            <v>未发布</v>
          </cell>
          <cell r="AJ4304">
            <v>0</v>
          </cell>
          <cell r="AK4304" t="str">
            <v/>
          </cell>
        </row>
        <row r="4305">
          <cell r="C4305" t="str">
            <v>阿咩</v>
          </cell>
          <cell r="D4305" t="str">
            <v>蕾丝吊带</v>
          </cell>
          <cell r="E4305" t="str">
            <v>NH012</v>
          </cell>
          <cell r="I4305" t="str">
            <v>抖音</v>
          </cell>
          <cell r="N4305">
            <v>46157</v>
          </cell>
          <cell r="R4305" t="str">
            <v>档期内</v>
          </cell>
          <cell r="V4305" t="str">
            <v>单篇</v>
          </cell>
          <cell r="W4305" t="str">
            <v>未发布</v>
          </cell>
          <cell r="AJ4305">
            <v>0</v>
          </cell>
          <cell r="AK4305" t="str">
            <v/>
          </cell>
        </row>
        <row r="4306">
          <cell r="C4306" t="str">
            <v>阿咩</v>
          </cell>
          <cell r="D4306" t="str">
            <v>波点奶芙抹胸</v>
          </cell>
          <cell r="E4306" t="str">
            <v>2026038内里</v>
          </cell>
          <cell r="I4306" t="str">
            <v>抖音</v>
          </cell>
          <cell r="N4306">
            <v>46157</v>
          </cell>
          <cell r="R4306" t="str">
            <v>档期内</v>
          </cell>
          <cell r="V4306" t="str">
            <v>单篇</v>
          </cell>
          <cell r="W4306" t="str">
            <v>未发布</v>
          </cell>
          <cell r="AJ4306">
            <v>35</v>
          </cell>
          <cell r="AK4306" t="str">
            <v/>
          </cell>
        </row>
        <row r="4307">
          <cell r="C4307" t="str">
            <v>阿咩</v>
          </cell>
          <cell r="D4307" t="str">
            <v>波点飘带（黑）</v>
          </cell>
          <cell r="E4307" t="str">
            <v>NH010</v>
          </cell>
          <cell r="I4307" t="str">
            <v>抖音</v>
          </cell>
          <cell r="N4307">
            <v>46157</v>
          </cell>
          <cell r="R4307" t="str">
            <v>档期内</v>
          </cell>
          <cell r="V4307" t="str">
            <v>单篇</v>
          </cell>
          <cell r="W4307" t="str">
            <v>未发布</v>
          </cell>
          <cell r="AJ4307">
            <v>0</v>
          </cell>
          <cell r="AK4307" t="str">
            <v/>
          </cell>
        </row>
        <row r="4308">
          <cell r="C4308" t="str">
            <v>阿咩</v>
          </cell>
          <cell r="D4308" t="str">
            <v>莫代尔防晒开衫（黑）</v>
          </cell>
          <cell r="E4308" t="str">
            <v>2026039外套</v>
          </cell>
          <cell r="I4308" t="str">
            <v>抖音</v>
          </cell>
          <cell r="N4308">
            <v>46157</v>
          </cell>
          <cell r="R4308" t="str">
            <v>档期内</v>
          </cell>
          <cell r="V4308" t="str">
            <v>单篇</v>
          </cell>
          <cell r="W4308" t="str">
            <v>未发布</v>
          </cell>
          <cell r="AJ4308">
            <v>30</v>
          </cell>
          <cell r="AK4308" t="str">
            <v/>
          </cell>
        </row>
        <row r="4309">
          <cell r="C4309" t="str">
            <v>阿咩</v>
          </cell>
          <cell r="D4309" t="str">
            <v>百褶短裙（黑）</v>
          </cell>
          <cell r="E4309" t="str">
            <v>NH011</v>
          </cell>
          <cell r="I4309" t="str">
            <v>抖音</v>
          </cell>
          <cell r="N4309">
            <v>46157</v>
          </cell>
          <cell r="R4309" t="str">
            <v>档期内</v>
          </cell>
          <cell r="V4309" t="str">
            <v>单篇</v>
          </cell>
          <cell r="W4309" t="str">
            <v>未发布</v>
          </cell>
          <cell r="AJ4309">
            <v>0</v>
          </cell>
          <cell r="AK4309" t="str">
            <v/>
          </cell>
        </row>
        <row r="4310">
          <cell r="C4310" t="str">
            <v>阿咩</v>
          </cell>
          <cell r="D4310" t="str">
            <v>无袖花苞长裙（黄）</v>
          </cell>
          <cell r="E4310">
            <v>2025945</v>
          </cell>
          <cell r="G4310" t="str">
            <v>已登记</v>
          </cell>
          <cell r="I4310" t="str">
            <v>小红书</v>
          </cell>
          <cell r="N4310">
            <v>46157</v>
          </cell>
          <cell r="R4310" t="str">
            <v>档期内</v>
          </cell>
          <cell r="V4310" t="str">
            <v>单篇</v>
          </cell>
          <cell r="W4310" t="str">
            <v>未发布</v>
          </cell>
          <cell r="AJ4310">
            <v>60</v>
          </cell>
          <cell r="AK4310" t="str">
            <v/>
          </cell>
        </row>
        <row r="4311">
          <cell r="C4311" t="str">
            <v>阿咩</v>
          </cell>
          <cell r="D4311" t="str">
            <v>无袖花苞长裙（黄）</v>
          </cell>
          <cell r="E4311">
            <v>2025945</v>
          </cell>
          <cell r="I4311" t="str">
            <v>抖音</v>
          </cell>
          <cell r="N4311">
            <v>46157</v>
          </cell>
          <cell r="R4311" t="str">
            <v>档期内</v>
          </cell>
          <cell r="V4311" t="str">
            <v>单篇</v>
          </cell>
          <cell r="W4311" t="str">
            <v>未发布</v>
          </cell>
          <cell r="AJ4311">
            <v>60</v>
          </cell>
          <cell r="AK4311" t="str">
            <v/>
          </cell>
        </row>
        <row r="4312">
          <cell r="C4312" t="str">
            <v>阿咩</v>
          </cell>
          <cell r="D4312" t="str">
            <v>无袖花苞长裙（黄）</v>
          </cell>
          <cell r="E4312">
            <v>2025945</v>
          </cell>
          <cell r="G4312" t="str">
            <v>YT7612454378994</v>
          </cell>
          <cell r="I4312" t="str">
            <v>小红书</v>
          </cell>
          <cell r="N4312">
            <v>46157</v>
          </cell>
          <cell r="R4312" t="str">
            <v>档期内</v>
          </cell>
          <cell r="V4312" t="str">
            <v>单篇</v>
          </cell>
          <cell r="W4312" t="str">
            <v>未发布</v>
          </cell>
          <cell r="AJ4312">
            <v>910</v>
          </cell>
          <cell r="AK4312" t="str">
            <v/>
          </cell>
        </row>
        <row r="4313">
          <cell r="C4313" t="str">
            <v>阿咩</v>
          </cell>
          <cell r="D4313" t="str">
            <v>百褶短裙（黑）</v>
          </cell>
          <cell r="E4313" t="str">
            <v>NH011</v>
          </cell>
          <cell r="I4313" t="str">
            <v>小红书</v>
          </cell>
          <cell r="N4313">
            <v>46157</v>
          </cell>
          <cell r="R4313" t="str">
            <v>档期内</v>
          </cell>
          <cell r="V4313" t="str">
            <v>单篇</v>
          </cell>
          <cell r="W4313" t="str">
            <v>未发布</v>
          </cell>
          <cell r="AJ4313">
            <v>0</v>
          </cell>
          <cell r="AK4313" t="str">
            <v/>
          </cell>
        </row>
        <row r="4314">
          <cell r="C4314" t="str">
            <v>阿咩</v>
          </cell>
          <cell r="D4314" t="str">
            <v>波点奶芙抹胸</v>
          </cell>
          <cell r="E4314" t="str">
            <v>2026038内里</v>
          </cell>
          <cell r="I4314" t="str">
            <v>小红书</v>
          </cell>
          <cell r="N4314">
            <v>46157</v>
          </cell>
          <cell r="R4314" t="str">
            <v>档期内</v>
          </cell>
          <cell r="V4314" t="str">
            <v>单篇</v>
          </cell>
          <cell r="W4314" t="str">
            <v>未发布</v>
          </cell>
          <cell r="AJ4314">
            <v>885</v>
          </cell>
          <cell r="AK4314" t="str">
            <v/>
          </cell>
        </row>
        <row r="4315">
          <cell r="C4315" t="str">
            <v>阿咩</v>
          </cell>
          <cell r="D4315" t="str">
            <v>波点飘带（黑）</v>
          </cell>
          <cell r="E4315" t="str">
            <v>NH010</v>
          </cell>
          <cell r="I4315" t="str">
            <v>小红书</v>
          </cell>
          <cell r="N4315">
            <v>46157</v>
          </cell>
          <cell r="R4315" t="str">
            <v>档期内</v>
          </cell>
          <cell r="V4315" t="str">
            <v>单篇</v>
          </cell>
          <cell r="W4315" t="str">
            <v>未发布</v>
          </cell>
          <cell r="AJ4315">
            <v>0</v>
          </cell>
          <cell r="AK4315" t="str">
            <v/>
          </cell>
        </row>
        <row r="4316">
          <cell r="C4316" t="str">
            <v>阿咩</v>
          </cell>
          <cell r="D4316" t="str">
            <v>莫代尔防晒开衫（黑）</v>
          </cell>
          <cell r="E4316" t="str">
            <v>2026039外套</v>
          </cell>
          <cell r="I4316" t="str">
            <v>小红书</v>
          </cell>
          <cell r="N4316">
            <v>46157</v>
          </cell>
          <cell r="R4316" t="str">
            <v>档期内</v>
          </cell>
          <cell r="V4316" t="str">
            <v>单篇</v>
          </cell>
          <cell r="W4316" t="str">
            <v>未发布</v>
          </cell>
          <cell r="AJ4316">
            <v>30</v>
          </cell>
          <cell r="AK4316" t="str">
            <v/>
          </cell>
        </row>
        <row r="4317">
          <cell r="C4317" t="str">
            <v>阿咩</v>
          </cell>
          <cell r="D4317" t="str">
            <v>波点奶芙抹胸</v>
          </cell>
          <cell r="E4317" t="str">
            <v>2026038内里</v>
          </cell>
          <cell r="I4317" t="str">
            <v>小红书</v>
          </cell>
          <cell r="N4317">
            <v>46157</v>
          </cell>
          <cell r="R4317" t="str">
            <v>档期内</v>
          </cell>
          <cell r="V4317" t="str">
            <v>单篇</v>
          </cell>
          <cell r="W4317" t="str">
            <v>未发布</v>
          </cell>
          <cell r="AJ4317">
            <v>235</v>
          </cell>
          <cell r="AK4317" t="str">
            <v/>
          </cell>
        </row>
        <row r="4318">
          <cell r="C4318" t="str">
            <v>阿咩</v>
          </cell>
          <cell r="D4318" t="str">
            <v>波点飘带（黑）</v>
          </cell>
          <cell r="E4318" t="str">
            <v>NH010</v>
          </cell>
          <cell r="I4318" t="str">
            <v>小红书</v>
          </cell>
          <cell r="N4318">
            <v>46157</v>
          </cell>
          <cell r="R4318" t="str">
            <v>档期内</v>
          </cell>
          <cell r="V4318" t="str">
            <v>单篇</v>
          </cell>
          <cell r="W4318" t="str">
            <v>未发布</v>
          </cell>
          <cell r="AJ4318">
            <v>0</v>
          </cell>
          <cell r="AK4318" t="str">
            <v/>
          </cell>
        </row>
        <row r="4319">
          <cell r="C4319" t="str">
            <v>阿咩</v>
          </cell>
          <cell r="D4319" t="str">
            <v>莫代尔防晒开衫（黑）</v>
          </cell>
          <cell r="E4319" t="str">
            <v>2026039外套</v>
          </cell>
          <cell r="I4319" t="str">
            <v>小红书</v>
          </cell>
          <cell r="N4319">
            <v>46157</v>
          </cell>
          <cell r="R4319" t="str">
            <v>档期内</v>
          </cell>
          <cell r="V4319" t="str">
            <v>单篇</v>
          </cell>
          <cell r="W4319" t="str">
            <v>未发布</v>
          </cell>
          <cell r="AJ4319">
            <v>30</v>
          </cell>
          <cell r="AK4319" t="str">
            <v/>
          </cell>
        </row>
        <row r="4320">
          <cell r="C4320" t="str">
            <v>阿咩</v>
          </cell>
          <cell r="D4320" t="str">
            <v>紫色连衣裙</v>
          </cell>
          <cell r="E4320">
            <v>2026065</v>
          </cell>
          <cell r="I4320" t="str">
            <v>小红书</v>
          </cell>
          <cell r="N4320">
            <v>46157</v>
          </cell>
          <cell r="R4320" t="str">
            <v>档期内</v>
          </cell>
          <cell r="V4320" t="str">
            <v>单篇</v>
          </cell>
          <cell r="W4320" t="str">
            <v>未发布</v>
          </cell>
          <cell r="AJ4320">
            <v>0</v>
          </cell>
          <cell r="AK4320" t="str">
            <v/>
          </cell>
        </row>
        <row r="4321">
          <cell r="C4321" t="str">
            <v>一号</v>
          </cell>
          <cell r="D4321" t="str">
            <v>波点飘带（黑）</v>
          </cell>
          <cell r="E4321" t="str">
            <v>NH010</v>
          </cell>
          <cell r="I4321" t="str">
            <v>小红书</v>
          </cell>
          <cell r="N4321">
            <v>46157</v>
          </cell>
          <cell r="R4321" t="str">
            <v>档期内</v>
          </cell>
          <cell r="V4321" t="str">
            <v>单篇</v>
          </cell>
          <cell r="W4321" t="str">
            <v>未发布</v>
          </cell>
          <cell r="AJ4321">
            <v>350</v>
          </cell>
          <cell r="AK4321" t="str">
            <v/>
          </cell>
        </row>
        <row r="4322">
          <cell r="C4322" t="str">
            <v>一号</v>
          </cell>
          <cell r="D4322" t="str">
            <v>波点奶芙抹胸</v>
          </cell>
          <cell r="E4322" t="str">
            <v>2026038内里</v>
          </cell>
          <cell r="I4322" t="str">
            <v>小红书</v>
          </cell>
          <cell r="N4322">
            <v>46157</v>
          </cell>
          <cell r="R4322" t="str">
            <v>档期内</v>
          </cell>
          <cell r="V4322" t="str">
            <v>单篇</v>
          </cell>
          <cell r="W4322" t="str">
            <v>未发布</v>
          </cell>
          <cell r="AJ4322">
            <v>35</v>
          </cell>
          <cell r="AK4322" t="str">
            <v/>
          </cell>
        </row>
        <row r="4323">
          <cell r="C4323" t="str">
            <v>一号</v>
          </cell>
          <cell r="D4323" t="str">
            <v>莫代尔防晒开衫（黑）</v>
          </cell>
          <cell r="E4323" t="str">
            <v>2026039外套</v>
          </cell>
          <cell r="I4323" t="str">
            <v>小红书</v>
          </cell>
          <cell r="N4323">
            <v>46157</v>
          </cell>
          <cell r="R4323" t="str">
            <v>档期内</v>
          </cell>
          <cell r="V4323" t="str">
            <v>单篇</v>
          </cell>
          <cell r="W4323" t="str">
            <v>未发布</v>
          </cell>
          <cell r="AJ4323">
            <v>30</v>
          </cell>
          <cell r="AK4323" t="str">
            <v/>
          </cell>
        </row>
        <row r="4324">
          <cell r="C4324" t="str">
            <v>一号</v>
          </cell>
          <cell r="D4324" t="str">
            <v>百褶短裙（黑）</v>
          </cell>
          <cell r="E4324" t="str">
            <v>NH011</v>
          </cell>
          <cell r="I4324" t="str">
            <v>小红书</v>
          </cell>
          <cell r="N4324">
            <v>46157</v>
          </cell>
          <cell r="R4324" t="str">
            <v>档期内</v>
          </cell>
          <cell r="V4324" t="str">
            <v>单篇</v>
          </cell>
          <cell r="W4324" t="str">
            <v>未发布</v>
          </cell>
          <cell r="AJ4324">
            <v>0</v>
          </cell>
          <cell r="AK4324" t="str">
            <v/>
          </cell>
        </row>
        <row r="4325">
          <cell r="C4325" t="str">
            <v>一号</v>
          </cell>
          <cell r="D4325" t="str">
            <v>波点花边短袖</v>
          </cell>
          <cell r="E4325">
            <v>2025317</v>
          </cell>
          <cell r="G4325" t="str">
            <v>YT7612472372916</v>
          </cell>
          <cell r="I4325" t="str">
            <v>小红书</v>
          </cell>
          <cell r="N4325">
            <v>46157</v>
          </cell>
          <cell r="R4325" t="str">
            <v>档期内</v>
          </cell>
          <cell r="V4325" t="str">
            <v>单篇</v>
          </cell>
          <cell r="W4325" t="str">
            <v>未发布</v>
          </cell>
          <cell r="AJ4325">
            <v>1450</v>
          </cell>
          <cell r="AK4325" t="str">
            <v/>
          </cell>
        </row>
        <row r="4326">
          <cell r="C4326" t="str">
            <v>一号</v>
          </cell>
          <cell r="D4326" t="str">
            <v>波点中裙</v>
          </cell>
          <cell r="E4326">
            <v>2025329</v>
          </cell>
          <cell r="G4326" t="str">
            <v>已登记</v>
          </cell>
          <cell r="I4326" t="str">
            <v>小红书</v>
          </cell>
          <cell r="N4326">
            <v>46157</v>
          </cell>
          <cell r="R4326" t="str">
            <v>档期内</v>
          </cell>
          <cell r="V4326" t="str">
            <v>单篇</v>
          </cell>
          <cell r="W4326" t="str">
            <v>未发布</v>
          </cell>
          <cell r="AJ4326">
            <v>52</v>
          </cell>
          <cell r="AK4326" t="str">
            <v/>
          </cell>
        </row>
        <row r="4327">
          <cell r="C4327" t="str">
            <v>一号</v>
          </cell>
          <cell r="D4327" t="str">
            <v>波点花边短袖</v>
          </cell>
          <cell r="E4327">
            <v>2025317</v>
          </cell>
          <cell r="I4327" t="str">
            <v>抖音</v>
          </cell>
          <cell r="N4327">
            <v>46157</v>
          </cell>
          <cell r="R4327" t="str">
            <v>档期内</v>
          </cell>
          <cell r="V4327" t="str">
            <v>单篇</v>
          </cell>
          <cell r="W4327" t="str">
            <v>未发布</v>
          </cell>
          <cell r="AJ4327">
            <v>50</v>
          </cell>
          <cell r="AK4327" t="str">
            <v/>
          </cell>
        </row>
        <row r="4328">
          <cell r="C4328" t="str">
            <v>一号</v>
          </cell>
          <cell r="D4328" t="str">
            <v>波点中裙</v>
          </cell>
          <cell r="E4328">
            <v>2025329</v>
          </cell>
          <cell r="I4328" t="str">
            <v>抖音</v>
          </cell>
          <cell r="N4328">
            <v>46157</v>
          </cell>
          <cell r="R4328" t="str">
            <v>档期内</v>
          </cell>
          <cell r="V4328" t="str">
            <v>单篇</v>
          </cell>
          <cell r="W4328" t="str">
            <v>未发布</v>
          </cell>
          <cell r="AJ4328">
            <v>52</v>
          </cell>
          <cell r="AK4328" t="str">
            <v/>
          </cell>
        </row>
        <row r="4329">
          <cell r="C4329" t="str">
            <v>一号</v>
          </cell>
          <cell r="D4329" t="str">
            <v>波点花边短袖</v>
          </cell>
          <cell r="E4329">
            <v>2025317</v>
          </cell>
          <cell r="I4329" t="str">
            <v>抖音</v>
          </cell>
          <cell r="N4329">
            <v>46157</v>
          </cell>
          <cell r="R4329" t="str">
            <v>档期内</v>
          </cell>
          <cell r="V4329" t="str">
            <v>单篇</v>
          </cell>
          <cell r="W4329" t="str">
            <v>未发布</v>
          </cell>
          <cell r="AJ4329">
            <v>50</v>
          </cell>
          <cell r="AK4329" t="str">
            <v/>
          </cell>
        </row>
        <row r="4330">
          <cell r="C4330" t="str">
            <v>一号</v>
          </cell>
          <cell r="D4330" t="str">
            <v>波点中裙</v>
          </cell>
          <cell r="E4330">
            <v>2025329</v>
          </cell>
          <cell r="I4330" t="str">
            <v>抖音</v>
          </cell>
          <cell r="N4330">
            <v>46157</v>
          </cell>
          <cell r="R4330" t="str">
            <v>档期内</v>
          </cell>
          <cell r="V4330" t="str">
            <v>单篇</v>
          </cell>
          <cell r="W4330" t="str">
            <v>未发布</v>
          </cell>
          <cell r="AJ4330">
            <v>52</v>
          </cell>
          <cell r="AK4330" t="str">
            <v/>
          </cell>
        </row>
        <row r="4331">
          <cell r="C4331" t="str">
            <v>一号</v>
          </cell>
          <cell r="D4331" t="str">
            <v>紫色连衣裙</v>
          </cell>
          <cell r="E4331">
            <v>2026065</v>
          </cell>
          <cell r="I4331" t="str">
            <v>小红书</v>
          </cell>
          <cell r="N4331">
            <v>46157</v>
          </cell>
          <cell r="R4331" t="str">
            <v>档期内</v>
          </cell>
          <cell r="V4331" t="str">
            <v>单篇</v>
          </cell>
          <cell r="W4331" t="str">
            <v>未发布</v>
          </cell>
          <cell r="AJ4331">
            <v>200</v>
          </cell>
          <cell r="AK4331" t="str">
            <v/>
          </cell>
        </row>
        <row r="4332">
          <cell r="C4332" t="str">
            <v>一号</v>
          </cell>
          <cell r="D4332" t="str">
            <v>葡萄冰萃上衣</v>
          </cell>
          <cell r="E4332">
            <v>2026056</v>
          </cell>
          <cell r="G4332" t="str">
            <v>已登记</v>
          </cell>
          <cell r="I4332" t="str">
            <v>小红书</v>
          </cell>
          <cell r="N4332">
            <v>46157</v>
          </cell>
          <cell r="R4332" t="str">
            <v>档期内</v>
          </cell>
          <cell r="V4332" t="str">
            <v>单篇</v>
          </cell>
          <cell r="W4332" t="str">
            <v>未发布</v>
          </cell>
          <cell r="AJ4332">
            <v>800</v>
          </cell>
          <cell r="AK4332" t="str">
            <v/>
          </cell>
        </row>
        <row r="4333">
          <cell r="C4333" t="str">
            <v>一号</v>
          </cell>
          <cell r="D4333" t="str">
            <v>蕾丝吊带</v>
          </cell>
          <cell r="E4333" t="str">
            <v>NH012</v>
          </cell>
          <cell r="I4333" t="str">
            <v>小红书</v>
          </cell>
          <cell r="N4333">
            <v>46157</v>
          </cell>
          <cell r="R4333" t="str">
            <v>档期内</v>
          </cell>
          <cell r="V4333" t="str">
            <v>单篇</v>
          </cell>
          <cell r="W4333" t="str">
            <v>未发布</v>
          </cell>
          <cell r="AJ4333">
            <v>0</v>
          </cell>
          <cell r="AK4333" t="str">
            <v/>
          </cell>
        </row>
        <row r="4334">
          <cell r="C4334" t="str">
            <v>一号</v>
          </cell>
          <cell r="D4334" t="str">
            <v>波点花边短袖</v>
          </cell>
          <cell r="E4334">
            <v>2025317</v>
          </cell>
          <cell r="G4334" t="str">
            <v>YT7612472372925</v>
          </cell>
          <cell r="I4334" t="str">
            <v>小红书</v>
          </cell>
          <cell r="N4334">
            <v>46157</v>
          </cell>
          <cell r="R4334" t="str">
            <v>档期内</v>
          </cell>
          <cell r="V4334" t="str">
            <v>单篇</v>
          </cell>
          <cell r="W4334" t="str">
            <v>未发布</v>
          </cell>
          <cell r="AJ4334">
            <v>150</v>
          </cell>
          <cell r="AK4334" t="str">
            <v/>
          </cell>
        </row>
        <row r="4335">
          <cell r="C4335" t="str">
            <v>一号</v>
          </cell>
          <cell r="D4335" t="str">
            <v>波点中裙</v>
          </cell>
          <cell r="E4335">
            <v>2025329</v>
          </cell>
          <cell r="G4335" t="str">
            <v>已登记</v>
          </cell>
          <cell r="I4335" t="str">
            <v>小红书</v>
          </cell>
          <cell r="N4335">
            <v>46157</v>
          </cell>
          <cell r="R4335" t="str">
            <v>档期内</v>
          </cell>
          <cell r="V4335" t="str">
            <v>单篇</v>
          </cell>
          <cell r="W4335" t="str">
            <v>未发布</v>
          </cell>
          <cell r="AJ4335">
            <v>52</v>
          </cell>
          <cell r="AK4335" t="str">
            <v/>
          </cell>
        </row>
        <row r="4336">
          <cell r="C4336" t="str">
            <v>馒头</v>
          </cell>
          <cell r="D4336" t="str">
            <v>荷叶边沙滩裙</v>
          </cell>
          <cell r="E4336">
            <v>2025322</v>
          </cell>
          <cell r="I4336" t="str">
            <v>小红书</v>
          </cell>
          <cell r="N4336">
            <v>46132</v>
          </cell>
          <cell r="R4336" t="str">
            <v>已发布</v>
          </cell>
          <cell r="V4336" t="str">
            <v>合集</v>
          </cell>
          <cell r="W4336" t="str">
            <v>已发布</v>
          </cell>
          <cell r="X4336">
            <v>46105</v>
          </cell>
          <cell r="AJ4336">
            <v>90</v>
          </cell>
          <cell r="AK4336">
            <v>1652</v>
          </cell>
        </row>
        <row r="4337">
          <cell r="C4337" t="str">
            <v>馒头</v>
          </cell>
          <cell r="D4337" t="str">
            <v>荷叶边沙滩上衣</v>
          </cell>
          <cell r="E4337">
            <v>2025322</v>
          </cell>
          <cell r="I4337" t="str">
            <v>小红书</v>
          </cell>
          <cell r="N4337">
            <v>46132</v>
          </cell>
          <cell r="R4337" t="str">
            <v>已发布</v>
          </cell>
          <cell r="V4337" t="str">
            <v>合集</v>
          </cell>
          <cell r="W4337" t="str">
            <v>已发布</v>
          </cell>
          <cell r="X4337">
            <v>46105</v>
          </cell>
          <cell r="AJ4337">
            <v>90</v>
          </cell>
          <cell r="AK4337" t="str">
            <v/>
          </cell>
        </row>
        <row r="4338">
          <cell r="C4338" t="str">
            <v>一号</v>
          </cell>
          <cell r="D4338" t="str">
            <v>紫色连衣裙</v>
          </cell>
          <cell r="E4338">
            <v>2026065</v>
          </cell>
          <cell r="I4338" t="str">
            <v>小红书</v>
          </cell>
          <cell r="N4338">
            <v>46157</v>
          </cell>
          <cell r="R4338" t="str">
            <v>档期内</v>
          </cell>
          <cell r="V4338" t="str">
            <v>单篇</v>
          </cell>
          <cell r="W4338" t="str">
            <v>未发布</v>
          </cell>
          <cell r="AJ4338">
            <v>520</v>
          </cell>
          <cell r="AK4338" t="str">
            <v/>
          </cell>
        </row>
        <row r="4339">
          <cell r="C4339" t="str">
            <v>一号</v>
          </cell>
          <cell r="D4339" t="str">
            <v>假两件波点短袖</v>
          </cell>
          <cell r="E4339">
            <v>2026003</v>
          </cell>
          <cell r="G4339" t="str">
            <v>YT7613838316153</v>
          </cell>
          <cell r="I4339" t="str">
            <v>小红书</v>
          </cell>
          <cell r="N4339">
            <v>46157</v>
          </cell>
          <cell r="R4339" t="str">
            <v>档期内</v>
          </cell>
          <cell r="V4339" t="str">
            <v>单篇</v>
          </cell>
          <cell r="W4339" t="str">
            <v>未发布</v>
          </cell>
          <cell r="AJ4339">
            <v>565</v>
          </cell>
          <cell r="AK4339" t="str">
            <v/>
          </cell>
        </row>
        <row r="4340">
          <cell r="C4340" t="str">
            <v>一号</v>
          </cell>
          <cell r="D4340" t="str">
            <v>紫色连衣裙</v>
          </cell>
          <cell r="E4340">
            <v>2026065</v>
          </cell>
          <cell r="I4340" t="str">
            <v>抖音</v>
          </cell>
          <cell r="N4340">
            <v>46157</v>
          </cell>
          <cell r="R4340" t="str">
            <v>档期内</v>
          </cell>
          <cell r="V4340" t="str">
            <v>单篇</v>
          </cell>
          <cell r="W4340" t="str">
            <v>未发布</v>
          </cell>
          <cell r="AJ4340">
            <v>0</v>
          </cell>
          <cell r="AK4340" t="str">
            <v/>
          </cell>
        </row>
        <row r="4341">
          <cell r="C4341" t="str">
            <v>一号</v>
          </cell>
          <cell r="D4341" t="str">
            <v>假两件波点短袖</v>
          </cell>
          <cell r="E4341">
            <v>2026003</v>
          </cell>
          <cell r="I4341" t="str">
            <v>抖音</v>
          </cell>
          <cell r="N4341">
            <v>46157</v>
          </cell>
          <cell r="R4341" t="str">
            <v>档期内</v>
          </cell>
          <cell r="V4341" t="str">
            <v>单篇</v>
          </cell>
          <cell r="W4341" t="str">
            <v>未发布</v>
          </cell>
          <cell r="AJ4341">
            <v>45</v>
          </cell>
          <cell r="AK4341" t="str">
            <v/>
          </cell>
        </row>
        <row r="4342">
          <cell r="C4342" t="str">
            <v>一号</v>
          </cell>
          <cell r="D4342" t="str">
            <v>无袖花苞长裙（黄）</v>
          </cell>
          <cell r="E4342">
            <v>2025945</v>
          </cell>
          <cell r="G4342" t="str">
            <v>已登记</v>
          </cell>
          <cell r="I4342" t="str">
            <v>小红书</v>
          </cell>
          <cell r="N4342">
            <v>46157</v>
          </cell>
          <cell r="R4342" t="str">
            <v>档期内</v>
          </cell>
          <cell r="V4342" t="str">
            <v>单篇</v>
          </cell>
          <cell r="W4342" t="str">
            <v>未发布</v>
          </cell>
          <cell r="AJ4342">
            <v>710</v>
          </cell>
          <cell r="AK4342" t="str">
            <v/>
          </cell>
        </row>
        <row r="4343">
          <cell r="C4343" t="str">
            <v>一号</v>
          </cell>
          <cell r="D4343" t="str">
            <v>假两件波点短袖</v>
          </cell>
          <cell r="E4343">
            <v>2026003</v>
          </cell>
          <cell r="G4343" t="str">
            <v>已登记</v>
          </cell>
          <cell r="I4343" t="str">
            <v>小红书</v>
          </cell>
          <cell r="N4343">
            <v>46157</v>
          </cell>
          <cell r="R4343" t="str">
            <v>档期内</v>
          </cell>
          <cell r="V4343" t="str">
            <v>单篇</v>
          </cell>
          <cell r="W4343" t="str">
            <v>未发布</v>
          </cell>
          <cell r="AJ4343">
            <v>695</v>
          </cell>
          <cell r="AK4343" t="str">
            <v/>
          </cell>
        </row>
        <row r="4344">
          <cell r="C4344" t="str">
            <v>一号</v>
          </cell>
          <cell r="D4344" t="str">
            <v>横条小白裙</v>
          </cell>
          <cell r="E4344">
            <v>2025339</v>
          </cell>
          <cell r="G4344" t="str">
            <v>已登记</v>
          </cell>
          <cell r="I4344" t="str">
            <v>小红书</v>
          </cell>
          <cell r="N4344">
            <v>46157</v>
          </cell>
          <cell r="R4344" t="str">
            <v>档期内</v>
          </cell>
          <cell r="V4344" t="str">
            <v>单篇</v>
          </cell>
          <cell r="W4344" t="str">
            <v>未发布</v>
          </cell>
          <cell r="AJ4344">
            <v>58</v>
          </cell>
          <cell r="AK4344" t="str">
            <v/>
          </cell>
        </row>
        <row r="4345">
          <cell r="C4345" t="str">
            <v>一号</v>
          </cell>
          <cell r="D4345" t="str">
            <v>初恋小白裙</v>
          </cell>
          <cell r="E4345">
            <v>2026007</v>
          </cell>
          <cell r="G4345" t="str">
            <v>已登记</v>
          </cell>
          <cell r="I4345" t="str">
            <v>小红书</v>
          </cell>
          <cell r="N4345">
            <v>46157</v>
          </cell>
          <cell r="R4345" t="str">
            <v>档期内</v>
          </cell>
          <cell r="V4345" t="str">
            <v>单篇</v>
          </cell>
          <cell r="W4345" t="str">
            <v>未发布</v>
          </cell>
          <cell r="AJ4345">
            <v>185</v>
          </cell>
          <cell r="AK4345" t="str">
            <v/>
          </cell>
        </row>
        <row r="4346">
          <cell r="C4346" t="str">
            <v>一号</v>
          </cell>
          <cell r="D4346" t="str">
            <v>蕾丝防晒衬衫（蓝）</v>
          </cell>
          <cell r="E4346">
            <v>2025308</v>
          </cell>
          <cell r="G4346" t="str">
            <v>已登记</v>
          </cell>
          <cell r="I4346" t="str">
            <v>小红书</v>
          </cell>
          <cell r="N4346">
            <v>46157</v>
          </cell>
          <cell r="R4346" t="str">
            <v>档期内</v>
          </cell>
          <cell r="V4346" t="str">
            <v>单篇</v>
          </cell>
          <cell r="W4346" t="str">
            <v>未发布</v>
          </cell>
          <cell r="AJ4346">
            <v>555</v>
          </cell>
          <cell r="AK4346" t="str">
            <v/>
          </cell>
        </row>
        <row r="4347">
          <cell r="C4347" t="str">
            <v>一号</v>
          </cell>
          <cell r="D4347" t="str">
            <v>蕾丝防晒衬衫（蓝）</v>
          </cell>
          <cell r="E4347">
            <v>2025308</v>
          </cell>
          <cell r="I4347" t="str">
            <v>抖音</v>
          </cell>
          <cell r="N4347">
            <v>46157</v>
          </cell>
          <cell r="R4347" t="str">
            <v>档期内</v>
          </cell>
          <cell r="V4347" t="str">
            <v>单篇</v>
          </cell>
          <cell r="W4347" t="str">
            <v>未发布</v>
          </cell>
          <cell r="AJ4347">
            <v>55</v>
          </cell>
          <cell r="AK4347" t="str">
            <v/>
          </cell>
        </row>
        <row r="4348">
          <cell r="C4348" t="str">
            <v>一号</v>
          </cell>
          <cell r="D4348" t="str">
            <v>蕾丝防晒衬衫（蓝）</v>
          </cell>
          <cell r="E4348">
            <v>2025308</v>
          </cell>
          <cell r="G4348" t="str">
            <v>已登记</v>
          </cell>
          <cell r="I4348" t="str">
            <v>小红书</v>
          </cell>
          <cell r="N4348">
            <v>46157</v>
          </cell>
          <cell r="R4348" t="str">
            <v>档期内</v>
          </cell>
          <cell r="V4348" t="str">
            <v>单篇</v>
          </cell>
          <cell r="W4348" t="str">
            <v>未发布</v>
          </cell>
          <cell r="AJ4348">
            <v>435</v>
          </cell>
          <cell r="AK4348" t="str">
            <v/>
          </cell>
        </row>
        <row r="4349">
          <cell r="C4349" t="str">
            <v>一号</v>
          </cell>
          <cell r="D4349" t="str">
            <v>初恋小白裙</v>
          </cell>
          <cell r="E4349">
            <v>2026007</v>
          </cell>
          <cell r="G4349" t="str">
            <v>已登记</v>
          </cell>
          <cell r="I4349" t="str">
            <v>小红书</v>
          </cell>
          <cell r="N4349">
            <v>46157</v>
          </cell>
          <cell r="R4349" t="str">
            <v>档期内</v>
          </cell>
          <cell r="V4349" t="str">
            <v>单篇</v>
          </cell>
          <cell r="W4349" t="str">
            <v>未发布</v>
          </cell>
          <cell r="AJ4349">
            <v>445</v>
          </cell>
          <cell r="AK4349" t="str">
            <v/>
          </cell>
        </row>
        <row r="4350">
          <cell r="C4350" t="str">
            <v>jing</v>
          </cell>
          <cell r="D4350" t="str">
            <v>初恋小白裙</v>
          </cell>
          <cell r="E4350">
            <v>2026007</v>
          </cell>
          <cell r="G4350" t="str">
            <v>已登记</v>
          </cell>
          <cell r="I4350" t="str">
            <v>小红书</v>
          </cell>
          <cell r="N4350">
            <v>46157</v>
          </cell>
          <cell r="R4350" t="str">
            <v>档期内</v>
          </cell>
          <cell r="V4350" t="str">
            <v>单篇</v>
          </cell>
          <cell r="W4350" t="str">
            <v>未发布</v>
          </cell>
          <cell r="AJ4350">
            <v>2065</v>
          </cell>
          <cell r="AK4350" t="str">
            <v/>
          </cell>
        </row>
        <row r="4351">
          <cell r="C4351" t="str">
            <v>jing</v>
          </cell>
          <cell r="D4351" t="str">
            <v>初恋小白裙</v>
          </cell>
          <cell r="E4351">
            <v>2026007</v>
          </cell>
          <cell r="I4351" t="str">
            <v>抖音</v>
          </cell>
          <cell r="N4351">
            <v>46157</v>
          </cell>
          <cell r="R4351" t="str">
            <v>档期内</v>
          </cell>
          <cell r="V4351" t="str">
            <v>单篇</v>
          </cell>
          <cell r="W4351" t="str">
            <v>未发布</v>
          </cell>
          <cell r="AJ4351">
            <v>65</v>
          </cell>
          <cell r="AK4351" t="str">
            <v/>
          </cell>
        </row>
        <row r="4352">
          <cell r="C4352" t="str">
            <v>jing</v>
          </cell>
          <cell r="D4352" t="str">
            <v>波点飘带（黑）</v>
          </cell>
          <cell r="E4352" t="str">
            <v>NH010</v>
          </cell>
          <cell r="I4352" t="str">
            <v>小红书</v>
          </cell>
          <cell r="N4352">
            <v>46157</v>
          </cell>
          <cell r="R4352" t="str">
            <v>档期内</v>
          </cell>
          <cell r="V4352" t="str">
            <v>单篇</v>
          </cell>
          <cell r="W4352" t="str">
            <v>未发布</v>
          </cell>
          <cell r="AJ4352">
            <v>0</v>
          </cell>
          <cell r="AK4352" t="str">
            <v/>
          </cell>
        </row>
        <row r="4353">
          <cell r="C4353" t="str">
            <v>jing</v>
          </cell>
          <cell r="D4353" t="str">
            <v>波点奶芙抹胸</v>
          </cell>
          <cell r="E4353" t="str">
            <v>2026038内里</v>
          </cell>
          <cell r="I4353" t="str">
            <v>小红书</v>
          </cell>
          <cell r="N4353">
            <v>46157</v>
          </cell>
          <cell r="R4353" t="str">
            <v>档期内</v>
          </cell>
          <cell r="V4353" t="str">
            <v>单篇</v>
          </cell>
          <cell r="W4353" t="str">
            <v>未发布</v>
          </cell>
          <cell r="AJ4353">
            <v>35</v>
          </cell>
          <cell r="AK4353" t="str">
            <v/>
          </cell>
        </row>
        <row r="4354">
          <cell r="C4354" t="str">
            <v>jing</v>
          </cell>
          <cell r="D4354" t="str">
            <v>莫代尔防晒开衫（黑）</v>
          </cell>
          <cell r="E4354" t="str">
            <v>2026039外套</v>
          </cell>
          <cell r="I4354" t="str">
            <v>小红书</v>
          </cell>
          <cell r="N4354">
            <v>46157</v>
          </cell>
          <cell r="R4354" t="str">
            <v>档期内</v>
          </cell>
          <cell r="V4354" t="str">
            <v>单篇</v>
          </cell>
          <cell r="W4354" t="str">
            <v>未发布</v>
          </cell>
          <cell r="AJ4354">
            <v>30</v>
          </cell>
          <cell r="AK4354" t="str">
            <v/>
          </cell>
        </row>
        <row r="4355">
          <cell r="C4355" t="str">
            <v>jing</v>
          </cell>
          <cell r="D4355" t="str">
            <v>百褶短裙（黑）</v>
          </cell>
          <cell r="E4355" t="str">
            <v>NH011</v>
          </cell>
          <cell r="I4355" t="str">
            <v>小红书</v>
          </cell>
          <cell r="N4355">
            <v>46157</v>
          </cell>
          <cell r="R4355" t="str">
            <v>档期内</v>
          </cell>
          <cell r="V4355" t="str">
            <v>单篇</v>
          </cell>
          <cell r="W4355" t="str">
            <v>未发布</v>
          </cell>
          <cell r="AJ4355">
            <v>0</v>
          </cell>
          <cell r="AK4355" t="str">
            <v/>
          </cell>
        </row>
        <row r="4356">
          <cell r="C4356" t="str">
            <v>jing</v>
          </cell>
          <cell r="D4356" t="str">
            <v>波点飘带（黑）</v>
          </cell>
          <cell r="E4356" t="str">
            <v>NH010</v>
          </cell>
          <cell r="I4356" t="str">
            <v>小红书</v>
          </cell>
          <cell r="N4356">
            <v>46157</v>
          </cell>
          <cell r="R4356" t="str">
            <v>档期内</v>
          </cell>
          <cell r="V4356" t="str">
            <v>单篇</v>
          </cell>
          <cell r="W4356" t="str">
            <v>未发布</v>
          </cell>
          <cell r="AJ4356">
            <v>400</v>
          </cell>
          <cell r="AK4356" t="str">
            <v/>
          </cell>
        </row>
        <row r="4357">
          <cell r="C4357" t="str">
            <v>jing</v>
          </cell>
          <cell r="D4357" t="str">
            <v>波点奶芙抹胸</v>
          </cell>
          <cell r="E4357" t="str">
            <v>2026038内里</v>
          </cell>
          <cell r="I4357" t="str">
            <v>小红书</v>
          </cell>
          <cell r="N4357">
            <v>46157</v>
          </cell>
          <cell r="R4357" t="str">
            <v>档期内</v>
          </cell>
          <cell r="V4357" t="str">
            <v>单篇</v>
          </cell>
          <cell r="W4357" t="str">
            <v>未发布</v>
          </cell>
          <cell r="AJ4357">
            <v>35</v>
          </cell>
          <cell r="AK4357" t="str">
            <v/>
          </cell>
        </row>
        <row r="4358">
          <cell r="C4358" t="str">
            <v>jing</v>
          </cell>
          <cell r="D4358" t="str">
            <v>莫代尔防晒开衫（黑）</v>
          </cell>
          <cell r="E4358" t="str">
            <v>2026039外套</v>
          </cell>
          <cell r="I4358" t="str">
            <v>小红书</v>
          </cell>
          <cell r="N4358">
            <v>46157</v>
          </cell>
          <cell r="R4358" t="str">
            <v>档期内</v>
          </cell>
          <cell r="V4358" t="str">
            <v>单篇</v>
          </cell>
          <cell r="W4358" t="str">
            <v>未发布</v>
          </cell>
          <cell r="AJ4358">
            <v>30</v>
          </cell>
          <cell r="AK4358" t="str">
            <v/>
          </cell>
        </row>
        <row r="4359">
          <cell r="C4359" t="str">
            <v>jing</v>
          </cell>
          <cell r="D4359" t="str">
            <v>百褶短裙（黑）</v>
          </cell>
          <cell r="E4359" t="str">
            <v>NH011</v>
          </cell>
          <cell r="I4359" t="str">
            <v>小红书</v>
          </cell>
          <cell r="N4359">
            <v>46157</v>
          </cell>
          <cell r="R4359" t="str">
            <v>档期内</v>
          </cell>
          <cell r="V4359" t="str">
            <v>单篇</v>
          </cell>
          <cell r="W4359" t="str">
            <v>未发布</v>
          </cell>
          <cell r="AJ4359">
            <v>0</v>
          </cell>
          <cell r="AK4359" t="str">
            <v/>
          </cell>
        </row>
        <row r="4360">
          <cell r="C4360" t="str">
            <v>XN</v>
          </cell>
          <cell r="D4360" t="str">
            <v>紫色连衣裙</v>
          </cell>
          <cell r="E4360">
            <v>2026065</v>
          </cell>
          <cell r="I4360" t="str">
            <v>小红书</v>
          </cell>
          <cell r="N4360">
            <v>46158</v>
          </cell>
          <cell r="R4360" t="str">
            <v>档期内</v>
          </cell>
          <cell r="V4360" t="str">
            <v>单篇</v>
          </cell>
          <cell r="W4360" t="str">
            <v>未发布</v>
          </cell>
          <cell r="AJ4360">
            <v>400</v>
          </cell>
          <cell r="AK4360" t="str">
            <v/>
          </cell>
        </row>
        <row r="4361">
          <cell r="C4361" t="str">
            <v>XN</v>
          </cell>
          <cell r="D4361" t="str">
            <v>莫代尔防晒开衫（黑）</v>
          </cell>
          <cell r="E4361" t="str">
            <v>2026039外套</v>
          </cell>
          <cell r="I4361" t="str">
            <v>小红书</v>
          </cell>
          <cell r="N4361">
            <v>46158</v>
          </cell>
          <cell r="R4361" t="str">
            <v>档期内</v>
          </cell>
          <cell r="V4361" t="str">
            <v>单篇</v>
          </cell>
          <cell r="W4361" t="str">
            <v>未发布</v>
          </cell>
          <cell r="AJ4361">
            <v>80</v>
          </cell>
          <cell r="AK4361" t="str">
            <v/>
          </cell>
        </row>
        <row r="4362">
          <cell r="C4362" t="str">
            <v>XN</v>
          </cell>
          <cell r="D4362" t="str">
            <v>百褶短裙（黑）</v>
          </cell>
          <cell r="E4362" t="str">
            <v>NH011</v>
          </cell>
          <cell r="I4362" t="str">
            <v>小红书</v>
          </cell>
          <cell r="N4362">
            <v>46158</v>
          </cell>
          <cell r="R4362" t="str">
            <v>档期内</v>
          </cell>
          <cell r="V4362" t="str">
            <v>单篇</v>
          </cell>
          <cell r="W4362" t="str">
            <v>未发布</v>
          </cell>
          <cell r="AJ4362">
            <v>0</v>
          </cell>
          <cell r="AK4362" t="str">
            <v/>
          </cell>
        </row>
        <row r="4363">
          <cell r="C4363" t="str">
            <v>XN</v>
          </cell>
          <cell r="D4363" t="str">
            <v>波点飘带（黑）</v>
          </cell>
          <cell r="E4363" t="str">
            <v>NH010</v>
          </cell>
          <cell r="I4363" t="str">
            <v>小红书</v>
          </cell>
          <cell r="N4363">
            <v>46158</v>
          </cell>
          <cell r="R4363" t="str">
            <v>档期内</v>
          </cell>
          <cell r="V4363" t="str">
            <v>单篇</v>
          </cell>
          <cell r="W4363" t="str">
            <v>未发布</v>
          </cell>
          <cell r="AJ4363">
            <v>0</v>
          </cell>
          <cell r="AK4363" t="str">
            <v/>
          </cell>
        </row>
        <row r="4364">
          <cell r="C4364" t="str">
            <v>XN</v>
          </cell>
          <cell r="D4364" t="str">
            <v>波点奶芙抹胸</v>
          </cell>
          <cell r="E4364" t="str">
            <v>2026038内里</v>
          </cell>
          <cell r="I4364" t="str">
            <v>小红书</v>
          </cell>
          <cell r="N4364">
            <v>46158</v>
          </cell>
          <cell r="R4364" t="str">
            <v>档期内</v>
          </cell>
          <cell r="V4364" t="str">
            <v>单篇</v>
          </cell>
          <cell r="W4364" t="str">
            <v>未发布</v>
          </cell>
          <cell r="AJ4364">
            <v>35</v>
          </cell>
          <cell r="AK4364" t="str">
            <v/>
          </cell>
        </row>
        <row r="4365">
          <cell r="C4365" t="str">
            <v>XN</v>
          </cell>
          <cell r="D4365" t="str">
            <v>葡萄冰萃上衣</v>
          </cell>
          <cell r="E4365">
            <v>2026056</v>
          </cell>
          <cell r="G4365" t="str">
            <v>已登记</v>
          </cell>
          <cell r="I4365" t="str">
            <v>小红书</v>
          </cell>
          <cell r="N4365">
            <v>46158</v>
          </cell>
          <cell r="R4365" t="str">
            <v>档期内</v>
          </cell>
          <cell r="V4365" t="str">
            <v>单篇</v>
          </cell>
          <cell r="W4365" t="str">
            <v>未发布</v>
          </cell>
          <cell r="AJ4365">
            <v>50</v>
          </cell>
          <cell r="AK4365" t="str">
            <v/>
          </cell>
        </row>
        <row r="4366">
          <cell r="C4366" t="str">
            <v>XN</v>
          </cell>
          <cell r="D4366" t="str">
            <v>莫代尔防晒开衫（黑）</v>
          </cell>
          <cell r="E4366" t="str">
            <v>2026039外套</v>
          </cell>
          <cell r="I4366" t="str">
            <v>小红书</v>
          </cell>
          <cell r="N4366">
            <v>46158</v>
          </cell>
          <cell r="R4366" t="str">
            <v>档期内</v>
          </cell>
          <cell r="V4366" t="str">
            <v>单篇</v>
          </cell>
          <cell r="W4366" t="str">
            <v>未发布</v>
          </cell>
          <cell r="AJ4366">
            <v>180</v>
          </cell>
          <cell r="AK4366" t="str">
            <v/>
          </cell>
        </row>
        <row r="4367">
          <cell r="C4367" t="str">
            <v>XN</v>
          </cell>
          <cell r="D4367" t="str">
            <v>百褶短裙（黑）</v>
          </cell>
          <cell r="E4367" t="str">
            <v>NH011</v>
          </cell>
          <cell r="I4367" t="str">
            <v>小红书</v>
          </cell>
          <cell r="N4367">
            <v>46158</v>
          </cell>
          <cell r="R4367" t="str">
            <v>档期内</v>
          </cell>
          <cell r="V4367" t="str">
            <v>单篇</v>
          </cell>
          <cell r="W4367" t="str">
            <v>未发布</v>
          </cell>
          <cell r="AJ4367">
            <v>0</v>
          </cell>
          <cell r="AK4367" t="str">
            <v/>
          </cell>
        </row>
        <row r="4368">
          <cell r="C4368" t="str">
            <v>XN</v>
          </cell>
          <cell r="D4368" t="str">
            <v>波点飘带（黑）</v>
          </cell>
          <cell r="E4368" t="str">
            <v>NH010</v>
          </cell>
          <cell r="I4368" t="str">
            <v>小红书</v>
          </cell>
          <cell r="N4368">
            <v>46158</v>
          </cell>
          <cell r="R4368" t="str">
            <v>档期内</v>
          </cell>
          <cell r="V4368" t="str">
            <v>单篇</v>
          </cell>
          <cell r="W4368" t="str">
            <v>未发布</v>
          </cell>
          <cell r="AJ4368">
            <v>0</v>
          </cell>
          <cell r="AK4368" t="str">
            <v/>
          </cell>
        </row>
        <row r="4369">
          <cell r="C4369" t="str">
            <v>XN</v>
          </cell>
          <cell r="D4369" t="str">
            <v>波点奶芙抹胸</v>
          </cell>
          <cell r="E4369" t="str">
            <v>2026038内里</v>
          </cell>
          <cell r="I4369" t="str">
            <v>小红书</v>
          </cell>
          <cell r="N4369">
            <v>46158</v>
          </cell>
          <cell r="R4369" t="str">
            <v>档期内</v>
          </cell>
          <cell r="V4369" t="str">
            <v>单篇</v>
          </cell>
          <cell r="W4369" t="str">
            <v>未发布</v>
          </cell>
          <cell r="AJ4369">
            <v>35</v>
          </cell>
          <cell r="AK4369" t="str">
            <v/>
          </cell>
        </row>
        <row r="4370">
          <cell r="C4370" t="str">
            <v>XN</v>
          </cell>
          <cell r="D4370" t="str">
            <v>波点衬衫</v>
          </cell>
          <cell r="E4370">
            <v>2026020</v>
          </cell>
          <cell r="I4370" t="str">
            <v>小红书</v>
          </cell>
          <cell r="N4370">
            <v>46158</v>
          </cell>
          <cell r="R4370" t="str">
            <v>档期内</v>
          </cell>
          <cell r="V4370" t="str">
            <v>单篇</v>
          </cell>
          <cell r="W4370" t="str">
            <v>未发布</v>
          </cell>
          <cell r="AJ4370">
            <v>575</v>
          </cell>
          <cell r="AK4370" t="str">
            <v/>
          </cell>
        </row>
        <row r="4371">
          <cell r="C4371" t="str">
            <v>XN</v>
          </cell>
          <cell r="D4371" t="str">
            <v>波点短袖</v>
          </cell>
          <cell r="E4371">
            <v>2026028</v>
          </cell>
          <cell r="G4371" t="str">
            <v>已登记</v>
          </cell>
          <cell r="I4371" t="str">
            <v>小红书</v>
          </cell>
          <cell r="N4371">
            <v>46158</v>
          </cell>
          <cell r="R4371" t="str">
            <v>档期内</v>
          </cell>
          <cell r="V4371" t="str">
            <v>单篇</v>
          </cell>
          <cell r="W4371" t="str">
            <v>未发布</v>
          </cell>
          <cell r="AJ4371">
            <v>560</v>
          </cell>
          <cell r="AK4371" t="str">
            <v/>
          </cell>
        </row>
        <row r="4372">
          <cell r="C4372" t="str">
            <v>XN</v>
          </cell>
          <cell r="D4372" t="str">
            <v>波点衬衫</v>
          </cell>
          <cell r="E4372">
            <v>2026020</v>
          </cell>
          <cell r="I4372" t="str">
            <v>抖音</v>
          </cell>
          <cell r="N4372">
            <v>46158</v>
          </cell>
          <cell r="R4372" t="str">
            <v>档期内</v>
          </cell>
          <cell r="V4372" t="str">
            <v>单篇</v>
          </cell>
          <cell r="W4372" t="str">
            <v>未发布</v>
          </cell>
          <cell r="AJ4372">
            <v>55</v>
          </cell>
          <cell r="AK4372" t="str">
            <v/>
          </cell>
        </row>
        <row r="4373">
          <cell r="C4373" t="str">
            <v>XN</v>
          </cell>
          <cell r="D4373" t="str">
            <v>波点短袖</v>
          </cell>
          <cell r="E4373">
            <v>2026028</v>
          </cell>
          <cell r="I4373" t="str">
            <v>抖音</v>
          </cell>
          <cell r="N4373">
            <v>46158</v>
          </cell>
          <cell r="R4373" t="str">
            <v>档期内</v>
          </cell>
          <cell r="V4373" t="str">
            <v>单篇</v>
          </cell>
          <cell r="W4373" t="str">
            <v>未发布</v>
          </cell>
          <cell r="AJ4373">
            <v>40</v>
          </cell>
          <cell r="AK4373" t="str">
            <v/>
          </cell>
        </row>
        <row r="4374">
          <cell r="C4374" t="str">
            <v>HE</v>
          </cell>
          <cell r="D4374" t="str">
            <v>波点千层上衣</v>
          </cell>
          <cell r="E4374">
            <v>2026032</v>
          </cell>
          <cell r="I4374" t="str">
            <v>小红书</v>
          </cell>
          <cell r="N4374">
            <v>46157</v>
          </cell>
          <cell r="R4374" t="str">
            <v>档期内</v>
          </cell>
          <cell r="V4374" t="str">
            <v>单篇</v>
          </cell>
          <cell r="W4374" t="str">
            <v>未发布</v>
          </cell>
          <cell r="AJ4374">
            <v>85</v>
          </cell>
          <cell r="AK4374" t="str">
            <v/>
          </cell>
        </row>
        <row r="4375">
          <cell r="C4375" t="str">
            <v>HE</v>
          </cell>
          <cell r="D4375" t="str">
            <v>莫代尔防晒开衫（黑）</v>
          </cell>
          <cell r="E4375" t="str">
            <v>2026039外套</v>
          </cell>
          <cell r="I4375" t="str">
            <v>小红书</v>
          </cell>
          <cell r="N4375">
            <v>46157</v>
          </cell>
          <cell r="R4375" t="str">
            <v>档期内</v>
          </cell>
          <cell r="V4375" t="str">
            <v>单篇</v>
          </cell>
          <cell r="W4375" t="str">
            <v>未发布</v>
          </cell>
          <cell r="AJ4375">
            <v>150</v>
          </cell>
          <cell r="AK4375" t="str">
            <v/>
          </cell>
        </row>
        <row r="4376">
          <cell r="C4376" t="str">
            <v>HE</v>
          </cell>
          <cell r="D4376" t="str">
            <v>百褶短裙（黑）</v>
          </cell>
          <cell r="E4376" t="str">
            <v>NH011</v>
          </cell>
          <cell r="I4376" t="str">
            <v>小红书</v>
          </cell>
          <cell r="N4376">
            <v>46157</v>
          </cell>
          <cell r="R4376" t="str">
            <v>档期内</v>
          </cell>
          <cell r="V4376" t="str">
            <v>单篇</v>
          </cell>
          <cell r="W4376" t="str">
            <v>未发布</v>
          </cell>
          <cell r="AJ4376">
            <v>0</v>
          </cell>
          <cell r="AK4376" t="str">
            <v/>
          </cell>
        </row>
        <row r="4377">
          <cell r="C4377" t="str">
            <v>HE</v>
          </cell>
          <cell r="D4377" t="str">
            <v>波点飘带（黑）</v>
          </cell>
          <cell r="E4377" t="str">
            <v>NH010</v>
          </cell>
          <cell r="I4377" t="str">
            <v>小红书</v>
          </cell>
          <cell r="N4377">
            <v>46157</v>
          </cell>
          <cell r="R4377" t="str">
            <v>档期内</v>
          </cell>
          <cell r="V4377" t="str">
            <v>单篇</v>
          </cell>
          <cell r="W4377" t="str">
            <v>未发布</v>
          </cell>
          <cell r="AJ4377">
            <v>0</v>
          </cell>
          <cell r="AK4377" t="str">
            <v/>
          </cell>
        </row>
        <row r="4378">
          <cell r="C4378" t="str">
            <v>HE</v>
          </cell>
          <cell r="D4378" t="str">
            <v>波点奶芙抹胸</v>
          </cell>
          <cell r="E4378" t="str">
            <v>2026038内里</v>
          </cell>
          <cell r="I4378" t="str">
            <v>小红书</v>
          </cell>
          <cell r="N4378">
            <v>46157</v>
          </cell>
          <cell r="R4378" t="str">
            <v>档期内</v>
          </cell>
          <cell r="V4378" t="str">
            <v>单篇</v>
          </cell>
          <cell r="W4378" t="str">
            <v>未发布</v>
          </cell>
          <cell r="AJ4378">
            <v>35</v>
          </cell>
          <cell r="AK4378" t="str">
            <v/>
          </cell>
        </row>
        <row r="4379">
          <cell r="C4379" t="str">
            <v>HE</v>
          </cell>
          <cell r="D4379" t="str">
            <v>假两件波点短袖</v>
          </cell>
          <cell r="E4379">
            <v>2026003</v>
          </cell>
          <cell r="G4379" t="str">
            <v>已登记</v>
          </cell>
          <cell r="I4379" t="str">
            <v>小红书</v>
          </cell>
          <cell r="N4379">
            <v>46157</v>
          </cell>
          <cell r="R4379" t="str">
            <v>档期内</v>
          </cell>
          <cell r="V4379" t="str">
            <v>单篇</v>
          </cell>
          <cell r="W4379" t="str">
            <v>未发布</v>
          </cell>
          <cell r="AJ4379">
            <v>395</v>
          </cell>
          <cell r="AK4379" t="str">
            <v/>
          </cell>
        </row>
        <row r="4380">
          <cell r="C4380" t="str">
            <v>HE</v>
          </cell>
          <cell r="D4380" t="str">
            <v>莫代尔防晒开衫（黑）</v>
          </cell>
          <cell r="E4380" t="str">
            <v>2026039外套</v>
          </cell>
          <cell r="I4380" t="str">
            <v>小红书</v>
          </cell>
          <cell r="N4380">
            <v>46157</v>
          </cell>
          <cell r="R4380" t="str">
            <v>档期内</v>
          </cell>
          <cell r="V4380" t="str">
            <v>单篇</v>
          </cell>
          <cell r="W4380" t="str">
            <v>未发布</v>
          </cell>
          <cell r="AJ4380">
            <v>580</v>
          </cell>
          <cell r="AK4380" t="str">
            <v/>
          </cell>
        </row>
        <row r="4381">
          <cell r="C4381" t="str">
            <v>HE</v>
          </cell>
          <cell r="D4381" t="str">
            <v>百褶短裙（黑）</v>
          </cell>
          <cell r="E4381" t="str">
            <v>NH011</v>
          </cell>
          <cell r="I4381" t="str">
            <v>小红书</v>
          </cell>
          <cell r="N4381">
            <v>46157</v>
          </cell>
          <cell r="R4381" t="str">
            <v>档期内</v>
          </cell>
          <cell r="V4381" t="str">
            <v>单篇</v>
          </cell>
          <cell r="W4381" t="str">
            <v>未发布</v>
          </cell>
          <cell r="AJ4381">
            <v>0</v>
          </cell>
          <cell r="AK4381" t="str">
            <v/>
          </cell>
        </row>
        <row r="4382">
          <cell r="C4382" t="str">
            <v>HE</v>
          </cell>
          <cell r="D4382" t="str">
            <v>波点飘带（黑）</v>
          </cell>
          <cell r="E4382" t="str">
            <v>NH010</v>
          </cell>
          <cell r="I4382" t="str">
            <v>小红书</v>
          </cell>
          <cell r="N4382">
            <v>46157</v>
          </cell>
          <cell r="R4382" t="str">
            <v>档期内</v>
          </cell>
          <cell r="V4382" t="str">
            <v>单篇</v>
          </cell>
          <cell r="W4382" t="str">
            <v>未发布</v>
          </cell>
          <cell r="AJ4382">
            <v>0</v>
          </cell>
          <cell r="AK4382" t="str">
            <v/>
          </cell>
        </row>
        <row r="4383">
          <cell r="C4383" t="str">
            <v>HE</v>
          </cell>
          <cell r="D4383" t="str">
            <v>波点奶芙抹胸</v>
          </cell>
          <cell r="E4383" t="str">
            <v>2026038内里</v>
          </cell>
          <cell r="I4383" t="str">
            <v>小红书</v>
          </cell>
          <cell r="N4383">
            <v>46157</v>
          </cell>
          <cell r="R4383" t="str">
            <v>档期内</v>
          </cell>
          <cell r="V4383" t="str">
            <v>单篇</v>
          </cell>
          <cell r="W4383" t="str">
            <v>未发布</v>
          </cell>
          <cell r="AJ4383">
            <v>35</v>
          </cell>
          <cell r="AK4383" t="str">
            <v/>
          </cell>
        </row>
        <row r="4384">
          <cell r="C4384" t="str">
            <v>HE</v>
          </cell>
          <cell r="D4384" t="str">
            <v>葡萄冰萃上衣</v>
          </cell>
          <cell r="E4384">
            <v>2026056</v>
          </cell>
          <cell r="G4384" t="str">
            <v>已登记</v>
          </cell>
          <cell r="I4384" t="str">
            <v>小红书</v>
          </cell>
          <cell r="N4384">
            <v>46157</v>
          </cell>
          <cell r="R4384" t="str">
            <v>档期内</v>
          </cell>
          <cell r="V4384" t="str">
            <v>单篇</v>
          </cell>
          <cell r="W4384" t="str">
            <v>未发布</v>
          </cell>
          <cell r="AJ4384">
            <v>350</v>
          </cell>
          <cell r="AK4384" t="str">
            <v/>
          </cell>
        </row>
        <row r="4385">
          <cell r="C4385" t="str">
            <v>HE</v>
          </cell>
          <cell r="D4385" t="str">
            <v>莫代尔防晒开衫（黑）</v>
          </cell>
          <cell r="E4385" t="str">
            <v>2026039外套</v>
          </cell>
          <cell r="I4385" t="str">
            <v>抖音</v>
          </cell>
          <cell r="N4385">
            <v>46157</v>
          </cell>
          <cell r="R4385" t="str">
            <v>档期内</v>
          </cell>
          <cell r="V4385" t="str">
            <v>单篇</v>
          </cell>
          <cell r="W4385" t="str">
            <v>未发布</v>
          </cell>
          <cell r="AJ4385">
            <v>30</v>
          </cell>
          <cell r="AK4385" t="str">
            <v/>
          </cell>
        </row>
        <row r="4386">
          <cell r="C4386" t="str">
            <v>HE</v>
          </cell>
          <cell r="D4386" t="str">
            <v>百褶短裙（黑）</v>
          </cell>
          <cell r="E4386" t="str">
            <v>NH011</v>
          </cell>
          <cell r="I4386" t="str">
            <v>抖音</v>
          </cell>
          <cell r="N4386">
            <v>46157</v>
          </cell>
          <cell r="R4386" t="str">
            <v>档期内</v>
          </cell>
          <cell r="V4386" t="str">
            <v>单篇</v>
          </cell>
          <cell r="W4386" t="str">
            <v>未发布</v>
          </cell>
          <cell r="AJ4386">
            <v>0</v>
          </cell>
          <cell r="AK4386" t="str">
            <v/>
          </cell>
        </row>
        <row r="4387">
          <cell r="C4387" t="str">
            <v>HE</v>
          </cell>
          <cell r="D4387" t="str">
            <v>波点飘带（黑）</v>
          </cell>
          <cell r="E4387" t="str">
            <v>NH010</v>
          </cell>
          <cell r="I4387" t="str">
            <v>抖音</v>
          </cell>
          <cell r="N4387">
            <v>46157</v>
          </cell>
          <cell r="R4387" t="str">
            <v>档期内</v>
          </cell>
          <cell r="V4387" t="str">
            <v>单篇</v>
          </cell>
          <cell r="W4387" t="str">
            <v>未发布</v>
          </cell>
          <cell r="AJ4387">
            <v>0</v>
          </cell>
          <cell r="AK4387" t="str">
            <v/>
          </cell>
        </row>
        <row r="4388">
          <cell r="C4388" t="str">
            <v>HE</v>
          </cell>
          <cell r="D4388" t="str">
            <v>波点奶芙抹胸</v>
          </cell>
          <cell r="E4388" t="str">
            <v>2026038内里</v>
          </cell>
          <cell r="I4388" t="str">
            <v>抖音</v>
          </cell>
          <cell r="N4388">
            <v>46157</v>
          </cell>
          <cell r="R4388" t="str">
            <v>档期内</v>
          </cell>
          <cell r="V4388" t="str">
            <v>单篇</v>
          </cell>
          <cell r="W4388" t="str">
            <v>未发布</v>
          </cell>
          <cell r="AJ4388">
            <v>35</v>
          </cell>
          <cell r="AK4388" t="str">
            <v/>
          </cell>
        </row>
        <row r="4389">
          <cell r="C4389" t="str">
            <v>HE</v>
          </cell>
          <cell r="D4389" t="str">
            <v>葡萄冰萃上衣</v>
          </cell>
          <cell r="E4389">
            <v>2026056</v>
          </cell>
          <cell r="I4389" t="str">
            <v>抖音</v>
          </cell>
          <cell r="N4389">
            <v>46157</v>
          </cell>
          <cell r="R4389" t="str">
            <v>档期内</v>
          </cell>
          <cell r="V4389" t="str">
            <v>单篇</v>
          </cell>
          <cell r="W4389" t="str">
            <v>未发布</v>
          </cell>
          <cell r="AJ4389">
            <v>0</v>
          </cell>
          <cell r="AK4389" t="str">
            <v/>
          </cell>
        </row>
        <row r="4390">
          <cell r="C4390" t="str">
            <v>HE</v>
          </cell>
          <cell r="D4390" t="str">
            <v>莫代尔防晒开衫（黑）</v>
          </cell>
          <cell r="E4390" t="str">
            <v>2026039外套</v>
          </cell>
          <cell r="I4390" t="str">
            <v>小红书</v>
          </cell>
          <cell r="N4390">
            <v>46157</v>
          </cell>
          <cell r="R4390" t="str">
            <v>档期内</v>
          </cell>
          <cell r="V4390" t="str">
            <v>单篇</v>
          </cell>
          <cell r="W4390" t="str">
            <v>未发布</v>
          </cell>
          <cell r="AJ4390">
            <v>430</v>
          </cell>
          <cell r="AK4390" t="str">
            <v/>
          </cell>
        </row>
        <row r="4391">
          <cell r="C4391" t="str">
            <v>HE</v>
          </cell>
          <cell r="D4391" t="str">
            <v>百褶短裙（黑）</v>
          </cell>
          <cell r="E4391" t="str">
            <v>NH011</v>
          </cell>
          <cell r="I4391" t="str">
            <v>小红书</v>
          </cell>
          <cell r="N4391">
            <v>46157</v>
          </cell>
          <cell r="R4391" t="str">
            <v>档期内</v>
          </cell>
          <cell r="V4391" t="str">
            <v>单篇</v>
          </cell>
          <cell r="W4391" t="str">
            <v>未发布</v>
          </cell>
          <cell r="AJ4391">
            <v>0</v>
          </cell>
          <cell r="AK4391" t="str">
            <v/>
          </cell>
        </row>
        <row r="4392">
          <cell r="C4392" t="str">
            <v>HE</v>
          </cell>
          <cell r="D4392" t="str">
            <v>波点飘带（黑）</v>
          </cell>
          <cell r="E4392" t="str">
            <v>NH010</v>
          </cell>
          <cell r="I4392" t="str">
            <v>小红书</v>
          </cell>
          <cell r="N4392">
            <v>46157</v>
          </cell>
          <cell r="R4392" t="str">
            <v>档期内</v>
          </cell>
          <cell r="V4392" t="str">
            <v>单篇</v>
          </cell>
          <cell r="W4392" t="str">
            <v>未发布</v>
          </cell>
          <cell r="AJ4392">
            <v>0</v>
          </cell>
          <cell r="AK4392" t="str">
            <v/>
          </cell>
        </row>
        <row r="4393">
          <cell r="C4393" t="str">
            <v>HE</v>
          </cell>
          <cell r="D4393" t="str">
            <v>波点奶芙抹胸</v>
          </cell>
          <cell r="E4393" t="str">
            <v>2026038内里</v>
          </cell>
          <cell r="I4393" t="str">
            <v>小红书</v>
          </cell>
          <cell r="N4393">
            <v>46157</v>
          </cell>
          <cell r="R4393" t="str">
            <v>档期内</v>
          </cell>
          <cell r="V4393" t="str">
            <v>单篇</v>
          </cell>
          <cell r="W4393" t="str">
            <v>未发布</v>
          </cell>
          <cell r="AJ4393">
            <v>35</v>
          </cell>
          <cell r="AK4393" t="str">
            <v/>
          </cell>
        </row>
        <row r="4394">
          <cell r="C4394" t="str">
            <v>HE</v>
          </cell>
          <cell r="D4394" t="str">
            <v>蕾丝防晒衬衫（蓝）</v>
          </cell>
          <cell r="E4394">
            <v>2025308</v>
          </cell>
          <cell r="G4394" t="str">
            <v>已登记</v>
          </cell>
          <cell r="I4394" t="str">
            <v>小红书</v>
          </cell>
          <cell r="N4394">
            <v>46157</v>
          </cell>
          <cell r="R4394" t="str">
            <v>档期内</v>
          </cell>
          <cell r="V4394" t="str">
            <v>单篇</v>
          </cell>
          <cell r="W4394" t="str">
            <v>未发布</v>
          </cell>
          <cell r="AJ4394">
            <v>455</v>
          </cell>
          <cell r="AK4394" t="str">
            <v/>
          </cell>
        </row>
        <row r="4395">
          <cell r="C4395" t="str">
            <v>HE</v>
          </cell>
          <cell r="D4395" t="str">
            <v>无袖花苞长裙（黄）</v>
          </cell>
          <cell r="E4395">
            <v>2025945</v>
          </cell>
          <cell r="G4395" t="str">
            <v>已登记</v>
          </cell>
          <cell r="I4395" t="str">
            <v>小红书</v>
          </cell>
          <cell r="N4395">
            <v>46157</v>
          </cell>
          <cell r="R4395" t="str">
            <v>档期内</v>
          </cell>
          <cell r="V4395" t="str">
            <v>单篇</v>
          </cell>
          <cell r="W4395" t="str">
            <v>未发布</v>
          </cell>
          <cell r="AJ4395">
            <v>260</v>
          </cell>
          <cell r="AK4395" t="str">
            <v/>
          </cell>
        </row>
        <row r="4396">
          <cell r="C4396" t="str">
            <v>HE</v>
          </cell>
          <cell r="D4396" t="str">
            <v>初恋小白裙</v>
          </cell>
          <cell r="E4396">
            <v>2026007</v>
          </cell>
          <cell r="G4396" t="str">
            <v>已登记</v>
          </cell>
          <cell r="I4396" t="str">
            <v>小红书</v>
          </cell>
          <cell r="N4396">
            <v>46157</v>
          </cell>
          <cell r="R4396" t="str">
            <v>已取消</v>
          </cell>
          <cell r="V4396" t="str">
            <v>单篇</v>
          </cell>
          <cell r="W4396" t="str">
            <v>已取消</v>
          </cell>
          <cell r="AJ4396">
            <v>1065</v>
          </cell>
          <cell r="AK4396" t="str">
            <v/>
          </cell>
        </row>
        <row r="4397">
          <cell r="C4397" t="str">
            <v>HE</v>
          </cell>
          <cell r="D4397" t="str">
            <v>无袖花苞长裙（黄）</v>
          </cell>
          <cell r="E4397">
            <v>2025945</v>
          </cell>
          <cell r="G4397" t="str">
            <v>YT7612454379009</v>
          </cell>
          <cell r="I4397" t="str">
            <v>小红书</v>
          </cell>
          <cell r="N4397">
            <v>46157</v>
          </cell>
          <cell r="R4397" t="str">
            <v>档期内</v>
          </cell>
          <cell r="V4397" t="str">
            <v>单篇</v>
          </cell>
          <cell r="W4397" t="str">
            <v>未发布</v>
          </cell>
          <cell r="AJ4397">
            <v>290</v>
          </cell>
          <cell r="AK4397" t="str">
            <v/>
          </cell>
        </row>
        <row r="4398">
          <cell r="C4398" t="str">
            <v>HE</v>
          </cell>
          <cell r="D4398" t="str">
            <v>莫代尔防晒开衫（黑）</v>
          </cell>
          <cell r="E4398" t="str">
            <v>2026039外套</v>
          </cell>
          <cell r="I4398" t="str">
            <v>小红书</v>
          </cell>
          <cell r="N4398">
            <v>46157</v>
          </cell>
          <cell r="R4398" t="str">
            <v>档期内</v>
          </cell>
          <cell r="V4398" t="str">
            <v>单篇</v>
          </cell>
          <cell r="W4398" t="str">
            <v>未发布</v>
          </cell>
          <cell r="AJ4398">
            <v>530</v>
          </cell>
          <cell r="AK4398" t="str">
            <v/>
          </cell>
        </row>
        <row r="4399">
          <cell r="C4399" t="str">
            <v>HE</v>
          </cell>
          <cell r="D4399" t="str">
            <v>百褶短裙（黑）</v>
          </cell>
          <cell r="E4399" t="str">
            <v>NH011</v>
          </cell>
          <cell r="I4399" t="str">
            <v>小红书</v>
          </cell>
          <cell r="N4399">
            <v>46157</v>
          </cell>
          <cell r="R4399" t="str">
            <v>档期内</v>
          </cell>
          <cell r="V4399" t="str">
            <v>单篇</v>
          </cell>
          <cell r="W4399" t="str">
            <v>未发布</v>
          </cell>
          <cell r="AJ4399">
            <v>0</v>
          </cell>
          <cell r="AK4399" t="str">
            <v/>
          </cell>
        </row>
        <row r="4400">
          <cell r="C4400" t="str">
            <v>HE</v>
          </cell>
          <cell r="D4400" t="str">
            <v>波点飘带（黑）</v>
          </cell>
          <cell r="E4400" t="str">
            <v>NH010</v>
          </cell>
          <cell r="I4400" t="str">
            <v>小红书</v>
          </cell>
          <cell r="N4400">
            <v>46157</v>
          </cell>
          <cell r="R4400" t="str">
            <v>档期内</v>
          </cell>
          <cell r="V4400" t="str">
            <v>单篇</v>
          </cell>
          <cell r="W4400" t="str">
            <v>未发布</v>
          </cell>
          <cell r="AJ4400">
            <v>0</v>
          </cell>
          <cell r="AK4400" t="str">
            <v/>
          </cell>
        </row>
        <row r="4401">
          <cell r="C4401" t="str">
            <v>HE</v>
          </cell>
          <cell r="D4401" t="str">
            <v>波点奶芙抹胸</v>
          </cell>
          <cell r="E4401" t="str">
            <v>2026038内里</v>
          </cell>
          <cell r="I4401" t="str">
            <v>小红书</v>
          </cell>
          <cell r="N4401">
            <v>46157</v>
          </cell>
          <cell r="R4401" t="str">
            <v>档期内</v>
          </cell>
          <cell r="V4401" t="str">
            <v>单篇</v>
          </cell>
          <cell r="W4401" t="str">
            <v>未发布</v>
          </cell>
          <cell r="AJ4401">
            <v>35</v>
          </cell>
          <cell r="AK4401" t="str">
            <v/>
          </cell>
        </row>
        <row r="4402">
          <cell r="C4402" t="str">
            <v>HE</v>
          </cell>
          <cell r="D4402" t="str">
            <v>莫代尔防晒开衫（黑）</v>
          </cell>
          <cell r="E4402" t="str">
            <v>2026039外套</v>
          </cell>
          <cell r="I4402" t="str">
            <v>小红书</v>
          </cell>
          <cell r="N4402">
            <v>46157</v>
          </cell>
          <cell r="R4402" t="str">
            <v>档期内</v>
          </cell>
          <cell r="V4402" t="str">
            <v>单篇</v>
          </cell>
          <cell r="W4402" t="str">
            <v>未发布</v>
          </cell>
          <cell r="AJ4402">
            <v>830</v>
          </cell>
          <cell r="AK4402" t="str">
            <v/>
          </cell>
        </row>
        <row r="4403">
          <cell r="C4403" t="str">
            <v>HE</v>
          </cell>
          <cell r="D4403" t="str">
            <v>百褶短裙（黑）</v>
          </cell>
          <cell r="E4403" t="str">
            <v>NH011</v>
          </cell>
          <cell r="I4403" t="str">
            <v>小红书</v>
          </cell>
          <cell r="N4403">
            <v>46157</v>
          </cell>
          <cell r="R4403" t="str">
            <v>档期内</v>
          </cell>
          <cell r="V4403" t="str">
            <v>单篇</v>
          </cell>
          <cell r="W4403" t="str">
            <v>未发布</v>
          </cell>
          <cell r="AJ4403">
            <v>0</v>
          </cell>
          <cell r="AK4403" t="str">
            <v/>
          </cell>
        </row>
        <row r="4404">
          <cell r="C4404" t="str">
            <v>HE</v>
          </cell>
          <cell r="D4404" t="str">
            <v>波点飘带（黑）</v>
          </cell>
          <cell r="E4404" t="str">
            <v>NH010</v>
          </cell>
          <cell r="I4404" t="str">
            <v>小红书</v>
          </cell>
          <cell r="N4404">
            <v>46157</v>
          </cell>
          <cell r="R4404" t="str">
            <v>档期内</v>
          </cell>
          <cell r="V4404" t="str">
            <v>单篇</v>
          </cell>
          <cell r="W4404" t="str">
            <v>未发布</v>
          </cell>
          <cell r="AJ4404">
            <v>0</v>
          </cell>
          <cell r="AK4404" t="str">
            <v/>
          </cell>
        </row>
        <row r="4405">
          <cell r="C4405" t="str">
            <v>HE</v>
          </cell>
          <cell r="D4405" t="str">
            <v>波点奶芙抹胸</v>
          </cell>
          <cell r="E4405" t="str">
            <v>2026038内里</v>
          </cell>
          <cell r="I4405" t="str">
            <v>小红书</v>
          </cell>
          <cell r="N4405">
            <v>46157</v>
          </cell>
          <cell r="R4405" t="str">
            <v>档期内</v>
          </cell>
          <cell r="V4405" t="str">
            <v>单篇</v>
          </cell>
          <cell r="W4405" t="str">
            <v>未发布</v>
          </cell>
          <cell r="AJ4405">
            <v>35</v>
          </cell>
          <cell r="AK4405" t="str">
            <v/>
          </cell>
        </row>
        <row r="4406">
          <cell r="C4406" t="str">
            <v>HE</v>
          </cell>
          <cell r="D4406" t="str">
            <v>波点短袖</v>
          </cell>
          <cell r="E4406">
            <v>2026028</v>
          </cell>
          <cell r="G4406" t="str">
            <v>YT7612471755028</v>
          </cell>
          <cell r="I4406" t="str">
            <v>小红书</v>
          </cell>
          <cell r="N4406">
            <v>46157</v>
          </cell>
          <cell r="R4406" t="str">
            <v>档期内</v>
          </cell>
          <cell r="V4406" t="str">
            <v>单篇</v>
          </cell>
          <cell r="W4406" t="str">
            <v>未发布</v>
          </cell>
          <cell r="AJ4406">
            <v>840</v>
          </cell>
          <cell r="AK4406" t="str">
            <v/>
          </cell>
        </row>
        <row r="4407">
          <cell r="C4407" t="str">
            <v>HE</v>
          </cell>
          <cell r="D4407" t="str">
            <v>假两件波点短袖</v>
          </cell>
          <cell r="E4407">
            <v>2026003</v>
          </cell>
          <cell r="G4407" t="str">
            <v>YT7613839159863</v>
          </cell>
          <cell r="I4407" t="str">
            <v>小红书</v>
          </cell>
          <cell r="N4407">
            <v>46157</v>
          </cell>
          <cell r="R4407" t="str">
            <v>档期内</v>
          </cell>
          <cell r="V4407" t="str">
            <v>单篇</v>
          </cell>
          <cell r="W4407" t="str">
            <v>未发布</v>
          </cell>
          <cell r="AJ4407">
            <v>115</v>
          </cell>
          <cell r="AK4407" t="str">
            <v/>
          </cell>
        </row>
        <row r="4408">
          <cell r="C4408" t="str">
            <v>HE</v>
          </cell>
          <cell r="D4408" t="str">
            <v>波点短袖</v>
          </cell>
          <cell r="E4408">
            <v>2026028</v>
          </cell>
          <cell r="G4408" t="str">
            <v>YT7612471755039</v>
          </cell>
          <cell r="I4408" t="str">
            <v>小红书</v>
          </cell>
          <cell r="N4408">
            <v>46157</v>
          </cell>
          <cell r="R4408" t="str">
            <v>档期内</v>
          </cell>
          <cell r="V4408" t="str">
            <v>单篇</v>
          </cell>
          <cell r="W4408" t="str">
            <v>未发布</v>
          </cell>
          <cell r="AJ4408">
            <v>440</v>
          </cell>
          <cell r="AK4408" t="str">
            <v/>
          </cell>
        </row>
        <row r="4409">
          <cell r="C4409" t="str">
            <v>HE</v>
          </cell>
          <cell r="D4409" t="str">
            <v>波点中裙</v>
          </cell>
          <cell r="E4409">
            <v>2025329</v>
          </cell>
          <cell r="I4409" t="str">
            <v>小红书</v>
          </cell>
          <cell r="N4409">
            <v>46157</v>
          </cell>
          <cell r="R4409" t="str">
            <v>档期内</v>
          </cell>
          <cell r="V4409" t="str">
            <v>单篇</v>
          </cell>
          <cell r="W4409" t="str">
            <v>未发布</v>
          </cell>
          <cell r="AJ4409">
            <v>52</v>
          </cell>
          <cell r="AK4409" t="str">
            <v/>
          </cell>
        </row>
        <row r="4410">
          <cell r="C4410" t="str">
            <v>HE</v>
          </cell>
          <cell r="D4410" t="str">
            <v>波点短袖</v>
          </cell>
          <cell r="E4410">
            <v>2026028</v>
          </cell>
          <cell r="G4410" t="str">
            <v>YT7612471755040</v>
          </cell>
          <cell r="I4410" t="str">
            <v>小红书</v>
          </cell>
          <cell r="N4410">
            <v>46157</v>
          </cell>
          <cell r="R4410" t="str">
            <v>档期内</v>
          </cell>
          <cell r="V4410" t="str">
            <v>单篇</v>
          </cell>
          <cell r="W4410" t="str">
            <v>未发布</v>
          </cell>
          <cell r="AJ4410">
            <v>290</v>
          </cell>
          <cell r="AK4410" t="str">
            <v/>
          </cell>
        </row>
        <row r="4411">
          <cell r="C4411" t="str">
            <v>HE</v>
          </cell>
          <cell r="D4411" t="str">
            <v>波点中裙</v>
          </cell>
          <cell r="E4411">
            <v>2025329</v>
          </cell>
          <cell r="I4411" t="str">
            <v>小红书</v>
          </cell>
          <cell r="N4411">
            <v>46157</v>
          </cell>
          <cell r="R4411" t="str">
            <v>档期内</v>
          </cell>
          <cell r="V4411" t="str">
            <v>单篇</v>
          </cell>
          <cell r="W4411" t="str">
            <v>未发布</v>
          </cell>
          <cell r="AJ4411">
            <v>52</v>
          </cell>
          <cell r="AK4411" t="str">
            <v/>
          </cell>
        </row>
        <row r="4412">
          <cell r="C4412" t="str">
            <v>HE</v>
          </cell>
          <cell r="D4412" t="str">
            <v>葡萄冰萃上衣</v>
          </cell>
          <cell r="E4412">
            <v>2026056</v>
          </cell>
          <cell r="I4412" t="str">
            <v>小红书</v>
          </cell>
          <cell r="N4412">
            <v>46157</v>
          </cell>
          <cell r="R4412" t="str">
            <v>档期内</v>
          </cell>
          <cell r="V4412" t="str">
            <v>单篇</v>
          </cell>
          <cell r="W4412" t="str">
            <v>未发布</v>
          </cell>
          <cell r="AJ4412">
            <v>180</v>
          </cell>
          <cell r="AK4412" t="str">
            <v/>
          </cell>
        </row>
        <row r="4413">
          <cell r="C4413" t="str">
            <v>HE</v>
          </cell>
          <cell r="D4413" t="str">
            <v>蕾丝吊带</v>
          </cell>
          <cell r="E4413" t="str">
            <v>NH012</v>
          </cell>
          <cell r="I4413" t="str">
            <v>小红书</v>
          </cell>
          <cell r="N4413">
            <v>46157</v>
          </cell>
          <cell r="R4413" t="str">
            <v>档期内</v>
          </cell>
          <cell r="V4413" t="str">
            <v>单篇</v>
          </cell>
          <cell r="W4413" t="str">
            <v>未发布</v>
          </cell>
          <cell r="AJ4413">
            <v>0</v>
          </cell>
          <cell r="AK4413" t="str">
            <v/>
          </cell>
        </row>
        <row r="4414">
          <cell r="C4414" t="str">
            <v>HE</v>
          </cell>
          <cell r="D4414" t="str">
            <v>葡萄冰萃上衣</v>
          </cell>
          <cell r="E4414">
            <v>2026056</v>
          </cell>
          <cell r="I4414" t="str">
            <v>抖音</v>
          </cell>
          <cell r="N4414">
            <v>46157</v>
          </cell>
          <cell r="R4414" t="str">
            <v>档期内</v>
          </cell>
          <cell r="V4414" t="str">
            <v>单篇</v>
          </cell>
          <cell r="W4414" t="str">
            <v>未发布</v>
          </cell>
          <cell r="AJ4414">
            <v>0</v>
          </cell>
          <cell r="AK4414" t="str">
            <v/>
          </cell>
        </row>
        <row r="4415">
          <cell r="C4415" t="str">
            <v>HE</v>
          </cell>
          <cell r="D4415" t="str">
            <v>蕾丝吊带</v>
          </cell>
          <cell r="E4415" t="str">
            <v>NH012</v>
          </cell>
          <cell r="I4415" t="str">
            <v>抖音</v>
          </cell>
          <cell r="N4415">
            <v>46157</v>
          </cell>
          <cell r="R4415" t="str">
            <v>档期内</v>
          </cell>
          <cell r="V4415" t="str">
            <v>单篇</v>
          </cell>
          <cell r="W4415" t="str">
            <v>未发布</v>
          </cell>
          <cell r="AJ4415">
            <v>0</v>
          </cell>
          <cell r="AK4415" t="str">
            <v/>
          </cell>
        </row>
        <row r="4416">
          <cell r="C4416" t="str">
            <v>HE</v>
          </cell>
          <cell r="D4416" t="str">
            <v>假两件波点短袖</v>
          </cell>
          <cell r="E4416">
            <v>2026003</v>
          </cell>
          <cell r="G4416" t="str">
            <v>YT7613838316160</v>
          </cell>
          <cell r="I4416" t="str">
            <v>小红书</v>
          </cell>
          <cell r="N4416">
            <v>46157</v>
          </cell>
          <cell r="R4416" t="str">
            <v>档期内</v>
          </cell>
          <cell r="V4416" t="str">
            <v>单篇</v>
          </cell>
          <cell r="W4416" t="str">
            <v>未发布</v>
          </cell>
          <cell r="AJ4416">
            <v>645</v>
          </cell>
          <cell r="AK4416" t="str">
            <v/>
          </cell>
        </row>
        <row r="4417">
          <cell r="C4417" t="str">
            <v>HE</v>
          </cell>
          <cell r="D4417" t="str">
            <v>无袖花苞长裙（黄）</v>
          </cell>
          <cell r="E4417">
            <v>2025945</v>
          </cell>
          <cell r="G4417" t="str">
            <v>YT7612454379016</v>
          </cell>
          <cell r="I4417" t="str">
            <v>小红书</v>
          </cell>
          <cell r="N4417">
            <v>46157</v>
          </cell>
          <cell r="R4417" t="str">
            <v>档期内</v>
          </cell>
          <cell r="V4417" t="str">
            <v>单篇</v>
          </cell>
          <cell r="W4417" t="str">
            <v>未发布</v>
          </cell>
          <cell r="AJ4417">
            <v>240</v>
          </cell>
          <cell r="AK4417" t="str">
            <v/>
          </cell>
        </row>
        <row r="4418">
          <cell r="C4418" t="str">
            <v>HE</v>
          </cell>
          <cell r="D4418" t="str">
            <v>假两件波点短袖</v>
          </cell>
          <cell r="E4418">
            <v>2026003</v>
          </cell>
          <cell r="G4418" t="str">
            <v>YT7613840333953</v>
          </cell>
          <cell r="I4418" t="str">
            <v>小红书</v>
          </cell>
          <cell r="N4418">
            <v>46157</v>
          </cell>
          <cell r="R4418" t="str">
            <v>档期内</v>
          </cell>
          <cell r="V4418" t="str">
            <v>合集首位</v>
          </cell>
          <cell r="W4418" t="str">
            <v>未发布</v>
          </cell>
          <cell r="AJ4418">
            <v>775</v>
          </cell>
          <cell r="AK4418" t="str">
            <v/>
          </cell>
        </row>
        <row r="4419">
          <cell r="C4419" t="str">
            <v>HE</v>
          </cell>
          <cell r="D4419" t="str">
            <v>初恋小白裙</v>
          </cell>
          <cell r="E4419">
            <v>2026007</v>
          </cell>
          <cell r="G4419" t="str">
            <v>已登记</v>
          </cell>
          <cell r="I4419" t="str">
            <v>小红书</v>
          </cell>
          <cell r="N4419">
            <v>46157</v>
          </cell>
          <cell r="R4419" t="str">
            <v>档期内</v>
          </cell>
          <cell r="V4419" t="str">
            <v>合集首位</v>
          </cell>
          <cell r="W4419" t="str">
            <v>未发布</v>
          </cell>
          <cell r="AJ4419">
            <v>795</v>
          </cell>
          <cell r="AK4419" t="str">
            <v/>
          </cell>
        </row>
        <row r="4420">
          <cell r="C4420" t="str">
            <v>HE</v>
          </cell>
          <cell r="D4420" t="str">
            <v>莫代尔防晒开衫（黑）</v>
          </cell>
          <cell r="E4420" t="str">
            <v>2026039外套</v>
          </cell>
          <cell r="I4420" t="str">
            <v>小红书</v>
          </cell>
          <cell r="N4420">
            <v>46157</v>
          </cell>
          <cell r="R4420" t="str">
            <v>档期内</v>
          </cell>
          <cell r="V4420" t="str">
            <v>单篇</v>
          </cell>
          <cell r="W4420" t="str">
            <v>未发布</v>
          </cell>
          <cell r="AJ4420">
            <v>530</v>
          </cell>
          <cell r="AK4420" t="str">
            <v/>
          </cell>
        </row>
        <row r="4421">
          <cell r="C4421" t="str">
            <v>HE</v>
          </cell>
          <cell r="D4421" t="str">
            <v>百褶短裙（黑）</v>
          </cell>
          <cell r="E4421" t="str">
            <v>NH011</v>
          </cell>
          <cell r="I4421" t="str">
            <v>小红书</v>
          </cell>
          <cell r="N4421">
            <v>46157</v>
          </cell>
          <cell r="R4421" t="str">
            <v>档期内</v>
          </cell>
          <cell r="V4421" t="str">
            <v>单篇</v>
          </cell>
          <cell r="W4421" t="str">
            <v>未发布</v>
          </cell>
          <cell r="AJ4421">
            <v>0</v>
          </cell>
          <cell r="AK4421" t="str">
            <v/>
          </cell>
        </row>
        <row r="4422">
          <cell r="C4422" t="str">
            <v>HE</v>
          </cell>
          <cell r="D4422" t="str">
            <v>波点飘带（黑）</v>
          </cell>
          <cell r="E4422" t="str">
            <v>NH010</v>
          </cell>
          <cell r="I4422" t="str">
            <v>小红书</v>
          </cell>
          <cell r="N4422">
            <v>46157</v>
          </cell>
          <cell r="R4422" t="str">
            <v>档期内</v>
          </cell>
          <cell r="V4422" t="str">
            <v>单篇</v>
          </cell>
          <cell r="W4422" t="str">
            <v>未发布</v>
          </cell>
          <cell r="AJ4422">
            <v>0</v>
          </cell>
          <cell r="AK4422" t="str">
            <v/>
          </cell>
        </row>
        <row r="4423">
          <cell r="C4423" t="str">
            <v>HE</v>
          </cell>
          <cell r="D4423" t="str">
            <v>波点奶芙抹胸</v>
          </cell>
          <cell r="E4423" t="str">
            <v>2026038内里</v>
          </cell>
          <cell r="I4423" t="str">
            <v>小红书</v>
          </cell>
          <cell r="N4423">
            <v>46157</v>
          </cell>
          <cell r="R4423" t="str">
            <v>档期内</v>
          </cell>
          <cell r="V4423" t="str">
            <v>单篇</v>
          </cell>
          <cell r="W4423" t="str">
            <v>未发布</v>
          </cell>
          <cell r="AJ4423">
            <v>35</v>
          </cell>
          <cell r="AK4423" t="str">
            <v/>
          </cell>
        </row>
        <row r="4424">
          <cell r="C4424" t="str">
            <v>HE</v>
          </cell>
          <cell r="D4424" t="str">
            <v>无袖花苞长裙（黄）</v>
          </cell>
          <cell r="E4424">
            <v>2025945</v>
          </cell>
          <cell r="G4424" t="str">
            <v>YT7612454386395</v>
          </cell>
          <cell r="I4424" t="str">
            <v>小红书</v>
          </cell>
          <cell r="N4424">
            <v>46157</v>
          </cell>
          <cell r="R4424" t="str">
            <v>档期内</v>
          </cell>
          <cell r="V4424" t="str">
            <v>单篇</v>
          </cell>
          <cell r="W4424" t="str">
            <v>未发布</v>
          </cell>
          <cell r="AJ4424">
            <v>460</v>
          </cell>
          <cell r="AK4424" t="str">
            <v/>
          </cell>
        </row>
        <row r="4425">
          <cell r="C4425" t="str">
            <v>HE</v>
          </cell>
          <cell r="D4425" t="str">
            <v>波点短袖</v>
          </cell>
          <cell r="E4425">
            <v>2026028</v>
          </cell>
          <cell r="G4425" t="str">
            <v>YT7612454386395</v>
          </cell>
          <cell r="I4425" t="str">
            <v>小红书</v>
          </cell>
          <cell r="N4425">
            <v>46157</v>
          </cell>
          <cell r="R4425" t="str">
            <v>档期内</v>
          </cell>
          <cell r="V4425" t="str">
            <v>单篇</v>
          </cell>
          <cell r="W4425" t="str">
            <v>未发布</v>
          </cell>
          <cell r="AJ4425">
            <v>440</v>
          </cell>
          <cell r="AK4425" t="str">
            <v/>
          </cell>
        </row>
        <row r="4426">
          <cell r="C4426" t="str">
            <v>HE</v>
          </cell>
          <cell r="D4426" t="str">
            <v>波点中裙</v>
          </cell>
          <cell r="E4426">
            <v>2025329</v>
          </cell>
          <cell r="G4426" t="str">
            <v>YT7612454386395</v>
          </cell>
          <cell r="I4426" t="str">
            <v>小红书</v>
          </cell>
          <cell r="N4426">
            <v>46157</v>
          </cell>
          <cell r="R4426" t="str">
            <v>档期内</v>
          </cell>
          <cell r="V4426" t="str">
            <v>单篇</v>
          </cell>
          <cell r="W4426" t="str">
            <v>未发布</v>
          </cell>
          <cell r="AJ4426">
            <v>52</v>
          </cell>
          <cell r="AK4426" t="str">
            <v/>
          </cell>
        </row>
        <row r="4427">
          <cell r="C4427" t="str">
            <v>heee</v>
          </cell>
          <cell r="D4427" t="str">
            <v>莫代尔防晒开衫（黑）</v>
          </cell>
          <cell r="E4427" t="str">
            <v>2026039外套</v>
          </cell>
          <cell r="I4427" t="str">
            <v>小红书</v>
          </cell>
          <cell r="N4427">
            <v>46157</v>
          </cell>
          <cell r="R4427" t="str">
            <v>档期内</v>
          </cell>
          <cell r="V4427" t="str">
            <v>单篇</v>
          </cell>
          <cell r="W4427" t="str">
            <v>未发布</v>
          </cell>
          <cell r="AJ4427">
            <v>30</v>
          </cell>
          <cell r="AK4427" t="str">
            <v/>
          </cell>
        </row>
        <row r="4428">
          <cell r="C4428" t="str">
            <v>heee</v>
          </cell>
          <cell r="D4428" t="str">
            <v>百褶短裙（黑）</v>
          </cell>
          <cell r="E4428" t="str">
            <v>NH011</v>
          </cell>
          <cell r="I4428" t="str">
            <v>小红书</v>
          </cell>
          <cell r="N4428">
            <v>46157</v>
          </cell>
          <cell r="R4428" t="str">
            <v>档期内</v>
          </cell>
          <cell r="V4428" t="str">
            <v>单篇</v>
          </cell>
          <cell r="W4428" t="str">
            <v>未发布</v>
          </cell>
          <cell r="AJ4428">
            <v>0</v>
          </cell>
          <cell r="AK4428" t="str">
            <v/>
          </cell>
        </row>
        <row r="4429">
          <cell r="C4429" t="str">
            <v>heee</v>
          </cell>
          <cell r="D4429" t="str">
            <v>波点飘带（黑）</v>
          </cell>
          <cell r="E4429" t="str">
            <v>NH010</v>
          </cell>
          <cell r="I4429" t="str">
            <v>小红书</v>
          </cell>
          <cell r="N4429">
            <v>46157</v>
          </cell>
          <cell r="R4429" t="str">
            <v>档期内</v>
          </cell>
          <cell r="V4429" t="str">
            <v>单篇</v>
          </cell>
          <cell r="W4429" t="str">
            <v>未发布</v>
          </cell>
          <cell r="AJ4429">
            <v>0</v>
          </cell>
          <cell r="AK4429" t="str">
            <v/>
          </cell>
        </row>
        <row r="4430">
          <cell r="C4430" t="str">
            <v>heee</v>
          </cell>
          <cell r="D4430" t="str">
            <v>波点奶芙抹胸</v>
          </cell>
          <cell r="E4430" t="str">
            <v>2026038内里</v>
          </cell>
          <cell r="I4430" t="str">
            <v>小红书</v>
          </cell>
          <cell r="N4430">
            <v>46157</v>
          </cell>
          <cell r="R4430" t="str">
            <v>档期内</v>
          </cell>
          <cell r="V4430" t="str">
            <v>单篇</v>
          </cell>
          <cell r="W4430" t="str">
            <v>未发布</v>
          </cell>
          <cell r="AJ4430">
            <v>35</v>
          </cell>
          <cell r="AK4430" t="str">
            <v/>
          </cell>
        </row>
        <row r="4431">
          <cell r="C4431" t="str">
            <v>heee</v>
          </cell>
          <cell r="D4431" t="str">
            <v>初恋小白裙</v>
          </cell>
          <cell r="E4431">
            <v>2026007</v>
          </cell>
          <cell r="G4431" t="str">
            <v>YT7612452479455</v>
          </cell>
          <cell r="I4431" t="str">
            <v>小红书</v>
          </cell>
          <cell r="N4431">
            <v>46157</v>
          </cell>
          <cell r="R4431" t="str">
            <v>档期内</v>
          </cell>
          <cell r="V4431" t="str">
            <v>单篇</v>
          </cell>
          <cell r="W4431" t="str">
            <v>未发布</v>
          </cell>
          <cell r="AJ4431">
            <v>215</v>
          </cell>
          <cell r="AK4431" t="str">
            <v/>
          </cell>
        </row>
        <row r="4432">
          <cell r="C4432" t="str">
            <v>heee</v>
          </cell>
          <cell r="D4432" t="str">
            <v>莫代尔防晒开衫（黑）</v>
          </cell>
          <cell r="E4432" t="str">
            <v>2026039外套</v>
          </cell>
          <cell r="I4432" t="str">
            <v>小红书</v>
          </cell>
          <cell r="N4432">
            <v>46157</v>
          </cell>
          <cell r="R4432" t="str">
            <v>档期内</v>
          </cell>
          <cell r="V4432" t="str">
            <v>单篇</v>
          </cell>
          <cell r="W4432" t="str">
            <v>未发布</v>
          </cell>
          <cell r="AJ4432">
            <v>260</v>
          </cell>
          <cell r="AK4432" t="str">
            <v/>
          </cell>
        </row>
        <row r="4433">
          <cell r="C4433" t="str">
            <v>heee</v>
          </cell>
          <cell r="D4433" t="str">
            <v>百褶短裙（黑）</v>
          </cell>
          <cell r="E4433" t="str">
            <v>NH011</v>
          </cell>
          <cell r="I4433" t="str">
            <v>小红书</v>
          </cell>
          <cell r="N4433">
            <v>46157</v>
          </cell>
          <cell r="R4433" t="str">
            <v>档期内</v>
          </cell>
          <cell r="V4433" t="str">
            <v>单篇</v>
          </cell>
          <cell r="W4433" t="str">
            <v>未发布</v>
          </cell>
          <cell r="AJ4433">
            <v>0</v>
          </cell>
          <cell r="AK4433" t="str">
            <v/>
          </cell>
        </row>
        <row r="4434">
          <cell r="C4434" t="str">
            <v>heee</v>
          </cell>
          <cell r="D4434" t="str">
            <v>波点飘带（黑）</v>
          </cell>
          <cell r="E4434" t="str">
            <v>NH010</v>
          </cell>
          <cell r="I4434" t="str">
            <v>小红书</v>
          </cell>
          <cell r="N4434">
            <v>46157</v>
          </cell>
          <cell r="R4434" t="str">
            <v>档期内</v>
          </cell>
          <cell r="V4434" t="str">
            <v>单篇</v>
          </cell>
          <cell r="W4434" t="str">
            <v>未发布</v>
          </cell>
          <cell r="AJ4434">
            <v>0</v>
          </cell>
          <cell r="AK4434" t="str">
            <v/>
          </cell>
        </row>
        <row r="4435">
          <cell r="C4435" t="str">
            <v>heee</v>
          </cell>
          <cell r="D4435" t="str">
            <v>波点奶芙抹胸</v>
          </cell>
          <cell r="E4435" t="str">
            <v>2026038内里</v>
          </cell>
          <cell r="I4435" t="str">
            <v>小红书</v>
          </cell>
          <cell r="N4435">
            <v>46157</v>
          </cell>
          <cell r="R4435" t="str">
            <v>档期内</v>
          </cell>
          <cell r="V4435" t="str">
            <v>单篇</v>
          </cell>
          <cell r="W4435" t="str">
            <v>未发布</v>
          </cell>
          <cell r="AJ4435">
            <v>35</v>
          </cell>
          <cell r="AK4435" t="str">
            <v/>
          </cell>
        </row>
        <row r="4436">
          <cell r="C4436" t="str">
            <v>heee</v>
          </cell>
          <cell r="D4436" t="str">
            <v>无袖花苞长裙（蓝）</v>
          </cell>
          <cell r="E4436">
            <v>2025945</v>
          </cell>
          <cell r="G4436" t="str">
            <v>已登记</v>
          </cell>
          <cell r="I4436" t="str">
            <v>小红书</v>
          </cell>
          <cell r="N4436">
            <v>46157</v>
          </cell>
          <cell r="R4436" t="str">
            <v>档期内</v>
          </cell>
          <cell r="V4436" t="str">
            <v>单篇</v>
          </cell>
          <cell r="W4436" t="str">
            <v>未发布</v>
          </cell>
          <cell r="AJ4436">
            <v>560</v>
          </cell>
          <cell r="AK4436" t="str">
            <v/>
          </cell>
        </row>
        <row r="4437">
          <cell r="C4437" t="str">
            <v>heee</v>
          </cell>
          <cell r="D4437" t="str">
            <v>假两件波点短袖</v>
          </cell>
          <cell r="E4437">
            <v>2026003</v>
          </cell>
          <cell r="G4437" t="str">
            <v>已登记</v>
          </cell>
          <cell r="I4437" t="str">
            <v>小红书</v>
          </cell>
          <cell r="N4437">
            <v>46157</v>
          </cell>
          <cell r="R4437" t="str">
            <v>档期内</v>
          </cell>
          <cell r="V4437" t="str">
            <v>合集首位</v>
          </cell>
          <cell r="W4437" t="str">
            <v>未发布</v>
          </cell>
          <cell r="AJ4437">
            <v>695</v>
          </cell>
          <cell r="AK4437" t="str">
            <v/>
          </cell>
        </row>
        <row r="4438">
          <cell r="C4438" t="str">
            <v>heee</v>
          </cell>
          <cell r="D4438" t="str">
            <v>莫代尔防晒开衫（黑）</v>
          </cell>
          <cell r="E4438" t="str">
            <v>2026039外套</v>
          </cell>
          <cell r="I4438" t="str">
            <v>小红书</v>
          </cell>
          <cell r="N4438">
            <v>46157</v>
          </cell>
          <cell r="R4438" t="str">
            <v>档期内</v>
          </cell>
          <cell r="V4438" t="str">
            <v>单篇</v>
          </cell>
          <cell r="W4438" t="str">
            <v>未发布</v>
          </cell>
          <cell r="AJ4438">
            <v>430</v>
          </cell>
          <cell r="AK4438" t="str">
            <v/>
          </cell>
        </row>
        <row r="4439">
          <cell r="C4439" t="str">
            <v>heee</v>
          </cell>
          <cell r="D4439" t="str">
            <v>百褶短裙（黑）</v>
          </cell>
          <cell r="E4439" t="str">
            <v>NH011</v>
          </cell>
          <cell r="I4439" t="str">
            <v>小红书</v>
          </cell>
          <cell r="N4439">
            <v>46157</v>
          </cell>
          <cell r="R4439" t="str">
            <v>档期内</v>
          </cell>
          <cell r="V4439" t="str">
            <v>单篇</v>
          </cell>
          <cell r="W4439" t="str">
            <v>未发布</v>
          </cell>
          <cell r="AJ4439">
            <v>0</v>
          </cell>
          <cell r="AK4439" t="str">
            <v/>
          </cell>
        </row>
        <row r="4440">
          <cell r="C4440" t="str">
            <v>heee</v>
          </cell>
          <cell r="D4440" t="str">
            <v>波点飘带（黑）</v>
          </cell>
          <cell r="E4440" t="str">
            <v>NH010</v>
          </cell>
          <cell r="I4440" t="str">
            <v>小红书</v>
          </cell>
          <cell r="N4440">
            <v>46157</v>
          </cell>
          <cell r="R4440" t="str">
            <v>档期内</v>
          </cell>
          <cell r="V4440" t="str">
            <v>单篇</v>
          </cell>
          <cell r="W4440" t="str">
            <v>未发布</v>
          </cell>
          <cell r="AJ4440">
            <v>0</v>
          </cell>
          <cell r="AK4440" t="str">
            <v/>
          </cell>
        </row>
        <row r="4441">
          <cell r="C4441" t="str">
            <v>heee</v>
          </cell>
          <cell r="D4441" t="str">
            <v>波点奶芙抹胸</v>
          </cell>
          <cell r="E4441" t="str">
            <v>2026038内里</v>
          </cell>
          <cell r="I4441" t="str">
            <v>小红书</v>
          </cell>
          <cell r="N4441">
            <v>46157</v>
          </cell>
          <cell r="R4441" t="str">
            <v>档期内</v>
          </cell>
          <cell r="V4441" t="str">
            <v>单篇</v>
          </cell>
          <cell r="W4441" t="str">
            <v>未发布</v>
          </cell>
          <cell r="AJ4441">
            <v>35</v>
          </cell>
          <cell r="AK4441" t="str">
            <v/>
          </cell>
        </row>
        <row r="4442">
          <cell r="C4442" t="str">
            <v>heee</v>
          </cell>
          <cell r="D4442" t="str">
            <v>假两件波点短袖</v>
          </cell>
          <cell r="E4442">
            <v>2026003</v>
          </cell>
          <cell r="G4442" t="str">
            <v>YT7613839159872</v>
          </cell>
          <cell r="I4442" t="str">
            <v>小红书</v>
          </cell>
          <cell r="N4442">
            <v>46157</v>
          </cell>
          <cell r="R4442" t="str">
            <v>档期内</v>
          </cell>
          <cell r="V4442" t="str">
            <v>单篇</v>
          </cell>
          <cell r="W4442" t="str">
            <v>未发布</v>
          </cell>
          <cell r="AJ4442">
            <v>445</v>
          </cell>
          <cell r="AK4442" t="str">
            <v/>
          </cell>
        </row>
        <row r="4443">
          <cell r="C4443" t="str">
            <v>heee</v>
          </cell>
          <cell r="D4443" t="str">
            <v>莫代尔防晒开衫（黑）</v>
          </cell>
          <cell r="E4443" t="str">
            <v>2026039外套</v>
          </cell>
          <cell r="I4443" t="str">
            <v>小红书</v>
          </cell>
          <cell r="N4443">
            <v>46157</v>
          </cell>
          <cell r="R4443" t="str">
            <v>档期内</v>
          </cell>
          <cell r="V4443" t="str">
            <v>单篇</v>
          </cell>
          <cell r="W4443" t="str">
            <v>未发布</v>
          </cell>
          <cell r="AJ4443">
            <v>480</v>
          </cell>
          <cell r="AK4443" t="str">
            <v/>
          </cell>
        </row>
        <row r="4444">
          <cell r="C4444" t="str">
            <v>heee</v>
          </cell>
          <cell r="D4444" t="str">
            <v>百褶短裙（黑）</v>
          </cell>
          <cell r="E4444" t="str">
            <v>NH011</v>
          </cell>
          <cell r="I4444" t="str">
            <v>小红书</v>
          </cell>
          <cell r="N4444">
            <v>46157</v>
          </cell>
          <cell r="R4444" t="str">
            <v>档期内</v>
          </cell>
          <cell r="V4444" t="str">
            <v>单篇</v>
          </cell>
          <cell r="W4444" t="str">
            <v>未发布</v>
          </cell>
          <cell r="AJ4444">
            <v>0</v>
          </cell>
          <cell r="AK4444" t="str">
            <v/>
          </cell>
        </row>
        <row r="4445">
          <cell r="C4445" t="str">
            <v>heee</v>
          </cell>
          <cell r="D4445" t="str">
            <v>波点飘带（黑）</v>
          </cell>
          <cell r="E4445" t="str">
            <v>NH010</v>
          </cell>
          <cell r="I4445" t="str">
            <v>小红书</v>
          </cell>
          <cell r="N4445">
            <v>46157</v>
          </cell>
          <cell r="R4445" t="str">
            <v>档期内</v>
          </cell>
          <cell r="V4445" t="str">
            <v>单篇</v>
          </cell>
          <cell r="W4445" t="str">
            <v>未发布</v>
          </cell>
          <cell r="AJ4445">
            <v>0</v>
          </cell>
          <cell r="AK4445" t="str">
            <v/>
          </cell>
        </row>
        <row r="4446">
          <cell r="C4446" t="str">
            <v>heee</v>
          </cell>
          <cell r="D4446" t="str">
            <v>波点奶芙抹胸</v>
          </cell>
          <cell r="E4446" t="str">
            <v>2026038内里</v>
          </cell>
          <cell r="I4446" t="str">
            <v>小红书</v>
          </cell>
          <cell r="N4446">
            <v>46157</v>
          </cell>
          <cell r="R4446" t="str">
            <v>档期内</v>
          </cell>
          <cell r="V4446" t="str">
            <v>单篇</v>
          </cell>
          <cell r="W4446" t="str">
            <v>未发布</v>
          </cell>
          <cell r="AJ4446">
            <v>35</v>
          </cell>
          <cell r="AK4446" t="str">
            <v/>
          </cell>
        </row>
        <row r="4447">
          <cell r="C4447" t="str">
            <v>heee</v>
          </cell>
          <cell r="D4447" t="str">
            <v>波点短袖</v>
          </cell>
          <cell r="E4447">
            <v>2026028</v>
          </cell>
          <cell r="G4447" t="str">
            <v>YT7612455682713</v>
          </cell>
          <cell r="I4447" t="str">
            <v>小红书</v>
          </cell>
          <cell r="N4447">
            <v>46157</v>
          </cell>
          <cell r="R4447" t="str">
            <v>档期内</v>
          </cell>
          <cell r="V4447" t="str">
            <v>单篇</v>
          </cell>
          <cell r="W4447" t="str">
            <v>未发布</v>
          </cell>
          <cell r="AJ4447">
            <v>490</v>
          </cell>
          <cell r="AK4447" t="str">
            <v/>
          </cell>
        </row>
        <row r="4448">
          <cell r="C4448" t="str">
            <v>heee</v>
          </cell>
          <cell r="D4448" t="str">
            <v>波点中裙</v>
          </cell>
          <cell r="E4448">
            <v>2025329</v>
          </cell>
          <cell r="G4448" t="str">
            <v>YT7612455682713</v>
          </cell>
          <cell r="I4448" t="str">
            <v>小红书</v>
          </cell>
          <cell r="N4448">
            <v>46157</v>
          </cell>
          <cell r="R4448" t="str">
            <v>档期内</v>
          </cell>
          <cell r="V4448" t="str">
            <v>单篇</v>
          </cell>
          <cell r="W4448" t="str">
            <v>未发布</v>
          </cell>
          <cell r="AJ4448">
            <v>52</v>
          </cell>
          <cell r="AK4448" t="str">
            <v/>
          </cell>
        </row>
        <row r="4449">
          <cell r="C4449" t="str">
            <v>heee</v>
          </cell>
          <cell r="D4449" t="str">
            <v>初恋小白裙</v>
          </cell>
          <cell r="E4449">
            <v>2026007</v>
          </cell>
          <cell r="G4449" t="str">
            <v>YT7612452479460</v>
          </cell>
          <cell r="I4449" t="str">
            <v>小红书</v>
          </cell>
          <cell r="N4449">
            <v>46157</v>
          </cell>
          <cell r="R4449" t="str">
            <v>档期内</v>
          </cell>
          <cell r="V4449" t="str">
            <v>单篇</v>
          </cell>
          <cell r="W4449" t="str">
            <v>未发布</v>
          </cell>
          <cell r="AJ4449">
            <v>865</v>
          </cell>
          <cell r="AK4449" t="str">
            <v/>
          </cell>
        </row>
        <row r="4450">
          <cell r="C4450" t="str">
            <v>heee</v>
          </cell>
          <cell r="D4450" t="str">
            <v>波点短袖</v>
          </cell>
          <cell r="E4450">
            <v>2026028</v>
          </cell>
          <cell r="G4450" t="str">
            <v>YT7612455682722</v>
          </cell>
          <cell r="I4450" t="str">
            <v>小红书</v>
          </cell>
          <cell r="N4450">
            <v>46157</v>
          </cell>
          <cell r="R4450" t="str">
            <v>档期内</v>
          </cell>
          <cell r="V4450" t="str">
            <v>单篇</v>
          </cell>
          <cell r="W4450" t="str">
            <v>未发布</v>
          </cell>
          <cell r="AJ4450">
            <v>110</v>
          </cell>
          <cell r="AK4450" t="str">
            <v/>
          </cell>
        </row>
        <row r="4451">
          <cell r="C4451" t="str">
            <v>heee</v>
          </cell>
          <cell r="D4451" t="str">
            <v>波点中裙</v>
          </cell>
          <cell r="E4451">
            <v>2025329</v>
          </cell>
          <cell r="G4451" t="str">
            <v>YT7612455682722</v>
          </cell>
          <cell r="I4451" t="str">
            <v>小红书</v>
          </cell>
          <cell r="N4451">
            <v>46157</v>
          </cell>
          <cell r="R4451" t="str">
            <v>档期内</v>
          </cell>
          <cell r="V4451" t="str">
            <v>单篇</v>
          </cell>
          <cell r="W4451" t="str">
            <v>未发布</v>
          </cell>
          <cell r="AJ4451">
            <v>52</v>
          </cell>
          <cell r="AK4451" t="str">
            <v/>
          </cell>
        </row>
        <row r="4452">
          <cell r="C4452" t="str">
            <v>heee</v>
          </cell>
          <cell r="D4452" t="str">
            <v>莫代尔防晒开衫（黑）</v>
          </cell>
          <cell r="E4452" t="str">
            <v>2026039外套</v>
          </cell>
          <cell r="I4452" t="str">
            <v>小红书</v>
          </cell>
          <cell r="N4452">
            <v>46157</v>
          </cell>
          <cell r="R4452" t="str">
            <v>档期内</v>
          </cell>
          <cell r="V4452" t="str">
            <v>单篇</v>
          </cell>
          <cell r="W4452" t="str">
            <v>未发布</v>
          </cell>
          <cell r="AJ4452">
            <v>180</v>
          </cell>
          <cell r="AK4452" t="str">
            <v/>
          </cell>
        </row>
        <row r="4453">
          <cell r="C4453" t="str">
            <v>heee</v>
          </cell>
          <cell r="D4453" t="str">
            <v>百褶短裙（黑）</v>
          </cell>
          <cell r="E4453" t="str">
            <v>NH011</v>
          </cell>
          <cell r="I4453" t="str">
            <v>小红书</v>
          </cell>
          <cell r="N4453">
            <v>46157</v>
          </cell>
          <cell r="R4453" t="str">
            <v>档期内</v>
          </cell>
          <cell r="V4453" t="str">
            <v>单篇</v>
          </cell>
          <cell r="W4453" t="str">
            <v>未发布</v>
          </cell>
          <cell r="AJ4453">
            <v>0</v>
          </cell>
          <cell r="AK4453" t="str">
            <v/>
          </cell>
        </row>
        <row r="4454">
          <cell r="C4454" t="str">
            <v>heee</v>
          </cell>
          <cell r="D4454" t="str">
            <v>波点飘带（黑）</v>
          </cell>
          <cell r="E4454" t="str">
            <v>NH010</v>
          </cell>
          <cell r="I4454" t="str">
            <v>小红书</v>
          </cell>
          <cell r="N4454">
            <v>46157</v>
          </cell>
          <cell r="R4454" t="str">
            <v>档期内</v>
          </cell>
          <cell r="V4454" t="str">
            <v>单篇</v>
          </cell>
          <cell r="W4454" t="str">
            <v>未发布</v>
          </cell>
          <cell r="AJ4454">
            <v>0</v>
          </cell>
          <cell r="AK4454" t="str">
            <v/>
          </cell>
        </row>
        <row r="4455">
          <cell r="C4455" t="str">
            <v>heee</v>
          </cell>
          <cell r="D4455" t="str">
            <v>波点奶芙抹胸</v>
          </cell>
          <cell r="E4455" t="str">
            <v>2026038内里</v>
          </cell>
          <cell r="I4455" t="str">
            <v>小红书</v>
          </cell>
          <cell r="N4455">
            <v>46157</v>
          </cell>
          <cell r="R4455" t="str">
            <v>档期内</v>
          </cell>
          <cell r="V4455" t="str">
            <v>单篇</v>
          </cell>
          <cell r="W4455" t="str">
            <v>未发布</v>
          </cell>
          <cell r="AJ4455">
            <v>35</v>
          </cell>
          <cell r="AK4455" t="str">
            <v/>
          </cell>
        </row>
        <row r="4456">
          <cell r="C4456" t="str">
            <v>heee</v>
          </cell>
          <cell r="D4456" t="str">
            <v>莫代尔防晒开衫（黑）</v>
          </cell>
          <cell r="E4456" t="str">
            <v>2026039外套</v>
          </cell>
          <cell r="I4456" t="str">
            <v>小红书</v>
          </cell>
          <cell r="N4456">
            <v>46157</v>
          </cell>
          <cell r="R4456" t="str">
            <v>档期内</v>
          </cell>
          <cell r="V4456" t="str">
            <v>合集首位</v>
          </cell>
          <cell r="W4456" t="str">
            <v>未发布</v>
          </cell>
          <cell r="AJ4456">
            <v>1430</v>
          </cell>
          <cell r="AK4456" t="str">
            <v/>
          </cell>
        </row>
        <row r="4457">
          <cell r="C4457" t="str">
            <v>heee</v>
          </cell>
          <cell r="D4457" t="str">
            <v>百褶短裙（黑）</v>
          </cell>
          <cell r="E4457" t="str">
            <v>NH011</v>
          </cell>
          <cell r="I4457" t="str">
            <v>小红书</v>
          </cell>
          <cell r="N4457">
            <v>46157</v>
          </cell>
          <cell r="R4457" t="str">
            <v>档期内</v>
          </cell>
          <cell r="V4457" t="str">
            <v>合集首位</v>
          </cell>
          <cell r="W4457" t="str">
            <v>未发布</v>
          </cell>
          <cell r="AJ4457">
            <v>0</v>
          </cell>
          <cell r="AK4457" t="str">
            <v/>
          </cell>
        </row>
        <row r="4458">
          <cell r="C4458" t="str">
            <v>heee</v>
          </cell>
          <cell r="D4458" t="str">
            <v>波点飘带（黑）</v>
          </cell>
          <cell r="E4458" t="str">
            <v>NH010</v>
          </cell>
          <cell r="I4458" t="str">
            <v>小红书</v>
          </cell>
          <cell r="N4458">
            <v>46157</v>
          </cell>
          <cell r="R4458" t="str">
            <v>档期内</v>
          </cell>
          <cell r="V4458" t="str">
            <v>合集首位</v>
          </cell>
          <cell r="W4458" t="str">
            <v>未发布</v>
          </cell>
          <cell r="AJ4458">
            <v>0</v>
          </cell>
          <cell r="AK4458" t="str">
            <v/>
          </cell>
        </row>
        <row r="4459">
          <cell r="C4459" t="str">
            <v>heee</v>
          </cell>
          <cell r="D4459" t="str">
            <v>波点奶芙抹胸</v>
          </cell>
          <cell r="E4459" t="str">
            <v>2026038内里</v>
          </cell>
          <cell r="I4459" t="str">
            <v>小红书</v>
          </cell>
          <cell r="N4459">
            <v>46157</v>
          </cell>
          <cell r="R4459" t="str">
            <v>档期内</v>
          </cell>
          <cell r="V4459" t="str">
            <v>合集首位</v>
          </cell>
          <cell r="W4459" t="str">
            <v>未发布</v>
          </cell>
          <cell r="AJ4459">
            <v>35</v>
          </cell>
          <cell r="AK4459" t="str">
            <v/>
          </cell>
        </row>
        <row r="4460">
          <cell r="C4460" t="str">
            <v>heee</v>
          </cell>
          <cell r="D4460" t="str">
            <v>莫代尔防晒开衫（黑）</v>
          </cell>
          <cell r="E4460" t="str">
            <v>2026039外套</v>
          </cell>
          <cell r="I4460" t="str">
            <v>小红书</v>
          </cell>
          <cell r="N4460">
            <v>46157</v>
          </cell>
          <cell r="R4460" t="str">
            <v>档期内</v>
          </cell>
          <cell r="V4460" t="str">
            <v>单篇</v>
          </cell>
          <cell r="W4460" t="str">
            <v>未发布</v>
          </cell>
          <cell r="AJ4460">
            <v>130</v>
          </cell>
          <cell r="AK4460" t="str">
            <v/>
          </cell>
        </row>
        <row r="4461">
          <cell r="C4461" t="str">
            <v>heee</v>
          </cell>
          <cell r="D4461" t="str">
            <v>百褶短裙（黑）</v>
          </cell>
          <cell r="E4461" t="str">
            <v>NH011</v>
          </cell>
          <cell r="I4461" t="str">
            <v>小红书</v>
          </cell>
          <cell r="N4461">
            <v>46157</v>
          </cell>
          <cell r="R4461" t="str">
            <v>档期内</v>
          </cell>
          <cell r="V4461" t="str">
            <v>单篇</v>
          </cell>
          <cell r="W4461" t="str">
            <v>未发布</v>
          </cell>
          <cell r="AJ4461">
            <v>0</v>
          </cell>
          <cell r="AK4461" t="str">
            <v/>
          </cell>
        </row>
        <row r="4462">
          <cell r="C4462" t="str">
            <v>heee</v>
          </cell>
          <cell r="D4462" t="str">
            <v>波点飘带（黑）</v>
          </cell>
          <cell r="E4462" t="str">
            <v>NH010</v>
          </cell>
          <cell r="I4462" t="str">
            <v>小红书</v>
          </cell>
          <cell r="N4462">
            <v>46157</v>
          </cell>
          <cell r="R4462" t="str">
            <v>档期内</v>
          </cell>
          <cell r="V4462" t="str">
            <v>单篇</v>
          </cell>
          <cell r="W4462" t="str">
            <v>未发布</v>
          </cell>
          <cell r="AJ4462">
            <v>0</v>
          </cell>
          <cell r="AK4462" t="str">
            <v/>
          </cell>
        </row>
        <row r="4463">
          <cell r="C4463" t="str">
            <v>heee</v>
          </cell>
          <cell r="D4463" t="str">
            <v>波点奶芙抹胸</v>
          </cell>
          <cell r="E4463" t="str">
            <v>2026038内里</v>
          </cell>
          <cell r="I4463" t="str">
            <v>小红书</v>
          </cell>
          <cell r="N4463">
            <v>46157</v>
          </cell>
          <cell r="R4463" t="str">
            <v>档期内</v>
          </cell>
          <cell r="V4463" t="str">
            <v>单篇</v>
          </cell>
          <cell r="W4463" t="str">
            <v>未发布</v>
          </cell>
          <cell r="AJ4463">
            <v>35</v>
          </cell>
          <cell r="AK4463" t="str">
            <v/>
          </cell>
        </row>
        <row r="4464">
          <cell r="C4464" t="str">
            <v>heee</v>
          </cell>
          <cell r="D4464" t="str">
            <v>假两件波点短袖</v>
          </cell>
          <cell r="E4464">
            <v>2026003</v>
          </cell>
          <cell r="G4464" t="str">
            <v>YT7613840333968</v>
          </cell>
          <cell r="I4464" t="str">
            <v>小红书</v>
          </cell>
          <cell r="N4464">
            <v>46157</v>
          </cell>
          <cell r="R4464" t="str">
            <v>档期内</v>
          </cell>
          <cell r="V4464" t="str">
            <v>单篇</v>
          </cell>
          <cell r="W4464" t="str">
            <v>未发布</v>
          </cell>
          <cell r="AJ4464">
            <v>495</v>
          </cell>
          <cell r="AK4464" t="str">
            <v/>
          </cell>
        </row>
        <row r="4465">
          <cell r="C4465" t="str">
            <v>heee</v>
          </cell>
          <cell r="D4465" t="str">
            <v>波点衬衫</v>
          </cell>
          <cell r="E4465">
            <v>2026020</v>
          </cell>
          <cell r="I4465" t="str">
            <v>小红书</v>
          </cell>
          <cell r="N4465">
            <v>46157</v>
          </cell>
          <cell r="R4465" t="str">
            <v>档期内</v>
          </cell>
          <cell r="V4465" t="str">
            <v>单篇</v>
          </cell>
          <cell r="W4465" t="str">
            <v>未发布</v>
          </cell>
          <cell r="AJ4465">
            <v>505</v>
          </cell>
          <cell r="AK4465" t="str">
            <v/>
          </cell>
        </row>
        <row r="4466">
          <cell r="C4466" t="str">
            <v>heee</v>
          </cell>
          <cell r="D4466" t="str">
            <v>斜门襟衬衫</v>
          </cell>
          <cell r="E4466">
            <v>2026001</v>
          </cell>
          <cell r="G4466" t="str">
            <v>已登记</v>
          </cell>
          <cell r="I4466" t="str">
            <v>小红书</v>
          </cell>
          <cell r="N4466">
            <v>46157</v>
          </cell>
          <cell r="R4466" t="str">
            <v>档期内</v>
          </cell>
          <cell r="V4466" t="str">
            <v>合集坑二</v>
          </cell>
          <cell r="W4466" t="str">
            <v>未发布</v>
          </cell>
          <cell r="AJ4466">
            <v>525</v>
          </cell>
          <cell r="AK4466" t="str">
            <v/>
          </cell>
        </row>
        <row r="4467">
          <cell r="C4467" t="str">
            <v>heee</v>
          </cell>
          <cell r="D4467" t="str">
            <v>波点短袖</v>
          </cell>
          <cell r="E4467">
            <v>2026028</v>
          </cell>
          <cell r="G4467" t="str">
            <v>YT7612455682731</v>
          </cell>
          <cell r="I4467" t="str">
            <v>小红书</v>
          </cell>
          <cell r="N4467">
            <v>46157</v>
          </cell>
          <cell r="R4467" t="str">
            <v>档期内</v>
          </cell>
          <cell r="V4467" t="str">
            <v>单篇</v>
          </cell>
          <cell r="W4467" t="str">
            <v>未发布</v>
          </cell>
          <cell r="AJ4467">
            <v>390</v>
          </cell>
          <cell r="AK4467" t="str">
            <v/>
          </cell>
        </row>
        <row r="4468">
          <cell r="C4468" t="str">
            <v>heee</v>
          </cell>
          <cell r="D4468" t="str">
            <v>波点中裙</v>
          </cell>
          <cell r="E4468">
            <v>2025329</v>
          </cell>
          <cell r="I4468" t="str">
            <v>小红书</v>
          </cell>
          <cell r="N4468">
            <v>46157</v>
          </cell>
          <cell r="R4468" t="str">
            <v>档期内</v>
          </cell>
          <cell r="V4468" t="str">
            <v>单篇</v>
          </cell>
          <cell r="W4468" t="str">
            <v>未发布</v>
          </cell>
          <cell r="AJ4468">
            <v>52</v>
          </cell>
          <cell r="AK4468" t="str">
            <v/>
          </cell>
        </row>
        <row r="4469">
          <cell r="C4469" t="str">
            <v>heee</v>
          </cell>
          <cell r="D4469" t="str">
            <v>莫代尔防晒开衫（黑）</v>
          </cell>
          <cell r="E4469" t="str">
            <v>2026039外套</v>
          </cell>
          <cell r="I4469" t="str">
            <v>小红书</v>
          </cell>
          <cell r="N4469">
            <v>46157</v>
          </cell>
          <cell r="R4469" t="str">
            <v>档期内</v>
          </cell>
          <cell r="V4469" t="str">
            <v>合集首位</v>
          </cell>
          <cell r="W4469" t="str">
            <v>未发布</v>
          </cell>
          <cell r="AJ4469">
            <v>230</v>
          </cell>
          <cell r="AK4469" t="str">
            <v/>
          </cell>
        </row>
        <row r="4470">
          <cell r="C4470" t="str">
            <v>heee</v>
          </cell>
          <cell r="D4470" t="str">
            <v>百褶短裙（黑）</v>
          </cell>
          <cell r="E4470" t="str">
            <v>NH011</v>
          </cell>
          <cell r="I4470" t="str">
            <v>小红书</v>
          </cell>
          <cell r="N4470">
            <v>46157</v>
          </cell>
          <cell r="R4470" t="str">
            <v>档期内</v>
          </cell>
          <cell r="V4470" t="str">
            <v>合集首位</v>
          </cell>
          <cell r="W4470" t="str">
            <v>未发布</v>
          </cell>
          <cell r="AJ4470">
            <v>0</v>
          </cell>
          <cell r="AK4470" t="str">
            <v/>
          </cell>
        </row>
        <row r="4471">
          <cell r="C4471" t="str">
            <v>heee</v>
          </cell>
          <cell r="D4471" t="str">
            <v>波点飘带（黑）</v>
          </cell>
          <cell r="E4471" t="str">
            <v>NH010</v>
          </cell>
          <cell r="I4471" t="str">
            <v>小红书</v>
          </cell>
          <cell r="N4471">
            <v>46157</v>
          </cell>
          <cell r="R4471" t="str">
            <v>档期内</v>
          </cell>
          <cell r="V4471" t="str">
            <v>合集首位</v>
          </cell>
          <cell r="W4471" t="str">
            <v>未发布</v>
          </cell>
          <cell r="AJ4471">
            <v>0</v>
          </cell>
          <cell r="AK4471" t="str">
            <v/>
          </cell>
        </row>
        <row r="4472">
          <cell r="C4472" t="str">
            <v>heee</v>
          </cell>
          <cell r="D4472" t="str">
            <v>波点奶芙抹胸</v>
          </cell>
          <cell r="E4472" t="str">
            <v>2026038内里</v>
          </cell>
          <cell r="I4472" t="str">
            <v>小红书</v>
          </cell>
          <cell r="N4472">
            <v>46157</v>
          </cell>
          <cell r="R4472" t="str">
            <v>档期内</v>
          </cell>
          <cell r="V4472" t="str">
            <v>合集首位</v>
          </cell>
          <cell r="W4472" t="str">
            <v>未发布</v>
          </cell>
          <cell r="AJ4472">
            <v>35</v>
          </cell>
          <cell r="AK4472" t="str">
            <v/>
          </cell>
        </row>
        <row r="4473">
          <cell r="C4473" t="str">
            <v>heee</v>
          </cell>
          <cell r="D4473" t="str">
            <v>莫代尔防晒开衫（黑）</v>
          </cell>
          <cell r="E4473" t="str">
            <v>2026039外套</v>
          </cell>
          <cell r="I4473" t="str">
            <v>小红书</v>
          </cell>
          <cell r="N4473">
            <v>46157</v>
          </cell>
          <cell r="R4473" t="str">
            <v>档期内</v>
          </cell>
          <cell r="V4473" t="str">
            <v>单篇</v>
          </cell>
          <cell r="W4473" t="str">
            <v>未发布</v>
          </cell>
          <cell r="AJ4473">
            <v>380</v>
          </cell>
          <cell r="AK4473" t="str">
            <v/>
          </cell>
        </row>
        <row r="4474">
          <cell r="C4474" t="str">
            <v>heee</v>
          </cell>
          <cell r="D4474" t="str">
            <v>百褶短裙（黑）</v>
          </cell>
          <cell r="E4474" t="str">
            <v>NH011</v>
          </cell>
          <cell r="I4474" t="str">
            <v>小红书</v>
          </cell>
          <cell r="N4474">
            <v>46157</v>
          </cell>
          <cell r="R4474" t="str">
            <v>档期内</v>
          </cell>
          <cell r="V4474" t="str">
            <v>单篇</v>
          </cell>
          <cell r="W4474" t="str">
            <v>未发布</v>
          </cell>
          <cell r="AJ4474">
            <v>0</v>
          </cell>
          <cell r="AK4474" t="str">
            <v/>
          </cell>
        </row>
        <row r="4475">
          <cell r="C4475" t="str">
            <v>heee</v>
          </cell>
          <cell r="D4475" t="str">
            <v>波点飘带（黑）</v>
          </cell>
          <cell r="E4475" t="str">
            <v>NH010</v>
          </cell>
          <cell r="I4475" t="str">
            <v>小红书</v>
          </cell>
          <cell r="N4475">
            <v>46157</v>
          </cell>
          <cell r="R4475" t="str">
            <v>档期内</v>
          </cell>
          <cell r="V4475" t="str">
            <v>单篇</v>
          </cell>
          <cell r="W4475" t="str">
            <v>未发布</v>
          </cell>
          <cell r="AJ4475">
            <v>0</v>
          </cell>
          <cell r="AK4475" t="str">
            <v/>
          </cell>
        </row>
        <row r="4476">
          <cell r="C4476" t="str">
            <v>heee</v>
          </cell>
          <cell r="D4476" t="str">
            <v>波点奶芙抹胸</v>
          </cell>
          <cell r="E4476" t="str">
            <v>2026038内里</v>
          </cell>
          <cell r="I4476" t="str">
            <v>小红书</v>
          </cell>
          <cell r="N4476">
            <v>46157</v>
          </cell>
          <cell r="R4476" t="str">
            <v>档期内</v>
          </cell>
          <cell r="V4476" t="str">
            <v>单篇</v>
          </cell>
          <cell r="W4476" t="str">
            <v>未发布</v>
          </cell>
          <cell r="AJ4476">
            <v>35</v>
          </cell>
          <cell r="AK4476" t="str">
            <v/>
          </cell>
        </row>
        <row r="4477">
          <cell r="C4477" t="str">
            <v>heee</v>
          </cell>
          <cell r="D4477" t="str">
            <v>莫代尔防晒开衫（黑）</v>
          </cell>
          <cell r="E4477" t="str">
            <v>2026039外套</v>
          </cell>
          <cell r="I4477" t="str">
            <v>小红书</v>
          </cell>
          <cell r="N4477">
            <v>46157</v>
          </cell>
          <cell r="R4477" t="str">
            <v>档期内</v>
          </cell>
          <cell r="V4477" t="str">
            <v>单篇</v>
          </cell>
          <cell r="W4477" t="str">
            <v>未发布</v>
          </cell>
          <cell r="AJ4477">
            <v>180</v>
          </cell>
          <cell r="AK4477" t="str">
            <v/>
          </cell>
        </row>
        <row r="4478">
          <cell r="C4478" t="str">
            <v>heee</v>
          </cell>
          <cell r="D4478" t="str">
            <v>百褶短裙（黑）</v>
          </cell>
          <cell r="E4478" t="str">
            <v>NH011</v>
          </cell>
          <cell r="I4478" t="str">
            <v>小红书</v>
          </cell>
          <cell r="N4478">
            <v>46157</v>
          </cell>
          <cell r="R4478" t="str">
            <v>档期内</v>
          </cell>
          <cell r="V4478" t="str">
            <v>单篇</v>
          </cell>
          <cell r="W4478" t="str">
            <v>未发布</v>
          </cell>
          <cell r="AJ4478">
            <v>0</v>
          </cell>
          <cell r="AK4478" t="str">
            <v/>
          </cell>
        </row>
        <row r="4479">
          <cell r="C4479" t="str">
            <v>heee</v>
          </cell>
          <cell r="D4479" t="str">
            <v>波点飘带（黑）</v>
          </cell>
          <cell r="E4479" t="str">
            <v>NH010</v>
          </cell>
          <cell r="I4479" t="str">
            <v>小红书</v>
          </cell>
          <cell r="N4479">
            <v>46157</v>
          </cell>
          <cell r="R4479" t="str">
            <v>档期内</v>
          </cell>
          <cell r="V4479" t="str">
            <v>单篇</v>
          </cell>
          <cell r="W4479" t="str">
            <v>未发布</v>
          </cell>
          <cell r="AJ4479">
            <v>0</v>
          </cell>
          <cell r="AK4479" t="str">
            <v/>
          </cell>
        </row>
        <row r="4480">
          <cell r="C4480" t="str">
            <v>heee</v>
          </cell>
          <cell r="D4480" t="str">
            <v>波点奶芙抹胸</v>
          </cell>
          <cell r="E4480" t="str">
            <v>2026038内里</v>
          </cell>
          <cell r="I4480" t="str">
            <v>小红书</v>
          </cell>
          <cell r="N4480">
            <v>46157</v>
          </cell>
          <cell r="R4480" t="str">
            <v>档期内</v>
          </cell>
          <cell r="V4480" t="str">
            <v>单篇</v>
          </cell>
          <cell r="W4480" t="str">
            <v>未发布</v>
          </cell>
          <cell r="AJ4480">
            <v>35</v>
          </cell>
          <cell r="AK4480" t="str">
            <v/>
          </cell>
        </row>
        <row r="4481">
          <cell r="C4481" t="str">
            <v>heee</v>
          </cell>
          <cell r="D4481" t="str">
            <v>假两件波点短袖</v>
          </cell>
          <cell r="E4481">
            <v>2026003</v>
          </cell>
          <cell r="G4481" t="str">
            <v>YT7613840333977</v>
          </cell>
          <cell r="I4481" t="str">
            <v>小红书</v>
          </cell>
          <cell r="N4481">
            <v>46157</v>
          </cell>
          <cell r="R4481" t="str">
            <v>档期内</v>
          </cell>
          <cell r="V4481" t="str">
            <v>单篇</v>
          </cell>
          <cell r="W4481" t="str">
            <v>未发布</v>
          </cell>
          <cell r="AJ4481">
            <v>125</v>
          </cell>
          <cell r="AK4481" t="str">
            <v/>
          </cell>
        </row>
        <row r="4482">
          <cell r="C4482" t="str">
            <v>XN</v>
          </cell>
          <cell r="D4482" t="str">
            <v>假两件波点短袖</v>
          </cell>
          <cell r="E4482">
            <v>2026003</v>
          </cell>
          <cell r="G4482" t="str">
            <v>YT7613840333986</v>
          </cell>
          <cell r="I4482" t="str">
            <v>小红书</v>
          </cell>
          <cell r="N4482">
            <v>46157</v>
          </cell>
          <cell r="R4482" t="str">
            <v>档期内</v>
          </cell>
          <cell r="V4482" t="str">
            <v>单篇</v>
          </cell>
          <cell r="W4482" t="str">
            <v>未发布</v>
          </cell>
          <cell r="AJ4482">
            <v>195</v>
          </cell>
          <cell r="AK4482" t="str">
            <v/>
          </cell>
        </row>
        <row r="4483">
          <cell r="C4483" t="str">
            <v>XN</v>
          </cell>
          <cell r="D4483" t="str">
            <v>莫代尔防晒开衫（黑）</v>
          </cell>
          <cell r="E4483" t="str">
            <v>2026039外套</v>
          </cell>
          <cell r="I4483" t="str">
            <v>小红书</v>
          </cell>
          <cell r="N4483">
            <v>46157</v>
          </cell>
          <cell r="R4483" t="str">
            <v>档期内</v>
          </cell>
          <cell r="V4483" t="str">
            <v>单篇</v>
          </cell>
          <cell r="W4483" t="str">
            <v>未发布</v>
          </cell>
          <cell r="AJ4483">
            <v>180</v>
          </cell>
          <cell r="AK4483" t="str">
            <v/>
          </cell>
        </row>
        <row r="4484">
          <cell r="C4484" t="str">
            <v>XN</v>
          </cell>
          <cell r="D4484" t="str">
            <v>百褶短裙（黑）</v>
          </cell>
          <cell r="E4484" t="str">
            <v>NH011</v>
          </cell>
          <cell r="I4484" t="str">
            <v>小红书</v>
          </cell>
          <cell r="N4484">
            <v>46157</v>
          </cell>
          <cell r="R4484" t="str">
            <v>档期内</v>
          </cell>
          <cell r="V4484" t="str">
            <v>单篇</v>
          </cell>
          <cell r="W4484" t="str">
            <v>未发布</v>
          </cell>
          <cell r="AJ4484">
            <v>0</v>
          </cell>
          <cell r="AK4484" t="str">
            <v/>
          </cell>
        </row>
        <row r="4485">
          <cell r="C4485" t="str">
            <v>XN</v>
          </cell>
          <cell r="D4485" t="str">
            <v>波点飘带（黑）</v>
          </cell>
          <cell r="E4485" t="str">
            <v>NH010</v>
          </cell>
          <cell r="I4485" t="str">
            <v>小红书</v>
          </cell>
          <cell r="N4485">
            <v>46157</v>
          </cell>
          <cell r="R4485" t="str">
            <v>档期内</v>
          </cell>
          <cell r="V4485" t="str">
            <v>单篇</v>
          </cell>
          <cell r="W4485" t="str">
            <v>未发布</v>
          </cell>
          <cell r="AJ4485">
            <v>0</v>
          </cell>
          <cell r="AK4485" t="str">
            <v/>
          </cell>
        </row>
        <row r="4486">
          <cell r="C4486" t="str">
            <v>XN</v>
          </cell>
          <cell r="D4486" t="str">
            <v>波点奶芙抹胸</v>
          </cell>
          <cell r="E4486" t="str">
            <v>2026038内里</v>
          </cell>
          <cell r="I4486" t="str">
            <v>小红书</v>
          </cell>
          <cell r="N4486">
            <v>46157</v>
          </cell>
          <cell r="R4486" t="str">
            <v>档期内</v>
          </cell>
          <cell r="V4486" t="str">
            <v>单篇</v>
          </cell>
          <cell r="W4486" t="str">
            <v>未发布</v>
          </cell>
          <cell r="AJ4486">
            <v>35</v>
          </cell>
          <cell r="AK4486" t="str">
            <v/>
          </cell>
        </row>
        <row r="4487">
          <cell r="C4487" t="str">
            <v>果片</v>
          </cell>
          <cell r="D4487" t="str">
            <v>假两件波点短袖</v>
          </cell>
          <cell r="E4487">
            <v>2026003</v>
          </cell>
          <cell r="G4487" t="str">
            <v>YT7613840333999</v>
          </cell>
          <cell r="I4487" t="str">
            <v>小红书</v>
          </cell>
          <cell r="N4487">
            <v>46157</v>
          </cell>
          <cell r="R4487" t="str">
            <v>档期内</v>
          </cell>
          <cell r="V4487" t="str">
            <v>单篇</v>
          </cell>
          <cell r="W4487" t="str">
            <v>未发布</v>
          </cell>
          <cell r="AJ4487">
            <v>145</v>
          </cell>
          <cell r="AK4487" t="str">
            <v/>
          </cell>
        </row>
        <row r="4488">
          <cell r="C4488" t="str">
            <v>果片</v>
          </cell>
          <cell r="D4488" t="str">
            <v>莫代尔防晒开衫（黑）</v>
          </cell>
          <cell r="E4488" t="str">
            <v>2026039外套</v>
          </cell>
          <cell r="I4488" t="str">
            <v>小红书</v>
          </cell>
          <cell r="N4488">
            <v>46157</v>
          </cell>
          <cell r="R4488" t="str">
            <v>档期内</v>
          </cell>
          <cell r="V4488" t="str">
            <v>单篇</v>
          </cell>
          <cell r="W4488" t="str">
            <v>未发布</v>
          </cell>
          <cell r="AJ4488">
            <v>230</v>
          </cell>
          <cell r="AK4488" t="str">
            <v/>
          </cell>
        </row>
        <row r="4489">
          <cell r="C4489" t="str">
            <v>果片</v>
          </cell>
          <cell r="D4489" t="str">
            <v>百褶短裙（黑）</v>
          </cell>
          <cell r="E4489" t="str">
            <v>NH011</v>
          </cell>
          <cell r="I4489" t="str">
            <v>小红书</v>
          </cell>
          <cell r="N4489">
            <v>46157</v>
          </cell>
          <cell r="R4489" t="str">
            <v>档期内</v>
          </cell>
          <cell r="V4489" t="str">
            <v>单篇</v>
          </cell>
          <cell r="W4489" t="str">
            <v>未发布</v>
          </cell>
          <cell r="AJ4489">
            <v>0</v>
          </cell>
          <cell r="AK4489" t="str">
            <v/>
          </cell>
        </row>
        <row r="4490">
          <cell r="C4490" t="str">
            <v>果片</v>
          </cell>
          <cell r="D4490" t="str">
            <v>波点飘带（黑）</v>
          </cell>
          <cell r="E4490" t="str">
            <v>NH010</v>
          </cell>
          <cell r="I4490" t="str">
            <v>小红书</v>
          </cell>
          <cell r="N4490">
            <v>46157</v>
          </cell>
          <cell r="R4490" t="str">
            <v>档期内</v>
          </cell>
          <cell r="V4490" t="str">
            <v>单篇</v>
          </cell>
          <cell r="W4490" t="str">
            <v>未发布</v>
          </cell>
          <cell r="AJ4490">
            <v>0</v>
          </cell>
          <cell r="AK4490" t="str">
            <v/>
          </cell>
        </row>
        <row r="4491">
          <cell r="C4491" t="str">
            <v>果片</v>
          </cell>
          <cell r="D4491" t="str">
            <v>波点奶芙抹胸</v>
          </cell>
          <cell r="E4491" t="str">
            <v>2026038内里</v>
          </cell>
          <cell r="I4491" t="str">
            <v>小红书</v>
          </cell>
          <cell r="N4491">
            <v>46157</v>
          </cell>
          <cell r="R4491" t="str">
            <v>档期内</v>
          </cell>
          <cell r="V4491" t="str">
            <v>单篇</v>
          </cell>
          <cell r="W4491" t="str">
            <v>未发布</v>
          </cell>
          <cell r="AJ4491">
            <v>35</v>
          </cell>
          <cell r="AK4491" t="str">
            <v/>
          </cell>
        </row>
        <row r="4492">
          <cell r="C4492" t="str">
            <v>果片</v>
          </cell>
          <cell r="D4492" t="str">
            <v>葡萄冰萃上衣</v>
          </cell>
          <cell r="E4492">
            <v>2026056</v>
          </cell>
          <cell r="I4492" t="str">
            <v>小红书</v>
          </cell>
          <cell r="N4492">
            <v>46157</v>
          </cell>
          <cell r="R4492" t="str">
            <v>档期内</v>
          </cell>
          <cell r="V4492" t="str">
            <v>单篇</v>
          </cell>
          <cell r="W4492" t="str">
            <v>未发布</v>
          </cell>
          <cell r="AJ4492">
            <v>200</v>
          </cell>
          <cell r="AK4492" t="str">
            <v/>
          </cell>
        </row>
        <row r="4493">
          <cell r="C4493" t="str">
            <v>果片</v>
          </cell>
          <cell r="D4493" t="str">
            <v>蕾丝吊带</v>
          </cell>
          <cell r="E4493" t="str">
            <v>NH012</v>
          </cell>
          <cell r="I4493" t="str">
            <v>小红书</v>
          </cell>
          <cell r="N4493">
            <v>46157</v>
          </cell>
          <cell r="R4493" t="str">
            <v>档期内</v>
          </cell>
          <cell r="V4493" t="str">
            <v>单篇</v>
          </cell>
          <cell r="W4493" t="str">
            <v>未发布</v>
          </cell>
          <cell r="AJ4493">
            <v>0</v>
          </cell>
          <cell r="AK4493" t="str">
            <v/>
          </cell>
        </row>
        <row r="4494">
          <cell r="C4494" t="str">
            <v>果片</v>
          </cell>
          <cell r="D4494" t="str">
            <v>初恋小白裙</v>
          </cell>
          <cell r="E4494">
            <v>2026007</v>
          </cell>
          <cell r="G4494" t="str">
            <v>已登记</v>
          </cell>
          <cell r="I4494" t="str">
            <v>小红书</v>
          </cell>
          <cell r="N4494">
            <v>46157</v>
          </cell>
          <cell r="R4494" t="str">
            <v>档期内</v>
          </cell>
          <cell r="V4494" t="str">
            <v>单篇</v>
          </cell>
          <cell r="W4494" t="str">
            <v>未发布</v>
          </cell>
          <cell r="AJ4494">
            <v>515</v>
          </cell>
          <cell r="AK4494" t="str">
            <v/>
          </cell>
        </row>
        <row r="4495">
          <cell r="C4495" t="str">
            <v>果片</v>
          </cell>
          <cell r="D4495" t="str">
            <v>人间秀珠套装</v>
          </cell>
          <cell r="E4495">
            <v>2026058</v>
          </cell>
          <cell r="G4495" t="str">
            <v>已登记</v>
          </cell>
          <cell r="I4495" t="str">
            <v>小红书</v>
          </cell>
          <cell r="N4495">
            <v>46157</v>
          </cell>
          <cell r="R4495" t="str">
            <v>档期内</v>
          </cell>
          <cell r="V4495" t="str">
            <v>单篇</v>
          </cell>
          <cell r="W4495" t="str">
            <v>未发布</v>
          </cell>
          <cell r="AJ4495">
            <v>400</v>
          </cell>
          <cell r="AK4495" t="str">
            <v/>
          </cell>
        </row>
        <row r="4496">
          <cell r="C4496" t="str">
            <v>果片</v>
          </cell>
          <cell r="D4496" t="str">
            <v>假两件波点短袖</v>
          </cell>
          <cell r="E4496">
            <v>2026003</v>
          </cell>
          <cell r="G4496" t="str">
            <v>YT7613840334004</v>
          </cell>
          <cell r="I4496" t="str">
            <v>小红书</v>
          </cell>
          <cell r="N4496">
            <v>46157</v>
          </cell>
          <cell r="R4496" t="str">
            <v>档期内</v>
          </cell>
          <cell r="V4496" t="str">
            <v>单篇</v>
          </cell>
          <cell r="W4496" t="str">
            <v>未发布</v>
          </cell>
          <cell r="AJ4496">
            <v>245</v>
          </cell>
          <cell r="AK4496" t="str">
            <v/>
          </cell>
        </row>
        <row r="4497">
          <cell r="C4497" t="str">
            <v>果片</v>
          </cell>
          <cell r="D4497" t="str">
            <v>初恋小白裙</v>
          </cell>
          <cell r="E4497">
            <v>2026007</v>
          </cell>
          <cell r="G4497" t="str">
            <v>YT7612452479479</v>
          </cell>
          <cell r="I4497" t="str">
            <v>小红书</v>
          </cell>
          <cell r="N4497">
            <v>46157</v>
          </cell>
          <cell r="R4497" t="str">
            <v>档期内</v>
          </cell>
          <cell r="V4497" t="str">
            <v>单篇</v>
          </cell>
          <cell r="W4497" t="str">
            <v>未发布</v>
          </cell>
          <cell r="AJ4497">
            <v>915</v>
          </cell>
          <cell r="AK4497" t="str">
            <v/>
          </cell>
        </row>
        <row r="4498">
          <cell r="C4498" t="str">
            <v>果片</v>
          </cell>
          <cell r="D4498" t="str">
            <v>蕾丝防晒衬衫（蓝）</v>
          </cell>
          <cell r="E4498">
            <v>2025308</v>
          </cell>
          <cell r="G4498" t="str">
            <v>已登记</v>
          </cell>
          <cell r="I4498" t="str">
            <v>小红书</v>
          </cell>
          <cell r="N4498">
            <v>46157</v>
          </cell>
          <cell r="R4498" t="str">
            <v>档期内</v>
          </cell>
          <cell r="V4498" t="str">
            <v>单篇</v>
          </cell>
          <cell r="W4498" t="str">
            <v>未发布</v>
          </cell>
          <cell r="AJ4498">
            <v>135</v>
          </cell>
          <cell r="AK4498" t="str">
            <v/>
          </cell>
        </row>
        <row r="4499">
          <cell r="C4499" t="str">
            <v>果片</v>
          </cell>
          <cell r="D4499" t="str">
            <v>假两件波点短袖</v>
          </cell>
          <cell r="E4499">
            <v>2026003</v>
          </cell>
          <cell r="G4499" t="str">
            <v>YT7613840334019</v>
          </cell>
          <cell r="I4499" t="str">
            <v>小红书</v>
          </cell>
          <cell r="N4499">
            <v>46157</v>
          </cell>
          <cell r="R4499" t="str">
            <v>档期内</v>
          </cell>
          <cell r="V4499" t="str">
            <v>单篇</v>
          </cell>
          <cell r="W4499" t="str">
            <v>未发布</v>
          </cell>
          <cell r="AJ4499">
            <v>545</v>
          </cell>
          <cell r="AK4499" t="str">
            <v/>
          </cell>
        </row>
        <row r="4500">
          <cell r="C4500" t="str">
            <v>果片</v>
          </cell>
          <cell r="D4500" t="str">
            <v>无袖花苞长裙（黄）</v>
          </cell>
          <cell r="E4500">
            <v>2025945</v>
          </cell>
          <cell r="G4500" t="str">
            <v>重复</v>
          </cell>
          <cell r="I4500" t="str">
            <v>小红书</v>
          </cell>
          <cell r="N4500">
            <v>46157</v>
          </cell>
          <cell r="R4500" t="str">
            <v>档期内</v>
          </cell>
          <cell r="V4500" t="str">
            <v>单篇</v>
          </cell>
          <cell r="W4500" t="str">
            <v>未发布</v>
          </cell>
          <cell r="AJ4500">
            <v>480</v>
          </cell>
          <cell r="AK4500" t="str">
            <v/>
          </cell>
        </row>
        <row r="4501">
          <cell r="C4501" t="str">
            <v>果片</v>
          </cell>
          <cell r="D4501" t="str">
            <v>莫代尔防晒开衫（黑）</v>
          </cell>
          <cell r="E4501" t="str">
            <v>2026039外套</v>
          </cell>
          <cell r="I4501" t="str">
            <v>小红书</v>
          </cell>
          <cell r="N4501">
            <v>46157</v>
          </cell>
          <cell r="R4501" t="str">
            <v>档期内</v>
          </cell>
          <cell r="V4501" t="str">
            <v>单篇</v>
          </cell>
          <cell r="W4501" t="str">
            <v>未发布</v>
          </cell>
          <cell r="AJ4501">
            <v>450</v>
          </cell>
          <cell r="AK4501" t="str">
            <v/>
          </cell>
        </row>
        <row r="4502">
          <cell r="C4502" t="str">
            <v>果片</v>
          </cell>
          <cell r="D4502" t="str">
            <v>百褶短裙（黑）</v>
          </cell>
          <cell r="E4502" t="str">
            <v>NH011</v>
          </cell>
          <cell r="I4502" t="str">
            <v>小红书</v>
          </cell>
          <cell r="N4502">
            <v>46157</v>
          </cell>
          <cell r="R4502" t="str">
            <v>档期内</v>
          </cell>
          <cell r="V4502" t="str">
            <v>单篇</v>
          </cell>
          <cell r="W4502" t="str">
            <v>未发布</v>
          </cell>
          <cell r="AJ4502">
            <v>0</v>
          </cell>
          <cell r="AK4502" t="str">
            <v/>
          </cell>
        </row>
        <row r="4503">
          <cell r="C4503" t="str">
            <v>果片</v>
          </cell>
          <cell r="D4503" t="str">
            <v>波点飘带（黑）</v>
          </cell>
          <cell r="E4503" t="str">
            <v>NH010</v>
          </cell>
          <cell r="I4503" t="str">
            <v>小红书</v>
          </cell>
          <cell r="N4503">
            <v>46157</v>
          </cell>
          <cell r="R4503" t="str">
            <v>档期内</v>
          </cell>
          <cell r="V4503" t="str">
            <v>单篇</v>
          </cell>
          <cell r="W4503" t="str">
            <v>未发布</v>
          </cell>
          <cell r="AJ4503">
            <v>0</v>
          </cell>
          <cell r="AK4503" t="str">
            <v/>
          </cell>
        </row>
        <row r="4504">
          <cell r="C4504" t="str">
            <v>果片</v>
          </cell>
          <cell r="D4504" t="str">
            <v>波点奶芙抹胸</v>
          </cell>
          <cell r="E4504" t="str">
            <v>2026038内里</v>
          </cell>
          <cell r="I4504" t="str">
            <v>小红书</v>
          </cell>
          <cell r="N4504">
            <v>46157</v>
          </cell>
          <cell r="R4504" t="str">
            <v>档期内</v>
          </cell>
          <cell r="V4504" t="str">
            <v>单篇</v>
          </cell>
          <cell r="W4504" t="str">
            <v>未发布</v>
          </cell>
          <cell r="AJ4504">
            <v>35</v>
          </cell>
          <cell r="AK4504" t="str">
            <v/>
          </cell>
        </row>
        <row r="4505">
          <cell r="C4505" t="str">
            <v>果片</v>
          </cell>
          <cell r="D4505" t="str">
            <v>莫代尔防晒开衫（黑）</v>
          </cell>
          <cell r="E4505" t="str">
            <v>2026039外套</v>
          </cell>
          <cell r="I4505" t="str">
            <v>小红书</v>
          </cell>
          <cell r="N4505">
            <v>46157</v>
          </cell>
          <cell r="R4505" t="str">
            <v>档期内</v>
          </cell>
          <cell r="V4505" t="str">
            <v>单篇</v>
          </cell>
          <cell r="W4505" t="str">
            <v>未发布</v>
          </cell>
          <cell r="AJ4505">
            <v>230</v>
          </cell>
          <cell r="AK4505" t="str">
            <v/>
          </cell>
        </row>
        <row r="4506">
          <cell r="C4506" t="str">
            <v>果片</v>
          </cell>
          <cell r="D4506" t="str">
            <v>百褶短裙（黑）</v>
          </cell>
          <cell r="E4506" t="str">
            <v>NH011</v>
          </cell>
          <cell r="I4506" t="str">
            <v>小红书</v>
          </cell>
          <cell r="N4506">
            <v>46157</v>
          </cell>
          <cell r="R4506" t="str">
            <v>档期内</v>
          </cell>
          <cell r="V4506" t="str">
            <v>单篇</v>
          </cell>
          <cell r="W4506" t="str">
            <v>未发布</v>
          </cell>
          <cell r="AJ4506">
            <v>0</v>
          </cell>
          <cell r="AK4506" t="str">
            <v/>
          </cell>
        </row>
        <row r="4507">
          <cell r="C4507" t="str">
            <v>果片</v>
          </cell>
          <cell r="D4507" t="str">
            <v>波点飘带（黑）</v>
          </cell>
          <cell r="E4507" t="str">
            <v>NH010</v>
          </cell>
          <cell r="I4507" t="str">
            <v>小红书</v>
          </cell>
          <cell r="N4507">
            <v>46157</v>
          </cell>
          <cell r="R4507" t="str">
            <v>档期内</v>
          </cell>
          <cell r="V4507" t="str">
            <v>单篇</v>
          </cell>
          <cell r="W4507" t="str">
            <v>未发布</v>
          </cell>
          <cell r="AJ4507">
            <v>0</v>
          </cell>
          <cell r="AK4507" t="str">
            <v/>
          </cell>
        </row>
        <row r="4508">
          <cell r="C4508" t="str">
            <v>果片</v>
          </cell>
          <cell r="D4508" t="str">
            <v>波点奶芙抹胸</v>
          </cell>
          <cell r="E4508" t="str">
            <v>2026038内里</v>
          </cell>
          <cell r="I4508" t="str">
            <v>小红书</v>
          </cell>
          <cell r="N4508">
            <v>46157</v>
          </cell>
          <cell r="R4508" t="str">
            <v>档期内</v>
          </cell>
          <cell r="V4508" t="str">
            <v>单篇</v>
          </cell>
          <cell r="W4508" t="str">
            <v>未发布</v>
          </cell>
          <cell r="AJ4508">
            <v>35</v>
          </cell>
          <cell r="AK4508" t="str">
            <v/>
          </cell>
        </row>
        <row r="4509">
          <cell r="C4509" t="str">
            <v>果片</v>
          </cell>
          <cell r="D4509" t="str">
            <v>人间秀珠套装</v>
          </cell>
          <cell r="E4509">
            <v>2026058</v>
          </cell>
          <cell r="I4509" t="str">
            <v>小红书</v>
          </cell>
          <cell r="N4509">
            <v>46157</v>
          </cell>
          <cell r="R4509" t="str">
            <v>档期内</v>
          </cell>
          <cell r="V4509" t="str">
            <v>单篇</v>
          </cell>
          <cell r="W4509" t="str">
            <v>未发布</v>
          </cell>
          <cell r="AJ4509">
            <v>300</v>
          </cell>
          <cell r="AK4509" t="str">
            <v/>
          </cell>
        </row>
        <row r="4510">
          <cell r="C4510" t="str">
            <v>果片</v>
          </cell>
          <cell r="D4510" t="str">
            <v>初恋小白裙</v>
          </cell>
          <cell r="E4510">
            <v>2026007</v>
          </cell>
          <cell r="G4510" t="str">
            <v>YT7612452479491</v>
          </cell>
          <cell r="I4510" t="str">
            <v>小红书</v>
          </cell>
          <cell r="N4510">
            <v>46157</v>
          </cell>
          <cell r="R4510" t="str">
            <v>档期内</v>
          </cell>
          <cell r="V4510" t="str">
            <v>单篇</v>
          </cell>
          <cell r="W4510" t="str">
            <v>未发布</v>
          </cell>
          <cell r="AJ4510">
            <v>1865</v>
          </cell>
          <cell r="AK4510" t="str">
            <v/>
          </cell>
        </row>
        <row r="4511">
          <cell r="C4511" t="str">
            <v>果片</v>
          </cell>
          <cell r="D4511" t="str">
            <v>葡萄冰萃上衣</v>
          </cell>
          <cell r="E4511">
            <v>2026056</v>
          </cell>
          <cell r="I4511" t="str">
            <v>小红书</v>
          </cell>
          <cell r="N4511">
            <v>46157</v>
          </cell>
          <cell r="R4511" t="str">
            <v>档期内</v>
          </cell>
          <cell r="V4511" t="str">
            <v>单篇</v>
          </cell>
          <cell r="W4511" t="str">
            <v>未发布</v>
          </cell>
          <cell r="AJ4511">
            <v>800</v>
          </cell>
          <cell r="AK4511" t="str">
            <v/>
          </cell>
        </row>
        <row r="4512">
          <cell r="C4512" t="str">
            <v>果片</v>
          </cell>
          <cell r="D4512" t="str">
            <v>蕾丝吊带</v>
          </cell>
          <cell r="E4512" t="str">
            <v>NH012</v>
          </cell>
          <cell r="I4512" t="str">
            <v>小红书</v>
          </cell>
          <cell r="N4512">
            <v>46157</v>
          </cell>
          <cell r="R4512" t="str">
            <v>档期内</v>
          </cell>
          <cell r="V4512" t="str">
            <v>单篇</v>
          </cell>
          <cell r="W4512" t="str">
            <v>未发布</v>
          </cell>
          <cell r="AJ4512">
            <v>0</v>
          </cell>
          <cell r="AK4512" t="str">
            <v/>
          </cell>
        </row>
        <row r="4513">
          <cell r="C4513" t="str">
            <v>果片</v>
          </cell>
          <cell r="D4513" t="str">
            <v>假两件波点短袖</v>
          </cell>
          <cell r="E4513">
            <v>2026003</v>
          </cell>
          <cell r="G4513" t="str">
            <v>已登记</v>
          </cell>
          <cell r="I4513" t="str">
            <v>小红书</v>
          </cell>
          <cell r="N4513">
            <v>46157</v>
          </cell>
          <cell r="R4513" t="str">
            <v>档期内</v>
          </cell>
          <cell r="V4513" t="str">
            <v>单篇</v>
          </cell>
          <cell r="W4513" t="str">
            <v>未发布</v>
          </cell>
          <cell r="AJ4513">
            <v>845</v>
          </cell>
          <cell r="AK4513" t="str">
            <v/>
          </cell>
        </row>
        <row r="4514">
          <cell r="C4514" t="str">
            <v>果片</v>
          </cell>
          <cell r="D4514" t="str">
            <v>葡萄冰萃上衣</v>
          </cell>
          <cell r="E4514">
            <v>2026056</v>
          </cell>
          <cell r="I4514" t="str">
            <v>抖音</v>
          </cell>
          <cell r="N4514">
            <v>46157</v>
          </cell>
          <cell r="R4514" t="str">
            <v>档期内</v>
          </cell>
          <cell r="V4514" t="str">
            <v>单篇</v>
          </cell>
          <cell r="W4514" t="str">
            <v>未发布</v>
          </cell>
          <cell r="AJ4514">
            <v>0</v>
          </cell>
          <cell r="AK4514" t="str">
            <v/>
          </cell>
        </row>
        <row r="4515">
          <cell r="C4515" t="str">
            <v>果片</v>
          </cell>
          <cell r="D4515" t="str">
            <v>蕾丝吊带</v>
          </cell>
          <cell r="E4515" t="str">
            <v>NH012</v>
          </cell>
          <cell r="I4515" t="str">
            <v>抖音</v>
          </cell>
          <cell r="N4515">
            <v>46157</v>
          </cell>
          <cell r="R4515" t="str">
            <v>档期内</v>
          </cell>
          <cell r="V4515" t="str">
            <v>单篇</v>
          </cell>
          <cell r="W4515" t="str">
            <v>未发布</v>
          </cell>
          <cell r="AJ4515">
            <v>0</v>
          </cell>
          <cell r="AK4515" t="str">
            <v/>
          </cell>
        </row>
        <row r="4516">
          <cell r="C4516" t="str">
            <v>果片</v>
          </cell>
          <cell r="D4516" t="str">
            <v>假两件波点短袖</v>
          </cell>
          <cell r="E4516">
            <v>2026003</v>
          </cell>
          <cell r="I4516" t="str">
            <v>抖音</v>
          </cell>
          <cell r="N4516">
            <v>46157</v>
          </cell>
          <cell r="R4516" t="str">
            <v>档期内</v>
          </cell>
          <cell r="V4516" t="str">
            <v>单篇</v>
          </cell>
          <cell r="W4516" t="str">
            <v>未发布</v>
          </cell>
          <cell r="AJ4516">
            <v>45</v>
          </cell>
          <cell r="AK4516" t="str">
            <v/>
          </cell>
        </row>
        <row r="4517">
          <cell r="C4517" t="str">
            <v>果片</v>
          </cell>
          <cell r="D4517" t="str">
            <v>莫代尔防晒开衫（黑）</v>
          </cell>
          <cell r="E4517" t="str">
            <v>2026039外套</v>
          </cell>
          <cell r="I4517" t="str">
            <v>小红书</v>
          </cell>
          <cell r="N4517">
            <v>46157</v>
          </cell>
          <cell r="R4517" t="str">
            <v>档期内</v>
          </cell>
          <cell r="V4517" t="str">
            <v>合集首位</v>
          </cell>
          <cell r="W4517" t="str">
            <v>未发布</v>
          </cell>
          <cell r="AJ4517">
            <v>730</v>
          </cell>
          <cell r="AK4517" t="str">
            <v/>
          </cell>
        </row>
        <row r="4518">
          <cell r="C4518" t="str">
            <v>果片</v>
          </cell>
          <cell r="D4518" t="str">
            <v>百褶短裙（黑）</v>
          </cell>
          <cell r="E4518" t="str">
            <v>NH011</v>
          </cell>
          <cell r="I4518" t="str">
            <v>小红书</v>
          </cell>
          <cell r="N4518">
            <v>46157</v>
          </cell>
          <cell r="R4518" t="str">
            <v>档期内</v>
          </cell>
          <cell r="V4518" t="str">
            <v>合集首位</v>
          </cell>
          <cell r="W4518" t="str">
            <v>未发布</v>
          </cell>
          <cell r="AJ4518">
            <v>0</v>
          </cell>
          <cell r="AK4518" t="str">
            <v/>
          </cell>
        </row>
        <row r="4519">
          <cell r="C4519" t="str">
            <v>果片</v>
          </cell>
          <cell r="D4519" t="str">
            <v>波点飘带（黑）</v>
          </cell>
          <cell r="E4519" t="str">
            <v>NH010</v>
          </cell>
          <cell r="I4519" t="str">
            <v>小红书</v>
          </cell>
          <cell r="N4519">
            <v>46157</v>
          </cell>
          <cell r="R4519" t="str">
            <v>档期内</v>
          </cell>
          <cell r="V4519" t="str">
            <v>合集首位</v>
          </cell>
          <cell r="W4519" t="str">
            <v>未发布</v>
          </cell>
          <cell r="AJ4519">
            <v>0</v>
          </cell>
          <cell r="AK4519" t="str">
            <v/>
          </cell>
        </row>
        <row r="4520">
          <cell r="C4520" t="str">
            <v>果片</v>
          </cell>
          <cell r="D4520" t="str">
            <v>波点奶芙抹胸</v>
          </cell>
          <cell r="E4520" t="str">
            <v>2026038内里</v>
          </cell>
          <cell r="I4520" t="str">
            <v>小红书</v>
          </cell>
          <cell r="N4520">
            <v>46157</v>
          </cell>
          <cell r="R4520" t="str">
            <v>档期内</v>
          </cell>
          <cell r="V4520" t="str">
            <v>合集首位</v>
          </cell>
          <cell r="W4520" t="str">
            <v>未发布</v>
          </cell>
          <cell r="AJ4520">
            <v>35</v>
          </cell>
          <cell r="AK4520" t="str">
            <v/>
          </cell>
        </row>
        <row r="4521">
          <cell r="C4521" t="str">
            <v>果片</v>
          </cell>
          <cell r="D4521" t="str">
            <v>初恋小白裙</v>
          </cell>
          <cell r="E4521">
            <v>2026007</v>
          </cell>
          <cell r="G4521" t="str">
            <v>YT7612452479503</v>
          </cell>
          <cell r="I4521" t="str">
            <v>小红书</v>
          </cell>
          <cell r="N4521">
            <v>46157</v>
          </cell>
          <cell r="R4521" t="str">
            <v>档期内</v>
          </cell>
          <cell r="V4521" t="str">
            <v>合集首位</v>
          </cell>
          <cell r="W4521" t="str">
            <v>未发布</v>
          </cell>
          <cell r="AJ4521">
            <v>145</v>
          </cell>
          <cell r="AK4521" t="str">
            <v/>
          </cell>
        </row>
        <row r="4522">
          <cell r="C4522" t="str">
            <v>果片</v>
          </cell>
          <cell r="D4522" t="str">
            <v>莫代尔防晒开衫（黑）</v>
          </cell>
          <cell r="E4522" t="str">
            <v>2026039外套</v>
          </cell>
          <cell r="I4522" t="str">
            <v>小红书</v>
          </cell>
          <cell r="N4522">
            <v>46157</v>
          </cell>
          <cell r="R4522" t="str">
            <v>档期内</v>
          </cell>
          <cell r="V4522" t="str">
            <v>合集首位</v>
          </cell>
          <cell r="W4522" t="str">
            <v>未发布</v>
          </cell>
          <cell r="AJ4522">
            <v>150</v>
          </cell>
          <cell r="AK4522" t="str">
            <v/>
          </cell>
        </row>
        <row r="4523">
          <cell r="C4523" t="str">
            <v>果片</v>
          </cell>
          <cell r="D4523" t="str">
            <v>百褶短裙（黑）</v>
          </cell>
          <cell r="E4523" t="str">
            <v>NH011</v>
          </cell>
          <cell r="I4523" t="str">
            <v>小红书</v>
          </cell>
          <cell r="N4523">
            <v>46157</v>
          </cell>
          <cell r="R4523" t="str">
            <v>档期内</v>
          </cell>
          <cell r="V4523" t="str">
            <v>单篇</v>
          </cell>
          <cell r="W4523" t="str">
            <v>未发布</v>
          </cell>
          <cell r="AJ4523">
            <v>0</v>
          </cell>
          <cell r="AK4523" t="str">
            <v/>
          </cell>
        </row>
        <row r="4524">
          <cell r="C4524" t="str">
            <v>果片</v>
          </cell>
          <cell r="D4524" t="str">
            <v>波点飘带（黑）</v>
          </cell>
          <cell r="E4524" t="str">
            <v>NH010</v>
          </cell>
          <cell r="I4524" t="str">
            <v>小红书</v>
          </cell>
          <cell r="N4524">
            <v>46157</v>
          </cell>
          <cell r="R4524" t="str">
            <v>档期内</v>
          </cell>
          <cell r="V4524" t="str">
            <v>单篇</v>
          </cell>
          <cell r="W4524" t="str">
            <v>未发布</v>
          </cell>
          <cell r="AJ4524">
            <v>0</v>
          </cell>
          <cell r="AK4524" t="str">
            <v/>
          </cell>
        </row>
        <row r="4525">
          <cell r="C4525" t="str">
            <v>果片</v>
          </cell>
          <cell r="D4525" t="str">
            <v>波点奶芙抹胸</v>
          </cell>
          <cell r="E4525" t="str">
            <v>2026038内里</v>
          </cell>
          <cell r="I4525" t="str">
            <v>小红书</v>
          </cell>
          <cell r="N4525">
            <v>46157</v>
          </cell>
          <cell r="R4525" t="str">
            <v>档期内</v>
          </cell>
          <cell r="V4525" t="str">
            <v>单篇</v>
          </cell>
          <cell r="W4525" t="str">
            <v>未发布</v>
          </cell>
          <cell r="AJ4525">
            <v>35</v>
          </cell>
          <cell r="AK4525" t="str">
            <v/>
          </cell>
        </row>
        <row r="4526">
          <cell r="C4526" t="str">
            <v>馒头</v>
          </cell>
          <cell r="D4526" t="str">
            <v>莫代尔防晒开衫（黑）</v>
          </cell>
          <cell r="E4526" t="str">
            <v>2026039外套</v>
          </cell>
          <cell r="I4526" t="str">
            <v>小红书</v>
          </cell>
          <cell r="N4526">
            <v>46157</v>
          </cell>
          <cell r="R4526" t="str">
            <v>档期内</v>
          </cell>
          <cell r="V4526" t="str">
            <v>单篇</v>
          </cell>
          <cell r="W4526" t="str">
            <v>未发布</v>
          </cell>
          <cell r="AJ4526">
            <v>530</v>
          </cell>
          <cell r="AK4526" t="str">
            <v/>
          </cell>
        </row>
        <row r="4527">
          <cell r="C4527" t="str">
            <v>馒头</v>
          </cell>
          <cell r="D4527" t="str">
            <v>百褶短裙（黑）</v>
          </cell>
          <cell r="E4527" t="str">
            <v>NH011</v>
          </cell>
          <cell r="I4527" t="str">
            <v>小红书</v>
          </cell>
          <cell r="N4527">
            <v>46157</v>
          </cell>
          <cell r="R4527" t="str">
            <v>档期内</v>
          </cell>
          <cell r="V4527" t="str">
            <v>单篇</v>
          </cell>
          <cell r="W4527" t="str">
            <v>未发布</v>
          </cell>
          <cell r="AJ4527">
            <v>0</v>
          </cell>
          <cell r="AK4527" t="str">
            <v/>
          </cell>
        </row>
        <row r="4528">
          <cell r="C4528" t="str">
            <v>馒头</v>
          </cell>
          <cell r="D4528" t="str">
            <v>波点飘带（黑）</v>
          </cell>
          <cell r="E4528" t="str">
            <v>NH010</v>
          </cell>
          <cell r="I4528" t="str">
            <v>小红书</v>
          </cell>
          <cell r="N4528">
            <v>46157</v>
          </cell>
          <cell r="R4528" t="str">
            <v>档期内</v>
          </cell>
          <cell r="V4528" t="str">
            <v>单篇</v>
          </cell>
          <cell r="W4528" t="str">
            <v>未发布</v>
          </cell>
          <cell r="AJ4528">
            <v>0</v>
          </cell>
          <cell r="AK4528" t="str">
            <v/>
          </cell>
        </row>
        <row r="4529">
          <cell r="C4529" t="str">
            <v>馒头</v>
          </cell>
          <cell r="D4529" t="str">
            <v>波点奶芙抹胸</v>
          </cell>
          <cell r="E4529" t="str">
            <v>2026038内里</v>
          </cell>
          <cell r="I4529" t="str">
            <v>小红书</v>
          </cell>
          <cell r="N4529">
            <v>46157</v>
          </cell>
          <cell r="R4529" t="str">
            <v>档期内</v>
          </cell>
          <cell r="V4529" t="str">
            <v>单篇</v>
          </cell>
          <cell r="W4529" t="str">
            <v>未发布</v>
          </cell>
          <cell r="AJ4529">
            <v>35</v>
          </cell>
          <cell r="AK4529" t="str">
            <v/>
          </cell>
        </row>
        <row r="4530">
          <cell r="C4530" t="str">
            <v>馒头</v>
          </cell>
          <cell r="D4530" t="str">
            <v>假两件波点短袖</v>
          </cell>
          <cell r="E4530">
            <v>2026003</v>
          </cell>
          <cell r="G4530" t="str">
            <v>YT7613840334028</v>
          </cell>
          <cell r="I4530" t="str">
            <v>小红书</v>
          </cell>
          <cell r="N4530">
            <v>46157</v>
          </cell>
          <cell r="R4530" t="str">
            <v>档期内</v>
          </cell>
          <cell r="V4530" t="str">
            <v>单篇</v>
          </cell>
          <cell r="W4530" t="str">
            <v>未发布</v>
          </cell>
          <cell r="AJ4530">
            <v>545</v>
          </cell>
          <cell r="AK4530" t="str">
            <v/>
          </cell>
        </row>
        <row r="4531">
          <cell r="C4531" t="str">
            <v>馒头</v>
          </cell>
          <cell r="D4531" t="str">
            <v>粉樱娃娃裙</v>
          </cell>
          <cell r="E4531">
            <v>2026067</v>
          </cell>
          <cell r="I4531" t="str">
            <v>小红书</v>
          </cell>
          <cell r="N4531">
            <v>46157</v>
          </cell>
          <cell r="R4531" t="str">
            <v>档期内</v>
          </cell>
          <cell r="V4531" t="str">
            <v>单篇</v>
          </cell>
          <cell r="W4531" t="str">
            <v>未发布</v>
          </cell>
          <cell r="AJ4531">
            <v>500</v>
          </cell>
          <cell r="AK4531" t="str">
            <v/>
          </cell>
        </row>
        <row r="4532">
          <cell r="C4532" t="str">
            <v>馒头</v>
          </cell>
          <cell r="D4532" t="str">
            <v>莫代尔防晒开衫（黑）</v>
          </cell>
          <cell r="E4532" t="str">
            <v>2026039外套</v>
          </cell>
          <cell r="I4532" t="str">
            <v>抖音</v>
          </cell>
          <cell r="N4532">
            <v>46157</v>
          </cell>
          <cell r="R4532" t="str">
            <v>档期内</v>
          </cell>
          <cell r="V4532" t="str">
            <v>单篇</v>
          </cell>
          <cell r="W4532" t="str">
            <v>未发布</v>
          </cell>
          <cell r="AJ4532">
            <v>330</v>
          </cell>
          <cell r="AK4532" t="str">
            <v/>
          </cell>
        </row>
        <row r="4533">
          <cell r="C4533" t="str">
            <v>馒头</v>
          </cell>
          <cell r="D4533" t="str">
            <v>百褶短裙（黑）</v>
          </cell>
          <cell r="E4533" t="str">
            <v>NH011</v>
          </cell>
          <cell r="I4533" t="str">
            <v>抖音</v>
          </cell>
          <cell r="N4533">
            <v>46157</v>
          </cell>
          <cell r="R4533" t="str">
            <v>档期内</v>
          </cell>
          <cell r="V4533" t="str">
            <v>单篇</v>
          </cell>
          <cell r="W4533" t="str">
            <v>未发布</v>
          </cell>
          <cell r="AJ4533">
            <v>0</v>
          </cell>
          <cell r="AK4533" t="str">
            <v/>
          </cell>
        </row>
        <row r="4534">
          <cell r="C4534" t="str">
            <v>馒头</v>
          </cell>
          <cell r="D4534" t="str">
            <v>波点飘带（黑）</v>
          </cell>
          <cell r="E4534" t="str">
            <v>NH010</v>
          </cell>
          <cell r="I4534" t="str">
            <v>抖音</v>
          </cell>
          <cell r="N4534">
            <v>46157</v>
          </cell>
          <cell r="R4534" t="str">
            <v>档期内</v>
          </cell>
          <cell r="V4534" t="str">
            <v>单篇</v>
          </cell>
          <cell r="W4534" t="str">
            <v>未发布</v>
          </cell>
          <cell r="AJ4534">
            <v>0</v>
          </cell>
          <cell r="AK4534" t="str">
            <v/>
          </cell>
        </row>
        <row r="4535">
          <cell r="C4535" t="str">
            <v>馒头</v>
          </cell>
          <cell r="D4535" t="str">
            <v>波点奶芙抹胸</v>
          </cell>
          <cell r="E4535" t="str">
            <v>2026038内里</v>
          </cell>
          <cell r="I4535" t="str">
            <v>抖音</v>
          </cell>
          <cell r="N4535">
            <v>46157</v>
          </cell>
          <cell r="R4535" t="str">
            <v>档期内</v>
          </cell>
          <cell r="V4535" t="str">
            <v>单篇</v>
          </cell>
          <cell r="W4535" t="str">
            <v>未发布</v>
          </cell>
          <cell r="AJ4535">
            <v>35</v>
          </cell>
          <cell r="AK4535" t="str">
            <v/>
          </cell>
        </row>
        <row r="4536">
          <cell r="C4536" t="str">
            <v>馒头</v>
          </cell>
          <cell r="D4536" t="str">
            <v>假两件波点短袖</v>
          </cell>
          <cell r="E4536">
            <v>2026003</v>
          </cell>
          <cell r="I4536" t="str">
            <v>抖音</v>
          </cell>
          <cell r="N4536">
            <v>46157</v>
          </cell>
          <cell r="R4536" t="str">
            <v>档期内</v>
          </cell>
          <cell r="V4536" t="str">
            <v>单篇</v>
          </cell>
          <cell r="W4536" t="str">
            <v>未发布</v>
          </cell>
          <cell r="AJ4536">
            <v>345</v>
          </cell>
          <cell r="AK4536" t="str">
            <v/>
          </cell>
        </row>
        <row r="4537">
          <cell r="C4537" t="str">
            <v>馒头</v>
          </cell>
          <cell r="D4537" t="str">
            <v>粉樱娃娃裙</v>
          </cell>
          <cell r="E4537">
            <v>2026067</v>
          </cell>
          <cell r="I4537" t="str">
            <v>抖音</v>
          </cell>
          <cell r="N4537">
            <v>46157</v>
          </cell>
          <cell r="R4537" t="str">
            <v>档期内</v>
          </cell>
          <cell r="V4537" t="str">
            <v>单篇</v>
          </cell>
          <cell r="W4537" t="str">
            <v>未发布</v>
          </cell>
          <cell r="AJ4537">
            <v>300</v>
          </cell>
          <cell r="AK4537" t="str">
            <v/>
          </cell>
        </row>
        <row r="4538">
          <cell r="C4538" t="str">
            <v>馒头</v>
          </cell>
          <cell r="D4538" t="str">
            <v>莫代尔防晒开衫（黑）</v>
          </cell>
          <cell r="E4538" t="str">
            <v>2026039外套</v>
          </cell>
          <cell r="I4538" t="str">
            <v>小红书</v>
          </cell>
          <cell r="N4538">
            <v>46157</v>
          </cell>
          <cell r="R4538" t="str">
            <v>档期内</v>
          </cell>
          <cell r="V4538" t="str">
            <v>单篇</v>
          </cell>
          <cell r="W4538" t="str">
            <v>未发布</v>
          </cell>
          <cell r="AJ4538">
            <v>630</v>
          </cell>
          <cell r="AK4538" t="str">
            <v/>
          </cell>
        </row>
        <row r="4539">
          <cell r="C4539" t="str">
            <v>馒头</v>
          </cell>
          <cell r="D4539" t="str">
            <v>百褶短裙（黑）</v>
          </cell>
          <cell r="E4539" t="str">
            <v>NH011</v>
          </cell>
          <cell r="I4539" t="str">
            <v>小红书</v>
          </cell>
          <cell r="N4539">
            <v>46157</v>
          </cell>
          <cell r="R4539" t="str">
            <v>档期内</v>
          </cell>
          <cell r="V4539" t="str">
            <v>单篇</v>
          </cell>
          <cell r="W4539" t="str">
            <v>未发布</v>
          </cell>
          <cell r="AJ4539">
            <v>0</v>
          </cell>
          <cell r="AK4539" t="str">
            <v/>
          </cell>
        </row>
        <row r="4540">
          <cell r="C4540" t="str">
            <v>馒头</v>
          </cell>
          <cell r="D4540" t="str">
            <v>波点飘带（黑）</v>
          </cell>
          <cell r="E4540" t="str">
            <v>NH010</v>
          </cell>
          <cell r="I4540" t="str">
            <v>小红书</v>
          </cell>
          <cell r="N4540">
            <v>46157</v>
          </cell>
          <cell r="R4540" t="str">
            <v>档期内</v>
          </cell>
          <cell r="V4540" t="str">
            <v>单篇</v>
          </cell>
          <cell r="W4540" t="str">
            <v>未发布</v>
          </cell>
          <cell r="AJ4540">
            <v>0</v>
          </cell>
          <cell r="AK4540" t="str">
            <v/>
          </cell>
        </row>
        <row r="4541">
          <cell r="C4541" t="str">
            <v>馒头</v>
          </cell>
          <cell r="D4541" t="str">
            <v>波点奶芙抹胸</v>
          </cell>
          <cell r="E4541" t="str">
            <v>2026038内里</v>
          </cell>
          <cell r="I4541" t="str">
            <v>小红书</v>
          </cell>
          <cell r="N4541">
            <v>46157</v>
          </cell>
          <cell r="R4541" t="str">
            <v>档期内</v>
          </cell>
          <cell r="V4541" t="str">
            <v>单篇</v>
          </cell>
          <cell r="W4541" t="str">
            <v>未发布</v>
          </cell>
          <cell r="AJ4541">
            <v>35</v>
          </cell>
          <cell r="AK4541" t="str">
            <v/>
          </cell>
        </row>
        <row r="4542">
          <cell r="C4542" t="str">
            <v>馒头</v>
          </cell>
          <cell r="D4542" t="str">
            <v>人间秀珠套装</v>
          </cell>
          <cell r="E4542">
            <v>2026058</v>
          </cell>
          <cell r="I4542" t="str">
            <v>小红书</v>
          </cell>
          <cell r="N4542">
            <v>46157</v>
          </cell>
          <cell r="R4542" t="str">
            <v>档期内</v>
          </cell>
          <cell r="V4542" t="str">
            <v>合集</v>
          </cell>
          <cell r="W4542" t="str">
            <v>未发布</v>
          </cell>
          <cell r="AJ4542">
            <v>480</v>
          </cell>
          <cell r="AK4542" t="str">
            <v/>
          </cell>
        </row>
        <row r="4543">
          <cell r="C4543" t="str">
            <v>馒头</v>
          </cell>
          <cell r="D4543" t="str">
            <v>无袖花苞长裙（黄）</v>
          </cell>
          <cell r="E4543">
            <v>2025945</v>
          </cell>
          <cell r="G4543" t="str">
            <v>已登记</v>
          </cell>
          <cell r="I4543" t="str">
            <v>抖音</v>
          </cell>
          <cell r="N4543">
            <v>46157</v>
          </cell>
          <cell r="R4543" t="str">
            <v>档期内</v>
          </cell>
          <cell r="V4543" t="str">
            <v>合集</v>
          </cell>
          <cell r="W4543" t="str">
            <v>未发布</v>
          </cell>
          <cell r="AJ4543">
            <v>60</v>
          </cell>
          <cell r="AK4543" t="str">
            <v/>
          </cell>
        </row>
        <row r="4544">
          <cell r="C4544" t="str">
            <v>馒头</v>
          </cell>
          <cell r="D4544" t="str">
            <v>假两件波点短袖</v>
          </cell>
          <cell r="E4544">
            <v>2026003</v>
          </cell>
          <cell r="G4544" t="str">
            <v>YT7613839159881</v>
          </cell>
          <cell r="I4544" t="str">
            <v>抖音</v>
          </cell>
          <cell r="N4544">
            <v>46157</v>
          </cell>
          <cell r="R4544" t="str">
            <v>档期内</v>
          </cell>
          <cell r="V4544" t="str">
            <v>合集</v>
          </cell>
          <cell r="W4544" t="str">
            <v>未发布</v>
          </cell>
          <cell r="AJ4544">
            <v>45</v>
          </cell>
          <cell r="AK4544" t="str">
            <v/>
          </cell>
        </row>
        <row r="4545">
          <cell r="C4545" t="str">
            <v>馒头</v>
          </cell>
          <cell r="D4545" t="str">
            <v>莫代尔防晒开衫（黑）</v>
          </cell>
          <cell r="E4545" t="str">
            <v>2026039外套</v>
          </cell>
          <cell r="I4545" t="str">
            <v>小红书</v>
          </cell>
          <cell r="N4545">
            <v>46157</v>
          </cell>
          <cell r="R4545" t="str">
            <v>档期内</v>
          </cell>
          <cell r="V4545" t="str">
            <v>单篇</v>
          </cell>
          <cell r="W4545" t="str">
            <v>未发布</v>
          </cell>
          <cell r="AJ4545">
            <v>630</v>
          </cell>
          <cell r="AK4545" t="str">
            <v/>
          </cell>
        </row>
        <row r="4546">
          <cell r="C4546" t="str">
            <v>馒头</v>
          </cell>
          <cell r="D4546" t="str">
            <v>百褶短裙（黑）</v>
          </cell>
          <cell r="E4546" t="str">
            <v>NH011</v>
          </cell>
          <cell r="I4546" t="str">
            <v>小红书</v>
          </cell>
          <cell r="N4546">
            <v>46157</v>
          </cell>
          <cell r="R4546" t="str">
            <v>档期内</v>
          </cell>
          <cell r="V4546" t="str">
            <v>单篇</v>
          </cell>
          <cell r="W4546" t="str">
            <v>未发布</v>
          </cell>
          <cell r="AJ4546">
            <v>0</v>
          </cell>
          <cell r="AK4546" t="str">
            <v/>
          </cell>
        </row>
        <row r="4547">
          <cell r="C4547" t="str">
            <v>馒头</v>
          </cell>
          <cell r="D4547" t="str">
            <v>波点飘带（黑）</v>
          </cell>
          <cell r="E4547" t="str">
            <v>NH010</v>
          </cell>
          <cell r="I4547" t="str">
            <v>小红书</v>
          </cell>
          <cell r="N4547">
            <v>46157</v>
          </cell>
          <cell r="R4547" t="str">
            <v>档期内</v>
          </cell>
          <cell r="V4547" t="str">
            <v>单篇</v>
          </cell>
          <cell r="W4547" t="str">
            <v>未发布</v>
          </cell>
          <cell r="AJ4547">
            <v>0</v>
          </cell>
          <cell r="AK4547" t="str">
            <v/>
          </cell>
        </row>
        <row r="4548">
          <cell r="C4548" t="str">
            <v>馒头</v>
          </cell>
          <cell r="D4548" t="str">
            <v>波点奶芙抹胸</v>
          </cell>
          <cell r="E4548" t="str">
            <v>2026038内里</v>
          </cell>
          <cell r="I4548" t="str">
            <v>小红书</v>
          </cell>
          <cell r="N4548">
            <v>46157</v>
          </cell>
          <cell r="R4548" t="str">
            <v>档期内</v>
          </cell>
          <cell r="V4548" t="str">
            <v>单篇</v>
          </cell>
          <cell r="W4548" t="str">
            <v>未发布</v>
          </cell>
          <cell r="AJ4548">
            <v>35</v>
          </cell>
          <cell r="AK4548" t="str">
            <v/>
          </cell>
        </row>
        <row r="4549">
          <cell r="C4549" t="str">
            <v>馒头</v>
          </cell>
          <cell r="D4549" t="str">
            <v>蕾丝吊带</v>
          </cell>
          <cell r="E4549" t="str">
            <v>NH012</v>
          </cell>
          <cell r="I4549" t="str">
            <v>小红书</v>
          </cell>
          <cell r="N4549">
            <v>46157</v>
          </cell>
          <cell r="R4549" t="str">
            <v>档期内</v>
          </cell>
          <cell r="V4549" t="str">
            <v>单篇</v>
          </cell>
          <cell r="W4549" t="str">
            <v>未发布</v>
          </cell>
          <cell r="AJ4549">
            <v>500</v>
          </cell>
          <cell r="AK4549" t="str">
            <v/>
          </cell>
        </row>
        <row r="4550">
          <cell r="C4550" t="str">
            <v>馒头</v>
          </cell>
          <cell r="D4550" t="str">
            <v>葡萄冰萃上衣</v>
          </cell>
          <cell r="E4550">
            <v>2026056</v>
          </cell>
          <cell r="I4550" t="str">
            <v>小红书</v>
          </cell>
          <cell r="N4550">
            <v>46157</v>
          </cell>
          <cell r="R4550" t="str">
            <v>档期内</v>
          </cell>
          <cell r="V4550" t="str">
            <v>单篇</v>
          </cell>
          <cell r="W4550" t="str">
            <v>未发布</v>
          </cell>
          <cell r="AJ4550">
            <v>0</v>
          </cell>
          <cell r="AK4550" t="str">
            <v/>
          </cell>
        </row>
        <row r="4551">
          <cell r="C4551" t="str">
            <v>馒头</v>
          </cell>
          <cell r="D4551" t="str">
            <v>人间秀珠套装</v>
          </cell>
          <cell r="E4551">
            <v>2026058</v>
          </cell>
          <cell r="I4551" t="str">
            <v>小红书</v>
          </cell>
          <cell r="N4551">
            <v>46157</v>
          </cell>
          <cell r="R4551" t="str">
            <v>档期内</v>
          </cell>
          <cell r="V4551" t="str">
            <v>合集</v>
          </cell>
          <cell r="W4551" t="str">
            <v>未发布</v>
          </cell>
          <cell r="AJ4551">
            <v>950</v>
          </cell>
          <cell r="AK4551" t="str">
            <v/>
          </cell>
        </row>
        <row r="4552">
          <cell r="C4552" t="str">
            <v>馒头</v>
          </cell>
          <cell r="D4552" t="str">
            <v>无袖花苞长裙（黄）</v>
          </cell>
          <cell r="E4552">
            <v>2025945</v>
          </cell>
          <cell r="G4552" t="str">
            <v>已登记</v>
          </cell>
          <cell r="I4552" t="str">
            <v>小红书</v>
          </cell>
          <cell r="N4552">
            <v>46157</v>
          </cell>
          <cell r="R4552" t="str">
            <v>档期内</v>
          </cell>
          <cell r="V4552" t="str">
            <v>单篇</v>
          </cell>
          <cell r="W4552" t="str">
            <v>未发布</v>
          </cell>
          <cell r="AJ4552">
            <v>710</v>
          </cell>
          <cell r="AK4552" t="str">
            <v/>
          </cell>
        </row>
        <row r="4553">
          <cell r="C4553" t="str">
            <v>馒头</v>
          </cell>
          <cell r="D4553" t="str">
            <v>假两件波点短袖</v>
          </cell>
          <cell r="E4553">
            <v>2026003</v>
          </cell>
          <cell r="G4553" t="str">
            <v>YT7613840334037</v>
          </cell>
          <cell r="I4553" t="str">
            <v>小红书</v>
          </cell>
          <cell r="N4553">
            <v>46157</v>
          </cell>
          <cell r="R4553" t="str">
            <v>档期内</v>
          </cell>
          <cell r="V4553" t="str">
            <v>单篇</v>
          </cell>
          <cell r="W4553" t="str">
            <v>未发布</v>
          </cell>
          <cell r="AJ4553">
            <v>695</v>
          </cell>
          <cell r="AK4553" t="str">
            <v/>
          </cell>
        </row>
        <row r="4554">
          <cell r="C4554" t="str">
            <v>馒头</v>
          </cell>
          <cell r="D4554" t="str">
            <v>无袖花苞长裙（黄）</v>
          </cell>
          <cell r="E4554">
            <v>2025945</v>
          </cell>
          <cell r="G4554" t="str">
            <v>已登记</v>
          </cell>
          <cell r="I4554" t="str">
            <v>小红书</v>
          </cell>
          <cell r="N4554">
            <v>46157</v>
          </cell>
          <cell r="R4554" t="str">
            <v>档期内</v>
          </cell>
          <cell r="V4554" t="str">
            <v>单篇</v>
          </cell>
          <cell r="W4554" t="str">
            <v>未发布</v>
          </cell>
          <cell r="AJ4554">
            <v>60</v>
          </cell>
          <cell r="AK4554" t="str">
            <v/>
          </cell>
        </row>
        <row r="4555">
          <cell r="C4555" t="str">
            <v>馒头</v>
          </cell>
          <cell r="D4555" t="str">
            <v>无袖花苞长裙（黄）</v>
          </cell>
          <cell r="E4555">
            <v>2025945</v>
          </cell>
          <cell r="I4555" t="str">
            <v>抖音</v>
          </cell>
          <cell r="N4555">
            <v>46157</v>
          </cell>
          <cell r="R4555" t="str">
            <v>档期内</v>
          </cell>
          <cell r="V4555" t="str">
            <v>单篇</v>
          </cell>
          <cell r="W4555" t="str">
            <v>未发布</v>
          </cell>
          <cell r="AJ4555">
            <v>2660</v>
          </cell>
          <cell r="AK4555" t="str">
            <v/>
          </cell>
        </row>
        <row r="4556">
          <cell r="C4556" t="str">
            <v>jing</v>
          </cell>
          <cell r="D4556" t="str">
            <v>假两件波点短袖</v>
          </cell>
          <cell r="E4556">
            <v>2026003</v>
          </cell>
          <cell r="G4556" t="str">
            <v>YT7613838316087</v>
          </cell>
          <cell r="I4556" t="str">
            <v>小红书</v>
          </cell>
          <cell r="N4556">
            <v>46157</v>
          </cell>
          <cell r="R4556" t="str">
            <v>档期内</v>
          </cell>
          <cell r="V4556" t="str">
            <v>单篇</v>
          </cell>
          <cell r="W4556" t="str">
            <v>未发布</v>
          </cell>
          <cell r="AJ4556">
            <v>195</v>
          </cell>
          <cell r="AK4556" t="str">
            <v/>
          </cell>
        </row>
        <row r="4557">
          <cell r="C4557" t="str">
            <v>jing</v>
          </cell>
          <cell r="D4557" t="str">
            <v>假两件波点短袖</v>
          </cell>
          <cell r="E4557">
            <v>2026003</v>
          </cell>
          <cell r="I4557" t="str">
            <v>抖音</v>
          </cell>
          <cell r="N4557">
            <v>46157</v>
          </cell>
          <cell r="R4557" t="str">
            <v>档期内</v>
          </cell>
          <cell r="V4557" t="str">
            <v>单篇</v>
          </cell>
          <cell r="W4557" t="str">
            <v>未发布</v>
          </cell>
          <cell r="AJ4557">
            <v>45</v>
          </cell>
          <cell r="AK4557" t="str">
            <v/>
          </cell>
        </row>
        <row r="4558">
          <cell r="C4558" t="str">
            <v>jing</v>
          </cell>
          <cell r="D4558" t="str">
            <v>波点千层上衣</v>
          </cell>
          <cell r="E4558">
            <v>2026032</v>
          </cell>
          <cell r="I4558" t="str">
            <v>小红书</v>
          </cell>
          <cell r="N4558">
            <v>46157</v>
          </cell>
          <cell r="R4558" t="str">
            <v>档期内</v>
          </cell>
          <cell r="V4558" t="str">
            <v>单篇</v>
          </cell>
          <cell r="W4558" t="str">
            <v>未发布</v>
          </cell>
          <cell r="AJ4558">
            <v>300</v>
          </cell>
          <cell r="AK4558" t="str">
            <v/>
          </cell>
        </row>
        <row r="4559">
          <cell r="C4559" t="str">
            <v>jing</v>
          </cell>
          <cell r="D4559" t="str">
            <v>初恋小白裙</v>
          </cell>
          <cell r="E4559">
            <v>2026007</v>
          </cell>
          <cell r="G4559" t="str">
            <v>YT7612452479510</v>
          </cell>
          <cell r="I4559" t="str">
            <v>小红书</v>
          </cell>
          <cell r="N4559">
            <v>46157</v>
          </cell>
          <cell r="R4559" t="str">
            <v>档期内</v>
          </cell>
          <cell r="V4559" t="str">
            <v>单篇</v>
          </cell>
          <cell r="W4559" t="str">
            <v>未发布</v>
          </cell>
          <cell r="AJ4559">
            <v>465</v>
          </cell>
          <cell r="AK4559" t="str">
            <v/>
          </cell>
        </row>
        <row r="4560">
          <cell r="C4560" t="str">
            <v>jing</v>
          </cell>
          <cell r="D4560" t="str">
            <v>初恋小白裙</v>
          </cell>
          <cell r="E4560">
            <v>2026007</v>
          </cell>
          <cell r="G4560" t="str">
            <v>YT7612452479527</v>
          </cell>
          <cell r="I4560" t="str">
            <v>小红书</v>
          </cell>
          <cell r="N4560">
            <v>46157</v>
          </cell>
          <cell r="R4560" t="str">
            <v>档期内</v>
          </cell>
          <cell r="V4560" t="str">
            <v>单篇</v>
          </cell>
          <cell r="W4560" t="str">
            <v>未发布</v>
          </cell>
          <cell r="AJ4560">
            <v>65</v>
          </cell>
          <cell r="AK4560" t="str">
            <v/>
          </cell>
        </row>
        <row r="4561">
          <cell r="C4561" t="str">
            <v>jing</v>
          </cell>
          <cell r="D4561" t="str">
            <v>初恋小白裙</v>
          </cell>
          <cell r="E4561">
            <v>2026007</v>
          </cell>
          <cell r="I4561" t="str">
            <v>抖音</v>
          </cell>
          <cell r="N4561">
            <v>46157</v>
          </cell>
          <cell r="R4561" t="str">
            <v>档期内</v>
          </cell>
          <cell r="V4561" t="str">
            <v>单篇</v>
          </cell>
          <cell r="W4561" t="str">
            <v>未发布</v>
          </cell>
          <cell r="AJ4561">
            <v>65</v>
          </cell>
          <cell r="AK4561" t="str">
            <v/>
          </cell>
        </row>
        <row r="4562">
          <cell r="C4562" t="str">
            <v>jing</v>
          </cell>
          <cell r="D4562" t="str">
            <v>莫代尔防晒开衫（黑）</v>
          </cell>
          <cell r="E4562" t="str">
            <v>2026039外套</v>
          </cell>
          <cell r="I4562" t="str">
            <v>小红书</v>
          </cell>
          <cell r="N4562">
            <v>46157</v>
          </cell>
          <cell r="R4562" t="str">
            <v>档期内</v>
          </cell>
          <cell r="V4562" t="str">
            <v>单篇</v>
          </cell>
          <cell r="W4562" t="str">
            <v>未发布</v>
          </cell>
          <cell r="AJ4562">
            <v>380</v>
          </cell>
          <cell r="AK4562" t="str">
            <v/>
          </cell>
        </row>
        <row r="4563">
          <cell r="C4563" t="str">
            <v>jing</v>
          </cell>
          <cell r="D4563" t="str">
            <v>百褶短裙（黑）</v>
          </cell>
          <cell r="E4563" t="str">
            <v>NH011</v>
          </cell>
          <cell r="I4563" t="str">
            <v>小红书</v>
          </cell>
          <cell r="N4563">
            <v>46157</v>
          </cell>
          <cell r="R4563" t="str">
            <v>档期内</v>
          </cell>
          <cell r="V4563" t="str">
            <v>单篇</v>
          </cell>
          <cell r="W4563" t="str">
            <v>未发布</v>
          </cell>
          <cell r="AJ4563">
            <v>0</v>
          </cell>
          <cell r="AK4563" t="str">
            <v/>
          </cell>
        </row>
        <row r="4564">
          <cell r="C4564" t="str">
            <v>jing</v>
          </cell>
          <cell r="D4564" t="str">
            <v>波点飘带（黑）</v>
          </cell>
          <cell r="E4564" t="str">
            <v>NH010</v>
          </cell>
          <cell r="G4564" t="str">
            <v>已登记</v>
          </cell>
          <cell r="I4564" t="str">
            <v>小红书</v>
          </cell>
          <cell r="N4564">
            <v>46157</v>
          </cell>
          <cell r="R4564" t="str">
            <v>档期内</v>
          </cell>
          <cell r="V4564" t="str">
            <v>单篇</v>
          </cell>
          <cell r="W4564" t="str">
            <v>未发布</v>
          </cell>
          <cell r="AJ4564">
            <v>0</v>
          </cell>
          <cell r="AK4564" t="str">
            <v/>
          </cell>
        </row>
        <row r="4565">
          <cell r="C4565" t="str">
            <v>jing</v>
          </cell>
          <cell r="D4565" t="str">
            <v>波点奶芙抹胸</v>
          </cell>
          <cell r="E4565" t="str">
            <v>2026038内里</v>
          </cell>
          <cell r="G4565" t="str">
            <v>已登记</v>
          </cell>
          <cell r="I4565" t="str">
            <v>小红书</v>
          </cell>
          <cell r="N4565">
            <v>46157</v>
          </cell>
          <cell r="R4565" t="str">
            <v>档期内</v>
          </cell>
          <cell r="V4565" t="str">
            <v>单篇</v>
          </cell>
          <cell r="W4565" t="str">
            <v>未发布</v>
          </cell>
          <cell r="AJ4565">
            <v>35</v>
          </cell>
          <cell r="AK4565" t="str">
            <v/>
          </cell>
        </row>
        <row r="4566">
          <cell r="C4566" t="str">
            <v>jing</v>
          </cell>
          <cell r="D4566" t="str">
            <v>斜门襟衬衫</v>
          </cell>
          <cell r="E4566">
            <v>2026001</v>
          </cell>
          <cell r="G4566" t="str">
            <v>已登记</v>
          </cell>
          <cell r="I4566" t="str">
            <v>小红书</v>
          </cell>
          <cell r="N4566">
            <v>46157</v>
          </cell>
          <cell r="R4566" t="str">
            <v>档期内</v>
          </cell>
          <cell r="V4566" t="str">
            <v>单篇</v>
          </cell>
          <cell r="W4566" t="str">
            <v>未发布</v>
          </cell>
          <cell r="AJ4566">
            <v>395</v>
          </cell>
          <cell r="AK4566" t="str">
            <v/>
          </cell>
        </row>
        <row r="4567">
          <cell r="C4567" t="str">
            <v>jing</v>
          </cell>
          <cell r="D4567" t="str">
            <v>横条小白裙</v>
          </cell>
          <cell r="E4567">
            <v>2025339</v>
          </cell>
          <cell r="G4567" t="str">
            <v>已登记</v>
          </cell>
          <cell r="I4567" t="str">
            <v>小红书</v>
          </cell>
          <cell r="N4567">
            <v>46157</v>
          </cell>
          <cell r="R4567" t="str">
            <v>档期内</v>
          </cell>
          <cell r="V4567" t="str">
            <v>单篇</v>
          </cell>
          <cell r="W4567" t="str">
            <v>未发布</v>
          </cell>
          <cell r="AJ4567">
            <v>58</v>
          </cell>
          <cell r="AK4567" t="str">
            <v/>
          </cell>
        </row>
        <row r="4568">
          <cell r="C4568" t="str">
            <v>jing</v>
          </cell>
          <cell r="D4568" t="str">
            <v>假两件波点短袖</v>
          </cell>
          <cell r="E4568">
            <v>2026003</v>
          </cell>
          <cell r="G4568" t="str">
            <v>已登记</v>
          </cell>
          <cell r="I4568" t="str">
            <v>小红书</v>
          </cell>
          <cell r="N4568">
            <v>46157</v>
          </cell>
          <cell r="R4568" t="str">
            <v>档期内</v>
          </cell>
          <cell r="V4568" t="str">
            <v>单篇</v>
          </cell>
          <cell r="W4568" t="str">
            <v>未发布</v>
          </cell>
          <cell r="AJ4568">
            <v>45</v>
          </cell>
          <cell r="AK4568" t="str">
            <v/>
          </cell>
        </row>
        <row r="4569">
          <cell r="C4569" t="str">
            <v>jing</v>
          </cell>
          <cell r="D4569" t="str">
            <v>葡萄冰萃上衣</v>
          </cell>
          <cell r="E4569">
            <v>2026056</v>
          </cell>
          <cell r="G4569" t="str">
            <v>已登记</v>
          </cell>
          <cell r="I4569" t="str">
            <v>小红书</v>
          </cell>
          <cell r="N4569">
            <v>46157</v>
          </cell>
          <cell r="R4569" t="str">
            <v>档期内</v>
          </cell>
          <cell r="V4569" t="str">
            <v>单篇</v>
          </cell>
          <cell r="W4569" t="str">
            <v>未发布</v>
          </cell>
          <cell r="AJ4569">
            <v>0</v>
          </cell>
          <cell r="AK4569" t="str">
            <v/>
          </cell>
        </row>
        <row r="4570">
          <cell r="C4570" t="str">
            <v>jing</v>
          </cell>
          <cell r="D4570" t="str">
            <v>蕾丝吊带</v>
          </cell>
          <cell r="E4570" t="str">
            <v>NH012</v>
          </cell>
          <cell r="I4570" t="str">
            <v>小红书</v>
          </cell>
          <cell r="N4570">
            <v>46157</v>
          </cell>
          <cell r="R4570" t="str">
            <v>档期内</v>
          </cell>
          <cell r="V4570" t="str">
            <v>单篇</v>
          </cell>
          <cell r="W4570" t="str">
            <v>未发布</v>
          </cell>
          <cell r="AJ4570">
            <v>0</v>
          </cell>
          <cell r="AK4570" t="str">
            <v/>
          </cell>
        </row>
        <row r="4571">
          <cell r="C4571" t="str">
            <v>jing</v>
          </cell>
          <cell r="D4571" t="str">
            <v>初恋小白裙</v>
          </cell>
          <cell r="E4571">
            <v>2026007</v>
          </cell>
          <cell r="G4571" t="str">
            <v>YT7613838316104</v>
          </cell>
          <cell r="I4571" t="str">
            <v>小红书</v>
          </cell>
          <cell r="N4571">
            <v>46157</v>
          </cell>
          <cell r="R4571" t="str">
            <v>档期内</v>
          </cell>
          <cell r="V4571" t="str">
            <v>单篇</v>
          </cell>
          <cell r="W4571" t="str">
            <v>未发布</v>
          </cell>
          <cell r="AJ4571">
            <v>245</v>
          </cell>
          <cell r="AK4571" t="str">
            <v/>
          </cell>
        </row>
        <row r="4572">
          <cell r="C4572" t="str">
            <v>jing</v>
          </cell>
          <cell r="D4572" t="str">
            <v>假两件波点短袖</v>
          </cell>
          <cell r="E4572">
            <v>2026003</v>
          </cell>
          <cell r="I4572" t="str">
            <v>小红书</v>
          </cell>
          <cell r="N4572">
            <v>46157</v>
          </cell>
          <cell r="R4572" t="str">
            <v>档期内</v>
          </cell>
          <cell r="V4572" t="str">
            <v>单篇</v>
          </cell>
          <cell r="W4572" t="str">
            <v>未发布</v>
          </cell>
          <cell r="AJ4572">
            <v>225</v>
          </cell>
          <cell r="AK4572" t="str">
            <v/>
          </cell>
        </row>
        <row r="4573">
          <cell r="C4573" t="str">
            <v>jing</v>
          </cell>
          <cell r="D4573" t="str">
            <v>横条小白裙</v>
          </cell>
          <cell r="E4573">
            <v>2025339</v>
          </cell>
          <cell r="I4573" t="str">
            <v>小红书</v>
          </cell>
          <cell r="N4573">
            <v>46157</v>
          </cell>
          <cell r="R4573" t="str">
            <v>档期内</v>
          </cell>
          <cell r="V4573" t="str">
            <v>单篇</v>
          </cell>
          <cell r="W4573" t="str">
            <v>未发布</v>
          </cell>
          <cell r="AJ4573">
            <v>58</v>
          </cell>
          <cell r="AK4573" t="str">
            <v/>
          </cell>
        </row>
        <row r="4574">
          <cell r="C4574" t="str">
            <v>jing</v>
          </cell>
          <cell r="D4574" t="str">
            <v>初恋小白裙</v>
          </cell>
          <cell r="E4574">
            <v>2026007</v>
          </cell>
          <cell r="I4574" t="str">
            <v>抖音</v>
          </cell>
          <cell r="N4574">
            <v>46157</v>
          </cell>
          <cell r="R4574" t="str">
            <v>档期内</v>
          </cell>
          <cell r="V4574" t="str">
            <v>单篇</v>
          </cell>
          <cell r="W4574" t="str">
            <v>未发布</v>
          </cell>
          <cell r="AJ4574">
            <v>65</v>
          </cell>
          <cell r="AK4574" t="str">
            <v/>
          </cell>
        </row>
        <row r="4575">
          <cell r="C4575" t="str">
            <v>jing</v>
          </cell>
          <cell r="D4575" t="str">
            <v>假两件波点短袖</v>
          </cell>
          <cell r="E4575">
            <v>2026003</v>
          </cell>
          <cell r="I4575" t="str">
            <v>抖音</v>
          </cell>
          <cell r="N4575">
            <v>46157</v>
          </cell>
          <cell r="R4575" t="str">
            <v>档期内</v>
          </cell>
          <cell r="V4575" t="str">
            <v>单篇</v>
          </cell>
          <cell r="W4575" t="str">
            <v>未发布</v>
          </cell>
          <cell r="AJ4575">
            <v>45</v>
          </cell>
          <cell r="AK4575" t="str">
            <v/>
          </cell>
        </row>
        <row r="4576">
          <cell r="C4576" t="str">
            <v>jing</v>
          </cell>
          <cell r="D4576" t="str">
            <v>横条小白裙</v>
          </cell>
          <cell r="E4576">
            <v>2025339</v>
          </cell>
          <cell r="I4576" t="str">
            <v>抖音</v>
          </cell>
          <cell r="N4576">
            <v>46157</v>
          </cell>
          <cell r="R4576" t="str">
            <v>档期内</v>
          </cell>
          <cell r="V4576" t="str">
            <v>单篇</v>
          </cell>
          <cell r="W4576" t="str">
            <v>未发布</v>
          </cell>
          <cell r="AJ4576">
            <v>58</v>
          </cell>
          <cell r="AK4576" t="str">
            <v/>
          </cell>
        </row>
        <row r="4577">
          <cell r="C4577" t="str">
            <v>jing</v>
          </cell>
          <cell r="D4577" t="str">
            <v>无袖花苞长裙（黄）</v>
          </cell>
          <cell r="E4577">
            <v>2025945</v>
          </cell>
          <cell r="I4577" t="str">
            <v>小红书</v>
          </cell>
          <cell r="N4577">
            <v>46157</v>
          </cell>
          <cell r="R4577" t="str">
            <v>档期内</v>
          </cell>
          <cell r="V4577" t="str">
            <v>单篇</v>
          </cell>
          <cell r="W4577" t="str">
            <v>未发布</v>
          </cell>
          <cell r="AJ4577">
            <v>510</v>
          </cell>
          <cell r="AK4577" t="str">
            <v/>
          </cell>
        </row>
        <row r="4578">
          <cell r="C4578" t="str">
            <v>六六</v>
          </cell>
          <cell r="D4578" t="str">
            <v>波点花边短袖</v>
          </cell>
          <cell r="E4578">
            <v>2025317</v>
          </cell>
          <cell r="I4578" t="str">
            <v>小红书</v>
          </cell>
          <cell r="N4578">
            <v>46157</v>
          </cell>
          <cell r="R4578" t="str">
            <v>档期内</v>
          </cell>
          <cell r="V4578" t="str">
            <v>合集</v>
          </cell>
          <cell r="W4578" t="str">
            <v>未发布</v>
          </cell>
          <cell r="AJ4578">
            <v>550</v>
          </cell>
          <cell r="AK4578" t="str">
            <v/>
          </cell>
        </row>
        <row r="4579">
          <cell r="C4579" t="str">
            <v>六六</v>
          </cell>
          <cell r="D4579" t="str">
            <v>假两件波点短袖</v>
          </cell>
          <cell r="E4579">
            <v>2026003</v>
          </cell>
          <cell r="I4579" t="str">
            <v>小红书</v>
          </cell>
          <cell r="N4579">
            <v>46157</v>
          </cell>
          <cell r="R4579" t="str">
            <v>档期内</v>
          </cell>
          <cell r="V4579" t="str">
            <v>单篇</v>
          </cell>
          <cell r="W4579" t="str">
            <v>未发布</v>
          </cell>
          <cell r="AJ4579">
            <v>345</v>
          </cell>
          <cell r="AK4579" t="str">
            <v/>
          </cell>
        </row>
        <row r="4580">
          <cell r="C4580" t="str">
            <v>六六</v>
          </cell>
          <cell r="D4580" t="str">
            <v>横条小白裙</v>
          </cell>
          <cell r="E4580">
            <v>2025339</v>
          </cell>
          <cell r="I4580" t="str">
            <v>小红书</v>
          </cell>
          <cell r="N4580">
            <v>46157</v>
          </cell>
          <cell r="R4580" t="str">
            <v>档期内</v>
          </cell>
          <cell r="V4580" t="str">
            <v>单篇</v>
          </cell>
          <cell r="W4580" t="str">
            <v>未发布</v>
          </cell>
          <cell r="AJ4580">
            <v>58</v>
          </cell>
          <cell r="AK4580" t="str">
            <v/>
          </cell>
        </row>
        <row r="4581">
          <cell r="C4581" t="str">
            <v>六六</v>
          </cell>
          <cell r="D4581" t="str">
            <v>波点千层上衣</v>
          </cell>
          <cell r="E4581">
            <v>2026032</v>
          </cell>
          <cell r="I4581" t="str">
            <v>小红书</v>
          </cell>
          <cell r="N4581">
            <v>46157</v>
          </cell>
          <cell r="R4581" t="str">
            <v>档期内</v>
          </cell>
          <cell r="V4581" t="str">
            <v>单篇</v>
          </cell>
          <cell r="W4581" t="str">
            <v>未发布</v>
          </cell>
          <cell r="AJ4581">
            <v>150</v>
          </cell>
          <cell r="AK4581" t="str">
            <v/>
          </cell>
        </row>
        <row r="4582">
          <cell r="C4582" t="str">
            <v>六六</v>
          </cell>
          <cell r="D4582" t="str">
            <v>莫代尔防晒开衫（黑）</v>
          </cell>
          <cell r="E4582" t="str">
            <v>2026039外套</v>
          </cell>
          <cell r="I4582" t="str">
            <v>小红书</v>
          </cell>
          <cell r="N4582">
            <v>46157</v>
          </cell>
          <cell r="R4582" t="str">
            <v>档期内</v>
          </cell>
          <cell r="V4582" t="str">
            <v>单篇</v>
          </cell>
          <cell r="W4582" t="str">
            <v>未发布</v>
          </cell>
          <cell r="AJ4582">
            <v>180</v>
          </cell>
          <cell r="AK4582" t="str">
            <v/>
          </cell>
        </row>
        <row r="4583">
          <cell r="C4583" t="str">
            <v>六六</v>
          </cell>
          <cell r="D4583" t="str">
            <v>百褶短裙（黑）</v>
          </cell>
          <cell r="E4583" t="str">
            <v>NH011</v>
          </cell>
          <cell r="I4583" t="str">
            <v>小红书</v>
          </cell>
          <cell r="N4583">
            <v>46157</v>
          </cell>
          <cell r="R4583" t="str">
            <v>档期内</v>
          </cell>
          <cell r="V4583" t="str">
            <v>单篇</v>
          </cell>
          <cell r="W4583" t="str">
            <v>未发布</v>
          </cell>
          <cell r="AJ4583">
            <v>0</v>
          </cell>
          <cell r="AK4583" t="str">
            <v/>
          </cell>
        </row>
        <row r="4584">
          <cell r="C4584" t="str">
            <v>六六</v>
          </cell>
          <cell r="D4584" t="str">
            <v>波点飘带（黑）</v>
          </cell>
          <cell r="E4584" t="str">
            <v>NH010</v>
          </cell>
          <cell r="I4584" t="str">
            <v>小红书</v>
          </cell>
          <cell r="N4584">
            <v>46157</v>
          </cell>
          <cell r="R4584" t="str">
            <v>档期内</v>
          </cell>
          <cell r="V4584" t="str">
            <v>单篇</v>
          </cell>
          <cell r="W4584" t="str">
            <v>未发布</v>
          </cell>
          <cell r="AJ4584">
            <v>0</v>
          </cell>
          <cell r="AK4584" t="str">
            <v/>
          </cell>
        </row>
        <row r="4585">
          <cell r="C4585" t="str">
            <v>六六</v>
          </cell>
          <cell r="D4585" t="str">
            <v>波点奶芙抹胸</v>
          </cell>
          <cell r="E4585" t="str">
            <v>2026038内里</v>
          </cell>
          <cell r="I4585" t="str">
            <v>小红书</v>
          </cell>
          <cell r="N4585">
            <v>46157</v>
          </cell>
          <cell r="R4585" t="str">
            <v>档期内</v>
          </cell>
          <cell r="V4585" t="str">
            <v>单篇</v>
          </cell>
          <cell r="W4585" t="str">
            <v>未发布</v>
          </cell>
          <cell r="AJ4585">
            <v>35</v>
          </cell>
          <cell r="AK4585" t="str">
            <v/>
          </cell>
        </row>
        <row r="4586">
          <cell r="C4586" t="str">
            <v>六六</v>
          </cell>
          <cell r="D4586" t="str">
            <v>波点花边短袖</v>
          </cell>
          <cell r="E4586">
            <v>2025317</v>
          </cell>
          <cell r="I4586" t="str">
            <v>小红书</v>
          </cell>
          <cell r="N4586">
            <v>46157</v>
          </cell>
          <cell r="R4586" t="str">
            <v>档期内</v>
          </cell>
          <cell r="V4586" t="str">
            <v>合集</v>
          </cell>
          <cell r="W4586" t="str">
            <v>未发布</v>
          </cell>
          <cell r="AJ4586">
            <v>1400</v>
          </cell>
          <cell r="AK4586" t="str">
            <v/>
          </cell>
        </row>
        <row r="4587">
          <cell r="C4587" t="str">
            <v>六六</v>
          </cell>
          <cell r="D4587" t="str">
            <v>波点中裙</v>
          </cell>
          <cell r="E4587">
            <v>2025329</v>
          </cell>
          <cell r="I4587" t="str">
            <v>小红书</v>
          </cell>
          <cell r="N4587">
            <v>46157</v>
          </cell>
          <cell r="R4587" t="str">
            <v>档期内</v>
          </cell>
          <cell r="V4587" t="str">
            <v>合集</v>
          </cell>
          <cell r="W4587" t="str">
            <v>未发布</v>
          </cell>
          <cell r="AJ4587">
            <v>52</v>
          </cell>
          <cell r="AK4587" t="str">
            <v/>
          </cell>
        </row>
        <row r="4588">
          <cell r="C4588" t="str">
            <v>XN</v>
          </cell>
          <cell r="D4588" t="str">
            <v>初恋小白裙</v>
          </cell>
          <cell r="E4588">
            <v>2026007</v>
          </cell>
          <cell r="I4588" t="str">
            <v>小红书</v>
          </cell>
          <cell r="N4588">
            <v>46157</v>
          </cell>
          <cell r="R4588" t="str">
            <v>档期内</v>
          </cell>
          <cell r="V4588" t="str">
            <v>单篇</v>
          </cell>
          <cell r="W4588" t="str">
            <v>未发布</v>
          </cell>
          <cell r="AJ4588">
            <v>1965</v>
          </cell>
          <cell r="AK4588" t="str">
            <v/>
          </cell>
        </row>
        <row r="4589">
          <cell r="C4589" t="str">
            <v>XN</v>
          </cell>
          <cell r="D4589" t="str">
            <v>初恋小白裙</v>
          </cell>
          <cell r="E4589">
            <v>2026007</v>
          </cell>
          <cell r="I4589" t="str">
            <v>抖音</v>
          </cell>
          <cell r="N4589">
            <v>46157</v>
          </cell>
          <cell r="R4589" t="str">
            <v>档期内</v>
          </cell>
          <cell r="V4589" t="str">
            <v>单篇</v>
          </cell>
          <cell r="W4589" t="str">
            <v>未发布</v>
          </cell>
          <cell r="AJ4589">
            <v>65</v>
          </cell>
          <cell r="AK4589" t="str">
            <v/>
          </cell>
        </row>
        <row r="4590">
          <cell r="C4590" t="str">
            <v>XN</v>
          </cell>
          <cell r="D4590" t="str">
            <v>葡萄冰萃上衣</v>
          </cell>
          <cell r="E4590">
            <v>2026056</v>
          </cell>
          <cell r="I4590" t="str">
            <v>小红书</v>
          </cell>
          <cell r="N4590">
            <v>46157</v>
          </cell>
          <cell r="R4590" t="str">
            <v>档期内</v>
          </cell>
          <cell r="V4590" t="str">
            <v>合集</v>
          </cell>
          <cell r="W4590" t="str">
            <v>未发布</v>
          </cell>
          <cell r="AJ4590">
            <v>900</v>
          </cell>
          <cell r="AK4590" t="str">
            <v/>
          </cell>
        </row>
        <row r="4591">
          <cell r="C4591" t="str">
            <v>XN</v>
          </cell>
          <cell r="D4591" t="str">
            <v>蕾丝吊带</v>
          </cell>
          <cell r="E4591" t="str">
            <v>NH012</v>
          </cell>
          <cell r="I4591" t="str">
            <v>小红书</v>
          </cell>
          <cell r="N4591">
            <v>46157</v>
          </cell>
          <cell r="R4591" t="str">
            <v>档期内</v>
          </cell>
          <cell r="V4591" t="str">
            <v>合集</v>
          </cell>
          <cell r="W4591" t="str">
            <v>未发布</v>
          </cell>
          <cell r="AJ4591">
            <v>0</v>
          </cell>
          <cell r="AK4591" t="str">
            <v/>
          </cell>
        </row>
        <row r="4592">
          <cell r="C4592" t="str">
            <v>XN</v>
          </cell>
          <cell r="D4592" t="str">
            <v>波点千层上衣</v>
          </cell>
          <cell r="E4592">
            <v>2026032</v>
          </cell>
          <cell r="I4592" t="str">
            <v>小红书</v>
          </cell>
          <cell r="N4592">
            <v>46157</v>
          </cell>
          <cell r="R4592" t="str">
            <v>档期内</v>
          </cell>
          <cell r="V4592" t="str">
            <v>合集</v>
          </cell>
          <cell r="W4592" t="str">
            <v>未发布</v>
          </cell>
          <cell r="AJ4592">
            <v>350</v>
          </cell>
          <cell r="AK4592" t="str">
            <v/>
          </cell>
        </row>
        <row r="4593">
          <cell r="C4593" t="str">
            <v>jing</v>
          </cell>
          <cell r="D4593" t="str">
            <v>人间秀珠套装</v>
          </cell>
          <cell r="E4593">
            <v>2026058</v>
          </cell>
          <cell r="I4593" t="str">
            <v>小红书</v>
          </cell>
          <cell r="N4593">
            <v>46157</v>
          </cell>
          <cell r="R4593" t="str">
            <v>档期内</v>
          </cell>
          <cell r="V4593" t="str">
            <v>单篇</v>
          </cell>
          <cell r="W4593" t="str">
            <v>未发布</v>
          </cell>
          <cell r="AJ4593">
            <v>850</v>
          </cell>
          <cell r="AK4593" t="str">
            <v/>
          </cell>
        </row>
        <row r="4594">
          <cell r="C4594" t="str">
            <v>jing</v>
          </cell>
          <cell r="D4594" t="str">
            <v>粉樱连衣裙</v>
          </cell>
          <cell r="E4594">
            <v>2026069</v>
          </cell>
          <cell r="I4594" t="str">
            <v>小红书</v>
          </cell>
          <cell r="N4594">
            <v>46157</v>
          </cell>
          <cell r="R4594" t="str">
            <v>档期内</v>
          </cell>
          <cell r="V4594" t="str">
            <v>单篇</v>
          </cell>
          <cell r="W4594" t="str">
            <v>未发布</v>
          </cell>
          <cell r="AJ4594">
            <v>850</v>
          </cell>
          <cell r="AK4594" t="str">
            <v/>
          </cell>
        </row>
        <row r="4595">
          <cell r="C4595" t="str">
            <v>jing</v>
          </cell>
          <cell r="D4595" t="str">
            <v>粉樱连衣裙</v>
          </cell>
          <cell r="E4595">
            <v>2026069</v>
          </cell>
          <cell r="I4595" t="str">
            <v>小红书</v>
          </cell>
          <cell r="N4595">
            <v>46157</v>
          </cell>
          <cell r="R4595" t="str">
            <v>档期内</v>
          </cell>
          <cell r="V4595" t="str">
            <v>单篇</v>
          </cell>
          <cell r="W4595" t="str">
            <v>未发布</v>
          </cell>
          <cell r="AJ4595">
            <v>350</v>
          </cell>
          <cell r="AK4595" t="str">
            <v/>
          </cell>
        </row>
        <row r="4596">
          <cell r="C4596" t="str">
            <v>jing</v>
          </cell>
          <cell r="D4596" t="str">
            <v>初恋小白裙</v>
          </cell>
          <cell r="E4596">
            <v>2026007</v>
          </cell>
          <cell r="I4596" t="str">
            <v>小红书</v>
          </cell>
          <cell r="N4596">
            <v>46157</v>
          </cell>
          <cell r="R4596" t="str">
            <v>档期内</v>
          </cell>
          <cell r="V4596" t="str">
            <v>单篇</v>
          </cell>
          <cell r="W4596" t="str">
            <v>未发布</v>
          </cell>
          <cell r="AJ4596">
            <v>260</v>
          </cell>
          <cell r="AK4596" t="str">
            <v/>
          </cell>
        </row>
        <row r="4597">
          <cell r="C4597" t="str">
            <v>jing</v>
          </cell>
          <cell r="D4597" t="str">
            <v>莫代尔防晒开衫（黑）</v>
          </cell>
          <cell r="E4597" t="str">
            <v>2026039外套</v>
          </cell>
          <cell r="I4597" t="str">
            <v>小红书</v>
          </cell>
          <cell r="N4597">
            <v>46157</v>
          </cell>
          <cell r="R4597" t="str">
            <v>档期内</v>
          </cell>
          <cell r="V4597" t="str">
            <v>单篇</v>
          </cell>
          <cell r="W4597" t="str">
            <v>未发布</v>
          </cell>
          <cell r="AJ4597">
            <v>225</v>
          </cell>
          <cell r="AK4597" t="str">
            <v/>
          </cell>
        </row>
        <row r="4598">
          <cell r="C4598" t="str">
            <v>jing</v>
          </cell>
          <cell r="D4598" t="str">
            <v>百褶短裙（黑）</v>
          </cell>
          <cell r="E4598" t="str">
            <v>NH011</v>
          </cell>
          <cell r="I4598" t="str">
            <v>小红书</v>
          </cell>
          <cell r="N4598">
            <v>46157</v>
          </cell>
          <cell r="R4598" t="str">
            <v>档期内</v>
          </cell>
          <cell r="V4598" t="str">
            <v>单篇</v>
          </cell>
          <cell r="W4598" t="str">
            <v>未发布</v>
          </cell>
          <cell r="AJ4598">
            <v>0</v>
          </cell>
          <cell r="AK4598" t="str">
            <v/>
          </cell>
        </row>
        <row r="4599">
          <cell r="C4599" t="str">
            <v>jing</v>
          </cell>
          <cell r="D4599" t="str">
            <v>波点飘带（黑）</v>
          </cell>
          <cell r="E4599" t="str">
            <v>NH010</v>
          </cell>
          <cell r="I4599" t="str">
            <v>小红书</v>
          </cell>
          <cell r="N4599">
            <v>46157</v>
          </cell>
          <cell r="R4599" t="str">
            <v>档期内</v>
          </cell>
          <cell r="V4599" t="str">
            <v>单篇</v>
          </cell>
          <cell r="W4599" t="str">
            <v>未发布</v>
          </cell>
          <cell r="AJ4599">
            <v>0</v>
          </cell>
          <cell r="AK4599" t="str">
            <v/>
          </cell>
        </row>
        <row r="4600">
          <cell r="C4600" t="str">
            <v>jing</v>
          </cell>
          <cell r="D4600" t="str">
            <v>波点奶芙抹胸</v>
          </cell>
          <cell r="E4600" t="str">
            <v>2026038内里</v>
          </cell>
          <cell r="I4600" t="str">
            <v>小红书</v>
          </cell>
          <cell r="N4600">
            <v>46157</v>
          </cell>
          <cell r="R4600" t="str">
            <v>档期内</v>
          </cell>
          <cell r="V4600" t="str">
            <v>单篇</v>
          </cell>
          <cell r="W4600" t="str">
            <v>未发布</v>
          </cell>
          <cell r="AJ4600">
            <v>35</v>
          </cell>
          <cell r="AK4600" t="str">
            <v/>
          </cell>
        </row>
        <row r="4601">
          <cell r="C4601" t="str">
            <v>jing</v>
          </cell>
          <cell r="D4601" t="str">
            <v>莫代尔防晒开衫（黑）</v>
          </cell>
          <cell r="E4601" t="str">
            <v>2026039外套</v>
          </cell>
          <cell r="I4601" t="str">
            <v>小红书</v>
          </cell>
          <cell r="N4601">
            <v>46157</v>
          </cell>
          <cell r="R4601" t="str">
            <v>档期内</v>
          </cell>
          <cell r="V4601" t="str">
            <v>单篇</v>
          </cell>
          <cell r="W4601" t="str">
            <v>未发布</v>
          </cell>
          <cell r="AJ4601">
            <v>230</v>
          </cell>
          <cell r="AK4601" t="str">
            <v/>
          </cell>
        </row>
        <row r="4602">
          <cell r="C4602" t="str">
            <v>jing</v>
          </cell>
          <cell r="D4602" t="str">
            <v>百褶短裙（黑）</v>
          </cell>
          <cell r="E4602" t="str">
            <v>NH011</v>
          </cell>
          <cell r="I4602" t="str">
            <v>小红书</v>
          </cell>
          <cell r="N4602">
            <v>46157</v>
          </cell>
          <cell r="R4602" t="str">
            <v>档期内</v>
          </cell>
          <cell r="V4602" t="str">
            <v>单篇</v>
          </cell>
          <cell r="W4602" t="str">
            <v>未发布</v>
          </cell>
          <cell r="AJ4602">
            <v>0</v>
          </cell>
          <cell r="AK4602" t="str">
            <v/>
          </cell>
        </row>
        <row r="4603">
          <cell r="C4603" t="str">
            <v>jing</v>
          </cell>
          <cell r="D4603" t="str">
            <v>波点飘带（黑）</v>
          </cell>
          <cell r="E4603" t="str">
            <v>NH010</v>
          </cell>
          <cell r="I4603" t="str">
            <v>小红书</v>
          </cell>
          <cell r="N4603">
            <v>46157</v>
          </cell>
          <cell r="R4603" t="str">
            <v>档期内</v>
          </cell>
          <cell r="V4603" t="str">
            <v>单篇</v>
          </cell>
          <cell r="W4603" t="str">
            <v>未发布</v>
          </cell>
          <cell r="AJ4603">
            <v>0</v>
          </cell>
          <cell r="AK4603" t="str">
            <v/>
          </cell>
        </row>
        <row r="4604">
          <cell r="C4604" t="str">
            <v>jing</v>
          </cell>
          <cell r="D4604" t="str">
            <v>波点奶芙抹胸</v>
          </cell>
          <cell r="E4604" t="str">
            <v>2026038内里</v>
          </cell>
          <cell r="I4604" t="str">
            <v>小红书</v>
          </cell>
          <cell r="N4604">
            <v>46157</v>
          </cell>
          <cell r="R4604" t="str">
            <v>档期内</v>
          </cell>
          <cell r="V4604" t="str">
            <v>单篇</v>
          </cell>
          <cell r="W4604" t="str">
            <v>未发布</v>
          </cell>
          <cell r="AJ4604">
            <v>35</v>
          </cell>
          <cell r="AK4604" t="str">
            <v/>
          </cell>
        </row>
        <row r="4605">
          <cell r="C4605" t="str">
            <v>阿咩</v>
          </cell>
          <cell r="D4605" t="str">
            <v>波点衬衫</v>
          </cell>
          <cell r="E4605">
            <v>2026020</v>
          </cell>
          <cell r="I4605" t="str">
            <v>小红书</v>
          </cell>
          <cell r="N4605">
            <v>46157</v>
          </cell>
          <cell r="R4605" t="str">
            <v>档期内</v>
          </cell>
          <cell r="V4605" t="str">
            <v>单篇</v>
          </cell>
          <cell r="W4605" t="str">
            <v>未发布</v>
          </cell>
          <cell r="AJ4605">
            <v>155</v>
          </cell>
          <cell r="AK4605" t="str">
            <v/>
          </cell>
        </row>
        <row r="4606">
          <cell r="C4606" t="str">
            <v>阿咩</v>
          </cell>
          <cell r="D4606" t="str">
            <v>无袖花苞长裙（黄）</v>
          </cell>
          <cell r="E4606">
            <v>2025945</v>
          </cell>
          <cell r="I4606" t="str">
            <v>小红书</v>
          </cell>
          <cell r="N4606">
            <v>46157</v>
          </cell>
          <cell r="R4606" t="str">
            <v>档期内</v>
          </cell>
          <cell r="V4606" t="str">
            <v>单篇</v>
          </cell>
          <cell r="W4606" t="str">
            <v>未发布</v>
          </cell>
          <cell r="AJ4606">
            <v>660</v>
          </cell>
          <cell r="AK4606" t="str">
            <v/>
          </cell>
        </row>
        <row r="4607">
          <cell r="C4607" t="str">
            <v>阿咩</v>
          </cell>
          <cell r="D4607" t="str">
            <v>无袖花苞长裙（黄）</v>
          </cell>
          <cell r="E4607">
            <v>2025945</v>
          </cell>
          <cell r="I4607" t="str">
            <v>抖音</v>
          </cell>
          <cell r="N4607">
            <v>46157</v>
          </cell>
          <cell r="R4607" t="str">
            <v>档期内</v>
          </cell>
          <cell r="V4607" t="str">
            <v>单篇</v>
          </cell>
          <cell r="W4607" t="str">
            <v>未发布</v>
          </cell>
          <cell r="AJ4607">
            <v>60</v>
          </cell>
          <cell r="AK4607" t="str">
            <v/>
          </cell>
        </row>
        <row r="4608">
          <cell r="C4608" t="str">
            <v>阿咩</v>
          </cell>
          <cell r="D4608" t="str">
            <v>葡萄冰萃上衣</v>
          </cell>
          <cell r="E4608">
            <v>2026056</v>
          </cell>
          <cell r="I4608" t="str">
            <v>小红书</v>
          </cell>
          <cell r="N4608">
            <v>46157</v>
          </cell>
          <cell r="R4608" t="str">
            <v>档期内</v>
          </cell>
          <cell r="V4608" t="str">
            <v>单篇</v>
          </cell>
          <cell r="W4608" t="str">
            <v>未发布</v>
          </cell>
          <cell r="AJ4608">
            <v>250</v>
          </cell>
          <cell r="AK4608" t="str">
            <v/>
          </cell>
        </row>
        <row r="4609">
          <cell r="C4609" t="str">
            <v>阿咩</v>
          </cell>
          <cell r="D4609" t="str">
            <v>蕾丝吊带</v>
          </cell>
          <cell r="E4609" t="str">
            <v>NH012</v>
          </cell>
          <cell r="I4609" t="str">
            <v>小红书</v>
          </cell>
          <cell r="N4609">
            <v>46157</v>
          </cell>
          <cell r="R4609" t="str">
            <v>档期内</v>
          </cell>
          <cell r="V4609" t="str">
            <v>单篇</v>
          </cell>
          <cell r="W4609" t="str">
            <v>未发布</v>
          </cell>
          <cell r="AJ4609">
            <v>0</v>
          </cell>
          <cell r="AK4609" t="str">
            <v/>
          </cell>
        </row>
        <row r="4610">
          <cell r="C4610" t="str">
            <v>阿咩</v>
          </cell>
          <cell r="D4610" t="str">
            <v>假两件波点短袖</v>
          </cell>
          <cell r="E4610">
            <v>2026003</v>
          </cell>
          <cell r="I4610" t="str">
            <v>小红书</v>
          </cell>
          <cell r="N4610">
            <v>46157</v>
          </cell>
          <cell r="R4610" t="str">
            <v>档期内</v>
          </cell>
          <cell r="V4610" t="str">
            <v>单篇</v>
          </cell>
          <cell r="W4610" t="str">
            <v>未发布</v>
          </cell>
          <cell r="AJ4610">
            <v>645</v>
          </cell>
          <cell r="AK4610" t="str">
            <v/>
          </cell>
        </row>
        <row r="4611">
          <cell r="C4611" t="str">
            <v>阿咩</v>
          </cell>
          <cell r="D4611" t="str">
            <v>人间秀珠套装</v>
          </cell>
          <cell r="E4611">
            <v>2026058</v>
          </cell>
          <cell r="I4611" t="str">
            <v>小红书</v>
          </cell>
          <cell r="N4611">
            <v>46157</v>
          </cell>
          <cell r="R4611" t="str">
            <v>档期内</v>
          </cell>
          <cell r="V4611" t="str">
            <v>单篇</v>
          </cell>
          <cell r="W4611" t="str">
            <v>未发布</v>
          </cell>
          <cell r="AJ4611">
            <v>600</v>
          </cell>
          <cell r="AK4611" t="str">
            <v/>
          </cell>
        </row>
        <row r="4612">
          <cell r="C4612" t="str">
            <v>阿咩</v>
          </cell>
          <cell r="D4612" t="str">
            <v>葡萄冰萃上衣</v>
          </cell>
          <cell r="E4612">
            <v>2026056</v>
          </cell>
          <cell r="I4612" t="str">
            <v>小红书</v>
          </cell>
          <cell r="N4612">
            <v>46157</v>
          </cell>
          <cell r="R4612" t="str">
            <v>档期内</v>
          </cell>
          <cell r="V4612" t="str">
            <v>单篇</v>
          </cell>
          <cell r="W4612" t="str">
            <v>未发布</v>
          </cell>
          <cell r="AJ4612">
            <v>150</v>
          </cell>
          <cell r="AK4612" t="str">
            <v/>
          </cell>
        </row>
        <row r="4613">
          <cell r="C4613" t="str">
            <v>阿咩</v>
          </cell>
          <cell r="D4613" t="str">
            <v>蕾丝吊带</v>
          </cell>
          <cell r="E4613" t="str">
            <v>NH012</v>
          </cell>
          <cell r="I4613" t="str">
            <v>小红书</v>
          </cell>
          <cell r="N4613">
            <v>46157</v>
          </cell>
          <cell r="R4613" t="str">
            <v>档期内</v>
          </cell>
          <cell r="V4613" t="str">
            <v>单篇</v>
          </cell>
          <cell r="W4613" t="str">
            <v>未发布</v>
          </cell>
          <cell r="AJ4613">
            <v>0</v>
          </cell>
          <cell r="AK4613" t="str">
            <v/>
          </cell>
        </row>
        <row r="4614">
          <cell r="C4614" t="str">
            <v>阿咩</v>
          </cell>
          <cell r="D4614" t="str">
            <v>莫代尔防晒开衫（黑）</v>
          </cell>
          <cell r="E4614" t="str">
            <v>2026039外套</v>
          </cell>
          <cell r="I4614" t="str">
            <v>小红书</v>
          </cell>
          <cell r="N4614">
            <v>46157</v>
          </cell>
          <cell r="R4614" t="str">
            <v>档期内</v>
          </cell>
          <cell r="V4614" t="str">
            <v>单篇</v>
          </cell>
          <cell r="W4614" t="str">
            <v>未发布</v>
          </cell>
          <cell r="AJ4614">
            <v>180</v>
          </cell>
          <cell r="AK4614" t="str">
            <v/>
          </cell>
        </row>
        <row r="4615">
          <cell r="C4615" t="str">
            <v>阿咩</v>
          </cell>
          <cell r="D4615" t="str">
            <v>百褶短裙（黑）</v>
          </cell>
          <cell r="E4615" t="str">
            <v>NH011</v>
          </cell>
          <cell r="I4615" t="str">
            <v>小红书</v>
          </cell>
          <cell r="N4615">
            <v>46157</v>
          </cell>
          <cell r="R4615" t="str">
            <v>档期内</v>
          </cell>
          <cell r="V4615" t="str">
            <v>单篇</v>
          </cell>
          <cell r="W4615" t="str">
            <v>未发布</v>
          </cell>
          <cell r="AJ4615">
            <v>0</v>
          </cell>
          <cell r="AK4615" t="str">
            <v/>
          </cell>
        </row>
        <row r="4616">
          <cell r="C4616" t="str">
            <v>阿咩</v>
          </cell>
          <cell r="D4616" t="str">
            <v>波点飘带（黑）</v>
          </cell>
          <cell r="E4616" t="str">
            <v>NH010</v>
          </cell>
          <cell r="I4616" t="str">
            <v>小红书</v>
          </cell>
          <cell r="N4616">
            <v>46157</v>
          </cell>
          <cell r="R4616" t="str">
            <v>档期内</v>
          </cell>
          <cell r="V4616" t="str">
            <v>单篇</v>
          </cell>
          <cell r="W4616" t="str">
            <v>未发布</v>
          </cell>
          <cell r="AJ4616">
            <v>0</v>
          </cell>
          <cell r="AK4616" t="str">
            <v/>
          </cell>
        </row>
        <row r="4617">
          <cell r="C4617" t="str">
            <v>阿咩</v>
          </cell>
          <cell r="D4617" t="str">
            <v>波点奶芙抹胸</v>
          </cell>
          <cell r="E4617" t="str">
            <v>2026038内里</v>
          </cell>
          <cell r="I4617" t="str">
            <v>小红书</v>
          </cell>
          <cell r="N4617">
            <v>46157</v>
          </cell>
          <cell r="R4617" t="str">
            <v>档期内</v>
          </cell>
          <cell r="V4617" t="str">
            <v>单篇</v>
          </cell>
          <cell r="W4617" t="str">
            <v>未发布</v>
          </cell>
          <cell r="AJ4617">
            <v>35</v>
          </cell>
          <cell r="AK4617" t="str">
            <v/>
          </cell>
        </row>
        <row r="4618">
          <cell r="C4618" t="str">
            <v>阿咩</v>
          </cell>
          <cell r="D4618" t="str">
            <v>人间秀珠套装</v>
          </cell>
          <cell r="E4618">
            <v>2026058</v>
          </cell>
          <cell r="I4618" t="str">
            <v>小红书</v>
          </cell>
          <cell r="N4618">
            <v>46157</v>
          </cell>
          <cell r="R4618" t="str">
            <v>档期内</v>
          </cell>
          <cell r="V4618" t="str">
            <v>单篇</v>
          </cell>
          <cell r="W4618" t="str">
            <v>未发布</v>
          </cell>
          <cell r="AJ4618">
            <v>60</v>
          </cell>
          <cell r="AK4618" t="str">
            <v/>
          </cell>
        </row>
        <row r="4619">
          <cell r="C4619" t="str">
            <v>阿咩</v>
          </cell>
          <cell r="D4619" t="str">
            <v>莫代尔防晒开衫（黑）</v>
          </cell>
          <cell r="E4619" t="str">
            <v>2026039外套</v>
          </cell>
          <cell r="I4619" t="str">
            <v>小红书</v>
          </cell>
          <cell r="N4619">
            <v>46157</v>
          </cell>
          <cell r="R4619" t="str">
            <v>档期内</v>
          </cell>
          <cell r="V4619" t="str">
            <v>单篇</v>
          </cell>
          <cell r="W4619" t="str">
            <v>未发布</v>
          </cell>
          <cell r="AJ4619">
            <v>130</v>
          </cell>
          <cell r="AK4619" t="str">
            <v/>
          </cell>
        </row>
        <row r="4620">
          <cell r="C4620" t="str">
            <v>阿咩</v>
          </cell>
          <cell r="D4620" t="str">
            <v>百褶短裙（黑）</v>
          </cell>
          <cell r="E4620" t="str">
            <v>NH011</v>
          </cell>
          <cell r="I4620" t="str">
            <v>小红书</v>
          </cell>
          <cell r="N4620">
            <v>46157</v>
          </cell>
          <cell r="R4620" t="str">
            <v>档期内</v>
          </cell>
          <cell r="V4620" t="str">
            <v>单篇</v>
          </cell>
          <cell r="W4620" t="str">
            <v>未发布</v>
          </cell>
          <cell r="AJ4620">
            <v>0</v>
          </cell>
          <cell r="AK4620" t="str">
            <v/>
          </cell>
        </row>
        <row r="4621">
          <cell r="C4621" t="str">
            <v>阿咩</v>
          </cell>
          <cell r="D4621" t="str">
            <v>波点飘带（黑）</v>
          </cell>
          <cell r="E4621" t="str">
            <v>NH010</v>
          </cell>
          <cell r="I4621" t="str">
            <v>小红书</v>
          </cell>
          <cell r="N4621">
            <v>46157</v>
          </cell>
          <cell r="R4621" t="str">
            <v>档期内</v>
          </cell>
          <cell r="V4621" t="str">
            <v>单篇</v>
          </cell>
          <cell r="W4621" t="str">
            <v>未发布</v>
          </cell>
          <cell r="AJ4621">
            <v>0</v>
          </cell>
          <cell r="AK4621" t="str">
            <v/>
          </cell>
        </row>
        <row r="4622">
          <cell r="C4622" t="str">
            <v>阿咩</v>
          </cell>
          <cell r="D4622" t="str">
            <v>波点奶芙抹胸</v>
          </cell>
          <cell r="E4622" t="str">
            <v>2026038内里</v>
          </cell>
          <cell r="I4622" t="str">
            <v>小红书</v>
          </cell>
          <cell r="N4622">
            <v>46157</v>
          </cell>
          <cell r="R4622" t="str">
            <v>档期内</v>
          </cell>
          <cell r="V4622" t="str">
            <v>单篇</v>
          </cell>
          <cell r="W4622" t="str">
            <v>未发布</v>
          </cell>
          <cell r="AJ4622">
            <v>35</v>
          </cell>
          <cell r="AK4622" t="str">
            <v/>
          </cell>
        </row>
        <row r="4623">
          <cell r="C4623" t="str">
            <v>阿咩</v>
          </cell>
          <cell r="D4623" t="str">
            <v>葡萄冰萃上衣</v>
          </cell>
          <cell r="E4623">
            <v>2026056</v>
          </cell>
          <cell r="I4623" t="str">
            <v>小红书</v>
          </cell>
          <cell r="N4623">
            <v>46157</v>
          </cell>
          <cell r="R4623" t="str">
            <v>档期内</v>
          </cell>
          <cell r="V4623" t="str">
            <v>单篇</v>
          </cell>
          <cell r="W4623" t="str">
            <v>未发布</v>
          </cell>
          <cell r="AJ4623">
            <v>1100</v>
          </cell>
          <cell r="AK4623" t="str">
            <v/>
          </cell>
        </row>
        <row r="4624">
          <cell r="C4624" t="str">
            <v>阿咩</v>
          </cell>
          <cell r="D4624" t="str">
            <v>蕾丝吊带</v>
          </cell>
          <cell r="E4624" t="str">
            <v>NH012</v>
          </cell>
          <cell r="I4624" t="str">
            <v>小红书</v>
          </cell>
          <cell r="N4624">
            <v>46157</v>
          </cell>
          <cell r="R4624" t="str">
            <v>档期内</v>
          </cell>
          <cell r="V4624" t="str">
            <v>单篇</v>
          </cell>
          <cell r="W4624" t="str">
            <v>未发布</v>
          </cell>
          <cell r="AJ4624">
            <v>0</v>
          </cell>
          <cell r="AK4624" t="str">
            <v/>
          </cell>
        </row>
        <row r="4625">
          <cell r="C4625" t="str">
            <v>jing</v>
          </cell>
          <cell r="D4625" t="str">
            <v>波点花边短袖</v>
          </cell>
          <cell r="E4625">
            <v>2025317</v>
          </cell>
          <cell r="I4625" t="str">
            <v>小红书</v>
          </cell>
          <cell r="N4625">
            <v>46157</v>
          </cell>
          <cell r="R4625" t="str">
            <v>档期内</v>
          </cell>
          <cell r="V4625" t="str">
            <v>单篇</v>
          </cell>
          <cell r="W4625" t="str">
            <v>未发布</v>
          </cell>
          <cell r="AJ4625">
            <v>700</v>
          </cell>
          <cell r="AK4625" t="str">
            <v/>
          </cell>
        </row>
        <row r="4626">
          <cell r="C4626" t="str">
            <v>jing</v>
          </cell>
          <cell r="D4626" t="str">
            <v>波点中裙</v>
          </cell>
          <cell r="E4626">
            <v>2025329</v>
          </cell>
          <cell r="I4626" t="str">
            <v>小红书</v>
          </cell>
          <cell r="N4626">
            <v>46157</v>
          </cell>
          <cell r="R4626" t="str">
            <v>档期内</v>
          </cell>
          <cell r="V4626" t="str">
            <v>单篇</v>
          </cell>
          <cell r="W4626" t="str">
            <v>未发布</v>
          </cell>
          <cell r="AJ4626">
            <v>52</v>
          </cell>
          <cell r="AK4626" t="str">
            <v/>
          </cell>
        </row>
        <row r="4627">
          <cell r="C4627" t="str">
            <v>jing</v>
          </cell>
          <cell r="D4627" t="str">
            <v>初恋小白裙</v>
          </cell>
          <cell r="E4627">
            <v>2026007</v>
          </cell>
          <cell r="I4627" t="str">
            <v>小红书</v>
          </cell>
          <cell r="N4627">
            <v>46157</v>
          </cell>
          <cell r="R4627" t="str">
            <v>档期内</v>
          </cell>
          <cell r="V4627" t="str">
            <v>单篇</v>
          </cell>
          <cell r="W4627" t="str">
            <v>未发布</v>
          </cell>
          <cell r="AJ4627">
            <v>145</v>
          </cell>
          <cell r="AK4627" t="str">
            <v/>
          </cell>
        </row>
        <row r="4628">
          <cell r="C4628" t="str">
            <v>jing</v>
          </cell>
          <cell r="D4628" t="str">
            <v>波点花边短袖</v>
          </cell>
          <cell r="E4628">
            <v>2025317</v>
          </cell>
          <cell r="I4628" t="str">
            <v>小红书</v>
          </cell>
          <cell r="N4628">
            <v>46157</v>
          </cell>
          <cell r="R4628" t="str">
            <v>档期内</v>
          </cell>
          <cell r="V4628" t="str">
            <v>单篇</v>
          </cell>
          <cell r="W4628" t="str">
            <v>未发布</v>
          </cell>
          <cell r="AJ4628">
            <v>200</v>
          </cell>
          <cell r="AK4628" t="str">
            <v/>
          </cell>
        </row>
        <row r="4629">
          <cell r="C4629" t="str">
            <v>jing</v>
          </cell>
          <cell r="D4629" t="str">
            <v>波点中裙</v>
          </cell>
          <cell r="E4629">
            <v>2025329</v>
          </cell>
          <cell r="I4629" t="str">
            <v>小红书</v>
          </cell>
          <cell r="N4629">
            <v>46157</v>
          </cell>
          <cell r="R4629" t="str">
            <v>档期内</v>
          </cell>
          <cell r="V4629" t="str">
            <v>单篇</v>
          </cell>
          <cell r="W4629" t="str">
            <v>未发布</v>
          </cell>
          <cell r="AJ4629">
            <v>52</v>
          </cell>
          <cell r="AK4629" t="str">
            <v/>
          </cell>
        </row>
        <row r="4630">
          <cell r="C4630" t="str">
            <v>jing</v>
          </cell>
          <cell r="D4630" t="str">
            <v>波点花边短袖</v>
          </cell>
          <cell r="E4630">
            <v>2025317</v>
          </cell>
          <cell r="I4630" t="str">
            <v>小红书</v>
          </cell>
          <cell r="N4630">
            <v>46157</v>
          </cell>
          <cell r="R4630" t="str">
            <v>档期内</v>
          </cell>
          <cell r="V4630" t="str">
            <v>单篇</v>
          </cell>
          <cell r="W4630" t="str">
            <v>未发布</v>
          </cell>
          <cell r="AJ4630">
            <v>800</v>
          </cell>
          <cell r="AK4630" t="str">
            <v/>
          </cell>
        </row>
        <row r="4631">
          <cell r="C4631" t="str">
            <v>jing</v>
          </cell>
          <cell r="D4631" t="str">
            <v>波点中裙</v>
          </cell>
          <cell r="E4631">
            <v>2025329</v>
          </cell>
          <cell r="I4631" t="str">
            <v>小红书</v>
          </cell>
          <cell r="N4631">
            <v>46157</v>
          </cell>
          <cell r="R4631" t="str">
            <v>档期内</v>
          </cell>
          <cell r="V4631" t="str">
            <v>单篇</v>
          </cell>
          <cell r="W4631" t="str">
            <v>未发布</v>
          </cell>
          <cell r="AJ4631">
            <v>52</v>
          </cell>
          <cell r="AK4631" t="str">
            <v/>
          </cell>
        </row>
        <row r="4632">
          <cell r="C4632" t="str">
            <v>jing</v>
          </cell>
          <cell r="D4632" t="str">
            <v>假两件波点短袖</v>
          </cell>
          <cell r="E4632">
            <v>2026003</v>
          </cell>
          <cell r="I4632" t="str">
            <v>小红书</v>
          </cell>
          <cell r="N4632">
            <v>46157</v>
          </cell>
          <cell r="R4632" t="str">
            <v>档期内</v>
          </cell>
          <cell r="V4632" t="str">
            <v>单篇</v>
          </cell>
          <cell r="W4632" t="str">
            <v>未发布</v>
          </cell>
          <cell r="AJ4632">
            <v>145</v>
          </cell>
          <cell r="AK4632" t="str">
            <v/>
          </cell>
        </row>
        <row r="4633">
          <cell r="C4633" t="str">
            <v>jing</v>
          </cell>
          <cell r="D4633" t="str">
            <v>横条小白裙</v>
          </cell>
          <cell r="E4633">
            <v>2025339</v>
          </cell>
          <cell r="I4633" t="str">
            <v>小红书</v>
          </cell>
          <cell r="N4633">
            <v>46157</v>
          </cell>
          <cell r="R4633" t="str">
            <v>档期内</v>
          </cell>
          <cell r="V4633" t="str">
            <v>单篇</v>
          </cell>
          <cell r="W4633" t="str">
            <v>未发布</v>
          </cell>
          <cell r="AJ4633">
            <v>58</v>
          </cell>
          <cell r="AK4633" t="str">
            <v/>
          </cell>
        </row>
        <row r="4634">
          <cell r="C4634" t="str">
            <v>jing</v>
          </cell>
          <cell r="D4634" t="str">
            <v>假两件波点短袖</v>
          </cell>
          <cell r="E4634">
            <v>2026003</v>
          </cell>
          <cell r="I4634" t="str">
            <v>抖音</v>
          </cell>
          <cell r="N4634">
            <v>46157</v>
          </cell>
          <cell r="R4634" t="str">
            <v>档期内</v>
          </cell>
          <cell r="V4634" t="str">
            <v>单篇</v>
          </cell>
          <cell r="W4634" t="str">
            <v>未发布</v>
          </cell>
          <cell r="AJ4634">
            <v>45</v>
          </cell>
          <cell r="AK4634" t="str">
            <v/>
          </cell>
        </row>
        <row r="4635">
          <cell r="C4635" t="str">
            <v>jing</v>
          </cell>
          <cell r="D4635" t="str">
            <v>横条小白裙</v>
          </cell>
          <cell r="E4635">
            <v>2025339</v>
          </cell>
          <cell r="I4635" t="str">
            <v>抖音</v>
          </cell>
          <cell r="N4635">
            <v>46157</v>
          </cell>
          <cell r="R4635" t="str">
            <v>档期内</v>
          </cell>
          <cell r="V4635" t="str">
            <v>单篇</v>
          </cell>
          <cell r="W4635" t="str">
            <v>未发布</v>
          </cell>
          <cell r="AJ4635">
            <v>58</v>
          </cell>
          <cell r="AK4635" t="str">
            <v/>
          </cell>
        </row>
        <row r="4636">
          <cell r="C4636" t="str">
            <v>jing</v>
          </cell>
          <cell r="D4636" t="str">
            <v>假两件波点短袖</v>
          </cell>
          <cell r="E4636">
            <v>2026003</v>
          </cell>
          <cell r="I4636" t="str">
            <v>小红书</v>
          </cell>
          <cell r="N4636">
            <v>46157</v>
          </cell>
          <cell r="R4636" t="str">
            <v>档期内</v>
          </cell>
          <cell r="V4636" t="str">
            <v>单篇</v>
          </cell>
          <cell r="W4636" t="str">
            <v>未发布</v>
          </cell>
          <cell r="AJ4636">
            <v>45</v>
          </cell>
          <cell r="AK4636" t="str">
            <v/>
          </cell>
        </row>
        <row r="4637">
          <cell r="C4637" t="str">
            <v>jing</v>
          </cell>
          <cell r="D4637" t="str">
            <v>横条小白裙</v>
          </cell>
          <cell r="E4637">
            <v>2025339</v>
          </cell>
          <cell r="I4637" t="str">
            <v>小红书</v>
          </cell>
          <cell r="N4637">
            <v>46157</v>
          </cell>
          <cell r="R4637" t="str">
            <v>档期内</v>
          </cell>
          <cell r="V4637" t="str">
            <v>单篇</v>
          </cell>
          <cell r="W4637" t="str">
            <v>未发布</v>
          </cell>
          <cell r="AJ4637">
            <v>58</v>
          </cell>
          <cell r="AK4637" t="str">
            <v/>
          </cell>
        </row>
        <row r="4638">
          <cell r="C4638" t="str">
            <v>jing</v>
          </cell>
          <cell r="D4638" t="str">
            <v>波点花边短袖</v>
          </cell>
          <cell r="E4638">
            <v>2025317</v>
          </cell>
          <cell r="I4638" t="str">
            <v>小红书</v>
          </cell>
          <cell r="N4638">
            <v>46157</v>
          </cell>
          <cell r="R4638" t="str">
            <v>档期内</v>
          </cell>
          <cell r="V4638" t="str">
            <v>单篇</v>
          </cell>
          <cell r="W4638" t="str">
            <v>未发布</v>
          </cell>
          <cell r="AJ4638">
            <v>550</v>
          </cell>
          <cell r="AK4638" t="str">
            <v/>
          </cell>
        </row>
        <row r="4639">
          <cell r="C4639" t="str">
            <v>jing</v>
          </cell>
          <cell r="D4639" t="str">
            <v>波点中裙</v>
          </cell>
          <cell r="E4639">
            <v>2025329</v>
          </cell>
          <cell r="I4639" t="str">
            <v>小红书</v>
          </cell>
          <cell r="N4639">
            <v>46157</v>
          </cell>
          <cell r="R4639" t="str">
            <v>档期内</v>
          </cell>
          <cell r="V4639" t="str">
            <v>单篇</v>
          </cell>
          <cell r="W4639" t="str">
            <v>未发布</v>
          </cell>
          <cell r="AJ4639">
            <v>52</v>
          </cell>
          <cell r="AK4639" t="str">
            <v/>
          </cell>
        </row>
        <row r="4640">
          <cell r="C4640" t="str">
            <v>jing</v>
          </cell>
          <cell r="D4640" t="str">
            <v>波点短袖</v>
          </cell>
          <cell r="E4640">
            <v>2026028</v>
          </cell>
          <cell r="I4640" t="str">
            <v>小红书</v>
          </cell>
          <cell r="N4640">
            <v>46157</v>
          </cell>
          <cell r="R4640" t="str">
            <v>档期内</v>
          </cell>
          <cell r="V4640" t="str">
            <v>单篇</v>
          </cell>
          <cell r="W4640" t="str">
            <v>未发布</v>
          </cell>
          <cell r="AJ4640">
            <v>140</v>
          </cell>
          <cell r="AK4640" t="str">
            <v/>
          </cell>
        </row>
        <row r="4641">
          <cell r="C4641" t="str">
            <v>jing</v>
          </cell>
          <cell r="D4641" t="str">
            <v>蕾丝防晒衬衫（蓝）</v>
          </cell>
          <cell r="E4641">
            <v>2025308</v>
          </cell>
          <cell r="I4641" t="str">
            <v>小红书</v>
          </cell>
          <cell r="N4641">
            <v>46157</v>
          </cell>
          <cell r="R4641" t="str">
            <v>档期内</v>
          </cell>
          <cell r="V4641" t="str">
            <v>单篇</v>
          </cell>
          <cell r="W4641" t="str">
            <v>未发布</v>
          </cell>
          <cell r="AJ4641">
            <v>125</v>
          </cell>
          <cell r="AK4641" t="str">
            <v/>
          </cell>
        </row>
        <row r="4642">
          <cell r="C4642" t="str">
            <v>jing</v>
          </cell>
          <cell r="D4642" t="str">
            <v>波点花边短袖</v>
          </cell>
          <cell r="E4642">
            <v>2025317</v>
          </cell>
          <cell r="I4642" t="str">
            <v>小红书</v>
          </cell>
          <cell r="N4642">
            <v>46157</v>
          </cell>
          <cell r="R4642" t="str">
            <v>档期内</v>
          </cell>
          <cell r="V4642" t="str">
            <v>单篇</v>
          </cell>
          <cell r="W4642" t="str">
            <v>未发布</v>
          </cell>
          <cell r="AJ4642">
            <v>400</v>
          </cell>
          <cell r="AK4642" t="str">
            <v/>
          </cell>
        </row>
        <row r="4643">
          <cell r="C4643" t="str">
            <v>jing</v>
          </cell>
          <cell r="D4643" t="str">
            <v>波点中裙</v>
          </cell>
          <cell r="E4643">
            <v>2025329</v>
          </cell>
          <cell r="I4643" t="str">
            <v>小红书</v>
          </cell>
          <cell r="N4643">
            <v>46157</v>
          </cell>
          <cell r="R4643" t="str">
            <v>档期内</v>
          </cell>
          <cell r="V4643" t="str">
            <v>单篇</v>
          </cell>
          <cell r="W4643" t="str">
            <v>未发布</v>
          </cell>
          <cell r="AJ4643">
            <v>52</v>
          </cell>
          <cell r="AK4643" t="str">
            <v/>
          </cell>
        </row>
        <row r="4644">
          <cell r="C4644" t="str">
            <v>jing</v>
          </cell>
          <cell r="D4644" t="str">
            <v>莫代尔防晒开衫（黑）</v>
          </cell>
          <cell r="E4644" t="str">
            <v>2026039外套</v>
          </cell>
          <cell r="I4644" t="str">
            <v>小红书</v>
          </cell>
          <cell r="N4644">
            <v>46157</v>
          </cell>
          <cell r="R4644" t="str">
            <v>档期内</v>
          </cell>
          <cell r="V4644" t="str">
            <v>单篇</v>
          </cell>
          <cell r="W4644" t="str">
            <v>未发布</v>
          </cell>
          <cell r="AJ4644">
            <v>450</v>
          </cell>
          <cell r="AK4644" t="str">
            <v/>
          </cell>
        </row>
        <row r="4645">
          <cell r="C4645" t="str">
            <v>jing</v>
          </cell>
          <cell r="D4645" t="str">
            <v>百褶短裙（黑）</v>
          </cell>
          <cell r="E4645" t="str">
            <v>NH011</v>
          </cell>
          <cell r="I4645" t="str">
            <v>小红书</v>
          </cell>
          <cell r="N4645">
            <v>46157</v>
          </cell>
          <cell r="R4645" t="str">
            <v>档期内</v>
          </cell>
          <cell r="V4645" t="str">
            <v>单篇</v>
          </cell>
          <cell r="W4645" t="str">
            <v>未发布</v>
          </cell>
          <cell r="AJ4645">
            <v>0</v>
          </cell>
          <cell r="AK4645" t="str">
            <v/>
          </cell>
        </row>
        <row r="4646">
          <cell r="C4646" t="str">
            <v>jing</v>
          </cell>
          <cell r="D4646" t="str">
            <v>波点飘带（黑）</v>
          </cell>
          <cell r="E4646" t="str">
            <v>NH010</v>
          </cell>
          <cell r="I4646" t="str">
            <v>小红书</v>
          </cell>
          <cell r="N4646">
            <v>46157</v>
          </cell>
          <cell r="R4646" t="str">
            <v>档期内</v>
          </cell>
          <cell r="V4646" t="str">
            <v>单篇</v>
          </cell>
          <cell r="W4646" t="str">
            <v>未发布</v>
          </cell>
          <cell r="AJ4646">
            <v>0</v>
          </cell>
          <cell r="AK4646" t="str">
            <v/>
          </cell>
        </row>
        <row r="4647">
          <cell r="C4647" t="str">
            <v>jing</v>
          </cell>
          <cell r="D4647" t="str">
            <v>波点奶芙抹胸</v>
          </cell>
          <cell r="E4647" t="str">
            <v>2026038内里</v>
          </cell>
          <cell r="I4647" t="str">
            <v>小红书</v>
          </cell>
          <cell r="N4647">
            <v>46157</v>
          </cell>
          <cell r="R4647" t="str">
            <v>档期内</v>
          </cell>
          <cell r="V4647" t="str">
            <v>单篇</v>
          </cell>
          <cell r="W4647" t="str">
            <v>未发布</v>
          </cell>
          <cell r="AJ4647">
            <v>35</v>
          </cell>
          <cell r="AK4647" t="str">
            <v/>
          </cell>
        </row>
        <row r="4648">
          <cell r="C4648" t="str">
            <v>jing</v>
          </cell>
          <cell r="D4648" t="str">
            <v>斜门襟衬衫</v>
          </cell>
          <cell r="E4648">
            <v>2026001</v>
          </cell>
          <cell r="I4648" t="str">
            <v>小红书</v>
          </cell>
          <cell r="N4648">
            <v>46157</v>
          </cell>
          <cell r="R4648" t="str">
            <v>档期内</v>
          </cell>
          <cell r="V4648" t="str">
            <v>单篇</v>
          </cell>
          <cell r="W4648" t="str">
            <v>未发布</v>
          </cell>
          <cell r="AJ4648">
            <v>145</v>
          </cell>
          <cell r="AK4648" t="str">
            <v/>
          </cell>
        </row>
        <row r="4649">
          <cell r="C4649" t="str">
            <v>jing</v>
          </cell>
          <cell r="D4649" t="str">
            <v>横条小白裙</v>
          </cell>
          <cell r="E4649">
            <v>2025339</v>
          </cell>
          <cell r="I4649" t="str">
            <v>小红书</v>
          </cell>
          <cell r="N4649">
            <v>46157</v>
          </cell>
          <cell r="R4649" t="str">
            <v>档期内</v>
          </cell>
          <cell r="V4649" t="str">
            <v>单篇</v>
          </cell>
          <cell r="W4649" t="str">
            <v>未发布</v>
          </cell>
          <cell r="AJ4649">
            <v>58</v>
          </cell>
          <cell r="AK4649" t="str">
            <v/>
          </cell>
        </row>
        <row r="4650">
          <cell r="C4650" t="str">
            <v>jing</v>
          </cell>
          <cell r="D4650" t="str">
            <v>莫代尔防晒开衫（黑）</v>
          </cell>
          <cell r="E4650" t="str">
            <v>2026039外套</v>
          </cell>
          <cell r="I4650" t="str">
            <v>小红书</v>
          </cell>
          <cell r="N4650">
            <v>46157</v>
          </cell>
          <cell r="R4650" t="str">
            <v>档期内</v>
          </cell>
          <cell r="V4650" t="str">
            <v>单篇</v>
          </cell>
          <cell r="W4650" t="str">
            <v>未发布</v>
          </cell>
          <cell r="AJ4650">
            <v>130</v>
          </cell>
          <cell r="AK4650" t="str">
            <v/>
          </cell>
        </row>
        <row r="4651">
          <cell r="C4651" t="str">
            <v>jing</v>
          </cell>
          <cell r="D4651" t="str">
            <v>百褶短裙（黑）</v>
          </cell>
          <cell r="E4651" t="str">
            <v>NH011</v>
          </cell>
          <cell r="I4651" t="str">
            <v>小红书</v>
          </cell>
          <cell r="N4651">
            <v>46157</v>
          </cell>
          <cell r="R4651" t="str">
            <v>档期内</v>
          </cell>
          <cell r="V4651" t="str">
            <v>单篇</v>
          </cell>
          <cell r="W4651" t="str">
            <v>未发布</v>
          </cell>
          <cell r="AJ4651">
            <v>0</v>
          </cell>
          <cell r="AK4651" t="str">
            <v/>
          </cell>
        </row>
        <row r="4652">
          <cell r="C4652" t="str">
            <v>jing</v>
          </cell>
          <cell r="D4652" t="str">
            <v>波点飘带（黑）</v>
          </cell>
          <cell r="E4652" t="str">
            <v>NH010</v>
          </cell>
          <cell r="I4652" t="str">
            <v>小红书</v>
          </cell>
          <cell r="N4652">
            <v>46157</v>
          </cell>
          <cell r="R4652" t="str">
            <v>档期内</v>
          </cell>
          <cell r="V4652" t="str">
            <v>单篇</v>
          </cell>
          <cell r="W4652" t="str">
            <v>未发布</v>
          </cell>
          <cell r="AJ4652">
            <v>0</v>
          </cell>
          <cell r="AK4652" t="str">
            <v/>
          </cell>
        </row>
        <row r="4653">
          <cell r="C4653" t="str">
            <v>jing</v>
          </cell>
          <cell r="D4653" t="str">
            <v>波点奶芙抹胸</v>
          </cell>
          <cell r="E4653" t="str">
            <v>2026038内里</v>
          </cell>
          <cell r="I4653" t="str">
            <v>小红书</v>
          </cell>
          <cell r="N4653">
            <v>46157</v>
          </cell>
          <cell r="R4653" t="str">
            <v>档期内</v>
          </cell>
          <cell r="V4653" t="str">
            <v>单篇</v>
          </cell>
          <cell r="W4653" t="str">
            <v>未发布</v>
          </cell>
          <cell r="AJ4653">
            <v>35</v>
          </cell>
          <cell r="AK4653" t="str">
            <v/>
          </cell>
        </row>
        <row r="4654">
          <cell r="C4654" t="str">
            <v>jing</v>
          </cell>
          <cell r="D4654" t="str">
            <v>莫代尔防晒开衫（黑）</v>
          </cell>
          <cell r="E4654" t="str">
            <v>2026039外套</v>
          </cell>
          <cell r="I4654" t="str">
            <v>小红书</v>
          </cell>
          <cell r="N4654">
            <v>46157</v>
          </cell>
          <cell r="R4654" t="str">
            <v>档期内</v>
          </cell>
          <cell r="V4654" t="str">
            <v>单篇</v>
          </cell>
          <cell r="W4654" t="str">
            <v>未发布</v>
          </cell>
          <cell r="AJ4654">
            <v>80</v>
          </cell>
          <cell r="AK4654" t="str">
            <v/>
          </cell>
        </row>
        <row r="4655">
          <cell r="C4655" t="str">
            <v>jing</v>
          </cell>
          <cell r="D4655" t="str">
            <v>百褶短裙（黑）</v>
          </cell>
          <cell r="E4655" t="str">
            <v>NH011</v>
          </cell>
          <cell r="I4655" t="str">
            <v>小红书</v>
          </cell>
          <cell r="N4655">
            <v>46157</v>
          </cell>
          <cell r="R4655" t="str">
            <v>档期内</v>
          </cell>
          <cell r="V4655" t="str">
            <v>单篇</v>
          </cell>
          <cell r="W4655" t="str">
            <v>未发布</v>
          </cell>
          <cell r="AJ4655">
            <v>0</v>
          </cell>
          <cell r="AK4655" t="str">
            <v/>
          </cell>
        </row>
        <row r="4656">
          <cell r="C4656" t="str">
            <v>jing</v>
          </cell>
          <cell r="D4656" t="str">
            <v>波点飘带（黑）</v>
          </cell>
          <cell r="E4656" t="str">
            <v>NH010</v>
          </cell>
          <cell r="I4656" t="str">
            <v>小红书</v>
          </cell>
          <cell r="N4656">
            <v>46157</v>
          </cell>
          <cell r="R4656" t="str">
            <v>档期内</v>
          </cell>
          <cell r="V4656" t="str">
            <v>单篇</v>
          </cell>
          <cell r="W4656" t="str">
            <v>未发布</v>
          </cell>
          <cell r="AJ4656">
            <v>0</v>
          </cell>
          <cell r="AK4656" t="str">
            <v/>
          </cell>
        </row>
        <row r="4657">
          <cell r="C4657" t="str">
            <v>jing</v>
          </cell>
          <cell r="D4657" t="str">
            <v>波点奶芙抹胸</v>
          </cell>
          <cell r="E4657" t="str">
            <v>2026038内里</v>
          </cell>
          <cell r="I4657" t="str">
            <v>小红书</v>
          </cell>
          <cell r="N4657">
            <v>46157</v>
          </cell>
          <cell r="R4657" t="str">
            <v>档期内</v>
          </cell>
          <cell r="V4657" t="str">
            <v>单篇</v>
          </cell>
          <cell r="W4657" t="str">
            <v>未发布</v>
          </cell>
          <cell r="AJ4657">
            <v>35</v>
          </cell>
          <cell r="AK4657" t="str">
            <v/>
          </cell>
        </row>
        <row r="4658">
          <cell r="C4658" t="str">
            <v>jing</v>
          </cell>
          <cell r="D4658" t="str">
            <v>假两件波点短袖</v>
          </cell>
          <cell r="E4658">
            <v>2026003</v>
          </cell>
          <cell r="I4658" t="str">
            <v>小红书</v>
          </cell>
          <cell r="N4658">
            <v>46157</v>
          </cell>
          <cell r="R4658" t="str">
            <v>档期内</v>
          </cell>
          <cell r="V4658" t="str">
            <v>单篇</v>
          </cell>
          <cell r="W4658" t="str">
            <v>未发布</v>
          </cell>
          <cell r="AJ4658">
            <v>195</v>
          </cell>
          <cell r="AK4658" t="str">
            <v/>
          </cell>
        </row>
        <row r="4659">
          <cell r="C4659" t="str">
            <v>jing</v>
          </cell>
          <cell r="D4659" t="str">
            <v>假两件波点短袖</v>
          </cell>
          <cell r="E4659">
            <v>2026003</v>
          </cell>
          <cell r="I4659" t="str">
            <v>抖音</v>
          </cell>
          <cell r="N4659">
            <v>46157</v>
          </cell>
          <cell r="R4659" t="str">
            <v>档期内</v>
          </cell>
          <cell r="V4659" t="str">
            <v>单篇</v>
          </cell>
          <cell r="W4659" t="str">
            <v>未发布</v>
          </cell>
          <cell r="AJ4659">
            <v>45</v>
          </cell>
          <cell r="AK4659" t="str">
            <v/>
          </cell>
        </row>
        <row r="4660">
          <cell r="C4660" t="str">
            <v>heee</v>
          </cell>
          <cell r="D4660" t="str">
            <v>人间秀珠套装</v>
          </cell>
          <cell r="E4660">
            <v>2026058</v>
          </cell>
          <cell r="I4660" t="str">
            <v>小红书</v>
          </cell>
          <cell r="N4660">
            <v>46157</v>
          </cell>
          <cell r="R4660" t="str">
            <v>档期内</v>
          </cell>
          <cell r="V4660" t="str">
            <v>单篇</v>
          </cell>
          <cell r="W4660" t="str">
            <v>未发布</v>
          </cell>
          <cell r="AJ4660">
            <v>300</v>
          </cell>
          <cell r="AK4660" t="str">
            <v/>
          </cell>
        </row>
        <row r="4661">
          <cell r="C4661" t="str">
            <v>heee</v>
          </cell>
          <cell r="D4661" t="str">
            <v>海盐小飞袖连衣裙</v>
          </cell>
          <cell r="E4661">
            <v>2025310</v>
          </cell>
          <cell r="I4661" t="str">
            <v>小红书</v>
          </cell>
          <cell r="N4661">
            <v>46157</v>
          </cell>
          <cell r="R4661" t="str">
            <v>档期内</v>
          </cell>
          <cell r="V4661" t="str">
            <v>单篇</v>
          </cell>
          <cell r="W4661" t="str">
            <v>未发布</v>
          </cell>
          <cell r="AJ4661">
            <v>965</v>
          </cell>
          <cell r="AK4661" t="str">
            <v/>
          </cell>
        </row>
        <row r="4662">
          <cell r="C4662" t="str">
            <v>heee</v>
          </cell>
          <cell r="D4662" t="str">
            <v>粉樱娃娃裙</v>
          </cell>
          <cell r="E4662">
            <v>2026067</v>
          </cell>
          <cell r="I4662" t="str">
            <v>小红书</v>
          </cell>
          <cell r="N4662">
            <v>46157</v>
          </cell>
          <cell r="R4662" t="str">
            <v>档期内</v>
          </cell>
          <cell r="V4662" t="str">
            <v>单篇</v>
          </cell>
          <cell r="W4662" t="str">
            <v>未发布</v>
          </cell>
          <cell r="AJ4662">
            <v>900</v>
          </cell>
          <cell r="AK4662" t="str">
            <v/>
          </cell>
        </row>
        <row r="4663">
          <cell r="C4663" t="str">
            <v>heee</v>
          </cell>
          <cell r="D4663" t="str">
            <v>假两件波点短袖</v>
          </cell>
          <cell r="E4663">
            <v>2026003</v>
          </cell>
          <cell r="I4663" t="str">
            <v>小红书</v>
          </cell>
          <cell r="N4663">
            <v>46157</v>
          </cell>
          <cell r="R4663" t="str">
            <v>档期内</v>
          </cell>
          <cell r="V4663" t="str">
            <v>单篇</v>
          </cell>
          <cell r="W4663" t="str">
            <v>未发布</v>
          </cell>
          <cell r="AJ4663">
            <v>945</v>
          </cell>
          <cell r="AK4663" t="str">
            <v/>
          </cell>
        </row>
        <row r="4664">
          <cell r="C4664" t="str">
            <v>heee</v>
          </cell>
          <cell r="D4664" t="str">
            <v>莫代尔防晒开衫（黑）</v>
          </cell>
          <cell r="E4664" t="str">
            <v>2026039外套</v>
          </cell>
          <cell r="I4664" t="str">
            <v>小红书</v>
          </cell>
          <cell r="N4664">
            <v>46157</v>
          </cell>
          <cell r="R4664" t="str">
            <v>档期内</v>
          </cell>
          <cell r="V4664" t="str">
            <v>合集首位</v>
          </cell>
          <cell r="W4664" t="str">
            <v>未发布</v>
          </cell>
          <cell r="AJ4664">
            <v>430</v>
          </cell>
          <cell r="AK4664" t="str">
            <v/>
          </cell>
        </row>
        <row r="4665">
          <cell r="C4665" t="str">
            <v>heee</v>
          </cell>
          <cell r="D4665" t="str">
            <v>百褶短裙（黑）</v>
          </cell>
          <cell r="E4665" t="str">
            <v>NH011</v>
          </cell>
          <cell r="I4665" t="str">
            <v>小红书</v>
          </cell>
          <cell r="N4665">
            <v>46157</v>
          </cell>
          <cell r="R4665" t="str">
            <v>档期内</v>
          </cell>
          <cell r="V4665" t="str">
            <v>合集首位</v>
          </cell>
          <cell r="W4665" t="str">
            <v>未发布</v>
          </cell>
          <cell r="AJ4665">
            <v>0</v>
          </cell>
          <cell r="AK4665" t="str">
            <v/>
          </cell>
        </row>
        <row r="4666">
          <cell r="C4666" t="str">
            <v>heee</v>
          </cell>
          <cell r="D4666" t="str">
            <v>波点飘带（黑）</v>
          </cell>
          <cell r="E4666" t="str">
            <v>NH010</v>
          </cell>
          <cell r="I4666" t="str">
            <v>小红书</v>
          </cell>
          <cell r="N4666">
            <v>46157</v>
          </cell>
          <cell r="R4666" t="str">
            <v>档期内</v>
          </cell>
          <cell r="V4666" t="str">
            <v>合集首位</v>
          </cell>
          <cell r="W4666" t="str">
            <v>未发布</v>
          </cell>
          <cell r="AJ4666">
            <v>0</v>
          </cell>
          <cell r="AK4666" t="str">
            <v/>
          </cell>
        </row>
        <row r="4667">
          <cell r="C4667" t="str">
            <v>heee</v>
          </cell>
          <cell r="D4667" t="str">
            <v>波点奶芙抹胸</v>
          </cell>
          <cell r="E4667" t="str">
            <v>2026038内里</v>
          </cell>
          <cell r="I4667" t="str">
            <v>小红书</v>
          </cell>
          <cell r="N4667">
            <v>46157</v>
          </cell>
          <cell r="R4667" t="str">
            <v>档期内</v>
          </cell>
          <cell r="V4667" t="str">
            <v>合集首位</v>
          </cell>
          <cell r="W4667" t="str">
            <v>未发布</v>
          </cell>
          <cell r="AJ4667">
            <v>35</v>
          </cell>
          <cell r="AK4667" t="str">
            <v/>
          </cell>
        </row>
        <row r="4668">
          <cell r="C4668" t="str">
            <v>heee</v>
          </cell>
          <cell r="D4668" t="str">
            <v>人间秀珠套装</v>
          </cell>
          <cell r="E4668">
            <v>2026058</v>
          </cell>
          <cell r="I4668" t="str">
            <v>小红书</v>
          </cell>
          <cell r="N4668">
            <v>46157</v>
          </cell>
          <cell r="R4668" t="str">
            <v>档期内</v>
          </cell>
          <cell r="V4668" t="str">
            <v>单篇</v>
          </cell>
          <cell r="W4668" t="str">
            <v>未发布</v>
          </cell>
          <cell r="AJ4668">
            <v>320</v>
          </cell>
          <cell r="AK4668" t="str">
            <v/>
          </cell>
        </row>
        <row r="4669">
          <cell r="C4669" t="str">
            <v>heee</v>
          </cell>
          <cell r="D4669" t="str">
            <v>莫代尔防晒开衫（黑）</v>
          </cell>
          <cell r="E4669" t="str">
            <v>2026039外套</v>
          </cell>
          <cell r="I4669" t="str">
            <v>小红书</v>
          </cell>
          <cell r="N4669">
            <v>46157</v>
          </cell>
          <cell r="R4669" t="str">
            <v>档期内</v>
          </cell>
          <cell r="V4669" t="str">
            <v>单篇</v>
          </cell>
          <cell r="W4669" t="str">
            <v>未发布</v>
          </cell>
          <cell r="AJ4669">
            <v>180</v>
          </cell>
          <cell r="AK4669" t="str">
            <v/>
          </cell>
        </row>
        <row r="4670">
          <cell r="C4670" t="str">
            <v>heee</v>
          </cell>
          <cell r="D4670" t="str">
            <v>百褶短裙（黑）</v>
          </cell>
          <cell r="E4670" t="str">
            <v>NH011</v>
          </cell>
          <cell r="I4670" t="str">
            <v>小红书</v>
          </cell>
          <cell r="N4670">
            <v>46157</v>
          </cell>
          <cell r="R4670" t="str">
            <v>档期内</v>
          </cell>
          <cell r="V4670" t="str">
            <v>单篇</v>
          </cell>
          <cell r="W4670" t="str">
            <v>未发布</v>
          </cell>
          <cell r="AJ4670">
            <v>0</v>
          </cell>
          <cell r="AK4670" t="str">
            <v/>
          </cell>
        </row>
        <row r="4671">
          <cell r="C4671" t="str">
            <v>heee</v>
          </cell>
          <cell r="D4671" t="str">
            <v>波点飘带（黑）</v>
          </cell>
          <cell r="E4671" t="str">
            <v>NH010</v>
          </cell>
          <cell r="I4671" t="str">
            <v>小红书</v>
          </cell>
          <cell r="N4671">
            <v>46157</v>
          </cell>
          <cell r="R4671" t="str">
            <v>档期内</v>
          </cell>
          <cell r="V4671" t="str">
            <v>单篇</v>
          </cell>
          <cell r="W4671" t="str">
            <v>未发布</v>
          </cell>
          <cell r="AJ4671">
            <v>0</v>
          </cell>
          <cell r="AK4671" t="str">
            <v/>
          </cell>
        </row>
        <row r="4672">
          <cell r="C4672" t="str">
            <v>heee</v>
          </cell>
          <cell r="D4672" t="str">
            <v>波点奶芙抹胸</v>
          </cell>
          <cell r="E4672" t="str">
            <v>2026038内里</v>
          </cell>
          <cell r="I4672" t="str">
            <v>小红书</v>
          </cell>
          <cell r="N4672">
            <v>46157</v>
          </cell>
          <cell r="R4672" t="str">
            <v>档期内</v>
          </cell>
          <cell r="V4672" t="str">
            <v>单篇</v>
          </cell>
          <cell r="W4672" t="str">
            <v>未发布</v>
          </cell>
          <cell r="AJ4672">
            <v>35</v>
          </cell>
          <cell r="AK4672" t="str">
            <v/>
          </cell>
        </row>
        <row r="4673">
          <cell r="C4673" t="str">
            <v>heee</v>
          </cell>
          <cell r="D4673" t="str">
            <v>初恋小白裙</v>
          </cell>
          <cell r="E4673">
            <v>2026007</v>
          </cell>
          <cell r="I4673" t="str">
            <v>小红书</v>
          </cell>
          <cell r="N4673">
            <v>46157</v>
          </cell>
          <cell r="R4673" t="str">
            <v>档期内</v>
          </cell>
          <cell r="V4673" t="str">
            <v>单篇</v>
          </cell>
          <cell r="W4673" t="str">
            <v>未发布</v>
          </cell>
          <cell r="AJ4673">
            <v>365</v>
          </cell>
          <cell r="AK4673" t="str">
            <v/>
          </cell>
        </row>
        <row r="4674">
          <cell r="C4674" t="str">
            <v>heee</v>
          </cell>
          <cell r="D4674" t="str">
            <v>假两件波点短袖</v>
          </cell>
          <cell r="E4674">
            <v>2026003</v>
          </cell>
          <cell r="I4674" t="str">
            <v>小红书</v>
          </cell>
          <cell r="N4674">
            <v>46157</v>
          </cell>
          <cell r="R4674" t="str">
            <v>档期内</v>
          </cell>
          <cell r="V4674" t="str">
            <v>单篇</v>
          </cell>
          <cell r="W4674" t="str">
            <v>未发布</v>
          </cell>
          <cell r="AJ4674">
            <v>195</v>
          </cell>
          <cell r="AK4674" t="str">
            <v/>
          </cell>
        </row>
        <row r="4675">
          <cell r="C4675" t="str">
            <v>heee</v>
          </cell>
          <cell r="D4675" t="str">
            <v>人间秀珠套装</v>
          </cell>
          <cell r="E4675">
            <v>2026058</v>
          </cell>
          <cell r="I4675" t="str">
            <v>小红书</v>
          </cell>
          <cell r="N4675">
            <v>46157</v>
          </cell>
          <cell r="R4675" t="str">
            <v>档期内</v>
          </cell>
          <cell r="V4675" t="str">
            <v>单篇</v>
          </cell>
          <cell r="W4675" t="str">
            <v>未发布</v>
          </cell>
          <cell r="AJ4675">
            <v>700</v>
          </cell>
          <cell r="AK4675" t="str">
            <v/>
          </cell>
        </row>
        <row r="4676">
          <cell r="C4676" t="str">
            <v>heee</v>
          </cell>
          <cell r="D4676" t="str">
            <v>人间秀珠套装</v>
          </cell>
          <cell r="E4676">
            <v>2026058</v>
          </cell>
          <cell r="I4676" t="str">
            <v>小红书</v>
          </cell>
          <cell r="N4676">
            <v>46157</v>
          </cell>
          <cell r="R4676" t="str">
            <v>档期内</v>
          </cell>
          <cell r="V4676" t="str">
            <v>单篇</v>
          </cell>
          <cell r="W4676" t="str">
            <v>未发布</v>
          </cell>
          <cell r="AJ4676">
            <v>250</v>
          </cell>
          <cell r="AK4676" t="str">
            <v/>
          </cell>
        </row>
        <row r="4677">
          <cell r="C4677" t="str">
            <v>heee</v>
          </cell>
          <cell r="D4677" t="str">
            <v>初恋小白裙</v>
          </cell>
          <cell r="E4677">
            <v>2026007</v>
          </cell>
          <cell r="I4677" t="str">
            <v>小红书</v>
          </cell>
          <cell r="N4677">
            <v>46157</v>
          </cell>
          <cell r="R4677" t="str">
            <v>档期内</v>
          </cell>
          <cell r="V4677" t="str">
            <v>单篇</v>
          </cell>
          <cell r="W4677" t="str">
            <v>未发布</v>
          </cell>
          <cell r="AJ4677">
            <v>225</v>
          </cell>
          <cell r="AK4677" t="str">
            <v/>
          </cell>
        </row>
        <row r="4678">
          <cell r="C4678" t="str">
            <v>heee</v>
          </cell>
          <cell r="D4678" t="str">
            <v>葡萄冰萃上衣</v>
          </cell>
          <cell r="E4678">
            <v>2026056</v>
          </cell>
          <cell r="I4678" t="str">
            <v>小红书</v>
          </cell>
          <cell r="N4678">
            <v>46157</v>
          </cell>
          <cell r="R4678" t="str">
            <v>档期内</v>
          </cell>
          <cell r="V4678" t="str">
            <v>单篇</v>
          </cell>
          <cell r="W4678" t="str">
            <v>未发布</v>
          </cell>
          <cell r="AJ4678">
            <v>160</v>
          </cell>
          <cell r="AK4678" t="str">
            <v/>
          </cell>
        </row>
        <row r="4679">
          <cell r="C4679" t="str">
            <v>heee</v>
          </cell>
          <cell r="D4679" t="str">
            <v>蕾丝吊带</v>
          </cell>
          <cell r="E4679" t="str">
            <v>NH012</v>
          </cell>
          <cell r="I4679" t="str">
            <v>小红书</v>
          </cell>
          <cell r="N4679">
            <v>46157</v>
          </cell>
          <cell r="R4679" t="str">
            <v>档期内</v>
          </cell>
          <cell r="V4679" t="str">
            <v>单篇</v>
          </cell>
          <cell r="W4679" t="str">
            <v>未发布</v>
          </cell>
          <cell r="AJ4679">
            <v>0</v>
          </cell>
          <cell r="AK4679" t="str">
            <v/>
          </cell>
        </row>
        <row r="4680">
          <cell r="C4680" t="str">
            <v>heee</v>
          </cell>
          <cell r="D4680" t="str">
            <v>无袖花苞长裙（黄）</v>
          </cell>
          <cell r="E4680">
            <v>2025945</v>
          </cell>
          <cell r="I4680" t="str">
            <v>小红书</v>
          </cell>
          <cell r="N4680">
            <v>46157</v>
          </cell>
          <cell r="R4680" t="str">
            <v>档期内</v>
          </cell>
          <cell r="V4680" t="str">
            <v>单篇</v>
          </cell>
          <cell r="W4680" t="str">
            <v>未发布</v>
          </cell>
          <cell r="AJ4680">
            <v>2060</v>
          </cell>
          <cell r="AK4680" t="str">
            <v/>
          </cell>
        </row>
        <row r="4681">
          <cell r="C4681" t="str">
            <v>heee</v>
          </cell>
          <cell r="D4681" t="str">
            <v>葡萄冰萃上衣</v>
          </cell>
          <cell r="E4681">
            <v>2026056</v>
          </cell>
          <cell r="I4681" t="str">
            <v>小红书</v>
          </cell>
          <cell r="N4681">
            <v>46157</v>
          </cell>
          <cell r="R4681" t="str">
            <v>档期内</v>
          </cell>
          <cell r="V4681" t="str">
            <v>单篇</v>
          </cell>
          <cell r="W4681" t="str">
            <v>未发布</v>
          </cell>
          <cell r="AJ4681">
            <v>400</v>
          </cell>
          <cell r="AK4681" t="str">
            <v/>
          </cell>
        </row>
        <row r="4682">
          <cell r="C4682" t="str">
            <v>heee</v>
          </cell>
          <cell r="D4682" t="str">
            <v>蕾丝吊带</v>
          </cell>
          <cell r="E4682" t="str">
            <v>NH012</v>
          </cell>
          <cell r="I4682" t="str">
            <v>小红书</v>
          </cell>
          <cell r="N4682">
            <v>46157</v>
          </cell>
          <cell r="R4682" t="str">
            <v>档期内</v>
          </cell>
          <cell r="V4682" t="str">
            <v>单篇</v>
          </cell>
          <cell r="W4682" t="str">
            <v>未发布</v>
          </cell>
          <cell r="AJ4682">
            <v>0</v>
          </cell>
          <cell r="AK4682" t="str">
            <v/>
          </cell>
        </row>
        <row r="4683">
          <cell r="C4683" t="str">
            <v>果片</v>
          </cell>
          <cell r="D4683" t="str">
            <v>波点衬衫</v>
          </cell>
          <cell r="E4683">
            <v>2026020</v>
          </cell>
          <cell r="I4683" t="str">
            <v>小红书</v>
          </cell>
          <cell r="N4683">
            <v>46157</v>
          </cell>
          <cell r="R4683" t="str">
            <v>档期内</v>
          </cell>
          <cell r="V4683" t="str">
            <v>单篇</v>
          </cell>
          <cell r="W4683" t="str">
            <v>未发布</v>
          </cell>
          <cell r="AJ4683">
            <v>505</v>
          </cell>
          <cell r="AK4683" t="str">
            <v/>
          </cell>
        </row>
        <row r="4684">
          <cell r="C4684" t="str">
            <v>果片</v>
          </cell>
          <cell r="D4684" t="str">
            <v>莫代尔防晒开衫（黑）</v>
          </cell>
          <cell r="E4684" t="str">
            <v>2026039外套</v>
          </cell>
          <cell r="I4684" t="str">
            <v>小红书</v>
          </cell>
          <cell r="N4684">
            <v>46157</v>
          </cell>
          <cell r="R4684" t="str">
            <v>档期内</v>
          </cell>
          <cell r="V4684" t="str">
            <v>单篇</v>
          </cell>
          <cell r="W4684" t="str">
            <v>未发布</v>
          </cell>
          <cell r="AJ4684">
            <v>430</v>
          </cell>
          <cell r="AK4684" t="str">
            <v/>
          </cell>
        </row>
        <row r="4685">
          <cell r="C4685" t="str">
            <v>果片</v>
          </cell>
          <cell r="D4685" t="str">
            <v>百褶短裙（黑）</v>
          </cell>
          <cell r="E4685" t="str">
            <v>NH011</v>
          </cell>
          <cell r="I4685" t="str">
            <v>小红书</v>
          </cell>
          <cell r="N4685">
            <v>46157</v>
          </cell>
          <cell r="R4685" t="str">
            <v>档期内</v>
          </cell>
          <cell r="V4685" t="str">
            <v>单篇</v>
          </cell>
          <cell r="W4685" t="str">
            <v>未发布</v>
          </cell>
          <cell r="AJ4685">
            <v>0</v>
          </cell>
          <cell r="AK4685" t="str">
            <v/>
          </cell>
        </row>
        <row r="4686">
          <cell r="C4686" t="str">
            <v>果片</v>
          </cell>
          <cell r="D4686" t="str">
            <v>波点飘带（黑）</v>
          </cell>
          <cell r="E4686" t="str">
            <v>NH010</v>
          </cell>
          <cell r="I4686" t="str">
            <v>小红书</v>
          </cell>
          <cell r="N4686">
            <v>46157</v>
          </cell>
          <cell r="R4686" t="str">
            <v>档期内</v>
          </cell>
          <cell r="V4686" t="str">
            <v>单篇</v>
          </cell>
          <cell r="W4686" t="str">
            <v>未发布</v>
          </cell>
          <cell r="AJ4686">
            <v>0</v>
          </cell>
          <cell r="AK4686" t="str">
            <v/>
          </cell>
        </row>
        <row r="4687">
          <cell r="C4687" t="str">
            <v>果片</v>
          </cell>
          <cell r="D4687" t="str">
            <v>波点奶芙抹胸</v>
          </cell>
          <cell r="E4687" t="str">
            <v>2026038内里</v>
          </cell>
          <cell r="I4687" t="str">
            <v>小红书</v>
          </cell>
          <cell r="N4687">
            <v>46157</v>
          </cell>
          <cell r="R4687" t="str">
            <v>档期内</v>
          </cell>
          <cell r="V4687" t="str">
            <v>单篇</v>
          </cell>
          <cell r="W4687" t="str">
            <v>未发布</v>
          </cell>
          <cell r="AJ4687">
            <v>35</v>
          </cell>
          <cell r="AK4687" t="str">
            <v/>
          </cell>
        </row>
        <row r="4688">
          <cell r="C4688" t="str">
            <v>果片</v>
          </cell>
          <cell r="D4688" t="str">
            <v>海盐小飞袖连衣裙</v>
          </cell>
          <cell r="E4688">
            <v>2025310</v>
          </cell>
          <cell r="I4688" t="str">
            <v>小红书</v>
          </cell>
          <cell r="N4688">
            <v>46157</v>
          </cell>
          <cell r="R4688" t="str">
            <v>档期内</v>
          </cell>
          <cell r="V4688" t="str">
            <v>单篇</v>
          </cell>
          <cell r="W4688" t="str">
            <v>未发布</v>
          </cell>
          <cell r="AJ4688">
            <v>65</v>
          </cell>
          <cell r="AK4688" t="str">
            <v/>
          </cell>
        </row>
        <row r="4689">
          <cell r="C4689" t="str">
            <v>果片</v>
          </cell>
          <cell r="D4689" t="str">
            <v>蕾丝防晒衬衫（蓝）</v>
          </cell>
          <cell r="E4689">
            <v>2025308</v>
          </cell>
          <cell r="I4689" t="str">
            <v>小红书</v>
          </cell>
          <cell r="N4689">
            <v>46157</v>
          </cell>
          <cell r="R4689" t="str">
            <v>档期内</v>
          </cell>
          <cell r="V4689" t="str">
            <v>单篇</v>
          </cell>
          <cell r="W4689" t="str">
            <v>未发布</v>
          </cell>
          <cell r="AJ4689">
            <v>555</v>
          </cell>
          <cell r="AK4689" t="str">
            <v/>
          </cell>
        </row>
        <row r="4690">
          <cell r="C4690" t="str">
            <v>果片</v>
          </cell>
          <cell r="D4690" t="str">
            <v>葡萄冰萃上衣</v>
          </cell>
          <cell r="E4690">
            <v>2026056</v>
          </cell>
          <cell r="I4690" t="str">
            <v>小红书</v>
          </cell>
          <cell r="N4690">
            <v>46157</v>
          </cell>
          <cell r="R4690" t="str">
            <v>档期内</v>
          </cell>
          <cell r="V4690" t="str">
            <v>单篇</v>
          </cell>
          <cell r="W4690" t="str">
            <v>未发布</v>
          </cell>
          <cell r="AJ4690">
            <v>400</v>
          </cell>
          <cell r="AK4690" t="str">
            <v/>
          </cell>
        </row>
        <row r="4691">
          <cell r="C4691" t="str">
            <v>果片</v>
          </cell>
          <cell r="D4691" t="str">
            <v>葡萄冰萃上衣</v>
          </cell>
          <cell r="E4691">
            <v>2026056</v>
          </cell>
          <cell r="I4691" t="str">
            <v>小红书</v>
          </cell>
          <cell r="N4691">
            <v>46157</v>
          </cell>
          <cell r="R4691" t="str">
            <v>档期内</v>
          </cell>
          <cell r="V4691" t="str">
            <v>单篇</v>
          </cell>
          <cell r="W4691" t="str">
            <v>未发布</v>
          </cell>
          <cell r="AJ4691">
            <v>120</v>
          </cell>
          <cell r="AK4691" t="str">
            <v/>
          </cell>
        </row>
        <row r="4692">
          <cell r="C4692" t="str">
            <v>果片</v>
          </cell>
          <cell r="D4692" t="str">
            <v>海盐小飞袖连衣裙</v>
          </cell>
          <cell r="E4692">
            <v>2025310</v>
          </cell>
          <cell r="I4692" t="str">
            <v>小红书</v>
          </cell>
          <cell r="N4692">
            <v>46157</v>
          </cell>
          <cell r="R4692" t="str">
            <v>档期内</v>
          </cell>
          <cell r="V4692" t="str">
            <v>单篇</v>
          </cell>
          <cell r="W4692" t="str">
            <v>未发布</v>
          </cell>
          <cell r="AJ4692">
            <v>215</v>
          </cell>
          <cell r="AK4692" t="str">
            <v/>
          </cell>
        </row>
        <row r="4693">
          <cell r="C4693" t="str">
            <v>果片</v>
          </cell>
          <cell r="D4693" t="str">
            <v>粉樱娃娃裙</v>
          </cell>
          <cell r="E4693">
            <v>2026067</v>
          </cell>
          <cell r="I4693" t="str">
            <v>小红书</v>
          </cell>
          <cell r="N4693">
            <v>46157</v>
          </cell>
          <cell r="R4693" t="str">
            <v>档期内</v>
          </cell>
          <cell r="V4693" t="str">
            <v>单篇</v>
          </cell>
          <cell r="W4693" t="str">
            <v>未发布</v>
          </cell>
          <cell r="AJ4693">
            <v>150</v>
          </cell>
          <cell r="AK4693" t="str">
            <v/>
          </cell>
        </row>
        <row r="4694">
          <cell r="C4694" t="str">
            <v>果片</v>
          </cell>
          <cell r="D4694" t="str">
            <v>海盐小飞袖连衣裙</v>
          </cell>
          <cell r="E4694">
            <v>2025310</v>
          </cell>
          <cell r="I4694" t="str">
            <v>小红书</v>
          </cell>
          <cell r="N4694">
            <v>46157</v>
          </cell>
          <cell r="R4694" t="str">
            <v>档期内</v>
          </cell>
          <cell r="V4694" t="str">
            <v>单篇</v>
          </cell>
          <cell r="W4694" t="str">
            <v>未发布</v>
          </cell>
          <cell r="AJ4694">
            <v>465</v>
          </cell>
          <cell r="AK4694" t="str">
            <v/>
          </cell>
        </row>
        <row r="4695">
          <cell r="C4695" t="str">
            <v>果片</v>
          </cell>
          <cell r="D4695" t="str">
            <v>海盐小飞袖连衣裙</v>
          </cell>
          <cell r="E4695">
            <v>2025310</v>
          </cell>
          <cell r="I4695" t="str">
            <v>小红书</v>
          </cell>
          <cell r="N4695">
            <v>46157</v>
          </cell>
          <cell r="R4695" t="str">
            <v>档期内</v>
          </cell>
          <cell r="V4695" t="str">
            <v>单篇</v>
          </cell>
          <cell r="W4695" t="str">
            <v>未发布</v>
          </cell>
          <cell r="AJ4695">
            <v>125</v>
          </cell>
          <cell r="AK4695" t="str">
            <v/>
          </cell>
        </row>
        <row r="4696">
          <cell r="C4696" t="str">
            <v>果片</v>
          </cell>
          <cell r="D4696" t="str">
            <v>波点千层上衣</v>
          </cell>
          <cell r="E4696">
            <v>2026032</v>
          </cell>
          <cell r="I4696" t="str">
            <v>小红书</v>
          </cell>
          <cell r="N4696">
            <v>46157</v>
          </cell>
          <cell r="R4696" t="str">
            <v>档期内</v>
          </cell>
          <cell r="V4696" t="str">
            <v>单篇</v>
          </cell>
          <cell r="W4696" t="str">
            <v>未发布</v>
          </cell>
          <cell r="AJ4696">
            <v>60</v>
          </cell>
          <cell r="AK4696" t="str">
            <v/>
          </cell>
        </row>
        <row r="4697">
          <cell r="C4697" t="str">
            <v>果片</v>
          </cell>
          <cell r="D4697" t="str">
            <v>莫代尔防晒开衫（黑）</v>
          </cell>
          <cell r="E4697" t="str">
            <v>2026039外套</v>
          </cell>
          <cell r="I4697" t="str">
            <v>小红书</v>
          </cell>
          <cell r="N4697">
            <v>46157</v>
          </cell>
          <cell r="R4697" t="str">
            <v>档期内</v>
          </cell>
          <cell r="V4697" t="str">
            <v>单篇</v>
          </cell>
          <cell r="W4697" t="str">
            <v>未发布</v>
          </cell>
          <cell r="AJ4697">
            <v>1530</v>
          </cell>
          <cell r="AK4697" t="str">
            <v/>
          </cell>
        </row>
        <row r="4698">
          <cell r="C4698" t="str">
            <v>果片</v>
          </cell>
          <cell r="D4698" t="str">
            <v>百褶短裙（黑）</v>
          </cell>
          <cell r="E4698" t="str">
            <v>NH011</v>
          </cell>
          <cell r="I4698" t="str">
            <v>小红书</v>
          </cell>
          <cell r="N4698">
            <v>46157</v>
          </cell>
          <cell r="R4698" t="str">
            <v>档期内</v>
          </cell>
          <cell r="V4698" t="str">
            <v>单篇</v>
          </cell>
          <cell r="W4698" t="str">
            <v>未发布</v>
          </cell>
          <cell r="AJ4698">
            <v>0</v>
          </cell>
          <cell r="AK4698" t="str">
            <v/>
          </cell>
        </row>
        <row r="4699">
          <cell r="C4699" t="str">
            <v>果片</v>
          </cell>
          <cell r="D4699" t="str">
            <v>波点飘带（黑）</v>
          </cell>
          <cell r="E4699" t="str">
            <v>NH010</v>
          </cell>
          <cell r="I4699" t="str">
            <v>小红书</v>
          </cell>
          <cell r="N4699">
            <v>46157</v>
          </cell>
          <cell r="R4699" t="str">
            <v>档期内</v>
          </cell>
          <cell r="V4699" t="str">
            <v>单篇</v>
          </cell>
          <cell r="W4699" t="str">
            <v>未发布</v>
          </cell>
          <cell r="AJ4699">
            <v>0</v>
          </cell>
          <cell r="AK4699" t="str">
            <v/>
          </cell>
        </row>
        <row r="4700">
          <cell r="C4700" t="str">
            <v>果片</v>
          </cell>
          <cell r="D4700" t="str">
            <v>波点奶芙抹胸</v>
          </cell>
          <cell r="E4700" t="str">
            <v>2026038内里</v>
          </cell>
          <cell r="I4700" t="str">
            <v>小红书</v>
          </cell>
          <cell r="N4700">
            <v>46157</v>
          </cell>
          <cell r="R4700" t="str">
            <v>档期内</v>
          </cell>
          <cell r="V4700" t="str">
            <v>单篇</v>
          </cell>
          <cell r="W4700" t="str">
            <v>未发布</v>
          </cell>
          <cell r="AJ4700">
            <v>35</v>
          </cell>
          <cell r="AK4700" t="str">
            <v/>
          </cell>
        </row>
        <row r="4701">
          <cell r="C4701" t="str">
            <v>果片</v>
          </cell>
          <cell r="D4701" t="str">
            <v>莫代尔防晒开衫（黑）</v>
          </cell>
          <cell r="E4701" t="str">
            <v>2026039外套</v>
          </cell>
          <cell r="I4701" t="str">
            <v>小红书</v>
          </cell>
          <cell r="N4701">
            <v>46157</v>
          </cell>
          <cell r="R4701" t="str">
            <v>档期内</v>
          </cell>
          <cell r="V4701" t="str">
            <v>单篇</v>
          </cell>
          <cell r="W4701" t="str">
            <v>未发布</v>
          </cell>
          <cell r="AJ4701">
            <v>330</v>
          </cell>
          <cell r="AK4701" t="str">
            <v/>
          </cell>
        </row>
        <row r="4702">
          <cell r="C4702" t="str">
            <v>果片</v>
          </cell>
          <cell r="D4702" t="str">
            <v>百褶短裙（黑）</v>
          </cell>
          <cell r="E4702" t="str">
            <v>NH011</v>
          </cell>
          <cell r="I4702" t="str">
            <v>小红书</v>
          </cell>
          <cell r="N4702">
            <v>46157</v>
          </cell>
          <cell r="R4702" t="str">
            <v>档期内</v>
          </cell>
          <cell r="V4702" t="str">
            <v>单篇</v>
          </cell>
          <cell r="W4702" t="str">
            <v>未发布</v>
          </cell>
          <cell r="AJ4702">
            <v>0</v>
          </cell>
          <cell r="AK4702" t="str">
            <v/>
          </cell>
        </row>
        <row r="4703">
          <cell r="C4703" t="str">
            <v>果片</v>
          </cell>
          <cell r="D4703" t="str">
            <v>波点飘带（黑）</v>
          </cell>
          <cell r="E4703" t="str">
            <v>NH010</v>
          </cell>
          <cell r="I4703" t="str">
            <v>小红书</v>
          </cell>
          <cell r="N4703">
            <v>46157</v>
          </cell>
          <cell r="R4703" t="str">
            <v>档期内</v>
          </cell>
          <cell r="V4703" t="str">
            <v>单篇</v>
          </cell>
          <cell r="W4703" t="str">
            <v>未发布</v>
          </cell>
          <cell r="AJ4703">
            <v>0</v>
          </cell>
          <cell r="AK4703" t="str">
            <v/>
          </cell>
        </row>
        <row r="4704">
          <cell r="C4704" t="str">
            <v>果片</v>
          </cell>
          <cell r="D4704" t="str">
            <v>波点奶芙抹胸</v>
          </cell>
          <cell r="E4704" t="str">
            <v>2026038内里</v>
          </cell>
          <cell r="I4704" t="str">
            <v>小红书</v>
          </cell>
          <cell r="N4704">
            <v>46157</v>
          </cell>
          <cell r="R4704" t="str">
            <v>档期内</v>
          </cell>
          <cell r="V4704" t="str">
            <v>单篇</v>
          </cell>
          <cell r="W4704" t="str">
            <v>未发布</v>
          </cell>
          <cell r="AJ4704">
            <v>35</v>
          </cell>
          <cell r="AK4704" t="str">
            <v/>
          </cell>
        </row>
        <row r="4705">
          <cell r="C4705" t="str">
            <v>果片</v>
          </cell>
          <cell r="D4705" t="str">
            <v>海盐小飞袖连衣裙</v>
          </cell>
          <cell r="E4705">
            <v>2025310</v>
          </cell>
          <cell r="I4705" t="str">
            <v>小红书</v>
          </cell>
          <cell r="N4705">
            <v>46157</v>
          </cell>
          <cell r="R4705" t="str">
            <v>档期内</v>
          </cell>
          <cell r="V4705" t="str">
            <v>单篇</v>
          </cell>
          <cell r="W4705" t="str">
            <v>未发布</v>
          </cell>
          <cell r="AJ4705">
            <v>365</v>
          </cell>
          <cell r="AK4705" t="str">
            <v/>
          </cell>
        </row>
        <row r="4706">
          <cell r="C4706" t="str">
            <v>果片</v>
          </cell>
          <cell r="D4706" t="str">
            <v>波点衬衫</v>
          </cell>
          <cell r="E4706">
            <v>2026020</v>
          </cell>
          <cell r="I4706" t="str">
            <v>小红书</v>
          </cell>
          <cell r="N4706">
            <v>46157</v>
          </cell>
          <cell r="R4706" t="str">
            <v>档期内</v>
          </cell>
          <cell r="V4706" t="str">
            <v>单篇</v>
          </cell>
          <cell r="W4706" t="str">
            <v>未发布</v>
          </cell>
          <cell r="AJ4706">
            <v>305</v>
          </cell>
          <cell r="AK4706" t="str">
            <v/>
          </cell>
        </row>
        <row r="4707">
          <cell r="C4707" t="str">
            <v>果片</v>
          </cell>
          <cell r="D4707" t="str">
            <v>海盐小飞袖连衣裙</v>
          </cell>
          <cell r="E4707">
            <v>2025310</v>
          </cell>
          <cell r="I4707" t="str">
            <v>小红书</v>
          </cell>
          <cell r="N4707">
            <v>46157</v>
          </cell>
          <cell r="R4707" t="str">
            <v>档期内</v>
          </cell>
          <cell r="V4707" t="str">
            <v>单篇</v>
          </cell>
          <cell r="W4707" t="str">
            <v>未发布</v>
          </cell>
          <cell r="AJ4707">
            <v>165</v>
          </cell>
          <cell r="AK4707" t="str">
            <v/>
          </cell>
        </row>
        <row r="4708">
          <cell r="C4708" t="str">
            <v>果片</v>
          </cell>
          <cell r="D4708" t="str">
            <v>初恋小白裙</v>
          </cell>
          <cell r="E4708">
            <v>2026007</v>
          </cell>
          <cell r="I4708" t="str">
            <v>小红书</v>
          </cell>
          <cell r="N4708">
            <v>46157</v>
          </cell>
          <cell r="R4708" t="str">
            <v>档期内</v>
          </cell>
          <cell r="V4708" t="str">
            <v>单篇</v>
          </cell>
          <cell r="W4708" t="str">
            <v>未发布</v>
          </cell>
          <cell r="AJ4708">
            <v>165</v>
          </cell>
          <cell r="AK4708" t="str">
            <v/>
          </cell>
        </row>
        <row r="4709">
          <cell r="C4709" t="str">
            <v>果片</v>
          </cell>
          <cell r="D4709" t="str">
            <v>莫代尔防晒开衫（黑）</v>
          </cell>
          <cell r="E4709" t="str">
            <v>2026039外套</v>
          </cell>
          <cell r="I4709" t="str">
            <v>小红书</v>
          </cell>
          <cell r="N4709">
            <v>46157</v>
          </cell>
          <cell r="R4709" t="str">
            <v>档期内</v>
          </cell>
          <cell r="V4709" t="str">
            <v>单篇</v>
          </cell>
          <cell r="W4709" t="str">
            <v>未发布</v>
          </cell>
          <cell r="AJ4709">
            <v>2030</v>
          </cell>
          <cell r="AK4709" t="str">
            <v/>
          </cell>
        </row>
        <row r="4710">
          <cell r="C4710" t="str">
            <v>果片</v>
          </cell>
          <cell r="D4710" t="str">
            <v>百褶短裙（黑）</v>
          </cell>
          <cell r="E4710" t="str">
            <v>NH011</v>
          </cell>
          <cell r="I4710" t="str">
            <v>小红书</v>
          </cell>
          <cell r="N4710">
            <v>46157</v>
          </cell>
          <cell r="R4710" t="str">
            <v>档期内</v>
          </cell>
          <cell r="V4710" t="str">
            <v>单篇</v>
          </cell>
          <cell r="W4710" t="str">
            <v>未发布</v>
          </cell>
          <cell r="AJ4710">
            <v>0</v>
          </cell>
          <cell r="AK4710" t="str">
            <v/>
          </cell>
        </row>
        <row r="4711">
          <cell r="C4711" t="str">
            <v>果片</v>
          </cell>
          <cell r="D4711" t="str">
            <v>波点飘带（黑）</v>
          </cell>
          <cell r="E4711" t="str">
            <v>NH010</v>
          </cell>
          <cell r="I4711" t="str">
            <v>小红书</v>
          </cell>
          <cell r="N4711">
            <v>46157</v>
          </cell>
          <cell r="R4711" t="str">
            <v>档期内</v>
          </cell>
          <cell r="V4711" t="str">
            <v>单篇</v>
          </cell>
          <cell r="W4711" t="str">
            <v>未发布</v>
          </cell>
          <cell r="AJ4711">
            <v>0</v>
          </cell>
          <cell r="AK4711" t="str">
            <v/>
          </cell>
        </row>
        <row r="4712">
          <cell r="C4712" t="str">
            <v>果片</v>
          </cell>
          <cell r="D4712" t="str">
            <v>波点奶芙抹胸</v>
          </cell>
          <cell r="E4712" t="str">
            <v>2026038内里</v>
          </cell>
          <cell r="I4712" t="str">
            <v>小红书</v>
          </cell>
          <cell r="N4712">
            <v>46157</v>
          </cell>
          <cell r="R4712" t="str">
            <v>档期内</v>
          </cell>
          <cell r="V4712" t="str">
            <v>单篇</v>
          </cell>
          <cell r="W4712" t="str">
            <v>未发布</v>
          </cell>
          <cell r="AJ4712">
            <v>35</v>
          </cell>
          <cell r="AK4712" t="str">
            <v/>
          </cell>
        </row>
        <row r="4713">
          <cell r="C4713" t="str">
            <v>果片</v>
          </cell>
          <cell r="D4713" t="str">
            <v>莫代尔防晒开衫（黑）</v>
          </cell>
          <cell r="E4713" t="str">
            <v>2026039外套</v>
          </cell>
          <cell r="I4713" t="str">
            <v>抖音</v>
          </cell>
          <cell r="N4713">
            <v>46157</v>
          </cell>
          <cell r="R4713" t="str">
            <v>档期内</v>
          </cell>
          <cell r="V4713" t="str">
            <v>单篇</v>
          </cell>
          <cell r="W4713" t="str">
            <v>未发布</v>
          </cell>
          <cell r="AJ4713">
            <v>30</v>
          </cell>
          <cell r="AK4713" t="str">
            <v/>
          </cell>
        </row>
        <row r="4714">
          <cell r="C4714" t="str">
            <v>果片</v>
          </cell>
          <cell r="D4714" t="str">
            <v>百褶短裙（黑）</v>
          </cell>
          <cell r="E4714" t="str">
            <v>NH011</v>
          </cell>
          <cell r="I4714" t="str">
            <v>抖音</v>
          </cell>
          <cell r="N4714">
            <v>46157</v>
          </cell>
          <cell r="R4714" t="str">
            <v>档期内</v>
          </cell>
          <cell r="V4714" t="str">
            <v>单篇</v>
          </cell>
          <cell r="W4714" t="str">
            <v>未发布</v>
          </cell>
          <cell r="AJ4714">
            <v>0</v>
          </cell>
          <cell r="AK4714" t="str">
            <v/>
          </cell>
        </row>
        <row r="4715">
          <cell r="C4715" t="str">
            <v>果片</v>
          </cell>
          <cell r="D4715" t="str">
            <v>波点飘带（黑）</v>
          </cell>
          <cell r="E4715" t="str">
            <v>NH010</v>
          </cell>
          <cell r="I4715" t="str">
            <v>抖音</v>
          </cell>
          <cell r="N4715">
            <v>46157</v>
          </cell>
          <cell r="R4715" t="str">
            <v>档期内</v>
          </cell>
          <cell r="V4715" t="str">
            <v>单篇</v>
          </cell>
          <cell r="W4715" t="str">
            <v>未发布</v>
          </cell>
          <cell r="AJ4715">
            <v>0</v>
          </cell>
          <cell r="AK4715" t="str">
            <v/>
          </cell>
        </row>
        <row r="4716">
          <cell r="C4716" t="str">
            <v>果片</v>
          </cell>
          <cell r="D4716" t="str">
            <v>波点奶芙抹胸</v>
          </cell>
          <cell r="E4716" t="str">
            <v>2026038内里</v>
          </cell>
          <cell r="I4716" t="str">
            <v>抖音</v>
          </cell>
          <cell r="N4716">
            <v>46157</v>
          </cell>
          <cell r="R4716" t="str">
            <v>档期内</v>
          </cell>
          <cell r="V4716" t="str">
            <v>单篇</v>
          </cell>
          <cell r="W4716" t="str">
            <v>未发布</v>
          </cell>
          <cell r="AJ4716">
            <v>35</v>
          </cell>
          <cell r="AK4716" t="str">
            <v/>
          </cell>
        </row>
        <row r="4717">
          <cell r="C4717" t="str">
            <v>HE</v>
          </cell>
          <cell r="D4717" t="str">
            <v>蕾丝防晒衬衫（蓝）</v>
          </cell>
          <cell r="E4717">
            <v>2025308</v>
          </cell>
          <cell r="I4717" t="str">
            <v>小红书</v>
          </cell>
          <cell r="N4717">
            <v>46157</v>
          </cell>
          <cell r="R4717" t="str">
            <v>档期内</v>
          </cell>
          <cell r="V4717" t="str">
            <v>单篇</v>
          </cell>
          <cell r="W4717" t="str">
            <v>未发布</v>
          </cell>
          <cell r="AJ4717">
            <v>555</v>
          </cell>
          <cell r="AK4717" t="str">
            <v/>
          </cell>
        </row>
        <row r="4718">
          <cell r="C4718" t="str">
            <v>HE</v>
          </cell>
          <cell r="D4718" t="str">
            <v>初恋小白裙</v>
          </cell>
          <cell r="E4718">
            <v>2026007</v>
          </cell>
          <cell r="I4718" t="str">
            <v>小红书</v>
          </cell>
          <cell r="N4718">
            <v>46157</v>
          </cell>
          <cell r="R4718" t="str">
            <v>档期内</v>
          </cell>
          <cell r="V4718" t="str">
            <v>单篇</v>
          </cell>
          <cell r="W4718" t="str">
            <v>未发布</v>
          </cell>
          <cell r="AJ4718">
            <v>565</v>
          </cell>
          <cell r="AK4718" t="str">
            <v/>
          </cell>
        </row>
        <row r="4719">
          <cell r="C4719" t="str">
            <v>HE</v>
          </cell>
          <cell r="D4719" t="str">
            <v>假两件波点短袖</v>
          </cell>
          <cell r="E4719">
            <v>2026003</v>
          </cell>
          <cell r="I4719" t="str">
            <v>小红书</v>
          </cell>
          <cell r="N4719">
            <v>46157</v>
          </cell>
          <cell r="R4719" t="str">
            <v>档期内</v>
          </cell>
          <cell r="V4719" t="str">
            <v>单篇</v>
          </cell>
          <cell r="W4719" t="str">
            <v>未发布</v>
          </cell>
          <cell r="AJ4719">
            <v>795</v>
          </cell>
          <cell r="AK4719" t="str">
            <v/>
          </cell>
        </row>
        <row r="4720">
          <cell r="C4720" t="str">
            <v>HE</v>
          </cell>
          <cell r="D4720" t="str">
            <v>莫代尔防晒开衫（黑）</v>
          </cell>
          <cell r="E4720" t="str">
            <v>2026039外套</v>
          </cell>
          <cell r="I4720" t="str">
            <v>小红书</v>
          </cell>
          <cell r="N4720">
            <v>46157</v>
          </cell>
          <cell r="R4720" t="str">
            <v>档期内</v>
          </cell>
          <cell r="V4720" t="str">
            <v>单篇</v>
          </cell>
          <cell r="W4720" t="str">
            <v>未发布</v>
          </cell>
          <cell r="AJ4720">
            <v>230</v>
          </cell>
          <cell r="AK4720" t="str">
            <v/>
          </cell>
        </row>
        <row r="4721">
          <cell r="C4721" t="str">
            <v>HE</v>
          </cell>
          <cell r="D4721" t="str">
            <v>百褶短裙（黑）</v>
          </cell>
          <cell r="E4721" t="str">
            <v>NH011</v>
          </cell>
          <cell r="I4721" t="str">
            <v>小红书</v>
          </cell>
          <cell r="N4721">
            <v>46157</v>
          </cell>
          <cell r="R4721" t="str">
            <v>档期内</v>
          </cell>
          <cell r="V4721" t="str">
            <v>单篇</v>
          </cell>
          <cell r="W4721" t="str">
            <v>未发布</v>
          </cell>
          <cell r="AJ4721">
            <v>0</v>
          </cell>
          <cell r="AK4721" t="str">
            <v/>
          </cell>
        </row>
        <row r="4722">
          <cell r="C4722" t="str">
            <v>HE</v>
          </cell>
          <cell r="D4722" t="str">
            <v>波点飘带（黑）</v>
          </cell>
          <cell r="E4722" t="str">
            <v>NH010</v>
          </cell>
          <cell r="I4722" t="str">
            <v>小红书</v>
          </cell>
          <cell r="N4722">
            <v>46157</v>
          </cell>
          <cell r="R4722" t="str">
            <v>档期内</v>
          </cell>
          <cell r="V4722" t="str">
            <v>单篇</v>
          </cell>
          <cell r="W4722" t="str">
            <v>未发布</v>
          </cell>
          <cell r="AJ4722">
            <v>0</v>
          </cell>
          <cell r="AK4722" t="str">
            <v/>
          </cell>
        </row>
        <row r="4723">
          <cell r="C4723" t="str">
            <v>HE</v>
          </cell>
          <cell r="D4723" t="str">
            <v>波点奶芙抹胸</v>
          </cell>
          <cell r="E4723" t="str">
            <v>2026038内里</v>
          </cell>
          <cell r="I4723" t="str">
            <v>小红书</v>
          </cell>
          <cell r="N4723">
            <v>46157</v>
          </cell>
          <cell r="R4723" t="str">
            <v>档期内</v>
          </cell>
          <cell r="V4723" t="str">
            <v>单篇</v>
          </cell>
          <cell r="W4723" t="str">
            <v>未发布</v>
          </cell>
          <cell r="AJ4723">
            <v>35</v>
          </cell>
          <cell r="AK4723" t="str">
            <v/>
          </cell>
        </row>
        <row r="4724">
          <cell r="C4724" t="str">
            <v>HE</v>
          </cell>
          <cell r="D4724" t="str">
            <v>海盐小飞袖连衣裙</v>
          </cell>
          <cell r="E4724">
            <v>2025310</v>
          </cell>
          <cell r="I4724" t="str">
            <v>小红书</v>
          </cell>
          <cell r="N4724">
            <v>46157</v>
          </cell>
          <cell r="R4724" t="str">
            <v>档期内</v>
          </cell>
          <cell r="V4724" t="str">
            <v>单篇</v>
          </cell>
          <cell r="W4724" t="str">
            <v>未发布</v>
          </cell>
          <cell r="AJ4724">
            <v>115</v>
          </cell>
          <cell r="AK4724" t="str">
            <v/>
          </cell>
        </row>
        <row r="4725">
          <cell r="C4725" t="str">
            <v>HE</v>
          </cell>
          <cell r="D4725" t="str">
            <v>葡萄冰萃上衣</v>
          </cell>
          <cell r="E4725">
            <v>2026056</v>
          </cell>
          <cell r="I4725" t="str">
            <v>小红书</v>
          </cell>
          <cell r="N4725">
            <v>46157</v>
          </cell>
          <cell r="R4725" t="str">
            <v>档期内</v>
          </cell>
          <cell r="V4725" t="str">
            <v>单篇</v>
          </cell>
          <cell r="W4725" t="str">
            <v>未发布</v>
          </cell>
          <cell r="AJ4725">
            <v>600</v>
          </cell>
          <cell r="AK4725" t="str">
            <v/>
          </cell>
        </row>
        <row r="4726">
          <cell r="C4726" t="str">
            <v>HE</v>
          </cell>
          <cell r="D4726" t="str">
            <v>蕾丝吊带</v>
          </cell>
          <cell r="E4726" t="str">
            <v>NH012</v>
          </cell>
          <cell r="I4726" t="str">
            <v>小红书</v>
          </cell>
          <cell r="N4726">
            <v>46157</v>
          </cell>
          <cell r="R4726" t="str">
            <v>档期内</v>
          </cell>
          <cell r="V4726" t="str">
            <v>单篇</v>
          </cell>
          <cell r="W4726" t="str">
            <v>未发布</v>
          </cell>
          <cell r="AJ4726">
            <v>0</v>
          </cell>
          <cell r="AK4726" t="str">
            <v/>
          </cell>
        </row>
        <row r="4727">
          <cell r="C4727" t="str">
            <v>HE</v>
          </cell>
          <cell r="D4727" t="str">
            <v>海盐小飞袖连衣裙</v>
          </cell>
          <cell r="E4727">
            <v>2025310</v>
          </cell>
          <cell r="I4727" t="str">
            <v>小红书</v>
          </cell>
          <cell r="N4727">
            <v>46157</v>
          </cell>
          <cell r="R4727" t="str">
            <v>档期内</v>
          </cell>
          <cell r="V4727" t="str">
            <v>单篇</v>
          </cell>
          <cell r="W4727" t="str">
            <v>未发布</v>
          </cell>
          <cell r="AJ4727">
            <v>565</v>
          </cell>
          <cell r="AK4727" t="str">
            <v/>
          </cell>
        </row>
        <row r="4728">
          <cell r="C4728" t="str">
            <v>HE</v>
          </cell>
          <cell r="D4728" t="str">
            <v>波点短袖</v>
          </cell>
          <cell r="E4728">
            <v>2026028</v>
          </cell>
          <cell r="I4728" t="str">
            <v>小红书</v>
          </cell>
          <cell r="N4728">
            <v>46157</v>
          </cell>
          <cell r="R4728" t="str">
            <v>档期内</v>
          </cell>
          <cell r="V4728" t="str">
            <v>单篇</v>
          </cell>
          <cell r="W4728" t="str">
            <v>未发布</v>
          </cell>
          <cell r="AJ4728">
            <v>390</v>
          </cell>
          <cell r="AK4728" t="str">
            <v/>
          </cell>
        </row>
        <row r="4729">
          <cell r="C4729" t="str">
            <v>HE</v>
          </cell>
          <cell r="D4729" t="str">
            <v>波点中裙</v>
          </cell>
          <cell r="E4729">
            <v>2025329</v>
          </cell>
          <cell r="I4729" t="str">
            <v>小红书</v>
          </cell>
          <cell r="N4729">
            <v>46157</v>
          </cell>
          <cell r="R4729" t="str">
            <v>档期内</v>
          </cell>
          <cell r="V4729" t="str">
            <v>单篇</v>
          </cell>
          <cell r="W4729" t="str">
            <v>未发布</v>
          </cell>
          <cell r="AJ4729">
            <v>52</v>
          </cell>
          <cell r="AK4729" t="str">
            <v/>
          </cell>
        </row>
        <row r="4730">
          <cell r="C4730" t="str">
            <v>HE</v>
          </cell>
          <cell r="D4730" t="str">
            <v>莫代尔防晒开衫（黑）</v>
          </cell>
          <cell r="E4730" t="str">
            <v>2026039外套</v>
          </cell>
          <cell r="I4730" t="str">
            <v>小红书</v>
          </cell>
          <cell r="N4730">
            <v>46157</v>
          </cell>
          <cell r="R4730" t="str">
            <v>档期内</v>
          </cell>
          <cell r="V4730" t="str">
            <v>单篇</v>
          </cell>
          <cell r="W4730" t="str">
            <v>未发布</v>
          </cell>
          <cell r="AJ4730">
            <v>130</v>
          </cell>
          <cell r="AK4730" t="str">
            <v/>
          </cell>
        </row>
        <row r="4731">
          <cell r="C4731" t="str">
            <v>HE</v>
          </cell>
          <cell r="D4731" t="str">
            <v>百褶短裙（黑）</v>
          </cell>
          <cell r="E4731" t="str">
            <v>NH011</v>
          </cell>
          <cell r="I4731" t="str">
            <v>小红书</v>
          </cell>
          <cell r="N4731">
            <v>46157</v>
          </cell>
          <cell r="R4731" t="str">
            <v>档期内</v>
          </cell>
          <cell r="V4731" t="str">
            <v>单篇</v>
          </cell>
          <cell r="W4731" t="str">
            <v>未发布</v>
          </cell>
          <cell r="AJ4731">
            <v>0</v>
          </cell>
          <cell r="AK4731" t="str">
            <v/>
          </cell>
        </row>
        <row r="4732">
          <cell r="C4732" t="str">
            <v>HE</v>
          </cell>
          <cell r="D4732" t="str">
            <v>波点飘带（黑）</v>
          </cell>
          <cell r="E4732" t="str">
            <v>NH010</v>
          </cell>
          <cell r="I4732" t="str">
            <v>小红书</v>
          </cell>
          <cell r="N4732">
            <v>46157</v>
          </cell>
          <cell r="R4732" t="str">
            <v>档期内</v>
          </cell>
          <cell r="V4732" t="str">
            <v>单篇</v>
          </cell>
          <cell r="W4732" t="str">
            <v>未发布</v>
          </cell>
          <cell r="AJ4732">
            <v>0</v>
          </cell>
          <cell r="AK4732" t="str">
            <v/>
          </cell>
        </row>
        <row r="4733">
          <cell r="C4733" t="str">
            <v>HE</v>
          </cell>
          <cell r="D4733" t="str">
            <v>波点奶芙抹胸</v>
          </cell>
          <cell r="E4733" t="str">
            <v>2026038内里</v>
          </cell>
          <cell r="I4733" t="str">
            <v>小红书</v>
          </cell>
          <cell r="N4733">
            <v>46157</v>
          </cell>
          <cell r="R4733" t="str">
            <v>档期内</v>
          </cell>
          <cell r="V4733" t="str">
            <v>单篇</v>
          </cell>
          <cell r="W4733" t="str">
            <v>未发布</v>
          </cell>
          <cell r="AJ4733">
            <v>35</v>
          </cell>
          <cell r="AK4733" t="str">
            <v/>
          </cell>
        </row>
        <row r="4734">
          <cell r="C4734" t="str">
            <v>HE</v>
          </cell>
          <cell r="D4734" t="str">
            <v>波点短袖</v>
          </cell>
          <cell r="E4734">
            <v>2026028</v>
          </cell>
          <cell r="I4734" t="str">
            <v>小红书</v>
          </cell>
          <cell r="N4734">
            <v>46157</v>
          </cell>
          <cell r="R4734" t="str">
            <v>档期内</v>
          </cell>
          <cell r="V4734" t="str">
            <v>单篇</v>
          </cell>
          <cell r="W4734" t="str">
            <v>未发布</v>
          </cell>
          <cell r="AJ4734">
            <v>340</v>
          </cell>
          <cell r="AK4734" t="str">
            <v/>
          </cell>
        </row>
        <row r="4735">
          <cell r="C4735" t="str">
            <v>HE</v>
          </cell>
          <cell r="D4735" t="str">
            <v>波点中裙</v>
          </cell>
          <cell r="E4735">
            <v>2025329</v>
          </cell>
          <cell r="I4735" t="str">
            <v>小红书</v>
          </cell>
          <cell r="N4735">
            <v>46157</v>
          </cell>
          <cell r="R4735" t="str">
            <v>档期内</v>
          </cell>
          <cell r="V4735" t="str">
            <v>单篇</v>
          </cell>
          <cell r="W4735" t="str">
            <v>未发布</v>
          </cell>
          <cell r="AJ4735">
            <v>52</v>
          </cell>
          <cell r="AK4735" t="str">
            <v/>
          </cell>
        </row>
        <row r="4736">
          <cell r="C4736" t="str">
            <v>HE</v>
          </cell>
          <cell r="D4736" t="str">
            <v>莫代尔防晒开衫（黑）</v>
          </cell>
          <cell r="E4736" t="str">
            <v>2026039外套</v>
          </cell>
          <cell r="I4736" t="str">
            <v>小红书</v>
          </cell>
          <cell r="N4736">
            <v>46157</v>
          </cell>
          <cell r="R4736" t="str">
            <v>档期内</v>
          </cell>
          <cell r="V4736" t="str">
            <v>单篇</v>
          </cell>
          <cell r="W4736" t="str">
            <v>未发布</v>
          </cell>
          <cell r="AJ4736">
            <v>430</v>
          </cell>
          <cell r="AK4736" t="str">
            <v/>
          </cell>
        </row>
        <row r="4737">
          <cell r="C4737" t="str">
            <v>HE</v>
          </cell>
          <cell r="D4737" t="str">
            <v>百褶短裙（黑）</v>
          </cell>
          <cell r="E4737" t="str">
            <v>NH011</v>
          </cell>
          <cell r="I4737" t="str">
            <v>小红书</v>
          </cell>
          <cell r="N4737">
            <v>46157</v>
          </cell>
          <cell r="R4737" t="str">
            <v>档期内</v>
          </cell>
          <cell r="V4737" t="str">
            <v>单篇</v>
          </cell>
          <cell r="W4737" t="str">
            <v>未发布</v>
          </cell>
          <cell r="AJ4737">
            <v>0</v>
          </cell>
          <cell r="AK4737" t="str">
            <v/>
          </cell>
        </row>
        <row r="4738">
          <cell r="C4738" t="str">
            <v>HE</v>
          </cell>
          <cell r="D4738" t="str">
            <v>波点飘带（黑）</v>
          </cell>
          <cell r="E4738" t="str">
            <v>NH010</v>
          </cell>
          <cell r="I4738" t="str">
            <v>小红书</v>
          </cell>
          <cell r="N4738">
            <v>46157</v>
          </cell>
          <cell r="R4738" t="str">
            <v>档期内</v>
          </cell>
          <cell r="V4738" t="str">
            <v>单篇</v>
          </cell>
          <cell r="W4738" t="str">
            <v>未发布</v>
          </cell>
          <cell r="AJ4738">
            <v>0</v>
          </cell>
          <cell r="AK4738" t="str">
            <v/>
          </cell>
        </row>
        <row r="4739">
          <cell r="C4739" t="str">
            <v>HE</v>
          </cell>
          <cell r="D4739" t="str">
            <v>波点奶芙抹胸</v>
          </cell>
          <cell r="E4739" t="str">
            <v>2026038内里</v>
          </cell>
          <cell r="I4739" t="str">
            <v>小红书</v>
          </cell>
          <cell r="N4739">
            <v>46157</v>
          </cell>
          <cell r="R4739" t="str">
            <v>档期内</v>
          </cell>
          <cell r="V4739" t="str">
            <v>单篇</v>
          </cell>
          <cell r="W4739" t="str">
            <v>未发布</v>
          </cell>
          <cell r="AJ4739">
            <v>35</v>
          </cell>
          <cell r="AK4739" t="str">
            <v/>
          </cell>
        </row>
        <row r="4740">
          <cell r="C4740" t="str">
            <v>jing</v>
          </cell>
          <cell r="D4740" t="str">
            <v>人间秀珠套装</v>
          </cell>
          <cell r="E4740">
            <v>2026058</v>
          </cell>
          <cell r="I4740" t="str">
            <v>小红书</v>
          </cell>
          <cell r="N4740">
            <v>46157</v>
          </cell>
          <cell r="R4740" t="str">
            <v>档期内</v>
          </cell>
          <cell r="V4740" t="str">
            <v>单篇</v>
          </cell>
          <cell r="W4740" t="str">
            <v>未发布</v>
          </cell>
          <cell r="AJ4740">
            <v>400</v>
          </cell>
          <cell r="AK4740" t="str">
            <v/>
          </cell>
        </row>
        <row r="4741">
          <cell r="C4741" t="str">
            <v>jing</v>
          </cell>
          <cell r="D4741" t="str">
            <v>假两件波点短袖</v>
          </cell>
          <cell r="E4741">
            <v>2026003</v>
          </cell>
          <cell r="I4741" t="str">
            <v>小红书</v>
          </cell>
          <cell r="N4741">
            <v>46157</v>
          </cell>
          <cell r="R4741" t="str">
            <v>档期内</v>
          </cell>
          <cell r="V4741" t="str">
            <v>单篇</v>
          </cell>
          <cell r="W4741" t="str">
            <v>未发布</v>
          </cell>
          <cell r="AJ4741">
            <v>305</v>
          </cell>
          <cell r="AK4741" t="str">
            <v/>
          </cell>
        </row>
        <row r="4742">
          <cell r="C4742" t="str">
            <v>jing</v>
          </cell>
          <cell r="D4742" t="str">
            <v>人间秀珠套装</v>
          </cell>
          <cell r="E4742">
            <v>2026058</v>
          </cell>
          <cell r="I4742" t="str">
            <v>小红书</v>
          </cell>
          <cell r="N4742">
            <v>46157</v>
          </cell>
          <cell r="R4742" t="str">
            <v>档期内</v>
          </cell>
          <cell r="V4742" t="str">
            <v>单篇</v>
          </cell>
          <cell r="W4742" t="str">
            <v>未发布</v>
          </cell>
          <cell r="AJ4742">
            <v>500</v>
          </cell>
          <cell r="AK4742" t="str">
            <v/>
          </cell>
        </row>
        <row r="4743">
          <cell r="C4743" t="str">
            <v>jing</v>
          </cell>
          <cell r="D4743" t="str">
            <v>波点花边短袖</v>
          </cell>
          <cell r="E4743">
            <v>2025317</v>
          </cell>
          <cell r="I4743" t="str">
            <v>小红书</v>
          </cell>
          <cell r="N4743">
            <v>46157</v>
          </cell>
          <cell r="R4743" t="str">
            <v>档期内</v>
          </cell>
          <cell r="V4743" t="str">
            <v>单篇</v>
          </cell>
          <cell r="W4743" t="str">
            <v>未发布</v>
          </cell>
          <cell r="AJ4743">
            <v>450</v>
          </cell>
          <cell r="AK4743" t="str">
            <v/>
          </cell>
        </row>
        <row r="4744">
          <cell r="C4744" t="str">
            <v>jing</v>
          </cell>
          <cell r="D4744" t="str">
            <v>波点中裙</v>
          </cell>
          <cell r="E4744">
            <v>2025329</v>
          </cell>
          <cell r="I4744" t="str">
            <v>小红书</v>
          </cell>
          <cell r="N4744">
            <v>46157</v>
          </cell>
          <cell r="R4744" t="str">
            <v>档期内</v>
          </cell>
          <cell r="V4744" t="str">
            <v>单篇</v>
          </cell>
          <cell r="W4744" t="str">
            <v>未发布</v>
          </cell>
          <cell r="AJ4744">
            <v>52</v>
          </cell>
          <cell r="AK4744" t="str">
            <v/>
          </cell>
        </row>
        <row r="4745">
          <cell r="C4745" t="str">
            <v>jing</v>
          </cell>
          <cell r="D4745" t="str">
            <v>波点千层上衣</v>
          </cell>
          <cell r="E4745">
            <v>2026032</v>
          </cell>
          <cell r="I4745" t="str">
            <v>小红书</v>
          </cell>
          <cell r="N4745">
            <v>46157</v>
          </cell>
          <cell r="R4745" t="str">
            <v>档期内</v>
          </cell>
          <cell r="V4745" t="str">
            <v>单篇</v>
          </cell>
          <cell r="W4745" t="str">
            <v>未发布</v>
          </cell>
          <cell r="AJ4745">
            <v>380</v>
          </cell>
          <cell r="AK4745" t="str">
            <v/>
          </cell>
        </row>
        <row r="4746">
          <cell r="C4746" t="str">
            <v>jing</v>
          </cell>
          <cell r="D4746" t="str">
            <v>假两件波点短袖</v>
          </cell>
          <cell r="E4746">
            <v>2026003</v>
          </cell>
          <cell r="I4746" t="str">
            <v>小红书</v>
          </cell>
          <cell r="N4746">
            <v>46157</v>
          </cell>
          <cell r="R4746" t="str">
            <v>档期内</v>
          </cell>
          <cell r="V4746" t="str">
            <v>单篇</v>
          </cell>
          <cell r="W4746" t="str">
            <v>未发布</v>
          </cell>
          <cell r="AJ4746">
            <v>545</v>
          </cell>
          <cell r="AK4746" t="str">
            <v/>
          </cell>
        </row>
        <row r="4747">
          <cell r="C4747" t="str">
            <v>jing</v>
          </cell>
          <cell r="D4747" t="str">
            <v>莫代尔防晒开衫（黑）</v>
          </cell>
          <cell r="E4747" t="str">
            <v>2026039外套</v>
          </cell>
          <cell r="I4747" t="str">
            <v>小红书</v>
          </cell>
          <cell r="N4747">
            <v>46157</v>
          </cell>
          <cell r="R4747" t="str">
            <v>档期内</v>
          </cell>
          <cell r="V4747" t="str">
            <v>单篇</v>
          </cell>
          <cell r="W4747" t="str">
            <v>未发布</v>
          </cell>
          <cell r="AJ4747">
            <v>730</v>
          </cell>
          <cell r="AK4747" t="str">
            <v/>
          </cell>
        </row>
        <row r="4748">
          <cell r="C4748" t="str">
            <v>jing</v>
          </cell>
          <cell r="D4748" t="str">
            <v>百褶短裙（黑）</v>
          </cell>
          <cell r="E4748" t="str">
            <v>NH011</v>
          </cell>
          <cell r="I4748" t="str">
            <v>小红书</v>
          </cell>
          <cell r="N4748">
            <v>46157</v>
          </cell>
          <cell r="R4748" t="str">
            <v>档期内</v>
          </cell>
          <cell r="V4748" t="str">
            <v>单篇</v>
          </cell>
          <cell r="W4748" t="str">
            <v>未发布</v>
          </cell>
          <cell r="AJ4748">
            <v>0</v>
          </cell>
          <cell r="AK4748" t="str">
            <v/>
          </cell>
        </row>
        <row r="4749">
          <cell r="C4749" t="str">
            <v>jing</v>
          </cell>
          <cell r="D4749" t="str">
            <v>波点飘带（黑）</v>
          </cell>
          <cell r="E4749" t="str">
            <v>NH010</v>
          </cell>
          <cell r="I4749" t="str">
            <v>小红书</v>
          </cell>
          <cell r="N4749">
            <v>46157</v>
          </cell>
          <cell r="R4749" t="str">
            <v>档期内</v>
          </cell>
          <cell r="V4749" t="str">
            <v>单篇</v>
          </cell>
          <cell r="W4749" t="str">
            <v>未发布</v>
          </cell>
          <cell r="AJ4749">
            <v>0</v>
          </cell>
          <cell r="AK4749" t="str">
            <v/>
          </cell>
        </row>
        <row r="4750">
          <cell r="C4750" t="str">
            <v>jing</v>
          </cell>
          <cell r="D4750" t="str">
            <v>波点奶芙抹胸</v>
          </cell>
          <cell r="E4750" t="str">
            <v>2026038内里</v>
          </cell>
          <cell r="I4750" t="str">
            <v>小红书</v>
          </cell>
          <cell r="N4750">
            <v>46157</v>
          </cell>
          <cell r="R4750" t="str">
            <v>档期内</v>
          </cell>
          <cell r="V4750" t="str">
            <v>单篇</v>
          </cell>
          <cell r="W4750" t="str">
            <v>未发布</v>
          </cell>
          <cell r="AJ4750">
            <v>35</v>
          </cell>
          <cell r="AK4750" t="str">
            <v/>
          </cell>
        </row>
        <row r="4751">
          <cell r="C4751" t="str">
            <v>jing</v>
          </cell>
          <cell r="D4751" t="str">
            <v>莫代尔防晒开衫（黑）</v>
          </cell>
          <cell r="E4751" t="str">
            <v>2026039外套</v>
          </cell>
          <cell r="I4751" t="str">
            <v>小红书</v>
          </cell>
          <cell r="N4751">
            <v>46157</v>
          </cell>
          <cell r="R4751" t="str">
            <v>档期内</v>
          </cell>
          <cell r="V4751" t="str">
            <v>单篇</v>
          </cell>
          <cell r="W4751" t="str">
            <v>未发布</v>
          </cell>
          <cell r="AJ4751">
            <v>80</v>
          </cell>
          <cell r="AK4751" t="str">
            <v/>
          </cell>
        </row>
        <row r="4752">
          <cell r="C4752" t="str">
            <v>jing</v>
          </cell>
          <cell r="D4752" t="str">
            <v>百褶短裙（黑）</v>
          </cell>
          <cell r="E4752" t="str">
            <v>NH011</v>
          </cell>
          <cell r="I4752" t="str">
            <v>小红书</v>
          </cell>
          <cell r="N4752">
            <v>46157</v>
          </cell>
          <cell r="R4752" t="str">
            <v>档期内</v>
          </cell>
          <cell r="V4752" t="str">
            <v>单篇</v>
          </cell>
          <cell r="W4752" t="str">
            <v>未发布</v>
          </cell>
          <cell r="AJ4752">
            <v>0</v>
          </cell>
          <cell r="AK4752" t="str">
            <v/>
          </cell>
        </row>
        <row r="4753">
          <cell r="C4753" t="str">
            <v>jing</v>
          </cell>
          <cell r="D4753" t="str">
            <v>波点飘带（黑）</v>
          </cell>
          <cell r="E4753" t="str">
            <v>NH010</v>
          </cell>
          <cell r="I4753" t="str">
            <v>小红书</v>
          </cell>
          <cell r="N4753">
            <v>46157</v>
          </cell>
          <cell r="R4753" t="str">
            <v>档期内</v>
          </cell>
          <cell r="V4753" t="str">
            <v>单篇</v>
          </cell>
          <cell r="W4753" t="str">
            <v>未发布</v>
          </cell>
          <cell r="AJ4753">
            <v>0</v>
          </cell>
          <cell r="AK4753" t="str">
            <v/>
          </cell>
        </row>
        <row r="4754">
          <cell r="C4754" t="str">
            <v>jing</v>
          </cell>
          <cell r="D4754" t="str">
            <v>波点奶芙抹胸</v>
          </cell>
          <cell r="E4754" t="str">
            <v>2026038内里</v>
          </cell>
          <cell r="I4754" t="str">
            <v>小红书</v>
          </cell>
          <cell r="N4754">
            <v>46157</v>
          </cell>
          <cell r="R4754" t="str">
            <v>档期内</v>
          </cell>
          <cell r="V4754" t="str">
            <v>单篇</v>
          </cell>
          <cell r="W4754" t="str">
            <v>未发布</v>
          </cell>
          <cell r="AJ4754">
            <v>35</v>
          </cell>
          <cell r="AK4754" t="str">
            <v/>
          </cell>
        </row>
        <row r="4755">
          <cell r="C4755" t="str">
            <v>jing</v>
          </cell>
          <cell r="D4755" t="str">
            <v>无袖花苞长裙（黄）</v>
          </cell>
          <cell r="E4755">
            <v>2025945</v>
          </cell>
          <cell r="I4755" t="str">
            <v>小红书</v>
          </cell>
          <cell r="N4755">
            <v>46157</v>
          </cell>
          <cell r="R4755" t="str">
            <v>档期内</v>
          </cell>
          <cell r="V4755" t="str">
            <v>单篇</v>
          </cell>
          <cell r="W4755" t="str">
            <v>未发布</v>
          </cell>
          <cell r="AJ4755">
            <v>1060</v>
          </cell>
          <cell r="AK4755" t="str">
            <v/>
          </cell>
        </row>
        <row r="4756">
          <cell r="C4756" t="str">
            <v>jing</v>
          </cell>
          <cell r="D4756" t="str">
            <v>无袖花苞长裙（黄）</v>
          </cell>
          <cell r="E4756">
            <v>2025945</v>
          </cell>
          <cell r="I4756" t="str">
            <v>小红书</v>
          </cell>
          <cell r="N4756">
            <v>46157</v>
          </cell>
          <cell r="R4756" t="str">
            <v>档期内</v>
          </cell>
          <cell r="V4756" t="str">
            <v>单篇</v>
          </cell>
          <cell r="W4756" t="str">
            <v>未发布</v>
          </cell>
          <cell r="AJ4756">
            <v>360</v>
          </cell>
          <cell r="AK4756" t="str">
            <v/>
          </cell>
        </row>
        <row r="4757">
          <cell r="C4757" t="str">
            <v>jing</v>
          </cell>
          <cell r="D4757" t="str">
            <v>葡萄冰萃上衣</v>
          </cell>
          <cell r="E4757">
            <v>2026056</v>
          </cell>
          <cell r="I4757" t="str">
            <v>小红书</v>
          </cell>
          <cell r="N4757">
            <v>46157</v>
          </cell>
          <cell r="R4757" t="str">
            <v>档期内</v>
          </cell>
          <cell r="V4757" t="str">
            <v>单篇</v>
          </cell>
          <cell r="W4757" t="str">
            <v>未发布</v>
          </cell>
          <cell r="AJ4757">
            <v>550</v>
          </cell>
          <cell r="AK4757" t="str">
            <v/>
          </cell>
        </row>
        <row r="4758">
          <cell r="C4758" t="str">
            <v>jing</v>
          </cell>
          <cell r="D4758" t="str">
            <v>蕾丝吊带</v>
          </cell>
          <cell r="E4758" t="str">
            <v>NH012</v>
          </cell>
          <cell r="I4758" t="str">
            <v>小红书</v>
          </cell>
          <cell r="N4758">
            <v>46157</v>
          </cell>
          <cell r="R4758" t="str">
            <v>档期内</v>
          </cell>
          <cell r="V4758" t="str">
            <v>单篇</v>
          </cell>
          <cell r="W4758" t="str">
            <v>未发布</v>
          </cell>
          <cell r="AJ4758">
            <v>0</v>
          </cell>
          <cell r="AK4758" t="str">
            <v/>
          </cell>
        </row>
        <row r="4759">
          <cell r="C4759" t="str">
            <v>jing</v>
          </cell>
          <cell r="D4759" t="str">
            <v>假两件波点短袖</v>
          </cell>
          <cell r="E4759">
            <v>2026003</v>
          </cell>
          <cell r="I4759" t="str">
            <v>小红书</v>
          </cell>
          <cell r="N4759">
            <v>46157</v>
          </cell>
          <cell r="R4759" t="str">
            <v>档期内</v>
          </cell>
          <cell r="V4759" t="str">
            <v>单篇</v>
          </cell>
          <cell r="W4759" t="str">
            <v>未发布</v>
          </cell>
          <cell r="AJ4759">
            <v>45</v>
          </cell>
          <cell r="AK4759" t="str">
            <v/>
          </cell>
        </row>
        <row r="4760">
          <cell r="C4760" t="str">
            <v>jing</v>
          </cell>
          <cell r="D4760" t="str">
            <v>横条小白裙</v>
          </cell>
          <cell r="E4760">
            <v>2025339</v>
          </cell>
          <cell r="I4760" t="str">
            <v>小红书</v>
          </cell>
          <cell r="N4760">
            <v>46157</v>
          </cell>
          <cell r="R4760" t="str">
            <v>档期内</v>
          </cell>
          <cell r="V4760" t="str">
            <v>单篇</v>
          </cell>
          <cell r="W4760" t="str">
            <v>未发布</v>
          </cell>
          <cell r="AJ4760">
            <v>58</v>
          </cell>
          <cell r="AK4760" t="str">
            <v/>
          </cell>
        </row>
        <row r="4761">
          <cell r="C4761" t="str">
            <v>jing</v>
          </cell>
          <cell r="D4761" t="str">
            <v>莫代尔防晒开衫（黑）</v>
          </cell>
          <cell r="E4761" t="str">
            <v>2026039外套</v>
          </cell>
          <cell r="I4761" t="str">
            <v>小红书</v>
          </cell>
          <cell r="N4761">
            <v>46157</v>
          </cell>
          <cell r="R4761" t="str">
            <v>档期内</v>
          </cell>
          <cell r="V4761" t="str">
            <v>单篇</v>
          </cell>
          <cell r="W4761" t="str">
            <v>未发布</v>
          </cell>
          <cell r="AJ4761">
            <v>130</v>
          </cell>
          <cell r="AK4761" t="str">
            <v/>
          </cell>
        </row>
        <row r="4762">
          <cell r="C4762" t="str">
            <v>jing</v>
          </cell>
          <cell r="D4762" t="str">
            <v>百褶短裙（黑）</v>
          </cell>
          <cell r="E4762" t="str">
            <v>NH011</v>
          </cell>
          <cell r="I4762" t="str">
            <v>小红书</v>
          </cell>
          <cell r="N4762">
            <v>46157</v>
          </cell>
          <cell r="R4762" t="str">
            <v>档期内</v>
          </cell>
          <cell r="V4762" t="str">
            <v>单篇</v>
          </cell>
          <cell r="W4762" t="str">
            <v>未发布</v>
          </cell>
          <cell r="AJ4762">
            <v>0</v>
          </cell>
          <cell r="AK4762" t="str">
            <v/>
          </cell>
        </row>
        <row r="4763">
          <cell r="C4763" t="str">
            <v>jing</v>
          </cell>
          <cell r="D4763" t="str">
            <v>波点飘带（黑）</v>
          </cell>
          <cell r="E4763" t="str">
            <v>NH010</v>
          </cell>
          <cell r="I4763" t="str">
            <v>小红书</v>
          </cell>
          <cell r="N4763">
            <v>46157</v>
          </cell>
          <cell r="R4763" t="str">
            <v>档期内</v>
          </cell>
          <cell r="V4763" t="str">
            <v>单篇</v>
          </cell>
          <cell r="W4763" t="str">
            <v>未发布</v>
          </cell>
          <cell r="AJ4763">
            <v>0</v>
          </cell>
          <cell r="AK4763" t="str">
            <v/>
          </cell>
        </row>
        <row r="4764">
          <cell r="C4764" t="str">
            <v>jing</v>
          </cell>
          <cell r="D4764" t="str">
            <v>波点奶芙抹胸</v>
          </cell>
          <cell r="E4764" t="str">
            <v>2026038内里</v>
          </cell>
          <cell r="I4764" t="str">
            <v>小红书</v>
          </cell>
          <cell r="N4764">
            <v>46157</v>
          </cell>
          <cell r="R4764" t="str">
            <v>档期内</v>
          </cell>
          <cell r="V4764" t="str">
            <v>单篇</v>
          </cell>
          <cell r="W4764" t="str">
            <v>未发布</v>
          </cell>
          <cell r="AJ4764">
            <v>35</v>
          </cell>
          <cell r="AK4764" t="str">
            <v/>
          </cell>
        </row>
        <row r="4765">
          <cell r="C4765" t="str">
            <v>jing</v>
          </cell>
          <cell r="D4765" t="str">
            <v>莫代尔防晒开衫（黑）</v>
          </cell>
          <cell r="E4765" t="str">
            <v>2026039外套</v>
          </cell>
          <cell r="I4765" t="str">
            <v>小红书</v>
          </cell>
          <cell r="N4765">
            <v>46157</v>
          </cell>
          <cell r="R4765" t="str">
            <v>档期内</v>
          </cell>
          <cell r="V4765" t="str">
            <v>单篇</v>
          </cell>
          <cell r="W4765" t="str">
            <v>未发布</v>
          </cell>
          <cell r="AJ4765">
            <v>1020</v>
          </cell>
          <cell r="AK4765" t="str">
            <v/>
          </cell>
        </row>
        <row r="4766">
          <cell r="C4766" t="str">
            <v>jing</v>
          </cell>
          <cell r="D4766" t="str">
            <v>百褶短裙（黑）</v>
          </cell>
          <cell r="E4766" t="str">
            <v>NH011</v>
          </cell>
          <cell r="I4766" t="str">
            <v>小红书</v>
          </cell>
          <cell r="N4766">
            <v>46157</v>
          </cell>
          <cell r="R4766" t="str">
            <v>档期内</v>
          </cell>
          <cell r="V4766" t="str">
            <v>单篇</v>
          </cell>
          <cell r="W4766" t="str">
            <v>未发布</v>
          </cell>
          <cell r="AJ4766">
            <v>0</v>
          </cell>
          <cell r="AK4766" t="str">
            <v/>
          </cell>
        </row>
        <row r="4767">
          <cell r="C4767" t="str">
            <v>jing</v>
          </cell>
          <cell r="D4767" t="str">
            <v>波点飘带（黑）</v>
          </cell>
          <cell r="E4767" t="str">
            <v>NH010</v>
          </cell>
          <cell r="I4767" t="str">
            <v>小红书</v>
          </cell>
          <cell r="N4767">
            <v>46157</v>
          </cell>
          <cell r="R4767" t="str">
            <v>档期内</v>
          </cell>
          <cell r="V4767" t="str">
            <v>单篇</v>
          </cell>
          <cell r="W4767" t="str">
            <v>未发布</v>
          </cell>
          <cell r="AJ4767">
            <v>0</v>
          </cell>
          <cell r="AK4767" t="str">
            <v/>
          </cell>
        </row>
        <row r="4768">
          <cell r="C4768" t="str">
            <v>jing</v>
          </cell>
          <cell r="D4768" t="str">
            <v>波点奶芙抹胸</v>
          </cell>
          <cell r="E4768" t="str">
            <v>2026038内里</v>
          </cell>
          <cell r="I4768" t="str">
            <v>小红书</v>
          </cell>
          <cell r="N4768">
            <v>46157</v>
          </cell>
          <cell r="R4768" t="str">
            <v>档期内</v>
          </cell>
          <cell r="V4768" t="str">
            <v>单篇</v>
          </cell>
          <cell r="W4768" t="str">
            <v>未发布</v>
          </cell>
          <cell r="AJ4768">
            <v>35</v>
          </cell>
          <cell r="AK4768" t="str">
            <v/>
          </cell>
        </row>
        <row r="4769">
          <cell r="C4769" t="str">
            <v>jing</v>
          </cell>
          <cell r="D4769" t="str">
            <v>无袖花苞长裙（黄）</v>
          </cell>
          <cell r="E4769">
            <v>2025945</v>
          </cell>
          <cell r="I4769" t="str">
            <v>小红书</v>
          </cell>
          <cell r="N4769">
            <v>46157</v>
          </cell>
          <cell r="R4769" t="str">
            <v>档期内</v>
          </cell>
          <cell r="V4769" t="str">
            <v>单篇</v>
          </cell>
          <cell r="W4769" t="str">
            <v>未发布</v>
          </cell>
          <cell r="AJ4769">
            <v>870</v>
          </cell>
          <cell r="AK4769" t="str">
            <v/>
          </cell>
        </row>
        <row r="4770">
          <cell r="C4770" t="str">
            <v>jing</v>
          </cell>
          <cell r="D4770" t="str">
            <v>紫色连衣裙</v>
          </cell>
          <cell r="E4770">
            <v>2026065</v>
          </cell>
          <cell r="I4770" t="str">
            <v>小红书</v>
          </cell>
          <cell r="N4770">
            <v>46157</v>
          </cell>
          <cell r="R4770" t="str">
            <v>档期内</v>
          </cell>
          <cell r="V4770" t="str">
            <v>单篇</v>
          </cell>
          <cell r="W4770" t="str">
            <v>未发布</v>
          </cell>
          <cell r="AJ4770">
            <v>810</v>
          </cell>
          <cell r="AK4770" t="str">
            <v/>
          </cell>
        </row>
        <row r="4771">
          <cell r="C4771" t="str">
            <v>jing</v>
          </cell>
          <cell r="D4771" t="str">
            <v>假两件波点短袖</v>
          </cell>
          <cell r="E4771">
            <v>2026003</v>
          </cell>
          <cell r="I4771" t="str">
            <v>小红书</v>
          </cell>
          <cell r="N4771">
            <v>46157</v>
          </cell>
          <cell r="R4771" t="str">
            <v>档期内</v>
          </cell>
          <cell r="V4771" t="str">
            <v>单篇</v>
          </cell>
          <cell r="W4771" t="str">
            <v>未发布</v>
          </cell>
          <cell r="AJ4771">
            <v>295</v>
          </cell>
          <cell r="AK4771" t="str">
            <v/>
          </cell>
        </row>
        <row r="4772">
          <cell r="C4772" t="str">
            <v>jing</v>
          </cell>
          <cell r="D4772" t="str">
            <v>横条小白裙</v>
          </cell>
          <cell r="E4772">
            <v>2025339</v>
          </cell>
          <cell r="I4772" t="str">
            <v>小红书</v>
          </cell>
          <cell r="N4772">
            <v>46157</v>
          </cell>
          <cell r="R4772" t="str">
            <v>档期内</v>
          </cell>
          <cell r="V4772" t="str">
            <v>单篇</v>
          </cell>
          <cell r="W4772" t="str">
            <v>未发布</v>
          </cell>
          <cell r="AJ4772">
            <v>58</v>
          </cell>
          <cell r="AK4772" t="str">
            <v/>
          </cell>
        </row>
        <row r="4773">
          <cell r="C4773" t="str">
            <v>一号</v>
          </cell>
          <cell r="D4773" t="str">
            <v>无袖花苞长裙（蓝）</v>
          </cell>
          <cell r="E4773">
            <v>2025945</v>
          </cell>
          <cell r="I4773" t="str">
            <v>小红书</v>
          </cell>
          <cell r="N4773">
            <v>46157</v>
          </cell>
          <cell r="R4773" t="str">
            <v>档期内</v>
          </cell>
          <cell r="V4773" t="str">
            <v>单篇</v>
          </cell>
          <cell r="W4773" t="str">
            <v>未发布</v>
          </cell>
          <cell r="AJ4773">
            <v>360</v>
          </cell>
          <cell r="AK4773" t="str">
            <v/>
          </cell>
        </row>
        <row r="4774">
          <cell r="C4774" t="str">
            <v>一号</v>
          </cell>
          <cell r="D4774" t="str">
            <v>人间秀珠套装</v>
          </cell>
          <cell r="E4774">
            <v>2026058</v>
          </cell>
          <cell r="I4774" t="str">
            <v>小红书</v>
          </cell>
          <cell r="N4774">
            <v>46157</v>
          </cell>
          <cell r="R4774" t="str">
            <v>档期内</v>
          </cell>
          <cell r="V4774" t="str">
            <v>单篇</v>
          </cell>
          <cell r="W4774" t="str">
            <v>未发布</v>
          </cell>
          <cell r="AJ4774">
            <v>400</v>
          </cell>
          <cell r="AK4774" t="str">
            <v/>
          </cell>
        </row>
        <row r="4775">
          <cell r="C4775" t="str">
            <v>一号</v>
          </cell>
          <cell r="D4775" t="str">
            <v>葡萄冰萃上衣</v>
          </cell>
          <cell r="E4775">
            <v>2026056</v>
          </cell>
          <cell r="I4775" t="str">
            <v>小红书</v>
          </cell>
          <cell r="N4775">
            <v>46157</v>
          </cell>
          <cell r="R4775" t="str">
            <v>档期内</v>
          </cell>
          <cell r="V4775" t="str">
            <v>单篇</v>
          </cell>
          <cell r="W4775" t="str">
            <v>未发布</v>
          </cell>
          <cell r="AJ4775">
            <v>400</v>
          </cell>
          <cell r="AK4775" t="str">
            <v/>
          </cell>
        </row>
        <row r="4776">
          <cell r="C4776" t="str">
            <v>一号</v>
          </cell>
          <cell r="D4776" t="str">
            <v>蕾丝吊带</v>
          </cell>
          <cell r="E4776" t="str">
            <v>NH012</v>
          </cell>
          <cell r="I4776" t="str">
            <v>小红书</v>
          </cell>
          <cell r="N4776">
            <v>46157</v>
          </cell>
          <cell r="R4776" t="str">
            <v>档期内</v>
          </cell>
          <cell r="V4776" t="str">
            <v>单篇</v>
          </cell>
          <cell r="W4776" t="str">
            <v>未发布</v>
          </cell>
          <cell r="AJ4776">
            <v>0</v>
          </cell>
          <cell r="AK4776" t="str">
            <v/>
          </cell>
        </row>
        <row r="4777">
          <cell r="C4777" t="str">
            <v>一号</v>
          </cell>
          <cell r="D4777" t="str">
            <v>斜门襟衬衫</v>
          </cell>
          <cell r="E4777">
            <v>2026001</v>
          </cell>
          <cell r="I4777" t="str">
            <v>小红书</v>
          </cell>
          <cell r="N4777">
            <v>46157</v>
          </cell>
          <cell r="R4777" t="str">
            <v>档期内</v>
          </cell>
          <cell r="V4777" t="str">
            <v>单篇</v>
          </cell>
          <cell r="W4777" t="str">
            <v>未发布</v>
          </cell>
          <cell r="AJ4777">
            <v>445</v>
          </cell>
          <cell r="AK4777" t="str">
            <v/>
          </cell>
        </row>
        <row r="4778">
          <cell r="C4778" t="str">
            <v>一号</v>
          </cell>
          <cell r="D4778" t="str">
            <v>横条小白裙</v>
          </cell>
          <cell r="E4778">
            <v>2025339</v>
          </cell>
          <cell r="I4778" t="str">
            <v>小红书</v>
          </cell>
          <cell r="N4778">
            <v>46157</v>
          </cell>
          <cell r="R4778" t="str">
            <v>档期内</v>
          </cell>
          <cell r="V4778" t="str">
            <v>单篇</v>
          </cell>
          <cell r="W4778" t="str">
            <v>未发布</v>
          </cell>
          <cell r="AJ4778">
            <v>58</v>
          </cell>
          <cell r="AK4778" t="str">
            <v/>
          </cell>
        </row>
        <row r="4779">
          <cell r="C4779" t="str">
            <v>一号</v>
          </cell>
          <cell r="D4779" t="str">
            <v>无袖花苞长裙（黄）</v>
          </cell>
          <cell r="E4779">
            <v>2025945</v>
          </cell>
          <cell r="I4779" t="str">
            <v>小红书</v>
          </cell>
          <cell r="N4779">
            <v>46157</v>
          </cell>
          <cell r="R4779" t="str">
            <v>档期内</v>
          </cell>
          <cell r="V4779" t="str">
            <v>单篇</v>
          </cell>
          <cell r="W4779" t="str">
            <v>未发布</v>
          </cell>
          <cell r="AJ4779">
            <v>660</v>
          </cell>
          <cell r="AK4779" t="str">
            <v/>
          </cell>
        </row>
        <row r="4780">
          <cell r="C4780" t="str">
            <v>一号</v>
          </cell>
          <cell r="D4780" t="str">
            <v>莫代尔防晒开衫（黑）</v>
          </cell>
          <cell r="E4780" t="str">
            <v>2026039外套</v>
          </cell>
          <cell r="I4780" t="str">
            <v>小红书</v>
          </cell>
          <cell r="N4780">
            <v>46157</v>
          </cell>
          <cell r="R4780" t="str">
            <v>档期内</v>
          </cell>
          <cell r="V4780" t="str">
            <v>单篇</v>
          </cell>
          <cell r="W4780" t="str">
            <v>未发布</v>
          </cell>
          <cell r="AJ4780">
            <v>330</v>
          </cell>
          <cell r="AK4780" t="str">
            <v/>
          </cell>
        </row>
        <row r="4781">
          <cell r="C4781" t="str">
            <v>一号</v>
          </cell>
          <cell r="D4781" t="str">
            <v>百褶短裙（黑）</v>
          </cell>
          <cell r="E4781" t="str">
            <v>NH011</v>
          </cell>
          <cell r="I4781" t="str">
            <v>小红书</v>
          </cell>
          <cell r="N4781">
            <v>46157</v>
          </cell>
          <cell r="R4781" t="str">
            <v>档期内</v>
          </cell>
          <cell r="V4781" t="str">
            <v>单篇</v>
          </cell>
          <cell r="W4781" t="str">
            <v>未发布</v>
          </cell>
          <cell r="AJ4781">
            <v>0</v>
          </cell>
          <cell r="AK4781" t="str">
            <v/>
          </cell>
        </row>
        <row r="4782">
          <cell r="C4782" t="str">
            <v>一号</v>
          </cell>
          <cell r="D4782" t="str">
            <v>波点飘带（黑）</v>
          </cell>
          <cell r="E4782" t="str">
            <v>NH010</v>
          </cell>
          <cell r="I4782" t="str">
            <v>小红书</v>
          </cell>
          <cell r="N4782">
            <v>46157</v>
          </cell>
          <cell r="R4782" t="str">
            <v>档期内</v>
          </cell>
          <cell r="V4782" t="str">
            <v>单篇</v>
          </cell>
          <cell r="W4782" t="str">
            <v>未发布</v>
          </cell>
          <cell r="AJ4782">
            <v>0</v>
          </cell>
          <cell r="AK4782" t="str">
            <v/>
          </cell>
        </row>
        <row r="4783">
          <cell r="C4783" t="str">
            <v>一号</v>
          </cell>
          <cell r="D4783" t="str">
            <v>波点奶芙抹胸</v>
          </cell>
          <cell r="E4783" t="str">
            <v>2026038内里</v>
          </cell>
          <cell r="I4783" t="str">
            <v>小红书</v>
          </cell>
          <cell r="N4783">
            <v>46157</v>
          </cell>
          <cell r="R4783" t="str">
            <v>档期内</v>
          </cell>
          <cell r="V4783" t="str">
            <v>单篇</v>
          </cell>
          <cell r="W4783" t="str">
            <v>未发布</v>
          </cell>
          <cell r="AJ4783">
            <v>35</v>
          </cell>
          <cell r="AK4783" t="str">
            <v/>
          </cell>
        </row>
        <row r="4784">
          <cell r="C4784" t="str">
            <v>一号</v>
          </cell>
          <cell r="D4784" t="str">
            <v>波点花边短袖</v>
          </cell>
          <cell r="E4784">
            <v>2025317</v>
          </cell>
          <cell r="I4784" t="str">
            <v>小红书</v>
          </cell>
          <cell r="N4784">
            <v>46157</v>
          </cell>
          <cell r="R4784" t="str">
            <v>档期内</v>
          </cell>
          <cell r="V4784" t="str">
            <v>单篇</v>
          </cell>
          <cell r="W4784" t="str">
            <v>未发布</v>
          </cell>
          <cell r="AJ4784">
            <v>350</v>
          </cell>
          <cell r="AK4784" t="str">
            <v/>
          </cell>
        </row>
        <row r="4785">
          <cell r="C4785" t="str">
            <v>一号</v>
          </cell>
          <cell r="D4785" t="str">
            <v>波点中裙</v>
          </cell>
          <cell r="E4785">
            <v>2025329</v>
          </cell>
          <cell r="I4785" t="str">
            <v>小红书</v>
          </cell>
          <cell r="N4785">
            <v>46157</v>
          </cell>
          <cell r="R4785" t="str">
            <v>档期内</v>
          </cell>
          <cell r="V4785" t="str">
            <v>单篇</v>
          </cell>
          <cell r="W4785" t="str">
            <v>未发布</v>
          </cell>
          <cell r="AJ4785">
            <v>52</v>
          </cell>
          <cell r="AK4785" t="str">
            <v/>
          </cell>
        </row>
        <row r="4786">
          <cell r="C4786" t="str">
            <v>一号</v>
          </cell>
          <cell r="D4786" t="str">
            <v>斜门襟衬衫</v>
          </cell>
          <cell r="E4786">
            <v>2026001</v>
          </cell>
          <cell r="I4786" t="str">
            <v>小红书</v>
          </cell>
          <cell r="N4786">
            <v>46157</v>
          </cell>
          <cell r="R4786" t="str">
            <v>档期内</v>
          </cell>
          <cell r="V4786" t="str">
            <v>单篇</v>
          </cell>
          <cell r="W4786" t="str">
            <v>未发布</v>
          </cell>
          <cell r="AJ4786">
            <v>245</v>
          </cell>
          <cell r="AK4786" t="str">
            <v/>
          </cell>
        </row>
        <row r="4787">
          <cell r="C4787" t="str">
            <v>一号</v>
          </cell>
          <cell r="D4787" t="str">
            <v>横条小白裙</v>
          </cell>
          <cell r="E4787">
            <v>2025339</v>
          </cell>
          <cell r="I4787" t="str">
            <v>小红书</v>
          </cell>
          <cell r="N4787">
            <v>46157</v>
          </cell>
          <cell r="R4787" t="str">
            <v>档期内</v>
          </cell>
          <cell r="V4787" t="str">
            <v>单篇</v>
          </cell>
          <cell r="W4787" t="str">
            <v>未发布</v>
          </cell>
          <cell r="AJ4787">
            <v>58</v>
          </cell>
          <cell r="AK4787" t="str">
            <v/>
          </cell>
        </row>
        <row r="4788">
          <cell r="C4788" t="str">
            <v>一号</v>
          </cell>
          <cell r="D4788" t="str">
            <v>初恋小白裙</v>
          </cell>
          <cell r="E4788">
            <v>2026007</v>
          </cell>
          <cell r="I4788" t="str">
            <v>小红书</v>
          </cell>
          <cell r="N4788">
            <v>46157</v>
          </cell>
          <cell r="R4788" t="str">
            <v>档期内</v>
          </cell>
          <cell r="V4788" t="str">
            <v>单篇</v>
          </cell>
          <cell r="W4788" t="str">
            <v>未发布</v>
          </cell>
          <cell r="AJ4788">
            <v>265</v>
          </cell>
          <cell r="AK4788" t="str">
            <v/>
          </cell>
        </row>
        <row r="4789">
          <cell r="C4789" t="str">
            <v>一号</v>
          </cell>
          <cell r="D4789" t="str">
            <v>葡萄冰萃上衣</v>
          </cell>
          <cell r="E4789">
            <v>2026056</v>
          </cell>
          <cell r="I4789" t="str">
            <v>小红书</v>
          </cell>
          <cell r="N4789">
            <v>46157</v>
          </cell>
          <cell r="R4789" t="str">
            <v>档期内</v>
          </cell>
          <cell r="V4789" t="str">
            <v>单篇</v>
          </cell>
          <cell r="W4789" t="str">
            <v>未发布</v>
          </cell>
          <cell r="AJ4789">
            <v>850</v>
          </cell>
          <cell r="AK4789" t="str">
            <v/>
          </cell>
        </row>
        <row r="4790">
          <cell r="C4790" t="str">
            <v>一号</v>
          </cell>
          <cell r="D4790" t="str">
            <v>蕾丝吊带</v>
          </cell>
          <cell r="E4790" t="str">
            <v>NH012</v>
          </cell>
          <cell r="I4790" t="str">
            <v>小红书</v>
          </cell>
          <cell r="N4790">
            <v>46157</v>
          </cell>
          <cell r="R4790" t="str">
            <v>档期内</v>
          </cell>
          <cell r="V4790" t="str">
            <v>单篇</v>
          </cell>
          <cell r="W4790" t="str">
            <v>未发布</v>
          </cell>
          <cell r="AJ4790">
            <v>0</v>
          </cell>
          <cell r="AK4790" t="str">
            <v/>
          </cell>
        </row>
        <row r="4791">
          <cell r="C4791" t="str">
            <v>一号</v>
          </cell>
          <cell r="D4791" t="str">
            <v>假两件波点短袖</v>
          </cell>
          <cell r="E4791">
            <v>2026003</v>
          </cell>
          <cell r="I4791" t="str">
            <v>小红书</v>
          </cell>
          <cell r="N4791">
            <v>46157</v>
          </cell>
          <cell r="R4791" t="str">
            <v>档期内</v>
          </cell>
          <cell r="V4791" t="str">
            <v>单篇</v>
          </cell>
          <cell r="W4791" t="str">
            <v>未发布</v>
          </cell>
          <cell r="AJ4791">
            <v>895</v>
          </cell>
          <cell r="AK4791" t="str">
            <v/>
          </cell>
        </row>
        <row r="4792">
          <cell r="C4792" t="str">
            <v>一号</v>
          </cell>
          <cell r="D4792" t="str">
            <v>蕾丝防晒衬衫（蓝）</v>
          </cell>
          <cell r="E4792">
            <v>2025308</v>
          </cell>
          <cell r="I4792" t="str">
            <v>小红书</v>
          </cell>
          <cell r="N4792">
            <v>46157</v>
          </cell>
          <cell r="R4792" t="str">
            <v>档期内</v>
          </cell>
          <cell r="V4792" t="str">
            <v>单篇</v>
          </cell>
          <cell r="W4792" t="str">
            <v>未发布</v>
          </cell>
          <cell r="AJ4792">
            <v>555</v>
          </cell>
          <cell r="AK4792" t="str">
            <v/>
          </cell>
        </row>
        <row r="4793">
          <cell r="C4793" t="str">
            <v>一号</v>
          </cell>
          <cell r="D4793" t="str">
            <v>波点短袖</v>
          </cell>
          <cell r="E4793">
            <v>2026028</v>
          </cell>
          <cell r="I4793" t="str">
            <v>小红书</v>
          </cell>
          <cell r="N4793">
            <v>46157</v>
          </cell>
          <cell r="R4793" t="str">
            <v>档期内</v>
          </cell>
          <cell r="V4793" t="str">
            <v>单篇</v>
          </cell>
          <cell r="W4793" t="str">
            <v>未发布</v>
          </cell>
          <cell r="AJ4793">
            <v>440</v>
          </cell>
          <cell r="AK4793" t="str">
            <v/>
          </cell>
        </row>
        <row r="4794">
          <cell r="C4794" t="str">
            <v>馒头</v>
          </cell>
          <cell r="D4794" t="str">
            <v>波点中裙</v>
          </cell>
          <cell r="E4794">
            <v>2025329</v>
          </cell>
          <cell r="I4794" t="str">
            <v>小红书</v>
          </cell>
          <cell r="N4794">
            <v>46105</v>
          </cell>
          <cell r="R4794" t="str">
            <v>已发布</v>
          </cell>
          <cell r="V4794" t="str">
            <v>单篇</v>
          </cell>
          <cell r="W4794" t="str">
            <v>已发布</v>
          </cell>
          <cell r="X4794">
            <v>46105</v>
          </cell>
          <cell r="AJ4794">
            <v>52</v>
          </cell>
          <cell r="AK4794">
            <v>1609</v>
          </cell>
        </row>
        <row r="4795">
          <cell r="C4795" t="str">
            <v>一号</v>
          </cell>
          <cell r="D4795" t="str">
            <v>莫代尔防晒开衫（黑）</v>
          </cell>
          <cell r="E4795" t="str">
            <v>2026039外套</v>
          </cell>
          <cell r="I4795" t="str">
            <v>小红书</v>
          </cell>
          <cell r="N4795">
            <v>46157</v>
          </cell>
          <cell r="R4795" t="str">
            <v>档期内</v>
          </cell>
          <cell r="V4795" t="str">
            <v>单篇</v>
          </cell>
          <cell r="W4795" t="str">
            <v>未发布</v>
          </cell>
          <cell r="AJ4795">
            <v>730</v>
          </cell>
          <cell r="AK4795" t="str">
            <v/>
          </cell>
        </row>
        <row r="4796">
          <cell r="C4796" t="str">
            <v>一号</v>
          </cell>
          <cell r="D4796" t="str">
            <v>百褶短裙（黑）</v>
          </cell>
          <cell r="E4796" t="str">
            <v>NH011</v>
          </cell>
          <cell r="I4796" t="str">
            <v>小红书</v>
          </cell>
          <cell r="N4796">
            <v>46157</v>
          </cell>
          <cell r="R4796" t="str">
            <v>档期内</v>
          </cell>
          <cell r="V4796" t="str">
            <v>单篇</v>
          </cell>
          <cell r="W4796" t="str">
            <v>未发布</v>
          </cell>
          <cell r="AJ4796">
            <v>0</v>
          </cell>
          <cell r="AK4796" t="str">
            <v/>
          </cell>
        </row>
        <row r="4797">
          <cell r="C4797" t="str">
            <v>一号</v>
          </cell>
          <cell r="D4797" t="str">
            <v>波点飘带（黑）</v>
          </cell>
          <cell r="E4797" t="str">
            <v>NH010</v>
          </cell>
          <cell r="I4797" t="str">
            <v>小红书</v>
          </cell>
          <cell r="N4797">
            <v>46157</v>
          </cell>
          <cell r="R4797" t="str">
            <v>档期内</v>
          </cell>
          <cell r="V4797" t="str">
            <v>单篇</v>
          </cell>
          <cell r="W4797" t="str">
            <v>未发布</v>
          </cell>
          <cell r="AJ4797">
            <v>0</v>
          </cell>
          <cell r="AK4797" t="str">
            <v/>
          </cell>
        </row>
        <row r="4798">
          <cell r="C4798" t="str">
            <v>一号</v>
          </cell>
          <cell r="D4798" t="str">
            <v>波点奶芙抹胸</v>
          </cell>
          <cell r="E4798" t="str">
            <v>2026038内里</v>
          </cell>
          <cell r="I4798" t="str">
            <v>小红书</v>
          </cell>
          <cell r="N4798">
            <v>46157</v>
          </cell>
          <cell r="R4798" t="str">
            <v>档期内</v>
          </cell>
          <cell r="V4798" t="str">
            <v>单篇</v>
          </cell>
          <cell r="W4798" t="str">
            <v>未发布</v>
          </cell>
          <cell r="AJ4798">
            <v>35</v>
          </cell>
          <cell r="AK4798" t="str">
            <v/>
          </cell>
        </row>
        <row r="4799">
          <cell r="C4799" t="str">
            <v>一号</v>
          </cell>
          <cell r="D4799" t="str">
            <v>波点花边短袖</v>
          </cell>
          <cell r="E4799">
            <v>2025317</v>
          </cell>
          <cell r="I4799" t="str">
            <v>小红书</v>
          </cell>
          <cell r="N4799">
            <v>46157</v>
          </cell>
          <cell r="R4799" t="str">
            <v>档期内</v>
          </cell>
          <cell r="V4799" t="str">
            <v>单篇</v>
          </cell>
          <cell r="W4799" t="str">
            <v>未发布</v>
          </cell>
          <cell r="AJ4799">
            <v>140</v>
          </cell>
          <cell r="AK4799" t="str">
            <v/>
          </cell>
        </row>
        <row r="4800">
          <cell r="C4800" t="str">
            <v>一号</v>
          </cell>
          <cell r="D4800" t="str">
            <v>波点中裙</v>
          </cell>
          <cell r="E4800">
            <v>2025329</v>
          </cell>
          <cell r="I4800" t="str">
            <v>小红书</v>
          </cell>
          <cell r="N4800">
            <v>46157</v>
          </cell>
          <cell r="R4800" t="str">
            <v>档期内</v>
          </cell>
          <cell r="V4800" t="str">
            <v>单篇</v>
          </cell>
          <cell r="W4800" t="str">
            <v>未发布</v>
          </cell>
          <cell r="AJ4800">
            <v>52</v>
          </cell>
          <cell r="AK4800" t="str">
            <v/>
          </cell>
        </row>
        <row r="4801">
          <cell r="C4801" t="str">
            <v>一号</v>
          </cell>
          <cell r="D4801" t="str">
            <v>莫代尔防晒开衫（黑）</v>
          </cell>
          <cell r="E4801" t="str">
            <v>2026039外套</v>
          </cell>
          <cell r="I4801" t="str">
            <v>小红书</v>
          </cell>
          <cell r="N4801">
            <v>46157</v>
          </cell>
          <cell r="R4801" t="str">
            <v>档期内</v>
          </cell>
          <cell r="V4801" t="str">
            <v>单篇</v>
          </cell>
          <cell r="W4801" t="str">
            <v>未发布</v>
          </cell>
          <cell r="AJ4801">
            <v>120</v>
          </cell>
          <cell r="AK4801" t="str">
            <v/>
          </cell>
        </row>
        <row r="4802">
          <cell r="C4802" t="str">
            <v>一号</v>
          </cell>
          <cell r="D4802" t="str">
            <v>百褶短裙（黑）</v>
          </cell>
          <cell r="E4802" t="str">
            <v>NH011</v>
          </cell>
          <cell r="I4802" t="str">
            <v>小红书</v>
          </cell>
          <cell r="N4802">
            <v>46157</v>
          </cell>
          <cell r="R4802" t="str">
            <v>档期内</v>
          </cell>
          <cell r="V4802" t="str">
            <v>单篇</v>
          </cell>
          <cell r="W4802" t="str">
            <v>未发布</v>
          </cell>
          <cell r="AJ4802">
            <v>0</v>
          </cell>
          <cell r="AK4802" t="str">
            <v/>
          </cell>
        </row>
        <row r="4803">
          <cell r="C4803" t="str">
            <v>一号</v>
          </cell>
          <cell r="D4803" t="str">
            <v>波点飘带（黑）</v>
          </cell>
          <cell r="E4803" t="str">
            <v>NH010</v>
          </cell>
          <cell r="I4803" t="str">
            <v>小红书</v>
          </cell>
          <cell r="N4803">
            <v>46157</v>
          </cell>
          <cell r="R4803" t="str">
            <v>档期内</v>
          </cell>
          <cell r="V4803" t="str">
            <v>单篇</v>
          </cell>
          <cell r="W4803" t="str">
            <v>未发布</v>
          </cell>
          <cell r="AJ4803">
            <v>0</v>
          </cell>
          <cell r="AK4803" t="str">
            <v/>
          </cell>
        </row>
        <row r="4804">
          <cell r="C4804" t="str">
            <v>一号</v>
          </cell>
          <cell r="D4804" t="str">
            <v>波点奶芙抹胸</v>
          </cell>
          <cell r="E4804" t="str">
            <v>2026038内里</v>
          </cell>
          <cell r="I4804" t="str">
            <v>小红书</v>
          </cell>
          <cell r="N4804">
            <v>46157</v>
          </cell>
          <cell r="R4804" t="str">
            <v>档期内</v>
          </cell>
          <cell r="V4804" t="str">
            <v>单篇</v>
          </cell>
          <cell r="W4804" t="str">
            <v>未发布</v>
          </cell>
          <cell r="AJ4804">
            <v>35</v>
          </cell>
          <cell r="AK4804" t="str">
            <v/>
          </cell>
        </row>
        <row r="4805">
          <cell r="C4805" t="str">
            <v>一号</v>
          </cell>
          <cell r="D4805" t="str">
            <v>斜门襟衬衫</v>
          </cell>
          <cell r="E4805">
            <v>2026001</v>
          </cell>
          <cell r="I4805" t="str">
            <v>小红书</v>
          </cell>
          <cell r="N4805">
            <v>46157</v>
          </cell>
          <cell r="R4805" t="str">
            <v>档期内</v>
          </cell>
          <cell r="V4805" t="str">
            <v>单篇</v>
          </cell>
          <cell r="W4805" t="str">
            <v>未发布</v>
          </cell>
          <cell r="AJ4805">
            <v>165</v>
          </cell>
          <cell r="AK4805" t="str">
            <v/>
          </cell>
        </row>
        <row r="4806">
          <cell r="C4806" t="str">
            <v>一号</v>
          </cell>
          <cell r="D4806" t="str">
            <v>横条小白裙</v>
          </cell>
          <cell r="E4806">
            <v>2025339</v>
          </cell>
          <cell r="I4806" t="str">
            <v>小红书</v>
          </cell>
          <cell r="N4806">
            <v>46157</v>
          </cell>
          <cell r="R4806" t="str">
            <v>档期内</v>
          </cell>
          <cell r="V4806" t="str">
            <v>单篇</v>
          </cell>
          <cell r="W4806" t="str">
            <v>未发布</v>
          </cell>
          <cell r="AJ4806">
            <v>58</v>
          </cell>
          <cell r="AK4806" t="str">
            <v/>
          </cell>
        </row>
        <row r="4807">
          <cell r="C4807" t="str">
            <v>一号</v>
          </cell>
          <cell r="D4807" t="str">
            <v>初恋小白裙</v>
          </cell>
          <cell r="E4807">
            <v>2026007</v>
          </cell>
          <cell r="I4807" t="str">
            <v>小红书</v>
          </cell>
          <cell r="N4807">
            <v>46157</v>
          </cell>
          <cell r="R4807" t="str">
            <v>档期内</v>
          </cell>
          <cell r="V4807" t="str">
            <v>单篇</v>
          </cell>
          <cell r="W4807" t="str">
            <v>未发布</v>
          </cell>
          <cell r="AJ4807">
            <v>185</v>
          </cell>
          <cell r="AK4807" t="str">
            <v/>
          </cell>
        </row>
        <row r="4808">
          <cell r="C4808" t="str">
            <v>一号</v>
          </cell>
          <cell r="D4808" t="str">
            <v>葡萄冰萃上衣</v>
          </cell>
          <cell r="E4808">
            <v>2026056</v>
          </cell>
          <cell r="I4808" t="str">
            <v>小红书</v>
          </cell>
          <cell r="N4808">
            <v>46157</v>
          </cell>
          <cell r="R4808" t="str">
            <v>档期内</v>
          </cell>
          <cell r="V4808" t="str">
            <v>单篇</v>
          </cell>
          <cell r="W4808" t="str">
            <v>未发布</v>
          </cell>
          <cell r="AJ4808">
            <v>180</v>
          </cell>
          <cell r="AK4808" t="str">
            <v/>
          </cell>
        </row>
        <row r="4809">
          <cell r="C4809" t="str">
            <v>一号</v>
          </cell>
          <cell r="D4809" t="str">
            <v>蕾丝吊带</v>
          </cell>
          <cell r="E4809" t="str">
            <v>NH012</v>
          </cell>
          <cell r="I4809" t="str">
            <v>小红书</v>
          </cell>
          <cell r="N4809">
            <v>46157</v>
          </cell>
          <cell r="R4809" t="str">
            <v>档期内</v>
          </cell>
          <cell r="V4809" t="str">
            <v>单篇</v>
          </cell>
          <cell r="W4809" t="str">
            <v>未发布</v>
          </cell>
          <cell r="AJ4809">
            <v>0</v>
          </cell>
          <cell r="AK4809" t="str">
            <v/>
          </cell>
        </row>
        <row r="4810">
          <cell r="C4810" t="str">
            <v>一号</v>
          </cell>
          <cell r="D4810" t="str">
            <v>波点花边短袖</v>
          </cell>
          <cell r="E4810">
            <v>2025317</v>
          </cell>
          <cell r="I4810" t="str">
            <v>小红书</v>
          </cell>
          <cell r="N4810">
            <v>46157</v>
          </cell>
          <cell r="R4810" t="str">
            <v>档期内</v>
          </cell>
          <cell r="V4810" t="str">
            <v>单篇</v>
          </cell>
          <cell r="W4810" t="str">
            <v>未发布</v>
          </cell>
          <cell r="AJ4810">
            <v>200</v>
          </cell>
          <cell r="AK4810" t="str">
            <v/>
          </cell>
        </row>
        <row r="4811">
          <cell r="C4811" t="str">
            <v>一号</v>
          </cell>
          <cell r="D4811" t="str">
            <v>波点中裙</v>
          </cell>
          <cell r="E4811">
            <v>2025329</v>
          </cell>
          <cell r="I4811" t="str">
            <v>小红书</v>
          </cell>
          <cell r="N4811">
            <v>46157</v>
          </cell>
          <cell r="R4811" t="str">
            <v>档期内</v>
          </cell>
          <cell r="V4811" t="str">
            <v>单篇</v>
          </cell>
          <cell r="W4811" t="str">
            <v>未发布</v>
          </cell>
          <cell r="AJ4811">
            <v>52</v>
          </cell>
          <cell r="AK4811" t="str">
            <v/>
          </cell>
        </row>
        <row r="4812">
          <cell r="C4812" t="str">
            <v>一号</v>
          </cell>
          <cell r="D4812" t="str">
            <v>蕾丝防晒衬衫（蓝）</v>
          </cell>
          <cell r="E4812">
            <v>2025308</v>
          </cell>
          <cell r="I4812" t="str">
            <v>小红书</v>
          </cell>
          <cell r="N4812">
            <v>46157</v>
          </cell>
          <cell r="R4812" t="str">
            <v>档期内</v>
          </cell>
          <cell r="V4812" t="str">
            <v>单篇</v>
          </cell>
          <cell r="W4812" t="str">
            <v>未发布</v>
          </cell>
          <cell r="AJ4812">
            <v>155</v>
          </cell>
          <cell r="AK4812" t="str">
            <v/>
          </cell>
        </row>
        <row r="4813">
          <cell r="C4813" t="str">
            <v>一号</v>
          </cell>
          <cell r="D4813" t="str">
            <v>波点花边短袖</v>
          </cell>
          <cell r="E4813">
            <v>2025317</v>
          </cell>
          <cell r="I4813" t="str">
            <v>小红书</v>
          </cell>
          <cell r="N4813">
            <v>46157</v>
          </cell>
          <cell r="R4813" t="str">
            <v>档期内</v>
          </cell>
          <cell r="V4813" t="str">
            <v>单篇</v>
          </cell>
          <cell r="W4813" t="str">
            <v>未发布</v>
          </cell>
          <cell r="AJ4813">
            <v>150</v>
          </cell>
          <cell r="AK4813" t="str">
            <v/>
          </cell>
        </row>
        <row r="4814">
          <cell r="C4814" t="str">
            <v>一号</v>
          </cell>
          <cell r="D4814" t="str">
            <v>波点中裙</v>
          </cell>
          <cell r="E4814">
            <v>2025329</v>
          </cell>
          <cell r="I4814" t="str">
            <v>小红书</v>
          </cell>
          <cell r="N4814">
            <v>46157</v>
          </cell>
          <cell r="R4814" t="str">
            <v>档期内</v>
          </cell>
          <cell r="V4814" t="str">
            <v>单篇</v>
          </cell>
          <cell r="W4814" t="str">
            <v>未发布</v>
          </cell>
          <cell r="AJ4814">
            <v>52</v>
          </cell>
          <cell r="AK4814" t="str">
            <v/>
          </cell>
        </row>
        <row r="4815">
          <cell r="C4815" t="str">
            <v>一号</v>
          </cell>
          <cell r="D4815" t="str">
            <v>波点花边短袖</v>
          </cell>
          <cell r="E4815">
            <v>2025317</v>
          </cell>
          <cell r="I4815" t="str">
            <v>小红书</v>
          </cell>
          <cell r="N4815">
            <v>46157</v>
          </cell>
          <cell r="R4815" t="str">
            <v>档期内</v>
          </cell>
          <cell r="V4815" t="str">
            <v>单篇</v>
          </cell>
          <cell r="W4815" t="str">
            <v>未发布</v>
          </cell>
          <cell r="AJ4815">
            <v>150</v>
          </cell>
          <cell r="AK4815" t="str">
            <v/>
          </cell>
        </row>
        <row r="4816">
          <cell r="C4816" t="str">
            <v>一号</v>
          </cell>
          <cell r="D4816" t="str">
            <v>波点中裙</v>
          </cell>
          <cell r="E4816">
            <v>2025329</v>
          </cell>
          <cell r="I4816" t="str">
            <v>小红书</v>
          </cell>
          <cell r="N4816">
            <v>46157</v>
          </cell>
          <cell r="R4816" t="str">
            <v>档期内</v>
          </cell>
          <cell r="V4816" t="str">
            <v>单篇</v>
          </cell>
          <cell r="W4816" t="str">
            <v>未发布</v>
          </cell>
          <cell r="AJ4816">
            <v>52</v>
          </cell>
          <cell r="AK4816" t="str">
            <v/>
          </cell>
        </row>
        <row r="4817">
          <cell r="C4817" t="str">
            <v>一号</v>
          </cell>
          <cell r="D4817" t="str">
            <v>无袖花苞长裙（黄）</v>
          </cell>
          <cell r="E4817">
            <v>2025945</v>
          </cell>
          <cell r="I4817" t="str">
            <v>小红书</v>
          </cell>
          <cell r="N4817">
            <v>46157</v>
          </cell>
          <cell r="R4817" t="str">
            <v>档期内</v>
          </cell>
          <cell r="V4817" t="str">
            <v>单篇</v>
          </cell>
          <cell r="W4817" t="str">
            <v>未发布</v>
          </cell>
          <cell r="AJ4817">
            <v>160</v>
          </cell>
          <cell r="AK4817" t="str">
            <v/>
          </cell>
        </row>
        <row r="4818">
          <cell r="C4818" t="str">
            <v>一号</v>
          </cell>
          <cell r="D4818" t="str">
            <v>粉樱连衣裙</v>
          </cell>
          <cell r="E4818">
            <v>2026069</v>
          </cell>
          <cell r="I4818" t="str">
            <v>小红书</v>
          </cell>
          <cell r="N4818">
            <v>46157</v>
          </cell>
          <cell r="R4818" t="str">
            <v>档期内</v>
          </cell>
          <cell r="V4818" t="str">
            <v>单篇</v>
          </cell>
          <cell r="W4818" t="str">
            <v>未发布</v>
          </cell>
          <cell r="AJ4818">
            <v>100</v>
          </cell>
          <cell r="AK4818" t="str">
            <v/>
          </cell>
        </row>
        <row r="4819">
          <cell r="C4819" t="str">
            <v>一号</v>
          </cell>
          <cell r="D4819" t="str">
            <v>莫代尔防晒开衫（黑）</v>
          </cell>
          <cell r="E4819" t="str">
            <v>2026039外套</v>
          </cell>
          <cell r="I4819" t="str">
            <v>小红书</v>
          </cell>
          <cell r="N4819">
            <v>46157</v>
          </cell>
          <cell r="R4819" t="str">
            <v>档期内</v>
          </cell>
          <cell r="V4819" t="str">
            <v>单篇</v>
          </cell>
          <cell r="W4819" t="str">
            <v>未发布</v>
          </cell>
          <cell r="AJ4819">
            <v>280</v>
          </cell>
          <cell r="AK4819" t="str">
            <v/>
          </cell>
        </row>
        <row r="4820">
          <cell r="C4820" t="str">
            <v>一号</v>
          </cell>
          <cell r="D4820" t="str">
            <v>百褶短裙（黑）</v>
          </cell>
          <cell r="E4820" t="str">
            <v>NH011</v>
          </cell>
          <cell r="I4820" t="str">
            <v>小红书</v>
          </cell>
          <cell r="N4820">
            <v>46157</v>
          </cell>
          <cell r="R4820" t="str">
            <v>档期内</v>
          </cell>
          <cell r="V4820" t="str">
            <v>单篇</v>
          </cell>
          <cell r="W4820" t="str">
            <v>未发布</v>
          </cell>
          <cell r="AJ4820">
            <v>0</v>
          </cell>
          <cell r="AK4820" t="str">
            <v/>
          </cell>
        </row>
        <row r="4821">
          <cell r="C4821" t="str">
            <v>一号</v>
          </cell>
          <cell r="D4821" t="str">
            <v>波点飘带（黑）</v>
          </cell>
          <cell r="E4821" t="str">
            <v>NH010</v>
          </cell>
          <cell r="I4821" t="str">
            <v>小红书</v>
          </cell>
          <cell r="N4821">
            <v>46157</v>
          </cell>
          <cell r="R4821" t="str">
            <v>档期内</v>
          </cell>
          <cell r="V4821" t="str">
            <v>单篇</v>
          </cell>
          <cell r="W4821" t="str">
            <v>未发布</v>
          </cell>
          <cell r="AJ4821">
            <v>0</v>
          </cell>
          <cell r="AK4821" t="str">
            <v/>
          </cell>
        </row>
        <row r="4822">
          <cell r="C4822" t="str">
            <v>一号</v>
          </cell>
          <cell r="D4822" t="str">
            <v>波点奶芙抹胸</v>
          </cell>
          <cell r="E4822" t="str">
            <v>2026038内里</v>
          </cell>
          <cell r="I4822" t="str">
            <v>小红书</v>
          </cell>
          <cell r="N4822">
            <v>46157</v>
          </cell>
          <cell r="R4822" t="str">
            <v>档期内</v>
          </cell>
          <cell r="V4822" t="str">
            <v>单篇</v>
          </cell>
          <cell r="W4822" t="str">
            <v>未发布</v>
          </cell>
          <cell r="AJ4822">
            <v>35</v>
          </cell>
          <cell r="AK4822" t="str">
            <v/>
          </cell>
        </row>
        <row r="4823">
          <cell r="C4823" t="str">
            <v>一号</v>
          </cell>
          <cell r="D4823" t="str">
            <v>波点花边短袖</v>
          </cell>
          <cell r="E4823">
            <v>2025317</v>
          </cell>
          <cell r="I4823" t="str">
            <v>小红书</v>
          </cell>
          <cell r="N4823">
            <v>46157</v>
          </cell>
          <cell r="R4823" t="str">
            <v>档期内</v>
          </cell>
          <cell r="V4823" t="str">
            <v>单篇</v>
          </cell>
          <cell r="W4823" t="str">
            <v>未发布</v>
          </cell>
          <cell r="AJ4823">
            <v>300</v>
          </cell>
          <cell r="AK4823" t="str">
            <v/>
          </cell>
        </row>
        <row r="4824">
          <cell r="C4824" t="str">
            <v>一号</v>
          </cell>
          <cell r="D4824" t="str">
            <v>波点中裙</v>
          </cell>
          <cell r="E4824">
            <v>2025329</v>
          </cell>
          <cell r="I4824" t="str">
            <v>小红书</v>
          </cell>
          <cell r="N4824">
            <v>46157</v>
          </cell>
          <cell r="R4824" t="str">
            <v>档期内</v>
          </cell>
          <cell r="V4824" t="str">
            <v>单篇</v>
          </cell>
          <cell r="W4824" t="str">
            <v>未发布</v>
          </cell>
          <cell r="AJ4824">
            <v>52</v>
          </cell>
          <cell r="AK4824" t="str">
            <v/>
          </cell>
        </row>
        <row r="4825">
          <cell r="C4825" t="str">
            <v>一号</v>
          </cell>
          <cell r="D4825" t="str">
            <v>初恋小白裙</v>
          </cell>
          <cell r="E4825">
            <v>2026007</v>
          </cell>
          <cell r="I4825" t="str">
            <v>小红书</v>
          </cell>
          <cell r="N4825">
            <v>46157</v>
          </cell>
          <cell r="R4825" t="str">
            <v>档期内</v>
          </cell>
          <cell r="V4825" t="str">
            <v>单篇</v>
          </cell>
          <cell r="W4825" t="str">
            <v>未发布</v>
          </cell>
          <cell r="AJ4825">
            <v>425</v>
          </cell>
          <cell r="AK4825" t="str">
            <v/>
          </cell>
        </row>
        <row r="4826">
          <cell r="C4826" t="str">
            <v>一号</v>
          </cell>
          <cell r="D4826" t="str">
            <v>葡萄冰萃上衣</v>
          </cell>
          <cell r="E4826">
            <v>2026056</v>
          </cell>
          <cell r="I4826" t="str">
            <v>小红书</v>
          </cell>
          <cell r="N4826">
            <v>46157</v>
          </cell>
          <cell r="R4826" t="str">
            <v>档期内</v>
          </cell>
          <cell r="V4826" t="str">
            <v>单篇</v>
          </cell>
          <cell r="W4826" t="str">
            <v>未发布</v>
          </cell>
          <cell r="AJ4826">
            <v>300</v>
          </cell>
          <cell r="AK4826" t="str">
            <v/>
          </cell>
        </row>
        <row r="4827">
          <cell r="C4827" t="str">
            <v>一号</v>
          </cell>
          <cell r="D4827" t="str">
            <v>蕾丝吊带</v>
          </cell>
          <cell r="E4827" t="str">
            <v>NH012</v>
          </cell>
          <cell r="I4827" t="str">
            <v>小红书</v>
          </cell>
          <cell r="N4827">
            <v>46157</v>
          </cell>
          <cell r="R4827" t="str">
            <v>档期内</v>
          </cell>
          <cell r="V4827" t="str">
            <v>单篇</v>
          </cell>
          <cell r="W4827" t="str">
            <v>未发布</v>
          </cell>
          <cell r="AJ4827">
            <v>0</v>
          </cell>
          <cell r="AK4827" t="str">
            <v/>
          </cell>
        </row>
        <row r="4828">
          <cell r="C4828" t="str">
            <v>一号</v>
          </cell>
          <cell r="D4828" t="str">
            <v>波点衬衫</v>
          </cell>
          <cell r="E4828">
            <v>2026020</v>
          </cell>
          <cell r="I4828" t="str">
            <v>小红书</v>
          </cell>
          <cell r="N4828">
            <v>46157</v>
          </cell>
          <cell r="R4828" t="str">
            <v>档期内</v>
          </cell>
          <cell r="V4828" t="str">
            <v>单篇</v>
          </cell>
          <cell r="W4828" t="str">
            <v>未发布</v>
          </cell>
          <cell r="AJ4828">
            <v>355</v>
          </cell>
          <cell r="AK4828" t="str">
            <v/>
          </cell>
        </row>
        <row r="4829">
          <cell r="C4829" t="str">
            <v>一号</v>
          </cell>
          <cell r="D4829" t="str">
            <v>初恋小白裙</v>
          </cell>
          <cell r="E4829">
            <v>2026007</v>
          </cell>
          <cell r="I4829" t="str">
            <v>小红书</v>
          </cell>
          <cell r="N4829">
            <v>46157</v>
          </cell>
          <cell r="R4829" t="str">
            <v>档期内</v>
          </cell>
          <cell r="V4829" t="str">
            <v>单篇</v>
          </cell>
          <cell r="W4829" t="str">
            <v>未发布</v>
          </cell>
          <cell r="AJ4829">
            <v>865</v>
          </cell>
          <cell r="AK4829" t="str">
            <v/>
          </cell>
        </row>
        <row r="4830">
          <cell r="C4830" t="str">
            <v>一号</v>
          </cell>
          <cell r="D4830" t="str">
            <v>波点千层上衣</v>
          </cell>
          <cell r="E4830">
            <v>2026032</v>
          </cell>
          <cell r="I4830" t="str">
            <v>小红书</v>
          </cell>
          <cell r="N4830">
            <v>46157</v>
          </cell>
          <cell r="R4830" t="str">
            <v>档期内</v>
          </cell>
          <cell r="V4830" t="str">
            <v>单篇</v>
          </cell>
          <cell r="W4830" t="str">
            <v>未发布</v>
          </cell>
          <cell r="AJ4830">
            <v>500</v>
          </cell>
          <cell r="AK4830" t="str">
            <v/>
          </cell>
        </row>
        <row r="4831">
          <cell r="C4831" t="str">
            <v>一号</v>
          </cell>
          <cell r="D4831" t="str">
            <v>波点千层上衣</v>
          </cell>
          <cell r="E4831">
            <v>2026032</v>
          </cell>
          <cell r="I4831" t="str">
            <v>小红书</v>
          </cell>
          <cell r="N4831">
            <v>46157</v>
          </cell>
          <cell r="R4831" t="str">
            <v>档期内</v>
          </cell>
          <cell r="V4831" t="str">
            <v>单篇</v>
          </cell>
          <cell r="W4831" t="str">
            <v>未发布</v>
          </cell>
          <cell r="AJ4831">
            <v>400</v>
          </cell>
          <cell r="AK4831" t="str">
            <v/>
          </cell>
        </row>
        <row r="4832">
          <cell r="C4832" t="str">
            <v>一号</v>
          </cell>
          <cell r="D4832" t="str">
            <v>人间秀珠套装</v>
          </cell>
          <cell r="E4832">
            <v>2026058</v>
          </cell>
          <cell r="I4832" t="str">
            <v>小红书</v>
          </cell>
          <cell r="N4832">
            <v>46157</v>
          </cell>
          <cell r="R4832" t="str">
            <v>档期内</v>
          </cell>
          <cell r="V4832" t="str">
            <v>单篇</v>
          </cell>
          <cell r="W4832" t="str">
            <v>未发布</v>
          </cell>
          <cell r="AJ4832">
            <v>350</v>
          </cell>
          <cell r="AK4832" t="str">
            <v/>
          </cell>
        </row>
        <row r="4833">
          <cell r="C4833" t="str">
            <v>一号</v>
          </cell>
          <cell r="D4833" t="str">
            <v>莫代尔防晒开衫（黑）</v>
          </cell>
          <cell r="E4833" t="str">
            <v>2026039外套</v>
          </cell>
          <cell r="I4833" t="str">
            <v>小红书</v>
          </cell>
          <cell r="N4833">
            <v>46157</v>
          </cell>
          <cell r="R4833" t="str">
            <v>档期内</v>
          </cell>
          <cell r="V4833" t="str">
            <v>单篇</v>
          </cell>
          <cell r="W4833" t="str">
            <v>未发布</v>
          </cell>
          <cell r="AJ4833">
            <v>880</v>
          </cell>
          <cell r="AK4833" t="str">
            <v/>
          </cell>
        </row>
        <row r="4834">
          <cell r="C4834" t="str">
            <v>一号</v>
          </cell>
          <cell r="D4834" t="str">
            <v>百褶短裙（黑）</v>
          </cell>
          <cell r="E4834" t="str">
            <v>NH011</v>
          </cell>
          <cell r="I4834" t="str">
            <v>小红书</v>
          </cell>
          <cell r="N4834">
            <v>46157</v>
          </cell>
          <cell r="R4834" t="str">
            <v>档期内</v>
          </cell>
          <cell r="V4834" t="str">
            <v>单篇</v>
          </cell>
          <cell r="W4834" t="str">
            <v>未发布</v>
          </cell>
          <cell r="AJ4834">
            <v>0</v>
          </cell>
          <cell r="AK4834" t="str">
            <v/>
          </cell>
        </row>
        <row r="4835">
          <cell r="C4835" t="str">
            <v>一号</v>
          </cell>
          <cell r="D4835" t="str">
            <v>波点飘带（黑）</v>
          </cell>
          <cell r="E4835" t="str">
            <v>NH010</v>
          </cell>
          <cell r="I4835" t="str">
            <v>小红书</v>
          </cell>
          <cell r="N4835">
            <v>46157</v>
          </cell>
          <cell r="R4835" t="str">
            <v>档期内</v>
          </cell>
          <cell r="V4835" t="str">
            <v>单篇</v>
          </cell>
          <cell r="W4835" t="str">
            <v>未发布</v>
          </cell>
          <cell r="AJ4835">
            <v>0</v>
          </cell>
          <cell r="AK4835" t="str">
            <v/>
          </cell>
        </row>
        <row r="4836">
          <cell r="C4836" t="str">
            <v>一号</v>
          </cell>
          <cell r="D4836" t="str">
            <v>波点奶芙抹胸</v>
          </cell>
          <cell r="E4836" t="str">
            <v>2026038内里</v>
          </cell>
          <cell r="I4836" t="str">
            <v>小红书</v>
          </cell>
          <cell r="N4836">
            <v>46157</v>
          </cell>
          <cell r="R4836" t="str">
            <v>档期内</v>
          </cell>
          <cell r="V4836" t="str">
            <v>单篇</v>
          </cell>
          <cell r="W4836" t="str">
            <v>未发布</v>
          </cell>
          <cell r="AJ4836">
            <v>35</v>
          </cell>
          <cell r="AK4836" t="str">
            <v/>
          </cell>
        </row>
        <row r="4837">
          <cell r="C4837" t="str">
            <v>一号</v>
          </cell>
          <cell r="D4837" t="str">
            <v>粉樱连衣裙</v>
          </cell>
          <cell r="E4837">
            <v>2026069</v>
          </cell>
          <cell r="I4837" t="str">
            <v>小红书</v>
          </cell>
          <cell r="N4837">
            <v>46157</v>
          </cell>
          <cell r="R4837" t="str">
            <v>档期内</v>
          </cell>
          <cell r="V4837" t="str">
            <v>单篇</v>
          </cell>
          <cell r="W4837" t="str">
            <v>未发布</v>
          </cell>
          <cell r="AJ4837">
            <v>850</v>
          </cell>
          <cell r="AK4837" t="str">
            <v/>
          </cell>
        </row>
        <row r="4838">
          <cell r="C4838" t="str">
            <v>一号</v>
          </cell>
          <cell r="D4838" t="str">
            <v>人间秀珠套装</v>
          </cell>
          <cell r="E4838">
            <v>2026058</v>
          </cell>
          <cell r="I4838" t="str">
            <v>小红书</v>
          </cell>
          <cell r="N4838">
            <v>46157</v>
          </cell>
          <cell r="R4838" t="str">
            <v>档期内</v>
          </cell>
          <cell r="V4838" t="str">
            <v>单篇</v>
          </cell>
          <cell r="W4838" t="str">
            <v>未发布</v>
          </cell>
          <cell r="AJ4838">
            <v>120</v>
          </cell>
          <cell r="AK4838" t="str">
            <v/>
          </cell>
        </row>
        <row r="4839">
          <cell r="C4839" t="str">
            <v>一号</v>
          </cell>
          <cell r="D4839" t="str">
            <v>波点花边短袖</v>
          </cell>
          <cell r="E4839">
            <v>2025317</v>
          </cell>
          <cell r="I4839" t="str">
            <v>小红书</v>
          </cell>
          <cell r="N4839">
            <v>46157</v>
          </cell>
          <cell r="R4839" t="str">
            <v>档期内</v>
          </cell>
          <cell r="V4839" t="str">
            <v>单篇</v>
          </cell>
          <cell r="W4839" t="str">
            <v>未发布</v>
          </cell>
          <cell r="AJ4839">
            <v>170</v>
          </cell>
          <cell r="AK4839" t="str">
            <v/>
          </cell>
        </row>
        <row r="4840">
          <cell r="C4840" t="str">
            <v>一号</v>
          </cell>
          <cell r="D4840" t="str">
            <v>波点中裙</v>
          </cell>
          <cell r="E4840">
            <v>2025329</v>
          </cell>
          <cell r="I4840" t="str">
            <v>小红书</v>
          </cell>
          <cell r="N4840">
            <v>46157</v>
          </cell>
          <cell r="R4840" t="str">
            <v>档期内</v>
          </cell>
          <cell r="V4840" t="str">
            <v>单篇</v>
          </cell>
          <cell r="W4840" t="str">
            <v>未发布</v>
          </cell>
          <cell r="AJ4840">
            <v>52</v>
          </cell>
          <cell r="AK4840" t="str">
            <v/>
          </cell>
        </row>
        <row r="4841">
          <cell r="C4841" t="str">
            <v>一号</v>
          </cell>
          <cell r="D4841" t="str">
            <v>假两件波点短袖</v>
          </cell>
          <cell r="E4841">
            <v>2026003</v>
          </cell>
          <cell r="I4841" t="str">
            <v>小红书</v>
          </cell>
          <cell r="N4841">
            <v>46157</v>
          </cell>
          <cell r="R4841" t="str">
            <v>档期内</v>
          </cell>
          <cell r="V4841" t="str">
            <v>单篇</v>
          </cell>
          <cell r="W4841" t="str">
            <v>未发布</v>
          </cell>
          <cell r="AJ4841">
            <v>345</v>
          </cell>
          <cell r="AK4841" t="str">
            <v/>
          </cell>
        </row>
        <row r="4842">
          <cell r="C4842" t="str">
            <v>一号</v>
          </cell>
          <cell r="D4842" t="str">
            <v>初恋小白裙</v>
          </cell>
          <cell r="E4842">
            <v>2026007</v>
          </cell>
          <cell r="I4842" t="str">
            <v>小红书</v>
          </cell>
          <cell r="N4842">
            <v>46157</v>
          </cell>
          <cell r="R4842" t="str">
            <v>档期内</v>
          </cell>
          <cell r="V4842" t="str">
            <v>单篇</v>
          </cell>
          <cell r="W4842" t="str">
            <v>未发布</v>
          </cell>
          <cell r="AJ4842">
            <v>365</v>
          </cell>
          <cell r="AK4842" t="str">
            <v/>
          </cell>
        </row>
        <row r="4843">
          <cell r="C4843" t="str">
            <v>一号</v>
          </cell>
          <cell r="D4843" t="str">
            <v>海盐小飞袖连衣裙</v>
          </cell>
          <cell r="E4843">
            <v>2025310</v>
          </cell>
          <cell r="I4843" t="str">
            <v>小红书</v>
          </cell>
          <cell r="N4843">
            <v>46157</v>
          </cell>
          <cell r="R4843" t="str">
            <v>档期内</v>
          </cell>
          <cell r="V4843" t="str">
            <v>单篇</v>
          </cell>
          <cell r="W4843" t="str">
            <v>未发布</v>
          </cell>
          <cell r="AJ4843">
            <v>365</v>
          </cell>
          <cell r="AK4843" t="str">
            <v/>
          </cell>
        </row>
        <row r="4844">
          <cell r="C4844" t="str">
            <v>一号</v>
          </cell>
          <cell r="D4844" t="str">
            <v>假两件波点短袖</v>
          </cell>
          <cell r="E4844">
            <v>2026003</v>
          </cell>
          <cell r="I4844" t="str">
            <v>小红书</v>
          </cell>
          <cell r="N4844">
            <v>46157</v>
          </cell>
          <cell r="R4844" t="str">
            <v>档期内</v>
          </cell>
          <cell r="V4844" t="str">
            <v>单篇</v>
          </cell>
          <cell r="W4844" t="str">
            <v>未发布</v>
          </cell>
          <cell r="AJ4844">
            <v>345</v>
          </cell>
          <cell r="AK4844" t="str">
            <v/>
          </cell>
        </row>
        <row r="4845">
          <cell r="C4845" t="str">
            <v>一号</v>
          </cell>
          <cell r="D4845" t="str">
            <v>横条小白裙</v>
          </cell>
          <cell r="E4845">
            <v>2025339</v>
          </cell>
          <cell r="I4845" t="str">
            <v>小红书</v>
          </cell>
          <cell r="N4845">
            <v>46157</v>
          </cell>
          <cell r="R4845" t="str">
            <v>档期内</v>
          </cell>
          <cell r="V4845" t="str">
            <v>单篇</v>
          </cell>
          <cell r="W4845" t="str">
            <v>未发布</v>
          </cell>
          <cell r="AJ4845">
            <v>58</v>
          </cell>
          <cell r="AK4845" t="str">
            <v/>
          </cell>
        </row>
        <row r="4846">
          <cell r="C4846" t="str">
            <v>HE</v>
          </cell>
          <cell r="D4846" t="str">
            <v>碎花吊带裙（短）</v>
          </cell>
          <cell r="E4846">
            <v>2026063</v>
          </cell>
          <cell r="I4846" t="str">
            <v>小红书</v>
          </cell>
          <cell r="N4846">
            <v>46157</v>
          </cell>
          <cell r="R4846" t="str">
            <v>档期内</v>
          </cell>
          <cell r="V4846" t="str">
            <v>单篇</v>
          </cell>
          <cell r="W4846" t="str">
            <v>未发布</v>
          </cell>
          <cell r="AJ4846">
            <v>0</v>
          </cell>
          <cell r="AK4846" t="str">
            <v/>
          </cell>
        </row>
        <row r="4847">
          <cell r="C4847" t="str">
            <v>HE</v>
          </cell>
          <cell r="D4847" t="str">
            <v>紫色开衫</v>
          </cell>
          <cell r="E4847" t="str">
            <v>NH014</v>
          </cell>
          <cell r="I4847" t="str">
            <v>小红书</v>
          </cell>
          <cell r="N4847">
            <v>46157</v>
          </cell>
          <cell r="R4847" t="str">
            <v>档期内</v>
          </cell>
          <cell r="V4847" t="str">
            <v>单篇</v>
          </cell>
          <cell r="W4847" t="str">
            <v>未发布</v>
          </cell>
          <cell r="AJ4847">
            <v>0</v>
          </cell>
          <cell r="AK4847" t="str">
            <v/>
          </cell>
        </row>
        <row r="4848">
          <cell r="C4848" t="str">
            <v>HE</v>
          </cell>
          <cell r="D4848" t="str">
            <v>葡萄冰萃上衣</v>
          </cell>
          <cell r="E4848">
            <v>2026056</v>
          </cell>
          <cell r="I4848" t="str">
            <v>小红书</v>
          </cell>
          <cell r="N4848">
            <v>46157</v>
          </cell>
          <cell r="R4848" t="str">
            <v>档期内</v>
          </cell>
          <cell r="V4848" t="str">
            <v>单篇</v>
          </cell>
          <cell r="W4848" t="str">
            <v>未发布</v>
          </cell>
          <cell r="AJ4848">
            <v>400</v>
          </cell>
          <cell r="AK4848" t="str">
            <v/>
          </cell>
        </row>
        <row r="4849">
          <cell r="C4849" t="str">
            <v>HE</v>
          </cell>
          <cell r="D4849" t="str">
            <v>无袖花苞长裙（黄）</v>
          </cell>
          <cell r="E4849">
            <v>2025945</v>
          </cell>
          <cell r="I4849" t="str">
            <v>小红书</v>
          </cell>
          <cell r="N4849">
            <v>46157</v>
          </cell>
          <cell r="R4849" t="str">
            <v>档期内</v>
          </cell>
          <cell r="V4849" t="str">
            <v>单篇</v>
          </cell>
          <cell r="W4849" t="str">
            <v>未发布</v>
          </cell>
          <cell r="AJ4849">
            <v>60</v>
          </cell>
          <cell r="AK4849" t="str">
            <v/>
          </cell>
        </row>
        <row r="4850">
          <cell r="C4850" t="str">
            <v>HE</v>
          </cell>
          <cell r="D4850" t="str">
            <v>斜门襟衬衫</v>
          </cell>
          <cell r="E4850">
            <v>2026001</v>
          </cell>
          <cell r="I4850" t="str">
            <v>小红书</v>
          </cell>
          <cell r="N4850">
            <v>46157</v>
          </cell>
          <cell r="R4850" t="str">
            <v>档期内</v>
          </cell>
          <cell r="V4850" t="str">
            <v>合集首位</v>
          </cell>
          <cell r="W4850" t="str">
            <v>未发布</v>
          </cell>
          <cell r="AJ4850">
            <v>1095</v>
          </cell>
          <cell r="AK4850" t="str">
            <v/>
          </cell>
        </row>
        <row r="4851">
          <cell r="C4851" t="str">
            <v>HE</v>
          </cell>
          <cell r="D4851" t="str">
            <v>莫代尔防晒开衫（黑）</v>
          </cell>
          <cell r="E4851" t="str">
            <v>2026039外套</v>
          </cell>
          <cell r="I4851" t="str">
            <v>小红书</v>
          </cell>
          <cell r="N4851">
            <v>46157</v>
          </cell>
          <cell r="R4851" t="str">
            <v>档期内</v>
          </cell>
          <cell r="V4851" t="str">
            <v>合集首位</v>
          </cell>
          <cell r="W4851" t="str">
            <v>未发布</v>
          </cell>
          <cell r="AJ4851">
            <v>1080</v>
          </cell>
          <cell r="AK4851" t="str">
            <v/>
          </cell>
        </row>
        <row r="4852">
          <cell r="C4852" t="str">
            <v>HE</v>
          </cell>
          <cell r="D4852" t="str">
            <v>百褶短裙（黑）</v>
          </cell>
          <cell r="E4852" t="str">
            <v>NH011</v>
          </cell>
          <cell r="I4852" t="str">
            <v>小红书</v>
          </cell>
          <cell r="N4852">
            <v>46157</v>
          </cell>
          <cell r="R4852" t="str">
            <v>档期内</v>
          </cell>
          <cell r="V4852" t="str">
            <v>合集首位</v>
          </cell>
          <cell r="W4852" t="str">
            <v>未发布</v>
          </cell>
          <cell r="AJ4852">
            <v>0</v>
          </cell>
          <cell r="AK4852" t="str">
            <v/>
          </cell>
        </row>
        <row r="4853">
          <cell r="C4853" t="str">
            <v>HE</v>
          </cell>
          <cell r="D4853" t="str">
            <v>波点飘带（黑）</v>
          </cell>
          <cell r="E4853" t="str">
            <v>NH010</v>
          </cell>
          <cell r="I4853" t="str">
            <v>小红书</v>
          </cell>
          <cell r="N4853">
            <v>46157</v>
          </cell>
          <cell r="R4853" t="str">
            <v>档期内</v>
          </cell>
          <cell r="V4853" t="str">
            <v>合集首位</v>
          </cell>
          <cell r="W4853" t="str">
            <v>未发布</v>
          </cell>
          <cell r="AJ4853">
            <v>0</v>
          </cell>
          <cell r="AK4853" t="str">
            <v/>
          </cell>
        </row>
        <row r="4854">
          <cell r="C4854" t="str">
            <v>HE</v>
          </cell>
          <cell r="D4854" t="str">
            <v>波点奶芙抹胸</v>
          </cell>
          <cell r="E4854" t="str">
            <v>2026038内里</v>
          </cell>
          <cell r="I4854" t="str">
            <v>小红书</v>
          </cell>
          <cell r="N4854">
            <v>46157</v>
          </cell>
          <cell r="R4854" t="str">
            <v>档期内</v>
          </cell>
          <cell r="V4854" t="str">
            <v>合集首位</v>
          </cell>
          <cell r="W4854" t="str">
            <v>未发布</v>
          </cell>
          <cell r="AJ4854">
            <v>35</v>
          </cell>
          <cell r="AK4854" t="str">
            <v/>
          </cell>
        </row>
        <row r="4855">
          <cell r="C4855" t="str">
            <v>阿咩</v>
          </cell>
          <cell r="D4855" t="str">
            <v>葡萄冰萃上衣</v>
          </cell>
          <cell r="E4855">
            <v>2026056</v>
          </cell>
          <cell r="I4855" t="str">
            <v>小红书</v>
          </cell>
          <cell r="N4855">
            <v>46157</v>
          </cell>
          <cell r="R4855" t="str">
            <v>档期内</v>
          </cell>
          <cell r="V4855" t="str">
            <v>单篇</v>
          </cell>
          <cell r="W4855" t="str">
            <v>未发布</v>
          </cell>
          <cell r="AJ4855">
            <v>700</v>
          </cell>
          <cell r="AK4855" t="str">
            <v/>
          </cell>
        </row>
        <row r="4856">
          <cell r="C4856" t="str">
            <v>阿咩</v>
          </cell>
          <cell r="D4856" t="str">
            <v>蕾丝吊带</v>
          </cell>
          <cell r="E4856" t="str">
            <v>NH012</v>
          </cell>
          <cell r="I4856" t="str">
            <v>小红书</v>
          </cell>
          <cell r="N4856">
            <v>46157</v>
          </cell>
          <cell r="R4856" t="str">
            <v>档期内</v>
          </cell>
          <cell r="V4856" t="str">
            <v>单篇</v>
          </cell>
          <cell r="W4856" t="str">
            <v>未发布</v>
          </cell>
          <cell r="AJ4856">
            <v>0</v>
          </cell>
          <cell r="AK4856" t="str">
            <v/>
          </cell>
        </row>
        <row r="4857">
          <cell r="C4857" t="str">
            <v>阿咩</v>
          </cell>
          <cell r="D4857" t="str">
            <v>波点衬衫</v>
          </cell>
          <cell r="E4857">
            <v>2026020</v>
          </cell>
          <cell r="I4857" t="str">
            <v>小红书</v>
          </cell>
          <cell r="N4857">
            <v>46157</v>
          </cell>
          <cell r="R4857" t="str">
            <v>档期内</v>
          </cell>
          <cell r="V4857" t="str">
            <v>单篇</v>
          </cell>
          <cell r="W4857" t="str">
            <v>未发布</v>
          </cell>
          <cell r="AJ4857">
            <v>755</v>
          </cell>
          <cell r="AK4857" t="str">
            <v/>
          </cell>
        </row>
        <row r="4858">
          <cell r="C4858" t="str">
            <v>阿咩</v>
          </cell>
          <cell r="D4858" t="str">
            <v>人间秀珠套装</v>
          </cell>
          <cell r="E4858">
            <v>2026058</v>
          </cell>
          <cell r="I4858" t="str">
            <v>小红书</v>
          </cell>
          <cell r="N4858">
            <v>46157</v>
          </cell>
          <cell r="R4858" t="str">
            <v>档期内</v>
          </cell>
          <cell r="V4858" t="str">
            <v>单篇</v>
          </cell>
          <cell r="W4858" t="str">
            <v>未发布</v>
          </cell>
          <cell r="AJ4858">
            <v>700</v>
          </cell>
          <cell r="AK4858" t="str">
            <v/>
          </cell>
        </row>
        <row r="4859">
          <cell r="C4859" t="str">
            <v>阿咩</v>
          </cell>
          <cell r="D4859" t="str">
            <v>横条小白裙</v>
          </cell>
          <cell r="E4859">
            <v>2025339</v>
          </cell>
          <cell r="I4859" t="str">
            <v>小红书</v>
          </cell>
          <cell r="N4859">
            <v>46157</v>
          </cell>
          <cell r="R4859" t="str">
            <v>档期内</v>
          </cell>
          <cell r="V4859" t="str">
            <v>单篇</v>
          </cell>
          <cell r="W4859" t="str">
            <v>未发布</v>
          </cell>
          <cell r="AJ4859">
            <v>338</v>
          </cell>
          <cell r="AK4859" t="str">
            <v/>
          </cell>
        </row>
        <row r="4860">
          <cell r="C4860" t="str">
            <v>阿咩</v>
          </cell>
          <cell r="D4860" t="str">
            <v>蕾丝防晒衬衫（蓝）</v>
          </cell>
          <cell r="E4860">
            <v>2025308</v>
          </cell>
          <cell r="I4860" t="str">
            <v>小红书</v>
          </cell>
          <cell r="N4860">
            <v>46157</v>
          </cell>
          <cell r="R4860" t="str">
            <v>档期内</v>
          </cell>
          <cell r="V4860" t="str">
            <v>单篇</v>
          </cell>
          <cell r="W4860" t="str">
            <v>未发布</v>
          </cell>
          <cell r="AJ4860">
            <v>55</v>
          </cell>
          <cell r="AK4860" t="str">
            <v/>
          </cell>
        </row>
        <row r="4861">
          <cell r="C4861" t="str">
            <v>阿咩</v>
          </cell>
          <cell r="D4861" t="str">
            <v>横条小白裙</v>
          </cell>
          <cell r="E4861">
            <v>2025339</v>
          </cell>
          <cell r="I4861" t="str">
            <v>抖音</v>
          </cell>
          <cell r="N4861">
            <v>46157</v>
          </cell>
          <cell r="R4861" t="str">
            <v>档期内</v>
          </cell>
          <cell r="V4861" t="str">
            <v>单篇</v>
          </cell>
          <cell r="W4861" t="str">
            <v>未发布</v>
          </cell>
          <cell r="AJ4861">
            <v>58</v>
          </cell>
          <cell r="AK4861" t="str">
            <v/>
          </cell>
        </row>
        <row r="4862">
          <cell r="C4862" t="str">
            <v>阿咩</v>
          </cell>
          <cell r="D4862" t="str">
            <v>蕾丝防晒衬衫（蓝）</v>
          </cell>
          <cell r="E4862">
            <v>2025308</v>
          </cell>
          <cell r="I4862" t="str">
            <v>抖音</v>
          </cell>
          <cell r="N4862">
            <v>46157</v>
          </cell>
          <cell r="R4862" t="str">
            <v>档期内</v>
          </cell>
          <cell r="V4862" t="str">
            <v>单篇</v>
          </cell>
          <cell r="W4862" t="str">
            <v>未发布</v>
          </cell>
          <cell r="AJ4862">
            <v>55</v>
          </cell>
          <cell r="AK4862" t="str">
            <v/>
          </cell>
        </row>
        <row r="4863">
          <cell r="C4863" t="str">
            <v>阿咩</v>
          </cell>
          <cell r="D4863" t="str">
            <v>假两件波点短袖</v>
          </cell>
          <cell r="E4863">
            <v>2026003</v>
          </cell>
          <cell r="I4863" t="str">
            <v>小红书</v>
          </cell>
          <cell r="N4863">
            <v>46157</v>
          </cell>
          <cell r="R4863" t="str">
            <v>档期内</v>
          </cell>
          <cell r="V4863" t="str">
            <v>单篇</v>
          </cell>
          <cell r="W4863" t="str">
            <v>未发布</v>
          </cell>
          <cell r="AJ4863">
            <v>235</v>
          </cell>
          <cell r="AK4863" t="str">
            <v/>
          </cell>
        </row>
        <row r="4864">
          <cell r="C4864" t="str">
            <v>阿咩</v>
          </cell>
          <cell r="D4864" t="str">
            <v>横条小白裙</v>
          </cell>
          <cell r="E4864">
            <v>2025339</v>
          </cell>
          <cell r="I4864" t="str">
            <v>小红书</v>
          </cell>
          <cell r="N4864">
            <v>46157</v>
          </cell>
          <cell r="R4864" t="str">
            <v>档期内</v>
          </cell>
          <cell r="V4864" t="str">
            <v>单篇</v>
          </cell>
          <cell r="W4864" t="str">
            <v>未发布</v>
          </cell>
          <cell r="AJ4864">
            <v>58</v>
          </cell>
          <cell r="AK4864" t="str">
            <v/>
          </cell>
        </row>
        <row r="4865">
          <cell r="C4865" t="str">
            <v>阿咩</v>
          </cell>
          <cell r="D4865" t="str">
            <v>波点花边短袖</v>
          </cell>
          <cell r="E4865">
            <v>2025317</v>
          </cell>
          <cell r="I4865" t="str">
            <v>小红书</v>
          </cell>
          <cell r="N4865">
            <v>46157</v>
          </cell>
          <cell r="R4865" t="str">
            <v>档期内</v>
          </cell>
          <cell r="V4865" t="str">
            <v>单篇</v>
          </cell>
          <cell r="W4865" t="str">
            <v>未发布</v>
          </cell>
          <cell r="AJ4865">
            <v>240</v>
          </cell>
          <cell r="AK4865" t="str">
            <v/>
          </cell>
        </row>
        <row r="4866">
          <cell r="C4866" t="str">
            <v>阿咩</v>
          </cell>
          <cell r="D4866" t="str">
            <v>波点中裙（黑）</v>
          </cell>
          <cell r="E4866">
            <v>2025329</v>
          </cell>
          <cell r="I4866" t="str">
            <v>小红书</v>
          </cell>
          <cell r="N4866">
            <v>46157</v>
          </cell>
          <cell r="R4866" t="str">
            <v>档期内</v>
          </cell>
          <cell r="V4866" t="str">
            <v>单篇</v>
          </cell>
          <cell r="W4866" t="str">
            <v>未发布</v>
          </cell>
          <cell r="AJ4866">
            <v>52</v>
          </cell>
          <cell r="AK4866" t="str">
            <v/>
          </cell>
        </row>
        <row r="4867">
          <cell r="C4867" t="str">
            <v>阿咩</v>
          </cell>
          <cell r="D4867" t="str">
            <v>初恋小白裙</v>
          </cell>
          <cell r="E4867">
            <v>2026007</v>
          </cell>
          <cell r="I4867" t="str">
            <v>小红书</v>
          </cell>
          <cell r="N4867">
            <v>46157</v>
          </cell>
          <cell r="R4867" t="str">
            <v>档期内</v>
          </cell>
          <cell r="V4867" t="str">
            <v>单篇</v>
          </cell>
          <cell r="W4867" t="str">
            <v>未发布</v>
          </cell>
          <cell r="AJ4867">
            <v>1065</v>
          </cell>
          <cell r="AK4867" t="str">
            <v/>
          </cell>
        </row>
        <row r="4868">
          <cell r="C4868" t="str">
            <v>阿咩</v>
          </cell>
          <cell r="D4868" t="str">
            <v>粉樱娃娃裙</v>
          </cell>
          <cell r="E4868">
            <v>2026067</v>
          </cell>
          <cell r="I4868" t="str">
            <v>小红书</v>
          </cell>
          <cell r="N4868">
            <v>46157</v>
          </cell>
          <cell r="R4868" t="str">
            <v>档期内</v>
          </cell>
          <cell r="V4868" t="str">
            <v>单篇</v>
          </cell>
          <cell r="W4868" t="str">
            <v>未发布</v>
          </cell>
          <cell r="AJ4868">
            <v>1000</v>
          </cell>
          <cell r="AK4868" t="str">
            <v/>
          </cell>
        </row>
        <row r="4869">
          <cell r="C4869" t="str">
            <v>阿咩</v>
          </cell>
          <cell r="D4869" t="str">
            <v>初恋小白裙</v>
          </cell>
          <cell r="E4869">
            <v>2026007</v>
          </cell>
          <cell r="I4869" t="str">
            <v>抖音</v>
          </cell>
          <cell r="N4869">
            <v>46157</v>
          </cell>
          <cell r="R4869" t="str">
            <v>档期内</v>
          </cell>
          <cell r="V4869" t="str">
            <v>单篇</v>
          </cell>
          <cell r="W4869" t="str">
            <v>未发布</v>
          </cell>
          <cell r="AJ4869">
            <v>65</v>
          </cell>
          <cell r="AK4869" t="str">
            <v/>
          </cell>
        </row>
        <row r="4870">
          <cell r="C4870" t="str">
            <v>阿咩</v>
          </cell>
          <cell r="D4870" t="str">
            <v>粉樱娃娃裙</v>
          </cell>
          <cell r="E4870">
            <v>2026067</v>
          </cell>
          <cell r="I4870" t="str">
            <v>抖音</v>
          </cell>
          <cell r="N4870">
            <v>46157</v>
          </cell>
          <cell r="R4870" t="str">
            <v>档期内</v>
          </cell>
          <cell r="V4870" t="str">
            <v>单篇</v>
          </cell>
          <cell r="W4870" t="str">
            <v>未发布</v>
          </cell>
          <cell r="AJ4870">
            <v>0</v>
          </cell>
          <cell r="AK4870" t="str">
            <v/>
          </cell>
        </row>
        <row r="4871">
          <cell r="C4871" t="str">
            <v>馒头</v>
          </cell>
          <cell r="D4871" t="str">
            <v>人间秀珠套装</v>
          </cell>
          <cell r="E4871">
            <v>2026058</v>
          </cell>
          <cell r="I4871" t="str">
            <v>小红书</v>
          </cell>
          <cell r="N4871">
            <v>46157</v>
          </cell>
          <cell r="R4871" t="str">
            <v>档期内</v>
          </cell>
          <cell r="V4871" t="str">
            <v>单篇</v>
          </cell>
          <cell r="W4871" t="str">
            <v>未发布</v>
          </cell>
          <cell r="AJ4871">
            <v>1000</v>
          </cell>
          <cell r="AK4871" t="str">
            <v/>
          </cell>
        </row>
        <row r="4872">
          <cell r="C4872" t="str">
            <v>馒头</v>
          </cell>
          <cell r="D4872" t="str">
            <v>假两件波点短袖</v>
          </cell>
          <cell r="E4872">
            <v>2026003</v>
          </cell>
          <cell r="I4872" t="str">
            <v>小红书</v>
          </cell>
          <cell r="N4872">
            <v>46157</v>
          </cell>
          <cell r="R4872" t="str">
            <v>档期内</v>
          </cell>
          <cell r="V4872" t="str">
            <v>合集</v>
          </cell>
          <cell r="W4872" t="str">
            <v>未发布</v>
          </cell>
          <cell r="AJ4872">
            <v>845</v>
          </cell>
          <cell r="AK4872" t="str">
            <v/>
          </cell>
        </row>
        <row r="4873">
          <cell r="C4873" t="str">
            <v>馒头</v>
          </cell>
          <cell r="D4873" t="str">
            <v>假两件波点短袖</v>
          </cell>
          <cell r="E4873">
            <v>2026003</v>
          </cell>
          <cell r="I4873" t="str">
            <v>小红书</v>
          </cell>
          <cell r="N4873">
            <v>46157</v>
          </cell>
          <cell r="R4873" t="str">
            <v>档期内</v>
          </cell>
          <cell r="V4873" t="str">
            <v>单篇</v>
          </cell>
          <cell r="W4873" t="str">
            <v>未发布</v>
          </cell>
          <cell r="AJ4873">
            <v>545</v>
          </cell>
          <cell r="AK4873" t="str">
            <v/>
          </cell>
        </row>
        <row r="4874">
          <cell r="C4874" t="str">
            <v>馒头</v>
          </cell>
          <cell r="D4874" t="str">
            <v>无袖花苞长裙（黄）</v>
          </cell>
          <cell r="E4874">
            <v>2025945</v>
          </cell>
          <cell r="I4874" t="str">
            <v>小红书</v>
          </cell>
          <cell r="N4874">
            <v>46157</v>
          </cell>
          <cell r="R4874" t="str">
            <v>档期内</v>
          </cell>
          <cell r="V4874" t="str">
            <v>单篇</v>
          </cell>
          <cell r="W4874" t="str">
            <v>未发布</v>
          </cell>
          <cell r="AJ4874">
            <v>210</v>
          </cell>
          <cell r="AK4874" t="str">
            <v/>
          </cell>
        </row>
        <row r="4875">
          <cell r="C4875" t="str">
            <v>馒头</v>
          </cell>
          <cell r="D4875" t="str">
            <v>人间秀珠套装</v>
          </cell>
          <cell r="E4875">
            <v>2026058</v>
          </cell>
          <cell r="I4875" t="str">
            <v>小红书</v>
          </cell>
          <cell r="N4875">
            <v>46157</v>
          </cell>
          <cell r="R4875" t="str">
            <v>档期内</v>
          </cell>
          <cell r="V4875" t="str">
            <v>单篇</v>
          </cell>
          <cell r="W4875" t="str">
            <v>未发布</v>
          </cell>
          <cell r="AJ4875">
            <v>150</v>
          </cell>
          <cell r="AK4875" t="str">
            <v/>
          </cell>
        </row>
        <row r="4876">
          <cell r="C4876" t="str">
            <v>馒头</v>
          </cell>
          <cell r="D4876" t="str">
            <v>无袖花苞长裙（黄）</v>
          </cell>
          <cell r="E4876">
            <v>2025945</v>
          </cell>
          <cell r="I4876" t="str">
            <v>小红书</v>
          </cell>
          <cell r="N4876">
            <v>46157</v>
          </cell>
          <cell r="R4876" t="str">
            <v>档期内</v>
          </cell>
          <cell r="V4876" t="str">
            <v>单篇</v>
          </cell>
          <cell r="W4876" t="str">
            <v>未发布</v>
          </cell>
          <cell r="AJ4876">
            <v>60</v>
          </cell>
          <cell r="AK4876" t="str">
            <v/>
          </cell>
        </row>
        <row r="4877">
          <cell r="C4877" t="str">
            <v>馒头</v>
          </cell>
          <cell r="D4877" t="str">
            <v>人间秀珠套装</v>
          </cell>
          <cell r="E4877">
            <v>2026058</v>
          </cell>
          <cell r="I4877" t="str">
            <v>小红书</v>
          </cell>
          <cell r="N4877">
            <v>46157</v>
          </cell>
          <cell r="R4877" t="str">
            <v>档期内</v>
          </cell>
          <cell r="V4877" t="str">
            <v>单篇</v>
          </cell>
          <cell r="W4877" t="str">
            <v>未发布</v>
          </cell>
          <cell r="AJ4877">
            <v>0</v>
          </cell>
          <cell r="AK4877" t="str">
            <v/>
          </cell>
        </row>
        <row r="4878">
          <cell r="C4878" t="str">
            <v>jing</v>
          </cell>
          <cell r="D4878" t="str">
            <v>葡萄冰萃上衣</v>
          </cell>
          <cell r="E4878">
            <v>2026056</v>
          </cell>
          <cell r="I4878" t="str">
            <v>小红书</v>
          </cell>
          <cell r="N4878">
            <v>46157</v>
          </cell>
          <cell r="R4878" t="str">
            <v>档期内</v>
          </cell>
          <cell r="V4878" t="str">
            <v>单篇</v>
          </cell>
          <cell r="W4878" t="str">
            <v>未发布</v>
          </cell>
          <cell r="AJ4878">
            <v>650</v>
          </cell>
          <cell r="AK4878" t="str">
            <v/>
          </cell>
        </row>
        <row r="4879">
          <cell r="C4879" t="str">
            <v>jing</v>
          </cell>
          <cell r="D4879" t="str">
            <v>蕾丝吊带</v>
          </cell>
          <cell r="E4879" t="str">
            <v>NH012</v>
          </cell>
          <cell r="I4879" t="str">
            <v>小红书</v>
          </cell>
          <cell r="N4879">
            <v>46157</v>
          </cell>
          <cell r="R4879" t="str">
            <v>档期内</v>
          </cell>
          <cell r="V4879" t="str">
            <v>单篇</v>
          </cell>
          <cell r="W4879" t="str">
            <v>未发布</v>
          </cell>
          <cell r="AJ4879">
            <v>0</v>
          </cell>
          <cell r="AK4879" t="str">
            <v/>
          </cell>
        </row>
        <row r="4880">
          <cell r="C4880" t="str">
            <v>jing</v>
          </cell>
          <cell r="D4880" t="str">
            <v>波点飘带（黑）</v>
          </cell>
          <cell r="E4880" t="str">
            <v>NH010</v>
          </cell>
          <cell r="I4880" t="str">
            <v>小红书</v>
          </cell>
          <cell r="N4880">
            <v>46157</v>
          </cell>
          <cell r="R4880" t="str">
            <v>档期内</v>
          </cell>
          <cell r="V4880" t="str">
            <v>单篇</v>
          </cell>
          <cell r="W4880" t="str">
            <v>未发布</v>
          </cell>
          <cell r="AJ4880">
            <v>400</v>
          </cell>
          <cell r="AK4880" t="str">
            <v/>
          </cell>
        </row>
        <row r="4881">
          <cell r="C4881" t="str">
            <v>jing</v>
          </cell>
          <cell r="D4881" t="str">
            <v>波点奶芙抹胸</v>
          </cell>
          <cell r="E4881" t="str">
            <v>2026038内里</v>
          </cell>
          <cell r="I4881" t="str">
            <v>小红书</v>
          </cell>
          <cell r="N4881">
            <v>46157</v>
          </cell>
          <cell r="R4881" t="str">
            <v>档期内</v>
          </cell>
          <cell r="V4881" t="str">
            <v>单篇</v>
          </cell>
          <cell r="W4881" t="str">
            <v>未发布</v>
          </cell>
          <cell r="AJ4881">
            <v>35</v>
          </cell>
          <cell r="AK4881" t="str">
            <v/>
          </cell>
        </row>
        <row r="4882">
          <cell r="C4882" t="str">
            <v>jing</v>
          </cell>
          <cell r="D4882" t="str">
            <v>莫代尔防晒开衫（黑）</v>
          </cell>
          <cell r="E4882" t="str">
            <v>2026039外套</v>
          </cell>
          <cell r="I4882" t="str">
            <v>小红书</v>
          </cell>
          <cell r="N4882">
            <v>46157</v>
          </cell>
          <cell r="R4882" t="str">
            <v>档期内</v>
          </cell>
          <cell r="V4882" t="str">
            <v>单篇</v>
          </cell>
          <cell r="W4882" t="str">
            <v>未发布</v>
          </cell>
          <cell r="AJ4882">
            <v>30</v>
          </cell>
          <cell r="AK4882" t="str">
            <v/>
          </cell>
        </row>
        <row r="4883">
          <cell r="C4883" t="str">
            <v>jing</v>
          </cell>
          <cell r="D4883" t="str">
            <v>百褶短裙（黑）</v>
          </cell>
          <cell r="E4883" t="str">
            <v>NH011</v>
          </cell>
          <cell r="I4883" t="str">
            <v>小红书</v>
          </cell>
          <cell r="N4883">
            <v>46157</v>
          </cell>
          <cell r="R4883" t="str">
            <v>档期内</v>
          </cell>
          <cell r="V4883" t="str">
            <v>单篇</v>
          </cell>
          <cell r="W4883" t="str">
            <v>未发布</v>
          </cell>
          <cell r="AJ4883">
            <v>0</v>
          </cell>
          <cell r="AK4883" t="str">
            <v/>
          </cell>
        </row>
        <row r="4884">
          <cell r="C4884" t="str">
            <v>jing</v>
          </cell>
          <cell r="D4884" t="str">
            <v>葡萄冰萃上衣</v>
          </cell>
          <cell r="E4884">
            <v>2026056</v>
          </cell>
          <cell r="I4884" t="str">
            <v>小红书</v>
          </cell>
          <cell r="N4884">
            <v>46157</v>
          </cell>
          <cell r="R4884" t="str">
            <v>档期内</v>
          </cell>
          <cell r="V4884" t="str">
            <v>单篇</v>
          </cell>
          <cell r="W4884" t="str">
            <v>未发布</v>
          </cell>
          <cell r="AJ4884">
            <v>600</v>
          </cell>
          <cell r="AK4884" t="str">
            <v/>
          </cell>
        </row>
        <row r="4885">
          <cell r="C4885" t="str">
            <v>jing</v>
          </cell>
          <cell r="D4885" t="str">
            <v>蕾丝吊带</v>
          </cell>
          <cell r="E4885" t="str">
            <v>NH012</v>
          </cell>
          <cell r="I4885" t="str">
            <v>小红书</v>
          </cell>
          <cell r="N4885">
            <v>46157</v>
          </cell>
          <cell r="R4885" t="str">
            <v>档期内</v>
          </cell>
          <cell r="V4885" t="str">
            <v>单篇</v>
          </cell>
          <cell r="W4885" t="str">
            <v>未发布</v>
          </cell>
          <cell r="AJ4885">
            <v>0</v>
          </cell>
          <cell r="AK4885" t="str">
            <v/>
          </cell>
        </row>
        <row r="4886">
          <cell r="C4886" t="str">
            <v>jing</v>
          </cell>
          <cell r="D4886" t="str">
            <v>粉樱连衣裙</v>
          </cell>
          <cell r="E4886">
            <v>2026069</v>
          </cell>
          <cell r="I4886" t="str">
            <v>小红书</v>
          </cell>
          <cell r="N4886">
            <v>46157</v>
          </cell>
          <cell r="R4886" t="str">
            <v>档期内</v>
          </cell>
          <cell r="V4886" t="str">
            <v>单篇</v>
          </cell>
          <cell r="W4886" t="str">
            <v>未发布</v>
          </cell>
          <cell r="AJ4886">
            <v>0</v>
          </cell>
          <cell r="AK4886" t="str">
            <v/>
          </cell>
        </row>
        <row r="4887">
          <cell r="C4887" t="str">
            <v>jing</v>
          </cell>
          <cell r="D4887" t="str">
            <v>波点短袖</v>
          </cell>
          <cell r="E4887">
            <v>2026028</v>
          </cell>
          <cell r="I4887" t="str">
            <v>小红书</v>
          </cell>
          <cell r="N4887">
            <v>46157</v>
          </cell>
          <cell r="R4887" t="str">
            <v>档期内</v>
          </cell>
          <cell r="V4887" t="str">
            <v>单篇</v>
          </cell>
          <cell r="W4887" t="str">
            <v>未发布</v>
          </cell>
          <cell r="AJ4887">
            <v>640</v>
          </cell>
          <cell r="AK4887" t="str">
            <v/>
          </cell>
        </row>
        <row r="4888">
          <cell r="C4888" t="str">
            <v>jing</v>
          </cell>
          <cell r="D4888" t="str">
            <v>牛仔半裙</v>
          </cell>
          <cell r="E4888" t="str">
            <v>NH013</v>
          </cell>
          <cell r="I4888" t="str">
            <v>小红书</v>
          </cell>
          <cell r="N4888">
            <v>46157</v>
          </cell>
          <cell r="R4888" t="str">
            <v>档期内</v>
          </cell>
          <cell r="V4888" t="str">
            <v>单篇</v>
          </cell>
          <cell r="W4888" t="str">
            <v>未发布</v>
          </cell>
          <cell r="AJ4888">
            <v>0</v>
          </cell>
          <cell r="AK4888" t="str">
            <v/>
          </cell>
        </row>
        <row r="4889">
          <cell r="C4889" t="str">
            <v>jing</v>
          </cell>
          <cell r="D4889" t="str">
            <v>初恋小白裙</v>
          </cell>
          <cell r="E4889">
            <v>2026007</v>
          </cell>
          <cell r="I4889" t="str">
            <v>小红书</v>
          </cell>
          <cell r="N4889">
            <v>46157</v>
          </cell>
          <cell r="R4889" t="str">
            <v>档期内</v>
          </cell>
          <cell r="V4889" t="str">
            <v>单篇</v>
          </cell>
          <cell r="W4889" t="str">
            <v>未发布</v>
          </cell>
          <cell r="AJ4889">
            <v>215</v>
          </cell>
          <cell r="AK4889" t="str">
            <v/>
          </cell>
        </row>
        <row r="4890">
          <cell r="C4890" t="str">
            <v>jing</v>
          </cell>
          <cell r="D4890" t="str">
            <v>初恋小白裙</v>
          </cell>
          <cell r="E4890">
            <v>2026007</v>
          </cell>
          <cell r="I4890" t="str">
            <v>小红书</v>
          </cell>
          <cell r="N4890">
            <v>46157</v>
          </cell>
          <cell r="R4890" t="str">
            <v>档期内</v>
          </cell>
          <cell r="V4890" t="str">
            <v>合集</v>
          </cell>
          <cell r="W4890" t="str">
            <v>未发布</v>
          </cell>
          <cell r="AJ4890">
            <v>665</v>
          </cell>
          <cell r="AK4890" t="str">
            <v/>
          </cell>
        </row>
        <row r="4891">
          <cell r="C4891" t="str">
            <v>jing</v>
          </cell>
          <cell r="D4891" t="str">
            <v>初恋小白裙</v>
          </cell>
          <cell r="E4891">
            <v>2026007</v>
          </cell>
          <cell r="I4891" t="str">
            <v>抖音</v>
          </cell>
          <cell r="N4891">
            <v>46157</v>
          </cell>
          <cell r="R4891" t="str">
            <v>档期内</v>
          </cell>
          <cell r="V4891" t="str">
            <v>合集</v>
          </cell>
          <cell r="W4891" t="str">
            <v>未发布</v>
          </cell>
          <cell r="AJ4891">
            <v>65</v>
          </cell>
          <cell r="AK4891" t="str">
            <v/>
          </cell>
        </row>
        <row r="4892">
          <cell r="C4892" t="str">
            <v>jing</v>
          </cell>
          <cell r="D4892" t="str">
            <v>葡萄冰萃上衣</v>
          </cell>
          <cell r="E4892">
            <v>2026056</v>
          </cell>
          <cell r="I4892" t="str">
            <v>小红书</v>
          </cell>
          <cell r="N4892">
            <v>46157</v>
          </cell>
          <cell r="R4892" t="str">
            <v>档期内</v>
          </cell>
          <cell r="V4892" t="str">
            <v>单篇</v>
          </cell>
          <cell r="W4892" t="str">
            <v>未发布</v>
          </cell>
          <cell r="AJ4892">
            <v>0</v>
          </cell>
          <cell r="AK4892" t="str">
            <v/>
          </cell>
        </row>
        <row r="4893">
          <cell r="C4893" t="str">
            <v>jing</v>
          </cell>
          <cell r="D4893" t="str">
            <v>蕾丝吊带</v>
          </cell>
          <cell r="E4893" t="str">
            <v>NH012</v>
          </cell>
          <cell r="I4893" t="str">
            <v>小红书</v>
          </cell>
          <cell r="N4893">
            <v>46157</v>
          </cell>
          <cell r="R4893" t="str">
            <v>档期内</v>
          </cell>
          <cell r="V4893" t="str">
            <v>单篇</v>
          </cell>
          <cell r="W4893" t="str">
            <v>未发布</v>
          </cell>
          <cell r="AJ4893" t="str">
            <v/>
          </cell>
          <cell r="AK4893" t="str">
            <v/>
          </cell>
        </row>
        <row r="4894">
          <cell r="C4894" t="str">
            <v>jing</v>
          </cell>
          <cell r="D4894" t="str">
            <v>初恋小白裙</v>
          </cell>
          <cell r="E4894">
            <v>2026007</v>
          </cell>
          <cell r="I4894" t="str">
            <v>小红书</v>
          </cell>
          <cell r="N4894">
            <v>46157</v>
          </cell>
          <cell r="R4894" t="str">
            <v>档期内</v>
          </cell>
          <cell r="V4894" t="str">
            <v>合集</v>
          </cell>
          <cell r="W4894" t="str">
            <v>未发布</v>
          </cell>
          <cell r="AJ4894">
            <v>465</v>
          </cell>
          <cell r="AK4894" t="str">
            <v/>
          </cell>
        </row>
        <row r="4895">
          <cell r="C4895" t="str">
            <v>jing</v>
          </cell>
          <cell r="D4895" t="str">
            <v>初恋小白裙</v>
          </cell>
          <cell r="E4895">
            <v>2026007</v>
          </cell>
          <cell r="I4895" t="str">
            <v>抖音</v>
          </cell>
          <cell r="N4895">
            <v>46157</v>
          </cell>
          <cell r="R4895" t="str">
            <v>档期内</v>
          </cell>
          <cell r="V4895" t="str">
            <v>合集</v>
          </cell>
          <cell r="W4895" t="str">
            <v>未发布</v>
          </cell>
          <cell r="AJ4895">
            <v>65</v>
          </cell>
          <cell r="AK4895" t="str">
            <v/>
          </cell>
        </row>
        <row r="4896">
          <cell r="C4896" t="str">
            <v>jing</v>
          </cell>
          <cell r="D4896" t="str">
            <v>无袖花苞长裙（黄）</v>
          </cell>
          <cell r="E4896">
            <v>2025945</v>
          </cell>
          <cell r="I4896" t="str">
            <v>小红书</v>
          </cell>
          <cell r="N4896">
            <v>46157</v>
          </cell>
          <cell r="R4896" t="str">
            <v>档期内</v>
          </cell>
          <cell r="V4896" t="str">
            <v>合集</v>
          </cell>
          <cell r="W4896" t="str">
            <v>未发布</v>
          </cell>
          <cell r="AJ4896">
            <v>2260</v>
          </cell>
          <cell r="AK4896" t="str">
            <v/>
          </cell>
        </row>
        <row r="4897">
          <cell r="C4897" t="str">
            <v>jing</v>
          </cell>
          <cell r="D4897" t="str">
            <v>无袖花苞长裙（黄）</v>
          </cell>
          <cell r="E4897">
            <v>2025945</v>
          </cell>
          <cell r="I4897" t="str">
            <v>抖音</v>
          </cell>
          <cell r="N4897">
            <v>46157</v>
          </cell>
          <cell r="R4897" t="str">
            <v>档期内</v>
          </cell>
          <cell r="V4897" t="str">
            <v>合集</v>
          </cell>
          <cell r="W4897" t="str">
            <v>未发布</v>
          </cell>
          <cell r="AJ4897">
            <v>60</v>
          </cell>
          <cell r="AK4897" t="str">
            <v/>
          </cell>
        </row>
        <row r="4898">
          <cell r="C4898" t="str">
            <v>阿咩</v>
          </cell>
          <cell r="D4898" t="str">
            <v>波点千层上衣</v>
          </cell>
          <cell r="E4898">
            <v>2026032</v>
          </cell>
          <cell r="I4898" t="str">
            <v>小红书</v>
          </cell>
          <cell r="N4898">
            <v>46157</v>
          </cell>
          <cell r="R4898" t="str">
            <v>档期内</v>
          </cell>
          <cell r="V4898" t="str">
            <v>单篇</v>
          </cell>
          <cell r="W4898" t="str">
            <v>未发布</v>
          </cell>
          <cell r="AJ4898">
            <v>200</v>
          </cell>
          <cell r="AK4898" t="str">
            <v/>
          </cell>
        </row>
        <row r="4899">
          <cell r="C4899" t="str">
            <v>阿咩</v>
          </cell>
          <cell r="D4899" t="str">
            <v>人间秀珠套装</v>
          </cell>
          <cell r="E4899">
            <v>2026058</v>
          </cell>
          <cell r="I4899" t="str">
            <v>小红书</v>
          </cell>
          <cell r="N4899">
            <v>46157</v>
          </cell>
          <cell r="R4899" t="str">
            <v>档期内</v>
          </cell>
          <cell r="V4899" t="str">
            <v>单篇</v>
          </cell>
          <cell r="W4899" t="str">
            <v>未发布</v>
          </cell>
          <cell r="AJ4899">
            <v>200</v>
          </cell>
          <cell r="AK4899" t="str">
            <v/>
          </cell>
        </row>
        <row r="4900">
          <cell r="C4900" t="str">
            <v>阿咩</v>
          </cell>
          <cell r="D4900" t="str">
            <v>初恋小白裙</v>
          </cell>
          <cell r="E4900">
            <v>2026007</v>
          </cell>
          <cell r="I4900" t="str">
            <v>小红书</v>
          </cell>
          <cell r="N4900">
            <v>46157</v>
          </cell>
          <cell r="R4900" t="str">
            <v>档期内</v>
          </cell>
          <cell r="V4900" t="str">
            <v>单篇</v>
          </cell>
          <cell r="W4900" t="str">
            <v>未发布</v>
          </cell>
          <cell r="AJ4900">
            <v>265</v>
          </cell>
          <cell r="AK4900" t="str">
            <v/>
          </cell>
        </row>
        <row r="4901">
          <cell r="C4901" t="str">
            <v>jing</v>
          </cell>
          <cell r="D4901" t="str">
            <v>初恋小白裙</v>
          </cell>
          <cell r="E4901">
            <v>2026007</v>
          </cell>
          <cell r="I4901" t="str">
            <v>小红书</v>
          </cell>
          <cell r="N4901">
            <v>46157</v>
          </cell>
          <cell r="R4901" t="str">
            <v>档期内</v>
          </cell>
          <cell r="V4901" t="str">
            <v>合集</v>
          </cell>
          <cell r="W4901" t="str">
            <v>未发布</v>
          </cell>
          <cell r="AJ4901">
            <v>515</v>
          </cell>
          <cell r="AK4901" t="str">
            <v/>
          </cell>
        </row>
        <row r="4902">
          <cell r="C4902" t="str">
            <v>jing</v>
          </cell>
          <cell r="D4902" t="str">
            <v>假两件波点短袖</v>
          </cell>
          <cell r="E4902">
            <v>2026003</v>
          </cell>
          <cell r="I4902" t="str">
            <v>小红书</v>
          </cell>
          <cell r="N4902">
            <v>46157</v>
          </cell>
          <cell r="R4902" t="str">
            <v>档期内</v>
          </cell>
          <cell r="V4902" t="str">
            <v>合集</v>
          </cell>
          <cell r="W4902" t="str">
            <v>未发布</v>
          </cell>
          <cell r="AJ4902">
            <v>495</v>
          </cell>
          <cell r="AK4902" t="str">
            <v/>
          </cell>
        </row>
        <row r="4903">
          <cell r="C4903" t="str">
            <v>jing</v>
          </cell>
          <cell r="D4903" t="str">
            <v>横条小白裙</v>
          </cell>
          <cell r="E4903">
            <v>2025339</v>
          </cell>
          <cell r="I4903" t="str">
            <v>小红书</v>
          </cell>
          <cell r="N4903">
            <v>46157</v>
          </cell>
          <cell r="R4903" t="str">
            <v>档期内</v>
          </cell>
          <cell r="V4903" t="str">
            <v>合集</v>
          </cell>
          <cell r="W4903" t="str">
            <v>未发布</v>
          </cell>
          <cell r="AJ4903">
            <v>58</v>
          </cell>
          <cell r="AK4903" t="str">
            <v/>
          </cell>
        </row>
        <row r="4904">
          <cell r="C4904" t="str">
            <v>jing</v>
          </cell>
          <cell r="D4904" t="str">
            <v>波点花边短袖</v>
          </cell>
          <cell r="E4904">
            <v>2025317</v>
          </cell>
          <cell r="I4904" t="str">
            <v>小红书</v>
          </cell>
          <cell r="N4904">
            <v>46157</v>
          </cell>
          <cell r="R4904" t="str">
            <v>档期内</v>
          </cell>
          <cell r="V4904" t="str">
            <v>合集</v>
          </cell>
          <cell r="W4904" t="str">
            <v>未发布</v>
          </cell>
          <cell r="AJ4904">
            <v>500</v>
          </cell>
          <cell r="AK4904" t="str">
            <v/>
          </cell>
        </row>
        <row r="4905">
          <cell r="C4905" t="str">
            <v>jing</v>
          </cell>
          <cell r="D4905" t="str">
            <v>波点中裙</v>
          </cell>
          <cell r="E4905">
            <v>2025329</v>
          </cell>
          <cell r="I4905" t="str">
            <v>小红书</v>
          </cell>
          <cell r="N4905">
            <v>46157</v>
          </cell>
          <cell r="R4905" t="str">
            <v>档期内</v>
          </cell>
          <cell r="V4905" t="str">
            <v>合集</v>
          </cell>
          <cell r="W4905" t="str">
            <v>未发布</v>
          </cell>
          <cell r="AJ4905">
            <v>52</v>
          </cell>
          <cell r="AK4905" t="str">
            <v/>
          </cell>
        </row>
        <row r="4906">
          <cell r="C4906" t="str">
            <v>jing</v>
          </cell>
          <cell r="D4906" t="str">
            <v>葡萄冰萃上衣</v>
          </cell>
          <cell r="E4906">
            <v>2026056</v>
          </cell>
          <cell r="I4906" t="str">
            <v>小红书</v>
          </cell>
          <cell r="N4906">
            <v>46157</v>
          </cell>
          <cell r="R4906" t="str">
            <v>档期内</v>
          </cell>
          <cell r="V4906" t="str">
            <v>单篇</v>
          </cell>
          <cell r="W4906" t="str">
            <v>未发布</v>
          </cell>
          <cell r="AJ4906">
            <v>350</v>
          </cell>
          <cell r="AK4906" t="str">
            <v/>
          </cell>
        </row>
        <row r="4907">
          <cell r="C4907" t="str">
            <v>jing</v>
          </cell>
          <cell r="D4907" t="str">
            <v>蕾丝吊带</v>
          </cell>
          <cell r="E4907" t="str">
            <v>NH012</v>
          </cell>
          <cell r="I4907" t="str">
            <v>小红书</v>
          </cell>
          <cell r="N4907">
            <v>46157</v>
          </cell>
          <cell r="R4907" t="str">
            <v>档期内</v>
          </cell>
          <cell r="V4907" t="str">
            <v>单篇</v>
          </cell>
          <cell r="W4907" t="str">
            <v>未发布</v>
          </cell>
          <cell r="AJ4907">
            <v>0</v>
          </cell>
          <cell r="AK4907" t="str">
            <v/>
          </cell>
        </row>
        <row r="4908">
          <cell r="C4908" t="str">
            <v>jing</v>
          </cell>
          <cell r="D4908" t="str">
            <v>海盐小飞袖连衣裙</v>
          </cell>
          <cell r="E4908">
            <v>2025310</v>
          </cell>
          <cell r="I4908" t="str">
            <v>小红书</v>
          </cell>
          <cell r="N4908">
            <v>46157</v>
          </cell>
          <cell r="R4908" t="str">
            <v>档期内</v>
          </cell>
          <cell r="V4908" t="str">
            <v>单篇</v>
          </cell>
          <cell r="W4908" t="str">
            <v>未发布</v>
          </cell>
          <cell r="AJ4908">
            <v>615</v>
          </cell>
          <cell r="AK4908" t="str">
            <v/>
          </cell>
        </row>
        <row r="4909">
          <cell r="C4909" t="str">
            <v>馒头</v>
          </cell>
          <cell r="D4909" t="str">
            <v>波点短袖</v>
          </cell>
          <cell r="E4909">
            <v>2026028</v>
          </cell>
          <cell r="I4909" t="str">
            <v>小红书</v>
          </cell>
          <cell r="N4909">
            <v>46157</v>
          </cell>
          <cell r="R4909" t="str">
            <v>档期内</v>
          </cell>
          <cell r="V4909" t="str">
            <v>单篇</v>
          </cell>
          <cell r="W4909" t="str">
            <v>未发布</v>
          </cell>
          <cell r="AJ4909">
            <v>40</v>
          </cell>
          <cell r="AK4909" t="str">
            <v/>
          </cell>
        </row>
        <row r="4910">
          <cell r="C4910" t="str">
            <v>馒头</v>
          </cell>
          <cell r="D4910" t="str">
            <v>波点中裙（黑）</v>
          </cell>
          <cell r="E4910">
            <v>2025329</v>
          </cell>
          <cell r="I4910" t="str">
            <v>小红书</v>
          </cell>
          <cell r="N4910">
            <v>46157</v>
          </cell>
          <cell r="R4910" t="str">
            <v>档期内</v>
          </cell>
          <cell r="V4910" t="str">
            <v>单篇</v>
          </cell>
          <cell r="W4910" t="str">
            <v>未发布</v>
          </cell>
          <cell r="AJ4910">
            <v>52</v>
          </cell>
          <cell r="AK4910" t="str">
            <v/>
          </cell>
        </row>
        <row r="4911">
          <cell r="C4911" t="str">
            <v>馒头</v>
          </cell>
          <cell r="D4911" t="str">
            <v>葡萄冰萃上衣</v>
          </cell>
          <cell r="E4911">
            <v>2026056</v>
          </cell>
          <cell r="I4911" t="str">
            <v>小红书</v>
          </cell>
          <cell r="N4911">
            <v>46157</v>
          </cell>
          <cell r="R4911" t="str">
            <v>档期内</v>
          </cell>
          <cell r="V4911" t="str">
            <v>单篇</v>
          </cell>
          <cell r="W4911" t="str">
            <v>未发布</v>
          </cell>
          <cell r="AJ4911">
            <v>800</v>
          </cell>
          <cell r="AK4911" t="str">
            <v/>
          </cell>
        </row>
        <row r="4912">
          <cell r="C4912" t="str">
            <v>馒头</v>
          </cell>
          <cell r="D4912" t="str">
            <v>蕾丝吊带</v>
          </cell>
          <cell r="E4912" t="str">
            <v>NH012</v>
          </cell>
          <cell r="I4912" t="str">
            <v>小红书</v>
          </cell>
          <cell r="N4912">
            <v>46157</v>
          </cell>
          <cell r="R4912" t="str">
            <v>档期内</v>
          </cell>
          <cell r="V4912" t="str">
            <v>单篇</v>
          </cell>
          <cell r="W4912" t="str">
            <v>未发布</v>
          </cell>
          <cell r="AJ4912">
            <v>0</v>
          </cell>
          <cell r="AK4912" t="str">
            <v/>
          </cell>
        </row>
        <row r="4913">
          <cell r="C4913" t="str">
            <v>馒头</v>
          </cell>
          <cell r="D4913" t="str">
            <v>海盐小飞袖连衣裙</v>
          </cell>
          <cell r="E4913">
            <v>2025310</v>
          </cell>
          <cell r="I4913" t="str">
            <v>小红书</v>
          </cell>
          <cell r="N4913">
            <v>46157</v>
          </cell>
          <cell r="R4913" t="str">
            <v>档期内</v>
          </cell>
          <cell r="V4913" t="str">
            <v>单篇</v>
          </cell>
          <cell r="W4913" t="str">
            <v>未发布</v>
          </cell>
          <cell r="AJ4913">
            <v>865</v>
          </cell>
          <cell r="AK4913" t="str">
            <v/>
          </cell>
        </row>
        <row r="4914">
          <cell r="C4914" t="str">
            <v>馒头</v>
          </cell>
          <cell r="D4914" t="str">
            <v>葡萄冰萃上衣</v>
          </cell>
          <cell r="E4914">
            <v>2026056</v>
          </cell>
          <cell r="I4914" t="str">
            <v>抖音</v>
          </cell>
          <cell r="N4914">
            <v>46157</v>
          </cell>
          <cell r="R4914" t="str">
            <v>档期内</v>
          </cell>
          <cell r="V4914" t="str">
            <v>单篇</v>
          </cell>
          <cell r="W4914" t="str">
            <v>未发布</v>
          </cell>
          <cell r="AJ4914">
            <v>0</v>
          </cell>
          <cell r="AK4914" t="str">
            <v/>
          </cell>
        </row>
        <row r="4915">
          <cell r="C4915" t="str">
            <v>馒头</v>
          </cell>
          <cell r="D4915" t="str">
            <v>蕾丝吊带</v>
          </cell>
          <cell r="E4915" t="str">
            <v>NH012</v>
          </cell>
          <cell r="I4915" t="str">
            <v>抖音</v>
          </cell>
          <cell r="N4915">
            <v>46157</v>
          </cell>
          <cell r="R4915" t="str">
            <v>档期内</v>
          </cell>
          <cell r="V4915" t="str">
            <v>单篇</v>
          </cell>
          <cell r="W4915" t="str">
            <v>未发布</v>
          </cell>
          <cell r="AJ4915">
            <v>0</v>
          </cell>
          <cell r="AK4915" t="str">
            <v/>
          </cell>
        </row>
        <row r="4916">
          <cell r="C4916" t="str">
            <v>馒头</v>
          </cell>
          <cell r="D4916" t="str">
            <v>海盐小飞袖连衣裙</v>
          </cell>
          <cell r="E4916">
            <v>2025310</v>
          </cell>
          <cell r="I4916" t="str">
            <v>抖音</v>
          </cell>
          <cell r="N4916">
            <v>46157</v>
          </cell>
          <cell r="R4916" t="str">
            <v>档期内</v>
          </cell>
          <cell r="V4916" t="str">
            <v>单篇</v>
          </cell>
          <cell r="W4916" t="str">
            <v>未发布</v>
          </cell>
          <cell r="AJ4916">
            <v>65</v>
          </cell>
          <cell r="AK4916" t="str">
            <v/>
          </cell>
        </row>
        <row r="4917">
          <cell r="C4917" t="str">
            <v>馒头</v>
          </cell>
          <cell r="D4917" t="str">
            <v>假两件波点短袖</v>
          </cell>
          <cell r="E4917">
            <v>2026003</v>
          </cell>
          <cell r="I4917" t="str">
            <v>小红书</v>
          </cell>
          <cell r="N4917">
            <v>46157</v>
          </cell>
          <cell r="R4917" t="str">
            <v>档期内</v>
          </cell>
          <cell r="V4917" t="str">
            <v>单篇</v>
          </cell>
          <cell r="W4917" t="str">
            <v>未发布</v>
          </cell>
          <cell r="AJ4917">
            <v>345</v>
          </cell>
          <cell r="AK4917" t="str">
            <v/>
          </cell>
        </row>
        <row r="4918">
          <cell r="C4918" t="str">
            <v>馒头</v>
          </cell>
          <cell r="D4918" t="str">
            <v>粉樱娃娃裙</v>
          </cell>
          <cell r="E4918">
            <v>2026067</v>
          </cell>
          <cell r="I4918" t="str">
            <v>小红书</v>
          </cell>
          <cell r="N4918">
            <v>46157</v>
          </cell>
          <cell r="R4918" t="str">
            <v>档期内</v>
          </cell>
          <cell r="V4918" t="str">
            <v>单篇</v>
          </cell>
          <cell r="W4918" t="str">
            <v>未发布</v>
          </cell>
          <cell r="AJ4918">
            <v>300</v>
          </cell>
          <cell r="AK4918" t="str">
            <v/>
          </cell>
        </row>
        <row r="4919">
          <cell r="C4919" t="str">
            <v>六六</v>
          </cell>
          <cell r="D4919" t="str">
            <v>人间秀珠套装</v>
          </cell>
          <cell r="E4919">
            <v>2026058</v>
          </cell>
          <cell r="I4919" t="str">
            <v>小红书</v>
          </cell>
          <cell r="N4919">
            <v>46157</v>
          </cell>
          <cell r="R4919" t="str">
            <v>档期内</v>
          </cell>
          <cell r="V4919" t="str">
            <v>单篇</v>
          </cell>
          <cell r="W4919" t="str">
            <v>未发布</v>
          </cell>
          <cell r="AJ4919">
            <v>400</v>
          </cell>
          <cell r="AK4919" t="str">
            <v/>
          </cell>
        </row>
        <row r="4920">
          <cell r="C4920" t="str">
            <v>六六</v>
          </cell>
          <cell r="D4920" t="str">
            <v>人间秀珠套装</v>
          </cell>
          <cell r="E4920">
            <v>2026058</v>
          </cell>
          <cell r="I4920" t="str">
            <v>抖音</v>
          </cell>
          <cell r="N4920">
            <v>46157</v>
          </cell>
          <cell r="R4920" t="str">
            <v>档期内</v>
          </cell>
          <cell r="V4920" t="str">
            <v>单篇</v>
          </cell>
          <cell r="W4920" t="str">
            <v>未发布</v>
          </cell>
          <cell r="AJ4920">
            <v>0</v>
          </cell>
          <cell r="AK4920" t="str">
            <v/>
          </cell>
        </row>
        <row r="4921">
          <cell r="C4921" t="str">
            <v>六六</v>
          </cell>
          <cell r="D4921" t="str">
            <v>粉樱连衣裙</v>
          </cell>
          <cell r="E4921">
            <v>2026069</v>
          </cell>
          <cell r="I4921" t="str">
            <v>小红书</v>
          </cell>
          <cell r="N4921">
            <v>46157</v>
          </cell>
          <cell r="R4921" t="str">
            <v>档期内</v>
          </cell>
          <cell r="V4921" t="str">
            <v>单篇</v>
          </cell>
          <cell r="W4921" t="str">
            <v>未发布</v>
          </cell>
          <cell r="AJ4921">
            <v>400</v>
          </cell>
          <cell r="AK4921" t="str">
            <v/>
          </cell>
        </row>
        <row r="4922">
          <cell r="C4922" t="str">
            <v>六六</v>
          </cell>
          <cell r="D4922" t="str">
            <v>粉樱连衣裙</v>
          </cell>
          <cell r="E4922">
            <v>2026069</v>
          </cell>
          <cell r="I4922" t="str">
            <v>抖音</v>
          </cell>
          <cell r="N4922">
            <v>46157</v>
          </cell>
          <cell r="R4922" t="str">
            <v>档期内</v>
          </cell>
          <cell r="V4922" t="str">
            <v>单篇</v>
          </cell>
          <cell r="W4922" t="str">
            <v>未发布</v>
          </cell>
          <cell r="AJ4922">
            <v>0</v>
          </cell>
          <cell r="AK4922" t="str">
            <v/>
          </cell>
        </row>
        <row r="4923">
          <cell r="C4923" t="str">
            <v>六六</v>
          </cell>
          <cell r="D4923" t="str">
            <v>无袖花苞长裙（黄）</v>
          </cell>
          <cell r="E4923">
            <v>2025945</v>
          </cell>
          <cell r="I4923" t="str">
            <v>小红书</v>
          </cell>
          <cell r="N4923">
            <v>46157</v>
          </cell>
          <cell r="R4923" t="str">
            <v>档期内</v>
          </cell>
          <cell r="V4923" t="str">
            <v>单篇</v>
          </cell>
          <cell r="W4923" t="str">
            <v>未发布</v>
          </cell>
          <cell r="AJ4923">
            <v>660</v>
          </cell>
          <cell r="AK4923" t="str">
            <v/>
          </cell>
        </row>
        <row r="4924">
          <cell r="C4924" t="str">
            <v>六六</v>
          </cell>
          <cell r="D4924" t="str">
            <v>波点奶芙抹胸</v>
          </cell>
          <cell r="E4924" t="str">
            <v>2026038内里</v>
          </cell>
          <cell r="I4924" t="str">
            <v>小红书</v>
          </cell>
          <cell r="N4924">
            <v>46157</v>
          </cell>
          <cell r="R4924" t="str">
            <v>档期内</v>
          </cell>
          <cell r="V4924" t="str">
            <v>单篇</v>
          </cell>
          <cell r="W4924" t="str">
            <v>未发布</v>
          </cell>
          <cell r="AJ4924">
            <v>535</v>
          </cell>
          <cell r="AK4924" t="str">
            <v/>
          </cell>
        </row>
        <row r="4925">
          <cell r="C4925" t="str">
            <v>六六</v>
          </cell>
          <cell r="D4925" t="str">
            <v>假两件波点短袖</v>
          </cell>
          <cell r="E4925">
            <v>2026003</v>
          </cell>
          <cell r="I4925" t="str">
            <v>小红书</v>
          </cell>
          <cell r="N4925">
            <v>46157</v>
          </cell>
          <cell r="R4925" t="str">
            <v>档期内</v>
          </cell>
          <cell r="V4925" t="str">
            <v>单篇</v>
          </cell>
          <cell r="W4925" t="str">
            <v>未发布</v>
          </cell>
          <cell r="AJ4925">
            <v>895</v>
          </cell>
          <cell r="AK4925" t="str">
            <v/>
          </cell>
        </row>
        <row r="4926">
          <cell r="C4926" t="str">
            <v>六六</v>
          </cell>
          <cell r="D4926" t="str">
            <v>人间秀珠套装</v>
          </cell>
          <cell r="E4926">
            <v>2026058</v>
          </cell>
          <cell r="I4926" t="str">
            <v>小红书</v>
          </cell>
          <cell r="N4926">
            <v>46157</v>
          </cell>
          <cell r="R4926" t="str">
            <v>档期内</v>
          </cell>
          <cell r="V4926" t="str">
            <v>合集</v>
          </cell>
          <cell r="W4926" t="str">
            <v>未发布</v>
          </cell>
          <cell r="AJ4926">
            <v>400</v>
          </cell>
          <cell r="AK4926" t="str">
            <v/>
          </cell>
        </row>
        <row r="4927">
          <cell r="C4927" t="str">
            <v>六六</v>
          </cell>
          <cell r="D4927" t="str">
            <v>海盐小飞袖连衣裙</v>
          </cell>
          <cell r="E4927">
            <v>2025310</v>
          </cell>
          <cell r="I4927" t="str">
            <v>小红书</v>
          </cell>
          <cell r="N4927">
            <v>46157</v>
          </cell>
          <cell r="R4927" t="str">
            <v>档期内</v>
          </cell>
          <cell r="V4927" t="str">
            <v>合集</v>
          </cell>
          <cell r="W4927" t="str">
            <v>未发布</v>
          </cell>
          <cell r="AJ4927">
            <v>465</v>
          </cell>
          <cell r="AK4927" t="str">
            <v/>
          </cell>
        </row>
        <row r="4928">
          <cell r="C4928" t="str">
            <v>六六</v>
          </cell>
          <cell r="D4928" t="str">
            <v>波点花边短袖</v>
          </cell>
          <cell r="E4928">
            <v>2025317</v>
          </cell>
          <cell r="I4928" t="str">
            <v>小红书</v>
          </cell>
          <cell r="N4928">
            <v>46172</v>
          </cell>
          <cell r="R4928" t="str">
            <v>档期内</v>
          </cell>
          <cell r="V4928" t="str">
            <v>单篇</v>
          </cell>
          <cell r="W4928" t="str">
            <v>未发布</v>
          </cell>
          <cell r="AJ4928">
            <v>450</v>
          </cell>
          <cell r="AK4928" t="str">
            <v/>
          </cell>
        </row>
        <row r="4929">
          <cell r="C4929" t="str">
            <v>六六</v>
          </cell>
          <cell r="D4929" t="str">
            <v>波点中裙</v>
          </cell>
          <cell r="E4929">
            <v>2025329</v>
          </cell>
          <cell r="I4929" t="str">
            <v>小红书</v>
          </cell>
          <cell r="N4929">
            <v>46172</v>
          </cell>
          <cell r="R4929" t="str">
            <v>档期内</v>
          </cell>
          <cell r="V4929" t="str">
            <v>单篇</v>
          </cell>
          <cell r="W4929" t="str">
            <v>未发布</v>
          </cell>
          <cell r="AJ4929">
            <v>52</v>
          </cell>
          <cell r="AK4929" t="str">
            <v/>
          </cell>
        </row>
        <row r="4930">
          <cell r="C4930" t="str">
            <v>六六</v>
          </cell>
          <cell r="D4930" t="str">
            <v>莫代尔防晒开衫（黑）</v>
          </cell>
          <cell r="E4930" t="str">
            <v>2026039外套</v>
          </cell>
          <cell r="I4930" t="str">
            <v>小红书</v>
          </cell>
          <cell r="N4930">
            <v>46157</v>
          </cell>
          <cell r="R4930" t="str">
            <v>档期内</v>
          </cell>
          <cell r="V4930" t="str">
            <v>合集</v>
          </cell>
          <cell r="W4930" t="str">
            <v>未发布</v>
          </cell>
          <cell r="AJ4930">
            <v>30</v>
          </cell>
          <cell r="AK4930" t="str">
            <v/>
          </cell>
        </row>
        <row r="4931">
          <cell r="C4931" t="str">
            <v>六六</v>
          </cell>
          <cell r="D4931" t="str">
            <v>百褶短裙（黑）</v>
          </cell>
          <cell r="E4931" t="str">
            <v>NH011</v>
          </cell>
          <cell r="I4931" t="str">
            <v>小红书</v>
          </cell>
          <cell r="N4931">
            <v>46157</v>
          </cell>
          <cell r="R4931" t="str">
            <v>档期内</v>
          </cell>
          <cell r="V4931" t="str">
            <v>合集</v>
          </cell>
          <cell r="W4931" t="str">
            <v>未发布</v>
          </cell>
          <cell r="AJ4931">
            <v>0</v>
          </cell>
          <cell r="AK4931" t="str">
            <v/>
          </cell>
        </row>
        <row r="4932">
          <cell r="C4932" t="str">
            <v>六六</v>
          </cell>
          <cell r="D4932" t="str">
            <v>波点飘带（黑）</v>
          </cell>
          <cell r="E4932" t="str">
            <v>NH010</v>
          </cell>
          <cell r="I4932" t="str">
            <v>小红书</v>
          </cell>
          <cell r="N4932">
            <v>46157</v>
          </cell>
          <cell r="R4932" t="str">
            <v>档期内</v>
          </cell>
          <cell r="V4932" t="str">
            <v>合集</v>
          </cell>
          <cell r="W4932" t="str">
            <v>未发布</v>
          </cell>
          <cell r="AJ4932">
            <v>0</v>
          </cell>
          <cell r="AK4932" t="str">
            <v/>
          </cell>
        </row>
        <row r="4933">
          <cell r="C4933" t="str">
            <v>馒头</v>
          </cell>
          <cell r="D4933" t="str">
            <v>粉樱娃娃裙</v>
          </cell>
          <cell r="E4933">
            <v>2026067</v>
          </cell>
          <cell r="I4933" t="str">
            <v>小红书</v>
          </cell>
          <cell r="N4933">
            <v>46157</v>
          </cell>
          <cell r="R4933" t="str">
            <v>档期内</v>
          </cell>
          <cell r="V4933" t="str">
            <v>合集</v>
          </cell>
          <cell r="W4933" t="str">
            <v>未发布</v>
          </cell>
          <cell r="AJ4933">
            <v>1000</v>
          </cell>
          <cell r="AK4933" t="str">
            <v/>
          </cell>
        </row>
        <row r="4934">
          <cell r="C4934" t="str">
            <v>馒头</v>
          </cell>
          <cell r="D4934" t="str">
            <v>粉樱娃娃裙</v>
          </cell>
          <cell r="E4934">
            <v>2026067</v>
          </cell>
          <cell r="I4934" t="str">
            <v>抖音</v>
          </cell>
          <cell r="N4934">
            <v>46157</v>
          </cell>
          <cell r="R4934" t="str">
            <v>档期内</v>
          </cell>
          <cell r="V4934" t="str">
            <v>合集</v>
          </cell>
          <cell r="W4934" t="str">
            <v>未发布</v>
          </cell>
          <cell r="AJ4934">
            <v>0</v>
          </cell>
          <cell r="AK4934" t="str">
            <v/>
          </cell>
        </row>
        <row r="4935">
          <cell r="C4935" t="str">
            <v>馒头</v>
          </cell>
          <cell r="D4935" t="str">
            <v>波点奶芙抹胸</v>
          </cell>
          <cell r="E4935" t="str">
            <v>2026038内里</v>
          </cell>
          <cell r="I4935" t="str">
            <v>小红书</v>
          </cell>
          <cell r="N4935">
            <v>46157</v>
          </cell>
          <cell r="R4935" t="str">
            <v>档期内</v>
          </cell>
          <cell r="V4935" t="str">
            <v>单篇</v>
          </cell>
          <cell r="W4935" t="str">
            <v>未发布</v>
          </cell>
          <cell r="AJ4935">
            <v>585</v>
          </cell>
          <cell r="AK4935" t="str">
            <v/>
          </cell>
        </row>
        <row r="4936">
          <cell r="C4936" t="str">
            <v>馒头</v>
          </cell>
          <cell r="D4936" t="str">
            <v>莫代尔防晒开衫（黑）</v>
          </cell>
          <cell r="E4936" t="str">
            <v>2026039外套</v>
          </cell>
          <cell r="I4936" t="str">
            <v>小红书</v>
          </cell>
          <cell r="N4936">
            <v>46157</v>
          </cell>
          <cell r="R4936" t="str">
            <v>档期内</v>
          </cell>
          <cell r="V4936" t="str">
            <v>单篇</v>
          </cell>
          <cell r="W4936" t="str">
            <v>未发布</v>
          </cell>
          <cell r="AJ4936">
            <v>30</v>
          </cell>
          <cell r="AK4936" t="str">
            <v/>
          </cell>
        </row>
        <row r="4937">
          <cell r="C4937" t="str">
            <v>馒头</v>
          </cell>
          <cell r="D4937" t="str">
            <v>百褶短裙（黑）</v>
          </cell>
          <cell r="E4937" t="str">
            <v>NH011</v>
          </cell>
          <cell r="I4937" t="str">
            <v>小红书</v>
          </cell>
          <cell r="N4937">
            <v>46157</v>
          </cell>
          <cell r="R4937" t="str">
            <v>档期内</v>
          </cell>
          <cell r="V4937" t="str">
            <v>单篇</v>
          </cell>
          <cell r="W4937" t="str">
            <v>未发布</v>
          </cell>
          <cell r="AJ4937">
            <v>0</v>
          </cell>
          <cell r="AK4937" t="str">
            <v/>
          </cell>
        </row>
        <row r="4938">
          <cell r="C4938" t="str">
            <v>馒头</v>
          </cell>
          <cell r="D4938" t="str">
            <v>波点飘带（黑）</v>
          </cell>
          <cell r="E4938" t="str">
            <v>NH010</v>
          </cell>
          <cell r="I4938" t="str">
            <v>小红书</v>
          </cell>
          <cell r="N4938">
            <v>46157</v>
          </cell>
          <cell r="R4938" t="str">
            <v>档期内</v>
          </cell>
          <cell r="V4938" t="str">
            <v>单篇</v>
          </cell>
          <cell r="W4938" t="str">
            <v>未发布</v>
          </cell>
          <cell r="AJ4938">
            <v>0</v>
          </cell>
          <cell r="AK4938" t="str">
            <v/>
          </cell>
        </row>
        <row r="4939">
          <cell r="C4939" t="str">
            <v>馒头</v>
          </cell>
          <cell r="D4939" t="str">
            <v>初恋小白裙</v>
          </cell>
          <cell r="E4939">
            <v>2026007</v>
          </cell>
          <cell r="I4939" t="str">
            <v>小红书</v>
          </cell>
          <cell r="N4939">
            <v>46157</v>
          </cell>
          <cell r="R4939" t="str">
            <v>档期内</v>
          </cell>
          <cell r="V4939" t="str">
            <v>单篇</v>
          </cell>
          <cell r="W4939" t="str">
            <v>未发布</v>
          </cell>
          <cell r="AJ4939">
            <v>415</v>
          </cell>
          <cell r="AK4939" t="str">
            <v/>
          </cell>
        </row>
        <row r="4940">
          <cell r="C4940" t="str">
            <v>六六</v>
          </cell>
          <cell r="D4940" t="str">
            <v>初恋小白裙</v>
          </cell>
          <cell r="E4940">
            <v>2026007</v>
          </cell>
          <cell r="I4940" t="str">
            <v>小红书</v>
          </cell>
          <cell r="N4940">
            <v>46157</v>
          </cell>
          <cell r="R4940" t="str">
            <v>档期内</v>
          </cell>
          <cell r="V4940" t="str">
            <v>单篇</v>
          </cell>
          <cell r="W4940" t="str">
            <v>未发布</v>
          </cell>
          <cell r="AJ4940">
            <v>615</v>
          </cell>
          <cell r="AK4940" t="str">
            <v/>
          </cell>
        </row>
        <row r="4941">
          <cell r="C4941" t="str">
            <v>六六</v>
          </cell>
          <cell r="D4941" t="str">
            <v>斜门襟衬衫</v>
          </cell>
          <cell r="E4941">
            <v>2026001</v>
          </cell>
          <cell r="I4941" t="str">
            <v>小红书</v>
          </cell>
          <cell r="N4941">
            <v>46157</v>
          </cell>
          <cell r="R4941" t="str">
            <v>档期内</v>
          </cell>
          <cell r="V4941" t="str">
            <v>单篇</v>
          </cell>
          <cell r="W4941" t="str">
            <v>未发布</v>
          </cell>
          <cell r="AJ4941">
            <v>595</v>
          </cell>
          <cell r="AK4941" t="str">
            <v/>
          </cell>
        </row>
        <row r="4942">
          <cell r="C4942" t="str">
            <v>六六</v>
          </cell>
          <cell r="D4942" t="str">
            <v>横条小白裙</v>
          </cell>
          <cell r="E4942">
            <v>2025339</v>
          </cell>
          <cell r="I4942" t="str">
            <v>小红书</v>
          </cell>
          <cell r="N4942">
            <v>46157</v>
          </cell>
          <cell r="R4942" t="str">
            <v>档期内</v>
          </cell>
          <cell r="V4942" t="str">
            <v>单篇</v>
          </cell>
          <cell r="W4942" t="str">
            <v>未发布</v>
          </cell>
          <cell r="AJ4942">
            <v>58</v>
          </cell>
          <cell r="AK4942" t="str">
            <v/>
          </cell>
        </row>
        <row r="4943">
          <cell r="C4943" t="str">
            <v>六六</v>
          </cell>
          <cell r="D4943" t="str">
            <v>波点衬衫</v>
          </cell>
          <cell r="E4943">
            <v>2026020</v>
          </cell>
          <cell r="I4943" t="str">
            <v>小红书</v>
          </cell>
          <cell r="N4943">
            <v>46157</v>
          </cell>
          <cell r="R4943" t="str">
            <v>档期内</v>
          </cell>
          <cell r="V4943" t="str">
            <v>单篇</v>
          </cell>
          <cell r="W4943" t="str">
            <v>未发布</v>
          </cell>
          <cell r="AJ4943">
            <v>705</v>
          </cell>
          <cell r="AK4943" t="str">
            <v/>
          </cell>
        </row>
        <row r="4944">
          <cell r="C4944" t="str">
            <v>六六</v>
          </cell>
          <cell r="D4944" t="str">
            <v>莫代尔防晒开衫（黑）</v>
          </cell>
          <cell r="E4944" t="str">
            <v>2026039外套</v>
          </cell>
          <cell r="I4944" t="str">
            <v>小红书</v>
          </cell>
          <cell r="N4944">
            <v>46157</v>
          </cell>
          <cell r="R4944" t="str">
            <v>档期内</v>
          </cell>
          <cell r="V4944" t="str">
            <v>合集</v>
          </cell>
          <cell r="W4944" t="str">
            <v>未发布</v>
          </cell>
          <cell r="AJ4944">
            <v>630</v>
          </cell>
          <cell r="AK4944" t="str">
            <v/>
          </cell>
        </row>
        <row r="4945">
          <cell r="C4945" t="str">
            <v>六六</v>
          </cell>
          <cell r="D4945" t="str">
            <v>百褶短裙（黑）</v>
          </cell>
          <cell r="E4945" t="str">
            <v>NH011</v>
          </cell>
          <cell r="I4945" t="str">
            <v>小红书</v>
          </cell>
          <cell r="N4945">
            <v>46157</v>
          </cell>
          <cell r="R4945" t="str">
            <v>档期内</v>
          </cell>
          <cell r="V4945" t="str">
            <v>合集</v>
          </cell>
          <cell r="W4945" t="str">
            <v>未发布</v>
          </cell>
          <cell r="AJ4945">
            <v>0</v>
          </cell>
          <cell r="AK4945" t="str">
            <v/>
          </cell>
        </row>
        <row r="4946">
          <cell r="C4946" t="str">
            <v>六六</v>
          </cell>
          <cell r="D4946" t="str">
            <v>波点飘带（黑）</v>
          </cell>
          <cell r="E4946" t="str">
            <v>NH010</v>
          </cell>
          <cell r="I4946" t="str">
            <v>小红书</v>
          </cell>
          <cell r="N4946">
            <v>46157</v>
          </cell>
          <cell r="R4946" t="str">
            <v>档期内</v>
          </cell>
          <cell r="V4946" t="str">
            <v>合集</v>
          </cell>
          <cell r="W4946" t="str">
            <v>未发布</v>
          </cell>
          <cell r="AJ4946">
            <v>0</v>
          </cell>
          <cell r="AK4946" t="str">
            <v/>
          </cell>
        </row>
        <row r="4947">
          <cell r="C4947" t="str">
            <v>六六</v>
          </cell>
          <cell r="D4947" t="str">
            <v>波点奶芙抹胸</v>
          </cell>
          <cell r="E4947" t="str">
            <v>2026038内里</v>
          </cell>
          <cell r="I4947" t="str">
            <v>小红书</v>
          </cell>
          <cell r="N4947">
            <v>46157</v>
          </cell>
          <cell r="R4947" t="str">
            <v>档期内</v>
          </cell>
          <cell r="V4947" t="str">
            <v>合集</v>
          </cell>
          <cell r="W4947" t="str">
            <v>未发布</v>
          </cell>
          <cell r="AJ4947">
            <v>35</v>
          </cell>
          <cell r="AK4947" t="str">
            <v/>
          </cell>
        </row>
        <row r="4948">
          <cell r="C4948" t="str">
            <v>六六</v>
          </cell>
          <cell r="D4948" t="str">
            <v>斜门襟衬衫</v>
          </cell>
          <cell r="E4948">
            <v>2026001</v>
          </cell>
          <cell r="I4948" t="str">
            <v>小红书</v>
          </cell>
          <cell r="N4948">
            <v>46157</v>
          </cell>
          <cell r="R4948" t="str">
            <v>档期内</v>
          </cell>
          <cell r="V4948" t="str">
            <v>合集</v>
          </cell>
          <cell r="W4948" t="str">
            <v>未发布</v>
          </cell>
          <cell r="AJ4948">
            <v>645</v>
          </cell>
          <cell r="AK4948" t="str">
            <v/>
          </cell>
        </row>
        <row r="4949">
          <cell r="C4949" t="str">
            <v>六六</v>
          </cell>
          <cell r="D4949" t="str">
            <v>横条小白裙</v>
          </cell>
          <cell r="E4949">
            <v>2025339</v>
          </cell>
          <cell r="I4949" t="str">
            <v>小红书</v>
          </cell>
          <cell r="N4949">
            <v>46157</v>
          </cell>
          <cell r="R4949" t="str">
            <v>档期内</v>
          </cell>
          <cell r="V4949" t="str">
            <v>合集</v>
          </cell>
          <cell r="W4949" t="str">
            <v>未发布</v>
          </cell>
          <cell r="AJ4949">
            <v>58</v>
          </cell>
          <cell r="AK4949" t="str">
            <v/>
          </cell>
        </row>
        <row r="4950">
          <cell r="C4950" t="str">
            <v>六六</v>
          </cell>
          <cell r="D4950" t="str">
            <v>波点花边短袖</v>
          </cell>
          <cell r="E4950">
            <v>2025317</v>
          </cell>
          <cell r="I4950" t="str">
            <v>小红书</v>
          </cell>
          <cell r="N4950">
            <v>46157</v>
          </cell>
          <cell r="R4950" t="str">
            <v>档期内</v>
          </cell>
          <cell r="V4950" t="str">
            <v>合集</v>
          </cell>
          <cell r="W4950" t="str">
            <v>未发布</v>
          </cell>
          <cell r="AJ4950">
            <v>850</v>
          </cell>
          <cell r="AK4950" t="str">
            <v/>
          </cell>
        </row>
        <row r="4951">
          <cell r="C4951" t="str">
            <v>六六</v>
          </cell>
          <cell r="D4951" t="str">
            <v>波点中裙（黑）</v>
          </cell>
          <cell r="E4951">
            <v>2025329</v>
          </cell>
          <cell r="I4951" t="str">
            <v>小红书</v>
          </cell>
          <cell r="N4951">
            <v>46157</v>
          </cell>
          <cell r="R4951" t="str">
            <v>档期内</v>
          </cell>
          <cell r="V4951" t="str">
            <v>合集</v>
          </cell>
          <cell r="W4951" t="str">
            <v>未发布</v>
          </cell>
          <cell r="AJ4951">
            <v>52</v>
          </cell>
          <cell r="AK4951" t="str">
            <v/>
          </cell>
        </row>
        <row r="4952">
          <cell r="C4952" t="str">
            <v>一号</v>
          </cell>
          <cell r="D4952" t="str">
            <v>波点花边短袖</v>
          </cell>
          <cell r="E4952">
            <v>2025317</v>
          </cell>
          <cell r="I4952" t="str">
            <v>小红书</v>
          </cell>
          <cell r="N4952">
            <v>46157</v>
          </cell>
          <cell r="R4952" t="str">
            <v>档期内</v>
          </cell>
          <cell r="V4952" t="str">
            <v>单篇</v>
          </cell>
          <cell r="W4952" t="str">
            <v>未发布</v>
          </cell>
          <cell r="AJ4952">
            <v>1250</v>
          </cell>
          <cell r="AK4952" t="str">
            <v/>
          </cell>
        </row>
        <row r="4953">
          <cell r="C4953" t="str">
            <v>一号</v>
          </cell>
          <cell r="D4953" t="str">
            <v>波点中裙</v>
          </cell>
          <cell r="E4953">
            <v>2025329</v>
          </cell>
          <cell r="I4953" t="str">
            <v>小红书</v>
          </cell>
          <cell r="N4953">
            <v>46157</v>
          </cell>
          <cell r="R4953" t="str">
            <v>档期内</v>
          </cell>
          <cell r="V4953" t="str">
            <v>单篇</v>
          </cell>
          <cell r="W4953" t="str">
            <v>未发布</v>
          </cell>
          <cell r="AJ4953">
            <v>52</v>
          </cell>
          <cell r="AK4953" t="str">
            <v/>
          </cell>
        </row>
        <row r="4954">
          <cell r="C4954" t="str">
            <v>一号</v>
          </cell>
          <cell r="D4954" t="str">
            <v>粉樱连衣裙</v>
          </cell>
          <cell r="E4954">
            <v>2026069</v>
          </cell>
          <cell r="I4954" t="str">
            <v>小红书</v>
          </cell>
          <cell r="N4954">
            <v>46157</v>
          </cell>
          <cell r="R4954" t="str">
            <v>档期内</v>
          </cell>
          <cell r="V4954" t="str">
            <v>单篇</v>
          </cell>
          <cell r="W4954" t="str">
            <v>未发布</v>
          </cell>
          <cell r="AJ4954">
            <v>600</v>
          </cell>
          <cell r="AK4954" t="str">
            <v/>
          </cell>
        </row>
        <row r="4955">
          <cell r="C4955" t="str">
            <v>一号</v>
          </cell>
          <cell r="D4955" t="str">
            <v>粉樱连衣裙</v>
          </cell>
          <cell r="E4955">
            <v>2026069</v>
          </cell>
          <cell r="I4955" t="str">
            <v>抖音</v>
          </cell>
          <cell r="N4955">
            <v>46157</v>
          </cell>
          <cell r="R4955" t="str">
            <v>档期内</v>
          </cell>
          <cell r="V4955" t="str">
            <v>单篇</v>
          </cell>
          <cell r="W4955" t="str">
            <v>未发布</v>
          </cell>
          <cell r="AJ4955">
            <v>0</v>
          </cell>
          <cell r="AK4955" t="str">
            <v/>
          </cell>
        </row>
        <row r="4956">
          <cell r="C4956" t="str">
            <v>一号</v>
          </cell>
          <cell r="D4956" t="str">
            <v>波点飘带（黑）</v>
          </cell>
          <cell r="E4956" t="str">
            <v>NH010</v>
          </cell>
          <cell r="I4956" t="str">
            <v>小红书</v>
          </cell>
          <cell r="N4956">
            <v>46157</v>
          </cell>
          <cell r="R4956" t="str">
            <v>档期内</v>
          </cell>
          <cell r="V4956" t="str">
            <v>合集</v>
          </cell>
          <cell r="W4956" t="str">
            <v>未发布</v>
          </cell>
          <cell r="AJ4956">
            <v>900</v>
          </cell>
          <cell r="AK4956" t="str">
            <v/>
          </cell>
        </row>
        <row r="4957">
          <cell r="C4957" t="str">
            <v>一号</v>
          </cell>
          <cell r="D4957" t="str">
            <v>波点奶芙抹胸</v>
          </cell>
          <cell r="E4957" t="str">
            <v>2026038内里</v>
          </cell>
          <cell r="I4957" t="str">
            <v>小红书</v>
          </cell>
          <cell r="N4957">
            <v>46157</v>
          </cell>
          <cell r="R4957" t="str">
            <v>档期内</v>
          </cell>
          <cell r="V4957" t="str">
            <v>合集</v>
          </cell>
          <cell r="W4957" t="str">
            <v>未发布</v>
          </cell>
          <cell r="AJ4957">
            <v>35</v>
          </cell>
          <cell r="AK4957" t="str">
            <v/>
          </cell>
        </row>
        <row r="4958">
          <cell r="C4958" t="str">
            <v>一号</v>
          </cell>
          <cell r="D4958" t="str">
            <v>莫代尔防晒开衫（黑）</v>
          </cell>
          <cell r="E4958" t="str">
            <v>2026039外套</v>
          </cell>
          <cell r="I4958" t="str">
            <v>小红书</v>
          </cell>
          <cell r="N4958">
            <v>46157</v>
          </cell>
          <cell r="R4958" t="str">
            <v>档期内</v>
          </cell>
          <cell r="V4958" t="str">
            <v>合集</v>
          </cell>
          <cell r="W4958" t="str">
            <v>未发布</v>
          </cell>
          <cell r="AJ4958">
            <v>30</v>
          </cell>
          <cell r="AK4958" t="str">
            <v/>
          </cell>
        </row>
        <row r="4959">
          <cell r="C4959" t="str">
            <v>一号</v>
          </cell>
          <cell r="D4959" t="str">
            <v>百褶短裙（黑）</v>
          </cell>
          <cell r="E4959" t="str">
            <v>NH011</v>
          </cell>
          <cell r="I4959" t="str">
            <v>小红书</v>
          </cell>
          <cell r="N4959">
            <v>46157</v>
          </cell>
          <cell r="R4959" t="str">
            <v>档期内</v>
          </cell>
          <cell r="V4959" t="str">
            <v>合集</v>
          </cell>
          <cell r="W4959" t="str">
            <v>未发布</v>
          </cell>
          <cell r="AJ4959">
            <v>0</v>
          </cell>
          <cell r="AK4959" t="str">
            <v/>
          </cell>
        </row>
        <row r="4960">
          <cell r="C4960" t="str">
            <v>一号</v>
          </cell>
          <cell r="D4960" t="str">
            <v>波点飘带（黑）</v>
          </cell>
          <cell r="E4960" t="str">
            <v>NH010</v>
          </cell>
          <cell r="I4960" t="str">
            <v>抖音</v>
          </cell>
          <cell r="N4960">
            <v>46157</v>
          </cell>
          <cell r="R4960" t="str">
            <v>档期内</v>
          </cell>
          <cell r="V4960" t="str">
            <v>合集</v>
          </cell>
          <cell r="W4960" t="str">
            <v>未发布</v>
          </cell>
          <cell r="AJ4960">
            <v>0</v>
          </cell>
          <cell r="AK4960" t="str">
            <v/>
          </cell>
        </row>
        <row r="4961">
          <cell r="C4961" t="str">
            <v>一号</v>
          </cell>
          <cell r="D4961" t="str">
            <v>波点奶芙抹胸</v>
          </cell>
          <cell r="E4961" t="str">
            <v>2026038内里</v>
          </cell>
          <cell r="I4961" t="str">
            <v>抖音</v>
          </cell>
          <cell r="N4961">
            <v>46157</v>
          </cell>
          <cell r="R4961" t="str">
            <v>档期内</v>
          </cell>
          <cell r="V4961" t="str">
            <v>合集</v>
          </cell>
          <cell r="W4961" t="str">
            <v>未发布</v>
          </cell>
          <cell r="AJ4961">
            <v>35</v>
          </cell>
          <cell r="AK4961" t="str">
            <v/>
          </cell>
        </row>
        <row r="4962">
          <cell r="C4962" t="str">
            <v>一号</v>
          </cell>
          <cell r="D4962" t="str">
            <v>莫代尔防晒开衫（黑）</v>
          </cell>
          <cell r="E4962" t="str">
            <v>2026039外套</v>
          </cell>
          <cell r="I4962" t="str">
            <v>抖音</v>
          </cell>
          <cell r="N4962">
            <v>46157</v>
          </cell>
          <cell r="R4962" t="str">
            <v>档期内</v>
          </cell>
          <cell r="V4962" t="str">
            <v>合集</v>
          </cell>
          <cell r="W4962" t="str">
            <v>未发布</v>
          </cell>
          <cell r="AJ4962">
            <v>30</v>
          </cell>
          <cell r="AK4962" t="str">
            <v/>
          </cell>
        </row>
        <row r="4963">
          <cell r="C4963" t="str">
            <v>一号</v>
          </cell>
          <cell r="D4963" t="str">
            <v>百褶短裙（黑）</v>
          </cell>
          <cell r="E4963" t="str">
            <v>NH011</v>
          </cell>
          <cell r="I4963" t="str">
            <v>抖音</v>
          </cell>
          <cell r="N4963">
            <v>46157</v>
          </cell>
          <cell r="R4963" t="str">
            <v>档期内</v>
          </cell>
          <cell r="V4963" t="str">
            <v>合集</v>
          </cell>
          <cell r="W4963" t="str">
            <v>未发布</v>
          </cell>
          <cell r="AJ4963">
            <v>0</v>
          </cell>
          <cell r="AK4963" t="str">
            <v/>
          </cell>
        </row>
        <row r="4964">
          <cell r="C4964" t="str">
            <v>一号</v>
          </cell>
          <cell r="D4964" t="str">
            <v>葡萄冰萃上衣</v>
          </cell>
          <cell r="E4964">
            <v>2026056</v>
          </cell>
          <cell r="I4964" t="str">
            <v>小红书</v>
          </cell>
          <cell r="N4964">
            <v>46157</v>
          </cell>
          <cell r="R4964" t="str">
            <v>档期内</v>
          </cell>
          <cell r="V4964" t="str">
            <v>合集</v>
          </cell>
          <cell r="W4964" t="str">
            <v>未发布</v>
          </cell>
          <cell r="AJ4964">
            <v>1500</v>
          </cell>
          <cell r="AK4964" t="str">
            <v/>
          </cell>
        </row>
        <row r="4965">
          <cell r="C4965" t="str">
            <v>一号</v>
          </cell>
          <cell r="D4965" t="str">
            <v>蕾丝吊带</v>
          </cell>
          <cell r="E4965" t="str">
            <v>NH012</v>
          </cell>
          <cell r="I4965" t="str">
            <v>小红书</v>
          </cell>
          <cell r="N4965">
            <v>46157</v>
          </cell>
          <cell r="R4965" t="str">
            <v>档期内</v>
          </cell>
          <cell r="V4965" t="str">
            <v>合集</v>
          </cell>
          <cell r="W4965" t="str">
            <v>未发布</v>
          </cell>
          <cell r="AJ4965">
            <v>1500</v>
          </cell>
          <cell r="AK4965" t="str">
            <v/>
          </cell>
        </row>
        <row r="4966">
          <cell r="C4966" t="str">
            <v>一号</v>
          </cell>
          <cell r="D4966" t="str">
            <v>波点衬衫</v>
          </cell>
          <cell r="E4966">
            <v>2026020</v>
          </cell>
          <cell r="I4966" t="str">
            <v>小红书</v>
          </cell>
          <cell r="N4966">
            <v>46157</v>
          </cell>
          <cell r="R4966" t="str">
            <v>档期内</v>
          </cell>
          <cell r="V4966" t="str">
            <v>合集</v>
          </cell>
          <cell r="W4966" t="str">
            <v>未发布</v>
          </cell>
          <cell r="AJ4966">
            <v>55</v>
          </cell>
          <cell r="AK4966" t="str">
            <v/>
          </cell>
        </row>
        <row r="4967">
          <cell r="C4967" t="str">
            <v>一号</v>
          </cell>
          <cell r="D4967" t="str">
            <v>葡萄冰萃上衣</v>
          </cell>
          <cell r="E4967">
            <v>2026056</v>
          </cell>
          <cell r="I4967" t="str">
            <v>抖音</v>
          </cell>
          <cell r="N4967">
            <v>46157</v>
          </cell>
          <cell r="R4967" t="str">
            <v>档期内</v>
          </cell>
          <cell r="V4967" t="str">
            <v>合集</v>
          </cell>
          <cell r="W4967" t="str">
            <v>未发布</v>
          </cell>
          <cell r="AJ4967">
            <v>0</v>
          </cell>
          <cell r="AK4967" t="str">
            <v/>
          </cell>
        </row>
        <row r="4968">
          <cell r="C4968" t="str">
            <v>一号</v>
          </cell>
          <cell r="D4968" t="str">
            <v>蕾丝吊带</v>
          </cell>
          <cell r="E4968" t="str">
            <v>NH012</v>
          </cell>
          <cell r="I4968" t="str">
            <v>抖音</v>
          </cell>
          <cell r="N4968">
            <v>46157</v>
          </cell>
          <cell r="R4968" t="str">
            <v>档期内</v>
          </cell>
          <cell r="V4968" t="str">
            <v>合集</v>
          </cell>
          <cell r="W4968" t="str">
            <v>未发布</v>
          </cell>
          <cell r="AJ4968">
            <v>0</v>
          </cell>
          <cell r="AK4968" t="str">
            <v/>
          </cell>
        </row>
        <row r="4969">
          <cell r="C4969" t="str">
            <v>一号</v>
          </cell>
          <cell r="D4969" t="str">
            <v>波点衬衫</v>
          </cell>
          <cell r="E4969">
            <v>2026020</v>
          </cell>
          <cell r="I4969" t="str">
            <v>抖音</v>
          </cell>
          <cell r="N4969">
            <v>46157</v>
          </cell>
          <cell r="R4969" t="str">
            <v>档期内</v>
          </cell>
          <cell r="V4969" t="str">
            <v>合集</v>
          </cell>
          <cell r="W4969" t="str">
            <v>未发布</v>
          </cell>
          <cell r="AJ4969">
            <v>55</v>
          </cell>
          <cell r="AK4969" t="str">
            <v/>
          </cell>
        </row>
        <row r="4970">
          <cell r="C4970" t="str">
            <v>一号</v>
          </cell>
          <cell r="D4970" t="str">
            <v>波点飘带（黑）</v>
          </cell>
          <cell r="E4970" t="str">
            <v>NH010</v>
          </cell>
          <cell r="I4970" t="str">
            <v>小红书</v>
          </cell>
          <cell r="N4970">
            <v>46157</v>
          </cell>
          <cell r="R4970" t="str">
            <v>档期内</v>
          </cell>
          <cell r="V4970" t="str">
            <v>单篇</v>
          </cell>
          <cell r="W4970" t="str">
            <v>未发布</v>
          </cell>
          <cell r="AJ4970">
            <v>700</v>
          </cell>
          <cell r="AK4970" t="str">
            <v/>
          </cell>
        </row>
        <row r="4971">
          <cell r="C4971" t="str">
            <v>一号</v>
          </cell>
          <cell r="D4971" t="str">
            <v>波点奶芙抹胸</v>
          </cell>
          <cell r="E4971" t="str">
            <v>2026038内里</v>
          </cell>
          <cell r="I4971" t="str">
            <v>小红书</v>
          </cell>
          <cell r="N4971">
            <v>46157</v>
          </cell>
          <cell r="R4971" t="str">
            <v>档期内</v>
          </cell>
          <cell r="V4971" t="str">
            <v>单篇</v>
          </cell>
          <cell r="W4971" t="str">
            <v>未发布</v>
          </cell>
          <cell r="AJ4971">
            <v>35</v>
          </cell>
          <cell r="AK4971" t="str">
            <v/>
          </cell>
        </row>
        <row r="4972">
          <cell r="C4972" t="str">
            <v>一号</v>
          </cell>
          <cell r="D4972" t="str">
            <v>莫代尔防晒开衫（黑）</v>
          </cell>
          <cell r="E4972" t="str">
            <v>2026039外套</v>
          </cell>
          <cell r="I4972" t="str">
            <v>小红书</v>
          </cell>
          <cell r="N4972">
            <v>46157</v>
          </cell>
          <cell r="R4972" t="str">
            <v>档期内</v>
          </cell>
          <cell r="V4972" t="str">
            <v>单篇</v>
          </cell>
          <cell r="W4972" t="str">
            <v>未发布</v>
          </cell>
          <cell r="AJ4972">
            <v>30</v>
          </cell>
          <cell r="AK4972" t="str">
            <v/>
          </cell>
        </row>
        <row r="4973">
          <cell r="C4973" t="str">
            <v>一号</v>
          </cell>
          <cell r="D4973" t="str">
            <v>百褶短裙（黑）</v>
          </cell>
          <cell r="E4973" t="str">
            <v>NH011</v>
          </cell>
          <cell r="I4973" t="str">
            <v>小红书</v>
          </cell>
          <cell r="N4973">
            <v>46157</v>
          </cell>
          <cell r="R4973" t="str">
            <v>档期内</v>
          </cell>
          <cell r="V4973" t="str">
            <v>单篇</v>
          </cell>
          <cell r="W4973" t="str">
            <v>未发布</v>
          </cell>
          <cell r="AJ4973">
            <v>0</v>
          </cell>
          <cell r="AK4973" t="str">
            <v/>
          </cell>
        </row>
        <row r="4974">
          <cell r="C4974" t="str">
            <v>一号</v>
          </cell>
          <cell r="D4974" t="str">
            <v>海盐小飞袖连衣裙</v>
          </cell>
          <cell r="E4974">
            <v>2025310</v>
          </cell>
          <cell r="I4974" t="str">
            <v>小红书</v>
          </cell>
          <cell r="N4974">
            <v>46157</v>
          </cell>
          <cell r="R4974" t="str">
            <v>档期内</v>
          </cell>
          <cell r="V4974" t="str">
            <v>单篇</v>
          </cell>
          <cell r="W4974" t="str">
            <v>未发布</v>
          </cell>
          <cell r="AJ4974">
            <v>315</v>
          </cell>
          <cell r="AK4974" t="str">
            <v/>
          </cell>
        </row>
        <row r="4975">
          <cell r="C4975" t="str">
            <v>一号</v>
          </cell>
          <cell r="D4975" t="str">
            <v>假两件波点短袖</v>
          </cell>
          <cell r="E4975">
            <v>2026003</v>
          </cell>
          <cell r="I4975" t="str">
            <v>小红书</v>
          </cell>
          <cell r="N4975">
            <v>46157</v>
          </cell>
          <cell r="R4975" t="str">
            <v>档期内</v>
          </cell>
          <cell r="V4975" t="str">
            <v>单篇</v>
          </cell>
          <cell r="W4975" t="str">
            <v>未发布</v>
          </cell>
          <cell r="AJ4975">
            <v>295</v>
          </cell>
          <cell r="AK4975" t="str">
            <v/>
          </cell>
        </row>
        <row r="4976">
          <cell r="C4976" t="str">
            <v>一号</v>
          </cell>
          <cell r="D4976" t="str">
            <v>假两件波点短袖</v>
          </cell>
          <cell r="E4976">
            <v>2026003</v>
          </cell>
          <cell r="I4976" t="str">
            <v>小红书</v>
          </cell>
          <cell r="N4976">
            <v>46157</v>
          </cell>
          <cell r="R4976" t="str">
            <v>档期内</v>
          </cell>
          <cell r="V4976" t="str">
            <v>单篇</v>
          </cell>
          <cell r="W4976" t="str">
            <v>未发布</v>
          </cell>
          <cell r="AJ4976">
            <v>445</v>
          </cell>
          <cell r="AK4976" t="str">
            <v/>
          </cell>
        </row>
        <row r="4977">
          <cell r="C4977" t="str">
            <v>一号</v>
          </cell>
          <cell r="D4977" t="str">
            <v>横条小白裙</v>
          </cell>
          <cell r="E4977">
            <v>2025339</v>
          </cell>
          <cell r="I4977" t="str">
            <v>小红书</v>
          </cell>
          <cell r="N4977">
            <v>46157</v>
          </cell>
          <cell r="R4977" t="str">
            <v>档期内</v>
          </cell>
          <cell r="V4977" t="str">
            <v>单篇</v>
          </cell>
          <cell r="W4977" t="str">
            <v>未发布</v>
          </cell>
          <cell r="AJ4977">
            <v>58</v>
          </cell>
          <cell r="AK4977" t="str">
            <v/>
          </cell>
        </row>
        <row r="4978">
          <cell r="C4978" t="str">
            <v>一号</v>
          </cell>
          <cell r="D4978" t="str">
            <v>波点花边短袖</v>
          </cell>
          <cell r="E4978">
            <v>2025317</v>
          </cell>
          <cell r="I4978" t="str">
            <v>小红书</v>
          </cell>
          <cell r="N4978">
            <v>46157</v>
          </cell>
          <cell r="R4978" t="str">
            <v>档期内</v>
          </cell>
          <cell r="V4978" t="str">
            <v>单篇</v>
          </cell>
          <cell r="W4978" t="str">
            <v>未发布</v>
          </cell>
          <cell r="AJ4978">
            <v>450</v>
          </cell>
          <cell r="AK4978" t="str">
            <v/>
          </cell>
        </row>
        <row r="4979">
          <cell r="C4979" t="str">
            <v>一号</v>
          </cell>
          <cell r="D4979" t="str">
            <v>波点中裙</v>
          </cell>
          <cell r="E4979">
            <v>2025329</v>
          </cell>
          <cell r="I4979" t="str">
            <v>小红书</v>
          </cell>
          <cell r="N4979">
            <v>46157</v>
          </cell>
          <cell r="R4979" t="str">
            <v>档期内</v>
          </cell>
          <cell r="V4979" t="str">
            <v>单篇</v>
          </cell>
          <cell r="W4979" t="str">
            <v>未发布</v>
          </cell>
          <cell r="AJ4979">
            <v>52</v>
          </cell>
          <cell r="AK4979" t="str">
            <v/>
          </cell>
        </row>
        <row r="4980">
          <cell r="C4980" t="str">
            <v>一号</v>
          </cell>
          <cell r="D4980" t="str">
            <v>假两件波点短袖</v>
          </cell>
          <cell r="E4980">
            <v>2026003</v>
          </cell>
          <cell r="I4980" t="str">
            <v>抖音</v>
          </cell>
          <cell r="N4980">
            <v>46157</v>
          </cell>
          <cell r="R4980" t="str">
            <v>档期内</v>
          </cell>
          <cell r="V4980" t="str">
            <v>单篇</v>
          </cell>
          <cell r="W4980" t="str">
            <v>未发布</v>
          </cell>
          <cell r="AJ4980">
            <v>45</v>
          </cell>
          <cell r="AK4980" t="str">
            <v/>
          </cell>
        </row>
        <row r="4981">
          <cell r="C4981" t="str">
            <v>一号</v>
          </cell>
          <cell r="D4981" t="str">
            <v>假两件波点短袖</v>
          </cell>
          <cell r="E4981">
            <v>2026003</v>
          </cell>
          <cell r="I4981" t="str">
            <v>抖音</v>
          </cell>
          <cell r="N4981">
            <v>46157</v>
          </cell>
          <cell r="R4981" t="str">
            <v>档期内</v>
          </cell>
          <cell r="V4981" t="str">
            <v>单篇</v>
          </cell>
          <cell r="W4981" t="str">
            <v>未发布</v>
          </cell>
          <cell r="AJ4981">
            <v>45</v>
          </cell>
          <cell r="AK4981" t="str">
            <v/>
          </cell>
        </row>
        <row r="4982">
          <cell r="C4982" t="str">
            <v>一号</v>
          </cell>
          <cell r="D4982" t="str">
            <v>波点花边短袖</v>
          </cell>
          <cell r="E4982">
            <v>2025317</v>
          </cell>
          <cell r="I4982" t="str">
            <v>抖音</v>
          </cell>
          <cell r="N4982">
            <v>46157</v>
          </cell>
          <cell r="R4982" t="str">
            <v>档期内</v>
          </cell>
          <cell r="V4982" t="str">
            <v>单篇</v>
          </cell>
          <cell r="W4982" t="str">
            <v>未发布</v>
          </cell>
          <cell r="AJ4982">
            <v>50</v>
          </cell>
          <cell r="AK4982" t="str">
            <v/>
          </cell>
        </row>
        <row r="4983">
          <cell r="C4983" t="str">
            <v>一号</v>
          </cell>
          <cell r="D4983" t="str">
            <v>波点中裙</v>
          </cell>
          <cell r="E4983">
            <v>2025329</v>
          </cell>
          <cell r="I4983" t="str">
            <v>抖音</v>
          </cell>
          <cell r="N4983">
            <v>46157</v>
          </cell>
          <cell r="R4983" t="str">
            <v>档期内</v>
          </cell>
          <cell r="V4983" t="str">
            <v>单篇</v>
          </cell>
          <cell r="W4983" t="str">
            <v>未发布</v>
          </cell>
          <cell r="AJ4983">
            <v>52</v>
          </cell>
          <cell r="AK4983" t="str">
            <v/>
          </cell>
        </row>
        <row r="4984">
          <cell r="C4984" t="str">
            <v>一号</v>
          </cell>
          <cell r="D4984" t="str">
            <v>波点飘带（黑）</v>
          </cell>
          <cell r="E4984" t="str">
            <v>NH010</v>
          </cell>
          <cell r="I4984" t="str">
            <v>小红书</v>
          </cell>
          <cell r="N4984">
            <v>46157</v>
          </cell>
          <cell r="R4984" t="str">
            <v>档期内</v>
          </cell>
          <cell r="V4984" t="str">
            <v>单篇</v>
          </cell>
          <cell r="W4984" t="str">
            <v>未发布</v>
          </cell>
          <cell r="AJ4984">
            <v>650</v>
          </cell>
          <cell r="AK4984" t="str">
            <v/>
          </cell>
        </row>
        <row r="4985">
          <cell r="C4985" t="str">
            <v>一号</v>
          </cell>
          <cell r="D4985" t="str">
            <v>波点奶芙抹胸</v>
          </cell>
          <cell r="E4985" t="str">
            <v>2026038内里</v>
          </cell>
          <cell r="I4985" t="str">
            <v>小红书</v>
          </cell>
          <cell r="N4985">
            <v>46157</v>
          </cell>
          <cell r="R4985" t="str">
            <v>档期内</v>
          </cell>
          <cell r="V4985" t="str">
            <v>单篇</v>
          </cell>
          <cell r="W4985" t="str">
            <v>未发布</v>
          </cell>
          <cell r="AJ4985">
            <v>35</v>
          </cell>
          <cell r="AK4985" t="str">
            <v/>
          </cell>
        </row>
        <row r="4986">
          <cell r="C4986" t="str">
            <v>一号</v>
          </cell>
          <cell r="D4986" t="str">
            <v>莫代尔防晒开衫（黑）</v>
          </cell>
          <cell r="E4986" t="str">
            <v>2026039外套</v>
          </cell>
          <cell r="I4986" t="str">
            <v>小红书</v>
          </cell>
          <cell r="N4986">
            <v>46157</v>
          </cell>
          <cell r="R4986" t="str">
            <v>档期内</v>
          </cell>
          <cell r="V4986" t="str">
            <v>单篇</v>
          </cell>
          <cell r="W4986" t="str">
            <v>未发布</v>
          </cell>
          <cell r="AJ4986">
            <v>30</v>
          </cell>
          <cell r="AK4986" t="str">
            <v/>
          </cell>
        </row>
        <row r="4987">
          <cell r="C4987" t="str">
            <v>一号</v>
          </cell>
          <cell r="D4987" t="str">
            <v>百褶短裙（黑）</v>
          </cell>
          <cell r="E4987" t="str">
            <v>NH011</v>
          </cell>
          <cell r="I4987" t="str">
            <v>小红书</v>
          </cell>
          <cell r="N4987">
            <v>46157</v>
          </cell>
          <cell r="R4987" t="str">
            <v>档期内</v>
          </cell>
          <cell r="V4987" t="str">
            <v>单篇</v>
          </cell>
          <cell r="W4987" t="str">
            <v>未发布</v>
          </cell>
          <cell r="AJ4987">
            <v>0</v>
          </cell>
          <cell r="AK4987" t="str">
            <v/>
          </cell>
        </row>
        <row r="4988">
          <cell r="C4988" t="str">
            <v>一号</v>
          </cell>
          <cell r="D4988" t="str">
            <v>无袖花苞长裙（黄）</v>
          </cell>
          <cell r="E4988">
            <v>2025945</v>
          </cell>
          <cell r="I4988" t="str">
            <v>小红书</v>
          </cell>
          <cell r="N4988">
            <v>46157</v>
          </cell>
          <cell r="R4988" t="str">
            <v>档期内</v>
          </cell>
          <cell r="V4988" t="str">
            <v>单篇</v>
          </cell>
          <cell r="W4988" t="str">
            <v>未发布</v>
          </cell>
          <cell r="AJ4988">
            <v>710</v>
          </cell>
          <cell r="AK4988" t="str">
            <v/>
          </cell>
        </row>
        <row r="4989">
          <cell r="C4989" t="str">
            <v>阿咩</v>
          </cell>
          <cell r="D4989" t="str">
            <v>波点中裙（黑）</v>
          </cell>
          <cell r="E4989">
            <v>2025329</v>
          </cell>
          <cell r="I4989" t="str">
            <v>小红书</v>
          </cell>
          <cell r="N4989">
            <v>46157</v>
          </cell>
          <cell r="R4989" t="str">
            <v>档期内</v>
          </cell>
          <cell r="V4989" t="str">
            <v>单篇</v>
          </cell>
          <cell r="W4989" t="str">
            <v>未发布</v>
          </cell>
          <cell r="AJ4989">
            <v>402</v>
          </cell>
          <cell r="AK4989" t="str">
            <v/>
          </cell>
        </row>
        <row r="4990">
          <cell r="C4990" t="str">
            <v>阿咩</v>
          </cell>
          <cell r="D4990" t="str">
            <v>波点花边短袖</v>
          </cell>
          <cell r="E4990">
            <v>2025317</v>
          </cell>
          <cell r="I4990" t="str">
            <v>小红书</v>
          </cell>
          <cell r="N4990">
            <v>46157</v>
          </cell>
          <cell r="R4990" t="str">
            <v>档期内</v>
          </cell>
          <cell r="V4990" t="str">
            <v>单篇</v>
          </cell>
          <cell r="W4990" t="str">
            <v>未发布</v>
          </cell>
          <cell r="AJ4990">
            <v>50</v>
          </cell>
          <cell r="AK4990" t="str">
            <v/>
          </cell>
        </row>
        <row r="4991">
          <cell r="C4991" t="str">
            <v>阿咩</v>
          </cell>
          <cell r="D4991" t="str">
            <v>繁花短袖</v>
          </cell>
          <cell r="E4991">
            <v>2026010</v>
          </cell>
          <cell r="I4991" t="str">
            <v>小红书</v>
          </cell>
          <cell r="N4991">
            <v>46157</v>
          </cell>
          <cell r="R4991" t="str">
            <v>档期内</v>
          </cell>
          <cell r="V4991" t="str">
            <v>单篇</v>
          </cell>
          <cell r="W4991" t="str">
            <v>未发布</v>
          </cell>
          <cell r="AJ4991">
            <v>80</v>
          </cell>
          <cell r="AK4991" t="str">
            <v/>
          </cell>
        </row>
        <row r="4992">
          <cell r="C4992" t="str">
            <v>阿咩</v>
          </cell>
          <cell r="D4992" t="str">
            <v>繁花半裙</v>
          </cell>
          <cell r="E4992">
            <v>2026013</v>
          </cell>
          <cell r="I4992" t="str">
            <v>小红书</v>
          </cell>
          <cell r="N4992">
            <v>46157</v>
          </cell>
          <cell r="R4992" t="str">
            <v>档期内</v>
          </cell>
          <cell r="V4992" t="str">
            <v>单篇</v>
          </cell>
          <cell r="W4992" t="str">
            <v>未发布</v>
          </cell>
          <cell r="AJ4992">
            <v>60</v>
          </cell>
          <cell r="AK4992" t="str">
            <v/>
          </cell>
        </row>
        <row r="4993">
          <cell r="C4993" t="str">
            <v>阿咩</v>
          </cell>
          <cell r="D4993" t="str">
            <v>海盐小飞袖连衣裙</v>
          </cell>
          <cell r="E4993">
            <v>2025310</v>
          </cell>
          <cell r="I4993" t="str">
            <v>小红书</v>
          </cell>
          <cell r="N4993">
            <v>46157</v>
          </cell>
          <cell r="R4993" t="str">
            <v>档期内</v>
          </cell>
          <cell r="V4993" t="str">
            <v>单篇</v>
          </cell>
          <cell r="W4993" t="str">
            <v>未发布</v>
          </cell>
          <cell r="AJ4993">
            <v>115</v>
          </cell>
          <cell r="AK4993" t="str">
            <v/>
          </cell>
        </row>
        <row r="4994">
          <cell r="C4994" t="str">
            <v>阿咩</v>
          </cell>
          <cell r="D4994" t="str">
            <v>粉樱娃娃裙</v>
          </cell>
          <cell r="E4994">
            <v>2026067</v>
          </cell>
          <cell r="I4994" t="str">
            <v>小红书</v>
          </cell>
          <cell r="N4994">
            <v>46157</v>
          </cell>
          <cell r="R4994" t="str">
            <v>档期内</v>
          </cell>
          <cell r="V4994" t="str">
            <v>单篇</v>
          </cell>
          <cell r="W4994" t="str">
            <v>未发布</v>
          </cell>
          <cell r="AJ4994">
            <v>50</v>
          </cell>
          <cell r="AK4994" t="str">
            <v/>
          </cell>
        </row>
        <row r="4995">
          <cell r="C4995" t="str">
            <v>阿咩</v>
          </cell>
          <cell r="D4995" t="str">
            <v>假两件波点短袖</v>
          </cell>
          <cell r="E4995">
            <v>2026003</v>
          </cell>
          <cell r="I4995" t="str">
            <v>小红书</v>
          </cell>
          <cell r="N4995">
            <v>46157</v>
          </cell>
          <cell r="R4995" t="str">
            <v>档期内</v>
          </cell>
          <cell r="V4995" t="str">
            <v>单篇</v>
          </cell>
          <cell r="W4995" t="str">
            <v>未发布</v>
          </cell>
          <cell r="AJ4995">
            <v>495</v>
          </cell>
          <cell r="AK4995" t="str">
            <v/>
          </cell>
        </row>
        <row r="4996">
          <cell r="C4996" t="str">
            <v>jing</v>
          </cell>
          <cell r="D4996" t="str">
            <v>海盐小飞袖连衣裙</v>
          </cell>
          <cell r="E4996">
            <v>2025310</v>
          </cell>
          <cell r="I4996" t="str">
            <v>小红书</v>
          </cell>
          <cell r="N4996">
            <v>46157</v>
          </cell>
          <cell r="R4996" t="str">
            <v>档期内</v>
          </cell>
          <cell r="V4996" t="str">
            <v>单篇</v>
          </cell>
          <cell r="W4996" t="str">
            <v>未发布</v>
          </cell>
          <cell r="AJ4996">
            <v>245</v>
          </cell>
          <cell r="AK4996" t="str">
            <v/>
          </cell>
        </row>
        <row r="4997">
          <cell r="C4997" t="str">
            <v>jing</v>
          </cell>
          <cell r="D4997" t="str">
            <v>波点飘带（黑）</v>
          </cell>
          <cell r="E4997" t="str">
            <v>NH010</v>
          </cell>
          <cell r="I4997" t="str">
            <v>小红书</v>
          </cell>
          <cell r="N4997">
            <v>46157</v>
          </cell>
          <cell r="R4997" t="str">
            <v>档期内</v>
          </cell>
          <cell r="V4997" t="str">
            <v>合集</v>
          </cell>
          <cell r="W4997" t="str">
            <v>未发布</v>
          </cell>
          <cell r="AJ4997">
            <v>1300</v>
          </cell>
          <cell r="AK4997" t="str">
            <v/>
          </cell>
        </row>
        <row r="4998">
          <cell r="C4998" t="str">
            <v>jing</v>
          </cell>
          <cell r="D4998" t="str">
            <v>波点奶芙抹胸</v>
          </cell>
          <cell r="E4998" t="str">
            <v>2026038内里</v>
          </cell>
          <cell r="I4998" t="str">
            <v>小红书</v>
          </cell>
          <cell r="N4998">
            <v>46157</v>
          </cell>
          <cell r="R4998" t="str">
            <v>档期内</v>
          </cell>
          <cell r="V4998" t="str">
            <v>合集</v>
          </cell>
          <cell r="W4998" t="str">
            <v>未发布</v>
          </cell>
          <cell r="AJ4998">
            <v>35</v>
          </cell>
          <cell r="AK4998" t="str">
            <v/>
          </cell>
        </row>
        <row r="4999">
          <cell r="C4999" t="str">
            <v>jing</v>
          </cell>
          <cell r="D4999" t="str">
            <v>莫代尔防晒开衫（黑）</v>
          </cell>
          <cell r="E4999" t="str">
            <v>2026039外套</v>
          </cell>
          <cell r="I4999" t="str">
            <v>小红书</v>
          </cell>
          <cell r="N4999">
            <v>46157</v>
          </cell>
          <cell r="R4999" t="str">
            <v>档期内</v>
          </cell>
          <cell r="V4999" t="str">
            <v>合集</v>
          </cell>
          <cell r="W4999" t="str">
            <v>未发布</v>
          </cell>
          <cell r="AJ4999">
            <v>30</v>
          </cell>
          <cell r="AK4999" t="str">
            <v/>
          </cell>
        </row>
        <row r="5000">
          <cell r="C5000" t="str">
            <v>jing</v>
          </cell>
          <cell r="D5000" t="str">
            <v>百褶短裙（黑）</v>
          </cell>
          <cell r="E5000" t="str">
            <v>NH011</v>
          </cell>
          <cell r="I5000" t="str">
            <v>小红书</v>
          </cell>
          <cell r="N5000">
            <v>46157</v>
          </cell>
          <cell r="R5000" t="str">
            <v>档期内</v>
          </cell>
          <cell r="V5000" t="str">
            <v>合集</v>
          </cell>
          <cell r="W5000" t="str">
            <v>未发布</v>
          </cell>
          <cell r="AJ5000">
            <v>0</v>
          </cell>
          <cell r="AK5000" t="str">
            <v/>
          </cell>
        </row>
        <row r="5001">
          <cell r="C5001" t="str">
            <v>jing</v>
          </cell>
          <cell r="D5001" t="str">
            <v>葡萄冰萃上衣</v>
          </cell>
          <cell r="E5001">
            <v>2026056</v>
          </cell>
          <cell r="I5001" t="str">
            <v>小红书</v>
          </cell>
          <cell r="N5001">
            <v>46157</v>
          </cell>
          <cell r="R5001" t="str">
            <v>档期内</v>
          </cell>
          <cell r="V5001" t="str">
            <v>合集</v>
          </cell>
          <cell r="W5001" t="str">
            <v>未发布</v>
          </cell>
          <cell r="AJ5001">
            <v>80</v>
          </cell>
          <cell r="AK5001" t="str">
            <v/>
          </cell>
        </row>
        <row r="5002">
          <cell r="C5002" t="str">
            <v>jing</v>
          </cell>
          <cell r="D5002" t="str">
            <v>蕾丝吊带</v>
          </cell>
          <cell r="E5002" t="str">
            <v>NH012</v>
          </cell>
          <cell r="I5002" t="str">
            <v>小红书</v>
          </cell>
          <cell r="N5002">
            <v>46157</v>
          </cell>
          <cell r="R5002" t="str">
            <v>档期内</v>
          </cell>
          <cell r="V5002" t="str">
            <v>合集</v>
          </cell>
          <cell r="W5002" t="str">
            <v>未发布</v>
          </cell>
          <cell r="AJ5002">
            <v>0</v>
          </cell>
          <cell r="AK5002" t="str">
            <v/>
          </cell>
        </row>
        <row r="5003">
          <cell r="C5003" t="str">
            <v>jing</v>
          </cell>
          <cell r="D5003" t="str">
            <v>波点飘带（黑）</v>
          </cell>
          <cell r="E5003" t="str">
            <v>NH010</v>
          </cell>
          <cell r="I5003" t="str">
            <v>小红书</v>
          </cell>
          <cell r="N5003">
            <v>46157</v>
          </cell>
          <cell r="R5003" t="str">
            <v>档期内</v>
          </cell>
          <cell r="V5003" t="str">
            <v>合集</v>
          </cell>
          <cell r="W5003" t="str">
            <v>未发布</v>
          </cell>
          <cell r="AJ5003">
            <v>80</v>
          </cell>
          <cell r="AK5003" t="str">
            <v/>
          </cell>
        </row>
        <row r="5004">
          <cell r="C5004" t="str">
            <v>jing</v>
          </cell>
          <cell r="D5004" t="str">
            <v>波点奶芙抹胸</v>
          </cell>
          <cell r="E5004" t="str">
            <v>2026038内里</v>
          </cell>
          <cell r="I5004" t="str">
            <v>小红书</v>
          </cell>
          <cell r="N5004">
            <v>46157</v>
          </cell>
          <cell r="R5004" t="str">
            <v>档期内</v>
          </cell>
          <cell r="V5004" t="str">
            <v>合集</v>
          </cell>
          <cell r="W5004" t="str">
            <v>未发布</v>
          </cell>
          <cell r="AJ5004">
            <v>35</v>
          </cell>
          <cell r="AK5004" t="str">
            <v/>
          </cell>
        </row>
        <row r="5005">
          <cell r="C5005" t="str">
            <v>jing</v>
          </cell>
          <cell r="D5005" t="str">
            <v>莫代尔防晒开衫（黑）</v>
          </cell>
          <cell r="E5005" t="str">
            <v>2026039外套</v>
          </cell>
          <cell r="I5005" t="str">
            <v>小红书</v>
          </cell>
          <cell r="N5005">
            <v>46157</v>
          </cell>
          <cell r="R5005" t="str">
            <v>档期内</v>
          </cell>
          <cell r="V5005" t="str">
            <v>合集</v>
          </cell>
          <cell r="W5005" t="str">
            <v>未发布</v>
          </cell>
          <cell r="AJ5005">
            <v>30</v>
          </cell>
          <cell r="AK5005" t="str">
            <v/>
          </cell>
        </row>
        <row r="5006">
          <cell r="C5006" t="str">
            <v>jing</v>
          </cell>
          <cell r="D5006" t="str">
            <v>百褶短裙（黑）</v>
          </cell>
          <cell r="E5006" t="str">
            <v>NH011</v>
          </cell>
          <cell r="I5006" t="str">
            <v>小红书</v>
          </cell>
          <cell r="N5006">
            <v>46157</v>
          </cell>
          <cell r="R5006" t="str">
            <v>档期内</v>
          </cell>
          <cell r="V5006" t="str">
            <v>合集</v>
          </cell>
          <cell r="W5006" t="str">
            <v>未发布</v>
          </cell>
          <cell r="AJ5006" t="str">
            <v/>
          </cell>
          <cell r="AK5006" t="str">
            <v/>
          </cell>
        </row>
        <row r="5007">
          <cell r="C5007" t="str">
            <v>jing</v>
          </cell>
          <cell r="D5007" t="str">
            <v>葡萄冰萃上衣</v>
          </cell>
          <cell r="E5007">
            <v>2026056</v>
          </cell>
          <cell r="I5007" t="str">
            <v>小红书</v>
          </cell>
          <cell r="N5007">
            <v>46157</v>
          </cell>
          <cell r="R5007" t="str">
            <v>档期内</v>
          </cell>
          <cell r="V5007" t="str">
            <v>单篇</v>
          </cell>
          <cell r="W5007" t="str">
            <v>未发布</v>
          </cell>
          <cell r="AJ5007">
            <v>300</v>
          </cell>
          <cell r="AK5007" t="str">
            <v/>
          </cell>
        </row>
        <row r="5008">
          <cell r="C5008" t="str">
            <v>jing</v>
          </cell>
          <cell r="D5008" t="str">
            <v>蕾丝吊带</v>
          </cell>
          <cell r="E5008" t="str">
            <v>NH012</v>
          </cell>
          <cell r="I5008" t="str">
            <v>小红书</v>
          </cell>
          <cell r="N5008">
            <v>46157</v>
          </cell>
          <cell r="R5008" t="str">
            <v>档期内</v>
          </cell>
          <cell r="V5008" t="str">
            <v>单篇</v>
          </cell>
          <cell r="W5008" t="str">
            <v>未发布</v>
          </cell>
          <cell r="AJ5008">
            <v>0</v>
          </cell>
          <cell r="AK5008" t="str">
            <v/>
          </cell>
        </row>
        <row r="5009">
          <cell r="C5009" t="str">
            <v>jing</v>
          </cell>
          <cell r="D5009" t="str">
            <v>无袖花苞长裙（黄）</v>
          </cell>
          <cell r="E5009">
            <v>2025945</v>
          </cell>
          <cell r="I5009" t="str">
            <v>小红书</v>
          </cell>
          <cell r="N5009">
            <v>46157</v>
          </cell>
          <cell r="R5009" t="str">
            <v>档期内</v>
          </cell>
          <cell r="V5009" t="str">
            <v>合集</v>
          </cell>
          <cell r="W5009" t="str">
            <v>未发布</v>
          </cell>
          <cell r="AJ5009">
            <v>460</v>
          </cell>
          <cell r="AK5009" t="str">
            <v/>
          </cell>
        </row>
        <row r="5010">
          <cell r="C5010" t="str">
            <v>jing</v>
          </cell>
          <cell r="D5010" t="str">
            <v>波点花边短袖</v>
          </cell>
          <cell r="E5010">
            <v>2025317</v>
          </cell>
          <cell r="I5010" t="str">
            <v>小红书</v>
          </cell>
          <cell r="N5010">
            <v>46157</v>
          </cell>
          <cell r="R5010" t="str">
            <v>档期内</v>
          </cell>
          <cell r="V5010" t="str">
            <v>合集</v>
          </cell>
          <cell r="W5010" t="str">
            <v>未发布</v>
          </cell>
          <cell r="AJ5010">
            <v>750</v>
          </cell>
          <cell r="AK5010" t="str">
            <v/>
          </cell>
        </row>
        <row r="5011">
          <cell r="C5011" t="str">
            <v>jing</v>
          </cell>
          <cell r="D5011" t="str">
            <v>波点中裙</v>
          </cell>
          <cell r="E5011">
            <v>2025329</v>
          </cell>
          <cell r="I5011" t="str">
            <v>小红书</v>
          </cell>
          <cell r="N5011">
            <v>46157</v>
          </cell>
          <cell r="R5011" t="str">
            <v>档期内</v>
          </cell>
          <cell r="V5011" t="str">
            <v>合集</v>
          </cell>
          <cell r="W5011" t="str">
            <v>未发布</v>
          </cell>
          <cell r="AJ5011">
            <v>52</v>
          </cell>
          <cell r="AK5011" t="str">
            <v/>
          </cell>
        </row>
        <row r="5012">
          <cell r="C5012" t="str">
            <v>jing</v>
          </cell>
          <cell r="D5012" t="str">
            <v>蕾丝防晒衬衫（蓝）</v>
          </cell>
          <cell r="E5012">
            <v>2025308</v>
          </cell>
          <cell r="I5012" t="str">
            <v>小红书</v>
          </cell>
          <cell r="N5012">
            <v>46157</v>
          </cell>
          <cell r="R5012" t="str">
            <v>档期内</v>
          </cell>
          <cell r="V5012" t="str">
            <v>单篇</v>
          </cell>
          <cell r="W5012" t="str">
            <v>未发布</v>
          </cell>
          <cell r="AJ5012">
            <v>315</v>
          </cell>
          <cell r="AK5012" t="str">
            <v/>
          </cell>
        </row>
        <row r="5013">
          <cell r="C5013" t="str">
            <v>jing</v>
          </cell>
          <cell r="D5013" t="str">
            <v>葡萄冰萃上衣</v>
          </cell>
          <cell r="E5013">
            <v>2026056</v>
          </cell>
          <cell r="I5013" t="str">
            <v>小红书</v>
          </cell>
          <cell r="N5013">
            <v>46157</v>
          </cell>
          <cell r="R5013" t="str">
            <v>档期内</v>
          </cell>
          <cell r="V5013" t="str">
            <v>合集</v>
          </cell>
          <cell r="W5013" t="str">
            <v>未发布</v>
          </cell>
          <cell r="AJ5013">
            <v>820</v>
          </cell>
          <cell r="AK5013" t="str">
            <v/>
          </cell>
        </row>
        <row r="5014">
          <cell r="C5014" t="str">
            <v>jing</v>
          </cell>
          <cell r="D5014" t="str">
            <v>蕾丝吊带</v>
          </cell>
          <cell r="E5014" t="str">
            <v>NH012</v>
          </cell>
          <cell r="I5014" t="str">
            <v>小红书</v>
          </cell>
          <cell r="N5014">
            <v>46157</v>
          </cell>
          <cell r="R5014" t="str">
            <v>档期内</v>
          </cell>
          <cell r="V5014" t="str">
            <v>合集</v>
          </cell>
          <cell r="W5014" t="str">
            <v>未发布</v>
          </cell>
          <cell r="AJ5014">
            <v>0</v>
          </cell>
          <cell r="AK5014" t="str">
            <v/>
          </cell>
        </row>
        <row r="5015">
          <cell r="C5015" t="str">
            <v>jing</v>
          </cell>
          <cell r="D5015" t="str">
            <v>波点衬衫</v>
          </cell>
          <cell r="E5015">
            <v>2026020</v>
          </cell>
          <cell r="I5015" t="str">
            <v>小红书</v>
          </cell>
          <cell r="N5015">
            <v>46157</v>
          </cell>
          <cell r="R5015" t="str">
            <v>档期内</v>
          </cell>
          <cell r="V5015" t="str">
            <v>单篇</v>
          </cell>
          <cell r="W5015" t="str">
            <v>未发布</v>
          </cell>
          <cell r="AJ5015">
            <v>775</v>
          </cell>
          <cell r="AK5015" t="str">
            <v/>
          </cell>
        </row>
        <row r="5016">
          <cell r="C5016" t="str">
            <v>XN</v>
          </cell>
          <cell r="D5016" t="str">
            <v>粉樱连衣裙</v>
          </cell>
          <cell r="E5016">
            <v>2026069</v>
          </cell>
          <cell r="I5016" t="str">
            <v>小红书</v>
          </cell>
          <cell r="N5016">
            <v>46157</v>
          </cell>
          <cell r="R5016" t="str">
            <v>档期内</v>
          </cell>
          <cell r="V5016" t="str">
            <v>合集</v>
          </cell>
          <cell r="W5016" t="str">
            <v>未发布</v>
          </cell>
          <cell r="AJ5016">
            <v>1300</v>
          </cell>
          <cell r="AK5016" t="str">
            <v/>
          </cell>
        </row>
        <row r="5017">
          <cell r="C5017" t="str">
            <v>XN</v>
          </cell>
          <cell r="D5017" t="str">
            <v>人间秀珠套装</v>
          </cell>
          <cell r="E5017">
            <v>2026058</v>
          </cell>
          <cell r="I5017" t="str">
            <v>小红书</v>
          </cell>
          <cell r="N5017">
            <v>46157</v>
          </cell>
          <cell r="R5017" t="str">
            <v>档期内</v>
          </cell>
          <cell r="V5017" t="str">
            <v>合集</v>
          </cell>
          <cell r="W5017" t="str">
            <v>未发布</v>
          </cell>
          <cell r="AJ5017">
            <v>1300</v>
          </cell>
          <cell r="AK5017" t="str">
            <v/>
          </cell>
        </row>
        <row r="5018">
          <cell r="C5018" t="str">
            <v>XN</v>
          </cell>
          <cell r="D5018" t="str">
            <v>人间秀珠套装</v>
          </cell>
          <cell r="E5018">
            <v>2026058</v>
          </cell>
          <cell r="I5018" t="str">
            <v>小红书</v>
          </cell>
          <cell r="N5018">
            <v>46157</v>
          </cell>
          <cell r="R5018" t="str">
            <v>档期内</v>
          </cell>
          <cell r="V5018" t="str">
            <v>单篇</v>
          </cell>
          <cell r="W5018" t="str">
            <v>未发布</v>
          </cell>
          <cell r="AJ5018">
            <v>400</v>
          </cell>
          <cell r="AK5018" t="str">
            <v/>
          </cell>
        </row>
        <row r="5019">
          <cell r="C5019" t="str">
            <v>XN</v>
          </cell>
          <cell r="D5019" t="str">
            <v>荷叶边沙滩上衣</v>
          </cell>
          <cell r="E5019">
            <v>2025322</v>
          </cell>
          <cell r="I5019" t="str">
            <v>小红书</v>
          </cell>
          <cell r="N5019">
            <v>46157</v>
          </cell>
          <cell r="R5019" t="str">
            <v>档期内</v>
          </cell>
          <cell r="V5019" t="str">
            <v>单篇</v>
          </cell>
          <cell r="W5019" t="str">
            <v>未发布</v>
          </cell>
          <cell r="AJ5019">
            <v>490</v>
          </cell>
          <cell r="AK5019" t="str">
            <v/>
          </cell>
        </row>
        <row r="5020">
          <cell r="C5020" t="str">
            <v>XN</v>
          </cell>
          <cell r="D5020" t="str">
            <v>荷叶边沙滩裙</v>
          </cell>
          <cell r="E5020">
            <v>2025322</v>
          </cell>
          <cell r="I5020" t="str">
            <v>小红书</v>
          </cell>
          <cell r="N5020">
            <v>46157</v>
          </cell>
          <cell r="R5020" t="str">
            <v>档期内</v>
          </cell>
          <cell r="V5020" t="str">
            <v>单篇</v>
          </cell>
          <cell r="W5020" t="str">
            <v>未发布</v>
          </cell>
          <cell r="AJ5020">
            <v>90</v>
          </cell>
          <cell r="AK5020" t="str">
            <v/>
          </cell>
        </row>
        <row r="5021">
          <cell r="C5021" t="str">
            <v>XN</v>
          </cell>
          <cell r="D5021" t="str">
            <v>无袖花苞长裙（黄）</v>
          </cell>
          <cell r="E5021">
            <v>2025945</v>
          </cell>
          <cell r="I5021" t="str">
            <v>小红书</v>
          </cell>
          <cell r="N5021">
            <v>46157</v>
          </cell>
          <cell r="R5021" t="str">
            <v>档期内</v>
          </cell>
          <cell r="V5021" t="str">
            <v>合集</v>
          </cell>
          <cell r="W5021" t="str">
            <v>未发布</v>
          </cell>
          <cell r="AJ5021">
            <v>480</v>
          </cell>
          <cell r="AK5021" t="str">
            <v/>
          </cell>
        </row>
        <row r="5022">
          <cell r="C5022" t="str">
            <v>XN</v>
          </cell>
          <cell r="D5022" t="str">
            <v>假两件波点短袖</v>
          </cell>
          <cell r="E5022">
            <v>2026003</v>
          </cell>
          <cell r="I5022" t="str">
            <v>小红书</v>
          </cell>
          <cell r="N5022">
            <v>46157</v>
          </cell>
          <cell r="R5022" t="str">
            <v>档期内</v>
          </cell>
          <cell r="V5022" t="str">
            <v>合集</v>
          </cell>
          <cell r="W5022" t="str">
            <v>未发布</v>
          </cell>
          <cell r="AJ5022">
            <v>465</v>
          </cell>
          <cell r="AK5022" t="str">
            <v/>
          </cell>
        </row>
        <row r="5023">
          <cell r="C5023" t="str">
            <v>XN</v>
          </cell>
          <cell r="D5023" t="str">
            <v>横条小白裙</v>
          </cell>
          <cell r="E5023">
            <v>2025339</v>
          </cell>
          <cell r="I5023" t="str">
            <v>小红书</v>
          </cell>
          <cell r="N5023">
            <v>46157</v>
          </cell>
          <cell r="R5023" t="str">
            <v>档期内</v>
          </cell>
          <cell r="V5023" t="str">
            <v>合集</v>
          </cell>
          <cell r="W5023" t="str">
            <v>未发布</v>
          </cell>
          <cell r="AJ5023">
            <v>58</v>
          </cell>
          <cell r="AK5023" t="str">
            <v/>
          </cell>
        </row>
        <row r="5024">
          <cell r="C5024" t="str">
            <v>XN</v>
          </cell>
          <cell r="D5024" t="str">
            <v>波点花边短袖</v>
          </cell>
          <cell r="E5024">
            <v>2025317</v>
          </cell>
          <cell r="I5024" t="str">
            <v>小红书</v>
          </cell>
          <cell r="N5024">
            <v>46157</v>
          </cell>
          <cell r="R5024" t="str">
            <v>档期内</v>
          </cell>
          <cell r="V5024" t="str">
            <v>合集</v>
          </cell>
          <cell r="W5024" t="str">
            <v>未发布</v>
          </cell>
          <cell r="AJ5024">
            <v>470</v>
          </cell>
          <cell r="AK5024" t="str">
            <v/>
          </cell>
        </row>
        <row r="5025">
          <cell r="C5025" t="str">
            <v>XN</v>
          </cell>
          <cell r="D5025" t="str">
            <v>波点中裙（黑）</v>
          </cell>
          <cell r="E5025">
            <v>2025329</v>
          </cell>
          <cell r="I5025" t="str">
            <v>小红书</v>
          </cell>
          <cell r="N5025">
            <v>46157</v>
          </cell>
          <cell r="R5025" t="str">
            <v>档期内</v>
          </cell>
          <cell r="V5025" t="str">
            <v>合集</v>
          </cell>
          <cell r="W5025" t="str">
            <v>未发布</v>
          </cell>
          <cell r="AJ5025">
            <v>52</v>
          </cell>
          <cell r="AK5025" t="str">
            <v/>
          </cell>
        </row>
        <row r="5026">
          <cell r="C5026" t="str">
            <v>XN</v>
          </cell>
          <cell r="D5026" t="str">
            <v>无袖花苞长裙（黄）</v>
          </cell>
          <cell r="E5026">
            <v>2025945</v>
          </cell>
          <cell r="I5026" t="str">
            <v>小红书</v>
          </cell>
          <cell r="N5026">
            <v>46157</v>
          </cell>
          <cell r="R5026" t="str">
            <v>档期内</v>
          </cell>
          <cell r="V5026" t="str">
            <v>单篇</v>
          </cell>
          <cell r="W5026" t="str">
            <v>未发布</v>
          </cell>
          <cell r="AJ5026">
            <v>560</v>
          </cell>
          <cell r="AK5026" t="str">
            <v/>
          </cell>
        </row>
        <row r="5027">
          <cell r="C5027" t="str">
            <v>XN</v>
          </cell>
          <cell r="D5027" t="str">
            <v>海盐小飞袖连衣裙</v>
          </cell>
          <cell r="E5027">
            <v>2025310</v>
          </cell>
          <cell r="I5027" t="str">
            <v>小红书</v>
          </cell>
          <cell r="N5027">
            <v>46157</v>
          </cell>
          <cell r="R5027" t="str">
            <v>档期内</v>
          </cell>
          <cell r="V5027" t="str">
            <v>单篇</v>
          </cell>
          <cell r="W5027" t="str">
            <v>未发布</v>
          </cell>
          <cell r="AJ5027">
            <v>565</v>
          </cell>
          <cell r="AK5027" t="str">
            <v/>
          </cell>
        </row>
        <row r="5028">
          <cell r="C5028" t="str">
            <v>XN</v>
          </cell>
          <cell r="D5028" t="str">
            <v>无袖花苞长裙（黄）</v>
          </cell>
          <cell r="E5028">
            <v>2025945</v>
          </cell>
          <cell r="I5028" t="str">
            <v>抖音</v>
          </cell>
          <cell r="N5028">
            <v>46157</v>
          </cell>
          <cell r="R5028" t="str">
            <v>档期内</v>
          </cell>
          <cell r="V5028" t="str">
            <v>单篇</v>
          </cell>
          <cell r="W5028" t="str">
            <v>未发布</v>
          </cell>
          <cell r="AJ5028">
            <v>60</v>
          </cell>
          <cell r="AK5028" t="str">
            <v/>
          </cell>
        </row>
        <row r="5029">
          <cell r="C5029" t="str">
            <v>jing</v>
          </cell>
          <cell r="D5029" t="str">
            <v>假两件波点短袖</v>
          </cell>
          <cell r="E5029">
            <v>2026003</v>
          </cell>
          <cell r="I5029" t="str">
            <v>小红书</v>
          </cell>
          <cell r="N5029">
            <v>46157</v>
          </cell>
          <cell r="R5029" t="str">
            <v>档期内</v>
          </cell>
          <cell r="V5029" t="str">
            <v>单篇</v>
          </cell>
          <cell r="W5029" t="str">
            <v>未发布</v>
          </cell>
          <cell r="AJ5029">
            <v>225</v>
          </cell>
          <cell r="AK5029" t="str">
            <v/>
          </cell>
        </row>
        <row r="5030">
          <cell r="C5030" t="str">
            <v>jing</v>
          </cell>
          <cell r="D5030" t="str">
            <v>假两件波点短袖</v>
          </cell>
          <cell r="E5030">
            <v>2026003</v>
          </cell>
          <cell r="I5030" t="str">
            <v>小红书</v>
          </cell>
          <cell r="N5030">
            <v>46157</v>
          </cell>
          <cell r="R5030" t="str">
            <v>档期内</v>
          </cell>
          <cell r="V5030" t="str">
            <v>合集</v>
          </cell>
          <cell r="W5030" t="str">
            <v>未发布</v>
          </cell>
          <cell r="AJ5030">
            <v>1145</v>
          </cell>
          <cell r="AK5030" t="str">
            <v/>
          </cell>
        </row>
        <row r="5031">
          <cell r="C5031" t="str">
            <v>jing</v>
          </cell>
          <cell r="D5031" t="str">
            <v>波点花边短袖</v>
          </cell>
          <cell r="E5031">
            <v>2025317</v>
          </cell>
          <cell r="I5031" t="str">
            <v>小红书</v>
          </cell>
          <cell r="N5031">
            <v>46157</v>
          </cell>
          <cell r="R5031" t="str">
            <v>档期内</v>
          </cell>
          <cell r="V5031" t="str">
            <v>合集</v>
          </cell>
          <cell r="W5031" t="str">
            <v>未发布</v>
          </cell>
          <cell r="AJ5031">
            <v>1150</v>
          </cell>
          <cell r="AK5031" t="str">
            <v/>
          </cell>
        </row>
        <row r="5032">
          <cell r="C5032" t="str">
            <v>jing</v>
          </cell>
          <cell r="D5032" t="str">
            <v>波点中裙</v>
          </cell>
          <cell r="E5032">
            <v>2025329</v>
          </cell>
          <cell r="I5032" t="str">
            <v>小红书</v>
          </cell>
          <cell r="N5032">
            <v>46157</v>
          </cell>
          <cell r="R5032" t="str">
            <v>档期内</v>
          </cell>
          <cell r="V5032" t="str">
            <v>合集</v>
          </cell>
          <cell r="W5032" t="str">
            <v>未发布</v>
          </cell>
          <cell r="AJ5032">
            <v>52</v>
          </cell>
          <cell r="AK5032" t="str">
            <v/>
          </cell>
        </row>
        <row r="5033">
          <cell r="C5033" t="str">
            <v>jing</v>
          </cell>
          <cell r="D5033" t="str">
            <v>波点千层上衣</v>
          </cell>
          <cell r="E5033">
            <v>2026032</v>
          </cell>
          <cell r="I5033" t="str">
            <v>小红书</v>
          </cell>
          <cell r="N5033">
            <v>46157</v>
          </cell>
          <cell r="R5033" t="str">
            <v>档期内</v>
          </cell>
          <cell r="V5033" t="str">
            <v>单篇</v>
          </cell>
          <cell r="W5033" t="str">
            <v>未发布</v>
          </cell>
          <cell r="AJ5033">
            <v>0</v>
          </cell>
          <cell r="AK5033" t="str">
            <v/>
          </cell>
        </row>
        <row r="5034">
          <cell r="C5034" t="str">
            <v>jing</v>
          </cell>
          <cell r="D5034" t="str">
            <v>碎花吊带裙（短）</v>
          </cell>
          <cell r="E5034">
            <v>2026063</v>
          </cell>
          <cell r="I5034" t="str">
            <v>小红书</v>
          </cell>
          <cell r="N5034">
            <v>46157</v>
          </cell>
          <cell r="R5034" t="str">
            <v>档期内</v>
          </cell>
          <cell r="V5034" t="str">
            <v>单篇</v>
          </cell>
          <cell r="W5034" t="str">
            <v>未发布</v>
          </cell>
          <cell r="AJ5034">
            <v>500</v>
          </cell>
          <cell r="AK5034" t="str">
            <v/>
          </cell>
        </row>
        <row r="5035">
          <cell r="C5035" t="str">
            <v>jing</v>
          </cell>
          <cell r="D5035" t="str">
            <v>紫色开衫</v>
          </cell>
          <cell r="E5035" t="str">
            <v>NH014</v>
          </cell>
          <cell r="I5035" t="str">
            <v>小红书</v>
          </cell>
          <cell r="N5035">
            <v>46157</v>
          </cell>
          <cell r="R5035" t="str">
            <v>档期内</v>
          </cell>
          <cell r="V5035" t="str">
            <v>单篇</v>
          </cell>
          <cell r="W5035" t="str">
            <v>未发布</v>
          </cell>
          <cell r="AJ5035">
            <v>0</v>
          </cell>
          <cell r="AK5035" t="str">
            <v/>
          </cell>
        </row>
        <row r="5036">
          <cell r="C5036" t="str">
            <v>jing</v>
          </cell>
          <cell r="D5036" t="str">
            <v>蕾丝防晒衬衫（蓝）</v>
          </cell>
          <cell r="E5036">
            <v>2025308</v>
          </cell>
          <cell r="I5036" t="str">
            <v>小红书</v>
          </cell>
          <cell r="N5036">
            <v>46157</v>
          </cell>
          <cell r="R5036" t="str">
            <v>档期内</v>
          </cell>
          <cell r="V5036" t="str">
            <v>单篇</v>
          </cell>
          <cell r="W5036" t="str">
            <v>未发布</v>
          </cell>
          <cell r="AJ5036">
            <v>355</v>
          </cell>
          <cell r="AK5036" t="str">
            <v/>
          </cell>
        </row>
        <row r="5037">
          <cell r="C5037" t="str">
            <v>一号</v>
          </cell>
          <cell r="D5037" t="str">
            <v>无袖花苞长裙（黄）</v>
          </cell>
          <cell r="E5037">
            <v>2025945</v>
          </cell>
          <cell r="I5037" t="str">
            <v>小红书</v>
          </cell>
          <cell r="N5037">
            <v>46157</v>
          </cell>
          <cell r="R5037" t="str">
            <v>档期内</v>
          </cell>
          <cell r="V5037" t="str">
            <v>合集</v>
          </cell>
          <cell r="W5037" t="str">
            <v>未发布</v>
          </cell>
          <cell r="AJ5037">
            <v>200</v>
          </cell>
          <cell r="AK5037" t="str">
            <v/>
          </cell>
        </row>
        <row r="5038">
          <cell r="C5038" t="str">
            <v>馒头</v>
          </cell>
          <cell r="D5038" t="str">
            <v>波点千层上衣</v>
          </cell>
          <cell r="E5038">
            <v>2026032</v>
          </cell>
          <cell r="I5038" t="str">
            <v>小红书</v>
          </cell>
          <cell r="N5038">
            <v>46157</v>
          </cell>
          <cell r="R5038" t="str">
            <v>档期内</v>
          </cell>
          <cell r="V5038" t="str">
            <v>单篇</v>
          </cell>
          <cell r="W5038" t="str">
            <v>未发布</v>
          </cell>
          <cell r="AJ5038">
            <v>380</v>
          </cell>
          <cell r="AK5038" t="str">
            <v/>
          </cell>
        </row>
        <row r="5039">
          <cell r="C5039" t="str">
            <v>馒头</v>
          </cell>
          <cell r="D5039" t="str">
            <v>粉樱娃娃裙</v>
          </cell>
          <cell r="E5039">
            <v>2026067</v>
          </cell>
          <cell r="I5039" t="str">
            <v>小红书</v>
          </cell>
          <cell r="N5039">
            <v>46157</v>
          </cell>
          <cell r="R5039" t="str">
            <v>档期内</v>
          </cell>
          <cell r="V5039" t="str">
            <v>单篇</v>
          </cell>
          <cell r="W5039" t="str">
            <v>未发布</v>
          </cell>
          <cell r="AJ5039">
            <v>380</v>
          </cell>
          <cell r="AK5039" t="str">
            <v/>
          </cell>
        </row>
        <row r="5040">
          <cell r="C5040" t="str">
            <v>馒头</v>
          </cell>
          <cell r="D5040" t="str">
            <v>波点短袖</v>
          </cell>
          <cell r="E5040">
            <v>2026028</v>
          </cell>
          <cell r="I5040" t="str">
            <v>小红书</v>
          </cell>
          <cell r="N5040">
            <v>46157</v>
          </cell>
          <cell r="R5040" t="str">
            <v>档期内</v>
          </cell>
          <cell r="V5040" t="str">
            <v>单篇</v>
          </cell>
          <cell r="W5040" t="str">
            <v>未发布</v>
          </cell>
          <cell r="AJ5040">
            <v>340</v>
          </cell>
          <cell r="AK5040" t="str">
            <v/>
          </cell>
        </row>
        <row r="5041">
          <cell r="C5041" t="str">
            <v>馒头</v>
          </cell>
          <cell r="D5041" t="str">
            <v>波点中裙</v>
          </cell>
          <cell r="E5041">
            <v>2025329</v>
          </cell>
          <cell r="I5041" t="str">
            <v>小红书</v>
          </cell>
          <cell r="N5041">
            <v>46157</v>
          </cell>
          <cell r="R5041" t="str">
            <v>档期内</v>
          </cell>
          <cell r="V5041" t="str">
            <v>单篇</v>
          </cell>
          <cell r="W5041" t="str">
            <v>未发布</v>
          </cell>
          <cell r="AJ5041">
            <v>52</v>
          </cell>
          <cell r="AK5041" t="str">
            <v/>
          </cell>
        </row>
        <row r="5042">
          <cell r="C5042" t="str">
            <v>馒头</v>
          </cell>
          <cell r="D5042" t="str">
            <v>粉樱娃娃裙</v>
          </cell>
          <cell r="E5042">
            <v>2026067</v>
          </cell>
          <cell r="I5042" t="str">
            <v>小红书</v>
          </cell>
          <cell r="N5042">
            <v>46157</v>
          </cell>
          <cell r="R5042" t="str">
            <v>档期内</v>
          </cell>
          <cell r="V5042" t="str">
            <v>单篇</v>
          </cell>
          <cell r="W5042" t="str">
            <v>未发布</v>
          </cell>
          <cell r="AJ5042">
            <v>300</v>
          </cell>
          <cell r="AK5042" t="str">
            <v/>
          </cell>
        </row>
        <row r="5043">
          <cell r="C5043" t="str">
            <v>馒头</v>
          </cell>
          <cell r="D5043" t="str">
            <v>波点千层上衣</v>
          </cell>
          <cell r="E5043">
            <v>2026032</v>
          </cell>
          <cell r="I5043" t="str">
            <v>小红书</v>
          </cell>
          <cell r="N5043">
            <v>46157</v>
          </cell>
          <cell r="R5043" t="str">
            <v>档期内</v>
          </cell>
          <cell r="V5043" t="str">
            <v>单篇</v>
          </cell>
          <cell r="W5043" t="str">
            <v>未发布</v>
          </cell>
          <cell r="AJ5043">
            <v>400</v>
          </cell>
          <cell r="AK5043" t="str">
            <v/>
          </cell>
        </row>
        <row r="5044">
          <cell r="C5044" t="str">
            <v>馒头</v>
          </cell>
          <cell r="D5044" t="str">
            <v>无袖花苞长裙（黄）</v>
          </cell>
          <cell r="E5044">
            <v>2025945</v>
          </cell>
          <cell r="I5044" t="str">
            <v>小红书</v>
          </cell>
          <cell r="N5044">
            <v>46157</v>
          </cell>
          <cell r="R5044" t="str">
            <v>档期内</v>
          </cell>
          <cell r="V5044" t="str">
            <v>单篇</v>
          </cell>
          <cell r="W5044" t="str">
            <v>未发布</v>
          </cell>
          <cell r="AJ5044">
            <v>460</v>
          </cell>
          <cell r="AK5044" t="str">
            <v/>
          </cell>
        </row>
        <row r="5045">
          <cell r="C5045" t="str">
            <v>馒头</v>
          </cell>
          <cell r="D5045" t="str">
            <v>波点千层上衣</v>
          </cell>
          <cell r="E5045">
            <v>2026032</v>
          </cell>
          <cell r="I5045" t="str">
            <v>抖音</v>
          </cell>
          <cell r="N5045">
            <v>46157</v>
          </cell>
          <cell r="R5045" t="str">
            <v>档期内</v>
          </cell>
          <cell r="V5045" t="str">
            <v>单篇</v>
          </cell>
          <cell r="W5045" t="str">
            <v>未发布</v>
          </cell>
          <cell r="AJ5045">
            <v>50</v>
          </cell>
          <cell r="AK5045" t="str">
            <v/>
          </cell>
        </row>
        <row r="5046">
          <cell r="C5046" t="str">
            <v>馒头</v>
          </cell>
          <cell r="D5046" t="str">
            <v>无袖花苞长裙（黄）</v>
          </cell>
          <cell r="E5046">
            <v>2025945</v>
          </cell>
          <cell r="I5046" t="str">
            <v>抖音</v>
          </cell>
          <cell r="N5046">
            <v>46157</v>
          </cell>
          <cell r="R5046" t="str">
            <v>档期内</v>
          </cell>
          <cell r="V5046" t="str">
            <v>单篇</v>
          </cell>
          <cell r="W5046" t="str">
            <v>未发布</v>
          </cell>
          <cell r="AJ5046">
            <v>110</v>
          </cell>
          <cell r="AK5046" t="str">
            <v/>
          </cell>
        </row>
        <row r="5047">
          <cell r="C5047" t="str">
            <v>馒头</v>
          </cell>
          <cell r="D5047" t="str">
            <v>蕾丝防晒衬衫（蓝）</v>
          </cell>
          <cell r="E5047">
            <v>2025308</v>
          </cell>
          <cell r="I5047" t="str">
            <v>小红书</v>
          </cell>
          <cell r="N5047">
            <v>46157</v>
          </cell>
          <cell r="R5047" t="str">
            <v>档期内</v>
          </cell>
          <cell r="V5047" t="str">
            <v>单篇</v>
          </cell>
          <cell r="W5047" t="str">
            <v>未发布</v>
          </cell>
          <cell r="AJ5047">
            <v>315</v>
          </cell>
          <cell r="AK5047" t="str">
            <v/>
          </cell>
        </row>
        <row r="5048">
          <cell r="C5048" t="str">
            <v>XN</v>
          </cell>
          <cell r="D5048" t="str">
            <v>海盐小飞袖连衣裙</v>
          </cell>
          <cell r="E5048">
            <v>2025310</v>
          </cell>
          <cell r="I5048" t="str">
            <v>抖音</v>
          </cell>
          <cell r="N5048">
            <v>46157</v>
          </cell>
          <cell r="R5048" t="str">
            <v>档期内</v>
          </cell>
          <cell r="V5048" t="str">
            <v>单篇</v>
          </cell>
          <cell r="W5048" t="str">
            <v>未发布</v>
          </cell>
          <cell r="AJ5048">
            <v>65</v>
          </cell>
          <cell r="AK5048" t="str">
            <v/>
          </cell>
        </row>
        <row r="5049">
          <cell r="C5049" t="str">
            <v>馒头</v>
          </cell>
          <cell r="D5049" t="str">
            <v>波点短袖</v>
          </cell>
          <cell r="E5049">
            <v>2026028</v>
          </cell>
          <cell r="I5049" t="str">
            <v>小红书</v>
          </cell>
          <cell r="N5049">
            <v>46157</v>
          </cell>
          <cell r="R5049" t="str">
            <v>档期内</v>
          </cell>
          <cell r="V5049" t="str">
            <v>单篇</v>
          </cell>
          <cell r="W5049" t="str">
            <v>未发布</v>
          </cell>
          <cell r="AJ5049">
            <v>290</v>
          </cell>
          <cell r="AK5049" t="str">
            <v/>
          </cell>
        </row>
        <row r="5050">
          <cell r="C5050" t="str">
            <v>馒头</v>
          </cell>
          <cell r="D5050" t="str">
            <v>波点中裙</v>
          </cell>
          <cell r="E5050">
            <v>2025329</v>
          </cell>
          <cell r="I5050" t="str">
            <v>小红书</v>
          </cell>
          <cell r="N5050">
            <v>46157</v>
          </cell>
          <cell r="R5050" t="str">
            <v>档期内</v>
          </cell>
          <cell r="V5050" t="str">
            <v>单篇</v>
          </cell>
          <cell r="W5050" t="str">
            <v>未发布</v>
          </cell>
          <cell r="AJ5050">
            <v>52</v>
          </cell>
          <cell r="AK5050" t="str">
            <v/>
          </cell>
        </row>
        <row r="5051">
          <cell r="C5051" t="str">
            <v>馒头</v>
          </cell>
          <cell r="D5051" t="str">
            <v>假两件波点短袖</v>
          </cell>
          <cell r="E5051">
            <v>2026003</v>
          </cell>
          <cell r="I5051" t="str">
            <v>小红书</v>
          </cell>
          <cell r="N5051">
            <v>46157</v>
          </cell>
          <cell r="R5051" t="str">
            <v>档期内</v>
          </cell>
          <cell r="V5051" t="str">
            <v>单篇</v>
          </cell>
          <cell r="W5051" t="str">
            <v>未发布</v>
          </cell>
          <cell r="AJ5051">
            <v>295</v>
          </cell>
          <cell r="AK5051" t="str">
            <v/>
          </cell>
        </row>
        <row r="5052">
          <cell r="C5052" t="str">
            <v>阿咩</v>
          </cell>
          <cell r="D5052" t="str">
            <v>海盐小飞袖连衣裙</v>
          </cell>
          <cell r="E5052">
            <v>2025310</v>
          </cell>
          <cell r="I5052" t="str">
            <v>小红书</v>
          </cell>
          <cell r="N5052">
            <v>46157</v>
          </cell>
          <cell r="R5052" t="str">
            <v>档期内</v>
          </cell>
          <cell r="V5052" t="str">
            <v>单篇</v>
          </cell>
          <cell r="W5052" t="str">
            <v>未发布</v>
          </cell>
          <cell r="AJ5052">
            <v>815</v>
          </cell>
          <cell r="AK5052" t="str">
            <v/>
          </cell>
        </row>
        <row r="5053">
          <cell r="C5053" t="str">
            <v>阿咩</v>
          </cell>
          <cell r="D5053" t="str">
            <v>波点千层上衣</v>
          </cell>
          <cell r="E5053">
            <v>2026032</v>
          </cell>
          <cell r="I5053" t="str">
            <v>小红书</v>
          </cell>
          <cell r="N5053">
            <v>46157</v>
          </cell>
          <cell r="R5053" t="str">
            <v>档期内</v>
          </cell>
          <cell r="V5053" t="str">
            <v>单篇</v>
          </cell>
          <cell r="W5053" t="str">
            <v>未发布</v>
          </cell>
          <cell r="AJ5053">
            <v>300</v>
          </cell>
          <cell r="AK5053" t="str">
            <v/>
          </cell>
        </row>
        <row r="5054">
          <cell r="C5054" t="str">
            <v>阿咩</v>
          </cell>
          <cell r="D5054" t="str">
            <v>粉樱娃娃裙</v>
          </cell>
          <cell r="E5054">
            <v>2026067</v>
          </cell>
          <cell r="I5054" t="str">
            <v>小红书</v>
          </cell>
          <cell r="N5054">
            <v>46157</v>
          </cell>
          <cell r="R5054" t="str">
            <v>档期内</v>
          </cell>
          <cell r="V5054" t="str">
            <v>单篇</v>
          </cell>
          <cell r="W5054" t="str">
            <v>未发布</v>
          </cell>
          <cell r="AJ5054">
            <v>900</v>
          </cell>
          <cell r="AK5054" t="str">
            <v/>
          </cell>
        </row>
        <row r="5055">
          <cell r="C5055" t="str">
            <v>XN</v>
          </cell>
          <cell r="D5055" t="str">
            <v>波点千层上衣</v>
          </cell>
          <cell r="E5055">
            <v>2026032</v>
          </cell>
          <cell r="I5055" t="str">
            <v>小红书</v>
          </cell>
          <cell r="N5055">
            <v>46157</v>
          </cell>
          <cell r="R5055" t="str">
            <v>档期内</v>
          </cell>
          <cell r="V5055" t="str">
            <v>合集</v>
          </cell>
          <cell r="W5055" t="str">
            <v>未发布</v>
          </cell>
          <cell r="AJ5055">
            <v>1300</v>
          </cell>
          <cell r="AK5055" t="str">
            <v/>
          </cell>
        </row>
        <row r="5056">
          <cell r="C5056" t="str">
            <v>馒头</v>
          </cell>
          <cell r="D5056" t="str">
            <v>波点短袖</v>
          </cell>
          <cell r="E5056">
            <v>2026028</v>
          </cell>
          <cell r="I5056" t="str">
            <v>小红书</v>
          </cell>
          <cell r="N5056">
            <v>46157</v>
          </cell>
          <cell r="R5056" t="str">
            <v>档期内</v>
          </cell>
          <cell r="V5056" t="str">
            <v>合集</v>
          </cell>
          <cell r="W5056" t="str">
            <v>未发布</v>
          </cell>
          <cell r="AJ5056">
            <v>1240</v>
          </cell>
          <cell r="AK5056" t="str">
            <v/>
          </cell>
        </row>
        <row r="5057">
          <cell r="C5057" t="str">
            <v>馒头</v>
          </cell>
          <cell r="D5057" t="str">
            <v>波点中裙</v>
          </cell>
          <cell r="E5057">
            <v>2025329</v>
          </cell>
          <cell r="I5057" t="str">
            <v>小红书</v>
          </cell>
          <cell r="N5057">
            <v>46157</v>
          </cell>
          <cell r="R5057" t="str">
            <v>档期内</v>
          </cell>
          <cell r="V5057" t="str">
            <v>合集</v>
          </cell>
          <cell r="W5057" t="str">
            <v>未发布</v>
          </cell>
          <cell r="AJ5057">
            <v>52</v>
          </cell>
          <cell r="AK5057" t="str">
            <v/>
          </cell>
        </row>
        <row r="5058">
          <cell r="C5058" t="str">
            <v>馒头</v>
          </cell>
          <cell r="D5058" t="str">
            <v>无袖花苞长裙（蓝）</v>
          </cell>
          <cell r="E5058">
            <v>2025945</v>
          </cell>
          <cell r="I5058" t="str">
            <v>小红书</v>
          </cell>
          <cell r="N5058">
            <v>46157</v>
          </cell>
          <cell r="R5058" t="str">
            <v>档期内</v>
          </cell>
          <cell r="V5058" t="str">
            <v>合集</v>
          </cell>
          <cell r="W5058" t="str">
            <v>未发布</v>
          </cell>
          <cell r="AJ5058">
            <v>1260</v>
          </cell>
          <cell r="AK5058" t="str">
            <v/>
          </cell>
        </row>
        <row r="5059">
          <cell r="C5059" t="str">
            <v>阿咩</v>
          </cell>
          <cell r="D5059" t="str">
            <v>葡萄冰萃上衣</v>
          </cell>
          <cell r="E5059">
            <v>2026056</v>
          </cell>
          <cell r="I5059" t="str">
            <v>小红书</v>
          </cell>
          <cell r="N5059">
            <v>46157</v>
          </cell>
          <cell r="R5059" t="str">
            <v>档期内</v>
          </cell>
          <cell r="V5059" t="str">
            <v>单篇</v>
          </cell>
          <cell r="W5059" t="str">
            <v>未发布</v>
          </cell>
          <cell r="AJ5059">
            <v>50</v>
          </cell>
          <cell r="AK5059" t="str">
            <v/>
          </cell>
        </row>
        <row r="5060">
          <cell r="C5060" t="str">
            <v>阿咩</v>
          </cell>
          <cell r="D5060" t="str">
            <v>蕾丝吊带</v>
          </cell>
          <cell r="E5060" t="str">
            <v>NH012</v>
          </cell>
          <cell r="I5060" t="str">
            <v>小红书</v>
          </cell>
          <cell r="N5060">
            <v>46157</v>
          </cell>
          <cell r="R5060" t="str">
            <v>档期内</v>
          </cell>
          <cell r="V5060" t="str">
            <v>单篇</v>
          </cell>
          <cell r="W5060" t="str">
            <v>未发布</v>
          </cell>
          <cell r="AJ5060">
            <v>0</v>
          </cell>
          <cell r="AK5060" t="str">
            <v/>
          </cell>
        </row>
        <row r="5061">
          <cell r="C5061" t="str">
            <v>阿咩</v>
          </cell>
          <cell r="D5061" t="str">
            <v>波点千层上衣</v>
          </cell>
          <cell r="E5061">
            <v>2026032</v>
          </cell>
          <cell r="I5061" t="str">
            <v>小红书</v>
          </cell>
          <cell r="N5061">
            <v>46157</v>
          </cell>
          <cell r="R5061" t="str">
            <v>档期内</v>
          </cell>
          <cell r="V5061" t="str">
            <v>单篇</v>
          </cell>
          <cell r="W5061" t="str">
            <v>未发布</v>
          </cell>
          <cell r="AJ5061">
            <v>90</v>
          </cell>
          <cell r="AK5061" t="str">
            <v/>
          </cell>
        </row>
        <row r="5062">
          <cell r="C5062" t="str">
            <v>XN</v>
          </cell>
          <cell r="D5062" t="str">
            <v>波点千层上衣</v>
          </cell>
          <cell r="E5062">
            <v>2026032</v>
          </cell>
          <cell r="I5062" t="str">
            <v>小红书</v>
          </cell>
          <cell r="N5062">
            <v>46157</v>
          </cell>
          <cell r="R5062" t="str">
            <v>档期内</v>
          </cell>
          <cell r="V5062" t="str">
            <v>单篇</v>
          </cell>
          <cell r="W5062" t="str">
            <v>未发布</v>
          </cell>
          <cell r="AJ5062">
            <v>700</v>
          </cell>
          <cell r="AK5062" t="str">
            <v/>
          </cell>
        </row>
        <row r="5063">
          <cell r="C5063" t="str">
            <v>XN</v>
          </cell>
          <cell r="D5063" t="str">
            <v>蕾丝防晒衬衫（蓝）</v>
          </cell>
          <cell r="E5063">
            <v>2025308</v>
          </cell>
          <cell r="I5063" t="str">
            <v>小红书</v>
          </cell>
          <cell r="N5063">
            <v>46157</v>
          </cell>
          <cell r="R5063" t="str">
            <v>档期内</v>
          </cell>
          <cell r="V5063" t="str">
            <v>单篇</v>
          </cell>
          <cell r="W5063" t="str">
            <v>未发布</v>
          </cell>
          <cell r="AJ5063">
            <v>755</v>
          </cell>
          <cell r="AK5063" t="str">
            <v/>
          </cell>
        </row>
        <row r="5064">
          <cell r="C5064" t="str">
            <v>XN</v>
          </cell>
          <cell r="D5064" t="str">
            <v>粉樱连衣裙</v>
          </cell>
          <cell r="E5064">
            <v>2026069</v>
          </cell>
          <cell r="I5064" t="str">
            <v>小红书</v>
          </cell>
          <cell r="N5064">
            <v>46157</v>
          </cell>
          <cell r="R5064" t="str">
            <v>档期内</v>
          </cell>
          <cell r="V5064" t="str">
            <v>单篇</v>
          </cell>
          <cell r="W5064" t="str">
            <v>未发布</v>
          </cell>
          <cell r="AJ5064">
            <v>1600</v>
          </cell>
          <cell r="AK5064" t="str">
            <v/>
          </cell>
        </row>
        <row r="5065">
          <cell r="C5065" t="str">
            <v>XN</v>
          </cell>
          <cell r="D5065" t="str">
            <v>人间秀珠套装</v>
          </cell>
          <cell r="E5065">
            <v>2026058</v>
          </cell>
          <cell r="I5065" t="str">
            <v>小红书</v>
          </cell>
          <cell r="N5065">
            <v>46157</v>
          </cell>
          <cell r="R5065" t="str">
            <v>档期内</v>
          </cell>
          <cell r="V5065" t="str">
            <v>单篇</v>
          </cell>
          <cell r="W5065" t="str">
            <v>未发布</v>
          </cell>
          <cell r="AJ5065">
            <v>270</v>
          </cell>
          <cell r="AK5065" t="str">
            <v/>
          </cell>
        </row>
        <row r="5066">
          <cell r="C5066" t="str">
            <v>XN</v>
          </cell>
          <cell r="D5066" t="str">
            <v>假两件波点短袖</v>
          </cell>
          <cell r="E5066">
            <v>2026003</v>
          </cell>
          <cell r="I5066" t="str">
            <v>小红书</v>
          </cell>
          <cell r="N5066">
            <v>46157</v>
          </cell>
          <cell r="R5066" t="str">
            <v>档期内</v>
          </cell>
          <cell r="V5066" t="str">
            <v>单篇</v>
          </cell>
          <cell r="W5066" t="str">
            <v>未发布</v>
          </cell>
          <cell r="AJ5066">
            <v>315</v>
          </cell>
          <cell r="AK5066" t="str">
            <v/>
          </cell>
        </row>
        <row r="5067">
          <cell r="C5067" t="str">
            <v>XN</v>
          </cell>
          <cell r="D5067" t="str">
            <v>横条小白裙</v>
          </cell>
          <cell r="E5067">
            <v>2025339</v>
          </cell>
          <cell r="I5067" t="str">
            <v>小红书</v>
          </cell>
          <cell r="N5067">
            <v>46157</v>
          </cell>
          <cell r="R5067" t="str">
            <v>档期内</v>
          </cell>
          <cell r="V5067" t="str">
            <v>单篇</v>
          </cell>
          <cell r="W5067" t="str">
            <v>未发布</v>
          </cell>
          <cell r="AJ5067">
            <v>58</v>
          </cell>
          <cell r="AK5067" t="str">
            <v/>
          </cell>
        </row>
        <row r="5068">
          <cell r="C5068" t="str">
            <v>XN</v>
          </cell>
          <cell r="D5068" t="str">
            <v>粉樱连衣裙</v>
          </cell>
          <cell r="E5068">
            <v>2026069</v>
          </cell>
          <cell r="I5068" t="str">
            <v>小红书</v>
          </cell>
          <cell r="N5068">
            <v>46157</v>
          </cell>
          <cell r="R5068" t="str">
            <v>档期内</v>
          </cell>
          <cell r="V5068" t="str">
            <v>单篇</v>
          </cell>
          <cell r="W5068" t="str">
            <v>未发布</v>
          </cell>
          <cell r="AJ5068">
            <v>270</v>
          </cell>
          <cell r="AK5068" t="str">
            <v/>
          </cell>
        </row>
        <row r="5069">
          <cell r="C5069" t="str">
            <v>XN</v>
          </cell>
          <cell r="D5069" t="str">
            <v>葡萄冰萃上衣</v>
          </cell>
          <cell r="E5069">
            <v>2026056</v>
          </cell>
          <cell r="I5069" t="str">
            <v>小红书</v>
          </cell>
          <cell r="N5069">
            <v>46157</v>
          </cell>
          <cell r="R5069" t="str">
            <v>档期内</v>
          </cell>
          <cell r="V5069" t="str">
            <v>单篇</v>
          </cell>
          <cell r="W5069" t="str">
            <v>未发布</v>
          </cell>
          <cell r="AJ5069">
            <v>180</v>
          </cell>
          <cell r="AK5069" t="str">
            <v/>
          </cell>
        </row>
        <row r="5070">
          <cell r="C5070" t="str">
            <v>XN</v>
          </cell>
          <cell r="D5070" t="str">
            <v>蕾丝吊带</v>
          </cell>
          <cell r="E5070" t="str">
            <v>NH012</v>
          </cell>
          <cell r="I5070" t="str">
            <v>小红书</v>
          </cell>
          <cell r="N5070">
            <v>46157</v>
          </cell>
          <cell r="R5070" t="str">
            <v>档期内</v>
          </cell>
          <cell r="V5070" t="str">
            <v>单篇</v>
          </cell>
          <cell r="W5070" t="str">
            <v>未发布</v>
          </cell>
          <cell r="AJ5070">
            <v>0</v>
          </cell>
          <cell r="AK5070" t="str">
            <v/>
          </cell>
        </row>
        <row r="5071">
          <cell r="C5071" t="str">
            <v>XN</v>
          </cell>
          <cell r="D5071" t="str">
            <v>波点花边短袖</v>
          </cell>
          <cell r="E5071">
            <v>2025317</v>
          </cell>
          <cell r="I5071" t="str">
            <v>小红书</v>
          </cell>
          <cell r="N5071">
            <v>46157</v>
          </cell>
          <cell r="R5071" t="str">
            <v>档期内</v>
          </cell>
          <cell r="V5071" t="str">
            <v>单篇</v>
          </cell>
          <cell r="W5071" t="str">
            <v>未发布</v>
          </cell>
          <cell r="AJ5071">
            <v>230</v>
          </cell>
          <cell r="AK5071" t="str">
            <v/>
          </cell>
        </row>
        <row r="5072">
          <cell r="C5072" t="str">
            <v>XN</v>
          </cell>
          <cell r="D5072" t="str">
            <v>波点中裙（黑）</v>
          </cell>
          <cell r="E5072">
            <v>2025329</v>
          </cell>
          <cell r="I5072" t="str">
            <v>小红书</v>
          </cell>
          <cell r="N5072">
            <v>46157</v>
          </cell>
          <cell r="R5072" t="str">
            <v>档期内</v>
          </cell>
          <cell r="V5072" t="str">
            <v>单篇</v>
          </cell>
          <cell r="W5072" t="str">
            <v>未发布</v>
          </cell>
          <cell r="AJ5072">
            <v>52</v>
          </cell>
          <cell r="AK5072" t="str">
            <v/>
          </cell>
        </row>
        <row r="5073">
          <cell r="C5073" t="str">
            <v>XN</v>
          </cell>
          <cell r="D5073" t="str">
            <v>假两件波点短袖</v>
          </cell>
          <cell r="E5073">
            <v>2026003</v>
          </cell>
          <cell r="I5073" t="str">
            <v>小红书</v>
          </cell>
          <cell r="N5073">
            <v>46157</v>
          </cell>
          <cell r="R5073" t="str">
            <v>档期内</v>
          </cell>
          <cell r="V5073" t="str">
            <v>单篇</v>
          </cell>
          <cell r="W5073" t="str">
            <v>未发布</v>
          </cell>
          <cell r="AJ5073">
            <v>195</v>
          </cell>
          <cell r="AK5073" t="str">
            <v/>
          </cell>
        </row>
        <row r="5074">
          <cell r="C5074" t="str">
            <v>XN</v>
          </cell>
          <cell r="D5074" t="str">
            <v>葡萄冰萃上衣</v>
          </cell>
          <cell r="E5074">
            <v>2026056</v>
          </cell>
          <cell r="I5074" t="str">
            <v>小红书</v>
          </cell>
          <cell r="N5074">
            <v>46157</v>
          </cell>
          <cell r="R5074" t="str">
            <v>档期内</v>
          </cell>
          <cell r="V5074" t="str">
            <v>单篇</v>
          </cell>
          <cell r="W5074" t="str">
            <v>未发布</v>
          </cell>
          <cell r="AJ5074">
            <v>150</v>
          </cell>
          <cell r="AK5074" t="str">
            <v/>
          </cell>
        </row>
        <row r="5075">
          <cell r="C5075" t="str">
            <v>XN</v>
          </cell>
          <cell r="D5075" t="str">
            <v>粉樱连衣裙</v>
          </cell>
          <cell r="E5075">
            <v>2026069</v>
          </cell>
          <cell r="I5075" t="str">
            <v>小红书</v>
          </cell>
          <cell r="N5075">
            <v>46157</v>
          </cell>
          <cell r="R5075" t="str">
            <v>档期内</v>
          </cell>
          <cell r="V5075" t="str">
            <v>合集</v>
          </cell>
          <cell r="W5075" t="str">
            <v>未发布</v>
          </cell>
          <cell r="AJ5075" t="str">
            <v/>
          </cell>
          <cell r="AK5075" t="str">
            <v/>
          </cell>
        </row>
        <row r="5076">
          <cell r="C5076" t="str">
            <v>XN</v>
          </cell>
          <cell r="D5076" t="str">
            <v>波点花边短袖</v>
          </cell>
          <cell r="E5076">
            <v>2025317</v>
          </cell>
          <cell r="I5076" t="str">
            <v>小红书</v>
          </cell>
          <cell r="N5076">
            <v>46157</v>
          </cell>
          <cell r="R5076" t="str">
            <v>档期内</v>
          </cell>
          <cell r="V5076" t="str">
            <v>单篇</v>
          </cell>
          <cell r="W5076" t="str">
            <v>未发布</v>
          </cell>
          <cell r="AJ5076">
            <v>550</v>
          </cell>
          <cell r="AK5076" t="str">
            <v/>
          </cell>
        </row>
        <row r="5077">
          <cell r="C5077" t="str">
            <v>XN</v>
          </cell>
          <cell r="D5077" t="str">
            <v>波点中裙（黑）</v>
          </cell>
          <cell r="E5077">
            <v>2025329</v>
          </cell>
          <cell r="I5077" t="str">
            <v>小红书</v>
          </cell>
          <cell r="N5077">
            <v>46157</v>
          </cell>
          <cell r="R5077" t="str">
            <v>档期内</v>
          </cell>
          <cell r="V5077" t="str">
            <v>单篇</v>
          </cell>
          <cell r="W5077" t="str">
            <v>未发布</v>
          </cell>
          <cell r="AJ5077">
            <v>52</v>
          </cell>
          <cell r="AK5077" t="str">
            <v/>
          </cell>
        </row>
        <row r="5078">
          <cell r="C5078" t="str">
            <v>XN</v>
          </cell>
          <cell r="D5078" t="str">
            <v>波点花边短袖</v>
          </cell>
          <cell r="E5078">
            <v>2025317</v>
          </cell>
          <cell r="I5078" t="str">
            <v>抖音</v>
          </cell>
          <cell r="N5078">
            <v>46157</v>
          </cell>
          <cell r="R5078" t="str">
            <v>档期内</v>
          </cell>
          <cell r="V5078" t="str">
            <v>单篇</v>
          </cell>
          <cell r="W5078" t="str">
            <v>未发布</v>
          </cell>
          <cell r="AJ5078">
            <v>50</v>
          </cell>
          <cell r="AK5078" t="str">
            <v/>
          </cell>
        </row>
        <row r="5079">
          <cell r="C5079" t="str">
            <v>XN</v>
          </cell>
          <cell r="D5079" t="str">
            <v>波点中裙（黑）</v>
          </cell>
          <cell r="E5079">
            <v>2025329</v>
          </cell>
          <cell r="I5079" t="str">
            <v>抖音</v>
          </cell>
          <cell r="N5079">
            <v>46157</v>
          </cell>
          <cell r="R5079" t="str">
            <v>档期内</v>
          </cell>
          <cell r="V5079" t="str">
            <v>单篇</v>
          </cell>
          <cell r="W5079" t="str">
            <v>未发布</v>
          </cell>
          <cell r="AJ5079">
            <v>52</v>
          </cell>
          <cell r="AK5079" t="str">
            <v/>
          </cell>
        </row>
        <row r="5080">
          <cell r="C5080" t="str">
            <v>六六</v>
          </cell>
          <cell r="D5080" t="str">
            <v>粉樱连衣裙</v>
          </cell>
          <cell r="E5080">
            <v>2026069</v>
          </cell>
          <cell r="I5080" t="str">
            <v>小红书</v>
          </cell>
          <cell r="N5080">
            <v>46157</v>
          </cell>
          <cell r="R5080" t="str">
            <v>档期内</v>
          </cell>
          <cell r="V5080" t="str">
            <v>合集</v>
          </cell>
          <cell r="W5080" t="str">
            <v>未发布</v>
          </cell>
          <cell r="AJ5080">
            <v>1400</v>
          </cell>
          <cell r="AK5080" t="str">
            <v/>
          </cell>
        </row>
        <row r="5081">
          <cell r="C5081" t="str">
            <v>六六</v>
          </cell>
          <cell r="D5081" t="str">
            <v>海盐小飞袖连衣裙</v>
          </cell>
          <cell r="E5081">
            <v>2025310</v>
          </cell>
          <cell r="I5081" t="str">
            <v>小红书</v>
          </cell>
          <cell r="N5081">
            <v>46157</v>
          </cell>
          <cell r="R5081" t="str">
            <v>档期内</v>
          </cell>
          <cell r="V5081" t="str">
            <v>合集</v>
          </cell>
          <cell r="W5081" t="str">
            <v>未发布</v>
          </cell>
          <cell r="AJ5081">
            <v>1465</v>
          </cell>
          <cell r="AK5081" t="str">
            <v/>
          </cell>
        </row>
        <row r="5082">
          <cell r="C5082" t="str">
            <v>六六</v>
          </cell>
          <cell r="D5082" t="str">
            <v>无袖花苞长裙（黄）</v>
          </cell>
          <cell r="E5082">
            <v>2025945</v>
          </cell>
          <cell r="I5082" t="str">
            <v>小红书</v>
          </cell>
          <cell r="N5082">
            <v>46157</v>
          </cell>
          <cell r="R5082" t="str">
            <v>档期内</v>
          </cell>
          <cell r="V5082" t="str">
            <v>合集</v>
          </cell>
          <cell r="W5082" t="str">
            <v>未发布</v>
          </cell>
          <cell r="AJ5082">
            <v>860</v>
          </cell>
          <cell r="AK5082" t="str">
            <v/>
          </cell>
        </row>
        <row r="5083">
          <cell r="C5083" t="str">
            <v>六六</v>
          </cell>
          <cell r="D5083" t="str">
            <v>假两件波点短袖</v>
          </cell>
          <cell r="E5083">
            <v>2026003</v>
          </cell>
          <cell r="I5083" t="str">
            <v>小红书</v>
          </cell>
          <cell r="N5083">
            <v>46157</v>
          </cell>
          <cell r="R5083" t="str">
            <v>档期内</v>
          </cell>
          <cell r="V5083" t="str">
            <v>单篇</v>
          </cell>
          <cell r="W5083" t="str">
            <v>未发布</v>
          </cell>
          <cell r="AJ5083">
            <v>165</v>
          </cell>
          <cell r="AK5083" t="str">
            <v/>
          </cell>
        </row>
        <row r="5084">
          <cell r="C5084" t="str">
            <v>六六</v>
          </cell>
          <cell r="D5084" t="str">
            <v>假两件波点短袖</v>
          </cell>
          <cell r="E5084">
            <v>2026003</v>
          </cell>
          <cell r="I5084" t="str">
            <v>小红书</v>
          </cell>
          <cell r="N5084">
            <v>46157</v>
          </cell>
          <cell r="R5084" t="str">
            <v>档期内</v>
          </cell>
          <cell r="V5084" t="str">
            <v>单篇</v>
          </cell>
          <cell r="W5084" t="str">
            <v>未发布</v>
          </cell>
          <cell r="AJ5084">
            <v>45</v>
          </cell>
          <cell r="AK5084" t="str">
            <v/>
          </cell>
        </row>
        <row r="5085">
          <cell r="C5085" t="str">
            <v>六六</v>
          </cell>
          <cell r="D5085" t="str">
            <v>波点衬衫</v>
          </cell>
          <cell r="E5085">
            <v>2026020</v>
          </cell>
          <cell r="I5085" t="str">
            <v>小红书</v>
          </cell>
          <cell r="N5085">
            <v>46157</v>
          </cell>
          <cell r="R5085" t="str">
            <v>档期内</v>
          </cell>
          <cell r="V5085" t="str">
            <v>单篇</v>
          </cell>
          <cell r="W5085" t="str">
            <v>未发布</v>
          </cell>
          <cell r="AJ5085">
            <v>55</v>
          </cell>
          <cell r="AK5085" t="str">
            <v/>
          </cell>
        </row>
        <row r="5086">
          <cell r="C5086" t="str">
            <v>六六</v>
          </cell>
          <cell r="D5086" t="str">
            <v>波点千层上衣</v>
          </cell>
          <cell r="E5086">
            <v>2026032</v>
          </cell>
          <cell r="I5086" t="str">
            <v>小红书</v>
          </cell>
          <cell r="N5086">
            <v>46157</v>
          </cell>
          <cell r="R5086" t="str">
            <v>档期内</v>
          </cell>
          <cell r="V5086" t="str">
            <v>合集</v>
          </cell>
          <cell r="W5086" t="str">
            <v>未发布</v>
          </cell>
          <cell r="AJ5086">
            <v>700</v>
          </cell>
          <cell r="AK5086" t="str">
            <v/>
          </cell>
        </row>
        <row r="5087">
          <cell r="C5087" t="str">
            <v>六六</v>
          </cell>
          <cell r="D5087" t="str">
            <v>波点衬衫</v>
          </cell>
          <cell r="E5087">
            <v>2026020</v>
          </cell>
          <cell r="I5087" t="str">
            <v>小红书</v>
          </cell>
          <cell r="N5087">
            <v>46157</v>
          </cell>
          <cell r="R5087" t="str">
            <v>档期内</v>
          </cell>
          <cell r="V5087" t="str">
            <v>合集</v>
          </cell>
          <cell r="W5087" t="str">
            <v>未发布</v>
          </cell>
          <cell r="AJ5087">
            <v>755</v>
          </cell>
          <cell r="AK5087" t="str">
            <v/>
          </cell>
        </row>
        <row r="5088">
          <cell r="C5088" t="str">
            <v>一号</v>
          </cell>
          <cell r="D5088" t="str">
            <v>初恋小白裙</v>
          </cell>
          <cell r="E5088">
            <v>2026007</v>
          </cell>
          <cell r="I5088" t="str">
            <v>小红书</v>
          </cell>
          <cell r="N5088">
            <v>46157</v>
          </cell>
          <cell r="R5088" t="str">
            <v>档期内</v>
          </cell>
          <cell r="V5088" t="str">
            <v>单篇</v>
          </cell>
          <cell r="W5088" t="str">
            <v>未发布</v>
          </cell>
          <cell r="AJ5088">
            <v>405</v>
          </cell>
          <cell r="AK5088" t="str">
            <v/>
          </cell>
        </row>
        <row r="5089">
          <cell r="C5089" t="str">
            <v>一号</v>
          </cell>
          <cell r="D5089" t="str">
            <v>波点花边短袖</v>
          </cell>
          <cell r="E5089">
            <v>2025317</v>
          </cell>
          <cell r="I5089" t="str">
            <v>小红书</v>
          </cell>
          <cell r="N5089">
            <v>46157</v>
          </cell>
          <cell r="R5089" t="str">
            <v>档期内</v>
          </cell>
          <cell r="V5089" t="str">
            <v>单篇</v>
          </cell>
          <cell r="W5089" t="str">
            <v>未发布</v>
          </cell>
          <cell r="AJ5089">
            <v>170</v>
          </cell>
          <cell r="AK5089" t="str">
            <v/>
          </cell>
        </row>
        <row r="5090">
          <cell r="C5090" t="str">
            <v>一号</v>
          </cell>
          <cell r="D5090" t="str">
            <v>波点中裙（黑）</v>
          </cell>
          <cell r="E5090">
            <v>2025329</v>
          </cell>
          <cell r="I5090" t="str">
            <v>小红书</v>
          </cell>
          <cell r="N5090">
            <v>46157</v>
          </cell>
          <cell r="R5090" t="str">
            <v>档期内</v>
          </cell>
          <cell r="V5090" t="str">
            <v>单篇</v>
          </cell>
          <cell r="W5090" t="str">
            <v>未发布</v>
          </cell>
          <cell r="AJ5090">
            <v>52</v>
          </cell>
          <cell r="AK5090" t="str">
            <v/>
          </cell>
        </row>
        <row r="5091">
          <cell r="C5091" t="str">
            <v>一号</v>
          </cell>
          <cell r="D5091" t="str">
            <v>波点花边短袖</v>
          </cell>
          <cell r="E5091">
            <v>2025317</v>
          </cell>
          <cell r="I5091" t="str">
            <v>小红书</v>
          </cell>
          <cell r="N5091">
            <v>46157</v>
          </cell>
          <cell r="R5091" t="str">
            <v>档期内</v>
          </cell>
          <cell r="V5091" t="str">
            <v>单篇</v>
          </cell>
          <cell r="W5091" t="str">
            <v>未发布</v>
          </cell>
          <cell r="AJ5091">
            <v>450</v>
          </cell>
          <cell r="AK5091" t="str">
            <v/>
          </cell>
        </row>
        <row r="5092">
          <cell r="C5092" t="str">
            <v>一号</v>
          </cell>
          <cell r="D5092" t="str">
            <v>波点中裙</v>
          </cell>
          <cell r="E5092">
            <v>2025329</v>
          </cell>
          <cell r="I5092" t="str">
            <v>小红书</v>
          </cell>
          <cell r="N5092">
            <v>46157</v>
          </cell>
          <cell r="R5092" t="str">
            <v>档期内</v>
          </cell>
          <cell r="V5092" t="str">
            <v>单篇</v>
          </cell>
          <cell r="W5092" t="str">
            <v>未发布</v>
          </cell>
          <cell r="AJ5092">
            <v>52</v>
          </cell>
          <cell r="AK5092" t="str">
            <v/>
          </cell>
        </row>
        <row r="5093">
          <cell r="C5093" t="str">
            <v>一号</v>
          </cell>
          <cell r="D5093" t="str">
            <v>波点飘带（黑）</v>
          </cell>
          <cell r="E5093" t="str">
            <v>NH010</v>
          </cell>
          <cell r="I5093" t="str">
            <v>小红书</v>
          </cell>
          <cell r="N5093">
            <v>46157</v>
          </cell>
          <cell r="R5093" t="str">
            <v>档期内</v>
          </cell>
          <cell r="V5093" t="str">
            <v>单篇</v>
          </cell>
          <cell r="W5093" t="str">
            <v>未发布</v>
          </cell>
          <cell r="AJ5093">
            <v>1500</v>
          </cell>
          <cell r="AK5093" t="str">
            <v/>
          </cell>
        </row>
        <row r="5094">
          <cell r="C5094" t="str">
            <v>一号</v>
          </cell>
          <cell r="D5094" t="str">
            <v>波点奶芙抹胸</v>
          </cell>
          <cell r="E5094" t="str">
            <v>2026038内里</v>
          </cell>
          <cell r="I5094" t="str">
            <v>小红书</v>
          </cell>
          <cell r="N5094">
            <v>46157</v>
          </cell>
          <cell r="R5094" t="str">
            <v>档期内</v>
          </cell>
          <cell r="V5094" t="str">
            <v>单篇</v>
          </cell>
          <cell r="W5094" t="str">
            <v>未发布</v>
          </cell>
          <cell r="AJ5094">
            <v>35</v>
          </cell>
          <cell r="AK5094" t="str">
            <v/>
          </cell>
        </row>
        <row r="5095">
          <cell r="C5095" t="str">
            <v>一号</v>
          </cell>
          <cell r="D5095" t="str">
            <v>莫代尔防晒开衫（黑）</v>
          </cell>
          <cell r="E5095" t="str">
            <v>2026039外套</v>
          </cell>
          <cell r="I5095" t="str">
            <v>小红书</v>
          </cell>
          <cell r="N5095">
            <v>46157</v>
          </cell>
          <cell r="R5095" t="str">
            <v>档期内</v>
          </cell>
          <cell r="V5095" t="str">
            <v>单篇</v>
          </cell>
          <cell r="W5095" t="str">
            <v>未发布</v>
          </cell>
          <cell r="AJ5095">
            <v>30</v>
          </cell>
          <cell r="AK5095" t="str">
            <v/>
          </cell>
        </row>
        <row r="5096">
          <cell r="C5096" t="str">
            <v>一号</v>
          </cell>
          <cell r="D5096" t="str">
            <v>百褶短裙（黑）</v>
          </cell>
          <cell r="E5096" t="str">
            <v>NH011</v>
          </cell>
          <cell r="I5096" t="str">
            <v>小红书</v>
          </cell>
          <cell r="N5096">
            <v>46157</v>
          </cell>
          <cell r="R5096" t="str">
            <v>档期内</v>
          </cell>
          <cell r="V5096" t="str">
            <v>单篇</v>
          </cell>
          <cell r="W5096" t="str">
            <v>未发布</v>
          </cell>
          <cell r="AJ5096">
            <v>0</v>
          </cell>
          <cell r="AK5096" t="str">
            <v/>
          </cell>
        </row>
        <row r="5097">
          <cell r="C5097" t="str">
            <v>一号</v>
          </cell>
          <cell r="D5097" t="str">
            <v>波点飘带（黑）</v>
          </cell>
          <cell r="E5097" t="str">
            <v>NH010</v>
          </cell>
          <cell r="I5097" t="str">
            <v>小红书</v>
          </cell>
          <cell r="N5097">
            <v>46157</v>
          </cell>
          <cell r="R5097" t="str">
            <v>档期内</v>
          </cell>
          <cell r="V5097" t="str">
            <v>单篇</v>
          </cell>
          <cell r="W5097" t="str">
            <v>未发布</v>
          </cell>
          <cell r="AJ5097">
            <v>150</v>
          </cell>
          <cell r="AK5097" t="str">
            <v/>
          </cell>
        </row>
        <row r="5098">
          <cell r="C5098" t="str">
            <v>一号</v>
          </cell>
          <cell r="D5098" t="str">
            <v>波点奶芙抹胸</v>
          </cell>
          <cell r="E5098" t="str">
            <v>2026038内里</v>
          </cell>
          <cell r="I5098" t="str">
            <v>小红书</v>
          </cell>
          <cell r="N5098">
            <v>46157</v>
          </cell>
          <cell r="R5098" t="str">
            <v>档期内</v>
          </cell>
          <cell r="V5098" t="str">
            <v>单篇</v>
          </cell>
          <cell r="W5098" t="str">
            <v>未发布</v>
          </cell>
          <cell r="AJ5098">
            <v>35</v>
          </cell>
          <cell r="AK5098" t="str">
            <v/>
          </cell>
        </row>
        <row r="5099">
          <cell r="C5099" t="str">
            <v>一号</v>
          </cell>
          <cell r="D5099" t="str">
            <v>莫代尔防晒开衫（黑）</v>
          </cell>
          <cell r="E5099" t="str">
            <v>2026039外套</v>
          </cell>
          <cell r="I5099" t="str">
            <v>小红书</v>
          </cell>
          <cell r="N5099">
            <v>46157</v>
          </cell>
          <cell r="R5099" t="str">
            <v>档期内</v>
          </cell>
          <cell r="V5099" t="str">
            <v>单篇</v>
          </cell>
          <cell r="W5099" t="str">
            <v>未发布</v>
          </cell>
          <cell r="AJ5099">
            <v>30</v>
          </cell>
          <cell r="AK5099" t="str">
            <v/>
          </cell>
        </row>
        <row r="5100">
          <cell r="C5100" t="str">
            <v>一号</v>
          </cell>
          <cell r="D5100" t="str">
            <v>百褶短裙（黑）</v>
          </cell>
          <cell r="E5100" t="str">
            <v>NH011</v>
          </cell>
          <cell r="I5100" t="str">
            <v>小红书</v>
          </cell>
          <cell r="N5100">
            <v>46157</v>
          </cell>
          <cell r="R5100" t="str">
            <v>档期内</v>
          </cell>
          <cell r="V5100" t="str">
            <v>单篇</v>
          </cell>
          <cell r="W5100" t="str">
            <v>未发布</v>
          </cell>
          <cell r="AJ5100">
            <v>0</v>
          </cell>
          <cell r="AK5100" t="str">
            <v/>
          </cell>
        </row>
        <row r="5101">
          <cell r="C5101" t="str">
            <v>一号</v>
          </cell>
          <cell r="D5101" t="str">
            <v>葡萄冰萃上衣</v>
          </cell>
          <cell r="E5101">
            <v>2026056</v>
          </cell>
          <cell r="I5101" t="str">
            <v>小红书</v>
          </cell>
          <cell r="N5101">
            <v>46157</v>
          </cell>
          <cell r="R5101" t="str">
            <v>档期内</v>
          </cell>
          <cell r="V5101" t="str">
            <v>合集</v>
          </cell>
          <cell r="W5101" t="str">
            <v>未发布</v>
          </cell>
          <cell r="AJ5101">
            <v>700</v>
          </cell>
          <cell r="AK5101" t="str">
            <v/>
          </cell>
        </row>
        <row r="5102">
          <cell r="C5102" t="str">
            <v>一号</v>
          </cell>
          <cell r="D5102" t="str">
            <v>蕾丝吊带</v>
          </cell>
          <cell r="E5102" t="str">
            <v>NH012</v>
          </cell>
          <cell r="I5102" t="str">
            <v>小红书</v>
          </cell>
          <cell r="N5102">
            <v>46157</v>
          </cell>
          <cell r="R5102" t="str">
            <v>档期内</v>
          </cell>
          <cell r="V5102" t="str">
            <v>合集</v>
          </cell>
          <cell r="W5102" t="str">
            <v>未发布</v>
          </cell>
          <cell r="AJ5102">
            <v>0</v>
          </cell>
          <cell r="AK5102" t="str">
            <v/>
          </cell>
        </row>
        <row r="5103">
          <cell r="C5103" t="str">
            <v>一号</v>
          </cell>
          <cell r="D5103" t="str">
            <v>紫色连衣裙</v>
          </cell>
          <cell r="E5103">
            <v>2026065</v>
          </cell>
          <cell r="I5103" t="str">
            <v>小红书</v>
          </cell>
          <cell r="N5103">
            <v>46157</v>
          </cell>
          <cell r="R5103" t="str">
            <v>档期内</v>
          </cell>
          <cell r="V5103" t="str">
            <v>合集</v>
          </cell>
          <cell r="W5103" t="str">
            <v>未发布</v>
          </cell>
          <cell r="AJ5103">
            <v>500</v>
          </cell>
          <cell r="AK5103" t="str">
            <v/>
          </cell>
        </row>
        <row r="5104">
          <cell r="C5104" t="str">
            <v>一号</v>
          </cell>
          <cell r="D5104" t="str">
            <v>波点千层上衣</v>
          </cell>
          <cell r="E5104">
            <v>2026032</v>
          </cell>
          <cell r="I5104" t="str">
            <v>小红书</v>
          </cell>
          <cell r="N5104">
            <v>46157</v>
          </cell>
          <cell r="R5104" t="str">
            <v>档期内</v>
          </cell>
          <cell r="V5104" t="str">
            <v>合集</v>
          </cell>
          <cell r="W5104" t="str">
            <v>未发布</v>
          </cell>
          <cell r="AJ5104">
            <v>900</v>
          </cell>
          <cell r="AK5104" t="str">
            <v/>
          </cell>
        </row>
        <row r="5105">
          <cell r="C5105" t="str">
            <v>一号</v>
          </cell>
          <cell r="D5105" t="str">
            <v>人间秀珠套装</v>
          </cell>
          <cell r="E5105">
            <v>2026058</v>
          </cell>
          <cell r="I5105" t="str">
            <v>小红书</v>
          </cell>
          <cell r="N5105">
            <v>46157</v>
          </cell>
          <cell r="R5105" t="str">
            <v>档期内</v>
          </cell>
          <cell r="V5105" t="str">
            <v>合集</v>
          </cell>
          <cell r="W5105" t="str">
            <v>未发布</v>
          </cell>
          <cell r="AJ5105">
            <v>1050</v>
          </cell>
          <cell r="AK5105" t="str">
            <v/>
          </cell>
        </row>
        <row r="5106">
          <cell r="C5106" t="str">
            <v>一号</v>
          </cell>
          <cell r="D5106" t="str">
            <v>波点千层上衣</v>
          </cell>
          <cell r="E5106">
            <v>2026032</v>
          </cell>
          <cell r="I5106" t="str">
            <v>抖音</v>
          </cell>
          <cell r="N5106">
            <v>46157</v>
          </cell>
          <cell r="R5106" t="str">
            <v>档期内</v>
          </cell>
          <cell r="V5106" t="str">
            <v>合集</v>
          </cell>
          <cell r="W5106" t="str">
            <v>未发布</v>
          </cell>
          <cell r="AJ5106">
            <v>0</v>
          </cell>
          <cell r="AK5106" t="str">
            <v/>
          </cell>
        </row>
        <row r="5107">
          <cell r="C5107" t="str">
            <v>一号</v>
          </cell>
          <cell r="D5107" t="str">
            <v>人间秀珠套装</v>
          </cell>
          <cell r="E5107">
            <v>2026058</v>
          </cell>
          <cell r="I5107" t="str">
            <v>抖音</v>
          </cell>
          <cell r="N5107">
            <v>46157</v>
          </cell>
          <cell r="R5107" t="str">
            <v>档期内</v>
          </cell>
          <cell r="V5107" t="str">
            <v>合集</v>
          </cell>
          <cell r="W5107" t="str">
            <v>未发布</v>
          </cell>
          <cell r="AJ5107">
            <v>0</v>
          </cell>
          <cell r="AK5107" t="str">
            <v/>
          </cell>
        </row>
        <row r="5108">
          <cell r="C5108" t="str">
            <v>一号</v>
          </cell>
          <cell r="D5108" t="str">
            <v>波点飘带（黑）</v>
          </cell>
          <cell r="E5108" t="str">
            <v>NH010</v>
          </cell>
          <cell r="I5108" t="str">
            <v>小红书</v>
          </cell>
          <cell r="N5108">
            <v>46157</v>
          </cell>
          <cell r="R5108" t="str">
            <v>档期内</v>
          </cell>
          <cell r="V5108" t="str">
            <v>单篇</v>
          </cell>
          <cell r="W5108" t="str">
            <v>未发布</v>
          </cell>
          <cell r="AJ5108">
            <v>280</v>
          </cell>
          <cell r="AK5108" t="str">
            <v/>
          </cell>
        </row>
        <row r="5109">
          <cell r="C5109" t="str">
            <v>一号</v>
          </cell>
          <cell r="D5109" t="str">
            <v>波点奶芙抹胸</v>
          </cell>
          <cell r="E5109" t="str">
            <v>2026038内里</v>
          </cell>
          <cell r="I5109" t="str">
            <v>小红书</v>
          </cell>
          <cell r="N5109">
            <v>46157</v>
          </cell>
          <cell r="R5109" t="str">
            <v>档期内</v>
          </cell>
          <cell r="V5109" t="str">
            <v>单篇</v>
          </cell>
          <cell r="W5109" t="str">
            <v>未发布</v>
          </cell>
          <cell r="AJ5109">
            <v>35</v>
          </cell>
          <cell r="AK5109" t="str">
            <v/>
          </cell>
        </row>
        <row r="5110">
          <cell r="C5110" t="str">
            <v>一号</v>
          </cell>
          <cell r="D5110" t="str">
            <v>莫代尔防晒开衫（黑）</v>
          </cell>
          <cell r="E5110" t="str">
            <v>2026039外套</v>
          </cell>
          <cell r="I5110" t="str">
            <v>小红书</v>
          </cell>
          <cell r="N5110">
            <v>46157</v>
          </cell>
          <cell r="R5110" t="str">
            <v>档期内</v>
          </cell>
          <cell r="V5110" t="str">
            <v>单篇</v>
          </cell>
          <cell r="W5110" t="str">
            <v>未发布</v>
          </cell>
          <cell r="AJ5110">
            <v>30</v>
          </cell>
          <cell r="AK5110" t="str">
            <v/>
          </cell>
        </row>
        <row r="5111">
          <cell r="C5111" t="str">
            <v>一号</v>
          </cell>
          <cell r="D5111" t="str">
            <v>百褶短裙（黑）</v>
          </cell>
          <cell r="E5111" t="str">
            <v>NH011</v>
          </cell>
          <cell r="I5111" t="str">
            <v>小红书</v>
          </cell>
          <cell r="N5111">
            <v>46157</v>
          </cell>
          <cell r="R5111" t="str">
            <v>档期内</v>
          </cell>
          <cell r="V5111" t="str">
            <v>单篇</v>
          </cell>
          <cell r="W5111" t="str">
            <v>未发布</v>
          </cell>
          <cell r="AJ5111">
            <v>0</v>
          </cell>
          <cell r="AK5111" t="str">
            <v/>
          </cell>
        </row>
        <row r="5112">
          <cell r="C5112" t="str">
            <v>一号</v>
          </cell>
          <cell r="D5112" t="str">
            <v>粉樱娃娃裙</v>
          </cell>
          <cell r="E5112">
            <v>2026067</v>
          </cell>
          <cell r="I5112" t="str">
            <v>小红书</v>
          </cell>
          <cell r="N5112">
            <v>46157</v>
          </cell>
          <cell r="R5112" t="str">
            <v>档期内</v>
          </cell>
          <cell r="V5112" t="str">
            <v>单篇</v>
          </cell>
          <cell r="W5112" t="str">
            <v>未发布</v>
          </cell>
          <cell r="AJ5112">
            <v>500</v>
          </cell>
          <cell r="AK5112" t="str">
            <v/>
          </cell>
        </row>
        <row r="5113">
          <cell r="C5113" t="str">
            <v>jing</v>
          </cell>
          <cell r="D5113" t="str">
            <v>无袖花苞长裙（黄）</v>
          </cell>
          <cell r="E5113">
            <v>2025945</v>
          </cell>
          <cell r="I5113" t="str">
            <v>小红书</v>
          </cell>
          <cell r="N5113">
            <v>46157</v>
          </cell>
          <cell r="R5113" t="str">
            <v>档期内</v>
          </cell>
          <cell r="V5113" t="str">
            <v>单篇</v>
          </cell>
          <cell r="W5113" t="str">
            <v>未发布</v>
          </cell>
          <cell r="AJ5113">
            <v>420</v>
          </cell>
          <cell r="AK5113" t="str">
            <v/>
          </cell>
        </row>
        <row r="5114">
          <cell r="C5114" t="str">
            <v>jing</v>
          </cell>
          <cell r="D5114" t="str">
            <v>粉樱娃娃裙</v>
          </cell>
          <cell r="E5114">
            <v>2026067</v>
          </cell>
          <cell r="I5114" t="str">
            <v>小红书</v>
          </cell>
          <cell r="N5114">
            <v>46157</v>
          </cell>
          <cell r="R5114" t="str">
            <v>档期内</v>
          </cell>
          <cell r="V5114" t="str">
            <v>单篇</v>
          </cell>
          <cell r="W5114" t="str">
            <v>未发布</v>
          </cell>
          <cell r="AJ5114">
            <v>360</v>
          </cell>
          <cell r="AK5114" t="str">
            <v/>
          </cell>
        </row>
        <row r="5115">
          <cell r="C5115" t="str">
            <v>jing</v>
          </cell>
          <cell r="D5115" t="str">
            <v>假两件波点短袖</v>
          </cell>
          <cell r="E5115">
            <v>2026003</v>
          </cell>
          <cell r="I5115" t="str">
            <v>小红书</v>
          </cell>
          <cell r="N5115">
            <v>46157</v>
          </cell>
          <cell r="R5115" t="str">
            <v>档期内</v>
          </cell>
          <cell r="V5115" t="str">
            <v>合集</v>
          </cell>
          <cell r="W5115" t="str">
            <v>未发布</v>
          </cell>
          <cell r="AJ5115">
            <v>595</v>
          </cell>
          <cell r="AK5115" t="str">
            <v/>
          </cell>
        </row>
        <row r="5116">
          <cell r="C5116" t="str">
            <v>jing</v>
          </cell>
          <cell r="D5116" t="str">
            <v>葡萄冰萃上衣</v>
          </cell>
          <cell r="E5116">
            <v>2026056</v>
          </cell>
          <cell r="I5116" t="str">
            <v>小红书</v>
          </cell>
          <cell r="N5116">
            <v>46157</v>
          </cell>
          <cell r="R5116" t="str">
            <v>档期内</v>
          </cell>
          <cell r="V5116" t="str">
            <v>合集</v>
          </cell>
          <cell r="W5116" t="str">
            <v>未发布</v>
          </cell>
          <cell r="AJ5116">
            <v>60</v>
          </cell>
          <cell r="AK5116" t="str">
            <v/>
          </cell>
        </row>
        <row r="5117">
          <cell r="C5117" t="str">
            <v>jing</v>
          </cell>
          <cell r="D5117" t="str">
            <v>蕾丝吊带</v>
          </cell>
          <cell r="E5117" t="str">
            <v>NH012</v>
          </cell>
          <cell r="I5117" t="str">
            <v>小红书</v>
          </cell>
          <cell r="N5117">
            <v>46157</v>
          </cell>
          <cell r="R5117" t="str">
            <v>档期内</v>
          </cell>
          <cell r="V5117" t="str">
            <v>合集</v>
          </cell>
          <cell r="W5117" t="str">
            <v>未发布</v>
          </cell>
          <cell r="AJ5117">
            <v>0</v>
          </cell>
          <cell r="AK5117" t="str">
            <v/>
          </cell>
        </row>
        <row r="5118">
          <cell r="C5118" t="str">
            <v>jing</v>
          </cell>
          <cell r="D5118" t="str">
            <v>波点衬衫</v>
          </cell>
          <cell r="E5118">
            <v>2026020</v>
          </cell>
          <cell r="I5118" t="str">
            <v>小红书</v>
          </cell>
          <cell r="N5118">
            <v>46157</v>
          </cell>
          <cell r="R5118" t="str">
            <v>档期内</v>
          </cell>
          <cell r="V5118" t="str">
            <v>合集</v>
          </cell>
          <cell r="W5118" t="str">
            <v>未发布</v>
          </cell>
          <cell r="AJ5118">
            <v>115</v>
          </cell>
          <cell r="AK5118" t="str">
            <v/>
          </cell>
        </row>
        <row r="5119">
          <cell r="C5119" t="str">
            <v>jing</v>
          </cell>
          <cell r="D5119" t="str">
            <v>初恋小白裙</v>
          </cell>
          <cell r="E5119">
            <v>2026007</v>
          </cell>
          <cell r="I5119" t="str">
            <v>小红书</v>
          </cell>
          <cell r="N5119">
            <v>46157</v>
          </cell>
          <cell r="R5119" t="str">
            <v>档期内</v>
          </cell>
          <cell r="V5119" t="str">
            <v>单篇</v>
          </cell>
          <cell r="W5119" t="str">
            <v>未发布</v>
          </cell>
          <cell r="AJ5119">
            <v>665</v>
          </cell>
          <cell r="AK5119" t="str">
            <v/>
          </cell>
        </row>
        <row r="5120">
          <cell r="C5120" t="str">
            <v>jing</v>
          </cell>
          <cell r="D5120" t="str">
            <v>人间秀珠套装</v>
          </cell>
          <cell r="E5120">
            <v>2026058</v>
          </cell>
          <cell r="I5120" t="str">
            <v>小红书</v>
          </cell>
          <cell r="N5120">
            <v>46157</v>
          </cell>
          <cell r="R5120" t="str">
            <v>档期内</v>
          </cell>
          <cell r="V5120" t="str">
            <v>单篇</v>
          </cell>
          <cell r="W5120" t="str">
            <v>未发布</v>
          </cell>
          <cell r="AJ5120">
            <v>600</v>
          </cell>
          <cell r="AK5120" t="str">
            <v/>
          </cell>
        </row>
        <row r="5121">
          <cell r="C5121" t="str">
            <v>jing</v>
          </cell>
          <cell r="D5121" t="str">
            <v>粉樱娃娃裙</v>
          </cell>
          <cell r="E5121">
            <v>2026067</v>
          </cell>
          <cell r="I5121" t="str">
            <v>小红书</v>
          </cell>
          <cell r="N5121">
            <v>46157</v>
          </cell>
          <cell r="R5121" t="str">
            <v>档期内</v>
          </cell>
          <cell r="V5121" t="str">
            <v>合集</v>
          </cell>
          <cell r="W5121" t="str">
            <v>未发布</v>
          </cell>
          <cell r="AJ5121">
            <v>700</v>
          </cell>
          <cell r="AK5121" t="str">
            <v/>
          </cell>
        </row>
        <row r="5122">
          <cell r="C5122" t="str">
            <v>jing</v>
          </cell>
          <cell r="D5122" t="str">
            <v>波点花边短袖</v>
          </cell>
          <cell r="E5122">
            <v>2025317</v>
          </cell>
          <cell r="I5122" t="str">
            <v>小红书</v>
          </cell>
          <cell r="N5122">
            <v>46157</v>
          </cell>
          <cell r="R5122" t="str">
            <v>档期内</v>
          </cell>
          <cell r="V5122" t="str">
            <v>单篇</v>
          </cell>
          <cell r="W5122" t="str">
            <v>未发布</v>
          </cell>
          <cell r="AJ5122">
            <v>170</v>
          </cell>
          <cell r="AK5122" t="str">
            <v/>
          </cell>
        </row>
        <row r="5123">
          <cell r="C5123" t="str">
            <v>jing</v>
          </cell>
          <cell r="D5123" t="str">
            <v>波点中裙</v>
          </cell>
          <cell r="E5123">
            <v>2025329</v>
          </cell>
          <cell r="I5123" t="str">
            <v>小红书</v>
          </cell>
          <cell r="N5123">
            <v>46157</v>
          </cell>
          <cell r="R5123" t="str">
            <v>档期内</v>
          </cell>
          <cell r="V5123" t="str">
            <v>单篇</v>
          </cell>
          <cell r="W5123" t="str">
            <v>未发布</v>
          </cell>
          <cell r="AJ5123">
            <v>52</v>
          </cell>
          <cell r="AK5123" t="str">
            <v/>
          </cell>
        </row>
        <row r="5124">
          <cell r="C5124" t="str">
            <v>jing</v>
          </cell>
          <cell r="D5124" t="str">
            <v>无袖花苞长裙（黄）</v>
          </cell>
          <cell r="E5124">
            <v>2025945</v>
          </cell>
          <cell r="I5124" t="str">
            <v>小红书</v>
          </cell>
          <cell r="N5124">
            <v>46157</v>
          </cell>
          <cell r="R5124" t="str">
            <v>档期内</v>
          </cell>
          <cell r="V5124" t="str">
            <v>单篇</v>
          </cell>
          <cell r="W5124" t="str">
            <v>未发布</v>
          </cell>
          <cell r="AJ5124">
            <v>180</v>
          </cell>
          <cell r="AK5124" t="str">
            <v/>
          </cell>
        </row>
        <row r="5125">
          <cell r="C5125" t="str">
            <v>jing</v>
          </cell>
          <cell r="D5125" t="str">
            <v>斜门襟衬衫</v>
          </cell>
          <cell r="E5125">
            <v>2026001</v>
          </cell>
          <cell r="I5125" t="str">
            <v>小红书</v>
          </cell>
          <cell r="N5125">
            <v>46157</v>
          </cell>
          <cell r="R5125" t="str">
            <v>档期内</v>
          </cell>
          <cell r="V5125" t="str">
            <v>合集</v>
          </cell>
          <cell r="W5125" t="str">
            <v>未发布</v>
          </cell>
          <cell r="AJ5125">
            <v>865</v>
          </cell>
          <cell r="AK5125" t="str">
            <v/>
          </cell>
        </row>
        <row r="5126">
          <cell r="C5126" t="str">
            <v>jing</v>
          </cell>
          <cell r="D5126" t="str">
            <v>横条小白裙</v>
          </cell>
          <cell r="E5126">
            <v>2025339</v>
          </cell>
          <cell r="I5126" t="str">
            <v>小红书</v>
          </cell>
          <cell r="N5126">
            <v>46157</v>
          </cell>
          <cell r="R5126" t="str">
            <v>档期内</v>
          </cell>
          <cell r="V5126" t="str">
            <v>合集</v>
          </cell>
          <cell r="W5126" t="str">
            <v>未发布</v>
          </cell>
          <cell r="AJ5126">
            <v>58</v>
          </cell>
          <cell r="AK5126" t="str">
            <v/>
          </cell>
        </row>
        <row r="5127">
          <cell r="C5127" t="str">
            <v>jing</v>
          </cell>
          <cell r="D5127" t="str">
            <v>假两件波点短袖</v>
          </cell>
          <cell r="E5127">
            <v>2026003</v>
          </cell>
          <cell r="I5127" t="str">
            <v>小红书</v>
          </cell>
          <cell r="N5127">
            <v>46157</v>
          </cell>
          <cell r="R5127" t="str">
            <v>档期内</v>
          </cell>
          <cell r="V5127" t="str">
            <v>合集</v>
          </cell>
          <cell r="W5127" t="str">
            <v>未发布</v>
          </cell>
          <cell r="AJ5127">
            <v>865</v>
          </cell>
          <cell r="AK5127" t="str">
            <v/>
          </cell>
        </row>
        <row r="5128">
          <cell r="C5128" t="str">
            <v>jing</v>
          </cell>
          <cell r="D5128" t="str">
            <v>横条小白裙</v>
          </cell>
          <cell r="E5128">
            <v>2025339</v>
          </cell>
          <cell r="I5128" t="str">
            <v>小红书</v>
          </cell>
          <cell r="N5128">
            <v>46157</v>
          </cell>
          <cell r="R5128" t="str">
            <v>档期内</v>
          </cell>
          <cell r="V5128" t="str">
            <v>合集</v>
          </cell>
          <cell r="W5128" t="str">
            <v>未发布</v>
          </cell>
          <cell r="AJ5128">
            <v>58</v>
          </cell>
          <cell r="AK5128" t="str">
            <v/>
          </cell>
        </row>
        <row r="5129">
          <cell r="C5129" t="str">
            <v>jing</v>
          </cell>
          <cell r="D5129" t="str">
            <v>假两件波点短袖</v>
          </cell>
          <cell r="E5129">
            <v>2026003</v>
          </cell>
          <cell r="I5129" t="str">
            <v>小红书</v>
          </cell>
          <cell r="N5129">
            <v>46157</v>
          </cell>
          <cell r="R5129" t="str">
            <v>档期内</v>
          </cell>
          <cell r="V5129" t="str">
            <v>合集</v>
          </cell>
          <cell r="W5129" t="str">
            <v>未发布</v>
          </cell>
          <cell r="AJ5129">
            <v>345</v>
          </cell>
          <cell r="AK5129" t="str">
            <v/>
          </cell>
        </row>
        <row r="5130">
          <cell r="C5130" t="str">
            <v>jing</v>
          </cell>
          <cell r="D5130" t="str">
            <v>横条小白裙</v>
          </cell>
          <cell r="E5130">
            <v>2025339</v>
          </cell>
          <cell r="I5130" t="str">
            <v>小红书</v>
          </cell>
          <cell r="N5130">
            <v>46157</v>
          </cell>
          <cell r="R5130" t="str">
            <v>档期内</v>
          </cell>
          <cell r="V5130" t="str">
            <v>合集</v>
          </cell>
          <cell r="W5130" t="str">
            <v>未发布</v>
          </cell>
          <cell r="AJ5130">
            <v>58</v>
          </cell>
          <cell r="AK5130" t="str">
            <v/>
          </cell>
        </row>
        <row r="5131">
          <cell r="C5131" t="str">
            <v>馒头</v>
          </cell>
          <cell r="D5131" t="str">
            <v>蕾丝防晒衬衫（蓝）</v>
          </cell>
          <cell r="E5131">
            <v>2025308</v>
          </cell>
          <cell r="I5131" t="str">
            <v>小红书</v>
          </cell>
          <cell r="N5131">
            <v>46157</v>
          </cell>
          <cell r="R5131" t="str">
            <v>档期内</v>
          </cell>
          <cell r="V5131" t="str">
            <v>单篇</v>
          </cell>
          <cell r="W5131" t="str">
            <v>未发布</v>
          </cell>
          <cell r="AJ5131">
            <v>755</v>
          </cell>
          <cell r="AK5131" t="str">
            <v/>
          </cell>
        </row>
        <row r="5132">
          <cell r="C5132" t="str">
            <v>馒头</v>
          </cell>
          <cell r="D5132" t="str">
            <v>粉樱娃娃裙</v>
          </cell>
          <cell r="E5132">
            <v>2026067</v>
          </cell>
          <cell r="I5132" t="str">
            <v>小红书</v>
          </cell>
          <cell r="N5132">
            <v>46157</v>
          </cell>
          <cell r="R5132" t="str">
            <v>档期内</v>
          </cell>
          <cell r="V5132" t="str">
            <v>单篇</v>
          </cell>
          <cell r="W5132" t="str">
            <v>未发布</v>
          </cell>
          <cell r="AJ5132">
            <v>450</v>
          </cell>
          <cell r="AK5132" t="str">
            <v/>
          </cell>
        </row>
        <row r="5133">
          <cell r="C5133" t="str">
            <v>馒头</v>
          </cell>
          <cell r="D5133" t="str">
            <v>繁花短袖</v>
          </cell>
          <cell r="E5133">
            <v>2026010</v>
          </cell>
          <cell r="I5133" t="str">
            <v>小红书</v>
          </cell>
          <cell r="N5133">
            <v>46157</v>
          </cell>
          <cell r="R5133" t="str">
            <v>档期内</v>
          </cell>
          <cell r="V5133" t="str">
            <v>合集</v>
          </cell>
          <cell r="W5133" t="str">
            <v>未发布</v>
          </cell>
          <cell r="AJ5133">
            <v>780</v>
          </cell>
          <cell r="AK5133" t="str">
            <v/>
          </cell>
        </row>
        <row r="5134">
          <cell r="C5134" t="str">
            <v>馒头</v>
          </cell>
          <cell r="D5134" t="str">
            <v>繁花半裙</v>
          </cell>
          <cell r="E5134">
            <v>2026013</v>
          </cell>
          <cell r="I5134" t="str">
            <v>小红书</v>
          </cell>
          <cell r="N5134">
            <v>46157</v>
          </cell>
          <cell r="R5134" t="str">
            <v>档期内</v>
          </cell>
          <cell r="V5134" t="str">
            <v>合集</v>
          </cell>
          <cell r="W5134" t="str">
            <v>未发布</v>
          </cell>
          <cell r="AJ5134">
            <v>60</v>
          </cell>
          <cell r="AK5134" t="str">
            <v/>
          </cell>
        </row>
        <row r="5135">
          <cell r="C5135" t="str">
            <v>馒头</v>
          </cell>
          <cell r="D5135" t="str">
            <v>荷叶边沙滩裙</v>
          </cell>
          <cell r="E5135">
            <v>2025322</v>
          </cell>
          <cell r="I5135" t="str">
            <v>小红书</v>
          </cell>
          <cell r="N5135">
            <v>46157</v>
          </cell>
          <cell r="R5135" t="str">
            <v>档期内</v>
          </cell>
          <cell r="V5135" t="str">
            <v>合集</v>
          </cell>
          <cell r="W5135" t="str">
            <v>未发布</v>
          </cell>
          <cell r="AJ5135">
            <v>840</v>
          </cell>
          <cell r="AK5135" t="str">
            <v/>
          </cell>
        </row>
        <row r="5136">
          <cell r="C5136" t="str">
            <v>馒头</v>
          </cell>
          <cell r="D5136" t="str">
            <v>荷叶边沙滩上衣</v>
          </cell>
          <cell r="E5136">
            <v>2025322</v>
          </cell>
          <cell r="I5136" t="str">
            <v>小红书</v>
          </cell>
          <cell r="N5136">
            <v>46157</v>
          </cell>
          <cell r="R5136" t="str">
            <v>档期内</v>
          </cell>
          <cell r="V5136" t="str">
            <v>合集</v>
          </cell>
          <cell r="W5136" t="str">
            <v>未发布</v>
          </cell>
          <cell r="AJ5136">
            <v>90</v>
          </cell>
          <cell r="AK5136" t="str">
            <v/>
          </cell>
        </row>
        <row r="5137">
          <cell r="C5137" t="str">
            <v>jing</v>
          </cell>
          <cell r="D5137" t="str">
            <v>假两件波点短袖</v>
          </cell>
          <cell r="E5137">
            <v>2026003</v>
          </cell>
          <cell r="I5137" t="str">
            <v>小红书</v>
          </cell>
          <cell r="N5137">
            <v>46157</v>
          </cell>
          <cell r="R5137" t="str">
            <v>档期内</v>
          </cell>
          <cell r="V5137" t="str">
            <v>合集</v>
          </cell>
          <cell r="W5137" t="str">
            <v>未发布</v>
          </cell>
          <cell r="AJ5137">
            <v>495</v>
          </cell>
          <cell r="AK5137" t="str">
            <v/>
          </cell>
        </row>
        <row r="5138">
          <cell r="C5138" t="str">
            <v>jing</v>
          </cell>
          <cell r="D5138" t="str">
            <v>横条小白裙</v>
          </cell>
          <cell r="E5138">
            <v>2025339</v>
          </cell>
          <cell r="I5138" t="str">
            <v>小红书</v>
          </cell>
          <cell r="N5138">
            <v>46157</v>
          </cell>
          <cell r="R5138" t="str">
            <v>档期内</v>
          </cell>
          <cell r="V5138" t="str">
            <v>合集</v>
          </cell>
          <cell r="W5138" t="str">
            <v>未发布</v>
          </cell>
          <cell r="AJ5138">
            <v>58</v>
          </cell>
          <cell r="AK5138" t="str">
            <v/>
          </cell>
        </row>
        <row r="5139">
          <cell r="C5139" t="str">
            <v>jing</v>
          </cell>
          <cell r="D5139" t="str">
            <v>假两件波点短袖</v>
          </cell>
          <cell r="E5139">
            <v>2026003</v>
          </cell>
          <cell r="I5139" t="str">
            <v>抖音</v>
          </cell>
          <cell r="N5139">
            <v>46157</v>
          </cell>
          <cell r="R5139" t="str">
            <v>档期内</v>
          </cell>
          <cell r="V5139" t="str">
            <v>合集</v>
          </cell>
          <cell r="W5139" t="str">
            <v>未发布</v>
          </cell>
          <cell r="AJ5139">
            <v>45</v>
          </cell>
          <cell r="AK5139" t="str">
            <v/>
          </cell>
        </row>
        <row r="5140">
          <cell r="C5140" t="str">
            <v>jing</v>
          </cell>
          <cell r="D5140" t="str">
            <v>横条小白裙</v>
          </cell>
          <cell r="E5140">
            <v>2025339</v>
          </cell>
          <cell r="I5140" t="str">
            <v>抖音</v>
          </cell>
          <cell r="N5140">
            <v>46157</v>
          </cell>
          <cell r="R5140" t="str">
            <v>档期内</v>
          </cell>
          <cell r="V5140" t="str">
            <v>合集</v>
          </cell>
          <cell r="W5140" t="str">
            <v>未发布</v>
          </cell>
          <cell r="AJ5140">
            <v>58</v>
          </cell>
          <cell r="AK5140" t="str">
            <v/>
          </cell>
        </row>
        <row r="5141">
          <cell r="C5141" t="str">
            <v>馒头</v>
          </cell>
          <cell r="D5141" t="str">
            <v>繁花半裙</v>
          </cell>
          <cell r="E5141">
            <v>2026013</v>
          </cell>
          <cell r="I5141" t="str">
            <v>小红书</v>
          </cell>
          <cell r="N5141">
            <v>46157</v>
          </cell>
          <cell r="R5141" t="str">
            <v>档期内</v>
          </cell>
          <cell r="V5141" t="str">
            <v>单篇</v>
          </cell>
          <cell r="W5141" t="str">
            <v>未发布</v>
          </cell>
          <cell r="AJ5141">
            <v>760</v>
          </cell>
          <cell r="AK5141" t="str">
            <v/>
          </cell>
        </row>
        <row r="5142">
          <cell r="C5142" t="str">
            <v>馒头</v>
          </cell>
          <cell r="D5142" t="str">
            <v>繁花短袖</v>
          </cell>
          <cell r="E5142">
            <v>2026010</v>
          </cell>
          <cell r="I5142" t="str">
            <v>小红书</v>
          </cell>
          <cell r="N5142">
            <v>46157</v>
          </cell>
          <cell r="R5142" t="str">
            <v>档期内</v>
          </cell>
          <cell r="V5142" t="str">
            <v>单篇</v>
          </cell>
          <cell r="W5142" t="str">
            <v>未发布</v>
          </cell>
          <cell r="AJ5142">
            <v>30</v>
          </cell>
          <cell r="AK5142" t="str">
            <v/>
          </cell>
        </row>
        <row r="5143">
          <cell r="C5143" t="str">
            <v>馒头</v>
          </cell>
          <cell r="D5143" t="str">
            <v>波点衬衫</v>
          </cell>
          <cell r="E5143">
            <v>2026020</v>
          </cell>
          <cell r="I5143" t="str">
            <v>小红书</v>
          </cell>
          <cell r="N5143">
            <v>46157</v>
          </cell>
          <cell r="R5143" t="str">
            <v>档期内</v>
          </cell>
          <cell r="V5143" t="str">
            <v>单篇</v>
          </cell>
          <cell r="W5143" t="str">
            <v>未发布</v>
          </cell>
          <cell r="AJ5143">
            <v>555</v>
          </cell>
          <cell r="AK5143" t="str">
            <v/>
          </cell>
        </row>
        <row r="5144">
          <cell r="C5144" t="str">
            <v>馒头</v>
          </cell>
          <cell r="D5144" t="str">
            <v>波点千层上衣</v>
          </cell>
          <cell r="E5144">
            <v>2026032</v>
          </cell>
          <cell r="I5144" t="str">
            <v>小红书</v>
          </cell>
          <cell r="N5144">
            <v>46157</v>
          </cell>
          <cell r="R5144" t="str">
            <v>档期内</v>
          </cell>
          <cell r="V5144" t="str">
            <v>单篇</v>
          </cell>
          <cell r="W5144" t="str">
            <v>未发布</v>
          </cell>
          <cell r="AJ5144">
            <v>600</v>
          </cell>
          <cell r="AK5144" t="str">
            <v/>
          </cell>
        </row>
        <row r="5145">
          <cell r="C5145" t="str">
            <v>馒头</v>
          </cell>
          <cell r="D5145" t="str">
            <v>波点短袖</v>
          </cell>
          <cell r="E5145">
            <v>2026028</v>
          </cell>
          <cell r="I5145" t="str">
            <v>小红书</v>
          </cell>
          <cell r="N5145">
            <v>46157</v>
          </cell>
          <cell r="R5145" t="str">
            <v>档期内</v>
          </cell>
          <cell r="V5145" t="str">
            <v>单篇</v>
          </cell>
          <cell r="W5145" t="str">
            <v>未发布</v>
          </cell>
          <cell r="AJ5145">
            <v>640</v>
          </cell>
          <cell r="AK5145" t="str">
            <v/>
          </cell>
        </row>
        <row r="5146">
          <cell r="C5146" t="str">
            <v>馒头</v>
          </cell>
          <cell r="D5146" t="str">
            <v>波点中裙</v>
          </cell>
          <cell r="E5146">
            <v>2025329</v>
          </cell>
          <cell r="I5146" t="str">
            <v>小红书</v>
          </cell>
          <cell r="N5146">
            <v>46157</v>
          </cell>
          <cell r="R5146" t="str">
            <v>档期内</v>
          </cell>
          <cell r="V5146" t="str">
            <v>单篇</v>
          </cell>
          <cell r="W5146" t="str">
            <v>未发布</v>
          </cell>
          <cell r="AJ5146">
            <v>52</v>
          </cell>
          <cell r="AK5146" t="str">
            <v/>
          </cell>
        </row>
        <row r="5147">
          <cell r="C5147" t="str">
            <v>馒头</v>
          </cell>
          <cell r="D5147" t="str">
            <v>葡萄冰萃上衣</v>
          </cell>
          <cell r="E5147">
            <v>2026056</v>
          </cell>
          <cell r="I5147" t="str">
            <v>小红书</v>
          </cell>
          <cell r="N5147">
            <v>46157</v>
          </cell>
          <cell r="R5147" t="str">
            <v>档期内</v>
          </cell>
          <cell r="V5147" t="str">
            <v>单篇</v>
          </cell>
          <cell r="W5147" t="str">
            <v>未发布</v>
          </cell>
          <cell r="AJ5147">
            <v>450</v>
          </cell>
          <cell r="AK5147" t="str">
            <v/>
          </cell>
        </row>
        <row r="5148">
          <cell r="C5148" t="str">
            <v>馒头</v>
          </cell>
          <cell r="D5148" t="str">
            <v>蕾丝吊带</v>
          </cell>
          <cell r="E5148" t="str">
            <v>NH012</v>
          </cell>
          <cell r="I5148" t="str">
            <v>小红书</v>
          </cell>
          <cell r="N5148">
            <v>46157</v>
          </cell>
          <cell r="R5148" t="str">
            <v>档期内</v>
          </cell>
          <cell r="V5148" t="str">
            <v>单篇</v>
          </cell>
          <cell r="W5148" t="str">
            <v>未发布</v>
          </cell>
          <cell r="AJ5148">
            <v>0</v>
          </cell>
          <cell r="AK5148" t="str">
            <v/>
          </cell>
        </row>
        <row r="5149">
          <cell r="C5149" t="str">
            <v>馒头</v>
          </cell>
          <cell r="D5149" t="str">
            <v>波点短袖</v>
          </cell>
          <cell r="E5149">
            <v>2026028</v>
          </cell>
          <cell r="I5149" t="str">
            <v>小红书</v>
          </cell>
          <cell r="N5149">
            <v>46157</v>
          </cell>
          <cell r="R5149" t="str">
            <v>档期内</v>
          </cell>
          <cell r="V5149" t="str">
            <v>单篇</v>
          </cell>
          <cell r="W5149" t="str">
            <v>未发布</v>
          </cell>
          <cell r="AJ5149">
            <v>490</v>
          </cell>
          <cell r="AK5149" t="str">
            <v/>
          </cell>
        </row>
        <row r="5150">
          <cell r="C5150" t="str">
            <v>馒头</v>
          </cell>
          <cell r="D5150" t="str">
            <v>波点中裙（黑）</v>
          </cell>
          <cell r="E5150">
            <v>2025329</v>
          </cell>
          <cell r="I5150" t="str">
            <v>小红书</v>
          </cell>
          <cell r="N5150">
            <v>46157</v>
          </cell>
          <cell r="R5150" t="str">
            <v>档期内</v>
          </cell>
          <cell r="V5150" t="str">
            <v>单篇</v>
          </cell>
          <cell r="W5150" t="str">
            <v>未发布</v>
          </cell>
          <cell r="AJ5150">
            <v>52</v>
          </cell>
          <cell r="AK5150" t="str">
            <v/>
          </cell>
        </row>
        <row r="5151">
          <cell r="C5151" t="str">
            <v>XN</v>
          </cell>
          <cell r="D5151" t="str">
            <v>波点花边短袖</v>
          </cell>
          <cell r="E5151">
            <v>2025317</v>
          </cell>
          <cell r="I5151" t="str">
            <v>小红书</v>
          </cell>
          <cell r="N5151">
            <v>46157</v>
          </cell>
          <cell r="R5151" t="str">
            <v>档期内</v>
          </cell>
          <cell r="V5151" t="str">
            <v>单篇</v>
          </cell>
          <cell r="W5151" t="str">
            <v>未发布</v>
          </cell>
          <cell r="AJ5151">
            <v>110</v>
          </cell>
          <cell r="AK5151" t="str">
            <v/>
          </cell>
        </row>
        <row r="5152">
          <cell r="C5152" t="str">
            <v>XN</v>
          </cell>
          <cell r="D5152" t="str">
            <v>波点中裙（黑）</v>
          </cell>
          <cell r="E5152">
            <v>2025329</v>
          </cell>
          <cell r="I5152" t="str">
            <v>小红书</v>
          </cell>
          <cell r="N5152">
            <v>46157</v>
          </cell>
          <cell r="R5152" t="str">
            <v>档期内</v>
          </cell>
          <cell r="V5152" t="str">
            <v>单篇</v>
          </cell>
          <cell r="W5152" t="str">
            <v>未发布</v>
          </cell>
          <cell r="AJ5152">
            <v>52</v>
          </cell>
          <cell r="AK5152" t="str">
            <v/>
          </cell>
        </row>
        <row r="5153">
          <cell r="C5153" t="str">
            <v>XN</v>
          </cell>
          <cell r="D5153" t="str">
            <v>粉樱连衣裙</v>
          </cell>
          <cell r="E5153">
            <v>2026069</v>
          </cell>
          <cell r="I5153" t="str">
            <v>小红书</v>
          </cell>
          <cell r="N5153">
            <v>46157</v>
          </cell>
          <cell r="R5153" t="str">
            <v>档期内</v>
          </cell>
          <cell r="V5153" t="str">
            <v>单篇</v>
          </cell>
          <cell r="W5153" t="str">
            <v>未发布</v>
          </cell>
          <cell r="AJ5153">
            <v>250</v>
          </cell>
          <cell r="AK5153" t="str">
            <v/>
          </cell>
        </row>
        <row r="5154">
          <cell r="C5154" t="str">
            <v>XN</v>
          </cell>
          <cell r="D5154" t="str">
            <v>海盐小飞袖连衣裙</v>
          </cell>
          <cell r="E5154">
            <v>2025310</v>
          </cell>
          <cell r="I5154" t="str">
            <v>小红书</v>
          </cell>
          <cell r="N5154">
            <v>46157</v>
          </cell>
          <cell r="R5154" t="str">
            <v>档期内</v>
          </cell>
          <cell r="V5154" t="str">
            <v>单篇</v>
          </cell>
          <cell r="W5154" t="str">
            <v>未发布</v>
          </cell>
          <cell r="AJ5154">
            <v>315</v>
          </cell>
          <cell r="AK5154" t="str">
            <v/>
          </cell>
        </row>
        <row r="5155">
          <cell r="C5155" t="str">
            <v>XN</v>
          </cell>
          <cell r="D5155" t="str">
            <v>波点花边短袖</v>
          </cell>
          <cell r="E5155">
            <v>2025317</v>
          </cell>
          <cell r="I5155" t="str">
            <v>小红书</v>
          </cell>
          <cell r="N5155">
            <v>46157</v>
          </cell>
          <cell r="R5155" t="str">
            <v>档期内</v>
          </cell>
          <cell r="V5155" t="str">
            <v>合集</v>
          </cell>
          <cell r="W5155" t="str">
            <v>未发布</v>
          </cell>
          <cell r="AJ5155">
            <v>1250</v>
          </cell>
          <cell r="AK5155" t="str">
            <v/>
          </cell>
        </row>
        <row r="5156">
          <cell r="C5156" t="str">
            <v>XN</v>
          </cell>
          <cell r="D5156" t="str">
            <v>波点中裙</v>
          </cell>
          <cell r="E5156">
            <v>2025329</v>
          </cell>
          <cell r="I5156" t="str">
            <v>小红书</v>
          </cell>
          <cell r="N5156">
            <v>46157</v>
          </cell>
          <cell r="R5156" t="str">
            <v>档期内</v>
          </cell>
          <cell r="V5156" t="str">
            <v>合集</v>
          </cell>
          <cell r="W5156" t="str">
            <v>未发布</v>
          </cell>
          <cell r="AJ5156">
            <v>52</v>
          </cell>
          <cell r="AK5156" t="str">
            <v/>
          </cell>
        </row>
        <row r="5157">
          <cell r="E5157">
            <v>0</v>
          </cell>
          <cell r="R5157" t="str">
            <v>超时</v>
          </cell>
          <cell r="AJ5157">
            <v>65</v>
          </cell>
          <cell r="AK5157" t="str">
            <v/>
          </cell>
        </row>
        <row r="5158">
          <cell r="E5158">
            <v>0</v>
          </cell>
          <cell r="R5158" t="str">
            <v>超时</v>
          </cell>
          <cell r="AJ5158">
            <v>65</v>
          </cell>
          <cell r="AK5158" t="str">
            <v/>
          </cell>
        </row>
        <row r="5159">
          <cell r="E5159">
            <v>0</v>
          </cell>
          <cell r="R5159" t="str">
            <v>超时</v>
          </cell>
          <cell r="AJ5159">
            <v>65</v>
          </cell>
          <cell r="AK5159" t="str">
            <v/>
          </cell>
        </row>
        <row r="5160">
          <cell r="E5160">
            <v>0</v>
          </cell>
          <cell r="R5160" t="str">
            <v>超时</v>
          </cell>
          <cell r="AJ5160">
            <v>65</v>
          </cell>
          <cell r="AK5160" t="str">
            <v/>
          </cell>
        </row>
        <row r="5161">
          <cell r="E5161">
            <v>0</v>
          </cell>
          <cell r="R5161" t="str">
            <v>超时</v>
          </cell>
          <cell r="AJ5161">
            <v>65</v>
          </cell>
          <cell r="AK5161" t="str">
            <v/>
          </cell>
        </row>
        <row r="5162">
          <cell r="E5162">
            <v>0</v>
          </cell>
          <cell r="R5162" t="str">
            <v>超时</v>
          </cell>
          <cell r="AJ5162">
            <v>65</v>
          </cell>
          <cell r="AK5162" t="str">
            <v/>
          </cell>
        </row>
        <row r="5163">
          <cell r="E5163">
            <v>0</v>
          </cell>
          <cell r="R5163" t="str">
            <v>超时</v>
          </cell>
          <cell r="AJ5163">
            <v>65</v>
          </cell>
          <cell r="AK5163" t="str">
            <v/>
          </cell>
        </row>
        <row r="5164">
          <cell r="E5164">
            <v>0</v>
          </cell>
          <cell r="R5164" t="str">
            <v>超时</v>
          </cell>
          <cell r="AJ5164">
            <v>65</v>
          </cell>
          <cell r="AK5164" t="str">
            <v/>
          </cell>
        </row>
        <row r="5165">
          <cell r="E5165">
            <v>0</v>
          </cell>
          <cell r="R5165" t="str">
            <v>超时</v>
          </cell>
          <cell r="AJ5165">
            <v>65</v>
          </cell>
          <cell r="AK5165" t="str">
            <v/>
          </cell>
        </row>
        <row r="5166">
          <cell r="E5166">
            <v>0</v>
          </cell>
          <cell r="R5166" t="str">
            <v>超时</v>
          </cell>
          <cell r="AJ5166">
            <v>65</v>
          </cell>
          <cell r="AK5166" t="str">
            <v/>
          </cell>
        </row>
        <row r="5167">
          <cell r="E5167">
            <v>0</v>
          </cell>
          <cell r="R5167" t="str">
            <v>超时</v>
          </cell>
          <cell r="AJ5167">
            <v>65</v>
          </cell>
          <cell r="AK5167" t="str">
            <v/>
          </cell>
        </row>
        <row r="5168">
          <cell r="E5168">
            <v>0</v>
          </cell>
          <cell r="R5168" t="str">
            <v>超时</v>
          </cell>
          <cell r="AJ5168">
            <v>65</v>
          </cell>
          <cell r="AK5168" t="str">
            <v/>
          </cell>
        </row>
        <row r="5169">
          <cell r="E5169">
            <v>0</v>
          </cell>
          <cell r="R5169" t="str">
            <v>超时</v>
          </cell>
          <cell r="AJ5169">
            <v>65</v>
          </cell>
          <cell r="AK5169" t="str">
            <v/>
          </cell>
        </row>
        <row r="5170">
          <cell r="E5170">
            <v>0</v>
          </cell>
          <cell r="R5170" t="str">
            <v>超时</v>
          </cell>
          <cell r="AJ5170">
            <v>65</v>
          </cell>
          <cell r="AK5170" t="str">
            <v/>
          </cell>
        </row>
        <row r="5171">
          <cell r="E5171">
            <v>0</v>
          </cell>
          <cell r="R5171" t="str">
            <v>超时</v>
          </cell>
          <cell r="AJ5171">
            <v>65</v>
          </cell>
          <cell r="AK5171" t="str">
            <v/>
          </cell>
        </row>
        <row r="5172">
          <cell r="E5172">
            <v>0</v>
          </cell>
          <cell r="R5172" t="str">
            <v>超时</v>
          </cell>
          <cell r="AJ5172">
            <v>65</v>
          </cell>
          <cell r="AK5172" t="str">
            <v/>
          </cell>
        </row>
        <row r="5173">
          <cell r="E5173">
            <v>0</v>
          </cell>
          <cell r="R5173" t="str">
            <v>超时</v>
          </cell>
          <cell r="AJ5173">
            <v>65</v>
          </cell>
          <cell r="AK5173" t="str">
            <v/>
          </cell>
        </row>
        <row r="5174">
          <cell r="E5174">
            <v>0</v>
          </cell>
          <cell r="R5174" t="str">
            <v>超时</v>
          </cell>
          <cell r="AJ5174">
            <v>65</v>
          </cell>
          <cell r="AK5174" t="str">
            <v/>
          </cell>
        </row>
        <row r="5175">
          <cell r="E5175">
            <v>0</v>
          </cell>
          <cell r="R5175" t="str">
            <v>超时</v>
          </cell>
          <cell r="AJ5175">
            <v>65</v>
          </cell>
          <cell r="AK5175" t="str">
            <v/>
          </cell>
        </row>
        <row r="5176">
          <cell r="E5176">
            <v>0</v>
          </cell>
          <cell r="R5176" t="str">
            <v>超时</v>
          </cell>
          <cell r="AJ5176">
            <v>65</v>
          </cell>
          <cell r="AK5176" t="str">
            <v/>
          </cell>
        </row>
        <row r="5177">
          <cell r="E5177">
            <v>0</v>
          </cell>
          <cell r="R5177" t="str">
            <v>超时</v>
          </cell>
          <cell r="AJ5177">
            <v>65</v>
          </cell>
          <cell r="AK5177" t="str">
            <v/>
          </cell>
        </row>
        <row r="5178">
          <cell r="E5178">
            <v>0</v>
          </cell>
          <cell r="R5178" t="str">
            <v>超时</v>
          </cell>
          <cell r="AJ5178">
            <v>65</v>
          </cell>
          <cell r="AK5178" t="str">
            <v/>
          </cell>
        </row>
        <row r="5179">
          <cell r="E5179">
            <v>0</v>
          </cell>
          <cell r="R5179" t="str">
            <v>超时</v>
          </cell>
          <cell r="AJ5179">
            <v>65</v>
          </cell>
          <cell r="AK5179" t="str">
            <v/>
          </cell>
        </row>
        <row r="5180">
          <cell r="E5180">
            <v>0</v>
          </cell>
          <cell r="R5180" t="str">
            <v>超时</v>
          </cell>
          <cell r="AJ5180">
            <v>65</v>
          </cell>
          <cell r="AK5180" t="str">
            <v/>
          </cell>
        </row>
        <row r="5181">
          <cell r="E5181">
            <v>0</v>
          </cell>
          <cell r="R5181" t="str">
            <v>超时</v>
          </cell>
          <cell r="AJ5181">
            <v>65</v>
          </cell>
          <cell r="AK5181" t="str">
            <v/>
          </cell>
        </row>
        <row r="5182">
          <cell r="E5182">
            <v>0</v>
          </cell>
          <cell r="R5182" t="str">
            <v>超时</v>
          </cell>
          <cell r="AJ5182">
            <v>65</v>
          </cell>
          <cell r="AK5182" t="str">
            <v/>
          </cell>
        </row>
        <row r="5183">
          <cell r="E5183">
            <v>0</v>
          </cell>
          <cell r="R5183" t="str">
            <v>超时</v>
          </cell>
          <cell r="AJ5183">
            <v>65</v>
          </cell>
          <cell r="AK5183" t="str">
            <v/>
          </cell>
        </row>
        <row r="5184">
          <cell r="E5184">
            <v>0</v>
          </cell>
          <cell r="R5184" t="str">
            <v>超时</v>
          </cell>
          <cell r="AJ5184">
            <v>65</v>
          </cell>
          <cell r="AK5184" t="str">
            <v/>
          </cell>
        </row>
        <row r="5185">
          <cell r="E5185">
            <v>0</v>
          </cell>
          <cell r="R5185" t="str">
            <v>超时</v>
          </cell>
          <cell r="AJ5185">
            <v>65</v>
          </cell>
          <cell r="AK5185" t="str">
            <v/>
          </cell>
        </row>
        <row r="5186">
          <cell r="E5186">
            <v>0</v>
          </cell>
          <cell r="R5186" t="str">
            <v>超时</v>
          </cell>
          <cell r="AJ5186">
            <v>65</v>
          </cell>
          <cell r="AK5186" t="str">
            <v/>
          </cell>
        </row>
        <row r="5187">
          <cell r="E5187">
            <v>0</v>
          </cell>
          <cell r="R5187" t="str">
            <v>超时</v>
          </cell>
          <cell r="AJ5187">
            <v>65</v>
          </cell>
          <cell r="AK5187" t="str">
            <v/>
          </cell>
        </row>
        <row r="5188">
          <cell r="E5188">
            <v>0</v>
          </cell>
          <cell r="R5188" t="str">
            <v>超时</v>
          </cell>
          <cell r="AJ5188">
            <v>65</v>
          </cell>
          <cell r="AK5188" t="str">
            <v/>
          </cell>
        </row>
        <row r="5189">
          <cell r="E5189">
            <v>0</v>
          </cell>
          <cell r="R5189" t="str">
            <v>超时</v>
          </cell>
          <cell r="AJ5189">
            <v>65</v>
          </cell>
          <cell r="AK5189" t="str">
            <v/>
          </cell>
        </row>
        <row r="5190">
          <cell r="E5190">
            <v>0</v>
          </cell>
          <cell r="R5190" t="str">
            <v>超时</v>
          </cell>
          <cell r="AJ5190">
            <v>65</v>
          </cell>
          <cell r="AK5190" t="str">
            <v/>
          </cell>
        </row>
        <row r="5191">
          <cell r="E5191">
            <v>0</v>
          </cell>
          <cell r="R5191" t="str">
            <v>超时</v>
          </cell>
          <cell r="AJ5191">
            <v>65</v>
          </cell>
          <cell r="AK5191" t="str">
            <v/>
          </cell>
        </row>
        <row r="5192">
          <cell r="E5192">
            <v>0</v>
          </cell>
          <cell r="R5192" t="str">
            <v>超时</v>
          </cell>
          <cell r="AJ5192">
            <v>65</v>
          </cell>
          <cell r="AK5192" t="str">
            <v/>
          </cell>
        </row>
        <row r="5193">
          <cell r="E5193">
            <v>0</v>
          </cell>
          <cell r="R5193" t="str">
            <v>超时</v>
          </cell>
          <cell r="AJ5193">
            <v>65</v>
          </cell>
          <cell r="AK5193" t="str">
            <v/>
          </cell>
        </row>
        <row r="5194">
          <cell r="E5194">
            <v>0</v>
          </cell>
          <cell r="R5194" t="str">
            <v>超时</v>
          </cell>
          <cell r="AJ5194">
            <v>65</v>
          </cell>
          <cell r="AK5194" t="str">
            <v/>
          </cell>
        </row>
        <row r="5195">
          <cell r="E5195">
            <v>0</v>
          </cell>
          <cell r="R5195" t="str">
            <v>超时</v>
          </cell>
          <cell r="AJ5195">
            <v>65</v>
          </cell>
          <cell r="AK5195" t="str">
            <v/>
          </cell>
        </row>
        <row r="5196">
          <cell r="E5196">
            <v>0</v>
          </cell>
          <cell r="R5196" t="str">
            <v>超时</v>
          </cell>
          <cell r="AJ5196">
            <v>65</v>
          </cell>
          <cell r="AK5196" t="str">
            <v/>
          </cell>
        </row>
        <row r="5197">
          <cell r="E5197">
            <v>0</v>
          </cell>
          <cell r="R5197" t="str">
            <v>超时</v>
          </cell>
          <cell r="AJ5197">
            <v>65</v>
          </cell>
          <cell r="AK5197" t="str">
            <v/>
          </cell>
        </row>
        <row r="5198">
          <cell r="E5198">
            <v>0</v>
          </cell>
          <cell r="R5198" t="str">
            <v>超时</v>
          </cell>
          <cell r="AJ5198">
            <v>65</v>
          </cell>
          <cell r="AK5198" t="str">
            <v/>
          </cell>
        </row>
        <row r="5199">
          <cell r="E5199">
            <v>0</v>
          </cell>
          <cell r="R5199" t="str">
            <v>超时</v>
          </cell>
          <cell r="AJ5199">
            <v>65</v>
          </cell>
          <cell r="AK5199" t="str">
            <v/>
          </cell>
        </row>
        <row r="5200">
          <cell r="E5200">
            <v>0</v>
          </cell>
          <cell r="R5200" t="str">
            <v>超时</v>
          </cell>
          <cell r="AJ5200">
            <v>65</v>
          </cell>
          <cell r="AK5200" t="str">
            <v/>
          </cell>
        </row>
        <row r="5201">
          <cell r="E5201">
            <v>0</v>
          </cell>
          <cell r="R5201" t="str">
            <v>超时</v>
          </cell>
          <cell r="AJ5201">
            <v>65</v>
          </cell>
          <cell r="AK5201" t="str">
            <v/>
          </cell>
        </row>
        <row r="5202">
          <cell r="E5202">
            <v>0</v>
          </cell>
          <cell r="R5202" t="str">
            <v>超时</v>
          </cell>
          <cell r="AJ5202">
            <v>65</v>
          </cell>
          <cell r="AK5202" t="str">
            <v/>
          </cell>
        </row>
        <row r="5203">
          <cell r="E5203">
            <v>0</v>
          </cell>
          <cell r="R5203" t="str">
            <v>超时</v>
          </cell>
          <cell r="AJ5203">
            <v>65</v>
          </cell>
          <cell r="AK5203" t="str">
            <v/>
          </cell>
        </row>
        <row r="5204">
          <cell r="E5204">
            <v>0</v>
          </cell>
          <cell r="R5204" t="str">
            <v>超时</v>
          </cell>
          <cell r="AJ5204">
            <v>65</v>
          </cell>
          <cell r="AK5204" t="str">
            <v/>
          </cell>
        </row>
        <row r="5205">
          <cell r="E5205">
            <v>0</v>
          </cell>
          <cell r="R5205" t="str">
            <v>超时</v>
          </cell>
          <cell r="AJ5205">
            <v>65</v>
          </cell>
          <cell r="AK5205" t="str">
            <v/>
          </cell>
        </row>
        <row r="5206">
          <cell r="E5206">
            <v>0</v>
          </cell>
          <cell r="R5206" t="str">
            <v>超时</v>
          </cell>
          <cell r="AJ5206">
            <v>65</v>
          </cell>
          <cell r="AK5206" t="str">
            <v/>
          </cell>
        </row>
        <row r="5207">
          <cell r="E5207">
            <v>0</v>
          </cell>
          <cell r="R5207" t="str">
            <v>超时</v>
          </cell>
          <cell r="AJ5207">
            <v>65</v>
          </cell>
          <cell r="AK5207" t="str">
            <v/>
          </cell>
        </row>
        <row r="5208">
          <cell r="E5208">
            <v>0</v>
          </cell>
          <cell r="R5208" t="str">
            <v>超时</v>
          </cell>
          <cell r="AJ5208">
            <v>65</v>
          </cell>
          <cell r="AK5208" t="str">
            <v/>
          </cell>
        </row>
        <row r="5209">
          <cell r="E5209">
            <v>0</v>
          </cell>
          <cell r="R5209" t="str">
            <v>超时</v>
          </cell>
          <cell r="AJ5209">
            <v>65</v>
          </cell>
          <cell r="AK5209" t="str">
            <v/>
          </cell>
        </row>
        <row r="5210">
          <cell r="E5210">
            <v>0</v>
          </cell>
          <cell r="R5210" t="str">
            <v>超时</v>
          </cell>
          <cell r="AJ5210">
            <v>65</v>
          </cell>
          <cell r="AK5210" t="str">
            <v/>
          </cell>
        </row>
        <row r="5211">
          <cell r="E5211">
            <v>0</v>
          </cell>
          <cell r="R5211" t="str">
            <v>超时</v>
          </cell>
          <cell r="AJ5211">
            <v>65</v>
          </cell>
          <cell r="AK5211" t="str">
            <v/>
          </cell>
        </row>
        <row r="5212">
          <cell r="E5212">
            <v>0</v>
          </cell>
          <cell r="R5212" t="str">
            <v>超时</v>
          </cell>
          <cell r="AJ5212">
            <v>65</v>
          </cell>
          <cell r="AK5212" t="str">
            <v/>
          </cell>
        </row>
        <row r="5213">
          <cell r="E5213">
            <v>0</v>
          </cell>
          <cell r="R5213" t="str">
            <v>超时</v>
          </cell>
          <cell r="AJ5213">
            <v>65</v>
          </cell>
          <cell r="AK5213" t="str">
            <v/>
          </cell>
        </row>
        <row r="5214">
          <cell r="E5214">
            <v>0</v>
          </cell>
          <cell r="R5214" t="str">
            <v>超时</v>
          </cell>
          <cell r="AJ5214">
            <v>65</v>
          </cell>
          <cell r="AK5214" t="str">
            <v/>
          </cell>
        </row>
        <row r="5215">
          <cell r="E5215">
            <v>0</v>
          </cell>
          <cell r="R5215" t="str">
            <v>超时</v>
          </cell>
          <cell r="AJ5215">
            <v>65</v>
          </cell>
          <cell r="AK5215" t="str">
            <v/>
          </cell>
        </row>
        <row r="5216">
          <cell r="E5216">
            <v>0</v>
          </cell>
          <cell r="R5216" t="str">
            <v>超时</v>
          </cell>
          <cell r="AJ5216">
            <v>65</v>
          </cell>
          <cell r="AK5216" t="str">
            <v/>
          </cell>
        </row>
        <row r="5217">
          <cell r="E5217">
            <v>0</v>
          </cell>
          <cell r="R5217" t="str">
            <v>超时</v>
          </cell>
          <cell r="AJ5217">
            <v>65</v>
          </cell>
          <cell r="AK5217" t="str">
            <v/>
          </cell>
        </row>
        <row r="5218">
          <cell r="E5218">
            <v>0</v>
          </cell>
          <cell r="R5218" t="str">
            <v>超时</v>
          </cell>
          <cell r="AJ5218">
            <v>65</v>
          </cell>
          <cell r="AK5218" t="str">
            <v/>
          </cell>
        </row>
        <row r="5219">
          <cell r="E5219">
            <v>0</v>
          </cell>
          <cell r="R5219" t="str">
            <v>超时</v>
          </cell>
          <cell r="AJ5219">
            <v>65</v>
          </cell>
          <cell r="AK5219" t="str">
            <v/>
          </cell>
        </row>
        <row r="5220">
          <cell r="E5220">
            <v>0</v>
          </cell>
          <cell r="R5220" t="str">
            <v>超时</v>
          </cell>
          <cell r="AJ5220">
            <v>65</v>
          </cell>
          <cell r="AK5220" t="str">
            <v/>
          </cell>
        </row>
        <row r="5221">
          <cell r="E5221">
            <v>0</v>
          </cell>
          <cell r="R5221" t="str">
            <v>超时</v>
          </cell>
          <cell r="AJ5221">
            <v>65</v>
          </cell>
          <cell r="AK5221" t="str">
            <v/>
          </cell>
        </row>
        <row r="5222">
          <cell r="E5222">
            <v>0</v>
          </cell>
          <cell r="R5222" t="str">
            <v>超时</v>
          </cell>
          <cell r="AJ5222">
            <v>65</v>
          </cell>
          <cell r="AK5222" t="str">
            <v/>
          </cell>
        </row>
        <row r="5223">
          <cell r="E5223">
            <v>0</v>
          </cell>
          <cell r="R5223" t="str">
            <v>超时</v>
          </cell>
          <cell r="AJ5223">
            <v>65</v>
          </cell>
          <cell r="AK5223" t="str">
            <v/>
          </cell>
        </row>
        <row r="5224">
          <cell r="E5224">
            <v>0</v>
          </cell>
          <cell r="R5224" t="str">
            <v>超时</v>
          </cell>
          <cell r="AJ5224">
            <v>65</v>
          </cell>
          <cell r="AK5224" t="str">
            <v/>
          </cell>
        </row>
        <row r="5225">
          <cell r="E5225">
            <v>0</v>
          </cell>
          <cell r="R5225" t="str">
            <v>超时</v>
          </cell>
          <cell r="AJ5225">
            <v>65</v>
          </cell>
          <cell r="AK5225" t="str">
            <v/>
          </cell>
        </row>
        <row r="5226">
          <cell r="E5226">
            <v>0</v>
          </cell>
          <cell r="R5226" t="str">
            <v>超时</v>
          </cell>
          <cell r="AJ5226">
            <v>65</v>
          </cell>
          <cell r="AK5226" t="str">
            <v/>
          </cell>
        </row>
        <row r="5227">
          <cell r="E5227">
            <v>0</v>
          </cell>
          <cell r="R5227" t="str">
            <v>超时</v>
          </cell>
          <cell r="AJ5227">
            <v>65</v>
          </cell>
          <cell r="AK5227" t="str">
            <v/>
          </cell>
        </row>
        <row r="5228">
          <cell r="E5228">
            <v>0</v>
          </cell>
          <cell r="R5228" t="str">
            <v>超时</v>
          </cell>
          <cell r="AJ5228">
            <v>65</v>
          </cell>
          <cell r="AK5228" t="str">
            <v/>
          </cell>
        </row>
        <row r="5229">
          <cell r="E5229">
            <v>0</v>
          </cell>
          <cell r="R5229" t="str">
            <v>超时</v>
          </cell>
          <cell r="AJ5229">
            <v>65</v>
          </cell>
          <cell r="AK5229" t="str">
            <v/>
          </cell>
        </row>
        <row r="5230">
          <cell r="E5230">
            <v>0</v>
          </cell>
          <cell r="R5230" t="str">
            <v>超时</v>
          </cell>
          <cell r="AJ5230">
            <v>65</v>
          </cell>
          <cell r="AK5230" t="str">
            <v/>
          </cell>
        </row>
        <row r="5231">
          <cell r="E5231">
            <v>0</v>
          </cell>
          <cell r="R5231" t="str">
            <v>超时</v>
          </cell>
          <cell r="AJ5231">
            <v>65</v>
          </cell>
          <cell r="AK5231" t="str">
            <v/>
          </cell>
        </row>
        <row r="5232">
          <cell r="E5232">
            <v>0</v>
          </cell>
          <cell r="R5232" t="str">
            <v>超时</v>
          </cell>
          <cell r="AJ5232">
            <v>65</v>
          </cell>
          <cell r="AK5232" t="str">
            <v/>
          </cell>
        </row>
        <row r="5233">
          <cell r="E5233">
            <v>0</v>
          </cell>
          <cell r="R5233" t="str">
            <v>超时</v>
          </cell>
          <cell r="AJ5233">
            <v>65</v>
          </cell>
          <cell r="AK5233" t="str">
            <v/>
          </cell>
        </row>
        <row r="5234">
          <cell r="E5234">
            <v>0</v>
          </cell>
          <cell r="R5234" t="str">
            <v>超时</v>
          </cell>
          <cell r="AJ5234">
            <v>65</v>
          </cell>
          <cell r="AK5234" t="str">
            <v/>
          </cell>
        </row>
        <row r="5235">
          <cell r="E5235">
            <v>0</v>
          </cell>
          <cell r="R5235" t="str">
            <v>超时</v>
          </cell>
          <cell r="AJ5235">
            <v>65</v>
          </cell>
          <cell r="AK5235" t="str">
            <v/>
          </cell>
        </row>
        <row r="5236">
          <cell r="E5236">
            <v>0</v>
          </cell>
          <cell r="R5236" t="str">
            <v>超时</v>
          </cell>
          <cell r="AJ5236">
            <v>65</v>
          </cell>
          <cell r="AK5236" t="str">
            <v/>
          </cell>
        </row>
        <row r="5237">
          <cell r="E5237">
            <v>0</v>
          </cell>
          <cell r="R5237" t="str">
            <v>超时</v>
          </cell>
          <cell r="AJ5237">
            <v>65</v>
          </cell>
          <cell r="AK5237" t="str">
            <v/>
          </cell>
        </row>
        <row r="5238">
          <cell r="E5238">
            <v>0</v>
          </cell>
          <cell r="R5238" t="str">
            <v>超时</v>
          </cell>
          <cell r="AJ5238">
            <v>65</v>
          </cell>
          <cell r="AK5238" t="str">
            <v/>
          </cell>
        </row>
        <row r="5239">
          <cell r="E5239">
            <v>0</v>
          </cell>
          <cell r="R5239" t="str">
            <v>超时</v>
          </cell>
          <cell r="AJ5239">
            <v>65</v>
          </cell>
          <cell r="AK5239" t="str">
            <v/>
          </cell>
        </row>
        <row r="5240">
          <cell r="E5240">
            <v>0</v>
          </cell>
          <cell r="R5240" t="str">
            <v>超时</v>
          </cell>
          <cell r="AJ5240">
            <v>65</v>
          </cell>
          <cell r="AK5240" t="str">
            <v/>
          </cell>
        </row>
        <row r="5241">
          <cell r="E5241">
            <v>0</v>
          </cell>
          <cell r="R5241" t="str">
            <v>超时</v>
          </cell>
          <cell r="AJ5241">
            <v>65</v>
          </cell>
          <cell r="AK5241" t="str">
            <v/>
          </cell>
        </row>
        <row r="5242">
          <cell r="E5242">
            <v>0</v>
          </cell>
          <cell r="R5242" t="str">
            <v>超时</v>
          </cell>
          <cell r="AJ5242">
            <v>65</v>
          </cell>
          <cell r="AK5242" t="str">
            <v/>
          </cell>
        </row>
        <row r="5243">
          <cell r="E5243">
            <v>0</v>
          </cell>
          <cell r="R5243" t="str">
            <v>超时</v>
          </cell>
          <cell r="AJ5243">
            <v>65</v>
          </cell>
          <cell r="AK5243" t="str">
            <v/>
          </cell>
        </row>
        <row r="5244">
          <cell r="E5244">
            <v>0</v>
          </cell>
          <cell r="R5244" t="str">
            <v>超时</v>
          </cell>
          <cell r="AJ5244">
            <v>65</v>
          </cell>
          <cell r="AK5244" t="str">
            <v/>
          </cell>
        </row>
        <row r="5245">
          <cell r="E5245">
            <v>0</v>
          </cell>
          <cell r="R5245" t="str">
            <v>超时</v>
          </cell>
          <cell r="AJ5245">
            <v>65</v>
          </cell>
          <cell r="AK5245" t="str">
            <v/>
          </cell>
        </row>
        <row r="5246">
          <cell r="E5246">
            <v>0</v>
          </cell>
          <cell r="R5246" t="str">
            <v>超时</v>
          </cell>
          <cell r="AJ5246">
            <v>65</v>
          </cell>
          <cell r="AK5246" t="str">
            <v/>
          </cell>
        </row>
        <row r="5247">
          <cell r="E5247">
            <v>0</v>
          </cell>
          <cell r="R5247" t="str">
            <v>超时</v>
          </cell>
          <cell r="AJ5247">
            <v>65</v>
          </cell>
          <cell r="AK5247" t="str">
            <v/>
          </cell>
        </row>
        <row r="5248">
          <cell r="E5248">
            <v>0</v>
          </cell>
          <cell r="R5248" t="str">
            <v>超时</v>
          </cell>
          <cell r="AJ5248">
            <v>65</v>
          </cell>
          <cell r="AK5248" t="str">
            <v/>
          </cell>
        </row>
        <row r="5249">
          <cell r="E5249">
            <v>0</v>
          </cell>
          <cell r="R5249" t="str">
            <v>超时</v>
          </cell>
          <cell r="AJ5249">
            <v>65</v>
          </cell>
          <cell r="AK5249" t="str">
            <v/>
          </cell>
        </row>
        <row r="5250">
          <cell r="E5250">
            <v>0</v>
          </cell>
          <cell r="R5250" t="str">
            <v>超时</v>
          </cell>
          <cell r="AJ5250">
            <v>65</v>
          </cell>
          <cell r="AK5250" t="str">
            <v/>
          </cell>
        </row>
        <row r="5251">
          <cell r="E5251">
            <v>0</v>
          </cell>
          <cell r="R5251" t="str">
            <v>超时</v>
          </cell>
          <cell r="AJ5251">
            <v>65</v>
          </cell>
          <cell r="AK5251" t="str">
            <v/>
          </cell>
        </row>
        <row r="5252">
          <cell r="E5252">
            <v>0</v>
          </cell>
          <cell r="R5252" t="str">
            <v>超时</v>
          </cell>
          <cell r="AJ5252">
            <v>65</v>
          </cell>
          <cell r="AK5252" t="str">
            <v/>
          </cell>
        </row>
        <row r="5253">
          <cell r="E5253">
            <v>0</v>
          </cell>
          <cell r="R5253" t="str">
            <v>超时</v>
          </cell>
          <cell r="AJ5253">
            <v>65</v>
          </cell>
          <cell r="AK5253" t="str">
            <v/>
          </cell>
        </row>
        <row r="5254">
          <cell r="E5254">
            <v>0</v>
          </cell>
          <cell r="R5254" t="str">
            <v>超时</v>
          </cell>
          <cell r="AJ5254">
            <v>65</v>
          </cell>
          <cell r="AK5254" t="str">
            <v/>
          </cell>
        </row>
        <row r="5255">
          <cell r="E5255">
            <v>0</v>
          </cell>
          <cell r="R5255" t="str">
            <v>超时</v>
          </cell>
          <cell r="AJ5255">
            <v>65</v>
          </cell>
          <cell r="AK5255" t="str">
            <v/>
          </cell>
        </row>
        <row r="5256">
          <cell r="E5256">
            <v>0</v>
          </cell>
          <cell r="R5256" t="str">
            <v>超时</v>
          </cell>
          <cell r="AJ5256">
            <v>65</v>
          </cell>
          <cell r="AK5256" t="str">
            <v/>
          </cell>
        </row>
        <row r="5257">
          <cell r="E5257">
            <v>0</v>
          </cell>
          <cell r="R5257" t="str">
            <v>超时</v>
          </cell>
          <cell r="AJ5257">
            <v>65</v>
          </cell>
          <cell r="AK5257" t="str">
            <v/>
          </cell>
        </row>
        <row r="5258">
          <cell r="E5258">
            <v>0</v>
          </cell>
          <cell r="R5258" t="str">
            <v>超时</v>
          </cell>
          <cell r="AJ5258">
            <v>65</v>
          </cell>
          <cell r="AK5258" t="str">
            <v/>
          </cell>
        </row>
        <row r="5259">
          <cell r="E5259">
            <v>0</v>
          </cell>
          <cell r="R5259" t="str">
            <v>超时</v>
          </cell>
          <cell r="AJ5259">
            <v>65</v>
          </cell>
          <cell r="AK5259" t="str">
            <v/>
          </cell>
        </row>
        <row r="5260">
          <cell r="E5260">
            <v>0</v>
          </cell>
          <cell r="R5260" t="str">
            <v>超时</v>
          </cell>
          <cell r="AJ5260">
            <v>65</v>
          </cell>
          <cell r="AK5260" t="str">
            <v/>
          </cell>
        </row>
        <row r="5261">
          <cell r="E5261">
            <v>0</v>
          </cell>
          <cell r="R5261" t="str">
            <v>超时</v>
          </cell>
          <cell r="AJ5261">
            <v>65</v>
          </cell>
          <cell r="AK5261" t="str">
            <v/>
          </cell>
        </row>
        <row r="5262">
          <cell r="E5262">
            <v>0</v>
          </cell>
          <cell r="R5262" t="str">
            <v>超时</v>
          </cell>
          <cell r="AJ5262">
            <v>65</v>
          </cell>
          <cell r="AK5262" t="str">
            <v/>
          </cell>
        </row>
        <row r="5263">
          <cell r="E5263">
            <v>0</v>
          </cell>
          <cell r="R5263" t="str">
            <v>超时</v>
          </cell>
          <cell r="AJ5263">
            <v>65</v>
          </cell>
          <cell r="AK5263" t="str">
            <v/>
          </cell>
        </row>
        <row r="5264">
          <cell r="E5264">
            <v>0</v>
          </cell>
          <cell r="R5264" t="str">
            <v>超时</v>
          </cell>
          <cell r="AJ5264">
            <v>65</v>
          </cell>
          <cell r="AK5264" t="str">
            <v/>
          </cell>
        </row>
        <row r="5265">
          <cell r="E5265">
            <v>0</v>
          </cell>
          <cell r="R5265" t="str">
            <v>超时</v>
          </cell>
          <cell r="AJ5265">
            <v>65</v>
          </cell>
          <cell r="AK5265" t="str">
            <v/>
          </cell>
        </row>
        <row r="5266">
          <cell r="E5266">
            <v>0</v>
          </cell>
          <cell r="R5266" t="str">
            <v>超时</v>
          </cell>
          <cell r="AJ5266">
            <v>65</v>
          </cell>
          <cell r="AK5266" t="str">
            <v/>
          </cell>
        </row>
        <row r="5267">
          <cell r="E5267">
            <v>0</v>
          </cell>
          <cell r="R5267" t="str">
            <v>超时</v>
          </cell>
          <cell r="AJ5267">
            <v>65</v>
          </cell>
          <cell r="AK5267" t="str">
            <v/>
          </cell>
        </row>
        <row r="5268">
          <cell r="E5268">
            <v>0</v>
          </cell>
          <cell r="R5268" t="str">
            <v>超时</v>
          </cell>
          <cell r="AJ5268">
            <v>65</v>
          </cell>
          <cell r="AK5268" t="str">
            <v/>
          </cell>
        </row>
        <row r="5269">
          <cell r="E5269">
            <v>0</v>
          </cell>
          <cell r="R5269" t="str">
            <v>超时</v>
          </cell>
          <cell r="AJ5269">
            <v>65</v>
          </cell>
          <cell r="AK5269" t="str">
            <v/>
          </cell>
        </row>
        <row r="5270">
          <cell r="E5270">
            <v>0</v>
          </cell>
          <cell r="R5270" t="str">
            <v>超时</v>
          </cell>
          <cell r="AJ5270">
            <v>65</v>
          </cell>
          <cell r="AK5270" t="str">
            <v/>
          </cell>
        </row>
        <row r="5271">
          <cell r="E5271">
            <v>0</v>
          </cell>
          <cell r="R5271" t="str">
            <v>超时</v>
          </cell>
          <cell r="AJ5271">
            <v>65</v>
          </cell>
          <cell r="AK5271" t="str">
            <v/>
          </cell>
        </row>
        <row r="5272">
          <cell r="E5272">
            <v>0</v>
          </cell>
          <cell r="R5272" t="str">
            <v>超时</v>
          </cell>
          <cell r="AJ5272">
            <v>65</v>
          </cell>
          <cell r="AK5272" t="str">
            <v/>
          </cell>
        </row>
        <row r="5273">
          <cell r="E5273">
            <v>0</v>
          </cell>
          <cell r="R5273" t="str">
            <v>超时</v>
          </cell>
          <cell r="AJ5273">
            <v>65</v>
          </cell>
          <cell r="AK5273" t="str">
            <v/>
          </cell>
        </row>
        <row r="5274">
          <cell r="E5274">
            <v>0</v>
          </cell>
          <cell r="R5274" t="str">
            <v>超时</v>
          </cell>
          <cell r="AJ5274">
            <v>65</v>
          </cell>
          <cell r="AK5274" t="str">
            <v/>
          </cell>
        </row>
        <row r="5275">
          <cell r="E5275">
            <v>0</v>
          </cell>
          <cell r="R5275" t="str">
            <v>超时</v>
          </cell>
          <cell r="AJ5275">
            <v>65</v>
          </cell>
          <cell r="AK5275" t="str">
            <v/>
          </cell>
        </row>
        <row r="5276">
          <cell r="E5276">
            <v>0</v>
          </cell>
          <cell r="R5276" t="str">
            <v>超时</v>
          </cell>
          <cell r="AJ5276">
            <v>65</v>
          </cell>
          <cell r="AK5276" t="str">
            <v/>
          </cell>
        </row>
        <row r="5277">
          <cell r="E5277">
            <v>0</v>
          </cell>
          <cell r="R5277" t="str">
            <v>超时</v>
          </cell>
          <cell r="AJ5277">
            <v>65</v>
          </cell>
          <cell r="AK5277" t="str">
            <v/>
          </cell>
        </row>
        <row r="5278">
          <cell r="E5278">
            <v>0</v>
          </cell>
          <cell r="R5278" t="str">
            <v>超时</v>
          </cell>
          <cell r="AJ5278">
            <v>65</v>
          </cell>
          <cell r="AK5278" t="str">
            <v/>
          </cell>
        </row>
        <row r="5279">
          <cell r="E5279">
            <v>0</v>
          </cell>
          <cell r="R5279" t="str">
            <v>超时</v>
          </cell>
          <cell r="AJ5279">
            <v>65</v>
          </cell>
          <cell r="AK5279" t="str">
            <v/>
          </cell>
        </row>
        <row r="5280">
          <cell r="E5280">
            <v>0</v>
          </cell>
          <cell r="R5280" t="str">
            <v>超时</v>
          </cell>
          <cell r="AJ5280">
            <v>65</v>
          </cell>
          <cell r="AK5280" t="str">
            <v/>
          </cell>
        </row>
        <row r="5281">
          <cell r="E5281">
            <v>0</v>
          </cell>
          <cell r="R5281" t="str">
            <v>超时</v>
          </cell>
          <cell r="AJ5281">
            <v>65</v>
          </cell>
          <cell r="AK5281" t="str">
            <v/>
          </cell>
        </row>
        <row r="5282">
          <cell r="E5282">
            <v>0</v>
          </cell>
          <cell r="R5282" t="str">
            <v>超时</v>
          </cell>
          <cell r="AJ5282">
            <v>65</v>
          </cell>
          <cell r="AK5282" t="str">
            <v/>
          </cell>
        </row>
        <row r="5283">
          <cell r="E5283">
            <v>0</v>
          </cell>
          <cell r="R5283" t="str">
            <v>超时</v>
          </cell>
          <cell r="AJ5283">
            <v>65</v>
          </cell>
          <cell r="AK5283" t="str">
            <v/>
          </cell>
        </row>
        <row r="5284">
          <cell r="E5284">
            <v>0</v>
          </cell>
          <cell r="R5284" t="str">
            <v>超时</v>
          </cell>
          <cell r="AJ5284">
            <v>65</v>
          </cell>
          <cell r="AK5284" t="str">
            <v/>
          </cell>
        </row>
        <row r="5285">
          <cell r="E5285">
            <v>0</v>
          </cell>
          <cell r="R5285" t="str">
            <v>超时</v>
          </cell>
          <cell r="AJ5285">
            <v>65</v>
          </cell>
          <cell r="AK5285" t="str">
            <v/>
          </cell>
        </row>
        <row r="5286">
          <cell r="E5286">
            <v>0</v>
          </cell>
          <cell r="R5286" t="str">
            <v>超时</v>
          </cell>
          <cell r="AJ5286">
            <v>65</v>
          </cell>
          <cell r="AK5286" t="str">
            <v/>
          </cell>
        </row>
        <row r="5287">
          <cell r="E5287">
            <v>0</v>
          </cell>
          <cell r="R5287" t="str">
            <v>超时</v>
          </cell>
          <cell r="AJ5287">
            <v>65</v>
          </cell>
          <cell r="AK5287" t="str">
            <v/>
          </cell>
        </row>
        <row r="5288">
          <cell r="E5288">
            <v>0</v>
          </cell>
          <cell r="R5288" t="str">
            <v>超时</v>
          </cell>
          <cell r="AJ5288">
            <v>65</v>
          </cell>
          <cell r="AK5288" t="str">
            <v/>
          </cell>
        </row>
        <row r="5289">
          <cell r="E5289">
            <v>0</v>
          </cell>
          <cell r="R5289" t="str">
            <v>超时</v>
          </cell>
          <cell r="AJ5289">
            <v>65</v>
          </cell>
          <cell r="AK5289" t="str">
            <v/>
          </cell>
        </row>
        <row r="5290">
          <cell r="E5290">
            <v>0</v>
          </cell>
          <cell r="R5290" t="str">
            <v>超时</v>
          </cell>
          <cell r="AJ5290">
            <v>65</v>
          </cell>
          <cell r="AK5290" t="str">
            <v/>
          </cell>
        </row>
        <row r="5291">
          <cell r="E5291">
            <v>0</v>
          </cell>
          <cell r="R5291" t="str">
            <v>超时</v>
          </cell>
          <cell r="AJ5291">
            <v>65</v>
          </cell>
          <cell r="AK5291" t="str">
            <v/>
          </cell>
        </row>
        <row r="5292">
          <cell r="E5292">
            <v>0</v>
          </cell>
          <cell r="R5292" t="str">
            <v>超时</v>
          </cell>
          <cell r="AJ5292">
            <v>65</v>
          </cell>
          <cell r="AK5292" t="str">
            <v/>
          </cell>
        </row>
        <row r="5293">
          <cell r="E5293">
            <v>0</v>
          </cell>
          <cell r="R5293" t="str">
            <v>超时</v>
          </cell>
          <cell r="AJ5293">
            <v>65</v>
          </cell>
          <cell r="AK5293" t="str">
            <v/>
          </cell>
        </row>
        <row r="5294">
          <cell r="E5294">
            <v>0</v>
          </cell>
          <cell r="R5294" t="str">
            <v>超时</v>
          </cell>
          <cell r="AJ5294">
            <v>65</v>
          </cell>
          <cell r="AK5294" t="str">
            <v/>
          </cell>
        </row>
        <row r="5295">
          <cell r="E5295">
            <v>0</v>
          </cell>
          <cell r="R5295" t="str">
            <v>超时</v>
          </cell>
          <cell r="AJ5295">
            <v>65</v>
          </cell>
          <cell r="AK5295" t="str">
            <v/>
          </cell>
        </row>
        <row r="5296">
          <cell r="E5296">
            <v>0</v>
          </cell>
          <cell r="R5296" t="str">
            <v>超时</v>
          </cell>
          <cell r="AJ5296">
            <v>65</v>
          </cell>
          <cell r="AK5296" t="str">
            <v/>
          </cell>
        </row>
        <row r="5297">
          <cell r="E5297">
            <v>0</v>
          </cell>
          <cell r="R5297" t="str">
            <v>超时</v>
          </cell>
          <cell r="AJ5297">
            <v>65</v>
          </cell>
          <cell r="AK5297" t="str">
            <v/>
          </cell>
        </row>
        <row r="5298">
          <cell r="E5298">
            <v>0</v>
          </cell>
          <cell r="R5298" t="str">
            <v>超时</v>
          </cell>
          <cell r="AJ5298">
            <v>65</v>
          </cell>
          <cell r="AK5298" t="str">
            <v/>
          </cell>
        </row>
        <row r="5299">
          <cell r="E5299">
            <v>0</v>
          </cell>
          <cell r="R5299" t="str">
            <v>超时</v>
          </cell>
          <cell r="AJ5299">
            <v>65</v>
          </cell>
          <cell r="AK5299" t="str">
            <v/>
          </cell>
        </row>
        <row r="5300">
          <cell r="E5300">
            <v>0</v>
          </cell>
          <cell r="R5300" t="str">
            <v>超时</v>
          </cell>
          <cell r="AJ5300">
            <v>65</v>
          </cell>
          <cell r="AK5300" t="str">
            <v/>
          </cell>
        </row>
        <row r="5301">
          <cell r="E5301">
            <v>0</v>
          </cell>
          <cell r="R5301" t="str">
            <v>超时</v>
          </cell>
          <cell r="AJ5301">
            <v>65</v>
          </cell>
          <cell r="AK5301" t="str">
            <v/>
          </cell>
        </row>
        <row r="5302">
          <cell r="E5302">
            <v>0</v>
          </cell>
          <cell r="R5302" t="str">
            <v>超时</v>
          </cell>
          <cell r="AJ5302">
            <v>65</v>
          </cell>
          <cell r="AK5302" t="str">
            <v/>
          </cell>
        </row>
        <row r="5303">
          <cell r="E5303">
            <v>0</v>
          </cell>
          <cell r="R5303" t="str">
            <v>超时</v>
          </cell>
          <cell r="AJ5303">
            <v>65</v>
          </cell>
          <cell r="AK5303" t="str">
            <v/>
          </cell>
        </row>
        <row r="5304">
          <cell r="E5304">
            <v>0</v>
          </cell>
          <cell r="R5304" t="str">
            <v>超时</v>
          </cell>
          <cell r="AJ5304">
            <v>65</v>
          </cell>
          <cell r="AK5304" t="str">
            <v/>
          </cell>
        </row>
        <row r="5305">
          <cell r="E5305">
            <v>0</v>
          </cell>
          <cell r="R5305" t="str">
            <v>超时</v>
          </cell>
          <cell r="AJ5305">
            <v>65</v>
          </cell>
          <cell r="AK5305" t="str">
            <v/>
          </cell>
        </row>
        <row r="5306">
          <cell r="E5306">
            <v>0</v>
          </cell>
          <cell r="R5306" t="str">
            <v>超时</v>
          </cell>
          <cell r="AJ5306">
            <v>65</v>
          </cell>
          <cell r="AK5306" t="str">
            <v/>
          </cell>
        </row>
        <row r="5307">
          <cell r="E5307">
            <v>0</v>
          </cell>
          <cell r="R5307" t="str">
            <v>超时</v>
          </cell>
          <cell r="AJ5307">
            <v>65</v>
          </cell>
          <cell r="AK5307" t="str">
            <v/>
          </cell>
        </row>
        <row r="5308">
          <cell r="E5308">
            <v>0</v>
          </cell>
          <cell r="R5308" t="str">
            <v>超时</v>
          </cell>
          <cell r="AJ5308">
            <v>65</v>
          </cell>
          <cell r="AK5308" t="str">
            <v/>
          </cell>
        </row>
        <row r="5309">
          <cell r="E5309">
            <v>0</v>
          </cell>
          <cell r="R5309" t="str">
            <v>超时</v>
          </cell>
          <cell r="AJ5309">
            <v>65</v>
          </cell>
          <cell r="AK5309" t="str">
            <v/>
          </cell>
        </row>
        <row r="5310">
          <cell r="E5310">
            <v>0</v>
          </cell>
          <cell r="R5310" t="str">
            <v>超时</v>
          </cell>
          <cell r="AJ5310">
            <v>65</v>
          </cell>
          <cell r="AK5310" t="str">
            <v/>
          </cell>
        </row>
        <row r="5311">
          <cell r="E5311">
            <v>0</v>
          </cell>
          <cell r="R5311" t="str">
            <v>超时</v>
          </cell>
          <cell r="AJ5311">
            <v>65</v>
          </cell>
          <cell r="AK5311" t="str">
            <v/>
          </cell>
        </row>
        <row r="5312">
          <cell r="E5312">
            <v>0</v>
          </cell>
          <cell r="R5312" t="str">
            <v>超时</v>
          </cell>
          <cell r="AJ5312">
            <v>65</v>
          </cell>
          <cell r="AK5312" t="str">
            <v/>
          </cell>
        </row>
        <row r="5313">
          <cell r="E5313">
            <v>0</v>
          </cell>
          <cell r="R5313" t="str">
            <v>超时</v>
          </cell>
          <cell r="AJ5313">
            <v>65</v>
          </cell>
          <cell r="AK5313" t="str">
            <v/>
          </cell>
        </row>
        <row r="5314">
          <cell r="E5314">
            <v>0</v>
          </cell>
          <cell r="R5314" t="str">
            <v>超时</v>
          </cell>
          <cell r="AJ5314">
            <v>65</v>
          </cell>
          <cell r="AK5314" t="str">
            <v/>
          </cell>
        </row>
        <row r="5315">
          <cell r="E5315">
            <v>0</v>
          </cell>
          <cell r="R5315" t="str">
            <v>超时</v>
          </cell>
          <cell r="AJ5315">
            <v>65</v>
          </cell>
          <cell r="AK5315" t="str">
            <v/>
          </cell>
        </row>
        <row r="5316">
          <cell r="E5316">
            <v>0</v>
          </cell>
          <cell r="R5316" t="str">
            <v>超时</v>
          </cell>
          <cell r="AJ5316">
            <v>65</v>
          </cell>
          <cell r="AK5316" t="str">
            <v/>
          </cell>
        </row>
        <row r="5317">
          <cell r="E5317">
            <v>0</v>
          </cell>
          <cell r="R5317" t="str">
            <v>超时</v>
          </cell>
          <cell r="AJ5317">
            <v>65</v>
          </cell>
          <cell r="AK5317" t="str">
            <v/>
          </cell>
        </row>
        <row r="5318">
          <cell r="E5318">
            <v>0</v>
          </cell>
          <cell r="R5318" t="str">
            <v>超时</v>
          </cell>
          <cell r="AJ5318">
            <v>65</v>
          </cell>
          <cell r="AK5318" t="str">
            <v/>
          </cell>
        </row>
        <row r="5319">
          <cell r="E5319">
            <v>0</v>
          </cell>
          <cell r="R5319" t="str">
            <v>超时</v>
          </cell>
          <cell r="AJ5319">
            <v>65</v>
          </cell>
          <cell r="AK5319" t="str">
            <v/>
          </cell>
        </row>
        <row r="5320">
          <cell r="E5320">
            <v>0</v>
          </cell>
          <cell r="R5320" t="str">
            <v>超时</v>
          </cell>
          <cell r="AJ5320">
            <v>65</v>
          </cell>
          <cell r="AK5320" t="str">
            <v/>
          </cell>
        </row>
        <row r="5321">
          <cell r="E5321">
            <v>0</v>
          </cell>
          <cell r="R5321" t="str">
            <v>超时</v>
          </cell>
          <cell r="AJ5321">
            <v>65</v>
          </cell>
          <cell r="AK5321" t="str">
            <v/>
          </cell>
        </row>
        <row r="5322">
          <cell r="E5322">
            <v>0</v>
          </cell>
          <cell r="R5322" t="str">
            <v>超时</v>
          </cell>
          <cell r="AJ5322">
            <v>65</v>
          </cell>
          <cell r="AK5322" t="str">
            <v/>
          </cell>
        </row>
        <row r="5323">
          <cell r="E5323">
            <v>0</v>
          </cell>
          <cell r="R5323" t="str">
            <v>超时</v>
          </cell>
          <cell r="AJ5323">
            <v>65</v>
          </cell>
          <cell r="AK5323" t="str">
            <v/>
          </cell>
        </row>
        <row r="5324">
          <cell r="E5324">
            <v>0</v>
          </cell>
          <cell r="R5324" t="str">
            <v>超时</v>
          </cell>
          <cell r="AJ5324">
            <v>65</v>
          </cell>
          <cell r="AK5324" t="str">
            <v/>
          </cell>
        </row>
        <row r="5325">
          <cell r="E5325">
            <v>0</v>
          </cell>
          <cell r="R5325" t="str">
            <v>超时</v>
          </cell>
          <cell r="AJ5325">
            <v>65</v>
          </cell>
          <cell r="AK5325" t="str">
            <v/>
          </cell>
        </row>
        <row r="5326">
          <cell r="E5326">
            <v>0</v>
          </cell>
          <cell r="R5326" t="str">
            <v>超时</v>
          </cell>
          <cell r="AJ5326">
            <v>65</v>
          </cell>
          <cell r="AK5326" t="str">
            <v/>
          </cell>
        </row>
        <row r="5327">
          <cell r="E5327">
            <v>0</v>
          </cell>
          <cell r="R5327" t="str">
            <v>超时</v>
          </cell>
          <cell r="AJ5327">
            <v>65</v>
          </cell>
          <cell r="AK5327" t="str">
            <v/>
          </cell>
        </row>
        <row r="5328">
          <cell r="E5328">
            <v>0</v>
          </cell>
          <cell r="R5328" t="str">
            <v>超时</v>
          </cell>
          <cell r="AJ5328">
            <v>65</v>
          </cell>
          <cell r="AK5328" t="str">
            <v/>
          </cell>
        </row>
        <row r="5329">
          <cell r="E5329">
            <v>0</v>
          </cell>
          <cell r="R5329" t="str">
            <v>超时</v>
          </cell>
          <cell r="AJ5329">
            <v>65</v>
          </cell>
          <cell r="AK5329" t="str">
            <v/>
          </cell>
        </row>
        <row r="5330">
          <cell r="E5330">
            <v>0</v>
          </cell>
          <cell r="R5330" t="str">
            <v>超时</v>
          </cell>
          <cell r="AJ5330">
            <v>65</v>
          </cell>
          <cell r="AK5330" t="str">
            <v/>
          </cell>
        </row>
        <row r="5331">
          <cell r="E5331">
            <v>0</v>
          </cell>
          <cell r="R5331" t="str">
            <v>超时</v>
          </cell>
          <cell r="AJ5331">
            <v>65</v>
          </cell>
          <cell r="AK5331" t="str">
            <v/>
          </cell>
        </row>
        <row r="5332">
          <cell r="E5332">
            <v>0</v>
          </cell>
          <cell r="R5332" t="str">
            <v>超时</v>
          </cell>
          <cell r="AJ5332">
            <v>65</v>
          </cell>
          <cell r="AK5332" t="str">
            <v/>
          </cell>
        </row>
        <row r="5333">
          <cell r="E5333">
            <v>0</v>
          </cell>
          <cell r="R5333" t="str">
            <v>超时</v>
          </cell>
          <cell r="AJ5333">
            <v>65</v>
          </cell>
          <cell r="AK5333" t="str">
            <v/>
          </cell>
        </row>
        <row r="5334">
          <cell r="E5334">
            <v>0</v>
          </cell>
          <cell r="R5334" t="str">
            <v>超时</v>
          </cell>
          <cell r="AJ5334">
            <v>65</v>
          </cell>
          <cell r="AK5334" t="str">
            <v/>
          </cell>
        </row>
        <row r="5335">
          <cell r="E5335">
            <v>0</v>
          </cell>
          <cell r="R5335" t="str">
            <v>超时</v>
          </cell>
          <cell r="AJ5335">
            <v>65</v>
          </cell>
          <cell r="AK5335" t="str">
            <v/>
          </cell>
        </row>
        <row r="5336">
          <cell r="E5336">
            <v>0</v>
          </cell>
          <cell r="R5336" t="str">
            <v>超时</v>
          </cell>
          <cell r="AJ5336">
            <v>65</v>
          </cell>
          <cell r="AK5336" t="str">
            <v/>
          </cell>
        </row>
        <row r="5337">
          <cell r="E5337">
            <v>0</v>
          </cell>
          <cell r="R5337" t="str">
            <v>超时</v>
          </cell>
          <cell r="AJ5337">
            <v>65</v>
          </cell>
          <cell r="AK5337" t="str">
            <v/>
          </cell>
        </row>
        <row r="5338">
          <cell r="E5338">
            <v>0</v>
          </cell>
          <cell r="R5338" t="str">
            <v>超时</v>
          </cell>
          <cell r="AJ5338">
            <v>65</v>
          </cell>
          <cell r="AK5338" t="str">
            <v/>
          </cell>
        </row>
        <row r="5339">
          <cell r="E5339">
            <v>0</v>
          </cell>
          <cell r="R5339" t="str">
            <v>超时</v>
          </cell>
          <cell r="AJ5339">
            <v>65</v>
          </cell>
          <cell r="AK5339" t="str">
            <v/>
          </cell>
        </row>
        <row r="5340">
          <cell r="E5340">
            <v>0</v>
          </cell>
          <cell r="R5340" t="str">
            <v>超时</v>
          </cell>
          <cell r="AJ5340">
            <v>65</v>
          </cell>
          <cell r="AK5340" t="str">
            <v/>
          </cell>
        </row>
        <row r="5341">
          <cell r="E5341">
            <v>0</v>
          </cell>
          <cell r="R5341" t="str">
            <v>超时</v>
          </cell>
          <cell r="AJ5341">
            <v>65</v>
          </cell>
          <cell r="AK5341" t="str">
            <v/>
          </cell>
        </row>
        <row r="5342">
          <cell r="E5342">
            <v>0</v>
          </cell>
          <cell r="R5342" t="str">
            <v>超时</v>
          </cell>
          <cell r="AJ5342">
            <v>65</v>
          </cell>
          <cell r="AK5342" t="str">
            <v/>
          </cell>
        </row>
        <row r="5343">
          <cell r="E5343">
            <v>0</v>
          </cell>
          <cell r="R5343" t="str">
            <v>超时</v>
          </cell>
          <cell r="AJ5343">
            <v>65</v>
          </cell>
          <cell r="AK5343" t="str">
            <v/>
          </cell>
        </row>
        <row r="5344">
          <cell r="E5344">
            <v>0</v>
          </cell>
          <cell r="R5344" t="str">
            <v>超时</v>
          </cell>
          <cell r="AJ5344">
            <v>65</v>
          </cell>
          <cell r="AK5344" t="str">
            <v/>
          </cell>
        </row>
        <row r="5345">
          <cell r="E5345">
            <v>0</v>
          </cell>
          <cell r="R5345" t="str">
            <v>超时</v>
          </cell>
          <cell r="AJ5345">
            <v>65</v>
          </cell>
          <cell r="AK5345" t="str">
            <v/>
          </cell>
        </row>
        <row r="5346">
          <cell r="E5346">
            <v>0</v>
          </cell>
          <cell r="R5346" t="str">
            <v>超时</v>
          </cell>
          <cell r="AJ5346">
            <v>65</v>
          </cell>
          <cell r="AK5346" t="str">
            <v/>
          </cell>
        </row>
        <row r="5347">
          <cell r="E5347">
            <v>0</v>
          </cell>
          <cell r="R5347" t="str">
            <v>超时</v>
          </cell>
          <cell r="AJ5347">
            <v>65</v>
          </cell>
          <cell r="AK5347" t="str">
            <v/>
          </cell>
        </row>
        <row r="5348">
          <cell r="E5348">
            <v>0</v>
          </cell>
          <cell r="R5348" t="str">
            <v>超时</v>
          </cell>
          <cell r="AJ5348">
            <v>65</v>
          </cell>
          <cell r="AK5348" t="str">
            <v/>
          </cell>
        </row>
        <row r="5349">
          <cell r="E5349">
            <v>0</v>
          </cell>
          <cell r="R5349" t="str">
            <v>超时</v>
          </cell>
          <cell r="AJ5349">
            <v>65</v>
          </cell>
          <cell r="AK5349" t="str">
            <v/>
          </cell>
        </row>
        <row r="5350">
          <cell r="E5350">
            <v>0</v>
          </cell>
          <cell r="R5350" t="str">
            <v>超时</v>
          </cell>
          <cell r="AJ5350">
            <v>65</v>
          </cell>
          <cell r="AK5350" t="str">
            <v/>
          </cell>
        </row>
        <row r="5351">
          <cell r="E5351">
            <v>0</v>
          </cell>
          <cell r="R5351" t="str">
            <v>超时</v>
          </cell>
          <cell r="AJ5351">
            <v>65</v>
          </cell>
          <cell r="AK5351" t="str">
            <v/>
          </cell>
        </row>
        <row r="5352">
          <cell r="E5352">
            <v>0</v>
          </cell>
          <cell r="R5352" t="str">
            <v>超时</v>
          </cell>
          <cell r="AJ5352">
            <v>65</v>
          </cell>
          <cell r="AK5352" t="str">
            <v/>
          </cell>
        </row>
        <row r="5353">
          <cell r="E5353">
            <v>0</v>
          </cell>
          <cell r="R5353" t="str">
            <v>超时</v>
          </cell>
          <cell r="AJ5353">
            <v>65</v>
          </cell>
          <cell r="AK5353" t="str">
            <v/>
          </cell>
        </row>
        <row r="5354">
          <cell r="E5354">
            <v>0</v>
          </cell>
          <cell r="R5354" t="str">
            <v>超时</v>
          </cell>
          <cell r="AJ5354">
            <v>65</v>
          </cell>
          <cell r="AK5354" t="str">
            <v/>
          </cell>
        </row>
        <row r="5355">
          <cell r="E5355">
            <v>0</v>
          </cell>
          <cell r="R5355" t="str">
            <v>超时</v>
          </cell>
          <cell r="AJ5355">
            <v>65</v>
          </cell>
          <cell r="AK5355" t="str">
            <v/>
          </cell>
        </row>
        <row r="5356">
          <cell r="E5356">
            <v>0</v>
          </cell>
          <cell r="R5356" t="str">
            <v>超时</v>
          </cell>
          <cell r="AJ5356">
            <v>65</v>
          </cell>
          <cell r="AK5356" t="str">
            <v/>
          </cell>
        </row>
        <row r="5357">
          <cell r="E5357">
            <v>0</v>
          </cell>
          <cell r="R5357" t="str">
            <v>超时</v>
          </cell>
          <cell r="AJ5357">
            <v>65</v>
          </cell>
          <cell r="AK5357" t="str">
            <v/>
          </cell>
        </row>
        <row r="5358">
          <cell r="E5358">
            <v>0</v>
          </cell>
          <cell r="R5358" t="str">
            <v>超时</v>
          </cell>
          <cell r="AJ5358">
            <v>65</v>
          </cell>
          <cell r="AK5358" t="str">
            <v/>
          </cell>
        </row>
        <row r="5359">
          <cell r="E5359">
            <v>0</v>
          </cell>
          <cell r="R5359" t="str">
            <v>超时</v>
          </cell>
          <cell r="AJ5359">
            <v>65</v>
          </cell>
          <cell r="AK5359" t="str">
            <v/>
          </cell>
        </row>
        <row r="5360">
          <cell r="E5360">
            <v>0</v>
          </cell>
          <cell r="R5360" t="str">
            <v>超时</v>
          </cell>
          <cell r="AJ5360">
            <v>65</v>
          </cell>
          <cell r="AK5360" t="str">
            <v/>
          </cell>
        </row>
        <row r="5361">
          <cell r="E5361">
            <v>0</v>
          </cell>
          <cell r="R5361" t="str">
            <v>超时</v>
          </cell>
          <cell r="AJ5361">
            <v>65</v>
          </cell>
          <cell r="AK5361" t="str">
            <v/>
          </cell>
        </row>
        <row r="5362">
          <cell r="E5362">
            <v>0</v>
          </cell>
          <cell r="R5362" t="str">
            <v>超时</v>
          </cell>
          <cell r="AJ5362">
            <v>65</v>
          </cell>
          <cell r="AK5362" t="str">
            <v/>
          </cell>
        </row>
        <row r="5363">
          <cell r="E5363">
            <v>0</v>
          </cell>
          <cell r="R5363" t="str">
            <v>超时</v>
          </cell>
          <cell r="AJ5363">
            <v>65</v>
          </cell>
          <cell r="AK5363" t="str">
            <v/>
          </cell>
        </row>
        <row r="5364">
          <cell r="E5364">
            <v>0</v>
          </cell>
          <cell r="R5364" t="str">
            <v>超时</v>
          </cell>
          <cell r="AJ5364">
            <v>65</v>
          </cell>
          <cell r="AK5364" t="str">
            <v/>
          </cell>
        </row>
        <row r="5365">
          <cell r="E5365">
            <v>0</v>
          </cell>
          <cell r="R5365" t="str">
            <v>超时</v>
          </cell>
          <cell r="AJ5365">
            <v>65</v>
          </cell>
          <cell r="AK5365" t="str">
            <v/>
          </cell>
        </row>
        <row r="5366">
          <cell r="E5366">
            <v>0</v>
          </cell>
          <cell r="R5366" t="str">
            <v>超时</v>
          </cell>
          <cell r="AJ5366">
            <v>65</v>
          </cell>
          <cell r="AK5366" t="str">
            <v/>
          </cell>
        </row>
        <row r="5367">
          <cell r="E5367">
            <v>0</v>
          </cell>
          <cell r="R5367" t="str">
            <v>超时</v>
          </cell>
          <cell r="AJ5367">
            <v>65</v>
          </cell>
          <cell r="AK5367" t="str">
            <v/>
          </cell>
        </row>
        <row r="5368">
          <cell r="E5368">
            <v>0</v>
          </cell>
          <cell r="R5368" t="str">
            <v>超时</v>
          </cell>
          <cell r="AJ5368">
            <v>65</v>
          </cell>
          <cell r="AK5368" t="str">
            <v/>
          </cell>
        </row>
        <row r="5369">
          <cell r="E5369">
            <v>0</v>
          </cell>
          <cell r="R5369" t="str">
            <v>超时</v>
          </cell>
          <cell r="AJ5369">
            <v>65</v>
          </cell>
          <cell r="AK5369" t="str">
            <v/>
          </cell>
        </row>
        <row r="5370">
          <cell r="E5370">
            <v>0</v>
          </cell>
          <cell r="R5370" t="str">
            <v>超时</v>
          </cell>
          <cell r="AJ5370">
            <v>65</v>
          </cell>
          <cell r="AK5370" t="str">
            <v/>
          </cell>
        </row>
        <row r="5371">
          <cell r="E5371">
            <v>0</v>
          </cell>
          <cell r="R5371" t="str">
            <v>超时</v>
          </cell>
          <cell r="AJ5371">
            <v>65</v>
          </cell>
          <cell r="AK5371" t="str">
            <v/>
          </cell>
        </row>
        <row r="5372">
          <cell r="E5372">
            <v>0</v>
          </cell>
          <cell r="R5372" t="str">
            <v>超时</v>
          </cell>
          <cell r="AJ5372">
            <v>65</v>
          </cell>
          <cell r="AK5372" t="str">
            <v/>
          </cell>
        </row>
        <row r="5373">
          <cell r="E5373">
            <v>0</v>
          </cell>
          <cell r="R5373" t="str">
            <v>超时</v>
          </cell>
          <cell r="AJ5373">
            <v>65</v>
          </cell>
          <cell r="AK5373" t="str">
            <v/>
          </cell>
        </row>
        <row r="5374">
          <cell r="E5374">
            <v>0</v>
          </cell>
          <cell r="R5374" t="str">
            <v>超时</v>
          </cell>
          <cell r="AJ5374">
            <v>65</v>
          </cell>
          <cell r="AK5374" t="str">
            <v/>
          </cell>
        </row>
        <row r="5375">
          <cell r="E5375">
            <v>0</v>
          </cell>
          <cell r="R5375" t="str">
            <v>超时</v>
          </cell>
          <cell r="AJ5375">
            <v>65</v>
          </cell>
          <cell r="AK5375" t="str">
            <v/>
          </cell>
        </row>
        <row r="5376">
          <cell r="E5376">
            <v>0</v>
          </cell>
          <cell r="R5376" t="str">
            <v>超时</v>
          </cell>
          <cell r="AJ5376">
            <v>65</v>
          </cell>
          <cell r="AK5376" t="str">
            <v/>
          </cell>
        </row>
        <row r="5377">
          <cell r="E5377">
            <v>0</v>
          </cell>
          <cell r="R5377" t="str">
            <v>超时</v>
          </cell>
          <cell r="AJ5377">
            <v>65</v>
          </cell>
          <cell r="AK5377" t="str">
            <v/>
          </cell>
        </row>
        <row r="5378">
          <cell r="E5378">
            <v>0</v>
          </cell>
          <cell r="R5378" t="str">
            <v>超时</v>
          </cell>
          <cell r="AJ5378">
            <v>65</v>
          </cell>
          <cell r="AK5378" t="str">
            <v/>
          </cell>
        </row>
        <row r="5379">
          <cell r="E5379">
            <v>0</v>
          </cell>
          <cell r="R5379" t="str">
            <v>超时</v>
          </cell>
          <cell r="AJ5379">
            <v>65</v>
          </cell>
          <cell r="AK5379" t="str">
            <v/>
          </cell>
        </row>
        <row r="5380">
          <cell r="E5380">
            <v>0</v>
          </cell>
          <cell r="R5380" t="str">
            <v>超时</v>
          </cell>
          <cell r="AJ5380">
            <v>65</v>
          </cell>
          <cell r="AK5380" t="str">
            <v/>
          </cell>
        </row>
        <row r="5381">
          <cell r="E5381">
            <v>0</v>
          </cell>
          <cell r="R5381" t="str">
            <v>超时</v>
          </cell>
          <cell r="AJ5381">
            <v>65</v>
          </cell>
          <cell r="AK5381" t="str">
            <v/>
          </cell>
        </row>
        <row r="5382">
          <cell r="E5382">
            <v>0</v>
          </cell>
          <cell r="R5382" t="str">
            <v>超时</v>
          </cell>
          <cell r="AJ5382">
            <v>65</v>
          </cell>
          <cell r="AK5382" t="str">
            <v/>
          </cell>
        </row>
        <row r="5383">
          <cell r="E5383">
            <v>0</v>
          </cell>
          <cell r="R5383" t="str">
            <v>超时</v>
          </cell>
          <cell r="AJ5383">
            <v>65</v>
          </cell>
          <cell r="AK5383" t="str">
            <v/>
          </cell>
        </row>
        <row r="5384">
          <cell r="E5384">
            <v>0</v>
          </cell>
          <cell r="R5384" t="str">
            <v>超时</v>
          </cell>
          <cell r="AJ5384">
            <v>65</v>
          </cell>
          <cell r="AK5384" t="str">
            <v/>
          </cell>
        </row>
        <row r="5385">
          <cell r="E5385">
            <v>0</v>
          </cell>
          <cell r="R5385" t="str">
            <v>超时</v>
          </cell>
          <cell r="AJ5385">
            <v>65</v>
          </cell>
          <cell r="AK5385" t="str">
            <v/>
          </cell>
        </row>
        <row r="5386">
          <cell r="E5386">
            <v>0</v>
          </cell>
          <cell r="R5386" t="str">
            <v>超时</v>
          </cell>
          <cell r="AJ5386">
            <v>65</v>
          </cell>
          <cell r="AK5386" t="str">
            <v/>
          </cell>
        </row>
        <row r="5387">
          <cell r="E5387">
            <v>0</v>
          </cell>
          <cell r="R5387" t="str">
            <v>超时</v>
          </cell>
          <cell r="AJ5387">
            <v>65</v>
          </cell>
          <cell r="AK5387" t="str">
            <v/>
          </cell>
        </row>
        <row r="5388">
          <cell r="E5388">
            <v>0</v>
          </cell>
          <cell r="R5388" t="str">
            <v>超时</v>
          </cell>
          <cell r="AJ5388">
            <v>65</v>
          </cell>
          <cell r="AK5388" t="str">
            <v/>
          </cell>
        </row>
        <row r="5389">
          <cell r="E5389">
            <v>0</v>
          </cell>
          <cell r="R5389" t="str">
            <v>超时</v>
          </cell>
          <cell r="AJ5389">
            <v>65</v>
          </cell>
          <cell r="AK5389" t="str">
            <v/>
          </cell>
        </row>
        <row r="5390">
          <cell r="E5390">
            <v>0</v>
          </cell>
          <cell r="R5390" t="str">
            <v>超时</v>
          </cell>
          <cell r="AJ5390">
            <v>65</v>
          </cell>
          <cell r="AK5390" t="str">
            <v/>
          </cell>
        </row>
        <row r="5391">
          <cell r="E5391">
            <v>0</v>
          </cell>
          <cell r="R5391" t="str">
            <v>超时</v>
          </cell>
          <cell r="AJ5391">
            <v>65</v>
          </cell>
          <cell r="AK5391" t="str">
            <v/>
          </cell>
        </row>
        <row r="5392">
          <cell r="E5392">
            <v>0</v>
          </cell>
          <cell r="R5392" t="str">
            <v>超时</v>
          </cell>
          <cell r="AJ5392">
            <v>65</v>
          </cell>
          <cell r="AK5392" t="str">
            <v/>
          </cell>
        </row>
        <row r="5393">
          <cell r="E5393">
            <v>0</v>
          </cell>
          <cell r="R5393" t="str">
            <v>超时</v>
          </cell>
          <cell r="AJ5393">
            <v>65</v>
          </cell>
          <cell r="AK5393" t="str">
            <v/>
          </cell>
        </row>
        <row r="5394">
          <cell r="E5394">
            <v>0</v>
          </cell>
          <cell r="R5394" t="str">
            <v>超时</v>
          </cell>
          <cell r="AJ5394">
            <v>65</v>
          </cell>
          <cell r="AK5394" t="str">
            <v/>
          </cell>
        </row>
        <row r="5395">
          <cell r="E5395">
            <v>0</v>
          </cell>
          <cell r="R5395" t="str">
            <v>超时</v>
          </cell>
          <cell r="AJ5395">
            <v>65</v>
          </cell>
          <cell r="AK5395" t="str">
            <v/>
          </cell>
        </row>
        <row r="5396">
          <cell r="E5396">
            <v>0</v>
          </cell>
          <cell r="R5396" t="str">
            <v>超时</v>
          </cell>
          <cell r="AJ5396">
            <v>65</v>
          </cell>
          <cell r="AK5396" t="str">
            <v/>
          </cell>
        </row>
        <row r="5397">
          <cell r="E5397">
            <v>0</v>
          </cell>
          <cell r="R5397" t="str">
            <v>超时</v>
          </cell>
          <cell r="AJ5397">
            <v>65</v>
          </cell>
          <cell r="AK5397" t="str">
            <v/>
          </cell>
        </row>
        <row r="5398">
          <cell r="E5398">
            <v>0</v>
          </cell>
          <cell r="R5398" t="str">
            <v>超时</v>
          </cell>
          <cell r="AJ5398">
            <v>65</v>
          </cell>
          <cell r="AK5398" t="str">
            <v/>
          </cell>
        </row>
        <row r="5399">
          <cell r="E5399">
            <v>0</v>
          </cell>
          <cell r="R5399" t="str">
            <v>超时</v>
          </cell>
          <cell r="AJ5399">
            <v>65</v>
          </cell>
          <cell r="AK5399" t="str">
            <v/>
          </cell>
        </row>
        <row r="5400">
          <cell r="E5400">
            <v>0</v>
          </cell>
          <cell r="R5400" t="str">
            <v>超时</v>
          </cell>
          <cell r="AJ5400">
            <v>65</v>
          </cell>
          <cell r="AK5400" t="str">
            <v/>
          </cell>
        </row>
        <row r="5401">
          <cell r="E5401">
            <v>0</v>
          </cell>
          <cell r="R5401" t="str">
            <v>超时</v>
          </cell>
          <cell r="AJ5401">
            <v>65</v>
          </cell>
          <cell r="AK5401" t="str">
            <v/>
          </cell>
        </row>
        <row r="5402">
          <cell r="E5402">
            <v>0</v>
          </cell>
          <cell r="R5402" t="str">
            <v>超时</v>
          </cell>
          <cell r="AJ5402">
            <v>65</v>
          </cell>
          <cell r="AK5402" t="str">
            <v/>
          </cell>
        </row>
        <row r="5403">
          <cell r="E5403">
            <v>0</v>
          </cell>
          <cell r="R5403" t="str">
            <v>超时</v>
          </cell>
          <cell r="AJ5403">
            <v>65</v>
          </cell>
          <cell r="AK5403" t="str">
            <v/>
          </cell>
        </row>
        <row r="5404">
          <cell r="E5404">
            <v>0</v>
          </cell>
          <cell r="R5404" t="str">
            <v>超时</v>
          </cell>
          <cell r="AJ5404">
            <v>65</v>
          </cell>
          <cell r="AK5404" t="str">
            <v/>
          </cell>
        </row>
        <row r="5405">
          <cell r="E5405">
            <v>0</v>
          </cell>
          <cell r="R5405" t="str">
            <v>超时</v>
          </cell>
          <cell r="AJ5405">
            <v>65</v>
          </cell>
          <cell r="AK5405" t="str">
            <v/>
          </cell>
        </row>
        <row r="5406">
          <cell r="E5406">
            <v>0</v>
          </cell>
          <cell r="R5406" t="str">
            <v>超时</v>
          </cell>
          <cell r="AJ5406">
            <v>65</v>
          </cell>
          <cell r="AK5406" t="str">
            <v/>
          </cell>
        </row>
        <row r="5407">
          <cell r="E5407">
            <v>0</v>
          </cell>
          <cell r="R5407" t="str">
            <v>超时</v>
          </cell>
          <cell r="AJ5407">
            <v>65</v>
          </cell>
          <cell r="AK5407" t="str">
            <v/>
          </cell>
        </row>
        <row r="5408">
          <cell r="E5408">
            <v>0</v>
          </cell>
          <cell r="R5408" t="str">
            <v>超时</v>
          </cell>
          <cell r="AJ5408">
            <v>65</v>
          </cell>
          <cell r="AK5408" t="str">
            <v/>
          </cell>
        </row>
        <row r="5409">
          <cell r="E5409">
            <v>0</v>
          </cell>
          <cell r="R5409" t="str">
            <v>超时</v>
          </cell>
          <cell r="AJ5409">
            <v>65</v>
          </cell>
          <cell r="AK5409" t="str">
            <v/>
          </cell>
        </row>
        <row r="5410">
          <cell r="E5410">
            <v>0</v>
          </cell>
          <cell r="R5410" t="str">
            <v>超时</v>
          </cell>
          <cell r="AJ5410">
            <v>65</v>
          </cell>
          <cell r="AK5410" t="str">
            <v/>
          </cell>
        </row>
        <row r="5411">
          <cell r="E5411">
            <v>0</v>
          </cell>
          <cell r="R5411" t="str">
            <v>超时</v>
          </cell>
          <cell r="AJ5411">
            <v>65</v>
          </cell>
          <cell r="AK5411" t="str">
            <v/>
          </cell>
        </row>
        <row r="5412">
          <cell r="E5412">
            <v>0</v>
          </cell>
          <cell r="R5412" t="str">
            <v>超时</v>
          </cell>
          <cell r="AJ5412">
            <v>65</v>
          </cell>
          <cell r="AK5412" t="str">
            <v/>
          </cell>
        </row>
        <row r="5413">
          <cell r="E5413">
            <v>0</v>
          </cell>
          <cell r="R5413" t="str">
            <v>超时</v>
          </cell>
          <cell r="AJ5413">
            <v>65</v>
          </cell>
          <cell r="AK5413" t="str">
            <v/>
          </cell>
        </row>
        <row r="5414">
          <cell r="E5414">
            <v>0</v>
          </cell>
          <cell r="R5414" t="str">
            <v>超时</v>
          </cell>
          <cell r="AJ5414">
            <v>65</v>
          </cell>
          <cell r="AK5414" t="str">
            <v/>
          </cell>
        </row>
        <row r="5415">
          <cell r="E5415">
            <v>0</v>
          </cell>
          <cell r="R5415" t="str">
            <v>超时</v>
          </cell>
          <cell r="AJ5415">
            <v>65</v>
          </cell>
          <cell r="AK5415" t="str">
            <v/>
          </cell>
        </row>
        <row r="5416">
          <cell r="E5416">
            <v>0</v>
          </cell>
          <cell r="R5416" t="str">
            <v>超时</v>
          </cell>
          <cell r="AJ5416">
            <v>65</v>
          </cell>
          <cell r="AK5416" t="str">
            <v/>
          </cell>
        </row>
        <row r="5417">
          <cell r="E5417">
            <v>0</v>
          </cell>
          <cell r="R5417" t="str">
            <v>超时</v>
          </cell>
          <cell r="AJ5417">
            <v>65</v>
          </cell>
          <cell r="AK5417" t="str">
            <v/>
          </cell>
        </row>
        <row r="5418">
          <cell r="E5418">
            <v>0</v>
          </cell>
          <cell r="R5418" t="str">
            <v>超时</v>
          </cell>
          <cell r="AJ5418">
            <v>65</v>
          </cell>
          <cell r="AK5418" t="str">
            <v/>
          </cell>
        </row>
        <row r="5419">
          <cell r="E5419">
            <v>0</v>
          </cell>
          <cell r="R5419" t="str">
            <v>超时</v>
          </cell>
          <cell r="AJ5419">
            <v>65</v>
          </cell>
          <cell r="AK5419" t="str">
            <v/>
          </cell>
        </row>
        <row r="5420">
          <cell r="E5420">
            <v>0</v>
          </cell>
          <cell r="R5420" t="str">
            <v>超时</v>
          </cell>
          <cell r="AJ5420">
            <v>65</v>
          </cell>
          <cell r="AK5420" t="str">
            <v/>
          </cell>
        </row>
        <row r="5421">
          <cell r="E5421">
            <v>0</v>
          </cell>
          <cell r="R5421" t="str">
            <v>超时</v>
          </cell>
          <cell r="AJ5421">
            <v>65</v>
          </cell>
          <cell r="AK5421" t="str">
            <v/>
          </cell>
        </row>
        <row r="5422">
          <cell r="E5422">
            <v>0</v>
          </cell>
          <cell r="R5422" t="str">
            <v>超时</v>
          </cell>
          <cell r="AJ5422">
            <v>65</v>
          </cell>
          <cell r="AK5422" t="str">
            <v/>
          </cell>
        </row>
        <row r="5423">
          <cell r="E5423">
            <v>0</v>
          </cell>
          <cell r="R5423" t="str">
            <v>超时</v>
          </cell>
          <cell r="AJ5423">
            <v>65</v>
          </cell>
          <cell r="AK5423" t="str">
            <v/>
          </cell>
        </row>
        <row r="5424">
          <cell r="E5424">
            <v>0</v>
          </cell>
          <cell r="R5424" t="str">
            <v>超时</v>
          </cell>
          <cell r="AJ5424">
            <v>65</v>
          </cell>
          <cell r="AK5424" t="str">
            <v/>
          </cell>
        </row>
        <row r="5425">
          <cell r="E5425">
            <v>0</v>
          </cell>
          <cell r="R5425" t="str">
            <v>超时</v>
          </cell>
          <cell r="AJ5425">
            <v>65</v>
          </cell>
          <cell r="AK5425" t="str">
            <v/>
          </cell>
        </row>
        <row r="5426">
          <cell r="E5426">
            <v>0</v>
          </cell>
          <cell r="R5426" t="str">
            <v>超时</v>
          </cell>
          <cell r="AJ5426">
            <v>65</v>
          </cell>
          <cell r="AK5426" t="str">
            <v/>
          </cell>
        </row>
        <row r="5427">
          <cell r="E5427">
            <v>0</v>
          </cell>
          <cell r="R5427" t="str">
            <v>超时</v>
          </cell>
          <cell r="AJ5427">
            <v>65</v>
          </cell>
          <cell r="AK5427" t="str">
            <v/>
          </cell>
        </row>
        <row r="5428">
          <cell r="E5428">
            <v>0</v>
          </cell>
          <cell r="R5428" t="str">
            <v>超时</v>
          </cell>
          <cell r="AJ5428">
            <v>65</v>
          </cell>
          <cell r="AK5428" t="str">
            <v/>
          </cell>
        </row>
        <row r="5429">
          <cell r="E5429">
            <v>0</v>
          </cell>
          <cell r="R5429" t="str">
            <v>超时</v>
          </cell>
          <cell r="AJ5429">
            <v>65</v>
          </cell>
          <cell r="AK5429" t="str">
            <v/>
          </cell>
        </row>
        <row r="5430">
          <cell r="E5430">
            <v>0</v>
          </cell>
          <cell r="R5430" t="str">
            <v>超时</v>
          </cell>
          <cell r="AJ5430">
            <v>65</v>
          </cell>
          <cell r="AK5430" t="str">
            <v/>
          </cell>
        </row>
        <row r="5431">
          <cell r="E5431">
            <v>0</v>
          </cell>
          <cell r="R5431" t="str">
            <v>超时</v>
          </cell>
          <cell r="AJ5431">
            <v>65</v>
          </cell>
          <cell r="AK5431" t="str">
            <v/>
          </cell>
        </row>
        <row r="5432">
          <cell r="E5432">
            <v>0</v>
          </cell>
          <cell r="R5432" t="str">
            <v>超时</v>
          </cell>
          <cell r="AJ5432">
            <v>65</v>
          </cell>
          <cell r="AK5432" t="str">
            <v/>
          </cell>
        </row>
        <row r="5433">
          <cell r="E5433">
            <v>0</v>
          </cell>
          <cell r="R5433" t="str">
            <v>超时</v>
          </cell>
          <cell r="AJ5433">
            <v>65</v>
          </cell>
          <cell r="AK5433" t="str">
            <v/>
          </cell>
        </row>
        <row r="5434">
          <cell r="E5434">
            <v>0</v>
          </cell>
          <cell r="R5434" t="str">
            <v>超时</v>
          </cell>
          <cell r="AJ5434">
            <v>65</v>
          </cell>
          <cell r="AK5434" t="str">
            <v/>
          </cell>
        </row>
        <row r="5435">
          <cell r="E5435">
            <v>0</v>
          </cell>
          <cell r="R5435" t="str">
            <v>超时</v>
          </cell>
          <cell r="AJ5435">
            <v>65</v>
          </cell>
          <cell r="AK5435" t="str">
            <v/>
          </cell>
        </row>
        <row r="5436">
          <cell r="E5436">
            <v>0</v>
          </cell>
          <cell r="R5436" t="str">
            <v>超时</v>
          </cell>
          <cell r="AJ5436">
            <v>65</v>
          </cell>
          <cell r="AK5436" t="str">
            <v/>
          </cell>
        </row>
        <row r="5437">
          <cell r="E5437">
            <v>0</v>
          </cell>
          <cell r="R5437" t="str">
            <v>超时</v>
          </cell>
          <cell r="AJ5437">
            <v>65</v>
          </cell>
          <cell r="AK5437" t="str">
            <v/>
          </cell>
        </row>
        <row r="5438">
          <cell r="E5438">
            <v>0</v>
          </cell>
          <cell r="R5438" t="str">
            <v>超时</v>
          </cell>
          <cell r="AJ5438">
            <v>65</v>
          </cell>
          <cell r="AK5438" t="str">
            <v/>
          </cell>
        </row>
        <row r="5439">
          <cell r="E5439">
            <v>0</v>
          </cell>
          <cell r="R5439" t="str">
            <v>超时</v>
          </cell>
          <cell r="AJ5439">
            <v>65</v>
          </cell>
          <cell r="AK5439" t="str">
            <v/>
          </cell>
        </row>
        <row r="5440">
          <cell r="E5440">
            <v>0</v>
          </cell>
          <cell r="R5440" t="str">
            <v>超时</v>
          </cell>
          <cell r="AJ5440">
            <v>65</v>
          </cell>
          <cell r="AK5440" t="str">
            <v/>
          </cell>
        </row>
        <row r="5441">
          <cell r="E5441">
            <v>0</v>
          </cell>
          <cell r="R5441" t="str">
            <v>超时</v>
          </cell>
          <cell r="AJ5441">
            <v>65</v>
          </cell>
          <cell r="AK5441" t="str">
            <v/>
          </cell>
        </row>
        <row r="5442">
          <cell r="E5442">
            <v>0</v>
          </cell>
          <cell r="R5442" t="str">
            <v>超时</v>
          </cell>
          <cell r="AJ5442">
            <v>65</v>
          </cell>
          <cell r="AK5442" t="str">
            <v/>
          </cell>
        </row>
        <row r="5443">
          <cell r="E5443">
            <v>0</v>
          </cell>
          <cell r="R5443" t="str">
            <v>超时</v>
          </cell>
          <cell r="AJ5443">
            <v>65</v>
          </cell>
          <cell r="AK5443" t="str">
            <v/>
          </cell>
        </row>
        <row r="5444">
          <cell r="E5444">
            <v>0</v>
          </cell>
          <cell r="R5444" t="str">
            <v>超时</v>
          </cell>
          <cell r="AJ5444">
            <v>65</v>
          </cell>
          <cell r="AK5444" t="str">
            <v/>
          </cell>
        </row>
        <row r="5445">
          <cell r="E5445">
            <v>0</v>
          </cell>
          <cell r="R5445" t="str">
            <v>超时</v>
          </cell>
          <cell r="AJ5445">
            <v>65</v>
          </cell>
          <cell r="AK5445" t="str">
            <v/>
          </cell>
        </row>
        <row r="5446">
          <cell r="E5446">
            <v>0</v>
          </cell>
          <cell r="R5446" t="str">
            <v>超时</v>
          </cell>
          <cell r="AJ5446">
            <v>65</v>
          </cell>
          <cell r="AK5446" t="str">
            <v/>
          </cell>
        </row>
        <row r="5447">
          <cell r="E5447">
            <v>0</v>
          </cell>
          <cell r="R5447" t="str">
            <v>超时</v>
          </cell>
          <cell r="AJ5447">
            <v>65</v>
          </cell>
          <cell r="AK5447" t="str">
            <v/>
          </cell>
        </row>
        <row r="5448">
          <cell r="E5448">
            <v>0</v>
          </cell>
          <cell r="R5448" t="str">
            <v>超时</v>
          </cell>
          <cell r="AJ5448">
            <v>65</v>
          </cell>
          <cell r="AK5448" t="str">
            <v/>
          </cell>
        </row>
        <row r="5449">
          <cell r="E5449">
            <v>0</v>
          </cell>
          <cell r="R5449" t="str">
            <v>超时</v>
          </cell>
          <cell r="AJ5449">
            <v>65</v>
          </cell>
          <cell r="AK5449" t="str">
            <v/>
          </cell>
        </row>
        <row r="5450">
          <cell r="E5450">
            <v>0</v>
          </cell>
          <cell r="R5450" t="str">
            <v>超时</v>
          </cell>
          <cell r="AJ5450">
            <v>65</v>
          </cell>
          <cell r="AK5450" t="str">
            <v/>
          </cell>
        </row>
        <row r="5451">
          <cell r="E5451">
            <v>0</v>
          </cell>
          <cell r="R5451" t="str">
            <v>超时</v>
          </cell>
          <cell r="AJ5451">
            <v>65</v>
          </cell>
          <cell r="AK5451" t="str">
            <v/>
          </cell>
        </row>
        <row r="5452">
          <cell r="E5452">
            <v>0</v>
          </cell>
          <cell r="R5452" t="str">
            <v>超时</v>
          </cell>
          <cell r="AJ5452">
            <v>65</v>
          </cell>
          <cell r="AK5452" t="str">
            <v/>
          </cell>
        </row>
        <row r="5453">
          <cell r="E5453">
            <v>0</v>
          </cell>
          <cell r="R5453" t="str">
            <v>超时</v>
          </cell>
          <cell r="AJ5453">
            <v>65</v>
          </cell>
          <cell r="AK5453" t="str">
            <v/>
          </cell>
        </row>
        <row r="5454">
          <cell r="E5454">
            <v>0</v>
          </cell>
          <cell r="R5454" t="str">
            <v>超时</v>
          </cell>
          <cell r="AJ5454">
            <v>65</v>
          </cell>
          <cell r="AK5454" t="str">
            <v/>
          </cell>
        </row>
        <row r="5455">
          <cell r="E5455">
            <v>0</v>
          </cell>
          <cell r="R5455" t="str">
            <v>超时</v>
          </cell>
          <cell r="AJ5455">
            <v>65</v>
          </cell>
          <cell r="AK5455" t="str">
            <v/>
          </cell>
        </row>
        <row r="5456">
          <cell r="E5456">
            <v>0</v>
          </cell>
          <cell r="R5456" t="str">
            <v>超时</v>
          </cell>
          <cell r="AJ5456">
            <v>65</v>
          </cell>
          <cell r="AK5456" t="str">
            <v/>
          </cell>
        </row>
        <row r="5457">
          <cell r="E5457">
            <v>0</v>
          </cell>
          <cell r="R5457" t="str">
            <v>超时</v>
          </cell>
          <cell r="AJ5457">
            <v>65</v>
          </cell>
          <cell r="AK5457" t="str">
            <v/>
          </cell>
        </row>
        <row r="5458">
          <cell r="E5458">
            <v>0</v>
          </cell>
          <cell r="R5458" t="str">
            <v>超时</v>
          </cell>
          <cell r="AJ5458">
            <v>65</v>
          </cell>
          <cell r="AK5458" t="str">
            <v/>
          </cell>
        </row>
        <row r="5459">
          <cell r="E5459">
            <v>0</v>
          </cell>
          <cell r="R5459" t="str">
            <v>超时</v>
          </cell>
          <cell r="AJ5459">
            <v>65</v>
          </cell>
          <cell r="AK5459" t="str">
            <v/>
          </cell>
        </row>
        <row r="5460">
          <cell r="E5460">
            <v>0</v>
          </cell>
          <cell r="R5460" t="str">
            <v>超时</v>
          </cell>
          <cell r="AJ5460">
            <v>65</v>
          </cell>
          <cell r="AK5460" t="str">
            <v/>
          </cell>
        </row>
        <row r="5461">
          <cell r="E5461">
            <v>0</v>
          </cell>
          <cell r="R5461" t="str">
            <v>超时</v>
          </cell>
          <cell r="AJ5461">
            <v>65</v>
          </cell>
          <cell r="AK5461" t="str">
            <v/>
          </cell>
        </row>
        <row r="5462">
          <cell r="E5462">
            <v>0</v>
          </cell>
          <cell r="R5462" t="str">
            <v>超时</v>
          </cell>
          <cell r="AJ5462">
            <v>65</v>
          </cell>
          <cell r="AK5462" t="str">
            <v/>
          </cell>
        </row>
        <row r="5463">
          <cell r="E5463">
            <v>0</v>
          </cell>
          <cell r="R5463" t="str">
            <v>超时</v>
          </cell>
          <cell r="AJ5463">
            <v>65</v>
          </cell>
          <cell r="AK5463" t="str">
            <v/>
          </cell>
        </row>
        <row r="5464">
          <cell r="E5464">
            <v>0</v>
          </cell>
          <cell r="R5464" t="str">
            <v>超时</v>
          </cell>
          <cell r="AJ5464">
            <v>65</v>
          </cell>
          <cell r="AK5464" t="str">
            <v/>
          </cell>
        </row>
        <row r="5465">
          <cell r="E5465">
            <v>0</v>
          </cell>
          <cell r="R5465" t="str">
            <v>超时</v>
          </cell>
          <cell r="AJ5465">
            <v>65</v>
          </cell>
          <cell r="AK5465" t="str">
            <v/>
          </cell>
        </row>
        <row r="5466">
          <cell r="E5466">
            <v>0</v>
          </cell>
          <cell r="R5466" t="str">
            <v>超时</v>
          </cell>
          <cell r="AJ5466">
            <v>65</v>
          </cell>
          <cell r="AK5466" t="str">
            <v/>
          </cell>
        </row>
        <row r="5467">
          <cell r="E5467">
            <v>0</v>
          </cell>
          <cell r="R5467" t="str">
            <v>超时</v>
          </cell>
          <cell r="AJ5467">
            <v>65</v>
          </cell>
          <cell r="AK5467" t="str">
            <v/>
          </cell>
        </row>
        <row r="5468">
          <cell r="E5468">
            <v>0</v>
          </cell>
          <cell r="R5468" t="str">
            <v>超时</v>
          </cell>
          <cell r="AJ5468">
            <v>65</v>
          </cell>
          <cell r="AK5468" t="str">
            <v/>
          </cell>
        </row>
        <row r="5469">
          <cell r="E5469">
            <v>0</v>
          </cell>
          <cell r="R5469" t="str">
            <v>超时</v>
          </cell>
          <cell r="AJ5469">
            <v>65</v>
          </cell>
          <cell r="AK5469" t="str">
            <v/>
          </cell>
        </row>
        <row r="5470">
          <cell r="E5470">
            <v>0</v>
          </cell>
          <cell r="R5470" t="str">
            <v>超时</v>
          </cell>
          <cell r="AJ5470">
            <v>65</v>
          </cell>
          <cell r="AK5470" t="str">
            <v/>
          </cell>
        </row>
        <row r="5471">
          <cell r="E5471">
            <v>0</v>
          </cell>
          <cell r="R5471" t="str">
            <v>超时</v>
          </cell>
          <cell r="AJ5471">
            <v>65</v>
          </cell>
          <cell r="AK5471" t="str">
            <v/>
          </cell>
        </row>
        <row r="5472">
          <cell r="E5472">
            <v>0</v>
          </cell>
          <cell r="R5472" t="str">
            <v>超时</v>
          </cell>
          <cell r="AJ5472">
            <v>65</v>
          </cell>
          <cell r="AK5472" t="str">
            <v/>
          </cell>
        </row>
        <row r="5473">
          <cell r="E5473">
            <v>0</v>
          </cell>
          <cell r="R5473" t="str">
            <v>超时</v>
          </cell>
          <cell r="AJ5473">
            <v>65</v>
          </cell>
          <cell r="AK5473" t="str">
            <v/>
          </cell>
        </row>
        <row r="5474">
          <cell r="E5474">
            <v>0</v>
          </cell>
          <cell r="R5474" t="str">
            <v>超时</v>
          </cell>
          <cell r="AJ5474">
            <v>65</v>
          </cell>
          <cell r="AK5474" t="str">
            <v/>
          </cell>
        </row>
        <row r="5475">
          <cell r="E5475">
            <v>0</v>
          </cell>
          <cell r="R5475" t="str">
            <v>超时</v>
          </cell>
          <cell r="AJ5475">
            <v>65</v>
          </cell>
          <cell r="AK5475" t="str">
            <v/>
          </cell>
        </row>
        <row r="5476">
          <cell r="E5476">
            <v>0</v>
          </cell>
          <cell r="R5476" t="str">
            <v>超时</v>
          </cell>
          <cell r="AJ5476">
            <v>65</v>
          </cell>
          <cell r="AK5476" t="str">
            <v/>
          </cell>
        </row>
        <row r="5477">
          <cell r="E5477">
            <v>0</v>
          </cell>
          <cell r="R5477" t="str">
            <v>超时</v>
          </cell>
          <cell r="AJ5477">
            <v>65</v>
          </cell>
          <cell r="AK5477" t="str">
            <v/>
          </cell>
        </row>
        <row r="5478">
          <cell r="E5478">
            <v>0</v>
          </cell>
          <cell r="R5478" t="str">
            <v>超时</v>
          </cell>
          <cell r="AJ5478">
            <v>65</v>
          </cell>
          <cell r="AK5478" t="str">
            <v/>
          </cell>
        </row>
        <row r="5479">
          <cell r="E5479">
            <v>0</v>
          </cell>
          <cell r="R5479" t="str">
            <v>超时</v>
          </cell>
          <cell r="AJ5479">
            <v>65</v>
          </cell>
          <cell r="AK5479" t="str">
            <v/>
          </cell>
        </row>
        <row r="5480">
          <cell r="E5480">
            <v>0</v>
          </cell>
          <cell r="R5480" t="str">
            <v>超时</v>
          </cell>
          <cell r="AJ5480">
            <v>65</v>
          </cell>
          <cell r="AK5480" t="str">
            <v/>
          </cell>
        </row>
        <row r="5481">
          <cell r="E5481">
            <v>0</v>
          </cell>
          <cell r="R5481" t="str">
            <v>超时</v>
          </cell>
          <cell r="AJ5481">
            <v>65</v>
          </cell>
          <cell r="AK5481" t="str">
            <v/>
          </cell>
        </row>
        <row r="5482">
          <cell r="E5482">
            <v>0</v>
          </cell>
          <cell r="R5482" t="str">
            <v>超时</v>
          </cell>
          <cell r="AJ5482">
            <v>65</v>
          </cell>
          <cell r="AK5482" t="str">
            <v/>
          </cell>
        </row>
        <row r="5483">
          <cell r="E5483">
            <v>0</v>
          </cell>
          <cell r="R5483" t="str">
            <v>超时</v>
          </cell>
          <cell r="AJ5483">
            <v>65</v>
          </cell>
          <cell r="AK5483" t="str">
            <v/>
          </cell>
        </row>
        <row r="5484">
          <cell r="E5484">
            <v>0</v>
          </cell>
          <cell r="R5484" t="str">
            <v>超时</v>
          </cell>
          <cell r="AJ5484">
            <v>65</v>
          </cell>
          <cell r="AK5484" t="str">
            <v/>
          </cell>
        </row>
        <row r="5485">
          <cell r="E5485">
            <v>0</v>
          </cell>
          <cell r="R5485" t="str">
            <v>超时</v>
          </cell>
          <cell r="AJ5485">
            <v>65</v>
          </cell>
          <cell r="AK5485" t="str">
            <v/>
          </cell>
        </row>
        <row r="5486">
          <cell r="E5486">
            <v>0</v>
          </cell>
          <cell r="R5486" t="str">
            <v>超时</v>
          </cell>
          <cell r="AJ5486">
            <v>65</v>
          </cell>
          <cell r="AK5486" t="str">
            <v/>
          </cell>
        </row>
        <row r="5487">
          <cell r="E5487">
            <v>0</v>
          </cell>
          <cell r="R5487" t="str">
            <v>超时</v>
          </cell>
          <cell r="AJ5487">
            <v>65</v>
          </cell>
          <cell r="AK5487" t="str">
            <v/>
          </cell>
        </row>
        <row r="5488">
          <cell r="E5488">
            <v>0</v>
          </cell>
          <cell r="R5488" t="str">
            <v>超时</v>
          </cell>
          <cell r="AJ5488">
            <v>65</v>
          </cell>
          <cell r="AK5488" t="str">
            <v/>
          </cell>
        </row>
        <row r="5490">
          <cell r="AK5490" t="str">
            <v/>
          </cell>
        </row>
        <row r="5493">
          <cell r="C5493" t="str">
            <v>馒头</v>
          </cell>
          <cell r="D5493" t="str">
            <v>人间秀珠套装</v>
          </cell>
          <cell r="I5493" t="str">
            <v>小红书</v>
          </cell>
          <cell r="N5493">
            <v>46157</v>
          </cell>
          <cell r="R5493" t="str">
            <v>档期内</v>
          </cell>
          <cell r="V5493" t="str">
            <v>单篇</v>
          </cell>
          <cell r="W5493" t="str">
            <v>未发布</v>
          </cell>
        </row>
        <row r="5494">
          <cell r="C5494" t="str">
            <v>馒头</v>
          </cell>
          <cell r="D5494" t="str">
            <v>人间秀珠套装</v>
          </cell>
          <cell r="I5494" t="str">
            <v>小红书</v>
          </cell>
          <cell r="N5494">
            <v>46157</v>
          </cell>
          <cell r="R5494" t="str">
            <v>档期内</v>
          </cell>
          <cell r="V5494" t="str">
            <v>单篇</v>
          </cell>
          <cell r="W5494" t="str">
            <v>未发布</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2023007</v>
          </cell>
          <cell r="E2" t="str">
            <v>白色衬衫</v>
          </cell>
          <cell r="F2">
            <v>42</v>
          </cell>
        </row>
        <row r="3">
          <cell r="B3" t="str">
            <v>2023008</v>
          </cell>
          <cell r="E3" t="str">
            <v>条纹衬衫</v>
          </cell>
          <cell r="F3">
            <v>42</v>
          </cell>
        </row>
        <row r="4">
          <cell r="B4" t="str">
            <v>2023010</v>
          </cell>
          <cell r="E4" t="str">
            <v>藏青色小香风</v>
          </cell>
          <cell r="F4">
            <v>85</v>
          </cell>
        </row>
        <row r="5">
          <cell r="B5" t="str">
            <v>2023010</v>
          </cell>
          <cell r="E5" t="str">
            <v>藏青色小香风(加棉)</v>
          </cell>
          <cell r="F5">
            <v>90</v>
          </cell>
        </row>
        <row r="6">
          <cell r="B6" t="str">
            <v>2024863</v>
          </cell>
          <cell r="E6" t="str">
            <v>条纹长裙</v>
          </cell>
          <cell r="F6">
            <v>65</v>
          </cell>
        </row>
        <row r="7">
          <cell r="B7" t="str">
            <v>2024865</v>
          </cell>
          <cell r="E7" t="str">
            <v>领结西装</v>
          </cell>
          <cell r="F7">
            <v>80</v>
          </cell>
        </row>
        <row r="8">
          <cell r="B8" t="str">
            <v>2024867</v>
          </cell>
          <cell r="E8" t="str">
            <v>呢料西裤</v>
          </cell>
          <cell r="F8">
            <v>70</v>
          </cell>
        </row>
        <row r="9">
          <cell r="B9" t="str">
            <v>2024868</v>
          </cell>
          <cell r="E9" t="str">
            <v>咖色皮夹克</v>
          </cell>
          <cell r="F9">
            <v>110</v>
          </cell>
        </row>
        <row r="10">
          <cell r="B10" t="str">
            <v>2024868</v>
          </cell>
          <cell r="E10" t="str">
            <v>打底长袖</v>
          </cell>
          <cell r="F10">
            <v>33</v>
          </cell>
        </row>
        <row r="11">
          <cell r="B11" t="str">
            <v>2024869</v>
          </cell>
          <cell r="E11" t="str">
            <v>粉色条纹衬衫</v>
          </cell>
          <cell r="F11">
            <v>50</v>
          </cell>
        </row>
        <row r="12">
          <cell r="B12" t="str">
            <v>2024870</v>
          </cell>
          <cell r="E12" t="str">
            <v>白色休闲裤</v>
          </cell>
          <cell r="F12">
            <v>55</v>
          </cell>
        </row>
        <row r="13">
          <cell r="B13" t="str">
            <v>2024873</v>
          </cell>
          <cell r="E13" t="str">
            <v>小狗卫衣</v>
          </cell>
          <cell r="F13">
            <v>65</v>
          </cell>
        </row>
        <row r="14">
          <cell r="B14" t="str">
            <v>2024874</v>
          </cell>
          <cell r="E14" t="str">
            <v>贝壳毛衣</v>
          </cell>
          <cell r="F14">
            <v>72</v>
          </cell>
        </row>
        <row r="15">
          <cell r="B15" t="str">
            <v>2024878</v>
          </cell>
          <cell r="E15" t="str">
            <v>黑白绣花棉服</v>
          </cell>
          <cell r="F15">
            <v>75</v>
          </cell>
        </row>
        <row r="16">
          <cell r="B16" t="str">
            <v>2024878</v>
          </cell>
          <cell r="E16" t="str">
            <v>黑白绣花棉服</v>
          </cell>
          <cell r="F16">
            <v>75</v>
          </cell>
        </row>
        <row r="17">
          <cell r="B17" t="str">
            <v>2024879</v>
          </cell>
          <cell r="E17" t="str">
            <v>白色小香风</v>
          </cell>
          <cell r="F17">
            <v>85</v>
          </cell>
        </row>
        <row r="18">
          <cell r="B18" t="str">
            <v>2024881</v>
          </cell>
          <cell r="E18" t="str">
            <v>仿皮草外套</v>
          </cell>
          <cell r="F18">
            <v>110</v>
          </cell>
        </row>
        <row r="19">
          <cell r="B19" t="str">
            <v>2024895</v>
          </cell>
          <cell r="E19" t="str">
            <v>小狗条纹衬衫</v>
          </cell>
          <cell r="F19">
            <v>65</v>
          </cell>
        </row>
        <row r="20">
          <cell r="B20" t="str">
            <v>2024896</v>
          </cell>
          <cell r="E20" t="str">
            <v>黑粉格衬衫</v>
          </cell>
          <cell r="F20">
            <v>60</v>
          </cell>
        </row>
        <row r="21">
          <cell r="B21" t="str">
            <v>2024905</v>
          </cell>
          <cell r="E21" t="str">
            <v>小熊羊羔毛</v>
          </cell>
          <cell r="F21">
            <v>110</v>
          </cell>
        </row>
        <row r="22">
          <cell r="B22" t="str">
            <v>2024906</v>
          </cell>
          <cell r="E22" t="str">
            <v>派克棉服</v>
          </cell>
          <cell r="F22">
            <v>135</v>
          </cell>
        </row>
        <row r="23">
          <cell r="B23" t="str">
            <v>2024906</v>
          </cell>
          <cell r="E23" t="str">
            <v>派克棉服</v>
          </cell>
          <cell r="F23">
            <v>135</v>
          </cell>
        </row>
        <row r="24">
          <cell r="B24" t="str">
            <v>2024909</v>
          </cell>
          <cell r="E24" t="str">
            <v>格子棉服</v>
          </cell>
          <cell r="F24">
            <v>100</v>
          </cell>
        </row>
        <row r="25">
          <cell r="B25" t="str">
            <v>2024910</v>
          </cell>
          <cell r="E25" t="str">
            <v>休闲毛呢裤</v>
          </cell>
          <cell r="F25">
            <v>62</v>
          </cell>
        </row>
        <row r="26">
          <cell r="B26" t="str">
            <v>2024911</v>
          </cell>
          <cell r="E26" t="str">
            <v>条纹棉服</v>
          </cell>
          <cell r="F26">
            <v>100</v>
          </cell>
        </row>
        <row r="27">
          <cell r="B27" t="str">
            <v>2024913</v>
          </cell>
          <cell r="E27" t="str">
            <v>蝴蝶结牛仔裤</v>
          </cell>
          <cell r="F27">
            <v>75</v>
          </cell>
        </row>
        <row r="28">
          <cell r="B28" t="str">
            <v>2024914</v>
          </cell>
          <cell r="E28" t="str">
            <v>斜肩系带卫衣</v>
          </cell>
          <cell r="F28">
            <v>55</v>
          </cell>
        </row>
        <row r="29">
          <cell r="B29" t="str">
            <v>2024955</v>
          </cell>
          <cell r="E29" t="str">
            <v>毛衣开衫</v>
          </cell>
          <cell r="F29">
            <v>66</v>
          </cell>
        </row>
        <row r="30">
          <cell r="B30" t="str">
            <v>2024955</v>
          </cell>
          <cell r="E30" t="str">
            <v>毛衣开衫</v>
          </cell>
          <cell r="F30">
            <v>66</v>
          </cell>
        </row>
        <row r="31">
          <cell r="B31" t="str">
            <v>2025601</v>
          </cell>
          <cell r="E31" t="str">
            <v>绞花连帽开衫</v>
          </cell>
          <cell r="F31">
            <v>90</v>
          </cell>
        </row>
        <row r="32">
          <cell r="B32" t="str">
            <v>2025602</v>
          </cell>
          <cell r="E32" t="str">
            <v>假两件开衫</v>
          </cell>
          <cell r="F32">
            <v>80</v>
          </cell>
        </row>
        <row r="33">
          <cell r="B33" t="str">
            <v>2025603</v>
          </cell>
          <cell r="E33" t="str">
            <v>KT 卫衣</v>
          </cell>
          <cell r="F33">
            <v>40</v>
          </cell>
        </row>
        <row r="34">
          <cell r="B34" t="str">
            <v>2025604</v>
          </cell>
          <cell r="E34" t="str">
            <v>杂毛小香风</v>
          </cell>
          <cell r="F34">
            <v>80</v>
          </cell>
        </row>
        <row r="35">
          <cell r="B35" t="str">
            <v>2025605</v>
          </cell>
          <cell r="E35" t="str">
            <v>蓝色小香风</v>
          </cell>
          <cell r="F35">
            <v>85</v>
          </cell>
        </row>
        <row r="36">
          <cell r="B36" t="str">
            <v>2025606</v>
          </cell>
          <cell r="E36" t="str">
            <v>海军领小香风</v>
          </cell>
          <cell r="F36">
            <v>85</v>
          </cell>
        </row>
        <row r="37">
          <cell r="B37" t="str">
            <v>2025836</v>
          </cell>
          <cell r="E37" t="str">
            <v>烛台罩衫</v>
          </cell>
          <cell r="F37">
            <v>25</v>
          </cell>
        </row>
        <row r="38">
          <cell r="B38" t="str">
            <v>2025837</v>
          </cell>
          <cell r="E38" t="str">
            <v>法式拼接连衣裙</v>
          </cell>
          <cell r="F38">
            <v>75</v>
          </cell>
        </row>
        <row r="39">
          <cell r="B39" t="str">
            <v>2025850</v>
          </cell>
          <cell r="E39" t="str">
            <v>小猫短袖罩衫</v>
          </cell>
          <cell r="F39">
            <v>22</v>
          </cell>
        </row>
        <row r="40">
          <cell r="B40" t="str">
            <v>2025851</v>
          </cell>
          <cell r="E40" t="str">
            <v>蝴蝶扣t</v>
          </cell>
          <cell r="F40">
            <v>32</v>
          </cell>
        </row>
        <row r="41">
          <cell r="B41" t="str">
            <v>2025853</v>
          </cell>
          <cell r="E41" t="str">
            <v>黑粉蝴蝶结短袖</v>
          </cell>
          <cell r="F41">
            <v>25</v>
          </cell>
        </row>
        <row r="42">
          <cell r="B42" t="str">
            <v>2025858</v>
          </cell>
          <cell r="E42" t="str">
            <v>黄花边卫衣</v>
          </cell>
          <cell r="F42">
            <v>58</v>
          </cell>
        </row>
        <row r="43">
          <cell r="B43" t="str">
            <v>2025859</v>
          </cell>
          <cell r="E43" t="str">
            <v>双腰头短裙</v>
          </cell>
          <cell r="F43">
            <v>38</v>
          </cell>
        </row>
        <row r="44">
          <cell r="B44" t="str">
            <v>2025860</v>
          </cell>
          <cell r="E44" t="str">
            <v>藏青绑结短袖</v>
          </cell>
          <cell r="F44">
            <v>22</v>
          </cell>
        </row>
        <row r="45">
          <cell r="B45" t="str">
            <v>2025862</v>
          </cell>
          <cell r="E45" t="str">
            <v>娃娃领短袖</v>
          </cell>
          <cell r="F45">
            <v>38</v>
          </cell>
        </row>
        <row r="46">
          <cell r="B46" t="str">
            <v>2025867</v>
          </cell>
          <cell r="E46" t="str">
            <v>粉色衬衫花苞裙+披肩</v>
          </cell>
          <cell r="F46">
            <v>90</v>
          </cell>
        </row>
        <row r="47">
          <cell r="B47" t="str">
            <v>2025869</v>
          </cell>
          <cell r="E47" t="str">
            <v>排扣外套</v>
          </cell>
          <cell r="F47">
            <v>60</v>
          </cell>
        </row>
        <row r="48">
          <cell r="B48" t="str">
            <v>2025870</v>
          </cell>
          <cell r="E48" t="str">
            <v>条纹腰封连衣裙</v>
          </cell>
          <cell r="F48">
            <v>75</v>
          </cell>
        </row>
        <row r="49">
          <cell r="B49" t="str">
            <v>2025872</v>
          </cell>
          <cell r="E49" t="str">
            <v>藏青中裙</v>
          </cell>
          <cell r="F49">
            <v>21</v>
          </cell>
        </row>
        <row r="50">
          <cell r="B50" t="str">
            <v>2025875</v>
          </cell>
          <cell r="E50" t="str">
            <v>花苞一字肩</v>
          </cell>
          <cell r="F50">
            <v>32</v>
          </cell>
        </row>
        <row r="51">
          <cell r="B51" t="str">
            <v>2025888</v>
          </cell>
          <cell r="E51" t="str">
            <v>荡领长袖</v>
          </cell>
          <cell r="F51">
            <v>32</v>
          </cell>
        </row>
        <row r="52">
          <cell r="B52" t="str">
            <v>2025903</v>
          </cell>
          <cell r="E52" t="str">
            <v>拼接格子针织衫-DQ</v>
          </cell>
          <cell r="F52">
            <v>42</v>
          </cell>
        </row>
        <row r="53">
          <cell r="B53" t="str">
            <v>2025903</v>
          </cell>
          <cell r="E53" t="str">
            <v>拼接格子针织衫-SY</v>
          </cell>
          <cell r="F53">
            <v>58</v>
          </cell>
        </row>
        <row r="54">
          <cell r="B54" t="str">
            <v>2025905</v>
          </cell>
          <cell r="E54" t="str">
            <v>格纹纽扣斜肩</v>
          </cell>
          <cell r="F54">
            <v>50</v>
          </cell>
        </row>
        <row r="55">
          <cell r="B55" t="str">
            <v>2025906</v>
          </cell>
          <cell r="E55" t="str">
            <v>假两件蕾丝开衫</v>
          </cell>
          <cell r="F55">
            <v>50</v>
          </cell>
        </row>
        <row r="56">
          <cell r="B56" t="str">
            <v>2025908-1</v>
          </cell>
          <cell r="E56" t="str">
            <v>单花长袖</v>
          </cell>
          <cell r="F56">
            <v>35</v>
          </cell>
        </row>
        <row r="57">
          <cell r="B57" t="str">
            <v>2025908-2</v>
          </cell>
          <cell r="E57" t="str">
            <v>撞色花卉长袖</v>
          </cell>
          <cell r="F57">
            <v>35</v>
          </cell>
        </row>
        <row r="58">
          <cell r="E58" t="str">
            <v>结构卫衣</v>
          </cell>
          <cell r="F58">
            <v>65</v>
          </cell>
        </row>
        <row r="59">
          <cell r="B59" t="str">
            <v>2025917</v>
          </cell>
          <cell r="E59" t="str">
            <v>木耳边夹克</v>
          </cell>
          <cell r="F59">
            <v>65</v>
          </cell>
        </row>
        <row r="60">
          <cell r="B60" t="str">
            <v>2025917</v>
          </cell>
          <cell r="E60" t="str">
            <v>木耳边夹克</v>
          </cell>
          <cell r="F60">
            <v>65</v>
          </cell>
        </row>
        <row r="61">
          <cell r="B61" t="str">
            <v>2025918</v>
          </cell>
          <cell r="E61" t="str">
            <v>斜肩针织上衣</v>
          </cell>
          <cell r="F61">
            <v>45</v>
          </cell>
        </row>
        <row r="62">
          <cell r="B62" t="str">
            <v>2025918</v>
          </cell>
          <cell r="E62" t="str">
            <v>斜肩针织上衣</v>
          </cell>
          <cell r="F62">
            <v>45</v>
          </cell>
        </row>
        <row r="63">
          <cell r="B63" t="str">
            <v>2025919</v>
          </cell>
          <cell r="E63" t="str">
            <v>海军领毛衣</v>
          </cell>
          <cell r="F63">
            <v>65</v>
          </cell>
        </row>
        <row r="64">
          <cell r="B64" t="str">
            <v>2025920</v>
          </cell>
          <cell r="E64" t="str">
            <v>小花罩衫</v>
          </cell>
          <cell r="F64">
            <v>30</v>
          </cell>
        </row>
        <row r="65">
          <cell r="B65" t="str">
            <v>2025921</v>
          </cell>
          <cell r="E65" t="str">
            <v>v领小衬衫</v>
          </cell>
          <cell r="F65">
            <v>40</v>
          </cell>
        </row>
        <row r="66">
          <cell r="B66" t="str">
            <v>2025922</v>
          </cell>
          <cell r="E66" t="str">
            <v>kitty短袖</v>
          </cell>
          <cell r="F66">
            <v>35</v>
          </cell>
        </row>
        <row r="67">
          <cell r="B67" t="str">
            <v>2025923</v>
          </cell>
          <cell r="E67" t="str">
            <v>打底背心</v>
          </cell>
          <cell r="F67">
            <v>25</v>
          </cell>
        </row>
        <row r="68">
          <cell r="B68" t="str">
            <v>2025924</v>
          </cell>
          <cell r="E68" t="str">
            <v>4层蛋糕裙</v>
          </cell>
          <cell r="F68">
            <v>37</v>
          </cell>
        </row>
        <row r="69">
          <cell r="B69" t="str">
            <v>2025924</v>
          </cell>
          <cell r="E69" t="str">
            <v>4层蛋糕裙</v>
          </cell>
          <cell r="F69">
            <v>37</v>
          </cell>
        </row>
        <row r="70">
          <cell r="B70" t="str">
            <v>2025925</v>
          </cell>
          <cell r="E70" t="str">
            <v>条纹蝴蝶结衬衫短袖</v>
          </cell>
          <cell r="F70">
            <v>36</v>
          </cell>
        </row>
        <row r="71">
          <cell r="B71" t="str">
            <v>2025926</v>
          </cell>
          <cell r="E71" t="str">
            <v>修身蝴蝶结短袖</v>
          </cell>
          <cell r="F71">
            <v>28</v>
          </cell>
        </row>
        <row r="72">
          <cell r="B72" t="str">
            <v>2025927</v>
          </cell>
          <cell r="E72" t="str">
            <v>灰色百褶裙</v>
          </cell>
          <cell r="F72">
            <v>40</v>
          </cell>
        </row>
        <row r="73">
          <cell r="B73" t="str">
            <v>2025928</v>
          </cell>
          <cell r="E73" t="str">
            <v>拼接打底衫</v>
          </cell>
          <cell r="F73">
            <v>60</v>
          </cell>
        </row>
        <row r="74">
          <cell r="B74" t="str">
            <v>2025931</v>
          </cell>
          <cell r="E74" t="str">
            <v>衬衫拼接一字肩</v>
          </cell>
          <cell r="F74">
            <v>65</v>
          </cell>
        </row>
        <row r="75">
          <cell r="B75" t="str">
            <v>2025932</v>
          </cell>
          <cell r="E75" t="str">
            <v>黄色蕾丝荡领t</v>
          </cell>
          <cell r="F75">
            <v>28</v>
          </cell>
        </row>
        <row r="76">
          <cell r="B76" t="str">
            <v>2025933</v>
          </cell>
          <cell r="E76" t="str">
            <v>系带一字肩短袖</v>
          </cell>
          <cell r="F76">
            <v>30</v>
          </cell>
        </row>
        <row r="77">
          <cell r="B77" t="str">
            <v>2025934</v>
          </cell>
          <cell r="E77" t="str">
            <v>立体蝴蝶结短袖</v>
          </cell>
          <cell r="F77">
            <v>31</v>
          </cell>
        </row>
        <row r="78">
          <cell r="B78" t="str">
            <v>2025935</v>
          </cell>
          <cell r="E78" t="str">
            <v>花边西裤</v>
          </cell>
          <cell r="F78">
            <v>52</v>
          </cell>
        </row>
        <row r="79">
          <cell r="B79" t="str">
            <v>2025936</v>
          </cell>
          <cell r="E79" t="str">
            <v>黄格子防晒衬衫</v>
          </cell>
          <cell r="F79">
            <v>50</v>
          </cell>
        </row>
        <row r="80">
          <cell r="B80" t="str">
            <v>2025937</v>
          </cell>
          <cell r="E80" t="str">
            <v>粉色条纹防晒外套</v>
          </cell>
          <cell r="F80">
            <v>78</v>
          </cell>
        </row>
        <row r="81">
          <cell r="B81" t="str">
            <v>2025938</v>
          </cell>
          <cell r="E81" t="str">
            <v>牛仔中裤</v>
          </cell>
          <cell r="F81">
            <v>55</v>
          </cell>
        </row>
        <row r="82">
          <cell r="B82" t="str">
            <v>2025939</v>
          </cell>
          <cell r="E82" t="str">
            <v>发泡印花真两件罩衫</v>
          </cell>
          <cell r="F82">
            <v>18</v>
          </cell>
        </row>
        <row r="83">
          <cell r="B83" t="str">
            <v>2025939</v>
          </cell>
          <cell r="E83" t="str">
            <v>发泡印花真两件罩衫</v>
          </cell>
          <cell r="F83">
            <v>30</v>
          </cell>
        </row>
        <row r="84">
          <cell r="B84" t="str">
            <v>2025940</v>
          </cell>
          <cell r="E84" t="str">
            <v>白色工装裤</v>
          </cell>
          <cell r="F84">
            <v>60</v>
          </cell>
        </row>
        <row r="85">
          <cell r="B85" t="str">
            <v>2025941</v>
          </cell>
          <cell r="E85" t="str">
            <v>花苞短裙</v>
          </cell>
          <cell r="F85">
            <v>30</v>
          </cell>
        </row>
        <row r="86">
          <cell r="B86" t="str">
            <v>2025942</v>
          </cell>
          <cell r="E86" t="str">
            <v>波点连衣裙</v>
          </cell>
          <cell r="F86">
            <v>70</v>
          </cell>
        </row>
        <row r="87">
          <cell r="B87" t="str">
            <v>2025943</v>
          </cell>
          <cell r="E87" t="str">
            <v>紫绿色挂脖连衣裙</v>
          </cell>
          <cell r="F87">
            <v>95</v>
          </cell>
        </row>
        <row r="88">
          <cell r="B88" t="str">
            <v>2025945</v>
          </cell>
          <cell r="E88" t="str">
            <v>无袖花苞长裙</v>
          </cell>
          <cell r="F88">
            <v>60</v>
          </cell>
        </row>
        <row r="89">
          <cell r="B89" t="str">
            <v>2025946</v>
          </cell>
          <cell r="E89" t="str">
            <v>条纹蝴蝶结连衣裙</v>
          </cell>
          <cell r="F89">
            <v>75</v>
          </cell>
        </row>
        <row r="90">
          <cell r="B90" t="str">
            <v>2025947</v>
          </cell>
          <cell r="E90" t="str">
            <v>牛仔短裤</v>
          </cell>
          <cell r="F90">
            <v>50</v>
          </cell>
        </row>
        <row r="91">
          <cell r="B91" t="str">
            <v>2025948</v>
          </cell>
          <cell r="E91" t="str">
            <v>拼接罩衫</v>
          </cell>
          <cell r="F91">
            <v>27</v>
          </cell>
        </row>
        <row r="92">
          <cell r="B92" t="str">
            <v>2025949</v>
          </cell>
          <cell r="E92" t="str">
            <v>花花斜肩短袖</v>
          </cell>
          <cell r="F92">
            <v>32</v>
          </cell>
        </row>
        <row r="93">
          <cell r="B93" t="str">
            <v>2025950-1</v>
          </cell>
          <cell r="E93" t="str">
            <v>纽扣短袖</v>
          </cell>
          <cell r="F93">
            <v>35</v>
          </cell>
        </row>
        <row r="94">
          <cell r="B94" t="str">
            <v>2025950</v>
          </cell>
          <cell r="E94" t="str">
            <v>打底裤</v>
          </cell>
          <cell r="F94">
            <v>10</v>
          </cell>
        </row>
        <row r="95">
          <cell r="B95" t="str">
            <v>2025954</v>
          </cell>
          <cell r="E95" t="str">
            <v>娃娃领白衬衫</v>
          </cell>
          <cell r="F95">
            <v>38</v>
          </cell>
        </row>
        <row r="96">
          <cell r="B96" t="str">
            <v>2025973</v>
          </cell>
          <cell r="E96" t="str">
            <v>蕾丝弯刀裤</v>
          </cell>
          <cell r="F96">
            <v>65</v>
          </cell>
        </row>
        <row r="97">
          <cell r="B97" t="str">
            <v>2025999</v>
          </cell>
          <cell r="E97" t="str">
            <v>粉色花苞裙</v>
          </cell>
          <cell r="F97">
            <v>38</v>
          </cell>
        </row>
        <row r="98">
          <cell r="B98" t="str">
            <v>20401027</v>
          </cell>
          <cell r="E98" t="str">
            <v>牛仔裤喇叭裤</v>
          </cell>
          <cell r="F98">
            <v>60</v>
          </cell>
        </row>
        <row r="99">
          <cell r="B99" t="str">
            <v>20401028</v>
          </cell>
          <cell r="E99" t="str">
            <v>黑色羽绒小香风</v>
          </cell>
          <cell r="F99">
            <v>125</v>
          </cell>
        </row>
        <row r="100">
          <cell r="B100" t="str">
            <v>=DISPIMG("ID_B4436C54047F42529BFF264B46B6A93C",1)</v>
          </cell>
          <cell r="E100" t="str">
            <v>黑色小香风</v>
          </cell>
          <cell r="F100">
            <v>66</v>
          </cell>
        </row>
        <row r="101">
          <cell r="B101" t="str">
            <v>20401028</v>
          </cell>
          <cell r="E101" t="str">
            <v>黄色羽绒小香风</v>
          </cell>
          <cell r="F101">
            <v>125</v>
          </cell>
        </row>
        <row r="102">
          <cell r="B102">
            <v>20401028</v>
          </cell>
          <cell r="E102" t="str">
            <v>黄色小香风</v>
          </cell>
          <cell r="F102">
            <v>66</v>
          </cell>
        </row>
        <row r="103">
          <cell r="B103" t="str">
            <v>20402030</v>
          </cell>
          <cell r="E103" t="str">
            <v>吊带裙</v>
          </cell>
          <cell r="F103">
            <v>60</v>
          </cell>
        </row>
        <row r="104">
          <cell r="B104" t="str">
            <v>20402031</v>
          </cell>
          <cell r="E104" t="str">
            <v>白色连衣裙</v>
          </cell>
          <cell r="F104">
            <v>90</v>
          </cell>
        </row>
        <row r="105">
          <cell r="B105" t="str">
            <v>20402032</v>
          </cell>
          <cell r="E105" t="str">
            <v>花边背心</v>
          </cell>
          <cell r="F105">
            <v>33</v>
          </cell>
        </row>
        <row r="106">
          <cell r="B106" t="str">
            <v>20402033</v>
          </cell>
          <cell r="E106" t="str">
            <v>白色印花短袖</v>
          </cell>
          <cell r="F106">
            <v>22</v>
          </cell>
        </row>
        <row r="107">
          <cell r="B107" t="str">
            <v>20402033</v>
          </cell>
          <cell r="E107" t="str">
            <v>黑色印花短袖</v>
          </cell>
          <cell r="F107">
            <v>22</v>
          </cell>
        </row>
        <row r="108">
          <cell r="B108" t="str">
            <v>20402034</v>
          </cell>
          <cell r="E108" t="str">
            <v>蛋糕短裙</v>
          </cell>
          <cell r="F108">
            <v>38</v>
          </cell>
        </row>
        <row r="109">
          <cell r="B109" t="str">
            <v>20402035</v>
          </cell>
          <cell r="E109" t="str">
            <v>蛋糕长裙</v>
          </cell>
          <cell r="F109">
            <v>50</v>
          </cell>
        </row>
        <row r="110">
          <cell r="E110" t="str">
            <v>网纱蛋糕裙</v>
          </cell>
          <cell r="F110">
            <v>60</v>
          </cell>
        </row>
        <row r="111">
          <cell r="B111" t="str">
            <v>KPAW2023904</v>
          </cell>
          <cell r="E111" t="str">
            <v>连帽羽绒服</v>
          </cell>
          <cell r="F111">
            <v>165</v>
          </cell>
        </row>
        <row r="112">
          <cell r="B112" t="str">
            <v>KPFW2024002F</v>
          </cell>
          <cell r="E112" t="str">
            <v>碎花棉服</v>
          </cell>
          <cell r="F112">
            <v>100</v>
          </cell>
        </row>
        <row r="113">
          <cell r="E113" t="str">
            <v>基础轻薄款羽绒服</v>
          </cell>
          <cell r="F113">
            <v>125</v>
          </cell>
        </row>
        <row r="114">
          <cell r="B114" t="str">
            <v>KPFW2024042F</v>
          </cell>
          <cell r="E114" t="str">
            <v>长款围脖方格棉服</v>
          </cell>
          <cell r="F114">
            <v>120</v>
          </cell>
        </row>
        <row r="115">
          <cell r="B115" t="str">
            <v>KPSS2024130Z</v>
          </cell>
          <cell r="E115" t="str">
            <v>驼色毛呢大衣</v>
          </cell>
          <cell r="F115">
            <v>125</v>
          </cell>
        </row>
        <row r="116">
          <cell r="B116" t="str">
            <v>KPSS2024139Z</v>
          </cell>
          <cell r="E116" t="str">
            <v>日系复古夹克</v>
          </cell>
          <cell r="F116">
            <v>70</v>
          </cell>
        </row>
        <row r="117">
          <cell r="B117" t="str">
            <v>MY002</v>
          </cell>
          <cell r="E117" t="str">
            <v>仿貂毛毛衣</v>
          </cell>
          <cell r="F117">
            <v>68</v>
          </cell>
        </row>
        <row r="118">
          <cell r="B118" t="str">
            <v>NH003</v>
          </cell>
          <cell r="E118" t="str">
            <v>阔腿牛仔裤</v>
          </cell>
          <cell r="F118">
            <v>60</v>
          </cell>
        </row>
        <row r="119">
          <cell r="B119" t="str">
            <v>NH003</v>
          </cell>
          <cell r="E119" t="str">
            <v>阔腿牛仔裤</v>
          </cell>
          <cell r="F119">
            <v>60</v>
          </cell>
        </row>
        <row r="120">
          <cell r="B120" t="str">
            <v>PJ001</v>
          </cell>
          <cell r="E120" t="str">
            <v>披肩</v>
          </cell>
          <cell r="F120">
            <v>20</v>
          </cell>
        </row>
        <row r="121">
          <cell r="B121">
            <v>2025975</v>
          </cell>
          <cell r="E121" t="str">
            <v>假两件卫衣</v>
          </cell>
          <cell r="F121">
            <v>75</v>
          </cell>
        </row>
        <row r="122">
          <cell r="B122" t="str">
            <v>MY004</v>
          </cell>
          <cell r="E122" t="str">
            <v>灰色碎钻毛衣</v>
          </cell>
          <cell r="F122">
            <v>92</v>
          </cell>
        </row>
        <row r="123">
          <cell r="B123">
            <v>2025971</v>
          </cell>
          <cell r="E123" t="str">
            <v>花瓣一字肩</v>
          </cell>
          <cell r="F123">
            <v>50</v>
          </cell>
        </row>
        <row r="124">
          <cell r="B124" t="str">
            <v>MY003</v>
          </cell>
          <cell r="E124" t="str">
            <v>湖蓝针织开衫</v>
          </cell>
          <cell r="F124">
            <v>55</v>
          </cell>
        </row>
        <row r="125">
          <cell r="B125">
            <v>2025933</v>
          </cell>
          <cell r="E125" t="str">
            <v>波点花边长袖</v>
          </cell>
          <cell r="F125">
            <v>50</v>
          </cell>
        </row>
        <row r="126">
          <cell r="B126">
            <v>2025911</v>
          </cell>
          <cell r="E126" t="str">
            <v>羊绒圈小香风</v>
          </cell>
          <cell r="F126">
            <v>95</v>
          </cell>
        </row>
        <row r="127">
          <cell r="B127">
            <v>2025901</v>
          </cell>
          <cell r="E127" t="str">
            <v>藏青翻领夹克</v>
          </cell>
          <cell r="F127">
            <v>85</v>
          </cell>
        </row>
        <row r="128">
          <cell r="B128">
            <v>2025922</v>
          </cell>
          <cell r="E128" t="str">
            <v>羊毛大衣</v>
          </cell>
          <cell r="F128">
            <v>90</v>
          </cell>
        </row>
        <row r="129">
          <cell r="B129">
            <v>2025896</v>
          </cell>
          <cell r="E129" t="str">
            <v>黄色基础羊羔毛</v>
          </cell>
          <cell r="F129">
            <v>65</v>
          </cell>
        </row>
        <row r="130">
          <cell r="B130">
            <v>2025916</v>
          </cell>
          <cell r="E130" t="str">
            <v>黄格子小熊羊羔毛</v>
          </cell>
          <cell r="F130">
            <v>90</v>
          </cell>
        </row>
        <row r="131">
          <cell r="B131">
            <v>2025895</v>
          </cell>
          <cell r="E131" t="str">
            <v>粉色毛领大衣</v>
          </cell>
          <cell r="F131">
            <v>110</v>
          </cell>
        </row>
        <row r="132">
          <cell r="B132" t="str">
            <v>MY007</v>
          </cell>
          <cell r="E132" t="str">
            <v>波点拼接毛衣（灰）</v>
          </cell>
          <cell r="F132">
            <v>58</v>
          </cell>
        </row>
        <row r="133">
          <cell r="B133">
            <v>2025915</v>
          </cell>
          <cell r="E133" t="str">
            <v>蝴蝶扣羊羔毛</v>
          </cell>
          <cell r="F133">
            <v>95</v>
          </cell>
        </row>
        <row r="134">
          <cell r="B134" t="str">
            <v>MY005</v>
          </cell>
          <cell r="E134" t="str">
            <v>黄色彩扣毛衣</v>
          </cell>
          <cell r="F134">
            <v>70</v>
          </cell>
        </row>
        <row r="135">
          <cell r="B135" t="str">
            <v>MY006</v>
          </cell>
          <cell r="E135" t="str">
            <v>白色毛领毛衣</v>
          </cell>
          <cell r="F135">
            <v>120</v>
          </cell>
        </row>
        <row r="136">
          <cell r="B136" t="str">
            <v>MY007</v>
          </cell>
          <cell r="E136" t="str">
            <v>波点拼接毛衣（粉）</v>
          </cell>
          <cell r="F136">
            <v>58</v>
          </cell>
        </row>
        <row r="137">
          <cell r="B137">
            <v>2025923</v>
          </cell>
          <cell r="E137" t="str">
            <v>格子拼接毛衣</v>
          </cell>
          <cell r="F137">
            <v>85</v>
          </cell>
        </row>
        <row r="138">
          <cell r="B138">
            <v>2025911</v>
          </cell>
          <cell r="E138" t="str">
            <v>羊绒圈小香风（秋）</v>
          </cell>
          <cell r="F138">
            <v>80</v>
          </cell>
        </row>
        <row r="139">
          <cell r="B139">
            <v>2023010</v>
          </cell>
          <cell r="E139" t="str">
            <v>藏青色小香风（秋）</v>
          </cell>
          <cell r="F139">
            <v>85</v>
          </cell>
        </row>
        <row r="140">
          <cell r="B140">
            <v>2025909</v>
          </cell>
          <cell r="E140" t="str">
            <v>奶黄结构卫衣</v>
          </cell>
          <cell r="F140">
            <v>68</v>
          </cell>
        </row>
        <row r="141">
          <cell r="B141">
            <v>2024879</v>
          </cell>
          <cell r="E141" t="str">
            <v>白色小香风外套（秋）</v>
          </cell>
          <cell r="F141">
            <v>85</v>
          </cell>
        </row>
        <row r="142">
          <cell r="B142">
            <v>2024879</v>
          </cell>
          <cell r="E142" t="str">
            <v>白色小香风外套</v>
          </cell>
          <cell r="F142">
            <v>85</v>
          </cell>
        </row>
        <row r="143">
          <cell r="B143">
            <v>2025903</v>
          </cell>
          <cell r="E143" t="str">
            <v>拼接格纹套装</v>
          </cell>
          <cell r="F143">
            <v>100</v>
          </cell>
        </row>
        <row r="144">
          <cell r="B144">
            <v>2025919</v>
          </cell>
          <cell r="E144" t="str">
            <v>蓝色海军领毛衣</v>
          </cell>
          <cell r="F144">
            <v>65</v>
          </cell>
        </row>
        <row r="145">
          <cell r="B145" t="str">
            <v>MY002</v>
          </cell>
          <cell r="E145" t="str">
            <v xml:space="preserve">仿貂毛毛衣 </v>
          </cell>
          <cell r="F145">
            <v>68</v>
          </cell>
        </row>
        <row r="146">
          <cell r="B146">
            <v>2024874</v>
          </cell>
          <cell r="E146" t="str">
            <v>贝壳毛衣（秋）</v>
          </cell>
          <cell r="F146">
            <v>72</v>
          </cell>
        </row>
        <row r="147">
          <cell r="B147">
            <v>2025867</v>
          </cell>
          <cell r="E147" t="str">
            <v>粉条纹花苞连衣裙+坎肩</v>
          </cell>
          <cell r="F147">
            <v>90</v>
          </cell>
        </row>
        <row r="148">
          <cell r="B148">
            <v>2025867</v>
          </cell>
          <cell r="E148" t="str">
            <v>粉色花苞连衣裙+坎肩</v>
          </cell>
          <cell r="F148">
            <v>90</v>
          </cell>
        </row>
        <row r="149">
          <cell r="B149" t="str">
            <v>MY007</v>
          </cell>
          <cell r="E149" t="str">
            <v>波点拼接毛衣（粉色）</v>
          </cell>
          <cell r="F149">
            <v>58</v>
          </cell>
        </row>
        <row r="150">
          <cell r="B150" t="str">
            <v>MY007</v>
          </cell>
          <cell r="E150" t="str">
            <v>波点拼接毛衣（灰色）</v>
          </cell>
          <cell r="F150">
            <v>58</v>
          </cell>
        </row>
        <row r="151">
          <cell r="B151" t="str">
            <v>MY007</v>
          </cell>
          <cell r="E151" t="str">
            <v>波点拼接毛衣</v>
          </cell>
          <cell r="F151">
            <v>58</v>
          </cell>
        </row>
        <row r="152">
          <cell r="B152">
            <v>2025928</v>
          </cell>
          <cell r="E152" t="str">
            <v>黄色披肩打底衫</v>
          </cell>
          <cell r="F152">
            <v>60</v>
          </cell>
        </row>
        <row r="153">
          <cell r="B153">
            <v>2025928</v>
          </cell>
          <cell r="E153" t="str">
            <v xml:space="preserve">黄色披肩打底衫 </v>
          </cell>
          <cell r="F153">
            <v>60</v>
          </cell>
        </row>
        <row r="154">
          <cell r="B154">
            <v>2025928</v>
          </cell>
          <cell r="E154" t="str">
            <v xml:space="preserve">黄色披肩打底衫  </v>
          </cell>
          <cell r="F154">
            <v>60</v>
          </cell>
        </row>
        <row r="155">
          <cell r="B155">
            <v>2025909</v>
          </cell>
          <cell r="E155" t="str">
            <v>奶黄结构卫衣</v>
          </cell>
          <cell r="F155">
            <v>68</v>
          </cell>
        </row>
        <row r="156">
          <cell r="B156">
            <v>2025975</v>
          </cell>
          <cell r="E156" t="str">
            <v>假两件连帽卫衣</v>
          </cell>
          <cell r="F156">
            <v>75</v>
          </cell>
        </row>
        <row r="157">
          <cell r="B157">
            <v>2025975</v>
          </cell>
          <cell r="E157" t="str">
            <v xml:space="preserve">假两件连帽卫衣 </v>
          </cell>
          <cell r="F157">
            <v>75</v>
          </cell>
        </row>
        <row r="158">
          <cell r="B158">
            <v>2025975</v>
          </cell>
          <cell r="E158" t="str">
            <v xml:space="preserve">假两件连帽卫衣  </v>
          </cell>
          <cell r="F158">
            <v>75</v>
          </cell>
        </row>
        <row r="159">
          <cell r="B159">
            <v>2025975</v>
          </cell>
          <cell r="E159" t="str">
            <v xml:space="preserve">假两件连帽卫衣   </v>
          </cell>
          <cell r="F159">
            <v>75</v>
          </cell>
        </row>
        <row r="160">
          <cell r="B160">
            <v>2025973</v>
          </cell>
          <cell r="E160" t="str">
            <v xml:space="preserve">蕾丝弯刀裤 </v>
          </cell>
          <cell r="F160">
            <v>65</v>
          </cell>
        </row>
        <row r="161">
          <cell r="B161">
            <v>2025973</v>
          </cell>
          <cell r="E161" t="str">
            <v xml:space="preserve">蕾丝弯刀裤  </v>
          </cell>
          <cell r="F161">
            <v>65</v>
          </cell>
        </row>
        <row r="162">
          <cell r="B162">
            <v>2023008</v>
          </cell>
          <cell r="E162" t="str">
            <v>条纹衬衫（秋）</v>
          </cell>
          <cell r="F162">
            <v>42</v>
          </cell>
        </row>
        <row r="163">
          <cell r="B163">
            <v>2024913</v>
          </cell>
          <cell r="E163" t="str">
            <v>蝴蝶结牛仔裤（秋）</v>
          </cell>
          <cell r="F163">
            <v>75</v>
          </cell>
        </row>
        <row r="164">
          <cell r="B164" t="str">
            <v>MY003</v>
          </cell>
          <cell r="E164" t="str">
            <v xml:space="preserve">湖蓝针织开衫 </v>
          </cell>
          <cell r="F164">
            <v>55</v>
          </cell>
        </row>
        <row r="165">
          <cell r="B165" t="str">
            <v>MY003</v>
          </cell>
          <cell r="E165" t="str">
            <v xml:space="preserve">湖蓝针织开衫  </v>
          </cell>
          <cell r="F165">
            <v>55</v>
          </cell>
        </row>
        <row r="166">
          <cell r="B166">
            <v>202401028</v>
          </cell>
          <cell r="E166" t="str">
            <v>黄色小香风（秋）</v>
          </cell>
          <cell r="F166">
            <v>66</v>
          </cell>
        </row>
        <row r="167">
          <cell r="B167">
            <v>2025888</v>
          </cell>
          <cell r="E167" t="str">
            <v>米色荡领长袖</v>
          </cell>
          <cell r="F167">
            <v>32</v>
          </cell>
        </row>
        <row r="168">
          <cell r="B168">
            <v>2025888</v>
          </cell>
          <cell r="E168" t="str">
            <v xml:space="preserve">米色荡领长袖 </v>
          </cell>
          <cell r="F168">
            <v>32</v>
          </cell>
        </row>
        <row r="169">
          <cell r="B169" t="str">
            <v>NH003</v>
          </cell>
          <cell r="E169" t="str">
            <v>阔腿牛仔裤（咖色）</v>
          </cell>
          <cell r="F169">
            <v>60</v>
          </cell>
        </row>
        <row r="170">
          <cell r="B170" t="str">
            <v>NH003</v>
          </cell>
          <cell r="E170" t="str">
            <v>阔腿牛仔裤（白色）</v>
          </cell>
          <cell r="F170">
            <v>60</v>
          </cell>
        </row>
        <row r="171">
          <cell r="B171" t="str">
            <v>NH003</v>
          </cell>
          <cell r="E171" t="str">
            <v>阔腿牛仔裤白色</v>
          </cell>
          <cell r="F171">
            <v>60</v>
          </cell>
        </row>
        <row r="172">
          <cell r="B172">
            <v>2025935</v>
          </cell>
          <cell r="E172" t="str">
            <v>拼接花边裤子</v>
          </cell>
          <cell r="F172">
            <v>52</v>
          </cell>
        </row>
        <row r="173">
          <cell r="B173">
            <v>2025935</v>
          </cell>
          <cell r="E173" t="str">
            <v>拼接花边裤子（秋）</v>
          </cell>
          <cell r="F173">
            <v>52</v>
          </cell>
        </row>
        <row r="174">
          <cell r="B174">
            <v>2025905</v>
          </cell>
          <cell r="E174" t="str">
            <v xml:space="preserve">格纹纽扣斜肩 </v>
          </cell>
          <cell r="F174">
            <v>50</v>
          </cell>
        </row>
        <row r="175">
          <cell r="B175">
            <v>2025917</v>
          </cell>
          <cell r="E175" t="str">
            <v>木耳边蓝色夹克</v>
          </cell>
          <cell r="F175">
            <v>65</v>
          </cell>
        </row>
        <row r="176">
          <cell r="B176">
            <v>2025917</v>
          </cell>
          <cell r="E176" t="str">
            <v>木耳边蓝色夹克（红）</v>
          </cell>
          <cell r="F176">
            <v>65</v>
          </cell>
        </row>
        <row r="177">
          <cell r="B177" t="str">
            <v>MY008</v>
          </cell>
          <cell r="E177" t="str">
            <v>条纹毛衣</v>
          </cell>
          <cell r="F177">
            <v>82</v>
          </cell>
        </row>
        <row r="178">
          <cell r="B178">
            <v>2025898</v>
          </cell>
          <cell r="E178" t="str">
            <v>爱心绗线棉服（蓝）</v>
          </cell>
          <cell r="F178">
            <v>70</v>
          </cell>
        </row>
        <row r="179">
          <cell r="B179">
            <v>2025898</v>
          </cell>
          <cell r="E179" t="str">
            <v>爱心绗线棉服（米白）</v>
          </cell>
          <cell r="F179">
            <v>70</v>
          </cell>
        </row>
        <row r="180">
          <cell r="B180">
            <v>2025910</v>
          </cell>
          <cell r="E180" t="str">
            <v>蝴蝶结系带皮衣</v>
          </cell>
          <cell r="F180">
            <v>75</v>
          </cell>
        </row>
        <row r="181">
          <cell r="B181">
            <v>2025897</v>
          </cell>
          <cell r="E181" t="str">
            <v>黄色棉服</v>
          </cell>
          <cell r="F181">
            <v>85</v>
          </cell>
        </row>
        <row r="182">
          <cell r="B182">
            <v>2025916</v>
          </cell>
          <cell r="E182" t="str">
            <v>黄格子小熊羊羔毛</v>
          </cell>
          <cell r="F182">
            <v>85</v>
          </cell>
        </row>
        <row r="183">
          <cell r="B183">
            <v>2025890</v>
          </cell>
          <cell r="E183" t="str">
            <v>毛领棉服（蓝）</v>
          </cell>
          <cell r="F183">
            <v>105</v>
          </cell>
        </row>
        <row r="184">
          <cell r="B184">
            <v>2025890</v>
          </cell>
          <cell r="E184" t="str">
            <v>毛领棉服（卡其）</v>
          </cell>
          <cell r="F184">
            <v>105</v>
          </cell>
        </row>
        <row r="185">
          <cell r="B185">
            <v>2025893</v>
          </cell>
          <cell r="E185" t="str">
            <v>兔毛针织外套</v>
          </cell>
          <cell r="F185">
            <v>90</v>
          </cell>
        </row>
        <row r="186">
          <cell r="B186">
            <v>2025918</v>
          </cell>
          <cell r="E186" t="str">
            <v>菲奥娜棉服</v>
          </cell>
          <cell r="F186">
            <v>110</v>
          </cell>
        </row>
        <row r="187">
          <cell r="B187">
            <v>2025891</v>
          </cell>
          <cell r="E187" t="str">
            <v>波点棉服</v>
          </cell>
          <cell r="F187">
            <v>100</v>
          </cell>
        </row>
        <row r="188">
          <cell r="B188">
            <v>2025892</v>
          </cell>
          <cell r="E188" t="str">
            <v>高腰棉服</v>
          </cell>
          <cell r="F188">
            <v>70</v>
          </cell>
        </row>
        <row r="189">
          <cell r="B189">
            <v>2025902</v>
          </cell>
          <cell r="E189" t="str">
            <v>木耳边棉服</v>
          </cell>
          <cell r="F189">
            <v>95</v>
          </cell>
        </row>
        <row r="190">
          <cell r="B190">
            <v>2025605</v>
          </cell>
          <cell r="E190" t="str">
            <v>蓝色小香风（秋）</v>
          </cell>
          <cell r="F190">
            <v>85</v>
          </cell>
        </row>
        <row r="191">
          <cell r="B191">
            <v>2025971</v>
          </cell>
          <cell r="E191" t="str">
            <v xml:space="preserve">花瓣一字肩 </v>
          </cell>
          <cell r="F191">
            <v>50</v>
          </cell>
        </row>
        <row r="192">
          <cell r="B192">
            <v>2024874</v>
          </cell>
          <cell r="E192" t="str">
            <v>连帽针织开衫</v>
          </cell>
          <cell r="F192">
            <v>72</v>
          </cell>
        </row>
        <row r="193">
          <cell r="B193">
            <v>2023010</v>
          </cell>
          <cell r="E193" t="str">
            <v>正肩修身短款小香风</v>
          </cell>
          <cell r="F193">
            <v>85</v>
          </cell>
        </row>
        <row r="194">
          <cell r="B194">
            <v>2025605</v>
          </cell>
          <cell r="E194" t="str">
            <v xml:space="preserve">蓝色小香风 </v>
          </cell>
          <cell r="F194">
            <v>85</v>
          </cell>
        </row>
        <row r="195">
          <cell r="B195">
            <v>2024874</v>
          </cell>
          <cell r="E195" t="str">
            <v xml:space="preserve">连帽针织开衫 </v>
          </cell>
          <cell r="F195">
            <v>72</v>
          </cell>
        </row>
        <row r="196">
          <cell r="B196">
            <v>2024874</v>
          </cell>
          <cell r="E196" t="str">
            <v xml:space="preserve">连帽针织开衫  </v>
          </cell>
          <cell r="F196">
            <v>72</v>
          </cell>
        </row>
        <row r="197">
          <cell r="B197" t="str">
            <v>2025908-2</v>
          </cell>
          <cell r="E197" t="str">
            <v xml:space="preserve">撞色花卉长袖 </v>
          </cell>
          <cell r="F197">
            <v>35</v>
          </cell>
        </row>
        <row r="198">
          <cell r="B198">
            <v>2025890</v>
          </cell>
          <cell r="E198" t="str">
            <v>毛领棉服</v>
          </cell>
          <cell r="F198">
            <v>85</v>
          </cell>
        </row>
        <row r="199">
          <cell r="B199" t="str">
            <v>2025903</v>
          </cell>
          <cell r="E199" t="str">
            <v>拼接格纹针织套装</v>
          </cell>
          <cell r="F199">
            <v>100</v>
          </cell>
        </row>
        <row r="200">
          <cell r="B200">
            <v>2025909</v>
          </cell>
          <cell r="E200" t="str">
            <v xml:space="preserve">奶黄结构卫衣 </v>
          </cell>
          <cell r="F200">
            <v>68</v>
          </cell>
        </row>
        <row r="201">
          <cell r="B201">
            <v>2025933</v>
          </cell>
          <cell r="E201" t="str">
            <v xml:space="preserve">波点花边长袖 </v>
          </cell>
          <cell r="F201">
            <v>50</v>
          </cell>
        </row>
        <row r="202">
          <cell r="B202">
            <v>2025933</v>
          </cell>
          <cell r="E202" t="str">
            <v>波点花边长袖 + 波点短裙</v>
          </cell>
          <cell r="F202">
            <v>80</v>
          </cell>
        </row>
        <row r="203">
          <cell r="B203">
            <v>2024878</v>
          </cell>
          <cell r="E203" t="str">
            <v>基础棉服</v>
          </cell>
          <cell r="F203">
            <v>75</v>
          </cell>
        </row>
        <row r="204">
          <cell r="B204">
            <v>2024911</v>
          </cell>
          <cell r="E204" t="str">
            <v>蝴蝶结条纹棉服</v>
          </cell>
          <cell r="F204">
            <v>95</v>
          </cell>
        </row>
        <row r="205">
          <cell r="B205">
            <v>2024878</v>
          </cell>
          <cell r="E205" t="str">
            <v>基础棉服（白）</v>
          </cell>
          <cell r="F205">
            <v>75</v>
          </cell>
        </row>
        <row r="206">
          <cell r="B206">
            <v>2024878</v>
          </cell>
          <cell r="E206" t="str">
            <v>基础棉服（黑）</v>
          </cell>
          <cell r="F206">
            <v>75</v>
          </cell>
        </row>
        <row r="207">
          <cell r="B207">
            <v>2025986</v>
          </cell>
          <cell r="E207" t="str">
            <v>粉格马甲</v>
          </cell>
          <cell r="F207">
            <v>85</v>
          </cell>
        </row>
        <row r="208">
          <cell r="B208">
            <v>2025900</v>
          </cell>
          <cell r="E208" t="str">
            <v>连帽皮毛一体</v>
          </cell>
          <cell r="F208">
            <v>90</v>
          </cell>
        </row>
        <row r="209">
          <cell r="B209">
            <v>2025987</v>
          </cell>
          <cell r="E209" t="str">
            <v>棕色毛呢外套</v>
          </cell>
          <cell r="F209">
            <v>92</v>
          </cell>
        </row>
        <row r="210">
          <cell r="B210">
            <v>2025990</v>
          </cell>
          <cell r="E210" t="str">
            <v>条纹羊羔毛</v>
          </cell>
          <cell r="F210">
            <v>75</v>
          </cell>
        </row>
        <row r="211">
          <cell r="B211">
            <v>2025303</v>
          </cell>
          <cell r="E211" t="str">
            <v>冰蓝卫衣外套</v>
          </cell>
          <cell r="F211">
            <v>90</v>
          </cell>
        </row>
        <row r="212">
          <cell r="B212">
            <v>2025995</v>
          </cell>
          <cell r="E212" t="str">
            <v>波点大衣</v>
          </cell>
          <cell r="F212">
            <v>125</v>
          </cell>
        </row>
        <row r="213">
          <cell r="B213">
            <v>2025992</v>
          </cell>
          <cell r="E213" t="str">
            <v>粉色高腰棉服</v>
          </cell>
          <cell r="F213">
            <v>130</v>
          </cell>
        </row>
        <row r="214">
          <cell r="B214">
            <v>2025302</v>
          </cell>
          <cell r="E214" t="str">
            <v>棕色大衣</v>
          </cell>
          <cell r="F214">
            <v>115</v>
          </cell>
        </row>
        <row r="215">
          <cell r="B215">
            <v>2025996</v>
          </cell>
          <cell r="E215" t="str">
            <v>小香风皮草</v>
          </cell>
          <cell r="F215">
            <v>96</v>
          </cell>
        </row>
        <row r="216">
          <cell r="B216">
            <v>2025301</v>
          </cell>
          <cell r="E216" t="str">
            <v>花苞羽绒服</v>
          </cell>
          <cell r="F216">
            <v>210</v>
          </cell>
        </row>
        <row r="217">
          <cell r="B217">
            <v>2025999</v>
          </cell>
          <cell r="E217" t="str">
            <v>系带麂皮外套</v>
          </cell>
          <cell r="F217">
            <v>85</v>
          </cell>
        </row>
        <row r="218">
          <cell r="B218">
            <v>2025890</v>
          </cell>
          <cell r="E218" t="str">
            <v>毛领棉服（米杏）</v>
          </cell>
          <cell r="F218">
            <v>105</v>
          </cell>
        </row>
        <row r="219">
          <cell r="B219">
            <v>2025998</v>
          </cell>
          <cell r="E219" t="str">
            <v>双排扣外套</v>
          </cell>
          <cell r="F219">
            <v>110</v>
          </cell>
        </row>
        <row r="220">
          <cell r="B220">
            <v>2025997</v>
          </cell>
          <cell r="E220" t="str">
            <v>大翻领皮草（米白）</v>
          </cell>
          <cell r="F220">
            <v>100</v>
          </cell>
        </row>
        <row r="221">
          <cell r="B221">
            <v>2025997</v>
          </cell>
          <cell r="E221" t="str">
            <v>大翻领皮草（卡其）</v>
          </cell>
          <cell r="F221">
            <v>100</v>
          </cell>
        </row>
        <row r="222">
          <cell r="B222">
            <v>2025302</v>
          </cell>
          <cell r="E222" t="str">
            <v>棕色大衣（米色）</v>
          </cell>
          <cell r="F222">
            <v>115</v>
          </cell>
        </row>
        <row r="223">
          <cell r="B223">
            <v>2025306</v>
          </cell>
          <cell r="E223" t="str">
            <v>收腰羽绒服</v>
          </cell>
          <cell r="F223">
            <v>200</v>
          </cell>
        </row>
        <row r="224">
          <cell r="B224">
            <v>2025895</v>
          </cell>
          <cell r="E224" t="str">
            <v>蓝色毛领大衣</v>
          </cell>
          <cell r="F224">
            <v>110</v>
          </cell>
        </row>
        <row r="225">
          <cell r="B225">
            <v>2025991</v>
          </cell>
          <cell r="E225" t="str">
            <v>波点棉服</v>
          </cell>
          <cell r="F225">
            <v>100</v>
          </cell>
        </row>
        <row r="226">
          <cell r="B226" t="str">
            <v>MY009</v>
          </cell>
          <cell r="E226" t="str">
            <v>蝙蝠袖斗篷毛衣</v>
          </cell>
          <cell r="F226">
            <v>78</v>
          </cell>
        </row>
        <row r="227">
          <cell r="B227">
            <v>2025320</v>
          </cell>
          <cell r="E227" t="str">
            <v>飘带挂脖上衣</v>
          </cell>
          <cell r="F227">
            <v>45</v>
          </cell>
        </row>
        <row r="228">
          <cell r="B228">
            <v>2026008</v>
          </cell>
          <cell r="E228" t="str">
            <v>镂空拼接上衣</v>
          </cell>
          <cell r="F228">
            <v>45</v>
          </cell>
        </row>
        <row r="229">
          <cell r="B229">
            <v>2026002</v>
          </cell>
          <cell r="E229" t="str">
            <v>蝴蝶结无袖上衣</v>
          </cell>
          <cell r="F229">
            <v>0</v>
          </cell>
        </row>
        <row r="230">
          <cell r="B230">
            <v>2025339</v>
          </cell>
          <cell r="E230" t="str">
            <v>横条小白裙</v>
          </cell>
          <cell r="F230">
            <v>58</v>
          </cell>
        </row>
        <row r="231">
          <cell r="B231">
            <v>2026013</v>
          </cell>
          <cell r="E231" t="str">
            <v>繁花半裙</v>
          </cell>
          <cell r="F231">
            <v>60</v>
          </cell>
        </row>
        <row r="232">
          <cell r="B232">
            <v>2025982</v>
          </cell>
          <cell r="E232" t="str">
            <v>波点短裙</v>
          </cell>
          <cell r="F232">
            <v>35</v>
          </cell>
        </row>
        <row r="233">
          <cell r="B233">
            <v>2025502</v>
          </cell>
          <cell r="E233" t="str">
            <v>雪纺鱼尾裙</v>
          </cell>
          <cell r="F233">
            <v>40</v>
          </cell>
        </row>
        <row r="234">
          <cell r="B234">
            <v>2026014</v>
          </cell>
          <cell r="E234" t="str">
            <v>牛仔短裙</v>
          </cell>
          <cell r="F234">
            <v>45</v>
          </cell>
        </row>
        <row r="235">
          <cell r="B235">
            <v>2025505</v>
          </cell>
          <cell r="E235" t="str">
            <v>坎肩长袖（粉）</v>
          </cell>
          <cell r="F235">
            <v>55</v>
          </cell>
        </row>
        <row r="236">
          <cell r="B236">
            <v>2026005</v>
          </cell>
          <cell r="E236" t="str">
            <v>油画网纱连衣裙</v>
          </cell>
          <cell r="F236">
            <v>110</v>
          </cell>
        </row>
        <row r="237">
          <cell r="E237" t="str">
            <v>花卉晕染毛衣</v>
          </cell>
        </row>
        <row r="238">
          <cell r="B238">
            <v>2026003</v>
          </cell>
          <cell r="E238" t="str">
            <v>假两件波点短袖</v>
          </cell>
          <cell r="F238">
            <v>45</v>
          </cell>
        </row>
        <row r="239">
          <cell r="B239">
            <v>2026001</v>
          </cell>
          <cell r="E239" t="str">
            <v>斜门襟衬衫</v>
          </cell>
          <cell r="F239">
            <v>45</v>
          </cell>
        </row>
        <row r="241">
          <cell r="B241">
            <v>2026010</v>
          </cell>
          <cell r="E241" t="str">
            <v>繁花短袖</v>
          </cell>
          <cell r="F241">
            <v>30</v>
          </cell>
        </row>
        <row r="242">
          <cell r="B242">
            <v>2026004</v>
          </cell>
          <cell r="E242" t="str">
            <v>纽结收腰长裙</v>
          </cell>
          <cell r="F242">
            <v>90</v>
          </cell>
        </row>
        <row r="243">
          <cell r="B243">
            <v>2026011</v>
          </cell>
          <cell r="E243" t="str">
            <v>花藤连衣裙</v>
          </cell>
          <cell r="F243">
            <v>0</v>
          </cell>
        </row>
        <row r="244">
          <cell r="B244">
            <v>2026007</v>
          </cell>
          <cell r="E244" t="str">
            <v>初恋小白裙</v>
          </cell>
          <cell r="F244">
            <v>65</v>
          </cell>
        </row>
        <row r="245">
          <cell r="B245">
            <v>2026015</v>
          </cell>
          <cell r="E245" t="str">
            <v>绿色连衣裙</v>
          </cell>
          <cell r="F245">
            <v>65</v>
          </cell>
        </row>
        <row r="246">
          <cell r="B246">
            <v>2025310</v>
          </cell>
          <cell r="E246" t="str">
            <v>海盐小飞袖连衣裙</v>
          </cell>
          <cell r="F246">
            <v>65</v>
          </cell>
        </row>
        <row r="247">
          <cell r="B247">
            <v>2026009</v>
          </cell>
          <cell r="E247" t="str">
            <v>彼得潘短袖</v>
          </cell>
          <cell r="F247">
            <v>55</v>
          </cell>
        </row>
        <row r="248">
          <cell r="B248">
            <v>2025322</v>
          </cell>
          <cell r="E248" t="str">
            <v>荷叶边沙滩上衣</v>
          </cell>
          <cell r="F248">
            <v>90</v>
          </cell>
        </row>
        <row r="249">
          <cell r="B249">
            <v>2025322</v>
          </cell>
          <cell r="E249" t="str">
            <v>荷叶边沙滩裙</v>
          </cell>
          <cell r="F249">
            <v>50</v>
          </cell>
        </row>
        <row r="250">
          <cell r="B250">
            <v>2026012</v>
          </cell>
          <cell r="E250" t="str">
            <v>无袖花苞裙2.0</v>
          </cell>
          <cell r="F250">
            <v>65</v>
          </cell>
        </row>
        <row r="251">
          <cell r="B251" t="str">
            <v>MY012</v>
          </cell>
          <cell r="E251" t="str">
            <v>镶钻一字肩</v>
          </cell>
        </row>
        <row r="252">
          <cell r="B252">
            <v>2026006</v>
          </cell>
          <cell r="E252" t="str">
            <v>黑白格连衣裙</v>
          </cell>
          <cell r="F252">
            <v>90</v>
          </cell>
        </row>
        <row r="253">
          <cell r="B253">
            <v>2025308</v>
          </cell>
          <cell r="E253" t="str">
            <v>蕾丝防晒衬衫（蓝）</v>
          </cell>
          <cell r="F253">
            <v>55</v>
          </cell>
        </row>
        <row r="254">
          <cell r="B254">
            <v>2025329</v>
          </cell>
          <cell r="E254" t="str">
            <v>波点中裙</v>
          </cell>
          <cell r="F254">
            <v>52</v>
          </cell>
        </row>
        <row r="255">
          <cell r="B255">
            <v>2025317</v>
          </cell>
          <cell r="E255" t="str">
            <v>波点花边短袖</v>
          </cell>
          <cell r="F255">
            <v>50</v>
          </cell>
        </row>
        <row r="256">
          <cell r="B256">
            <v>2025377</v>
          </cell>
          <cell r="E256" t="str">
            <v>黑色礼裙</v>
          </cell>
          <cell r="F256">
            <v>90</v>
          </cell>
        </row>
        <row r="257">
          <cell r="B257">
            <v>2025318</v>
          </cell>
          <cell r="E257" t="str">
            <v>碎花长裙</v>
          </cell>
          <cell r="F257">
            <v>90</v>
          </cell>
        </row>
        <row r="258">
          <cell r="B258">
            <v>2025366</v>
          </cell>
          <cell r="E258" t="str">
            <v>蓬蓬吊带连衣裙</v>
          </cell>
          <cell r="F258">
            <v>90</v>
          </cell>
        </row>
        <row r="259">
          <cell r="B259">
            <v>2025321</v>
          </cell>
          <cell r="E259" t="str">
            <v>卡其风衣</v>
          </cell>
          <cell r="F259">
            <v>100</v>
          </cell>
        </row>
        <row r="260">
          <cell r="B260">
            <v>2026012</v>
          </cell>
          <cell r="E260" t="str">
            <v>无袖花苞裙2.0（黄）</v>
          </cell>
          <cell r="F260">
            <v>65</v>
          </cell>
        </row>
        <row r="261">
          <cell r="B261">
            <v>2025945</v>
          </cell>
          <cell r="E261" t="str">
            <v>无袖花苞长裙（黄）</v>
          </cell>
          <cell r="F261">
            <v>60</v>
          </cell>
        </row>
        <row r="262">
          <cell r="B262">
            <v>2025945</v>
          </cell>
          <cell r="E262" t="str">
            <v>无袖花苞长裙（蓝）</v>
          </cell>
          <cell r="F262">
            <v>60</v>
          </cell>
        </row>
        <row r="263">
          <cell r="B263">
            <v>2025945</v>
          </cell>
          <cell r="E263" t="str">
            <v>无袖花苞长裙（白)</v>
          </cell>
          <cell r="F263">
            <v>60</v>
          </cell>
        </row>
        <row r="264">
          <cell r="B264">
            <v>2026012</v>
          </cell>
          <cell r="E264" t="str">
            <v>无袖花苞裙2.0（粉）</v>
          </cell>
          <cell r="F264">
            <v>65</v>
          </cell>
        </row>
        <row r="265">
          <cell r="B265">
            <v>2025315</v>
          </cell>
          <cell r="E265" t="str">
            <v>撞色针织上衣</v>
          </cell>
          <cell r="F265">
            <v>65</v>
          </cell>
        </row>
        <row r="266">
          <cell r="B266">
            <v>2025308</v>
          </cell>
          <cell r="E266" t="str">
            <v>蕾丝防晒衬衫（粉）</v>
          </cell>
          <cell r="F266">
            <v>55</v>
          </cell>
        </row>
        <row r="267">
          <cell r="B267">
            <v>2026025</v>
          </cell>
          <cell r="F267">
            <v>35</v>
          </cell>
        </row>
        <row r="268">
          <cell r="B268">
            <v>2026028</v>
          </cell>
          <cell r="E268" t="str">
            <v>波点短袖</v>
          </cell>
          <cell r="F268">
            <v>40</v>
          </cell>
        </row>
        <row r="269">
          <cell r="B269">
            <v>2026019</v>
          </cell>
          <cell r="F269">
            <v>40</v>
          </cell>
        </row>
        <row r="270">
          <cell r="B270">
            <v>2026026</v>
          </cell>
          <cell r="F270">
            <v>40</v>
          </cell>
        </row>
        <row r="271">
          <cell r="B271">
            <v>2025836</v>
          </cell>
          <cell r="F271">
            <v>35</v>
          </cell>
        </row>
        <row r="272">
          <cell r="B272" t="str">
            <v>2026038内里</v>
          </cell>
          <cell r="E272" t="str">
            <v>波点奶芙抹胸</v>
          </cell>
          <cell r="F272">
            <v>35</v>
          </cell>
        </row>
        <row r="273">
          <cell r="B273" t="str">
            <v>2026039外套</v>
          </cell>
          <cell r="E273" t="str">
            <v>莫代尔防晒开衫（黑）</v>
          </cell>
          <cell r="F273">
            <v>30</v>
          </cell>
        </row>
        <row r="274">
          <cell r="B274">
            <v>2026061</v>
          </cell>
          <cell r="E274" t="str">
            <v>粉缎连衣裙</v>
          </cell>
          <cell r="F274">
            <v>85</v>
          </cell>
        </row>
        <row r="275">
          <cell r="B275">
            <v>2026021</v>
          </cell>
          <cell r="E275" t="str">
            <v>粉格漏肩衬衫</v>
          </cell>
          <cell r="F275">
            <v>45</v>
          </cell>
        </row>
        <row r="276">
          <cell r="B276">
            <v>2026020</v>
          </cell>
          <cell r="E276" t="str">
            <v>波点衬衫</v>
          </cell>
          <cell r="F276">
            <v>55</v>
          </cell>
        </row>
        <row r="277">
          <cell r="B277">
            <v>2026062</v>
          </cell>
          <cell r="E277" t="str">
            <v>黑白条衬衫</v>
          </cell>
          <cell r="F277">
            <v>55</v>
          </cell>
        </row>
        <row r="278">
          <cell r="B278">
            <v>2026033</v>
          </cell>
        </row>
        <row r="279">
          <cell r="B279">
            <v>2026032</v>
          </cell>
          <cell r="E279" t="str">
            <v>波点千层上衣</v>
          </cell>
        </row>
        <row r="280">
          <cell r="B280">
            <v>2026035</v>
          </cell>
        </row>
        <row r="281">
          <cell r="B281" t="str">
            <v>NH008</v>
          </cell>
          <cell r="E281" t="str">
            <v>v领绑带上衣</v>
          </cell>
        </row>
        <row r="282">
          <cell r="B282" t="str">
            <v>NH009</v>
          </cell>
          <cell r="E282" t="str">
            <v>不规则波点半裙</v>
          </cell>
        </row>
        <row r="283">
          <cell r="B283">
            <v>2026053</v>
          </cell>
          <cell r="E283" t="str">
            <v>抽绳波点吊带</v>
          </cell>
        </row>
        <row r="284">
          <cell r="B284">
            <v>2026065</v>
          </cell>
          <cell r="E284" t="str">
            <v>紫色连衣裙</v>
          </cell>
        </row>
        <row r="285">
          <cell r="B285" t="str">
            <v>2026059 2026060</v>
          </cell>
          <cell r="E285" t="str">
            <v>复古泡泡袖套装</v>
          </cell>
        </row>
        <row r="286">
          <cell r="B286">
            <v>2026066</v>
          </cell>
        </row>
        <row r="287">
          <cell r="B287">
            <v>2026067</v>
          </cell>
          <cell r="E287" t="str">
            <v>粉樱娃娃裙</v>
          </cell>
        </row>
        <row r="288">
          <cell r="B288">
            <v>2026063</v>
          </cell>
          <cell r="E288" t="str">
            <v>碎花吊带裙（短）</v>
          </cell>
        </row>
        <row r="289">
          <cell r="B289">
            <v>2026068</v>
          </cell>
        </row>
        <row r="290">
          <cell r="B290">
            <v>2026052</v>
          </cell>
        </row>
        <row r="291">
          <cell r="B291">
            <v>2026058</v>
          </cell>
          <cell r="E291" t="str">
            <v>人间秀珠套装</v>
          </cell>
        </row>
        <row r="292">
          <cell r="B292">
            <v>2026055</v>
          </cell>
        </row>
        <row r="293">
          <cell r="B293">
            <v>2026056</v>
          </cell>
          <cell r="E293" t="str">
            <v>葡萄冰萃上衣</v>
          </cell>
        </row>
        <row r="294">
          <cell r="B294">
            <v>2026069</v>
          </cell>
          <cell r="E294" t="str">
            <v>粉樱连衣裙</v>
          </cell>
        </row>
        <row r="295">
          <cell r="B295" t="str">
            <v>NH010</v>
          </cell>
          <cell r="E295" t="str">
            <v>波点飘带（黑）</v>
          </cell>
        </row>
        <row r="296">
          <cell r="B296" t="str">
            <v>NH011</v>
          </cell>
          <cell r="E296" t="str">
            <v>百褶短裙（黑）</v>
          </cell>
        </row>
        <row r="297">
          <cell r="B297" t="str">
            <v>NH012</v>
          </cell>
          <cell r="E297" t="str">
            <v>蕾丝吊带</v>
          </cell>
        </row>
        <row r="298">
          <cell r="B298">
            <v>2025329</v>
          </cell>
          <cell r="E298" t="str">
            <v>波点中裙（黑）</v>
          </cell>
          <cell r="F298">
            <v>52</v>
          </cell>
        </row>
        <row r="299">
          <cell r="B299" t="str">
            <v>2026010 2026013</v>
          </cell>
          <cell r="E299" t="str">
            <v>繁花套装</v>
          </cell>
        </row>
        <row r="300">
          <cell r="B300" t="str">
            <v>NH013</v>
          </cell>
          <cell r="E300" t="str">
            <v>牛仔半裙</v>
          </cell>
        </row>
        <row r="301">
          <cell r="B301" t="str">
            <v>NH014</v>
          </cell>
          <cell r="E301" t="str">
            <v>紫色开衫</v>
          </cell>
        </row>
      </sheetData>
      <sheetData sheetId="11" refreshError="1"/>
      <sheetData sheetId="12" refreshError="1"/>
      <sheetData sheetId="13" refreshError="1"/>
      <sheetData sheetId="14"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v>0</v>
    <v>8</v>
    <v>663</v>
    <v>1</v>
  </rv>
</rvData>
</file>

<file path=xl/richData/rdrichvaluestructure.xml><?xml version="1.0" encoding="utf-8"?>
<rvStructures xmlns="http://schemas.microsoft.com/office/spreadsheetml/2017/richdata" count="2">
  <s t="_error">
    <k n="errorType" t="i"/>
    <k n="subType" t="i"/>
  </s>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17" Type="http://schemas.openxmlformats.org/officeDocument/2006/relationships/hyperlink" Target="mailto:1829045461@qq.com" TargetMode="External"/><Relationship Id="rId21" Type="http://schemas.openxmlformats.org/officeDocument/2006/relationships/hyperlink" Target="mailto:quqooooook@163.com" TargetMode="External"/><Relationship Id="rId42" Type="http://schemas.openxmlformats.org/officeDocument/2006/relationships/hyperlink" Target="mailto:756754278@qq.com" TargetMode="External"/><Relationship Id="rId63" Type="http://schemas.openxmlformats.org/officeDocument/2006/relationships/hyperlink" Target="mailto:1440288307@qq.com" TargetMode="External"/><Relationship Id="rId84" Type="http://schemas.openxmlformats.org/officeDocument/2006/relationships/hyperlink" Target="mailto:muffindodo@qq.com" TargetMode="External"/><Relationship Id="rId138" Type="http://schemas.openxmlformats.org/officeDocument/2006/relationships/hyperlink" Target="mailto:981010979@qq.com" TargetMode="External"/><Relationship Id="rId159" Type="http://schemas.openxmlformats.org/officeDocument/2006/relationships/hyperlink" Target="mailto:2090604250@qq.com" TargetMode="External"/><Relationship Id="rId170" Type="http://schemas.openxmlformats.org/officeDocument/2006/relationships/hyperlink" Target="mailto:znunu0713@qq.com" TargetMode="External"/><Relationship Id="rId191" Type="http://schemas.openxmlformats.org/officeDocument/2006/relationships/hyperlink" Target="mailto:2207058306@qq.com" TargetMode="External"/><Relationship Id="rId205" Type="http://schemas.openxmlformats.org/officeDocument/2006/relationships/hyperlink" Target="mailto:810417154@qq.com" TargetMode="External"/><Relationship Id="rId107" Type="http://schemas.openxmlformats.org/officeDocument/2006/relationships/hyperlink" Target="mailto:1308581645@qq.com" TargetMode="External"/><Relationship Id="rId11" Type="http://schemas.openxmlformats.org/officeDocument/2006/relationships/hyperlink" Target="mailto:844150173@qq.com" TargetMode="External"/><Relationship Id="rId32" Type="http://schemas.openxmlformats.org/officeDocument/2006/relationships/hyperlink" Target="mailto:492717850@qq.com" TargetMode="External"/><Relationship Id="rId53" Type="http://schemas.openxmlformats.org/officeDocument/2006/relationships/hyperlink" Target="mailto:1002563788@qq.com" TargetMode="External"/><Relationship Id="rId74" Type="http://schemas.openxmlformats.org/officeDocument/2006/relationships/hyperlink" Target="mailto:yunas880818@163.com" TargetMode="External"/><Relationship Id="rId128" Type="http://schemas.openxmlformats.org/officeDocument/2006/relationships/hyperlink" Target="mailto:1360712122@qq.com" TargetMode="External"/><Relationship Id="rId149" Type="http://schemas.openxmlformats.org/officeDocument/2006/relationships/hyperlink" Target="mailto:2912759314@gq.com" TargetMode="External"/><Relationship Id="rId5" Type="http://schemas.openxmlformats.org/officeDocument/2006/relationships/hyperlink" Target="mailto:palegreenbody@yeah.net" TargetMode="External"/><Relationship Id="rId95" Type="http://schemas.openxmlformats.org/officeDocument/2006/relationships/hyperlink" Target="mailto:2290578528@qq.com" TargetMode="External"/><Relationship Id="rId160" Type="http://schemas.openxmlformats.org/officeDocument/2006/relationships/hyperlink" Target="mailto:1467886307@gq.com" TargetMode="External"/><Relationship Id="rId181" Type="http://schemas.openxmlformats.org/officeDocument/2006/relationships/hyperlink" Target="mailto:yzcheng0313@qq.com" TargetMode="External"/><Relationship Id="rId22" Type="http://schemas.openxmlformats.org/officeDocument/2006/relationships/hyperlink" Target="mailto:aa_3336412769@sina.com" TargetMode="External"/><Relationship Id="rId43" Type="http://schemas.openxmlformats.org/officeDocument/2006/relationships/hyperlink" Target="mailto:2326291306@qq.com" TargetMode="External"/><Relationship Id="rId64" Type="http://schemas.openxmlformats.org/officeDocument/2006/relationships/hyperlink" Target="mailto:2747670756@qq.com" TargetMode="External"/><Relationship Id="rId118" Type="http://schemas.openxmlformats.org/officeDocument/2006/relationships/hyperlink" Target="mailto:1599638399@qq.com" TargetMode="External"/><Relationship Id="rId139" Type="http://schemas.openxmlformats.org/officeDocument/2006/relationships/hyperlink" Target="mailto:575860438@qq.com" TargetMode="External"/><Relationship Id="rId85" Type="http://schemas.openxmlformats.org/officeDocument/2006/relationships/hyperlink" Target="mailto:1442327987@qq.com" TargetMode="External"/><Relationship Id="rId150" Type="http://schemas.openxmlformats.org/officeDocument/2006/relationships/hyperlink" Target="mailto:aa55348565@qq.com" TargetMode="External"/><Relationship Id="rId171" Type="http://schemas.openxmlformats.org/officeDocument/2006/relationships/hyperlink" Target="mailto:1787310279@qq.com" TargetMode="External"/><Relationship Id="rId192" Type="http://schemas.openxmlformats.org/officeDocument/2006/relationships/hyperlink" Target="mailto:pikaqiuwwww@163.com" TargetMode="External"/><Relationship Id="rId206" Type="http://schemas.openxmlformats.org/officeDocument/2006/relationships/hyperlink" Target="mailto:1403976468@qq.com" TargetMode="External"/><Relationship Id="rId12" Type="http://schemas.openxmlformats.org/officeDocument/2006/relationships/hyperlink" Target="mailto:1126534121@qq.com" TargetMode="External"/><Relationship Id="rId33" Type="http://schemas.openxmlformats.org/officeDocument/2006/relationships/hyperlink" Target="mailto:694647101@qq.com" TargetMode="External"/><Relationship Id="rId108" Type="http://schemas.openxmlformats.org/officeDocument/2006/relationships/hyperlink" Target="mailto:suziiio@163.com" TargetMode="External"/><Relationship Id="rId129" Type="http://schemas.openxmlformats.org/officeDocument/2006/relationships/hyperlink" Target="mailto:oohbravo@126.com" TargetMode="External"/><Relationship Id="rId54" Type="http://schemas.openxmlformats.org/officeDocument/2006/relationships/hyperlink" Target="mailto:feimi30@163.com" TargetMode="External"/><Relationship Id="rId75" Type="http://schemas.openxmlformats.org/officeDocument/2006/relationships/hyperlink" Target="mailto:496552086@163.com" TargetMode="External"/><Relationship Id="rId96" Type="http://schemas.openxmlformats.org/officeDocument/2006/relationships/hyperlink" Target="mailto:3133675983@qq.com" TargetMode="External"/><Relationship Id="rId140" Type="http://schemas.openxmlformats.org/officeDocument/2006/relationships/hyperlink" Target="mailto:b71_2024@qq.com" TargetMode="External"/><Relationship Id="rId161" Type="http://schemas.openxmlformats.org/officeDocument/2006/relationships/hyperlink" Target="mailto:1735509332@qq.com" TargetMode="External"/><Relationship Id="rId182" Type="http://schemas.openxmlformats.org/officeDocument/2006/relationships/hyperlink" Target="mailto:2747776918@qq.com" TargetMode="External"/><Relationship Id="rId6" Type="http://schemas.openxmlformats.org/officeDocument/2006/relationships/hyperlink" Target="mailto:1693199450@qq.com" TargetMode="External"/><Relationship Id="rId23" Type="http://schemas.openxmlformats.org/officeDocument/2006/relationships/hyperlink" Target="mailto:2257074781@qq.com" TargetMode="External"/><Relationship Id="rId119" Type="http://schemas.openxmlformats.org/officeDocument/2006/relationships/hyperlink" Target="mailto:yuiiiiinika@gq.com" TargetMode="External"/><Relationship Id="rId44" Type="http://schemas.openxmlformats.org/officeDocument/2006/relationships/hyperlink" Target="mailto:3116577108@qq.com" TargetMode="External"/><Relationship Id="rId65" Type="http://schemas.openxmlformats.org/officeDocument/2006/relationships/hyperlink" Target="mailto:xyhy691@qq.com" TargetMode="External"/><Relationship Id="rId86" Type="http://schemas.openxmlformats.org/officeDocument/2006/relationships/hyperlink" Target="mailto:1337934240@qq.com" TargetMode="External"/><Relationship Id="rId130" Type="http://schemas.openxmlformats.org/officeDocument/2006/relationships/hyperlink" Target="mailto:1206864478@qq.com" TargetMode="External"/><Relationship Id="rId151" Type="http://schemas.openxmlformats.org/officeDocument/2006/relationships/hyperlink" Target="mailto:2095974045@qq.com" TargetMode="External"/><Relationship Id="rId172" Type="http://schemas.openxmlformats.org/officeDocument/2006/relationships/hyperlink" Target="mailto:981010979@qq.com" TargetMode="External"/><Relationship Id="rId193" Type="http://schemas.openxmlformats.org/officeDocument/2006/relationships/hyperlink" Target="mailto:594271806@qq.com" TargetMode="External"/><Relationship Id="rId207" Type="http://schemas.openxmlformats.org/officeDocument/2006/relationships/hyperlink" Target="mailto:1370593472@qq.com" TargetMode="External"/><Relationship Id="rId13" Type="http://schemas.openxmlformats.org/officeDocument/2006/relationships/hyperlink" Target="mailto:2949912425@qq.com" TargetMode="External"/><Relationship Id="rId109" Type="http://schemas.openxmlformats.org/officeDocument/2006/relationships/hyperlink" Target="mailto:xishuwenong@gmail.com" TargetMode="External"/><Relationship Id="rId34" Type="http://schemas.openxmlformats.org/officeDocument/2006/relationships/hyperlink" Target="mailto:wswsm@8155.com" TargetMode="External"/><Relationship Id="rId55" Type="http://schemas.openxmlformats.org/officeDocument/2006/relationships/hyperlink" Target="mailto:762106332@qq.com" TargetMode="External"/><Relationship Id="rId76" Type="http://schemas.openxmlformats.org/officeDocument/2006/relationships/hyperlink" Target="mailto:893037284@qq.com" TargetMode="External"/><Relationship Id="rId97" Type="http://schemas.openxmlformats.org/officeDocument/2006/relationships/hyperlink" Target="mailto:1915326315@qq.com" TargetMode="External"/><Relationship Id="rId120" Type="http://schemas.openxmlformats.org/officeDocument/2006/relationships/hyperlink" Target="mailto:850774174@qq.com" TargetMode="External"/><Relationship Id="rId141" Type="http://schemas.openxmlformats.org/officeDocument/2006/relationships/hyperlink" Target="mailto:2839567808@qq.com" TargetMode="External"/><Relationship Id="rId7" Type="http://schemas.openxmlformats.org/officeDocument/2006/relationships/hyperlink" Target="mailto:745980776@qq.com" TargetMode="External"/><Relationship Id="rId162" Type="http://schemas.openxmlformats.org/officeDocument/2006/relationships/hyperlink" Target="mailto:387874945@qq.com" TargetMode="External"/><Relationship Id="rId183" Type="http://schemas.openxmlformats.org/officeDocument/2006/relationships/hyperlink" Target="mailto:xiaoliuniuniu@qq.com" TargetMode="External"/><Relationship Id="rId24" Type="http://schemas.openxmlformats.org/officeDocument/2006/relationships/hyperlink" Target="mailto:pigpp123@qq.com" TargetMode="External"/><Relationship Id="rId45" Type="http://schemas.openxmlformats.org/officeDocument/2006/relationships/hyperlink" Target="mailto:tongdadasiv@qq.com" TargetMode="External"/><Relationship Id="rId66" Type="http://schemas.openxmlformats.org/officeDocument/2006/relationships/hyperlink" Target="mailto:1064411756@qq.com" TargetMode="External"/><Relationship Id="rId87" Type="http://schemas.openxmlformats.org/officeDocument/2006/relationships/hyperlink" Target="mailto:3203844226@qq.com" TargetMode="External"/><Relationship Id="rId110" Type="http://schemas.openxmlformats.org/officeDocument/2006/relationships/hyperlink" Target="mailto:1064411756@qq.com" TargetMode="External"/><Relationship Id="rId131" Type="http://schemas.openxmlformats.org/officeDocument/2006/relationships/hyperlink" Target="mailto:1137070849@qq.com" TargetMode="External"/><Relationship Id="rId152" Type="http://schemas.openxmlformats.org/officeDocument/2006/relationships/hyperlink" Target="mailto:yaya325130@163.com" TargetMode="External"/><Relationship Id="rId173" Type="http://schemas.openxmlformats.org/officeDocument/2006/relationships/hyperlink" Target="mailto:1015916213@qq.com" TargetMode="External"/><Relationship Id="rId194" Type="http://schemas.openxmlformats.org/officeDocument/2006/relationships/hyperlink" Target="mailto:1695895298@qq.com" TargetMode="External"/><Relationship Id="rId208" Type="http://schemas.openxmlformats.org/officeDocument/2006/relationships/hyperlink" Target="mailto:qiutongww@163.com" TargetMode="External"/><Relationship Id="rId19" Type="http://schemas.openxmlformats.org/officeDocument/2006/relationships/hyperlink" Target="mailto:1220269116@qq.com" TargetMode="External"/><Relationship Id="rId14" Type="http://schemas.openxmlformats.org/officeDocument/2006/relationships/hyperlink" Target="mailto:981010979@qq.com" TargetMode="External"/><Relationship Id="rId30" Type="http://schemas.openxmlformats.org/officeDocument/2006/relationships/hyperlink" Target="https://651093200.com/" TargetMode="External"/><Relationship Id="rId35" Type="http://schemas.openxmlformats.org/officeDocument/2006/relationships/hyperlink" Target="mailto:3920615728@qq.com" TargetMode="External"/><Relationship Id="rId56" Type="http://schemas.openxmlformats.org/officeDocument/2006/relationships/hyperlink" Target="mailto:15099716@qq.com" TargetMode="External"/><Relationship Id="rId77" Type="http://schemas.openxmlformats.org/officeDocument/2006/relationships/hyperlink" Target="mailto:1669656422@qq.com" TargetMode="External"/><Relationship Id="rId100" Type="http://schemas.openxmlformats.org/officeDocument/2006/relationships/hyperlink" Target="mailto:479657865@qq.com" TargetMode="External"/><Relationship Id="rId105" Type="http://schemas.openxmlformats.org/officeDocument/2006/relationships/hyperlink" Target="mailto:2257074781@qq.com" TargetMode="External"/><Relationship Id="rId126" Type="http://schemas.openxmlformats.org/officeDocument/2006/relationships/hyperlink" Target="mailto:3672129079@qq.com" TargetMode="External"/><Relationship Id="rId147" Type="http://schemas.openxmlformats.org/officeDocument/2006/relationships/hyperlink" Target="mailto:2958852693@qq.com" TargetMode="External"/><Relationship Id="rId168" Type="http://schemas.openxmlformats.org/officeDocument/2006/relationships/hyperlink" Target="mailto:1477305593@qq.com" TargetMode="External"/><Relationship Id="rId8" Type="http://schemas.openxmlformats.org/officeDocument/2006/relationships/hyperlink" Target="mailto:1404975999@qq.com" TargetMode="External"/><Relationship Id="rId51" Type="http://schemas.openxmlformats.org/officeDocument/2006/relationships/hyperlink" Target="mailto:2507913267@gq.com" TargetMode="External"/><Relationship Id="rId72" Type="http://schemas.openxmlformats.org/officeDocument/2006/relationships/hyperlink" Target="mailto:1902762280@qq.com" TargetMode="External"/><Relationship Id="rId93" Type="http://schemas.openxmlformats.org/officeDocument/2006/relationships/hyperlink" Target="mailto:2950750183@qq.com" TargetMode="External"/><Relationship Id="rId98" Type="http://schemas.openxmlformats.org/officeDocument/2006/relationships/hyperlink" Target="mailto:kiiss113@163.com" TargetMode="External"/><Relationship Id="rId121" Type="http://schemas.openxmlformats.org/officeDocument/2006/relationships/hyperlink" Target="mailto:karenling2025@qq.com" TargetMode="External"/><Relationship Id="rId142" Type="http://schemas.openxmlformats.org/officeDocument/2006/relationships/hyperlink" Target="mailto:810495777@qq.com" TargetMode="External"/><Relationship Id="rId163" Type="http://schemas.openxmlformats.org/officeDocument/2006/relationships/hyperlink" Target="mailto:2223782676@qq.com" TargetMode="External"/><Relationship Id="rId184" Type="http://schemas.openxmlformats.org/officeDocument/2006/relationships/hyperlink" Target="mailto:1035917921@qq.com" TargetMode="External"/><Relationship Id="rId189" Type="http://schemas.openxmlformats.org/officeDocument/2006/relationships/hyperlink" Target="mailto:2353324374@qq.com" TargetMode="External"/><Relationship Id="rId3" Type="http://schemas.openxmlformats.org/officeDocument/2006/relationships/hyperlink" Target="mailto:137338755@qq.com" TargetMode="External"/><Relationship Id="rId25" Type="http://schemas.openxmlformats.org/officeDocument/2006/relationships/hyperlink" Target="mailto:1076422075@qq.com" TargetMode="External"/><Relationship Id="rId46" Type="http://schemas.openxmlformats.org/officeDocument/2006/relationships/hyperlink" Target="mailto:2399923059@qq.com" TargetMode="External"/><Relationship Id="rId67" Type="http://schemas.openxmlformats.org/officeDocument/2006/relationships/hyperlink" Target="mailto:2869516563@qq.com" TargetMode="External"/><Relationship Id="rId116" Type="http://schemas.openxmlformats.org/officeDocument/2006/relationships/hyperlink" Target="mailto:2251253964@gq.com" TargetMode="External"/><Relationship Id="rId137" Type="http://schemas.openxmlformats.org/officeDocument/2006/relationships/hyperlink" Target="mailto:2998338011@gq.com" TargetMode="External"/><Relationship Id="rId158" Type="http://schemas.openxmlformats.org/officeDocument/2006/relationships/hyperlink" Target="mailto:1147947567@qq.com" TargetMode="External"/><Relationship Id="rId20" Type="http://schemas.openxmlformats.org/officeDocument/2006/relationships/hyperlink" Target="mailto:2318262804@qq.com" TargetMode="External"/><Relationship Id="rId41" Type="http://schemas.openxmlformats.org/officeDocument/2006/relationships/hyperlink" Target="mailto:402019713@qq.com" TargetMode="External"/><Relationship Id="rId62" Type="http://schemas.openxmlformats.org/officeDocument/2006/relationships/hyperlink" Target="mailto:ykkkaki@qq.com" TargetMode="External"/><Relationship Id="rId83" Type="http://schemas.openxmlformats.org/officeDocument/2006/relationships/hyperlink" Target="mailto:Lifhope@163.com" TargetMode="External"/><Relationship Id="rId88" Type="http://schemas.openxmlformats.org/officeDocument/2006/relationships/hyperlink" Target="mailto:2961751854@qq.com" TargetMode="External"/><Relationship Id="rId111" Type="http://schemas.openxmlformats.org/officeDocument/2006/relationships/hyperlink" Target="mailto:mmmie67@163.com" TargetMode="External"/><Relationship Id="rId132" Type="http://schemas.openxmlformats.org/officeDocument/2006/relationships/hyperlink" Target="mailto:1207750859@qq.com" TargetMode="External"/><Relationship Id="rId153" Type="http://schemas.openxmlformats.org/officeDocument/2006/relationships/hyperlink" Target="mailto:kun70910@qq.com" TargetMode="External"/><Relationship Id="rId174" Type="http://schemas.openxmlformats.org/officeDocument/2006/relationships/hyperlink" Target="mailto:1339426529@qq.com" TargetMode="External"/><Relationship Id="rId179" Type="http://schemas.openxmlformats.org/officeDocument/2006/relationships/hyperlink" Target="mailto:xiaod.01@qq.com" TargetMode="External"/><Relationship Id="rId195" Type="http://schemas.openxmlformats.org/officeDocument/2006/relationships/hyperlink" Target="mailto:1163705361@qq.com" TargetMode="External"/><Relationship Id="rId209" Type="http://schemas.openxmlformats.org/officeDocument/2006/relationships/hyperlink" Target="mailto:1781424512@qq.com" TargetMode="External"/><Relationship Id="rId190" Type="http://schemas.openxmlformats.org/officeDocument/2006/relationships/hyperlink" Target="mailto:2757858636@qq.com" TargetMode="External"/><Relationship Id="rId204" Type="http://schemas.openxmlformats.org/officeDocument/2006/relationships/hyperlink" Target="mailto:3149336176@qq.com" TargetMode="External"/><Relationship Id="rId15" Type="http://schemas.openxmlformats.org/officeDocument/2006/relationships/hyperlink" Target="mailto:1352783397@qq.com" TargetMode="External"/><Relationship Id="rId36" Type="http://schemas.openxmlformats.org/officeDocument/2006/relationships/hyperlink" Target="mailto:zrfei966@qq.com" TargetMode="External"/><Relationship Id="rId57" Type="http://schemas.openxmlformats.org/officeDocument/2006/relationships/hyperlink" Target="mailto:1337934240@qq.com" TargetMode="External"/><Relationship Id="rId106" Type="http://schemas.openxmlformats.org/officeDocument/2006/relationships/hyperlink" Target="mailto:1592337699@qq.com" TargetMode="External"/><Relationship Id="rId127" Type="http://schemas.openxmlformats.org/officeDocument/2006/relationships/hyperlink" Target="mailto:1297631630@qq.com" TargetMode="External"/><Relationship Id="rId10" Type="http://schemas.openxmlformats.org/officeDocument/2006/relationships/hyperlink" Target="mailto:2251253964@qq.com" TargetMode="External"/><Relationship Id="rId31" Type="http://schemas.openxmlformats.org/officeDocument/2006/relationships/hyperlink" Target="mailto:zrfei966@qq.com" TargetMode="External"/><Relationship Id="rId52" Type="http://schemas.openxmlformats.org/officeDocument/2006/relationships/hyperlink" Target="mailto:iamg1an@163.com" TargetMode="External"/><Relationship Id="rId73" Type="http://schemas.openxmlformats.org/officeDocument/2006/relationships/hyperlink" Target="mailto:bianer_zhang@163.com" TargetMode="External"/><Relationship Id="rId78" Type="http://schemas.openxmlformats.org/officeDocument/2006/relationships/hyperlink" Target="mailto:shellyllehs08@163.com" TargetMode="External"/><Relationship Id="rId94" Type="http://schemas.openxmlformats.org/officeDocument/2006/relationships/hyperlink" Target="mailto:352533124@qq.com" TargetMode="External"/><Relationship Id="rId99" Type="http://schemas.openxmlformats.org/officeDocument/2006/relationships/hyperlink" Target="mailto:3076157785@qq.com" TargetMode="External"/><Relationship Id="rId101" Type="http://schemas.openxmlformats.org/officeDocument/2006/relationships/hyperlink" Target="mailto:3375959797@qq.com" TargetMode="External"/><Relationship Id="rId122" Type="http://schemas.openxmlformats.org/officeDocument/2006/relationships/hyperlink" Target="mailto:1152127095@qq.com" TargetMode="External"/><Relationship Id="rId143" Type="http://schemas.openxmlformats.org/officeDocument/2006/relationships/hyperlink" Target="mailto:806527955@qq.com" TargetMode="External"/><Relationship Id="rId148" Type="http://schemas.openxmlformats.org/officeDocument/2006/relationships/hyperlink" Target="mailto:1004940261@qq.com" TargetMode="External"/><Relationship Id="rId164" Type="http://schemas.openxmlformats.org/officeDocument/2006/relationships/hyperlink" Target="mailto:tt-io00@qq.com" TargetMode="External"/><Relationship Id="rId169" Type="http://schemas.openxmlformats.org/officeDocument/2006/relationships/hyperlink" Target="mailto:1902765225@qq.com" TargetMode="External"/><Relationship Id="rId185" Type="http://schemas.openxmlformats.org/officeDocument/2006/relationships/hyperlink" Target="mailto:3299759845@qq.com" TargetMode="External"/><Relationship Id="rId4" Type="http://schemas.openxmlformats.org/officeDocument/2006/relationships/hyperlink" Target="mailto:coin88@foxmail.com" TargetMode="External"/><Relationship Id="rId9" Type="http://schemas.openxmlformats.org/officeDocument/2006/relationships/hyperlink" Target="mailto:cutedoggy@yeah.net" TargetMode="External"/><Relationship Id="rId180" Type="http://schemas.openxmlformats.org/officeDocument/2006/relationships/hyperlink" Target="mailto:yaya325130@163.com" TargetMode="External"/><Relationship Id="rId210" Type="http://schemas.openxmlformats.org/officeDocument/2006/relationships/hyperlink" Target="mailto:sss051488@qq.com" TargetMode="External"/><Relationship Id="rId26" Type="http://schemas.openxmlformats.org/officeDocument/2006/relationships/hyperlink" Target="mailto:870977177@qq.com" TargetMode="External"/><Relationship Id="rId47" Type="http://schemas.openxmlformats.org/officeDocument/2006/relationships/hyperlink" Target="mailto:2125936615@qq.com" TargetMode="External"/><Relationship Id="rId68" Type="http://schemas.openxmlformats.org/officeDocument/2006/relationships/hyperlink" Target="mailto:hilvvvlucy@qq.com" TargetMode="External"/><Relationship Id="rId89" Type="http://schemas.openxmlformats.org/officeDocument/2006/relationships/hyperlink" Target="mailto:1099234944@qq.com" TargetMode="External"/><Relationship Id="rId112" Type="http://schemas.openxmlformats.org/officeDocument/2006/relationships/hyperlink" Target="mailto:1830642075@qq.com" TargetMode="External"/><Relationship Id="rId133" Type="http://schemas.openxmlformats.org/officeDocument/2006/relationships/hyperlink" Target="mailto:urd33@qq.com" TargetMode="External"/><Relationship Id="rId154" Type="http://schemas.openxmlformats.org/officeDocument/2006/relationships/hyperlink" Target="mailto:yishao0317@163.com" TargetMode="External"/><Relationship Id="rId175" Type="http://schemas.openxmlformats.org/officeDocument/2006/relationships/hyperlink" Target="mailto:2196901431@qq.com" TargetMode="External"/><Relationship Id="rId196" Type="http://schemas.openxmlformats.org/officeDocument/2006/relationships/hyperlink" Target="mailto:3102440048@qq.com" TargetMode="External"/><Relationship Id="rId200" Type="http://schemas.openxmlformats.org/officeDocument/2006/relationships/hyperlink" Target="mailto:3208414346@qq.com" TargetMode="External"/><Relationship Id="rId16" Type="http://schemas.openxmlformats.org/officeDocument/2006/relationships/hyperlink" Target="mailto:xinxin01_19@qq.com" TargetMode="External"/><Relationship Id="rId37" Type="http://schemas.openxmlformats.org/officeDocument/2006/relationships/hyperlink" Target="mailto:itselenaxx@qq.com" TargetMode="External"/><Relationship Id="rId58" Type="http://schemas.openxmlformats.org/officeDocument/2006/relationships/hyperlink" Target="mailto:1610076348@qq.com" TargetMode="External"/><Relationship Id="rId79" Type="http://schemas.openxmlformats.org/officeDocument/2006/relationships/hyperlink" Target="mailto:1474524844@qq.com" TargetMode="External"/><Relationship Id="rId102" Type="http://schemas.openxmlformats.org/officeDocument/2006/relationships/hyperlink" Target="mailto:718400460@qq.com" TargetMode="External"/><Relationship Id="rId123" Type="http://schemas.openxmlformats.org/officeDocument/2006/relationships/hyperlink" Target="mailto:867872851@qq.com" TargetMode="External"/><Relationship Id="rId144" Type="http://schemas.openxmlformats.org/officeDocument/2006/relationships/hyperlink" Target="mailto:huilin.qin@qq.com" TargetMode="External"/><Relationship Id="rId90" Type="http://schemas.openxmlformats.org/officeDocument/2006/relationships/hyperlink" Target="mailto:2601316018@qq.com" TargetMode="External"/><Relationship Id="rId165" Type="http://schemas.openxmlformats.org/officeDocument/2006/relationships/hyperlink" Target="mailto:2715315756@qq.com" TargetMode="External"/><Relationship Id="rId186" Type="http://schemas.openxmlformats.org/officeDocument/2006/relationships/hyperlink" Target="mailto:wuwug2217@163.com" TargetMode="External"/><Relationship Id="rId211" Type="http://schemas.openxmlformats.org/officeDocument/2006/relationships/hyperlink" Target="mailto:763254479@qq.com" TargetMode="External"/><Relationship Id="rId27" Type="http://schemas.openxmlformats.org/officeDocument/2006/relationships/hyperlink" Target="mailto:xz123470@qq.com" TargetMode="External"/><Relationship Id="rId48" Type="http://schemas.openxmlformats.org/officeDocument/2006/relationships/hyperlink" Target="mailto:978413875@qq.com" TargetMode="External"/><Relationship Id="rId69" Type="http://schemas.openxmlformats.org/officeDocument/2006/relationships/hyperlink" Target="mailto:fangyao_0@qq.com" TargetMode="External"/><Relationship Id="rId113" Type="http://schemas.openxmlformats.org/officeDocument/2006/relationships/hyperlink" Target="mailto:1249767354@qq.com" TargetMode="External"/><Relationship Id="rId134" Type="http://schemas.openxmlformats.org/officeDocument/2006/relationships/hyperlink" Target="mailto:1404346156@qq.com" TargetMode="External"/><Relationship Id="rId80" Type="http://schemas.openxmlformats.org/officeDocument/2006/relationships/hyperlink" Target="mailto:xialulu666@qq.com" TargetMode="External"/><Relationship Id="rId155" Type="http://schemas.openxmlformats.org/officeDocument/2006/relationships/hyperlink" Target="mailto:yang16150@qq.com" TargetMode="External"/><Relationship Id="rId176" Type="http://schemas.openxmlformats.org/officeDocument/2006/relationships/hyperlink" Target="mailto:2391611280@qq.com" TargetMode="External"/><Relationship Id="rId197" Type="http://schemas.openxmlformats.org/officeDocument/2006/relationships/hyperlink" Target="mailto:2062375261@qq.com" TargetMode="External"/><Relationship Id="rId201" Type="http://schemas.openxmlformats.org/officeDocument/2006/relationships/hyperlink" Target="mailto:vi_lvv0814@163.com" TargetMode="External"/><Relationship Id="rId17" Type="http://schemas.openxmlformats.org/officeDocument/2006/relationships/hyperlink" Target="mailto:1347736080@qq.com" TargetMode="External"/><Relationship Id="rId38" Type="http://schemas.openxmlformats.org/officeDocument/2006/relationships/hyperlink" Target="mailto:2788678902@qq.com" TargetMode="External"/><Relationship Id="rId59" Type="http://schemas.openxmlformats.org/officeDocument/2006/relationships/hyperlink" Target="mailto:1459874198@qq.com" TargetMode="External"/><Relationship Id="rId103" Type="http://schemas.openxmlformats.org/officeDocument/2006/relationships/hyperlink" Target="mailto:bianer_zhang@163.com" TargetMode="External"/><Relationship Id="rId124" Type="http://schemas.openxmlformats.org/officeDocument/2006/relationships/hyperlink" Target="mailto:894048457@gq.com" TargetMode="External"/><Relationship Id="rId70" Type="http://schemas.openxmlformats.org/officeDocument/2006/relationships/hyperlink" Target="mailto:fywh8@qq.com" TargetMode="External"/><Relationship Id="rId91" Type="http://schemas.openxmlformats.org/officeDocument/2006/relationships/hyperlink" Target="mailto:clouds11111@163.com" TargetMode="External"/><Relationship Id="rId145" Type="http://schemas.openxmlformats.org/officeDocument/2006/relationships/hyperlink" Target="mailto:3211202727@qq.com" TargetMode="External"/><Relationship Id="rId166" Type="http://schemas.openxmlformats.org/officeDocument/2006/relationships/hyperlink" Target="mailto:1871172416@qq.com" TargetMode="External"/><Relationship Id="rId187" Type="http://schemas.openxmlformats.org/officeDocument/2006/relationships/hyperlink" Target="mailto:1670167@uab.cat" TargetMode="External"/><Relationship Id="rId1" Type="http://schemas.openxmlformats.org/officeDocument/2006/relationships/hyperlink" Target="mailto:abeedoo@163.com" TargetMode="External"/><Relationship Id="rId212" Type="http://schemas.openxmlformats.org/officeDocument/2006/relationships/hyperlink" Target="mailto:1455126589@gq.com" TargetMode="External"/><Relationship Id="rId28" Type="http://schemas.openxmlformats.org/officeDocument/2006/relationships/hyperlink" Target="mailto:liuweijianqueen@163.com" TargetMode="External"/><Relationship Id="rId49" Type="http://schemas.openxmlformats.org/officeDocument/2006/relationships/hyperlink" Target="mailto:1135041305@qq.com" TargetMode="External"/><Relationship Id="rId114" Type="http://schemas.openxmlformats.org/officeDocument/2006/relationships/hyperlink" Target="mailto:2801490643@qq.com" TargetMode="External"/><Relationship Id="rId60" Type="http://schemas.openxmlformats.org/officeDocument/2006/relationships/hyperlink" Target="mailto:atouaat@163.com" TargetMode="External"/><Relationship Id="rId81" Type="http://schemas.openxmlformats.org/officeDocument/2006/relationships/hyperlink" Target="mailto:1134005471@gq.com" TargetMode="External"/><Relationship Id="rId135" Type="http://schemas.openxmlformats.org/officeDocument/2006/relationships/hyperlink" Target="mailto:1626745991@qq.com" TargetMode="External"/><Relationship Id="rId156" Type="http://schemas.openxmlformats.org/officeDocument/2006/relationships/hyperlink" Target="mailto:3492740231@qq.com" TargetMode="External"/><Relationship Id="rId177" Type="http://schemas.openxmlformats.org/officeDocument/2006/relationships/hyperlink" Target="mailto:1967306217@qq.com" TargetMode="External"/><Relationship Id="rId198" Type="http://schemas.openxmlformats.org/officeDocument/2006/relationships/hyperlink" Target="mailto:763254479@qq.com" TargetMode="External"/><Relationship Id="rId202" Type="http://schemas.openxmlformats.org/officeDocument/2006/relationships/hyperlink" Target="mailto:nn323511@qq.com" TargetMode="External"/><Relationship Id="rId18" Type="http://schemas.openxmlformats.org/officeDocument/2006/relationships/hyperlink" Target="mailto:cq_3336412769@sina.cn" TargetMode="External"/><Relationship Id="rId39" Type="http://schemas.openxmlformats.org/officeDocument/2006/relationships/hyperlink" Target="mailto:anmon9sil@icloud.com" TargetMode="External"/><Relationship Id="rId50" Type="http://schemas.openxmlformats.org/officeDocument/2006/relationships/hyperlink" Target="mailto:807553596@qq.com" TargetMode="External"/><Relationship Id="rId104" Type="http://schemas.openxmlformats.org/officeDocument/2006/relationships/hyperlink" Target="mailto:izz1999@163.com" TargetMode="External"/><Relationship Id="rId125" Type="http://schemas.openxmlformats.org/officeDocument/2006/relationships/hyperlink" Target="mailto:abeedoo@163.com" TargetMode="External"/><Relationship Id="rId146" Type="http://schemas.openxmlformats.org/officeDocument/2006/relationships/hyperlink" Target="mailto:2849064002@qq.com" TargetMode="External"/><Relationship Id="rId167" Type="http://schemas.openxmlformats.org/officeDocument/2006/relationships/hyperlink" Target="mailto:2669600236@qq.com" TargetMode="External"/><Relationship Id="rId188" Type="http://schemas.openxmlformats.org/officeDocument/2006/relationships/hyperlink" Target="mailto:1069157588@qq.com" TargetMode="External"/><Relationship Id="rId71" Type="http://schemas.openxmlformats.org/officeDocument/2006/relationships/hyperlink" Target="mailto:jamjam1e@163.com" TargetMode="External"/><Relationship Id="rId92" Type="http://schemas.openxmlformats.org/officeDocument/2006/relationships/hyperlink" Target="mailto:1021267614@qq.com" TargetMode="External"/><Relationship Id="rId213" Type="http://schemas.openxmlformats.org/officeDocument/2006/relationships/hyperlink" Target="mailto:2074722561@gq.com" TargetMode="External"/><Relationship Id="rId2" Type="http://schemas.openxmlformats.org/officeDocument/2006/relationships/hyperlink" Target="mailto:ly516442426@qq.com" TargetMode="External"/><Relationship Id="rId29" Type="http://schemas.openxmlformats.org/officeDocument/2006/relationships/hyperlink" Target="mailto:swhzzx2025@163.com" TargetMode="External"/><Relationship Id="rId40" Type="http://schemas.openxmlformats.org/officeDocument/2006/relationships/hyperlink" Target="mailto:1983725759@qq.com" TargetMode="External"/><Relationship Id="rId115" Type="http://schemas.openxmlformats.org/officeDocument/2006/relationships/hyperlink" Target="mailto:wangzi_0509@qq.com" TargetMode="External"/><Relationship Id="rId136" Type="http://schemas.openxmlformats.org/officeDocument/2006/relationships/hyperlink" Target="mailto:zhangruiqi1123@gmail.com" TargetMode="External"/><Relationship Id="rId157" Type="http://schemas.openxmlformats.org/officeDocument/2006/relationships/hyperlink" Target="mailto:228255131@qq.com" TargetMode="External"/><Relationship Id="rId178" Type="http://schemas.openxmlformats.org/officeDocument/2006/relationships/hyperlink" Target="mailto:beike-221@gq.com" TargetMode="External"/><Relationship Id="rId61" Type="http://schemas.openxmlformats.org/officeDocument/2006/relationships/hyperlink" Target="mailto:1287257853@qq.com" TargetMode="External"/><Relationship Id="rId82" Type="http://schemas.openxmlformats.org/officeDocument/2006/relationships/hyperlink" Target="mailto:3236793754@qq.com" TargetMode="External"/><Relationship Id="rId199" Type="http://schemas.openxmlformats.org/officeDocument/2006/relationships/hyperlink" Target="mailto:tanpp914@163.com" TargetMode="External"/><Relationship Id="rId203" Type="http://schemas.openxmlformats.org/officeDocument/2006/relationships/hyperlink" Target="mailto:2194656667@qq.com"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36E-DD43-4A9D-8965-057A16357D4B}">
  <dimension ref="A1:AL140"/>
  <sheetViews>
    <sheetView workbookViewId="0">
      <selection activeCell="C30" sqref="C30"/>
    </sheetView>
  </sheetViews>
  <sheetFormatPr defaultRowHeight="14" x14ac:dyDescent="0.3"/>
  <cols>
    <col min="1" max="1" width="11.08203125" bestFit="1" customWidth="1"/>
    <col min="2" max="2" width="14.5" bestFit="1" customWidth="1"/>
    <col min="3" max="3" width="61" bestFit="1" customWidth="1"/>
    <col min="4" max="4" width="14.9140625" bestFit="1" customWidth="1"/>
    <col min="5" max="5" width="8.5" bestFit="1" customWidth="1"/>
    <col min="6" max="6" width="13.75" bestFit="1" customWidth="1"/>
    <col min="7" max="8" width="8.5" bestFit="1" customWidth="1"/>
    <col min="9" max="10" width="10.4140625" bestFit="1" customWidth="1"/>
    <col min="11" max="11" width="12.33203125" bestFit="1" customWidth="1"/>
    <col min="12" max="12" width="16.25" bestFit="1" customWidth="1"/>
    <col min="13" max="15" width="12.33203125" bestFit="1" customWidth="1"/>
    <col min="16" max="16" width="10.4140625" bestFit="1" customWidth="1"/>
    <col min="17" max="18" width="8.5" bestFit="1" customWidth="1"/>
    <col min="19" max="20" width="10.4140625" bestFit="1" customWidth="1"/>
    <col min="21" max="22" width="8.5" bestFit="1" customWidth="1"/>
    <col min="23" max="23" width="14.33203125" bestFit="1" customWidth="1"/>
    <col min="24" max="25" width="12.33203125" bestFit="1" customWidth="1"/>
    <col min="26" max="27" width="14.33203125" bestFit="1" customWidth="1"/>
    <col min="28" max="29" width="12.33203125" bestFit="1" customWidth="1"/>
    <col min="30" max="30" width="10.4140625" bestFit="1" customWidth="1"/>
    <col min="31" max="33" width="14.33203125" bestFit="1" customWidth="1"/>
    <col min="34" max="34" width="18.25" bestFit="1" customWidth="1"/>
    <col min="35" max="35" width="14.33203125" bestFit="1" customWidth="1"/>
    <col min="36" max="36" width="18.25" bestFit="1" customWidth="1"/>
    <col min="37" max="37" width="20.25" bestFit="1" customWidth="1"/>
    <col min="38" max="38" width="22.1640625" bestFit="1" customWidth="1"/>
  </cols>
  <sheetData>
    <row r="1" spans="1:38" x14ac:dyDescent="0.3">
      <c r="A1" t="s">
        <v>9413</v>
      </c>
      <c r="B1" t="s">
        <v>9414</v>
      </c>
      <c r="C1" t="s">
        <v>9325</v>
      </c>
      <c r="D1" t="s">
        <v>9415</v>
      </c>
      <c r="E1" t="s">
        <v>9416</v>
      </c>
      <c r="F1" t="s">
        <v>1297</v>
      </c>
      <c r="G1" t="s">
        <v>9417</v>
      </c>
      <c r="H1" t="s">
        <v>9418</v>
      </c>
      <c r="I1" t="s">
        <v>9419</v>
      </c>
      <c r="J1" t="s">
        <v>9420</v>
      </c>
      <c r="K1" t="s">
        <v>9421</v>
      </c>
      <c r="L1" t="s">
        <v>9422</v>
      </c>
      <c r="M1" t="s">
        <v>9423</v>
      </c>
      <c r="N1" t="s">
        <v>9424</v>
      </c>
      <c r="O1" t="s">
        <v>9425</v>
      </c>
      <c r="P1" t="s">
        <v>9426</v>
      </c>
      <c r="Q1" t="s">
        <v>9427</v>
      </c>
      <c r="R1" t="s">
        <v>9428</v>
      </c>
      <c r="S1" t="s">
        <v>9429</v>
      </c>
      <c r="T1" t="s">
        <v>9430</v>
      </c>
      <c r="U1" t="s">
        <v>9431</v>
      </c>
      <c r="V1" t="s">
        <v>9432</v>
      </c>
      <c r="W1" t="s">
        <v>9433</v>
      </c>
      <c r="X1" t="s">
        <v>9434</v>
      </c>
      <c r="Y1" t="s">
        <v>9435</v>
      </c>
      <c r="Z1" t="s">
        <v>9436</v>
      </c>
      <c r="AA1" t="s">
        <v>9437</v>
      </c>
      <c r="AB1" t="s">
        <v>9438</v>
      </c>
      <c r="AC1" t="s">
        <v>9439</v>
      </c>
      <c r="AD1" t="s">
        <v>9440</v>
      </c>
      <c r="AE1" t="s">
        <v>9441</v>
      </c>
      <c r="AF1" t="s">
        <v>9442</v>
      </c>
      <c r="AG1" t="s">
        <v>9443</v>
      </c>
      <c r="AH1" t="s">
        <v>9444</v>
      </c>
      <c r="AI1" t="s">
        <v>9445</v>
      </c>
      <c r="AJ1" t="s">
        <v>9446</v>
      </c>
      <c r="AK1" t="s">
        <v>9447</v>
      </c>
      <c r="AL1" t="s">
        <v>9448</v>
      </c>
    </row>
    <row r="2" spans="1:38" x14ac:dyDescent="0.3">
      <c r="A2" t="s">
        <v>9449</v>
      </c>
      <c r="B2" t="s">
        <v>9450</v>
      </c>
      <c r="C2" t="s">
        <v>9451</v>
      </c>
      <c r="D2" t="s">
        <v>9452</v>
      </c>
      <c r="E2" t="s">
        <v>9453</v>
      </c>
      <c r="F2">
        <v>2025895</v>
      </c>
      <c r="G2" t="s">
        <v>9454</v>
      </c>
      <c r="H2" t="s">
        <v>9455</v>
      </c>
      <c r="I2">
        <v>6560</v>
      </c>
      <c r="J2">
        <v>25528</v>
      </c>
      <c r="K2">
        <v>5.09</v>
      </c>
      <c r="L2">
        <v>0.60170000000000001</v>
      </c>
      <c r="M2">
        <v>220</v>
      </c>
      <c r="N2">
        <v>427</v>
      </c>
      <c r="O2">
        <v>400</v>
      </c>
      <c r="P2">
        <v>90</v>
      </c>
      <c r="Q2">
        <v>105</v>
      </c>
      <c r="R2">
        <v>30088</v>
      </c>
      <c r="S2">
        <v>1.37E-2</v>
      </c>
      <c r="T2">
        <v>80</v>
      </c>
      <c r="U2">
        <v>86</v>
      </c>
      <c r="V2">
        <v>24642</v>
      </c>
      <c r="W2">
        <v>1.2200000000000001E-2</v>
      </c>
      <c r="X2">
        <v>75</v>
      </c>
      <c r="Y2">
        <v>5</v>
      </c>
      <c r="Z2">
        <v>2206</v>
      </c>
      <c r="AA2">
        <v>0</v>
      </c>
      <c r="AB2">
        <v>3.76</v>
      </c>
      <c r="AC2">
        <v>15685.2</v>
      </c>
      <c r="AD2" t="s">
        <v>9455</v>
      </c>
      <c r="AE2">
        <v>24642</v>
      </c>
      <c r="AF2">
        <v>24642</v>
      </c>
      <c r="AG2">
        <v>86</v>
      </c>
      <c r="AH2">
        <v>2.5999999999999999E-2</v>
      </c>
      <c r="AI2">
        <v>845</v>
      </c>
      <c r="AJ2">
        <v>22</v>
      </c>
      <c r="AK2" t="s">
        <v>9455</v>
      </c>
      <c r="AL2" t="s">
        <v>9455</v>
      </c>
    </row>
    <row r="3" spans="1:38" x14ac:dyDescent="0.3">
      <c r="A3" t="s">
        <v>9449</v>
      </c>
      <c r="B3" t="s">
        <v>9456</v>
      </c>
      <c r="C3" t="s">
        <v>9457</v>
      </c>
      <c r="D3" t="s">
        <v>9458</v>
      </c>
      <c r="E3" t="s">
        <v>9453</v>
      </c>
      <c r="F3">
        <v>2025890</v>
      </c>
      <c r="G3" t="s">
        <v>9454</v>
      </c>
      <c r="H3" t="s">
        <v>9455</v>
      </c>
      <c r="I3">
        <v>2447</v>
      </c>
      <c r="J3">
        <v>6563</v>
      </c>
      <c r="K3">
        <v>5.89</v>
      </c>
      <c r="L3">
        <v>0.59540000000000004</v>
      </c>
      <c r="M3">
        <v>64</v>
      </c>
      <c r="N3">
        <v>124</v>
      </c>
      <c r="O3">
        <v>115</v>
      </c>
      <c r="P3">
        <v>25</v>
      </c>
      <c r="Q3">
        <v>28</v>
      </c>
      <c r="R3">
        <v>8689</v>
      </c>
      <c r="S3">
        <v>1.0200000000000001E-2</v>
      </c>
      <c r="T3">
        <v>23</v>
      </c>
      <c r="U3">
        <v>25</v>
      </c>
      <c r="V3">
        <v>7879</v>
      </c>
      <c r="W3">
        <v>9.4000000000000004E-3</v>
      </c>
      <c r="X3">
        <v>23</v>
      </c>
      <c r="Y3">
        <v>0</v>
      </c>
      <c r="Z3">
        <v>0</v>
      </c>
      <c r="AA3">
        <v>0</v>
      </c>
      <c r="AB3">
        <v>3.22</v>
      </c>
      <c r="AC3">
        <v>5302</v>
      </c>
      <c r="AD3" t="s">
        <v>9455</v>
      </c>
      <c r="AE3">
        <v>7879</v>
      </c>
      <c r="AF3">
        <v>7879</v>
      </c>
      <c r="AG3">
        <v>25</v>
      </c>
      <c r="AH3">
        <v>3.85E-2</v>
      </c>
      <c r="AI3">
        <v>182</v>
      </c>
      <c r="AJ3">
        <v>7</v>
      </c>
      <c r="AK3" t="s">
        <v>9455</v>
      </c>
      <c r="AL3" t="s">
        <v>9455</v>
      </c>
    </row>
    <row r="4" spans="1:38" x14ac:dyDescent="0.3">
      <c r="A4" t="s">
        <v>9449</v>
      </c>
      <c r="B4" t="s">
        <v>9459</v>
      </c>
      <c r="C4" t="s">
        <v>9460</v>
      </c>
      <c r="D4" t="s">
        <v>9461</v>
      </c>
      <c r="E4" t="s">
        <v>9453</v>
      </c>
      <c r="F4">
        <v>2024878</v>
      </c>
      <c r="G4" t="s">
        <v>9454</v>
      </c>
      <c r="H4" t="s">
        <v>9455</v>
      </c>
      <c r="I4">
        <v>2367</v>
      </c>
      <c r="J4">
        <v>6316</v>
      </c>
      <c r="K4">
        <v>7.21</v>
      </c>
      <c r="L4">
        <v>0.65269999999999995</v>
      </c>
      <c r="M4">
        <v>50</v>
      </c>
      <c r="N4">
        <v>91</v>
      </c>
      <c r="O4">
        <v>86</v>
      </c>
      <c r="P4">
        <v>20</v>
      </c>
      <c r="Q4">
        <v>24</v>
      </c>
      <c r="R4">
        <v>5256</v>
      </c>
      <c r="S4">
        <v>8.3999999999999995E-3</v>
      </c>
      <c r="T4">
        <v>19</v>
      </c>
      <c r="U4">
        <v>20</v>
      </c>
      <c r="V4">
        <v>4380</v>
      </c>
      <c r="W4">
        <v>8.0000000000000002E-3</v>
      </c>
      <c r="X4">
        <v>19</v>
      </c>
      <c r="Y4">
        <v>0</v>
      </c>
      <c r="Z4">
        <v>0</v>
      </c>
      <c r="AA4">
        <v>0</v>
      </c>
      <c r="AB4">
        <v>1.85</v>
      </c>
      <c r="AC4">
        <v>2190</v>
      </c>
      <c r="AD4" t="s">
        <v>9455</v>
      </c>
      <c r="AE4">
        <v>4380</v>
      </c>
      <c r="AF4">
        <v>4380</v>
      </c>
      <c r="AG4">
        <v>20</v>
      </c>
      <c r="AH4">
        <v>2.8199999999999999E-2</v>
      </c>
      <c r="AI4">
        <v>177</v>
      </c>
      <c r="AJ4">
        <v>5</v>
      </c>
      <c r="AK4" t="s">
        <v>9455</v>
      </c>
      <c r="AL4" t="s">
        <v>9455</v>
      </c>
    </row>
    <row r="5" spans="1:38" x14ac:dyDescent="0.3">
      <c r="A5" t="s">
        <v>9449</v>
      </c>
      <c r="B5" t="s">
        <v>9462</v>
      </c>
      <c r="C5" t="s">
        <v>9463</v>
      </c>
      <c r="D5" t="s">
        <v>9464</v>
      </c>
      <c r="E5" t="s">
        <v>9453</v>
      </c>
      <c r="F5" t="s">
        <v>9455</v>
      </c>
      <c r="G5" t="s">
        <v>9454</v>
      </c>
      <c r="H5" t="s">
        <v>9455</v>
      </c>
      <c r="I5">
        <v>3257</v>
      </c>
      <c r="J5">
        <v>9039</v>
      </c>
      <c r="K5">
        <v>4.04</v>
      </c>
      <c r="L5">
        <v>0.61709999999999998</v>
      </c>
      <c r="M5">
        <v>76</v>
      </c>
      <c r="N5">
        <v>116</v>
      </c>
      <c r="O5">
        <v>109</v>
      </c>
      <c r="P5">
        <v>19</v>
      </c>
      <c r="Q5">
        <v>20</v>
      </c>
      <c r="R5">
        <v>5240</v>
      </c>
      <c r="S5">
        <v>5.7999999999999996E-3</v>
      </c>
      <c r="T5">
        <v>15</v>
      </c>
      <c r="U5">
        <v>16</v>
      </c>
      <c r="V5">
        <v>4248</v>
      </c>
      <c r="W5">
        <v>4.5999999999999999E-3</v>
      </c>
      <c r="X5">
        <v>13</v>
      </c>
      <c r="Y5">
        <v>2</v>
      </c>
      <c r="Z5">
        <v>636</v>
      </c>
      <c r="AA5">
        <v>0</v>
      </c>
      <c r="AB5">
        <v>1.3</v>
      </c>
      <c r="AC5">
        <v>4636</v>
      </c>
      <c r="AD5" t="s">
        <v>9455</v>
      </c>
      <c r="AE5">
        <v>4248</v>
      </c>
      <c r="AF5">
        <v>4248</v>
      </c>
      <c r="AG5">
        <v>16</v>
      </c>
      <c r="AH5">
        <v>3.9699999999999999E-2</v>
      </c>
      <c r="AI5">
        <v>126</v>
      </c>
      <c r="AJ5">
        <v>5</v>
      </c>
      <c r="AK5" t="s">
        <v>9455</v>
      </c>
      <c r="AL5" t="s">
        <v>9455</v>
      </c>
    </row>
    <row r="6" spans="1:38" x14ac:dyDescent="0.3">
      <c r="A6" t="s">
        <v>9449</v>
      </c>
      <c r="B6" t="s">
        <v>9465</v>
      </c>
      <c r="C6" t="s">
        <v>9466</v>
      </c>
      <c r="D6" t="s">
        <v>9467</v>
      </c>
      <c r="E6" t="s">
        <v>9453</v>
      </c>
      <c r="F6">
        <v>2025918</v>
      </c>
      <c r="G6" t="s">
        <v>9454</v>
      </c>
      <c r="H6" t="s">
        <v>9455</v>
      </c>
      <c r="I6">
        <v>1869</v>
      </c>
      <c r="J6">
        <v>3858</v>
      </c>
      <c r="K6">
        <v>4.6100000000000003</v>
      </c>
      <c r="L6">
        <v>0.62070000000000003</v>
      </c>
      <c r="M6">
        <v>26</v>
      </c>
      <c r="N6">
        <v>64</v>
      </c>
      <c r="O6">
        <v>61</v>
      </c>
      <c r="P6">
        <v>15</v>
      </c>
      <c r="Q6">
        <v>17</v>
      </c>
      <c r="R6">
        <v>4590</v>
      </c>
      <c r="S6">
        <v>8.0000000000000002E-3</v>
      </c>
      <c r="T6">
        <v>14</v>
      </c>
      <c r="U6">
        <v>15</v>
      </c>
      <c r="V6">
        <v>4050</v>
      </c>
      <c r="W6">
        <v>7.4999999999999997E-3</v>
      </c>
      <c r="X6">
        <v>13</v>
      </c>
      <c r="Y6">
        <v>1</v>
      </c>
      <c r="Z6">
        <v>270</v>
      </c>
      <c r="AA6">
        <v>0</v>
      </c>
      <c r="AB6">
        <v>2.17</v>
      </c>
      <c r="AC6">
        <v>2970</v>
      </c>
      <c r="AD6" t="s">
        <v>9455</v>
      </c>
      <c r="AE6">
        <v>4050</v>
      </c>
      <c r="AF6">
        <v>4050</v>
      </c>
      <c r="AG6">
        <v>15</v>
      </c>
      <c r="AH6">
        <v>3.7699999999999997E-2</v>
      </c>
      <c r="AI6">
        <v>53</v>
      </c>
      <c r="AJ6">
        <v>2</v>
      </c>
      <c r="AK6" t="s">
        <v>9455</v>
      </c>
      <c r="AL6" t="s">
        <v>9455</v>
      </c>
    </row>
    <row r="7" spans="1:38" x14ac:dyDescent="0.3">
      <c r="A7" t="s">
        <v>9449</v>
      </c>
      <c r="B7" t="s">
        <v>9468</v>
      </c>
      <c r="C7" t="s">
        <v>9469</v>
      </c>
      <c r="D7" t="s">
        <v>9470</v>
      </c>
      <c r="E7" t="s">
        <v>9453</v>
      </c>
      <c r="F7">
        <v>2025302</v>
      </c>
      <c r="G7" t="s">
        <v>9454</v>
      </c>
      <c r="H7" t="s">
        <v>9455</v>
      </c>
      <c r="I7">
        <v>1425</v>
      </c>
      <c r="J7">
        <v>4681</v>
      </c>
      <c r="K7">
        <v>4.3499999999999996</v>
      </c>
      <c r="L7">
        <v>0.35089999999999999</v>
      </c>
      <c r="M7">
        <v>28</v>
      </c>
      <c r="N7">
        <v>117</v>
      </c>
      <c r="O7">
        <v>115</v>
      </c>
      <c r="P7">
        <v>12</v>
      </c>
      <c r="Q7">
        <v>12</v>
      </c>
      <c r="R7">
        <v>3588</v>
      </c>
      <c r="S7">
        <v>8.3999999999999995E-3</v>
      </c>
      <c r="T7">
        <v>11</v>
      </c>
      <c r="U7">
        <v>11</v>
      </c>
      <c r="V7">
        <v>3289</v>
      </c>
      <c r="W7">
        <v>7.7000000000000002E-3</v>
      </c>
      <c r="X7">
        <v>10</v>
      </c>
      <c r="Y7">
        <v>1</v>
      </c>
      <c r="Z7">
        <v>299</v>
      </c>
      <c r="AA7">
        <v>0</v>
      </c>
      <c r="AB7">
        <v>2.31</v>
      </c>
      <c r="AC7">
        <v>3588</v>
      </c>
      <c r="AD7" t="s">
        <v>9455</v>
      </c>
      <c r="AE7">
        <v>3289</v>
      </c>
      <c r="AF7">
        <v>3289</v>
      </c>
      <c r="AG7">
        <v>11</v>
      </c>
      <c r="AH7">
        <v>6.6E-3</v>
      </c>
      <c r="AI7">
        <v>151</v>
      </c>
      <c r="AJ7">
        <v>1</v>
      </c>
      <c r="AK7" t="s">
        <v>9455</v>
      </c>
      <c r="AL7" t="s">
        <v>9455</v>
      </c>
    </row>
    <row r="8" spans="1:38" x14ac:dyDescent="0.3">
      <c r="A8" t="s">
        <v>9449</v>
      </c>
      <c r="B8" t="s">
        <v>9471</v>
      </c>
      <c r="C8" t="s">
        <v>9472</v>
      </c>
      <c r="D8" t="s">
        <v>9473</v>
      </c>
      <c r="E8" t="s">
        <v>9453</v>
      </c>
      <c r="F8">
        <v>2025902</v>
      </c>
      <c r="G8" t="s">
        <v>9454</v>
      </c>
      <c r="H8" t="s">
        <v>9455</v>
      </c>
      <c r="I8">
        <v>3121</v>
      </c>
      <c r="J8">
        <v>6815</v>
      </c>
      <c r="K8">
        <v>4.37</v>
      </c>
      <c r="L8">
        <v>0.7107</v>
      </c>
      <c r="M8">
        <v>36</v>
      </c>
      <c r="N8">
        <v>77</v>
      </c>
      <c r="O8">
        <v>75</v>
      </c>
      <c r="P8">
        <v>12</v>
      </c>
      <c r="Q8">
        <v>13</v>
      </c>
      <c r="R8">
        <v>3094</v>
      </c>
      <c r="S8">
        <v>3.8E-3</v>
      </c>
      <c r="T8">
        <v>12</v>
      </c>
      <c r="U8">
        <v>12</v>
      </c>
      <c r="V8">
        <v>2856</v>
      </c>
      <c r="W8">
        <v>3.8E-3</v>
      </c>
      <c r="X8">
        <v>11</v>
      </c>
      <c r="Y8">
        <v>1</v>
      </c>
      <c r="Z8">
        <v>238</v>
      </c>
      <c r="AA8">
        <v>0</v>
      </c>
      <c r="AB8">
        <v>0.92</v>
      </c>
      <c r="AC8">
        <v>1190</v>
      </c>
      <c r="AD8" t="s">
        <v>9455</v>
      </c>
      <c r="AE8">
        <v>2856</v>
      </c>
      <c r="AF8">
        <v>2856</v>
      </c>
      <c r="AG8">
        <v>12</v>
      </c>
      <c r="AH8">
        <v>1.38E-2</v>
      </c>
      <c r="AI8">
        <v>145</v>
      </c>
      <c r="AJ8">
        <v>2</v>
      </c>
      <c r="AK8" t="s">
        <v>9455</v>
      </c>
      <c r="AL8" t="s">
        <v>9455</v>
      </c>
    </row>
    <row r="9" spans="1:38" x14ac:dyDescent="0.3">
      <c r="A9" t="s">
        <v>9449</v>
      </c>
      <c r="B9" t="s">
        <v>9474</v>
      </c>
      <c r="C9" t="s">
        <v>9475</v>
      </c>
      <c r="D9" t="s">
        <v>9476</v>
      </c>
      <c r="E9" t="s">
        <v>9453</v>
      </c>
      <c r="F9">
        <v>2025998</v>
      </c>
      <c r="G9" t="s">
        <v>9454</v>
      </c>
      <c r="H9" t="s">
        <v>9455</v>
      </c>
      <c r="I9">
        <v>757</v>
      </c>
      <c r="J9">
        <v>2107</v>
      </c>
      <c r="K9">
        <v>6.48</v>
      </c>
      <c r="L9">
        <v>0.45179999999999998</v>
      </c>
      <c r="M9">
        <v>14</v>
      </c>
      <c r="N9">
        <v>63</v>
      </c>
      <c r="O9">
        <v>61</v>
      </c>
      <c r="P9">
        <v>8</v>
      </c>
      <c r="Q9">
        <v>10</v>
      </c>
      <c r="R9">
        <v>3090</v>
      </c>
      <c r="S9">
        <v>1.06E-2</v>
      </c>
      <c r="T9">
        <v>8</v>
      </c>
      <c r="U9">
        <v>9</v>
      </c>
      <c r="V9">
        <v>2781</v>
      </c>
      <c r="W9">
        <v>1.06E-2</v>
      </c>
      <c r="X9">
        <v>6</v>
      </c>
      <c r="Y9">
        <v>2</v>
      </c>
      <c r="Z9">
        <v>927</v>
      </c>
      <c r="AA9">
        <v>0</v>
      </c>
      <c r="AB9">
        <v>3.67</v>
      </c>
      <c r="AC9">
        <v>4017</v>
      </c>
      <c r="AD9" t="s">
        <v>9455</v>
      </c>
      <c r="AE9">
        <v>2781</v>
      </c>
      <c r="AF9">
        <v>2781</v>
      </c>
      <c r="AG9">
        <v>9</v>
      </c>
      <c r="AH9">
        <v>4.1099999999999998E-2</v>
      </c>
      <c r="AI9">
        <v>73</v>
      </c>
      <c r="AJ9">
        <v>3</v>
      </c>
      <c r="AK9" t="s">
        <v>9455</v>
      </c>
      <c r="AL9" t="s">
        <v>9455</v>
      </c>
    </row>
    <row r="10" spans="1:38" x14ac:dyDescent="0.3">
      <c r="A10" t="s">
        <v>9449</v>
      </c>
      <c r="B10" t="s">
        <v>9477</v>
      </c>
      <c r="C10" t="s">
        <v>9478</v>
      </c>
      <c r="D10" t="s">
        <v>9479</v>
      </c>
      <c r="E10" t="s">
        <v>9453</v>
      </c>
      <c r="F10">
        <v>2025892</v>
      </c>
      <c r="G10" t="s">
        <v>9454</v>
      </c>
      <c r="H10" t="s">
        <v>9455</v>
      </c>
      <c r="I10">
        <v>1056</v>
      </c>
      <c r="J10">
        <v>2243</v>
      </c>
      <c r="K10">
        <v>4.71</v>
      </c>
      <c r="L10">
        <v>0.58430000000000004</v>
      </c>
      <c r="M10">
        <v>17</v>
      </c>
      <c r="N10">
        <v>30</v>
      </c>
      <c r="O10">
        <v>30</v>
      </c>
      <c r="P10">
        <v>10</v>
      </c>
      <c r="Q10">
        <v>11</v>
      </c>
      <c r="R10">
        <v>2409</v>
      </c>
      <c r="S10">
        <v>9.4999999999999998E-3</v>
      </c>
      <c r="T10">
        <v>11</v>
      </c>
      <c r="U10">
        <v>11</v>
      </c>
      <c r="V10">
        <v>2409</v>
      </c>
      <c r="W10">
        <v>1.04E-2</v>
      </c>
      <c r="X10">
        <v>10</v>
      </c>
      <c r="Y10">
        <v>1</v>
      </c>
      <c r="Z10">
        <v>219</v>
      </c>
      <c r="AA10">
        <v>0</v>
      </c>
      <c r="AB10">
        <v>2.2799999999999998</v>
      </c>
      <c r="AC10">
        <v>2190</v>
      </c>
      <c r="AD10" t="s">
        <v>9455</v>
      </c>
      <c r="AE10">
        <v>2409</v>
      </c>
      <c r="AF10">
        <v>2409</v>
      </c>
      <c r="AG10">
        <v>11</v>
      </c>
      <c r="AH10">
        <v>2.3E-2</v>
      </c>
      <c r="AI10">
        <v>87</v>
      </c>
      <c r="AJ10">
        <v>2</v>
      </c>
      <c r="AK10" t="s">
        <v>9455</v>
      </c>
      <c r="AL10" t="s">
        <v>9455</v>
      </c>
    </row>
    <row r="11" spans="1:38" x14ac:dyDescent="0.3">
      <c r="A11" t="s">
        <v>9449</v>
      </c>
      <c r="B11" t="s">
        <v>9480</v>
      </c>
      <c r="C11" t="s">
        <v>9481</v>
      </c>
      <c r="D11" t="s">
        <v>9482</v>
      </c>
      <c r="E11" t="s">
        <v>9453</v>
      </c>
      <c r="F11">
        <v>2025991</v>
      </c>
      <c r="G11" t="s">
        <v>9454</v>
      </c>
      <c r="H11" t="s">
        <v>9455</v>
      </c>
      <c r="I11">
        <v>1890</v>
      </c>
      <c r="J11">
        <v>4361</v>
      </c>
      <c r="K11">
        <v>4.25</v>
      </c>
      <c r="L11">
        <v>0.6169</v>
      </c>
      <c r="M11">
        <v>47</v>
      </c>
      <c r="N11">
        <v>102</v>
      </c>
      <c r="O11">
        <v>100</v>
      </c>
      <c r="P11">
        <v>9</v>
      </c>
      <c r="Q11">
        <v>9</v>
      </c>
      <c r="R11">
        <v>2691</v>
      </c>
      <c r="S11">
        <v>4.7999999999999996E-3</v>
      </c>
      <c r="T11">
        <v>8</v>
      </c>
      <c r="U11">
        <v>8</v>
      </c>
      <c r="V11">
        <v>2392</v>
      </c>
      <c r="W11">
        <v>4.1999999999999997E-3</v>
      </c>
      <c r="X11">
        <v>8</v>
      </c>
      <c r="Y11">
        <v>0</v>
      </c>
      <c r="Z11">
        <v>0</v>
      </c>
      <c r="AA11">
        <v>0</v>
      </c>
      <c r="AB11">
        <v>1.27</v>
      </c>
      <c r="AC11">
        <v>1495</v>
      </c>
      <c r="AD11" t="s">
        <v>9455</v>
      </c>
      <c r="AE11">
        <v>2392</v>
      </c>
      <c r="AF11">
        <v>2392</v>
      </c>
      <c r="AG11">
        <v>8</v>
      </c>
      <c r="AH11">
        <v>2.5600000000000001E-2</v>
      </c>
      <c r="AI11">
        <v>117</v>
      </c>
      <c r="AJ11">
        <v>3</v>
      </c>
      <c r="AK11" t="s">
        <v>9455</v>
      </c>
      <c r="AL11" t="s">
        <v>9455</v>
      </c>
    </row>
    <row r="12" spans="1:38" x14ac:dyDescent="0.3">
      <c r="A12" t="s">
        <v>9449</v>
      </c>
      <c r="B12" t="s">
        <v>9483</v>
      </c>
      <c r="C12" t="s">
        <v>9484</v>
      </c>
      <c r="D12" t="s">
        <v>9485</v>
      </c>
      <c r="E12" t="s">
        <v>9453</v>
      </c>
      <c r="F12">
        <v>2025997</v>
      </c>
      <c r="G12" t="s">
        <v>9454</v>
      </c>
      <c r="H12" t="s">
        <v>9455</v>
      </c>
      <c r="I12">
        <v>927</v>
      </c>
      <c r="J12">
        <v>2338</v>
      </c>
      <c r="K12">
        <v>4.63</v>
      </c>
      <c r="L12">
        <v>0.55989999999999995</v>
      </c>
      <c r="M12">
        <v>16</v>
      </c>
      <c r="N12">
        <v>56</v>
      </c>
      <c r="O12">
        <v>53</v>
      </c>
      <c r="P12">
        <v>6</v>
      </c>
      <c r="Q12">
        <v>7</v>
      </c>
      <c r="R12">
        <v>1806</v>
      </c>
      <c r="S12">
        <v>6.4999999999999997E-3</v>
      </c>
      <c r="T12">
        <v>6</v>
      </c>
      <c r="U12">
        <v>7</v>
      </c>
      <c r="V12">
        <v>1806</v>
      </c>
      <c r="W12">
        <v>6.4999999999999997E-3</v>
      </c>
      <c r="X12">
        <v>4</v>
      </c>
      <c r="Y12">
        <v>2</v>
      </c>
      <c r="Z12">
        <v>774</v>
      </c>
      <c r="AA12">
        <v>0</v>
      </c>
      <c r="AB12">
        <v>1.95</v>
      </c>
      <c r="AC12">
        <v>774</v>
      </c>
      <c r="AD12" t="s">
        <v>9455</v>
      </c>
      <c r="AE12">
        <v>1806</v>
      </c>
      <c r="AF12">
        <v>1806</v>
      </c>
      <c r="AG12">
        <v>7</v>
      </c>
      <c r="AH12">
        <v>9.2999999999999992E-3</v>
      </c>
      <c r="AI12">
        <v>108</v>
      </c>
      <c r="AJ12">
        <v>1</v>
      </c>
      <c r="AK12" t="s">
        <v>9455</v>
      </c>
      <c r="AL12" t="s">
        <v>9455</v>
      </c>
    </row>
    <row r="13" spans="1:38" x14ac:dyDescent="0.3">
      <c r="A13" t="s">
        <v>9449</v>
      </c>
      <c r="B13" t="s">
        <v>9486</v>
      </c>
      <c r="C13" t="s">
        <v>9487</v>
      </c>
      <c r="D13" t="s">
        <v>9488</v>
      </c>
      <c r="E13" t="s">
        <v>9453</v>
      </c>
      <c r="F13">
        <v>20401028</v>
      </c>
      <c r="G13" t="s">
        <v>9454</v>
      </c>
      <c r="H13" t="s">
        <v>9455</v>
      </c>
      <c r="I13">
        <v>148</v>
      </c>
      <c r="J13">
        <v>481</v>
      </c>
      <c r="K13">
        <v>4.76</v>
      </c>
      <c r="L13">
        <v>0.55410000000000004</v>
      </c>
      <c r="M13">
        <v>5</v>
      </c>
      <c r="N13">
        <v>13</v>
      </c>
      <c r="O13">
        <v>13</v>
      </c>
      <c r="P13">
        <v>5</v>
      </c>
      <c r="Q13">
        <v>5</v>
      </c>
      <c r="R13">
        <v>1372</v>
      </c>
      <c r="S13">
        <v>3.3799999999999997E-2</v>
      </c>
      <c r="T13">
        <v>5</v>
      </c>
      <c r="U13">
        <v>5</v>
      </c>
      <c r="V13">
        <v>1372</v>
      </c>
      <c r="W13">
        <v>3.3799999999999997E-2</v>
      </c>
      <c r="X13">
        <v>5</v>
      </c>
      <c r="Y13">
        <v>0</v>
      </c>
      <c r="Z13">
        <v>0</v>
      </c>
      <c r="AA13">
        <v>0</v>
      </c>
      <c r="AB13">
        <v>9.27</v>
      </c>
      <c r="AC13">
        <v>1134</v>
      </c>
      <c r="AD13" t="s">
        <v>9455</v>
      </c>
      <c r="AE13">
        <v>1372</v>
      </c>
      <c r="AF13">
        <v>1372</v>
      </c>
      <c r="AG13">
        <v>5</v>
      </c>
      <c r="AH13">
        <v>3.6999999999999998E-2</v>
      </c>
      <c r="AI13">
        <v>54</v>
      </c>
      <c r="AJ13">
        <v>2</v>
      </c>
      <c r="AK13" t="s">
        <v>9455</v>
      </c>
      <c r="AL13" t="s">
        <v>9455</v>
      </c>
    </row>
    <row r="14" spans="1:38" x14ac:dyDescent="0.3">
      <c r="A14" t="s">
        <v>9449</v>
      </c>
      <c r="B14" t="s">
        <v>9489</v>
      </c>
      <c r="C14" t="s">
        <v>9490</v>
      </c>
      <c r="D14" t="s">
        <v>9491</v>
      </c>
      <c r="E14" t="s">
        <v>9453</v>
      </c>
      <c r="F14" t="s">
        <v>9492</v>
      </c>
      <c r="G14" t="s">
        <v>9454</v>
      </c>
      <c r="H14" t="s">
        <v>9455</v>
      </c>
      <c r="I14">
        <v>124</v>
      </c>
      <c r="J14">
        <v>318</v>
      </c>
      <c r="K14">
        <v>5.05</v>
      </c>
      <c r="L14">
        <v>0.30649999999999999</v>
      </c>
      <c r="M14">
        <v>4</v>
      </c>
      <c r="N14">
        <v>5</v>
      </c>
      <c r="O14">
        <v>4</v>
      </c>
      <c r="P14">
        <v>3</v>
      </c>
      <c r="Q14">
        <v>3</v>
      </c>
      <c r="R14">
        <v>1191</v>
      </c>
      <c r="S14">
        <v>2.4199999999999999E-2</v>
      </c>
      <c r="T14">
        <v>3</v>
      </c>
      <c r="U14">
        <v>3</v>
      </c>
      <c r="V14">
        <v>1191</v>
      </c>
      <c r="W14">
        <v>2.4199999999999999E-2</v>
      </c>
      <c r="X14">
        <v>3</v>
      </c>
      <c r="Y14">
        <v>0</v>
      </c>
      <c r="Z14">
        <v>0</v>
      </c>
      <c r="AA14">
        <v>0</v>
      </c>
      <c r="AB14">
        <v>9.6</v>
      </c>
      <c r="AC14">
        <v>397</v>
      </c>
      <c r="AD14" t="s">
        <v>9455</v>
      </c>
      <c r="AE14">
        <v>1191</v>
      </c>
      <c r="AF14">
        <v>1191</v>
      </c>
      <c r="AG14">
        <v>3</v>
      </c>
      <c r="AH14">
        <v>5.7099999999999998E-2</v>
      </c>
      <c r="AI14">
        <v>35</v>
      </c>
      <c r="AJ14">
        <v>2</v>
      </c>
      <c r="AK14" t="s">
        <v>9455</v>
      </c>
      <c r="AL14" t="s">
        <v>9455</v>
      </c>
    </row>
    <row r="15" spans="1:38" x14ac:dyDescent="0.3">
      <c r="A15" t="s">
        <v>9449</v>
      </c>
      <c r="B15" t="s">
        <v>9493</v>
      </c>
      <c r="C15" t="s">
        <v>9494</v>
      </c>
      <c r="D15" t="s">
        <v>9495</v>
      </c>
      <c r="E15" t="s">
        <v>9453</v>
      </c>
      <c r="F15">
        <v>2024879</v>
      </c>
      <c r="G15" t="s">
        <v>9454</v>
      </c>
      <c r="H15" t="s">
        <v>9455</v>
      </c>
      <c r="I15">
        <v>380</v>
      </c>
      <c r="J15">
        <v>675</v>
      </c>
      <c r="K15">
        <v>21.53</v>
      </c>
      <c r="L15">
        <v>0.75529999999999997</v>
      </c>
      <c r="M15">
        <v>3</v>
      </c>
      <c r="N15">
        <v>11</v>
      </c>
      <c r="O15">
        <v>10</v>
      </c>
      <c r="P15">
        <v>4</v>
      </c>
      <c r="Q15">
        <v>5</v>
      </c>
      <c r="R15">
        <v>1190</v>
      </c>
      <c r="S15">
        <v>1.0500000000000001E-2</v>
      </c>
      <c r="T15">
        <v>4</v>
      </c>
      <c r="U15">
        <v>5</v>
      </c>
      <c r="V15">
        <v>1190</v>
      </c>
      <c r="W15">
        <v>1.0500000000000001E-2</v>
      </c>
      <c r="X15">
        <v>4</v>
      </c>
      <c r="Y15">
        <v>0</v>
      </c>
      <c r="Z15">
        <v>0</v>
      </c>
      <c r="AA15">
        <v>0</v>
      </c>
      <c r="AB15">
        <v>3.13</v>
      </c>
      <c r="AC15">
        <v>0</v>
      </c>
      <c r="AD15" t="s">
        <v>9455</v>
      </c>
      <c r="AE15">
        <v>1190</v>
      </c>
      <c r="AF15">
        <v>1190</v>
      </c>
      <c r="AG15">
        <v>5</v>
      </c>
      <c r="AH15">
        <v>0</v>
      </c>
      <c r="AI15">
        <v>25</v>
      </c>
      <c r="AJ15">
        <v>0</v>
      </c>
      <c r="AK15" t="s">
        <v>9455</v>
      </c>
      <c r="AL15" t="s">
        <v>9455</v>
      </c>
    </row>
    <row r="16" spans="1:38" x14ac:dyDescent="0.3">
      <c r="A16" t="s">
        <v>9449</v>
      </c>
      <c r="B16" t="s">
        <v>9496</v>
      </c>
      <c r="C16" t="s">
        <v>9497</v>
      </c>
      <c r="D16" t="s">
        <v>9498</v>
      </c>
      <c r="E16" t="s">
        <v>9453</v>
      </c>
      <c r="F16" t="s">
        <v>9455</v>
      </c>
      <c r="G16" t="s">
        <v>9454</v>
      </c>
      <c r="H16" t="s">
        <v>9455</v>
      </c>
      <c r="I16">
        <v>548</v>
      </c>
      <c r="J16">
        <v>1623</v>
      </c>
      <c r="K16">
        <v>4.95</v>
      </c>
      <c r="L16">
        <v>0.5675</v>
      </c>
      <c r="M16">
        <v>9</v>
      </c>
      <c r="N16">
        <v>60</v>
      </c>
      <c r="O16">
        <v>49</v>
      </c>
      <c r="P16">
        <v>8</v>
      </c>
      <c r="Q16">
        <v>9</v>
      </c>
      <c r="R16">
        <v>1332</v>
      </c>
      <c r="S16">
        <v>1.46E-2</v>
      </c>
      <c r="T16">
        <v>8</v>
      </c>
      <c r="U16">
        <v>8</v>
      </c>
      <c r="V16">
        <v>1184</v>
      </c>
      <c r="W16">
        <v>1.46E-2</v>
      </c>
      <c r="X16">
        <v>8</v>
      </c>
      <c r="Y16">
        <v>0</v>
      </c>
      <c r="Z16">
        <v>0</v>
      </c>
      <c r="AA16">
        <v>0</v>
      </c>
      <c r="AB16">
        <v>2.16</v>
      </c>
      <c r="AC16">
        <v>1142</v>
      </c>
      <c r="AD16" t="s">
        <v>9455</v>
      </c>
      <c r="AE16">
        <v>1184</v>
      </c>
      <c r="AF16">
        <v>1184</v>
      </c>
      <c r="AG16">
        <v>8</v>
      </c>
      <c r="AH16">
        <v>2.47E-2</v>
      </c>
      <c r="AI16">
        <v>81</v>
      </c>
      <c r="AJ16">
        <v>2</v>
      </c>
      <c r="AK16" t="s">
        <v>9455</v>
      </c>
      <c r="AL16" t="s">
        <v>9455</v>
      </c>
    </row>
    <row r="17" spans="1:38" x14ac:dyDescent="0.3">
      <c r="A17" t="s">
        <v>9449</v>
      </c>
      <c r="B17" t="s">
        <v>9499</v>
      </c>
      <c r="C17" t="s">
        <v>9500</v>
      </c>
      <c r="D17" t="s">
        <v>9501</v>
      </c>
      <c r="E17" t="s">
        <v>9453</v>
      </c>
      <c r="F17">
        <v>2024911</v>
      </c>
      <c r="G17" t="s">
        <v>9454</v>
      </c>
      <c r="H17" t="s">
        <v>9455</v>
      </c>
      <c r="I17">
        <v>227</v>
      </c>
      <c r="J17">
        <v>540</v>
      </c>
      <c r="K17">
        <v>5.58</v>
      </c>
      <c r="L17">
        <v>0.37</v>
      </c>
      <c r="M17">
        <v>6</v>
      </c>
      <c r="N17">
        <v>11</v>
      </c>
      <c r="O17">
        <v>11</v>
      </c>
      <c r="P17">
        <v>3</v>
      </c>
      <c r="Q17">
        <v>3</v>
      </c>
      <c r="R17">
        <v>783</v>
      </c>
      <c r="S17">
        <v>1.32E-2</v>
      </c>
      <c r="T17">
        <v>3</v>
      </c>
      <c r="U17">
        <v>3</v>
      </c>
      <c r="V17">
        <v>783</v>
      </c>
      <c r="W17">
        <v>1.32E-2</v>
      </c>
      <c r="X17">
        <v>3</v>
      </c>
      <c r="Y17">
        <v>0</v>
      </c>
      <c r="Z17">
        <v>0</v>
      </c>
      <c r="AA17">
        <v>0</v>
      </c>
      <c r="AB17">
        <v>3.45</v>
      </c>
      <c r="AC17">
        <v>783</v>
      </c>
      <c r="AD17" t="s">
        <v>9455</v>
      </c>
      <c r="AE17">
        <v>783</v>
      </c>
      <c r="AF17">
        <v>783</v>
      </c>
      <c r="AG17">
        <v>3</v>
      </c>
      <c r="AH17">
        <v>0</v>
      </c>
      <c r="AI17">
        <v>28</v>
      </c>
      <c r="AJ17">
        <v>0</v>
      </c>
      <c r="AK17" t="s">
        <v>9455</v>
      </c>
      <c r="AL17" t="s">
        <v>9455</v>
      </c>
    </row>
    <row r="18" spans="1:38" x14ac:dyDescent="0.3">
      <c r="A18" t="s">
        <v>9449</v>
      </c>
      <c r="B18" t="s">
        <v>9502</v>
      </c>
      <c r="C18" t="s">
        <v>9503</v>
      </c>
      <c r="D18" t="s">
        <v>9504</v>
      </c>
      <c r="E18" t="s">
        <v>9453</v>
      </c>
      <c r="F18">
        <v>2025303</v>
      </c>
      <c r="G18" t="s">
        <v>9454</v>
      </c>
      <c r="H18" t="s">
        <v>9455</v>
      </c>
      <c r="I18">
        <v>230</v>
      </c>
      <c r="J18">
        <v>613</v>
      </c>
      <c r="K18">
        <v>3.78</v>
      </c>
      <c r="L18">
        <v>0.4652</v>
      </c>
      <c r="M18">
        <v>6</v>
      </c>
      <c r="N18">
        <v>12</v>
      </c>
      <c r="O18">
        <v>12</v>
      </c>
      <c r="P18">
        <v>2</v>
      </c>
      <c r="Q18">
        <v>3</v>
      </c>
      <c r="R18">
        <v>774</v>
      </c>
      <c r="S18">
        <v>8.6999999999999994E-3</v>
      </c>
      <c r="T18">
        <v>1</v>
      </c>
      <c r="U18">
        <v>2</v>
      </c>
      <c r="V18">
        <v>516</v>
      </c>
      <c r="W18">
        <v>4.3E-3</v>
      </c>
      <c r="X18">
        <v>1</v>
      </c>
      <c r="Y18">
        <v>0</v>
      </c>
      <c r="Z18">
        <v>0</v>
      </c>
      <c r="AA18">
        <v>0</v>
      </c>
      <c r="AB18">
        <v>2.2400000000000002</v>
      </c>
      <c r="AC18">
        <v>258</v>
      </c>
      <c r="AD18" t="s">
        <v>9455</v>
      </c>
      <c r="AE18">
        <v>516</v>
      </c>
      <c r="AF18">
        <v>516</v>
      </c>
      <c r="AG18">
        <v>2</v>
      </c>
      <c r="AH18">
        <v>0</v>
      </c>
      <c r="AI18">
        <v>20</v>
      </c>
      <c r="AJ18">
        <v>0</v>
      </c>
      <c r="AK18" t="s">
        <v>9455</v>
      </c>
      <c r="AL18" t="s">
        <v>9455</v>
      </c>
    </row>
    <row r="19" spans="1:38" x14ac:dyDescent="0.3">
      <c r="A19" t="s">
        <v>9449</v>
      </c>
      <c r="B19" t="s">
        <v>9505</v>
      </c>
      <c r="C19" t="s">
        <v>9506</v>
      </c>
      <c r="D19" t="s">
        <v>9507</v>
      </c>
      <c r="E19" t="s">
        <v>9453</v>
      </c>
      <c r="F19">
        <v>2025306</v>
      </c>
      <c r="G19" t="s">
        <v>9454</v>
      </c>
      <c r="H19" t="s">
        <v>9455</v>
      </c>
      <c r="I19">
        <v>159</v>
      </c>
      <c r="J19">
        <v>450</v>
      </c>
      <c r="K19">
        <v>3.94</v>
      </c>
      <c r="L19">
        <v>0.19500000000000001</v>
      </c>
      <c r="M19">
        <v>8</v>
      </c>
      <c r="N19">
        <v>22</v>
      </c>
      <c r="O19">
        <v>22</v>
      </c>
      <c r="P19">
        <v>1</v>
      </c>
      <c r="Q19">
        <v>1</v>
      </c>
      <c r="R19">
        <v>488</v>
      </c>
      <c r="S19">
        <v>6.3E-3</v>
      </c>
      <c r="T19">
        <v>1</v>
      </c>
      <c r="U19">
        <v>1</v>
      </c>
      <c r="V19">
        <v>488</v>
      </c>
      <c r="W19">
        <v>6.3E-3</v>
      </c>
      <c r="X19">
        <v>1</v>
      </c>
      <c r="Y19">
        <v>0</v>
      </c>
      <c r="Z19">
        <v>0</v>
      </c>
      <c r="AA19">
        <v>0</v>
      </c>
      <c r="AB19">
        <v>3.07</v>
      </c>
      <c r="AC19">
        <v>488</v>
      </c>
      <c r="AD19" t="s">
        <v>9455</v>
      </c>
      <c r="AE19">
        <v>488</v>
      </c>
      <c r="AF19">
        <v>488</v>
      </c>
      <c r="AG19">
        <v>1</v>
      </c>
      <c r="AH19">
        <v>0</v>
      </c>
      <c r="AI19">
        <v>17</v>
      </c>
      <c r="AJ19">
        <v>0</v>
      </c>
      <c r="AK19" t="s">
        <v>9455</v>
      </c>
      <c r="AL19" t="s">
        <v>9455</v>
      </c>
    </row>
    <row r="20" spans="1:38" x14ac:dyDescent="0.3">
      <c r="A20" t="s">
        <v>9449</v>
      </c>
      <c r="B20" t="s">
        <v>9508</v>
      </c>
      <c r="C20" t="s">
        <v>9509</v>
      </c>
      <c r="D20" t="s">
        <v>9510</v>
      </c>
      <c r="E20" t="s">
        <v>9453</v>
      </c>
      <c r="F20">
        <v>2025901</v>
      </c>
      <c r="G20" t="s">
        <v>9454</v>
      </c>
      <c r="H20" t="s">
        <v>9455</v>
      </c>
      <c r="I20">
        <v>610</v>
      </c>
      <c r="J20">
        <v>1154</v>
      </c>
      <c r="K20">
        <v>4.03</v>
      </c>
      <c r="L20">
        <v>0.52790000000000004</v>
      </c>
      <c r="M20">
        <v>9</v>
      </c>
      <c r="N20">
        <v>17</v>
      </c>
      <c r="O20">
        <v>16</v>
      </c>
      <c r="P20">
        <v>2</v>
      </c>
      <c r="Q20">
        <v>2</v>
      </c>
      <c r="R20">
        <v>456</v>
      </c>
      <c r="S20">
        <v>3.3E-3</v>
      </c>
      <c r="T20">
        <v>2</v>
      </c>
      <c r="U20">
        <v>2</v>
      </c>
      <c r="V20">
        <v>456</v>
      </c>
      <c r="W20">
        <v>3.3E-3</v>
      </c>
      <c r="X20">
        <v>2</v>
      </c>
      <c r="Y20">
        <v>0</v>
      </c>
      <c r="Z20">
        <v>0</v>
      </c>
      <c r="AA20">
        <v>0</v>
      </c>
      <c r="AB20">
        <v>0.75</v>
      </c>
      <c r="AC20">
        <v>683.9</v>
      </c>
      <c r="AD20" t="s">
        <v>9455</v>
      </c>
      <c r="AE20">
        <v>456</v>
      </c>
      <c r="AF20">
        <v>456</v>
      </c>
      <c r="AG20">
        <v>2</v>
      </c>
      <c r="AH20">
        <v>3.5700000000000003E-2</v>
      </c>
      <c r="AI20">
        <v>28</v>
      </c>
      <c r="AJ20">
        <v>1</v>
      </c>
      <c r="AK20" t="s">
        <v>9455</v>
      </c>
      <c r="AL20" t="s">
        <v>9455</v>
      </c>
    </row>
    <row r="21" spans="1:38" x14ac:dyDescent="0.3">
      <c r="A21" t="s">
        <v>9449</v>
      </c>
      <c r="B21" t="s">
        <v>9511</v>
      </c>
      <c r="C21" t="s">
        <v>9512</v>
      </c>
      <c r="D21" t="s">
        <v>9513</v>
      </c>
      <c r="E21" t="s">
        <v>9453</v>
      </c>
      <c r="F21">
        <v>2024867</v>
      </c>
      <c r="G21" t="s">
        <v>9454</v>
      </c>
      <c r="H21" t="s">
        <v>9455</v>
      </c>
      <c r="I21">
        <v>18</v>
      </c>
      <c r="J21">
        <v>24</v>
      </c>
      <c r="K21">
        <v>4.37</v>
      </c>
      <c r="L21">
        <v>5.5599999999999997E-2</v>
      </c>
      <c r="M21">
        <v>0</v>
      </c>
      <c r="N21">
        <v>3</v>
      </c>
      <c r="O21">
        <v>3</v>
      </c>
      <c r="P21">
        <v>2</v>
      </c>
      <c r="Q21">
        <v>2</v>
      </c>
      <c r="R21">
        <v>370</v>
      </c>
      <c r="S21">
        <v>0.1111</v>
      </c>
      <c r="T21">
        <v>2</v>
      </c>
      <c r="U21">
        <v>2</v>
      </c>
      <c r="V21">
        <v>370</v>
      </c>
      <c r="W21">
        <v>0.1111</v>
      </c>
      <c r="X21">
        <v>2</v>
      </c>
      <c r="Y21">
        <v>0</v>
      </c>
      <c r="Z21">
        <v>0</v>
      </c>
      <c r="AA21">
        <v>0</v>
      </c>
      <c r="AB21">
        <v>20.56</v>
      </c>
      <c r="AC21">
        <v>185</v>
      </c>
      <c r="AD21" t="s">
        <v>9455</v>
      </c>
      <c r="AE21">
        <v>370</v>
      </c>
      <c r="AF21">
        <v>370</v>
      </c>
      <c r="AG21">
        <v>2</v>
      </c>
      <c r="AH21">
        <v>0</v>
      </c>
      <c r="AI21">
        <v>0</v>
      </c>
      <c r="AJ21">
        <v>0</v>
      </c>
      <c r="AK21" t="s">
        <v>9455</v>
      </c>
      <c r="AL21" t="s">
        <v>9455</v>
      </c>
    </row>
    <row r="22" spans="1:38" x14ac:dyDescent="0.3">
      <c r="A22" t="s">
        <v>9449</v>
      </c>
      <c r="B22" t="s">
        <v>9514</v>
      </c>
      <c r="C22" t="s">
        <v>9515</v>
      </c>
      <c r="D22" t="s">
        <v>9516</v>
      </c>
      <c r="E22" t="s">
        <v>9453</v>
      </c>
      <c r="F22" t="s">
        <v>9517</v>
      </c>
      <c r="G22" t="s">
        <v>9454</v>
      </c>
      <c r="H22" t="s">
        <v>9455</v>
      </c>
      <c r="I22">
        <v>84</v>
      </c>
      <c r="J22">
        <v>131</v>
      </c>
      <c r="K22">
        <v>4.04</v>
      </c>
      <c r="L22">
        <v>0.36899999999999999</v>
      </c>
      <c r="M22">
        <v>1</v>
      </c>
      <c r="N22">
        <v>4</v>
      </c>
      <c r="O22">
        <v>4</v>
      </c>
      <c r="P22">
        <v>1</v>
      </c>
      <c r="Q22">
        <v>1</v>
      </c>
      <c r="R22">
        <v>298</v>
      </c>
      <c r="S22">
        <v>1.1900000000000001E-2</v>
      </c>
      <c r="T22">
        <v>1</v>
      </c>
      <c r="U22">
        <v>1</v>
      </c>
      <c r="V22">
        <v>298</v>
      </c>
      <c r="W22">
        <v>1.1900000000000001E-2</v>
      </c>
      <c r="X22">
        <v>1</v>
      </c>
      <c r="Y22">
        <v>0</v>
      </c>
      <c r="Z22">
        <v>0</v>
      </c>
      <c r="AA22">
        <v>0</v>
      </c>
      <c r="AB22">
        <v>3.55</v>
      </c>
      <c r="AC22">
        <v>0</v>
      </c>
      <c r="AD22" t="s">
        <v>9455</v>
      </c>
      <c r="AE22">
        <v>298</v>
      </c>
      <c r="AF22">
        <v>298</v>
      </c>
      <c r="AG22">
        <v>1</v>
      </c>
      <c r="AH22">
        <v>0</v>
      </c>
      <c r="AI22">
        <v>0</v>
      </c>
      <c r="AJ22">
        <v>0</v>
      </c>
      <c r="AK22" t="s">
        <v>9455</v>
      </c>
      <c r="AL22" t="s">
        <v>9455</v>
      </c>
    </row>
    <row r="23" spans="1:38" x14ac:dyDescent="0.3">
      <c r="A23" t="s">
        <v>9449</v>
      </c>
      <c r="B23" t="s">
        <v>9518</v>
      </c>
      <c r="C23" t="s">
        <v>9519</v>
      </c>
      <c r="D23" t="s">
        <v>9520</v>
      </c>
      <c r="E23" t="s">
        <v>9453</v>
      </c>
      <c r="F23">
        <v>2024881</v>
      </c>
      <c r="G23" t="s">
        <v>9454</v>
      </c>
      <c r="H23" t="s">
        <v>9455</v>
      </c>
      <c r="I23">
        <v>19</v>
      </c>
      <c r="J23">
        <v>37</v>
      </c>
      <c r="K23">
        <v>2.54</v>
      </c>
      <c r="L23">
        <v>0.36840000000000001</v>
      </c>
      <c r="M23">
        <v>1</v>
      </c>
      <c r="N23">
        <v>0</v>
      </c>
      <c r="O23">
        <v>0</v>
      </c>
      <c r="P23">
        <v>2</v>
      </c>
      <c r="Q23">
        <v>2</v>
      </c>
      <c r="R23">
        <v>556</v>
      </c>
      <c r="S23">
        <v>0.1053</v>
      </c>
      <c r="T23">
        <v>1</v>
      </c>
      <c r="U23">
        <v>1</v>
      </c>
      <c r="V23">
        <v>278</v>
      </c>
      <c r="W23">
        <v>5.2600000000000001E-2</v>
      </c>
      <c r="X23">
        <v>0</v>
      </c>
      <c r="Y23">
        <v>1</v>
      </c>
      <c r="Z23">
        <v>278</v>
      </c>
      <c r="AA23">
        <v>0</v>
      </c>
      <c r="AB23">
        <v>14.63</v>
      </c>
      <c r="AC23">
        <v>278</v>
      </c>
      <c r="AD23" t="s">
        <v>9455</v>
      </c>
      <c r="AE23">
        <v>278</v>
      </c>
      <c r="AF23">
        <v>278</v>
      </c>
      <c r="AG23">
        <v>1</v>
      </c>
      <c r="AH23">
        <v>0</v>
      </c>
      <c r="AI23">
        <v>2</v>
      </c>
      <c r="AJ23">
        <v>0</v>
      </c>
      <c r="AK23" t="s">
        <v>9455</v>
      </c>
      <c r="AL23" t="s">
        <v>9455</v>
      </c>
    </row>
    <row r="24" spans="1:38" x14ac:dyDescent="0.3">
      <c r="A24" t="s">
        <v>9449</v>
      </c>
      <c r="B24" t="s">
        <v>9521</v>
      </c>
      <c r="C24" t="s">
        <v>9522</v>
      </c>
      <c r="D24" t="s">
        <v>9523</v>
      </c>
      <c r="E24" t="s">
        <v>9453</v>
      </c>
      <c r="F24">
        <v>2025987</v>
      </c>
      <c r="G24" t="s">
        <v>9454</v>
      </c>
      <c r="H24" t="s">
        <v>9455</v>
      </c>
      <c r="I24">
        <v>1084</v>
      </c>
      <c r="J24">
        <v>1662</v>
      </c>
      <c r="K24">
        <v>5.72</v>
      </c>
      <c r="L24">
        <v>0.71220000000000006</v>
      </c>
      <c r="M24">
        <v>12</v>
      </c>
      <c r="N24">
        <v>22</v>
      </c>
      <c r="O24">
        <v>22</v>
      </c>
      <c r="P24">
        <v>1</v>
      </c>
      <c r="Q24">
        <v>1</v>
      </c>
      <c r="R24">
        <v>278</v>
      </c>
      <c r="S24">
        <v>8.9999999999999998E-4</v>
      </c>
      <c r="T24">
        <v>1</v>
      </c>
      <c r="U24">
        <v>1</v>
      </c>
      <c r="V24">
        <v>278</v>
      </c>
      <c r="W24">
        <v>8.9999999999999998E-4</v>
      </c>
      <c r="X24">
        <v>1</v>
      </c>
      <c r="Y24">
        <v>0</v>
      </c>
      <c r="Z24">
        <v>0</v>
      </c>
      <c r="AA24">
        <v>0</v>
      </c>
      <c r="AB24">
        <v>0.26</v>
      </c>
      <c r="AC24">
        <v>0</v>
      </c>
      <c r="AD24" t="s">
        <v>9455</v>
      </c>
      <c r="AE24">
        <v>278</v>
      </c>
      <c r="AF24">
        <v>278</v>
      </c>
      <c r="AG24">
        <v>1</v>
      </c>
      <c r="AH24">
        <v>0</v>
      </c>
      <c r="AI24">
        <v>13</v>
      </c>
      <c r="AJ24">
        <v>0</v>
      </c>
      <c r="AK24" t="s">
        <v>9455</v>
      </c>
      <c r="AL24" t="s">
        <v>9455</v>
      </c>
    </row>
    <row r="25" spans="1:38" x14ac:dyDescent="0.3">
      <c r="A25" t="s">
        <v>9449</v>
      </c>
      <c r="B25" t="s">
        <v>9524</v>
      </c>
      <c r="C25" t="s">
        <v>9525</v>
      </c>
      <c r="D25" t="s">
        <v>9526</v>
      </c>
      <c r="E25" t="s">
        <v>9453</v>
      </c>
      <c r="F25">
        <v>2024909</v>
      </c>
      <c r="G25" t="s">
        <v>9454</v>
      </c>
      <c r="H25" t="s">
        <v>9455</v>
      </c>
      <c r="I25">
        <v>69</v>
      </c>
      <c r="J25">
        <v>118</v>
      </c>
      <c r="K25">
        <v>6.09</v>
      </c>
      <c r="L25">
        <v>0.1739</v>
      </c>
      <c r="M25">
        <v>2</v>
      </c>
      <c r="N25">
        <v>5</v>
      </c>
      <c r="O25">
        <v>5</v>
      </c>
      <c r="P25">
        <v>1</v>
      </c>
      <c r="Q25">
        <v>1</v>
      </c>
      <c r="R25">
        <v>270</v>
      </c>
      <c r="S25">
        <v>1.4500000000000001E-2</v>
      </c>
      <c r="T25">
        <v>1</v>
      </c>
      <c r="U25">
        <v>1</v>
      </c>
      <c r="V25">
        <v>270</v>
      </c>
      <c r="W25">
        <v>1.4500000000000001E-2</v>
      </c>
      <c r="X25">
        <v>1</v>
      </c>
      <c r="Y25">
        <v>0</v>
      </c>
      <c r="Z25">
        <v>0</v>
      </c>
      <c r="AA25">
        <v>0</v>
      </c>
      <c r="AB25">
        <v>3.91</v>
      </c>
      <c r="AC25">
        <v>0</v>
      </c>
      <c r="AD25" t="s">
        <v>9455</v>
      </c>
      <c r="AE25">
        <v>270</v>
      </c>
      <c r="AF25">
        <v>270</v>
      </c>
      <c r="AG25">
        <v>1</v>
      </c>
      <c r="AH25">
        <v>0</v>
      </c>
      <c r="AI25">
        <v>8</v>
      </c>
      <c r="AJ25">
        <v>0</v>
      </c>
      <c r="AK25" t="s">
        <v>9455</v>
      </c>
      <c r="AL25" t="s">
        <v>9455</v>
      </c>
    </row>
    <row r="26" spans="1:38" x14ac:dyDescent="0.3">
      <c r="A26" t="s">
        <v>9449</v>
      </c>
      <c r="B26" t="s">
        <v>9527</v>
      </c>
      <c r="C26" t="s">
        <v>9528</v>
      </c>
      <c r="D26" t="s">
        <v>9529</v>
      </c>
      <c r="E26" t="s">
        <v>9453</v>
      </c>
      <c r="F26">
        <v>2025890</v>
      </c>
      <c r="G26" t="s">
        <v>9454</v>
      </c>
      <c r="H26" t="s">
        <v>9455</v>
      </c>
      <c r="I26">
        <v>222</v>
      </c>
      <c r="J26">
        <v>361</v>
      </c>
      <c r="K26">
        <v>4.05</v>
      </c>
      <c r="L26">
        <v>0.31979999999999997</v>
      </c>
      <c r="M26">
        <v>2</v>
      </c>
      <c r="N26">
        <v>8</v>
      </c>
      <c r="O26">
        <v>8</v>
      </c>
      <c r="P26">
        <v>1</v>
      </c>
      <c r="Q26">
        <v>1</v>
      </c>
      <c r="R26">
        <v>270</v>
      </c>
      <c r="S26">
        <v>4.4999999999999997E-3</v>
      </c>
      <c r="T26">
        <v>1</v>
      </c>
      <c r="U26">
        <v>1</v>
      </c>
      <c r="V26">
        <v>270</v>
      </c>
      <c r="W26">
        <v>4.4999999999999997E-3</v>
      </c>
      <c r="X26">
        <v>1</v>
      </c>
      <c r="Y26">
        <v>0</v>
      </c>
      <c r="Z26">
        <v>0</v>
      </c>
      <c r="AA26">
        <v>0</v>
      </c>
      <c r="AB26">
        <v>1.22</v>
      </c>
      <c r="AC26">
        <v>0</v>
      </c>
      <c r="AD26" t="s">
        <v>9455</v>
      </c>
      <c r="AE26">
        <v>270</v>
      </c>
      <c r="AF26">
        <v>270</v>
      </c>
      <c r="AG26">
        <v>1</v>
      </c>
      <c r="AH26">
        <v>0.125</v>
      </c>
      <c r="AI26">
        <v>8</v>
      </c>
      <c r="AJ26">
        <v>1</v>
      </c>
      <c r="AK26" t="s">
        <v>9455</v>
      </c>
      <c r="AL26" t="s">
        <v>9455</v>
      </c>
    </row>
    <row r="27" spans="1:38" x14ac:dyDescent="0.3">
      <c r="A27" t="s">
        <v>9449</v>
      </c>
      <c r="B27" t="s">
        <v>9530</v>
      </c>
      <c r="C27" t="s">
        <v>9531</v>
      </c>
      <c r="D27" t="s">
        <v>9532</v>
      </c>
      <c r="E27" t="s">
        <v>9453</v>
      </c>
      <c r="F27">
        <v>2025605</v>
      </c>
      <c r="G27" t="s">
        <v>9454</v>
      </c>
      <c r="H27" t="s">
        <v>9455</v>
      </c>
      <c r="I27">
        <v>47</v>
      </c>
      <c r="J27">
        <v>162</v>
      </c>
      <c r="K27">
        <v>2.74</v>
      </c>
      <c r="L27">
        <v>0.46810000000000002</v>
      </c>
      <c r="M27">
        <v>2</v>
      </c>
      <c r="N27">
        <v>1</v>
      </c>
      <c r="O27">
        <v>1</v>
      </c>
      <c r="P27">
        <v>1</v>
      </c>
      <c r="Q27">
        <v>1</v>
      </c>
      <c r="R27">
        <v>261</v>
      </c>
      <c r="S27">
        <v>2.1299999999999999E-2</v>
      </c>
      <c r="T27">
        <v>1</v>
      </c>
      <c r="U27">
        <v>1</v>
      </c>
      <c r="V27">
        <v>261</v>
      </c>
      <c r="W27">
        <v>2.1299999999999999E-2</v>
      </c>
      <c r="X27">
        <v>1</v>
      </c>
      <c r="Y27">
        <v>0</v>
      </c>
      <c r="Z27">
        <v>0</v>
      </c>
      <c r="AA27">
        <v>0</v>
      </c>
      <c r="AB27">
        <v>5.55</v>
      </c>
      <c r="AC27">
        <v>261</v>
      </c>
      <c r="AD27" t="s">
        <v>9455</v>
      </c>
      <c r="AE27">
        <v>261</v>
      </c>
      <c r="AF27">
        <v>261</v>
      </c>
      <c r="AG27">
        <v>1</v>
      </c>
      <c r="AH27">
        <v>0</v>
      </c>
      <c r="AI27">
        <v>6</v>
      </c>
      <c r="AJ27">
        <v>0</v>
      </c>
      <c r="AK27" t="s">
        <v>9455</v>
      </c>
      <c r="AL27" t="s">
        <v>9455</v>
      </c>
    </row>
    <row r="28" spans="1:38" x14ac:dyDescent="0.3">
      <c r="A28" t="s">
        <v>9449</v>
      </c>
      <c r="B28" t="s">
        <v>9533</v>
      </c>
      <c r="C28" t="s">
        <v>9534</v>
      </c>
      <c r="D28" t="s">
        <v>9535</v>
      </c>
      <c r="E28" t="s">
        <v>9453</v>
      </c>
      <c r="F28">
        <v>2025999</v>
      </c>
      <c r="G28" t="s">
        <v>9454</v>
      </c>
      <c r="H28" t="s">
        <v>9455</v>
      </c>
      <c r="I28">
        <v>23</v>
      </c>
      <c r="J28">
        <v>75</v>
      </c>
      <c r="K28">
        <v>4.3899999999999997</v>
      </c>
      <c r="L28">
        <v>0.30430000000000001</v>
      </c>
      <c r="M28">
        <v>2</v>
      </c>
      <c r="N28">
        <v>3</v>
      </c>
      <c r="O28">
        <v>3</v>
      </c>
      <c r="P28">
        <v>1</v>
      </c>
      <c r="Q28">
        <v>1</v>
      </c>
      <c r="R28">
        <v>258</v>
      </c>
      <c r="S28">
        <v>4.3499999999999997E-2</v>
      </c>
      <c r="T28">
        <v>1</v>
      </c>
      <c r="U28">
        <v>1</v>
      </c>
      <c r="V28">
        <v>258</v>
      </c>
      <c r="W28">
        <v>4.3499999999999997E-2</v>
      </c>
      <c r="X28">
        <v>1</v>
      </c>
      <c r="Y28">
        <v>0</v>
      </c>
      <c r="Z28">
        <v>0</v>
      </c>
      <c r="AA28">
        <v>0</v>
      </c>
      <c r="AB28">
        <v>11.22</v>
      </c>
      <c r="AC28">
        <v>0</v>
      </c>
      <c r="AD28" t="s">
        <v>9455</v>
      </c>
      <c r="AE28">
        <v>258</v>
      </c>
      <c r="AF28">
        <v>258</v>
      </c>
      <c r="AG28">
        <v>1</v>
      </c>
      <c r="AH28">
        <v>0</v>
      </c>
      <c r="AI28">
        <v>2</v>
      </c>
      <c r="AJ28">
        <v>0</v>
      </c>
      <c r="AK28" t="s">
        <v>9455</v>
      </c>
      <c r="AL28" t="s">
        <v>9455</v>
      </c>
    </row>
    <row r="29" spans="1:38" x14ac:dyDescent="0.3">
      <c r="A29" t="s">
        <v>9449</v>
      </c>
      <c r="B29" t="s">
        <v>9536</v>
      </c>
      <c r="C29" t="s">
        <v>9537</v>
      </c>
      <c r="D29" t="s">
        <v>9538</v>
      </c>
      <c r="E29" t="s">
        <v>9453</v>
      </c>
      <c r="F29">
        <v>2025897</v>
      </c>
      <c r="G29" t="s">
        <v>9454</v>
      </c>
      <c r="H29" t="s">
        <v>9455</v>
      </c>
      <c r="I29">
        <v>82</v>
      </c>
      <c r="J29">
        <v>178</v>
      </c>
      <c r="K29">
        <v>7.28</v>
      </c>
      <c r="L29">
        <v>0.3659</v>
      </c>
      <c r="M29">
        <v>2</v>
      </c>
      <c r="N29">
        <v>14</v>
      </c>
      <c r="O29">
        <v>12</v>
      </c>
      <c r="P29">
        <v>1</v>
      </c>
      <c r="Q29">
        <v>1</v>
      </c>
      <c r="R29">
        <v>248</v>
      </c>
      <c r="S29">
        <v>1.2200000000000001E-2</v>
      </c>
      <c r="T29">
        <v>1</v>
      </c>
      <c r="U29">
        <v>1</v>
      </c>
      <c r="V29">
        <v>248</v>
      </c>
      <c r="W29">
        <v>1.2200000000000001E-2</v>
      </c>
      <c r="X29">
        <v>1</v>
      </c>
      <c r="Y29">
        <v>0</v>
      </c>
      <c r="Z29">
        <v>0</v>
      </c>
      <c r="AA29">
        <v>0</v>
      </c>
      <c r="AB29">
        <v>3.02</v>
      </c>
      <c r="AC29">
        <v>0</v>
      </c>
      <c r="AD29" t="s">
        <v>9455</v>
      </c>
      <c r="AE29">
        <v>248</v>
      </c>
      <c r="AF29">
        <v>248</v>
      </c>
      <c r="AG29">
        <v>1</v>
      </c>
      <c r="AH29">
        <v>0</v>
      </c>
      <c r="AI29">
        <v>13</v>
      </c>
      <c r="AJ29">
        <v>0</v>
      </c>
      <c r="AK29" t="s">
        <v>9455</v>
      </c>
      <c r="AL29" t="s">
        <v>9455</v>
      </c>
    </row>
    <row r="30" spans="1:38" x14ac:dyDescent="0.3">
      <c r="A30" t="s">
        <v>9449</v>
      </c>
      <c r="B30" t="s">
        <v>9539</v>
      </c>
      <c r="C30" t="s">
        <v>9540</v>
      </c>
      <c r="D30" t="s">
        <v>9541</v>
      </c>
      <c r="E30" t="s">
        <v>9453</v>
      </c>
      <c r="F30">
        <v>2025327</v>
      </c>
      <c r="G30" t="s">
        <v>9454</v>
      </c>
      <c r="H30" t="s">
        <v>9455</v>
      </c>
      <c r="I30">
        <v>104</v>
      </c>
      <c r="J30">
        <v>144</v>
      </c>
      <c r="K30">
        <v>4.57</v>
      </c>
      <c r="L30">
        <v>0.58650000000000002</v>
      </c>
      <c r="M30">
        <v>1</v>
      </c>
      <c r="N30">
        <v>9</v>
      </c>
      <c r="O30">
        <v>8</v>
      </c>
      <c r="P30">
        <v>2</v>
      </c>
      <c r="Q30">
        <v>2</v>
      </c>
      <c r="R30">
        <v>496</v>
      </c>
      <c r="S30">
        <v>1.9199999999999998E-2</v>
      </c>
      <c r="T30">
        <v>1</v>
      </c>
      <c r="U30">
        <v>1</v>
      </c>
      <c r="V30">
        <v>248</v>
      </c>
      <c r="W30">
        <v>9.5999999999999992E-3</v>
      </c>
      <c r="X30">
        <v>1</v>
      </c>
      <c r="Y30">
        <v>0</v>
      </c>
      <c r="Z30">
        <v>0</v>
      </c>
      <c r="AA30">
        <v>0</v>
      </c>
      <c r="AB30">
        <v>2.38</v>
      </c>
      <c r="AC30">
        <v>0</v>
      </c>
      <c r="AD30" t="s">
        <v>9455</v>
      </c>
      <c r="AE30">
        <v>248</v>
      </c>
      <c r="AF30">
        <v>248</v>
      </c>
      <c r="AG30">
        <v>1</v>
      </c>
      <c r="AH30">
        <v>0</v>
      </c>
      <c r="AI30">
        <v>0</v>
      </c>
      <c r="AJ30">
        <v>0</v>
      </c>
      <c r="AK30" t="s">
        <v>9455</v>
      </c>
      <c r="AL30" t="s">
        <v>9455</v>
      </c>
    </row>
    <row r="31" spans="1:38" x14ac:dyDescent="0.3">
      <c r="A31" t="s">
        <v>9449</v>
      </c>
      <c r="B31" t="s">
        <v>9542</v>
      </c>
      <c r="C31" t="s">
        <v>9543</v>
      </c>
      <c r="D31" t="s">
        <v>9544</v>
      </c>
      <c r="E31" t="s">
        <v>9453</v>
      </c>
      <c r="F31" t="s">
        <v>9455</v>
      </c>
      <c r="G31" t="s">
        <v>9454</v>
      </c>
      <c r="H31" t="s">
        <v>9455</v>
      </c>
      <c r="I31">
        <v>86</v>
      </c>
      <c r="J31">
        <v>330</v>
      </c>
      <c r="K31">
        <v>5.77</v>
      </c>
      <c r="L31">
        <v>0.46510000000000001</v>
      </c>
      <c r="M31">
        <v>3</v>
      </c>
      <c r="N31">
        <v>11</v>
      </c>
      <c r="O31">
        <v>6</v>
      </c>
      <c r="P31">
        <v>2</v>
      </c>
      <c r="Q31">
        <v>3</v>
      </c>
      <c r="R31">
        <v>593</v>
      </c>
      <c r="S31">
        <v>2.3300000000000001E-2</v>
      </c>
      <c r="T31">
        <v>1</v>
      </c>
      <c r="U31">
        <v>1</v>
      </c>
      <c r="V31">
        <v>238</v>
      </c>
      <c r="W31">
        <v>1.1599999999999999E-2</v>
      </c>
      <c r="X31">
        <v>1</v>
      </c>
      <c r="Y31">
        <v>0</v>
      </c>
      <c r="Z31">
        <v>0</v>
      </c>
      <c r="AA31">
        <v>0</v>
      </c>
      <c r="AB31">
        <v>2.77</v>
      </c>
      <c r="AC31">
        <v>117</v>
      </c>
      <c r="AD31" t="s">
        <v>9455</v>
      </c>
      <c r="AE31">
        <v>238</v>
      </c>
      <c r="AF31">
        <v>238</v>
      </c>
      <c r="AG31">
        <v>1</v>
      </c>
      <c r="AH31">
        <v>0</v>
      </c>
      <c r="AI31">
        <v>17</v>
      </c>
      <c r="AJ31">
        <v>0</v>
      </c>
      <c r="AK31" t="s">
        <v>9455</v>
      </c>
      <c r="AL31" t="s">
        <v>9455</v>
      </c>
    </row>
    <row r="32" spans="1:38" x14ac:dyDescent="0.3">
      <c r="A32" t="s">
        <v>9449</v>
      </c>
      <c r="B32" t="s">
        <v>9545</v>
      </c>
      <c r="C32" t="s">
        <v>9546</v>
      </c>
      <c r="D32" t="s">
        <v>9547</v>
      </c>
      <c r="E32" t="s">
        <v>9453</v>
      </c>
      <c r="F32">
        <v>2025837</v>
      </c>
      <c r="G32" t="s">
        <v>9454</v>
      </c>
      <c r="H32" t="s">
        <v>9455</v>
      </c>
      <c r="I32">
        <v>8</v>
      </c>
      <c r="J32">
        <v>9</v>
      </c>
      <c r="K32">
        <v>5.86</v>
      </c>
      <c r="L32">
        <v>0.25</v>
      </c>
      <c r="M32">
        <v>0</v>
      </c>
      <c r="N32">
        <v>1</v>
      </c>
      <c r="O32">
        <v>1</v>
      </c>
      <c r="P32">
        <v>1</v>
      </c>
      <c r="Q32">
        <v>1</v>
      </c>
      <c r="R32">
        <v>236</v>
      </c>
      <c r="S32">
        <v>0.125</v>
      </c>
      <c r="T32">
        <v>1</v>
      </c>
      <c r="U32">
        <v>1</v>
      </c>
      <c r="V32">
        <v>236</v>
      </c>
      <c r="W32">
        <v>0.125</v>
      </c>
      <c r="X32">
        <v>1</v>
      </c>
      <c r="Y32">
        <v>0</v>
      </c>
      <c r="Z32">
        <v>0</v>
      </c>
      <c r="AA32">
        <v>0</v>
      </c>
      <c r="AB32">
        <v>29.5</v>
      </c>
      <c r="AC32">
        <v>236</v>
      </c>
      <c r="AD32" t="s">
        <v>9455</v>
      </c>
      <c r="AE32">
        <v>236</v>
      </c>
      <c r="AF32">
        <v>236</v>
      </c>
      <c r="AG32">
        <v>1</v>
      </c>
      <c r="AH32">
        <v>0</v>
      </c>
      <c r="AI32">
        <v>0</v>
      </c>
      <c r="AJ32">
        <v>0</v>
      </c>
      <c r="AK32" t="s">
        <v>9455</v>
      </c>
      <c r="AL32" t="s">
        <v>9455</v>
      </c>
    </row>
    <row r="33" spans="1:38" x14ac:dyDescent="0.3">
      <c r="A33" t="s">
        <v>9449</v>
      </c>
      <c r="B33" t="s">
        <v>9548</v>
      </c>
      <c r="C33" t="s">
        <v>9549</v>
      </c>
      <c r="D33" t="s">
        <v>9550</v>
      </c>
      <c r="E33" t="s">
        <v>9453</v>
      </c>
      <c r="F33">
        <v>2025990</v>
      </c>
      <c r="G33" t="s">
        <v>9551</v>
      </c>
      <c r="H33" t="s">
        <v>9455</v>
      </c>
      <c r="I33">
        <v>153</v>
      </c>
      <c r="J33">
        <v>367</v>
      </c>
      <c r="K33">
        <v>2.87</v>
      </c>
      <c r="L33">
        <v>0.45100000000000001</v>
      </c>
      <c r="M33">
        <v>1</v>
      </c>
      <c r="N33">
        <v>5</v>
      </c>
      <c r="O33">
        <v>5</v>
      </c>
      <c r="P33">
        <v>1</v>
      </c>
      <c r="Q33">
        <v>1</v>
      </c>
      <c r="R33">
        <v>228</v>
      </c>
      <c r="S33">
        <v>6.4999999999999997E-3</v>
      </c>
      <c r="T33">
        <v>1</v>
      </c>
      <c r="U33">
        <v>1</v>
      </c>
      <c r="V33">
        <v>228</v>
      </c>
      <c r="W33">
        <v>6.4999999999999997E-3</v>
      </c>
      <c r="X33">
        <v>1</v>
      </c>
      <c r="Y33">
        <v>0</v>
      </c>
      <c r="Z33">
        <v>0</v>
      </c>
      <c r="AA33">
        <v>0</v>
      </c>
      <c r="AB33">
        <v>1.49</v>
      </c>
      <c r="AC33">
        <v>228</v>
      </c>
      <c r="AD33" t="s">
        <v>9455</v>
      </c>
      <c r="AE33">
        <v>228</v>
      </c>
      <c r="AF33">
        <v>228</v>
      </c>
      <c r="AG33">
        <v>1</v>
      </c>
      <c r="AH33">
        <v>0</v>
      </c>
      <c r="AI33">
        <v>20</v>
      </c>
      <c r="AJ33">
        <v>0</v>
      </c>
      <c r="AK33" t="s">
        <v>9455</v>
      </c>
      <c r="AL33" t="s">
        <v>9455</v>
      </c>
    </row>
    <row r="34" spans="1:38" x14ac:dyDescent="0.3">
      <c r="A34" t="s">
        <v>9449</v>
      </c>
      <c r="B34" t="s">
        <v>9552</v>
      </c>
      <c r="C34" t="s">
        <v>9553</v>
      </c>
      <c r="D34" t="s">
        <v>9554</v>
      </c>
      <c r="E34" t="s">
        <v>9453</v>
      </c>
      <c r="F34">
        <v>2025932</v>
      </c>
      <c r="G34" t="s">
        <v>9454</v>
      </c>
      <c r="H34" t="s">
        <v>9455</v>
      </c>
      <c r="I34">
        <v>37</v>
      </c>
      <c r="J34">
        <v>88</v>
      </c>
      <c r="K34">
        <v>3.71</v>
      </c>
      <c r="L34">
        <v>0.29730000000000001</v>
      </c>
      <c r="M34">
        <v>2</v>
      </c>
      <c r="N34">
        <v>5</v>
      </c>
      <c r="O34">
        <v>4</v>
      </c>
      <c r="P34">
        <v>1</v>
      </c>
      <c r="Q34">
        <v>1</v>
      </c>
      <c r="R34">
        <v>227</v>
      </c>
      <c r="S34">
        <v>2.7E-2</v>
      </c>
      <c r="T34">
        <v>1</v>
      </c>
      <c r="U34">
        <v>1</v>
      </c>
      <c r="V34">
        <v>227</v>
      </c>
      <c r="W34">
        <v>2.7E-2</v>
      </c>
      <c r="X34">
        <v>0</v>
      </c>
      <c r="Y34">
        <v>1</v>
      </c>
      <c r="Z34">
        <v>227</v>
      </c>
      <c r="AA34">
        <v>0</v>
      </c>
      <c r="AB34">
        <v>6.14</v>
      </c>
      <c r="AC34">
        <v>0</v>
      </c>
      <c r="AD34" t="s">
        <v>9455</v>
      </c>
      <c r="AE34">
        <v>227</v>
      </c>
      <c r="AF34">
        <v>227</v>
      </c>
      <c r="AG34">
        <v>1</v>
      </c>
      <c r="AH34">
        <v>0</v>
      </c>
      <c r="AI34">
        <v>2</v>
      </c>
      <c r="AJ34">
        <v>0</v>
      </c>
      <c r="AK34" t="s">
        <v>9455</v>
      </c>
      <c r="AL34" t="s">
        <v>9455</v>
      </c>
    </row>
    <row r="35" spans="1:38" x14ac:dyDescent="0.3">
      <c r="A35" t="s">
        <v>9449</v>
      </c>
      <c r="B35" t="s">
        <v>9555</v>
      </c>
      <c r="C35" t="s">
        <v>9556</v>
      </c>
      <c r="D35" t="s">
        <v>9557</v>
      </c>
      <c r="E35" t="s">
        <v>9453</v>
      </c>
      <c r="F35">
        <v>2024913</v>
      </c>
      <c r="G35" t="s">
        <v>9454</v>
      </c>
      <c r="H35" t="s">
        <v>9455</v>
      </c>
      <c r="I35">
        <v>76</v>
      </c>
      <c r="J35">
        <v>172</v>
      </c>
      <c r="K35">
        <v>5.12</v>
      </c>
      <c r="L35">
        <v>0.27629999999999999</v>
      </c>
      <c r="M35">
        <v>4</v>
      </c>
      <c r="N35">
        <v>7</v>
      </c>
      <c r="O35">
        <v>7</v>
      </c>
      <c r="P35">
        <v>1</v>
      </c>
      <c r="Q35">
        <v>2</v>
      </c>
      <c r="R35">
        <v>370</v>
      </c>
      <c r="S35">
        <v>1.32E-2</v>
      </c>
      <c r="T35">
        <v>1</v>
      </c>
      <c r="U35">
        <v>1</v>
      </c>
      <c r="V35">
        <v>185</v>
      </c>
      <c r="W35">
        <v>1.32E-2</v>
      </c>
      <c r="X35">
        <v>1</v>
      </c>
      <c r="Y35">
        <v>0</v>
      </c>
      <c r="Z35">
        <v>0</v>
      </c>
      <c r="AA35">
        <v>0</v>
      </c>
      <c r="AB35">
        <v>2.4300000000000002</v>
      </c>
      <c r="AC35">
        <v>370</v>
      </c>
      <c r="AD35" t="s">
        <v>9455</v>
      </c>
      <c r="AE35">
        <v>185</v>
      </c>
      <c r="AF35">
        <v>185</v>
      </c>
      <c r="AG35">
        <v>1</v>
      </c>
      <c r="AH35">
        <v>0</v>
      </c>
      <c r="AI35">
        <v>10</v>
      </c>
      <c r="AJ35">
        <v>0</v>
      </c>
      <c r="AK35" t="s">
        <v>9455</v>
      </c>
      <c r="AL35" t="s">
        <v>9455</v>
      </c>
    </row>
    <row r="36" spans="1:38" x14ac:dyDescent="0.3">
      <c r="A36" t="s">
        <v>9449</v>
      </c>
      <c r="B36" t="s">
        <v>9558</v>
      </c>
      <c r="C36" t="s">
        <v>9559</v>
      </c>
      <c r="D36" t="s">
        <v>9560</v>
      </c>
      <c r="E36" t="s">
        <v>9453</v>
      </c>
      <c r="F36">
        <v>2024910</v>
      </c>
      <c r="G36" t="s">
        <v>9454</v>
      </c>
      <c r="H36" t="s">
        <v>9455</v>
      </c>
      <c r="I36">
        <v>22</v>
      </c>
      <c r="J36">
        <v>40</v>
      </c>
      <c r="K36">
        <v>5.4</v>
      </c>
      <c r="L36">
        <v>0.45450000000000002</v>
      </c>
      <c r="M36">
        <v>0</v>
      </c>
      <c r="N36">
        <v>2</v>
      </c>
      <c r="O36">
        <v>2</v>
      </c>
      <c r="P36">
        <v>1</v>
      </c>
      <c r="Q36">
        <v>1</v>
      </c>
      <c r="R36">
        <v>170</v>
      </c>
      <c r="S36">
        <v>4.5499999999999999E-2</v>
      </c>
      <c r="T36">
        <v>1</v>
      </c>
      <c r="U36">
        <v>1</v>
      </c>
      <c r="V36">
        <v>170</v>
      </c>
      <c r="W36">
        <v>4.5499999999999999E-2</v>
      </c>
      <c r="X36">
        <v>1</v>
      </c>
      <c r="Y36">
        <v>0</v>
      </c>
      <c r="Z36">
        <v>0</v>
      </c>
      <c r="AA36">
        <v>0</v>
      </c>
      <c r="AB36">
        <v>7.73</v>
      </c>
      <c r="AC36">
        <v>0</v>
      </c>
      <c r="AD36" t="s">
        <v>9455</v>
      </c>
      <c r="AE36">
        <v>170</v>
      </c>
      <c r="AF36">
        <v>170</v>
      </c>
      <c r="AG36">
        <v>1</v>
      </c>
      <c r="AH36">
        <v>0</v>
      </c>
      <c r="AI36">
        <v>5</v>
      </c>
      <c r="AJ36">
        <v>0</v>
      </c>
      <c r="AK36" t="s">
        <v>9455</v>
      </c>
      <c r="AL36" t="s">
        <v>9455</v>
      </c>
    </row>
    <row r="37" spans="1:38" x14ac:dyDescent="0.3">
      <c r="A37" t="s">
        <v>9449</v>
      </c>
      <c r="B37" t="s">
        <v>9561</v>
      </c>
      <c r="C37" t="s">
        <v>9562</v>
      </c>
      <c r="D37" t="s">
        <v>9563</v>
      </c>
      <c r="E37" t="s">
        <v>9453</v>
      </c>
      <c r="F37" t="s">
        <v>9455</v>
      </c>
      <c r="G37" t="s">
        <v>9454</v>
      </c>
      <c r="H37" t="s">
        <v>9455</v>
      </c>
      <c r="I37">
        <v>156</v>
      </c>
      <c r="J37">
        <v>363</v>
      </c>
      <c r="K37">
        <v>9.49</v>
      </c>
      <c r="L37">
        <v>0.33329999999999999</v>
      </c>
      <c r="M37">
        <v>2</v>
      </c>
      <c r="N37">
        <v>10</v>
      </c>
      <c r="O37">
        <v>10</v>
      </c>
      <c r="P37">
        <v>1</v>
      </c>
      <c r="Q37">
        <v>1</v>
      </c>
      <c r="R37">
        <v>127</v>
      </c>
      <c r="S37">
        <v>6.4000000000000003E-3</v>
      </c>
      <c r="T37">
        <v>1</v>
      </c>
      <c r="U37">
        <v>1</v>
      </c>
      <c r="V37">
        <v>127</v>
      </c>
      <c r="W37">
        <v>6.4000000000000003E-3</v>
      </c>
      <c r="X37">
        <v>0</v>
      </c>
      <c r="Y37">
        <v>1</v>
      </c>
      <c r="Z37">
        <v>127</v>
      </c>
      <c r="AA37">
        <v>0</v>
      </c>
      <c r="AB37">
        <v>0.81</v>
      </c>
      <c r="AC37">
        <v>412</v>
      </c>
      <c r="AD37" t="s">
        <v>9455</v>
      </c>
      <c r="AE37">
        <v>127</v>
      </c>
      <c r="AF37">
        <v>127</v>
      </c>
      <c r="AG37">
        <v>1</v>
      </c>
      <c r="AH37">
        <v>0</v>
      </c>
      <c r="AI37">
        <v>39</v>
      </c>
      <c r="AJ37">
        <v>0</v>
      </c>
      <c r="AK37" t="s">
        <v>9455</v>
      </c>
      <c r="AL37" t="s">
        <v>9455</v>
      </c>
    </row>
    <row r="38" spans="1:38" x14ac:dyDescent="0.3">
      <c r="A38" t="s">
        <v>9449</v>
      </c>
      <c r="B38" t="s">
        <v>9564</v>
      </c>
      <c r="C38" t="s">
        <v>9565</v>
      </c>
      <c r="D38" t="s">
        <v>9566</v>
      </c>
      <c r="E38" t="s">
        <v>9453</v>
      </c>
      <c r="F38">
        <v>2025999</v>
      </c>
      <c r="G38" t="s">
        <v>9454</v>
      </c>
      <c r="H38" t="s">
        <v>9455</v>
      </c>
      <c r="I38">
        <v>23</v>
      </c>
      <c r="J38">
        <v>40</v>
      </c>
      <c r="K38">
        <v>5.27</v>
      </c>
      <c r="L38">
        <v>0.4783</v>
      </c>
      <c r="M38">
        <v>0</v>
      </c>
      <c r="N38">
        <v>2</v>
      </c>
      <c r="O38">
        <v>2</v>
      </c>
      <c r="P38">
        <v>1</v>
      </c>
      <c r="Q38">
        <v>1</v>
      </c>
      <c r="R38">
        <v>125</v>
      </c>
      <c r="S38">
        <v>4.3499999999999997E-2</v>
      </c>
      <c r="T38">
        <v>1</v>
      </c>
      <c r="U38">
        <v>1</v>
      </c>
      <c r="V38">
        <v>125</v>
      </c>
      <c r="W38">
        <v>4.3499999999999997E-2</v>
      </c>
      <c r="X38">
        <v>1</v>
      </c>
      <c r="Y38">
        <v>0</v>
      </c>
      <c r="Z38">
        <v>0</v>
      </c>
      <c r="AA38">
        <v>0</v>
      </c>
      <c r="AB38">
        <v>5.43</v>
      </c>
      <c r="AC38">
        <v>0</v>
      </c>
      <c r="AD38" t="s">
        <v>9455</v>
      </c>
      <c r="AE38">
        <v>125</v>
      </c>
      <c r="AF38">
        <v>125</v>
      </c>
      <c r="AG38">
        <v>1</v>
      </c>
      <c r="AH38">
        <v>7.6899999999999996E-2</v>
      </c>
      <c r="AI38">
        <v>13</v>
      </c>
      <c r="AJ38">
        <v>1</v>
      </c>
      <c r="AK38" t="s">
        <v>9455</v>
      </c>
      <c r="AL38" t="s">
        <v>9455</v>
      </c>
    </row>
    <row r="39" spans="1:38" x14ac:dyDescent="0.3">
      <c r="A39" t="s">
        <v>9449</v>
      </c>
      <c r="B39" t="s">
        <v>9567</v>
      </c>
      <c r="C39" t="s">
        <v>9568</v>
      </c>
      <c r="D39" t="s">
        <v>9569</v>
      </c>
      <c r="E39" t="s">
        <v>9453</v>
      </c>
      <c r="F39">
        <v>2025954</v>
      </c>
      <c r="G39" t="s">
        <v>9454</v>
      </c>
      <c r="H39" t="s">
        <v>9455</v>
      </c>
      <c r="I39">
        <v>14</v>
      </c>
      <c r="J39">
        <v>22</v>
      </c>
      <c r="K39">
        <v>4.1100000000000003</v>
      </c>
      <c r="L39">
        <v>0.5</v>
      </c>
      <c r="M39">
        <v>1</v>
      </c>
      <c r="N39">
        <v>1</v>
      </c>
      <c r="O39">
        <v>1</v>
      </c>
      <c r="P39">
        <v>1</v>
      </c>
      <c r="Q39">
        <v>1</v>
      </c>
      <c r="R39">
        <v>114</v>
      </c>
      <c r="S39">
        <v>7.1400000000000005E-2</v>
      </c>
      <c r="T39">
        <v>1</v>
      </c>
      <c r="U39">
        <v>1</v>
      </c>
      <c r="V39">
        <v>114</v>
      </c>
      <c r="W39">
        <v>7.1400000000000005E-2</v>
      </c>
      <c r="X39">
        <v>1</v>
      </c>
      <c r="Y39">
        <v>0</v>
      </c>
      <c r="Z39">
        <v>0</v>
      </c>
      <c r="AA39">
        <v>0</v>
      </c>
      <c r="AB39">
        <v>8.14</v>
      </c>
      <c r="AC39">
        <v>114</v>
      </c>
      <c r="AD39" t="s">
        <v>9455</v>
      </c>
      <c r="AE39">
        <v>114</v>
      </c>
      <c r="AF39">
        <v>114</v>
      </c>
      <c r="AG39">
        <v>1</v>
      </c>
      <c r="AH39">
        <v>0</v>
      </c>
      <c r="AI39">
        <v>1</v>
      </c>
      <c r="AJ39">
        <v>0</v>
      </c>
      <c r="AK39" t="s">
        <v>9455</v>
      </c>
      <c r="AL39" t="s">
        <v>9455</v>
      </c>
    </row>
    <row r="40" spans="1:38" x14ac:dyDescent="0.3">
      <c r="A40" t="s">
        <v>9449</v>
      </c>
      <c r="B40" t="s">
        <v>9570</v>
      </c>
      <c r="C40" t="s">
        <v>9571</v>
      </c>
      <c r="D40" t="s">
        <v>9572</v>
      </c>
      <c r="E40" t="s">
        <v>9453</v>
      </c>
      <c r="F40" t="s">
        <v>9455</v>
      </c>
      <c r="G40" t="s">
        <v>9454</v>
      </c>
      <c r="H40" t="s">
        <v>9455</v>
      </c>
      <c r="I40">
        <v>14</v>
      </c>
      <c r="J40">
        <v>25</v>
      </c>
      <c r="K40">
        <v>5.54</v>
      </c>
      <c r="L40">
        <v>0.35709999999999997</v>
      </c>
      <c r="M40">
        <v>2</v>
      </c>
      <c r="N40">
        <v>0</v>
      </c>
      <c r="O40">
        <v>0</v>
      </c>
      <c r="P40">
        <v>0</v>
      </c>
      <c r="Q40">
        <v>0</v>
      </c>
      <c r="R40">
        <v>0</v>
      </c>
      <c r="S40">
        <v>0</v>
      </c>
      <c r="T40">
        <v>0</v>
      </c>
      <c r="U40">
        <v>0</v>
      </c>
      <c r="V40">
        <v>0</v>
      </c>
      <c r="W40">
        <v>0</v>
      </c>
      <c r="X40">
        <v>0</v>
      </c>
      <c r="Y40">
        <v>0</v>
      </c>
      <c r="Z40">
        <v>0</v>
      </c>
      <c r="AA40">
        <v>0</v>
      </c>
      <c r="AB40">
        <v>0</v>
      </c>
      <c r="AC40">
        <v>0</v>
      </c>
      <c r="AD40" t="s">
        <v>9455</v>
      </c>
      <c r="AE40">
        <v>0</v>
      </c>
      <c r="AF40">
        <v>0</v>
      </c>
      <c r="AG40">
        <v>0</v>
      </c>
      <c r="AH40">
        <v>0</v>
      </c>
      <c r="AI40">
        <v>2</v>
      </c>
      <c r="AJ40">
        <v>0</v>
      </c>
      <c r="AK40" t="s">
        <v>9455</v>
      </c>
      <c r="AL40" t="s">
        <v>9455</v>
      </c>
    </row>
    <row r="41" spans="1:38" x14ac:dyDescent="0.3">
      <c r="A41" t="s">
        <v>9449</v>
      </c>
      <c r="B41" t="s">
        <v>9573</v>
      </c>
      <c r="C41" t="s">
        <v>9574</v>
      </c>
      <c r="D41" t="s">
        <v>9575</v>
      </c>
      <c r="E41" t="s">
        <v>9453</v>
      </c>
      <c r="F41" t="s">
        <v>9455</v>
      </c>
      <c r="G41" t="s">
        <v>9454</v>
      </c>
      <c r="H41" t="s">
        <v>9455</v>
      </c>
      <c r="I41">
        <v>1</v>
      </c>
      <c r="J41">
        <v>1</v>
      </c>
      <c r="K41">
        <v>3.96</v>
      </c>
      <c r="L41">
        <v>0</v>
      </c>
      <c r="M41">
        <v>1</v>
      </c>
      <c r="N41">
        <v>0</v>
      </c>
      <c r="O41">
        <v>0</v>
      </c>
      <c r="P41">
        <v>0</v>
      </c>
      <c r="Q41">
        <v>0</v>
      </c>
      <c r="R41">
        <v>0</v>
      </c>
      <c r="S41">
        <v>0</v>
      </c>
      <c r="T41">
        <v>0</v>
      </c>
      <c r="U41">
        <v>0</v>
      </c>
      <c r="V41">
        <v>0</v>
      </c>
      <c r="W41">
        <v>0</v>
      </c>
      <c r="X41">
        <v>0</v>
      </c>
      <c r="Y41">
        <v>0</v>
      </c>
      <c r="Z41">
        <v>0</v>
      </c>
      <c r="AA41">
        <v>0</v>
      </c>
      <c r="AB41">
        <v>0</v>
      </c>
      <c r="AC41">
        <v>0</v>
      </c>
      <c r="AD41" t="s">
        <v>9455</v>
      </c>
      <c r="AE41">
        <v>0</v>
      </c>
      <c r="AF41">
        <v>0</v>
      </c>
      <c r="AG41">
        <v>0</v>
      </c>
      <c r="AH41">
        <v>0</v>
      </c>
      <c r="AI41">
        <v>0</v>
      </c>
      <c r="AJ41">
        <v>0</v>
      </c>
      <c r="AK41" t="s">
        <v>9455</v>
      </c>
      <c r="AL41" t="s">
        <v>9455</v>
      </c>
    </row>
    <row r="42" spans="1:38" x14ac:dyDescent="0.3">
      <c r="A42" t="s">
        <v>9449</v>
      </c>
      <c r="B42" t="s">
        <v>9576</v>
      </c>
      <c r="C42" t="s">
        <v>9577</v>
      </c>
      <c r="D42" t="s">
        <v>9578</v>
      </c>
      <c r="E42" t="s">
        <v>9453</v>
      </c>
      <c r="F42">
        <v>10304017</v>
      </c>
      <c r="G42" t="s">
        <v>9551</v>
      </c>
      <c r="H42" t="s">
        <v>9455</v>
      </c>
      <c r="I42">
        <v>4</v>
      </c>
      <c r="J42">
        <v>15</v>
      </c>
      <c r="K42">
        <v>9.2200000000000006</v>
      </c>
      <c r="L42">
        <v>0</v>
      </c>
      <c r="M42">
        <v>0</v>
      </c>
      <c r="N42">
        <v>0</v>
      </c>
      <c r="O42">
        <v>0</v>
      </c>
      <c r="P42">
        <v>0</v>
      </c>
      <c r="Q42">
        <v>0</v>
      </c>
      <c r="R42">
        <v>0</v>
      </c>
      <c r="S42">
        <v>0</v>
      </c>
      <c r="T42">
        <v>0</v>
      </c>
      <c r="U42">
        <v>0</v>
      </c>
      <c r="V42">
        <v>0</v>
      </c>
      <c r="W42">
        <v>0</v>
      </c>
      <c r="X42">
        <v>0</v>
      </c>
      <c r="Y42">
        <v>0</v>
      </c>
      <c r="Z42">
        <v>0</v>
      </c>
      <c r="AA42">
        <v>0</v>
      </c>
      <c r="AB42">
        <v>0</v>
      </c>
      <c r="AC42">
        <v>0</v>
      </c>
      <c r="AD42" t="s">
        <v>9455</v>
      </c>
      <c r="AE42">
        <v>0</v>
      </c>
      <c r="AF42">
        <v>0</v>
      </c>
      <c r="AG42">
        <v>0</v>
      </c>
      <c r="AH42">
        <v>0</v>
      </c>
      <c r="AI42">
        <v>1</v>
      </c>
      <c r="AJ42">
        <v>0</v>
      </c>
      <c r="AK42" t="s">
        <v>9455</v>
      </c>
      <c r="AL42" t="s">
        <v>9455</v>
      </c>
    </row>
    <row r="43" spans="1:38" x14ac:dyDescent="0.3">
      <c r="A43" t="s">
        <v>9449</v>
      </c>
      <c r="B43" t="s">
        <v>9579</v>
      </c>
      <c r="C43" t="s">
        <v>9580</v>
      </c>
      <c r="D43" t="s">
        <v>9581</v>
      </c>
      <c r="E43" t="s">
        <v>9453</v>
      </c>
      <c r="F43">
        <v>10304019</v>
      </c>
      <c r="G43" t="s">
        <v>9551</v>
      </c>
      <c r="H43" t="s">
        <v>9455</v>
      </c>
      <c r="I43">
        <v>1</v>
      </c>
      <c r="J43">
        <v>1</v>
      </c>
      <c r="K43">
        <v>1.89</v>
      </c>
      <c r="L43">
        <v>0</v>
      </c>
      <c r="M43">
        <v>0</v>
      </c>
      <c r="N43">
        <v>0</v>
      </c>
      <c r="O43">
        <v>0</v>
      </c>
      <c r="P43">
        <v>0</v>
      </c>
      <c r="Q43">
        <v>0</v>
      </c>
      <c r="R43">
        <v>0</v>
      </c>
      <c r="S43">
        <v>0</v>
      </c>
      <c r="T43">
        <v>0</v>
      </c>
      <c r="U43">
        <v>0</v>
      </c>
      <c r="V43">
        <v>0</v>
      </c>
      <c r="W43">
        <v>0</v>
      </c>
      <c r="X43">
        <v>0</v>
      </c>
      <c r="Y43">
        <v>0</v>
      </c>
      <c r="Z43">
        <v>0</v>
      </c>
      <c r="AA43">
        <v>0</v>
      </c>
      <c r="AB43">
        <v>0</v>
      </c>
      <c r="AC43">
        <v>0</v>
      </c>
      <c r="AD43" t="s">
        <v>9455</v>
      </c>
      <c r="AE43">
        <v>0</v>
      </c>
      <c r="AF43">
        <v>0</v>
      </c>
      <c r="AG43">
        <v>0</v>
      </c>
      <c r="AH43">
        <v>0</v>
      </c>
      <c r="AI43">
        <v>0</v>
      </c>
      <c r="AJ43">
        <v>0</v>
      </c>
      <c r="AK43" t="s">
        <v>9455</v>
      </c>
      <c r="AL43" t="s">
        <v>9455</v>
      </c>
    </row>
    <row r="44" spans="1:38" x14ac:dyDescent="0.3">
      <c r="A44" t="s">
        <v>9449</v>
      </c>
      <c r="B44" t="s">
        <v>9582</v>
      </c>
      <c r="C44" t="s">
        <v>9583</v>
      </c>
      <c r="D44" t="s">
        <v>9584</v>
      </c>
      <c r="E44" t="s">
        <v>9453</v>
      </c>
      <c r="F44" t="s">
        <v>9455</v>
      </c>
      <c r="G44" t="s">
        <v>9454</v>
      </c>
      <c r="H44" t="s">
        <v>9455</v>
      </c>
      <c r="I44">
        <v>0</v>
      </c>
      <c r="J44">
        <v>0</v>
      </c>
      <c r="K44">
        <v>0</v>
      </c>
      <c r="L44">
        <v>0</v>
      </c>
      <c r="M44">
        <v>0</v>
      </c>
      <c r="N44">
        <v>0</v>
      </c>
      <c r="O44">
        <v>0</v>
      </c>
      <c r="P44">
        <v>0</v>
      </c>
      <c r="Q44">
        <v>0</v>
      </c>
      <c r="R44">
        <v>0</v>
      </c>
      <c r="S44">
        <v>0</v>
      </c>
      <c r="T44">
        <v>0</v>
      </c>
      <c r="U44">
        <v>0</v>
      </c>
      <c r="V44">
        <v>0</v>
      </c>
      <c r="W44">
        <v>0</v>
      </c>
      <c r="X44">
        <v>0</v>
      </c>
      <c r="Y44">
        <v>0</v>
      </c>
      <c r="Z44">
        <v>0</v>
      </c>
      <c r="AA44">
        <v>0</v>
      </c>
      <c r="AB44">
        <v>0</v>
      </c>
      <c r="AC44">
        <v>5</v>
      </c>
      <c r="AD44" t="s">
        <v>9455</v>
      </c>
      <c r="AE44">
        <v>0</v>
      </c>
      <c r="AF44">
        <v>0</v>
      </c>
      <c r="AG44">
        <v>0</v>
      </c>
      <c r="AH44">
        <v>0</v>
      </c>
      <c r="AI44">
        <v>0</v>
      </c>
      <c r="AJ44">
        <v>0</v>
      </c>
      <c r="AK44" t="s">
        <v>9455</v>
      </c>
      <c r="AL44" t="s">
        <v>9455</v>
      </c>
    </row>
    <row r="45" spans="1:38" x14ac:dyDescent="0.3">
      <c r="A45" t="s">
        <v>9449</v>
      </c>
      <c r="B45" t="s">
        <v>9585</v>
      </c>
      <c r="C45" t="s">
        <v>9586</v>
      </c>
      <c r="D45" t="s">
        <v>9587</v>
      </c>
      <c r="E45" t="s">
        <v>9453</v>
      </c>
      <c r="F45">
        <v>20401027</v>
      </c>
      <c r="G45" t="s">
        <v>9551</v>
      </c>
      <c r="H45" t="s">
        <v>9455</v>
      </c>
      <c r="I45">
        <v>3</v>
      </c>
      <c r="J45">
        <v>5</v>
      </c>
      <c r="K45">
        <v>1.58</v>
      </c>
      <c r="L45">
        <v>0.33329999999999999</v>
      </c>
      <c r="M45">
        <v>0</v>
      </c>
      <c r="N45">
        <v>0</v>
      </c>
      <c r="O45">
        <v>0</v>
      </c>
      <c r="P45">
        <v>0</v>
      </c>
      <c r="Q45">
        <v>0</v>
      </c>
      <c r="R45">
        <v>0</v>
      </c>
      <c r="S45">
        <v>0</v>
      </c>
      <c r="T45">
        <v>0</v>
      </c>
      <c r="U45">
        <v>0</v>
      </c>
      <c r="V45">
        <v>0</v>
      </c>
      <c r="W45">
        <v>0</v>
      </c>
      <c r="X45">
        <v>0</v>
      </c>
      <c r="Y45">
        <v>0</v>
      </c>
      <c r="Z45">
        <v>0</v>
      </c>
      <c r="AA45">
        <v>0</v>
      </c>
      <c r="AB45">
        <v>0</v>
      </c>
      <c r="AC45">
        <v>0</v>
      </c>
      <c r="AD45" t="s">
        <v>9455</v>
      </c>
      <c r="AE45">
        <v>0</v>
      </c>
      <c r="AF45">
        <v>0</v>
      </c>
      <c r="AG45">
        <v>0</v>
      </c>
      <c r="AH45">
        <v>0</v>
      </c>
      <c r="AI45">
        <v>0</v>
      </c>
      <c r="AJ45">
        <v>0</v>
      </c>
      <c r="AK45" t="s">
        <v>9455</v>
      </c>
      <c r="AL45" t="s">
        <v>9455</v>
      </c>
    </row>
    <row r="46" spans="1:38" x14ac:dyDescent="0.3">
      <c r="A46" t="s">
        <v>9449</v>
      </c>
      <c r="B46" t="s">
        <v>9588</v>
      </c>
      <c r="C46" t="s">
        <v>9589</v>
      </c>
      <c r="D46" t="s">
        <v>9590</v>
      </c>
      <c r="E46" t="s">
        <v>9453</v>
      </c>
      <c r="F46">
        <v>20402031</v>
      </c>
      <c r="G46" t="s">
        <v>9551</v>
      </c>
      <c r="H46" t="s">
        <v>9455</v>
      </c>
      <c r="I46">
        <v>4</v>
      </c>
      <c r="J46">
        <v>4</v>
      </c>
      <c r="K46">
        <v>9</v>
      </c>
      <c r="L46">
        <v>0</v>
      </c>
      <c r="M46">
        <v>2</v>
      </c>
      <c r="N46">
        <v>0</v>
      </c>
      <c r="O46">
        <v>0</v>
      </c>
      <c r="P46">
        <v>0</v>
      </c>
      <c r="Q46">
        <v>0</v>
      </c>
      <c r="R46">
        <v>0</v>
      </c>
      <c r="S46">
        <v>0</v>
      </c>
      <c r="T46">
        <v>0</v>
      </c>
      <c r="U46">
        <v>0</v>
      </c>
      <c r="V46">
        <v>0</v>
      </c>
      <c r="W46">
        <v>0</v>
      </c>
      <c r="X46">
        <v>0</v>
      </c>
      <c r="Y46">
        <v>0</v>
      </c>
      <c r="Z46">
        <v>0</v>
      </c>
      <c r="AA46">
        <v>0</v>
      </c>
      <c r="AB46">
        <v>0</v>
      </c>
      <c r="AC46">
        <v>0</v>
      </c>
      <c r="AD46" t="s">
        <v>9455</v>
      </c>
      <c r="AE46">
        <v>0</v>
      </c>
      <c r="AF46">
        <v>0</v>
      </c>
      <c r="AG46">
        <v>0</v>
      </c>
      <c r="AH46">
        <v>0</v>
      </c>
      <c r="AI46">
        <v>3</v>
      </c>
      <c r="AJ46">
        <v>0</v>
      </c>
      <c r="AK46" t="s">
        <v>9455</v>
      </c>
      <c r="AL46" t="s">
        <v>9455</v>
      </c>
    </row>
    <row r="47" spans="1:38" x14ac:dyDescent="0.3">
      <c r="A47" t="s">
        <v>9449</v>
      </c>
      <c r="B47" t="s">
        <v>9591</v>
      </c>
      <c r="C47" t="s">
        <v>9592</v>
      </c>
      <c r="D47" t="s">
        <v>9593</v>
      </c>
      <c r="E47" t="s">
        <v>9453</v>
      </c>
      <c r="F47">
        <v>2024868</v>
      </c>
      <c r="G47" t="s">
        <v>9454</v>
      </c>
      <c r="H47" t="s">
        <v>9455</v>
      </c>
      <c r="I47">
        <v>8</v>
      </c>
      <c r="J47">
        <v>8</v>
      </c>
      <c r="K47">
        <v>2.31</v>
      </c>
      <c r="L47">
        <v>0.125</v>
      </c>
      <c r="M47">
        <v>0</v>
      </c>
      <c r="N47">
        <v>0</v>
      </c>
      <c r="O47">
        <v>0</v>
      </c>
      <c r="P47">
        <v>0</v>
      </c>
      <c r="Q47">
        <v>0</v>
      </c>
      <c r="R47">
        <v>0</v>
      </c>
      <c r="S47">
        <v>0</v>
      </c>
      <c r="T47">
        <v>0</v>
      </c>
      <c r="U47">
        <v>0</v>
      </c>
      <c r="V47">
        <v>0</v>
      </c>
      <c r="W47">
        <v>0</v>
      </c>
      <c r="X47">
        <v>0</v>
      </c>
      <c r="Y47">
        <v>0</v>
      </c>
      <c r="Z47">
        <v>0</v>
      </c>
      <c r="AA47">
        <v>0</v>
      </c>
      <c r="AB47">
        <v>0</v>
      </c>
      <c r="AC47">
        <v>0</v>
      </c>
      <c r="AD47" t="s">
        <v>9455</v>
      </c>
      <c r="AE47">
        <v>0</v>
      </c>
      <c r="AF47">
        <v>0</v>
      </c>
      <c r="AG47">
        <v>0</v>
      </c>
      <c r="AH47">
        <v>0</v>
      </c>
      <c r="AI47">
        <v>0</v>
      </c>
      <c r="AJ47">
        <v>0</v>
      </c>
      <c r="AK47" t="s">
        <v>9455</v>
      </c>
      <c r="AL47" t="s">
        <v>9455</v>
      </c>
    </row>
    <row r="48" spans="1:38" x14ac:dyDescent="0.3">
      <c r="A48" t="s">
        <v>9449</v>
      </c>
      <c r="B48" t="s">
        <v>9594</v>
      </c>
      <c r="C48" t="s">
        <v>9595</v>
      </c>
      <c r="D48" t="s">
        <v>9596</v>
      </c>
      <c r="E48" t="s">
        <v>9453</v>
      </c>
      <c r="F48">
        <v>2024863</v>
      </c>
      <c r="G48" t="s">
        <v>9551</v>
      </c>
      <c r="H48" t="s">
        <v>9455</v>
      </c>
      <c r="I48">
        <v>1</v>
      </c>
      <c r="J48">
        <v>1</v>
      </c>
      <c r="K48">
        <v>5.41</v>
      </c>
      <c r="L48">
        <v>0</v>
      </c>
      <c r="M48">
        <v>0</v>
      </c>
      <c r="N48">
        <v>0</v>
      </c>
      <c r="O48">
        <v>0</v>
      </c>
      <c r="P48">
        <v>0</v>
      </c>
      <c r="Q48">
        <v>0</v>
      </c>
      <c r="R48">
        <v>0</v>
      </c>
      <c r="S48">
        <v>0</v>
      </c>
      <c r="T48">
        <v>0</v>
      </c>
      <c r="U48">
        <v>0</v>
      </c>
      <c r="V48">
        <v>0</v>
      </c>
      <c r="W48">
        <v>0</v>
      </c>
      <c r="X48">
        <v>0</v>
      </c>
      <c r="Y48">
        <v>0</v>
      </c>
      <c r="Z48">
        <v>0</v>
      </c>
      <c r="AA48">
        <v>0</v>
      </c>
      <c r="AB48">
        <v>0</v>
      </c>
      <c r="AC48">
        <v>0</v>
      </c>
      <c r="AD48" t="s">
        <v>9455</v>
      </c>
      <c r="AE48">
        <v>0</v>
      </c>
      <c r="AF48">
        <v>0</v>
      </c>
      <c r="AG48">
        <v>0</v>
      </c>
      <c r="AH48">
        <v>0</v>
      </c>
      <c r="AI48">
        <v>0</v>
      </c>
      <c r="AJ48">
        <v>0</v>
      </c>
      <c r="AK48" t="s">
        <v>9455</v>
      </c>
      <c r="AL48" t="s">
        <v>9455</v>
      </c>
    </row>
    <row r="49" spans="1:38" x14ac:dyDescent="0.3">
      <c r="A49" t="s">
        <v>9449</v>
      </c>
      <c r="B49" t="s">
        <v>9597</v>
      </c>
      <c r="C49" t="s">
        <v>9598</v>
      </c>
      <c r="D49" t="s">
        <v>9599</v>
      </c>
      <c r="E49" t="s">
        <v>9453</v>
      </c>
      <c r="F49">
        <v>2024869</v>
      </c>
      <c r="G49" t="s">
        <v>9551</v>
      </c>
      <c r="H49" t="s">
        <v>9455</v>
      </c>
      <c r="I49">
        <v>1</v>
      </c>
      <c r="J49">
        <v>1</v>
      </c>
      <c r="K49">
        <v>1.1499999999999999</v>
      </c>
      <c r="L49">
        <v>0</v>
      </c>
      <c r="M49">
        <v>0</v>
      </c>
      <c r="N49">
        <v>0</v>
      </c>
      <c r="O49">
        <v>0</v>
      </c>
      <c r="P49">
        <v>0</v>
      </c>
      <c r="Q49">
        <v>0</v>
      </c>
      <c r="R49">
        <v>0</v>
      </c>
      <c r="S49">
        <v>0</v>
      </c>
      <c r="T49">
        <v>0</v>
      </c>
      <c r="U49">
        <v>0</v>
      </c>
      <c r="V49">
        <v>0</v>
      </c>
      <c r="W49">
        <v>0</v>
      </c>
      <c r="X49">
        <v>0</v>
      </c>
      <c r="Y49">
        <v>0</v>
      </c>
      <c r="Z49">
        <v>0</v>
      </c>
      <c r="AA49">
        <v>0</v>
      </c>
      <c r="AB49">
        <v>0</v>
      </c>
      <c r="AC49">
        <v>0</v>
      </c>
      <c r="AD49" t="s">
        <v>9455</v>
      </c>
      <c r="AE49">
        <v>0</v>
      </c>
      <c r="AF49">
        <v>0</v>
      </c>
      <c r="AG49">
        <v>0</v>
      </c>
      <c r="AH49">
        <v>0</v>
      </c>
      <c r="AI49">
        <v>0</v>
      </c>
      <c r="AJ49">
        <v>0</v>
      </c>
      <c r="AK49" t="s">
        <v>9455</v>
      </c>
      <c r="AL49" t="s">
        <v>9455</v>
      </c>
    </row>
    <row r="50" spans="1:38" x14ac:dyDescent="0.3">
      <c r="A50" t="s">
        <v>9449</v>
      </c>
      <c r="B50" t="s">
        <v>9600</v>
      </c>
      <c r="C50" t="s">
        <v>9601</v>
      </c>
      <c r="D50" t="s">
        <v>9602</v>
      </c>
      <c r="E50" t="s">
        <v>9453</v>
      </c>
      <c r="F50">
        <v>2024865</v>
      </c>
      <c r="G50" t="s">
        <v>9454</v>
      </c>
      <c r="H50" t="s">
        <v>9455</v>
      </c>
      <c r="I50">
        <v>13</v>
      </c>
      <c r="J50">
        <v>14</v>
      </c>
      <c r="K50">
        <v>4.93</v>
      </c>
      <c r="L50">
        <v>0.23080000000000001</v>
      </c>
      <c r="M50">
        <v>0</v>
      </c>
      <c r="N50">
        <v>0</v>
      </c>
      <c r="O50">
        <v>0</v>
      </c>
      <c r="P50">
        <v>0</v>
      </c>
      <c r="Q50">
        <v>0</v>
      </c>
      <c r="R50">
        <v>0</v>
      </c>
      <c r="S50">
        <v>0</v>
      </c>
      <c r="T50">
        <v>0</v>
      </c>
      <c r="U50">
        <v>0</v>
      </c>
      <c r="V50">
        <v>0</v>
      </c>
      <c r="W50">
        <v>0</v>
      </c>
      <c r="X50">
        <v>0</v>
      </c>
      <c r="Y50">
        <v>0</v>
      </c>
      <c r="Z50">
        <v>0</v>
      </c>
      <c r="AA50">
        <v>0</v>
      </c>
      <c r="AB50">
        <v>0</v>
      </c>
      <c r="AC50">
        <v>0</v>
      </c>
      <c r="AD50" t="s">
        <v>9455</v>
      </c>
      <c r="AE50">
        <v>0</v>
      </c>
      <c r="AF50">
        <v>0</v>
      </c>
      <c r="AG50">
        <v>0</v>
      </c>
      <c r="AH50">
        <v>0</v>
      </c>
      <c r="AI50">
        <v>0</v>
      </c>
      <c r="AJ50">
        <v>0</v>
      </c>
      <c r="AK50" t="s">
        <v>9455</v>
      </c>
      <c r="AL50" t="s">
        <v>9455</v>
      </c>
    </row>
    <row r="51" spans="1:38" x14ac:dyDescent="0.3">
      <c r="A51" t="s">
        <v>9449</v>
      </c>
      <c r="B51" t="s">
        <v>9603</v>
      </c>
      <c r="C51" t="s">
        <v>9604</v>
      </c>
      <c r="D51" t="s">
        <v>9605</v>
      </c>
      <c r="E51" t="s">
        <v>9453</v>
      </c>
      <c r="F51">
        <v>2024868</v>
      </c>
      <c r="G51" t="s">
        <v>9454</v>
      </c>
      <c r="H51" t="s">
        <v>9455</v>
      </c>
      <c r="I51">
        <v>23</v>
      </c>
      <c r="J51">
        <v>26</v>
      </c>
      <c r="K51">
        <v>4.09</v>
      </c>
      <c r="L51">
        <v>0.21740000000000001</v>
      </c>
      <c r="M51">
        <v>0</v>
      </c>
      <c r="N51">
        <v>1</v>
      </c>
      <c r="O51">
        <v>1</v>
      </c>
      <c r="P51">
        <v>0</v>
      </c>
      <c r="Q51">
        <v>0</v>
      </c>
      <c r="R51">
        <v>0</v>
      </c>
      <c r="S51">
        <v>0</v>
      </c>
      <c r="T51">
        <v>0</v>
      </c>
      <c r="U51">
        <v>0</v>
      </c>
      <c r="V51">
        <v>0</v>
      </c>
      <c r="W51">
        <v>0</v>
      </c>
      <c r="X51">
        <v>0</v>
      </c>
      <c r="Y51">
        <v>0</v>
      </c>
      <c r="Z51">
        <v>0</v>
      </c>
      <c r="AA51">
        <v>0</v>
      </c>
      <c r="AB51">
        <v>0</v>
      </c>
      <c r="AC51">
        <v>0</v>
      </c>
      <c r="AD51" t="s">
        <v>9455</v>
      </c>
      <c r="AE51">
        <v>0</v>
      </c>
      <c r="AF51">
        <v>0</v>
      </c>
      <c r="AG51">
        <v>0</v>
      </c>
      <c r="AH51">
        <v>0</v>
      </c>
      <c r="AI51">
        <v>2</v>
      </c>
      <c r="AJ51">
        <v>0</v>
      </c>
      <c r="AK51" t="s">
        <v>9455</v>
      </c>
      <c r="AL51" t="s">
        <v>9455</v>
      </c>
    </row>
    <row r="52" spans="1:38" x14ac:dyDescent="0.3">
      <c r="A52" t="s">
        <v>9449</v>
      </c>
      <c r="B52" t="s">
        <v>9606</v>
      </c>
      <c r="C52" t="s">
        <v>9607</v>
      </c>
      <c r="D52" t="s">
        <v>9608</v>
      </c>
      <c r="E52" t="s">
        <v>9453</v>
      </c>
      <c r="F52">
        <v>2024870</v>
      </c>
      <c r="G52" t="s">
        <v>9454</v>
      </c>
      <c r="H52" t="s">
        <v>9455</v>
      </c>
      <c r="I52">
        <v>9</v>
      </c>
      <c r="J52">
        <v>13</v>
      </c>
      <c r="K52">
        <v>8.5500000000000007</v>
      </c>
      <c r="L52">
        <v>0.44440000000000002</v>
      </c>
      <c r="M52">
        <v>0</v>
      </c>
      <c r="N52">
        <v>1</v>
      </c>
      <c r="O52">
        <v>1</v>
      </c>
      <c r="P52">
        <v>0</v>
      </c>
      <c r="Q52">
        <v>0</v>
      </c>
      <c r="R52">
        <v>0</v>
      </c>
      <c r="S52">
        <v>0</v>
      </c>
      <c r="T52">
        <v>0</v>
      </c>
      <c r="U52">
        <v>0</v>
      </c>
      <c r="V52">
        <v>0</v>
      </c>
      <c r="W52">
        <v>0</v>
      </c>
      <c r="X52">
        <v>0</v>
      </c>
      <c r="Y52">
        <v>0</v>
      </c>
      <c r="Z52">
        <v>0</v>
      </c>
      <c r="AA52">
        <v>0</v>
      </c>
      <c r="AB52">
        <v>0</v>
      </c>
      <c r="AC52">
        <v>0</v>
      </c>
      <c r="AD52" t="s">
        <v>9455</v>
      </c>
      <c r="AE52">
        <v>0</v>
      </c>
      <c r="AF52">
        <v>0</v>
      </c>
      <c r="AG52">
        <v>0</v>
      </c>
      <c r="AH52">
        <v>0</v>
      </c>
      <c r="AI52">
        <v>2</v>
      </c>
      <c r="AJ52">
        <v>0</v>
      </c>
      <c r="AK52" t="s">
        <v>9455</v>
      </c>
      <c r="AL52" t="s">
        <v>9455</v>
      </c>
    </row>
    <row r="53" spans="1:38" x14ac:dyDescent="0.3">
      <c r="A53" t="s">
        <v>9449</v>
      </c>
      <c r="B53" t="s">
        <v>9609</v>
      </c>
      <c r="C53" t="s">
        <v>9610</v>
      </c>
      <c r="D53" t="s">
        <v>9611</v>
      </c>
      <c r="E53" t="s">
        <v>9453</v>
      </c>
      <c r="F53">
        <v>2024874</v>
      </c>
      <c r="G53" t="s">
        <v>9454</v>
      </c>
      <c r="H53" t="s">
        <v>9455</v>
      </c>
      <c r="I53">
        <v>190</v>
      </c>
      <c r="J53">
        <v>438</v>
      </c>
      <c r="K53">
        <v>4.6100000000000003</v>
      </c>
      <c r="L53">
        <v>0.61050000000000004</v>
      </c>
      <c r="M53">
        <v>8</v>
      </c>
      <c r="N53">
        <v>15</v>
      </c>
      <c r="O53">
        <v>14</v>
      </c>
      <c r="P53">
        <v>0</v>
      </c>
      <c r="Q53">
        <v>0</v>
      </c>
      <c r="R53">
        <v>0</v>
      </c>
      <c r="S53">
        <v>0</v>
      </c>
      <c r="T53">
        <v>0</v>
      </c>
      <c r="U53">
        <v>0</v>
      </c>
      <c r="V53">
        <v>0</v>
      </c>
      <c r="W53">
        <v>0</v>
      </c>
      <c r="X53">
        <v>0</v>
      </c>
      <c r="Y53">
        <v>0</v>
      </c>
      <c r="Z53">
        <v>0</v>
      </c>
      <c r="AA53">
        <v>0</v>
      </c>
      <c r="AB53">
        <v>0</v>
      </c>
      <c r="AC53">
        <v>0</v>
      </c>
      <c r="AD53" t="s">
        <v>9455</v>
      </c>
      <c r="AE53">
        <v>0</v>
      </c>
      <c r="AF53">
        <v>0</v>
      </c>
      <c r="AG53">
        <v>0</v>
      </c>
      <c r="AH53">
        <v>0</v>
      </c>
      <c r="AI53">
        <v>20</v>
      </c>
      <c r="AJ53">
        <v>0</v>
      </c>
      <c r="AK53" t="s">
        <v>9455</v>
      </c>
      <c r="AL53" t="s">
        <v>9455</v>
      </c>
    </row>
    <row r="54" spans="1:38" x14ac:dyDescent="0.3">
      <c r="A54" t="s">
        <v>9449</v>
      </c>
      <c r="B54" t="s">
        <v>9612</v>
      </c>
      <c r="C54" t="s">
        <v>9613</v>
      </c>
      <c r="D54" t="s">
        <v>9614</v>
      </c>
      <c r="E54" t="s">
        <v>9453</v>
      </c>
      <c r="F54">
        <v>2024895</v>
      </c>
      <c r="G54" t="s">
        <v>9454</v>
      </c>
      <c r="H54" t="s">
        <v>9455</v>
      </c>
      <c r="I54">
        <v>4</v>
      </c>
      <c r="J54">
        <v>5</v>
      </c>
      <c r="K54">
        <v>5.01</v>
      </c>
      <c r="L54">
        <v>0.25</v>
      </c>
      <c r="M54">
        <v>0</v>
      </c>
      <c r="N54">
        <v>0</v>
      </c>
      <c r="O54">
        <v>0</v>
      </c>
      <c r="P54">
        <v>0</v>
      </c>
      <c r="Q54">
        <v>0</v>
      </c>
      <c r="R54">
        <v>0</v>
      </c>
      <c r="S54">
        <v>0</v>
      </c>
      <c r="T54">
        <v>0</v>
      </c>
      <c r="U54">
        <v>0</v>
      </c>
      <c r="V54">
        <v>0</v>
      </c>
      <c r="W54">
        <v>0</v>
      </c>
      <c r="X54">
        <v>0</v>
      </c>
      <c r="Y54">
        <v>0</v>
      </c>
      <c r="Z54">
        <v>0</v>
      </c>
      <c r="AA54">
        <v>0</v>
      </c>
      <c r="AB54">
        <v>0</v>
      </c>
      <c r="AC54">
        <v>0</v>
      </c>
      <c r="AD54" t="s">
        <v>9455</v>
      </c>
      <c r="AE54">
        <v>0</v>
      </c>
      <c r="AF54">
        <v>0</v>
      </c>
      <c r="AG54">
        <v>0</v>
      </c>
      <c r="AH54">
        <v>0</v>
      </c>
      <c r="AI54">
        <v>2</v>
      </c>
      <c r="AJ54">
        <v>0</v>
      </c>
      <c r="AK54" t="s">
        <v>9455</v>
      </c>
      <c r="AL54" t="s">
        <v>9455</v>
      </c>
    </row>
    <row r="55" spans="1:38" x14ac:dyDescent="0.3">
      <c r="A55" t="s">
        <v>9449</v>
      </c>
      <c r="B55" t="s">
        <v>9615</v>
      </c>
      <c r="C55" t="s">
        <v>9616</v>
      </c>
      <c r="D55" t="s">
        <v>9617</v>
      </c>
      <c r="E55" t="s">
        <v>9453</v>
      </c>
      <c r="F55">
        <v>2024905</v>
      </c>
      <c r="G55" t="s">
        <v>9551</v>
      </c>
      <c r="H55" t="s">
        <v>9455</v>
      </c>
      <c r="I55">
        <v>22</v>
      </c>
      <c r="J55">
        <v>56</v>
      </c>
      <c r="K55">
        <v>4.08</v>
      </c>
      <c r="L55">
        <v>0.31819999999999998</v>
      </c>
      <c r="M55">
        <v>3</v>
      </c>
      <c r="N55">
        <v>0</v>
      </c>
      <c r="O55">
        <v>0</v>
      </c>
      <c r="P55">
        <v>0</v>
      </c>
      <c r="Q55">
        <v>0</v>
      </c>
      <c r="R55">
        <v>0</v>
      </c>
      <c r="S55">
        <v>0</v>
      </c>
      <c r="T55">
        <v>0</v>
      </c>
      <c r="U55">
        <v>0</v>
      </c>
      <c r="V55">
        <v>0</v>
      </c>
      <c r="W55">
        <v>0</v>
      </c>
      <c r="X55">
        <v>0</v>
      </c>
      <c r="Y55">
        <v>0</v>
      </c>
      <c r="Z55">
        <v>0</v>
      </c>
      <c r="AA55">
        <v>0</v>
      </c>
      <c r="AB55">
        <v>0</v>
      </c>
      <c r="AC55">
        <v>0</v>
      </c>
      <c r="AD55" t="s">
        <v>9455</v>
      </c>
      <c r="AE55">
        <v>0</v>
      </c>
      <c r="AF55">
        <v>0</v>
      </c>
      <c r="AG55">
        <v>0</v>
      </c>
      <c r="AH55">
        <v>0</v>
      </c>
      <c r="AI55">
        <v>1</v>
      </c>
      <c r="AJ55">
        <v>0</v>
      </c>
      <c r="AK55" t="s">
        <v>9455</v>
      </c>
      <c r="AL55" t="s">
        <v>9455</v>
      </c>
    </row>
    <row r="56" spans="1:38" x14ac:dyDescent="0.3">
      <c r="A56" t="s">
        <v>9449</v>
      </c>
      <c r="B56" t="s">
        <v>9618</v>
      </c>
      <c r="C56" t="s">
        <v>9619</v>
      </c>
      <c r="D56" t="s">
        <v>9620</v>
      </c>
      <c r="E56" t="s">
        <v>9453</v>
      </c>
      <c r="F56" t="s">
        <v>9621</v>
      </c>
      <c r="G56" t="s">
        <v>9454</v>
      </c>
      <c r="H56" t="s">
        <v>9455</v>
      </c>
      <c r="I56">
        <v>10</v>
      </c>
      <c r="J56">
        <v>17</v>
      </c>
      <c r="K56">
        <v>2.09</v>
      </c>
      <c r="L56">
        <v>0.4</v>
      </c>
      <c r="M56">
        <v>1</v>
      </c>
      <c r="N56">
        <v>0</v>
      </c>
      <c r="O56">
        <v>0</v>
      </c>
      <c r="P56">
        <v>0</v>
      </c>
      <c r="Q56">
        <v>0</v>
      </c>
      <c r="R56">
        <v>0</v>
      </c>
      <c r="S56">
        <v>0</v>
      </c>
      <c r="T56">
        <v>0</v>
      </c>
      <c r="U56">
        <v>0</v>
      </c>
      <c r="V56">
        <v>0</v>
      </c>
      <c r="W56">
        <v>0</v>
      </c>
      <c r="X56">
        <v>0</v>
      </c>
      <c r="Y56">
        <v>0</v>
      </c>
      <c r="Z56">
        <v>0</v>
      </c>
      <c r="AA56">
        <v>0</v>
      </c>
      <c r="AB56">
        <v>0</v>
      </c>
      <c r="AC56">
        <v>0</v>
      </c>
      <c r="AD56" t="s">
        <v>9455</v>
      </c>
      <c r="AE56">
        <v>0</v>
      </c>
      <c r="AF56">
        <v>0</v>
      </c>
      <c r="AG56">
        <v>0</v>
      </c>
      <c r="AH56">
        <v>0</v>
      </c>
      <c r="AI56">
        <v>2</v>
      </c>
      <c r="AJ56">
        <v>0</v>
      </c>
      <c r="AK56" t="s">
        <v>9455</v>
      </c>
      <c r="AL56" t="s">
        <v>9455</v>
      </c>
    </row>
    <row r="57" spans="1:38" x14ac:dyDescent="0.3">
      <c r="A57" t="s">
        <v>9449</v>
      </c>
      <c r="B57" t="s">
        <v>9622</v>
      </c>
      <c r="C57" t="s">
        <v>9623</v>
      </c>
      <c r="D57" t="s">
        <v>9624</v>
      </c>
      <c r="E57" t="s">
        <v>9453</v>
      </c>
      <c r="F57" t="s">
        <v>9625</v>
      </c>
      <c r="G57" t="s">
        <v>9454</v>
      </c>
      <c r="H57" t="s">
        <v>9455</v>
      </c>
      <c r="I57">
        <v>25</v>
      </c>
      <c r="J57">
        <v>39</v>
      </c>
      <c r="K57">
        <v>4.99</v>
      </c>
      <c r="L57">
        <v>0.28000000000000003</v>
      </c>
      <c r="M57">
        <v>1</v>
      </c>
      <c r="N57">
        <v>1</v>
      </c>
      <c r="O57">
        <v>1</v>
      </c>
      <c r="P57">
        <v>0</v>
      </c>
      <c r="Q57">
        <v>0</v>
      </c>
      <c r="R57">
        <v>0</v>
      </c>
      <c r="S57">
        <v>0</v>
      </c>
      <c r="T57">
        <v>0</v>
      </c>
      <c r="U57">
        <v>0</v>
      </c>
      <c r="V57">
        <v>0</v>
      </c>
      <c r="W57">
        <v>0</v>
      </c>
      <c r="X57">
        <v>0</v>
      </c>
      <c r="Y57">
        <v>0</v>
      </c>
      <c r="Z57">
        <v>0</v>
      </c>
      <c r="AA57">
        <v>0</v>
      </c>
      <c r="AB57">
        <v>0</v>
      </c>
      <c r="AC57">
        <v>0</v>
      </c>
      <c r="AD57" t="s">
        <v>9455</v>
      </c>
      <c r="AE57">
        <v>0</v>
      </c>
      <c r="AF57">
        <v>0</v>
      </c>
      <c r="AG57">
        <v>0</v>
      </c>
      <c r="AH57">
        <v>0</v>
      </c>
      <c r="AI57">
        <v>4</v>
      </c>
      <c r="AJ57">
        <v>0</v>
      </c>
      <c r="AK57" t="s">
        <v>9455</v>
      </c>
      <c r="AL57" t="s">
        <v>9455</v>
      </c>
    </row>
    <row r="58" spans="1:38" x14ac:dyDescent="0.3">
      <c r="A58" t="s">
        <v>9449</v>
      </c>
      <c r="B58" t="s">
        <v>9626</v>
      </c>
      <c r="C58" t="s">
        <v>9627</v>
      </c>
      <c r="D58" t="s">
        <v>9628</v>
      </c>
      <c r="E58" t="s">
        <v>9453</v>
      </c>
      <c r="F58" t="s">
        <v>9629</v>
      </c>
      <c r="G58" t="s">
        <v>9454</v>
      </c>
      <c r="H58" t="s">
        <v>9455</v>
      </c>
      <c r="I58">
        <v>29</v>
      </c>
      <c r="J58">
        <v>37</v>
      </c>
      <c r="K58">
        <v>2.57</v>
      </c>
      <c r="L58">
        <v>0.13789999999999999</v>
      </c>
      <c r="M58">
        <v>1</v>
      </c>
      <c r="N58">
        <v>0</v>
      </c>
      <c r="O58">
        <v>0</v>
      </c>
      <c r="P58">
        <v>0</v>
      </c>
      <c r="Q58">
        <v>0</v>
      </c>
      <c r="R58">
        <v>0</v>
      </c>
      <c r="S58">
        <v>0</v>
      </c>
      <c r="T58">
        <v>0</v>
      </c>
      <c r="U58">
        <v>0</v>
      </c>
      <c r="V58">
        <v>0</v>
      </c>
      <c r="W58">
        <v>0</v>
      </c>
      <c r="X58">
        <v>0</v>
      </c>
      <c r="Y58">
        <v>0</v>
      </c>
      <c r="Z58">
        <v>0</v>
      </c>
      <c r="AA58">
        <v>0</v>
      </c>
      <c r="AB58">
        <v>0</v>
      </c>
      <c r="AC58">
        <v>261</v>
      </c>
      <c r="AD58" t="s">
        <v>9455</v>
      </c>
      <c r="AE58">
        <v>0</v>
      </c>
      <c r="AF58">
        <v>0</v>
      </c>
      <c r="AG58">
        <v>0</v>
      </c>
      <c r="AH58">
        <v>0</v>
      </c>
      <c r="AI58">
        <v>0</v>
      </c>
      <c r="AJ58">
        <v>0</v>
      </c>
      <c r="AK58" t="s">
        <v>9455</v>
      </c>
      <c r="AL58" t="s">
        <v>9455</v>
      </c>
    </row>
    <row r="59" spans="1:38" x14ac:dyDescent="0.3">
      <c r="A59" t="s">
        <v>9449</v>
      </c>
      <c r="B59" t="s">
        <v>9630</v>
      </c>
      <c r="C59" t="s">
        <v>9631</v>
      </c>
      <c r="D59" t="s">
        <v>9632</v>
      </c>
      <c r="E59" t="s">
        <v>9453</v>
      </c>
      <c r="F59" t="s">
        <v>9633</v>
      </c>
      <c r="G59" t="s">
        <v>9454</v>
      </c>
      <c r="H59" t="s">
        <v>9455</v>
      </c>
      <c r="I59">
        <v>895</v>
      </c>
      <c r="J59">
        <v>1378</v>
      </c>
      <c r="K59">
        <v>19.25</v>
      </c>
      <c r="L59">
        <v>0.64580000000000004</v>
      </c>
      <c r="M59">
        <v>6</v>
      </c>
      <c r="N59">
        <v>18</v>
      </c>
      <c r="O59">
        <v>18</v>
      </c>
      <c r="P59">
        <v>0</v>
      </c>
      <c r="Q59">
        <v>0</v>
      </c>
      <c r="R59">
        <v>0</v>
      </c>
      <c r="S59">
        <v>0</v>
      </c>
      <c r="T59">
        <v>0</v>
      </c>
      <c r="U59">
        <v>0</v>
      </c>
      <c r="V59">
        <v>0</v>
      </c>
      <c r="W59">
        <v>0</v>
      </c>
      <c r="X59">
        <v>0</v>
      </c>
      <c r="Y59">
        <v>0</v>
      </c>
      <c r="Z59">
        <v>0</v>
      </c>
      <c r="AA59">
        <v>0</v>
      </c>
      <c r="AB59">
        <v>0</v>
      </c>
      <c r="AC59">
        <v>199</v>
      </c>
      <c r="AD59" t="s">
        <v>9455</v>
      </c>
      <c r="AE59">
        <v>0</v>
      </c>
      <c r="AF59">
        <v>0</v>
      </c>
      <c r="AG59">
        <v>0</v>
      </c>
      <c r="AH59">
        <v>0</v>
      </c>
      <c r="AI59">
        <v>17</v>
      </c>
      <c r="AJ59">
        <v>0</v>
      </c>
      <c r="AK59" t="s">
        <v>9455</v>
      </c>
      <c r="AL59" t="s">
        <v>9455</v>
      </c>
    </row>
    <row r="60" spans="1:38" x14ac:dyDescent="0.3">
      <c r="A60" t="s">
        <v>9449</v>
      </c>
      <c r="B60" t="s">
        <v>9634</v>
      </c>
      <c r="C60" t="s">
        <v>9635</v>
      </c>
      <c r="D60" t="s">
        <v>9636</v>
      </c>
      <c r="E60" t="s">
        <v>9453</v>
      </c>
      <c r="F60">
        <v>2024914</v>
      </c>
      <c r="G60" t="s">
        <v>9551</v>
      </c>
      <c r="H60" t="s">
        <v>9455</v>
      </c>
      <c r="I60">
        <v>2</v>
      </c>
      <c r="J60">
        <v>2</v>
      </c>
      <c r="K60">
        <v>14.88</v>
      </c>
      <c r="L60">
        <v>0</v>
      </c>
      <c r="M60">
        <v>0</v>
      </c>
      <c r="N60">
        <v>0</v>
      </c>
      <c r="O60">
        <v>0</v>
      </c>
      <c r="P60">
        <v>0</v>
      </c>
      <c r="Q60">
        <v>0</v>
      </c>
      <c r="R60">
        <v>0</v>
      </c>
      <c r="S60">
        <v>0</v>
      </c>
      <c r="T60">
        <v>0</v>
      </c>
      <c r="U60">
        <v>0</v>
      </c>
      <c r="V60">
        <v>0</v>
      </c>
      <c r="W60">
        <v>0</v>
      </c>
      <c r="X60">
        <v>0</v>
      </c>
      <c r="Y60">
        <v>0</v>
      </c>
      <c r="Z60">
        <v>0</v>
      </c>
      <c r="AA60">
        <v>0</v>
      </c>
      <c r="AB60">
        <v>0</v>
      </c>
      <c r="AC60">
        <v>0</v>
      </c>
      <c r="AD60" t="s">
        <v>9455</v>
      </c>
      <c r="AE60">
        <v>0</v>
      </c>
      <c r="AF60">
        <v>0</v>
      </c>
      <c r="AG60">
        <v>0</v>
      </c>
      <c r="AH60">
        <v>0</v>
      </c>
      <c r="AI60">
        <v>0</v>
      </c>
      <c r="AJ60">
        <v>0</v>
      </c>
      <c r="AK60" t="s">
        <v>9455</v>
      </c>
      <c r="AL60" t="s">
        <v>9455</v>
      </c>
    </row>
    <row r="61" spans="1:38" x14ac:dyDescent="0.3">
      <c r="A61" t="s">
        <v>9449</v>
      </c>
      <c r="B61" t="s">
        <v>9637</v>
      </c>
      <c r="C61" t="s">
        <v>9638</v>
      </c>
      <c r="D61" t="s">
        <v>9639</v>
      </c>
      <c r="E61" t="s">
        <v>9453</v>
      </c>
      <c r="F61">
        <v>2025606</v>
      </c>
      <c r="G61" t="s">
        <v>9454</v>
      </c>
      <c r="H61" t="s">
        <v>9455</v>
      </c>
      <c r="I61">
        <v>17</v>
      </c>
      <c r="J61">
        <v>49</v>
      </c>
      <c r="K61">
        <v>5.0999999999999996</v>
      </c>
      <c r="L61">
        <v>0.70589999999999997</v>
      </c>
      <c r="M61">
        <v>1</v>
      </c>
      <c r="N61">
        <v>3</v>
      </c>
      <c r="O61">
        <v>3</v>
      </c>
      <c r="P61">
        <v>0</v>
      </c>
      <c r="Q61">
        <v>0</v>
      </c>
      <c r="R61">
        <v>0</v>
      </c>
      <c r="S61">
        <v>0</v>
      </c>
      <c r="T61">
        <v>0</v>
      </c>
      <c r="U61">
        <v>0</v>
      </c>
      <c r="V61">
        <v>0</v>
      </c>
      <c r="W61">
        <v>0</v>
      </c>
      <c r="X61">
        <v>0</v>
      </c>
      <c r="Y61">
        <v>0</v>
      </c>
      <c r="Z61">
        <v>0</v>
      </c>
      <c r="AA61">
        <v>0</v>
      </c>
      <c r="AB61">
        <v>0</v>
      </c>
      <c r="AC61">
        <v>0</v>
      </c>
      <c r="AD61" t="s">
        <v>9455</v>
      </c>
      <c r="AE61">
        <v>0</v>
      </c>
      <c r="AF61">
        <v>0</v>
      </c>
      <c r="AG61">
        <v>0</v>
      </c>
      <c r="AH61">
        <v>0</v>
      </c>
      <c r="AI61">
        <v>1</v>
      </c>
      <c r="AJ61">
        <v>0</v>
      </c>
      <c r="AK61" t="s">
        <v>9455</v>
      </c>
      <c r="AL61" t="s">
        <v>9455</v>
      </c>
    </row>
    <row r="62" spans="1:38" x14ac:dyDescent="0.3">
      <c r="A62" t="s">
        <v>9449</v>
      </c>
      <c r="B62" t="s">
        <v>9640</v>
      </c>
      <c r="C62" t="s">
        <v>9641</v>
      </c>
      <c r="D62" t="s">
        <v>9642</v>
      </c>
      <c r="E62" t="s">
        <v>9453</v>
      </c>
      <c r="F62">
        <v>2025604</v>
      </c>
      <c r="G62" t="s">
        <v>9454</v>
      </c>
      <c r="H62" t="s">
        <v>9455</v>
      </c>
      <c r="I62">
        <v>12</v>
      </c>
      <c r="J62">
        <v>31</v>
      </c>
      <c r="K62">
        <v>5.57</v>
      </c>
      <c r="L62">
        <v>0.16669999999999999</v>
      </c>
      <c r="M62">
        <v>0</v>
      </c>
      <c r="N62">
        <v>2</v>
      </c>
      <c r="O62">
        <v>2</v>
      </c>
      <c r="P62">
        <v>0</v>
      </c>
      <c r="Q62">
        <v>0</v>
      </c>
      <c r="R62">
        <v>0</v>
      </c>
      <c r="S62">
        <v>0</v>
      </c>
      <c r="T62">
        <v>0</v>
      </c>
      <c r="U62">
        <v>0</v>
      </c>
      <c r="V62">
        <v>0</v>
      </c>
      <c r="W62">
        <v>0</v>
      </c>
      <c r="X62">
        <v>0</v>
      </c>
      <c r="Y62">
        <v>0</v>
      </c>
      <c r="Z62">
        <v>0</v>
      </c>
      <c r="AA62">
        <v>0</v>
      </c>
      <c r="AB62">
        <v>0</v>
      </c>
      <c r="AC62">
        <v>0</v>
      </c>
      <c r="AD62" t="s">
        <v>9455</v>
      </c>
      <c r="AE62">
        <v>0</v>
      </c>
      <c r="AF62">
        <v>0</v>
      </c>
      <c r="AG62">
        <v>0</v>
      </c>
      <c r="AH62">
        <v>0</v>
      </c>
      <c r="AI62">
        <v>0</v>
      </c>
      <c r="AJ62">
        <v>0</v>
      </c>
      <c r="AK62" t="s">
        <v>9455</v>
      </c>
      <c r="AL62" t="s">
        <v>9455</v>
      </c>
    </row>
    <row r="63" spans="1:38" x14ac:dyDescent="0.3">
      <c r="A63" t="s">
        <v>9449</v>
      </c>
      <c r="B63" t="s">
        <v>9643</v>
      </c>
      <c r="C63" t="s">
        <v>9644</v>
      </c>
      <c r="D63" t="s">
        <v>9645</v>
      </c>
      <c r="E63" t="s">
        <v>9453</v>
      </c>
      <c r="F63">
        <v>2025601</v>
      </c>
      <c r="G63" t="s">
        <v>9551</v>
      </c>
      <c r="H63" t="s">
        <v>9455</v>
      </c>
      <c r="I63">
        <v>1</v>
      </c>
      <c r="J63">
        <v>1</v>
      </c>
      <c r="K63">
        <v>5.64</v>
      </c>
      <c r="L63">
        <v>0</v>
      </c>
      <c r="M63">
        <v>0</v>
      </c>
      <c r="N63">
        <v>0</v>
      </c>
      <c r="O63">
        <v>0</v>
      </c>
      <c r="P63">
        <v>0</v>
      </c>
      <c r="Q63">
        <v>0</v>
      </c>
      <c r="R63">
        <v>0</v>
      </c>
      <c r="S63">
        <v>0</v>
      </c>
      <c r="T63">
        <v>0</v>
      </c>
      <c r="U63">
        <v>0</v>
      </c>
      <c r="V63">
        <v>0</v>
      </c>
      <c r="W63">
        <v>0</v>
      </c>
      <c r="X63">
        <v>0</v>
      </c>
      <c r="Y63">
        <v>0</v>
      </c>
      <c r="Z63">
        <v>0</v>
      </c>
      <c r="AA63">
        <v>0</v>
      </c>
      <c r="AB63">
        <v>0</v>
      </c>
      <c r="AC63">
        <v>0</v>
      </c>
      <c r="AD63" t="s">
        <v>9455</v>
      </c>
      <c r="AE63">
        <v>0</v>
      </c>
      <c r="AF63">
        <v>0</v>
      </c>
      <c r="AG63">
        <v>0</v>
      </c>
      <c r="AH63">
        <v>0</v>
      </c>
      <c r="AI63">
        <v>0</v>
      </c>
      <c r="AJ63">
        <v>0</v>
      </c>
      <c r="AK63" t="s">
        <v>9455</v>
      </c>
      <c r="AL63" t="s">
        <v>9455</v>
      </c>
    </row>
    <row r="64" spans="1:38" x14ac:dyDescent="0.3">
      <c r="A64" t="s">
        <v>9449</v>
      </c>
      <c r="B64" t="s">
        <v>9646</v>
      </c>
      <c r="C64" t="s">
        <v>9647</v>
      </c>
      <c r="D64" t="s">
        <v>9648</v>
      </c>
      <c r="E64" t="s">
        <v>9453</v>
      </c>
      <c r="F64">
        <v>2025922</v>
      </c>
      <c r="G64" t="s">
        <v>9551</v>
      </c>
      <c r="H64" t="s">
        <v>9455</v>
      </c>
      <c r="I64">
        <v>1</v>
      </c>
      <c r="J64">
        <v>1</v>
      </c>
      <c r="K64">
        <v>0.95</v>
      </c>
      <c r="L64">
        <v>0</v>
      </c>
      <c r="M64">
        <v>0</v>
      </c>
      <c r="N64">
        <v>0</v>
      </c>
      <c r="O64">
        <v>0</v>
      </c>
      <c r="P64">
        <v>0</v>
      </c>
      <c r="Q64">
        <v>0</v>
      </c>
      <c r="R64">
        <v>0</v>
      </c>
      <c r="S64">
        <v>0</v>
      </c>
      <c r="T64">
        <v>0</v>
      </c>
      <c r="U64">
        <v>0</v>
      </c>
      <c r="V64">
        <v>0</v>
      </c>
      <c r="W64">
        <v>0</v>
      </c>
      <c r="X64">
        <v>0</v>
      </c>
      <c r="Y64">
        <v>0</v>
      </c>
      <c r="Z64">
        <v>0</v>
      </c>
      <c r="AA64">
        <v>0</v>
      </c>
      <c r="AB64">
        <v>0</v>
      </c>
      <c r="AC64">
        <v>0</v>
      </c>
      <c r="AD64" t="s">
        <v>9455</v>
      </c>
      <c r="AE64">
        <v>0</v>
      </c>
      <c r="AF64">
        <v>0</v>
      </c>
      <c r="AG64">
        <v>0</v>
      </c>
      <c r="AH64">
        <v>0</v>
      </c>
      <c r="AI64">
        <v>0</v>
      </c>
      <c r="AJ64">
        <v>0</v>
      </c>
      <c r="AK64" t="s">
        <v>9455</v>
      </c>
      <c r="AL64" t="s">
        <v>9455</v>
      </c>
    </row>
    <row r="65" spans="1:38" x14ac:dyDescent="0.3">
      <c r="A65" t="s">
        <v>9449</v>
      </c>
      <c r="B65" t="s">
        <v>9649</v>
      </c>
      <c r="C65" t="s">
        <v>9650</v>
      </c>
      <c r="D65" t="s">
        <v>9651</v>
      </c>
      <c r="E65" t="s">
        <v>9453</v>
      </c>
      <c r="F65">
        <v>2025918</v>
      </c>
      <c r="G65" t="s">
        <v>9551</v>
      </c>
      <c r="H65" t="s">
        <v>9455</v>
      </c>
      <c r="I65">
        <v>2</v>
      </c>
      <c r="J65">
        <v>3</v>
      </c>
      <c r="K65">
        <v>14.08</v>
      </c>
      <c r="L65">
        <v>0</v>
      </c>
      <c r="M65">
        <v>1</v>
      </c>
      <c r="N65">
        <v>0</v>
      </c>
      <c r="O65">
        <v>0</v>
      </c>
      <c r="P65">
        <v>0</v>
      </c>
      <c r="Q65">
        <v>0</v>
      </c>
      <c r="R65">
        <v>0</v>
      </c>
      <c r="S65">
        <v>0</v>
      </c>
      <c r="T65">
        <v>0</v>
      </c>
      <c r="U65">
        <v>0</v>
      </c>
      <c r="V65">
        <v>0</v>
      </c>
      <c r="W65">
        <v>0</v>
      </c>
      <c r="X65">
        <v>0</v>
      </c>
      <c r="Y65">
        <v>0</v>
      </c>
      <c r="Z65">
        <v>0</v>
      </c>
      <c r="AA65">
        <v>0</v>
      </c>
      <c r="AB65">
        <v>0</v>
      </c>
      <c r="AC65">
        <v>0</v>
      </c>
      <c r="AD65" t="s">
        <v>9455</v>
      </c>
      <c r="AE65">
        <v>0</v>
      </c>
      <c r="AF65">
        <v>0</v>
      </c>
      <c r="AG65">
        <v>0</v>
      </c>
      <c r="AH65">
        <v>0</v>
      </c>
      <c r="AI65">
        <v>0</v>
      </c>
      <c r="AJ65">
        <v>0</v>
      </c>
      <c r="AK65" t="s">
        <v>9455</v>
      </c>
      <c r="AL65" t="s">
        <v>9455</v>
      </c>
    </row>
    <row r="66" spans="1:38" x14ac:dyDescent="0.3">
      <c r="A66" t="s">
        <v>9449</v>
      </c>
      <c r="B66" t="s">
        <v>9652</v>
      </c>
      <c r="C66" t="s">
        <v>9653</v>
      </c>
      <c r="D66" t="s">
        <v>9654</v>
      </c>
      <c r="E66" t="s">
        <v>9453</v>
      </c>
      <c r="F66">
        <v>2025926</v>
      </c>
      <c r="G66" t="s">
        <v>9454</v>
      </c>
      <c r="H66" t="s">
        <v>9455</v>
      </c>
      <c r="I66">
        <v>1</v>
      </c>
      <c r="J66">
        <v>1</v>
      </c>
      <c r="K66">
        <v>5.83</v>
      </c>
      <c r="L66">
        <v>0</v>
      </c>
      <c r="M66">
        <v>0</v>
      </c>
      <c r="N66">
        <v>1</v>
      </c>
      <c r="O66">
        <v>1</v>
      </c>
      <c r="P66">
        <v>0</v>
      </c>
      <c r="Q66">
        <v>0</v>
      </c>
      <c r="R66">
        <v>0</v>
      </c>
      <c r="S66">
        <v>0</v>
      </c>
      <c r="T66">
        <v>0</v>
      </c>
      <c r="U66">
        <v>0</v>
      </c>
      <c r="V66">
        <v>0</v>
      </c>
      <c r="W66">
        <v>0</v>
      </c>
      <c r="X66">
        <v>0</v>
      </c>
      <c r="Y66">
        <v>0</v>
      </c>
      <c r="Z66">
        <v>0</v>
      </c>
      <c r="AA66">
        <v>0</v>
      </c>
      <c r="AB66">
        <v>0</v>
      </c>
      <c r="AC66">
        <v>0</v>
      </c>
      <c r="AD66" t="s">
        <v>9455</v>
      </c>
      <c r="AE66">
        <v>0</v>
      </c>
      <c r="AF66">
        <v>0</v>
      </c>
      <c r="AG66">
        <v>0</v>
      </c>
      <c r="AH66">
        <v>0</v>
      </c>
      <c r="AI66">
        <v>0</v>
      </c>
      <c r="AJ66">
        <v>0</v>
      </c>
      <c r="AK66" t="s">
        <v>9455</v>
      </c>
      <c r="AL66" t="s">
        <v>9455</v>
      </c>
    </row>
    <row r="67" spans="1:38" x14ac:dyDescent="0.3">
      <c r="A67" t="s">
        <v>9449</v>
      </c>
      <c r="B67" t="s">
        <v>9655</v>
      </c>
      <c r="C67" t="s">
        <v>9656</v>
      </c>
      <c r="D67" t="s">
        <v>9657</v>
      </c>
      <c r="E67" t="s">
        <v>9453</v>
      </c>
      <c r="F67">
        <v>2025923</v>
      </c>
      <c r="G67" t="s">
        <v>9454</v>
      </c>
      <c r="H67" t="s">
        <v>9455</v>
      </c>
      <c r="I67">
        <v>4</v>
      </c>
      <c r="J67">
        <v>7</v>
      </c>
      <c r="K67">
        <v>8.82</v>
      </c>
      <c r="L67">
        <v>0.5</v>
      </c>
      <c r="M67">
        <v>0</v>
      </c>
      <c r="N67">
        <v>1</v>
      </c>
      <c r="O67">
        <v>1</v>
      </c>
      <c r="P67">
        <v>0</v>
      </c>
      <c r="Q67">
        <v>0</v>
      </c>
      <c r="R67">
        <v>0</v>
      </c>
      <c r="S67">
        <v>0</v>
      </c>
      <c r="T67">
        <v>0</v>
      </c>
      <c r="U67">
        <v>0</v>
      </c>
      <c r="V67">
        <v>0</v>
      </c>
      <c r="W67">
        <v>0</v>
      </c>
      <c r="X67">
        <v>0</v>
      </c>
      <c r="Y67">
        <v>0</v>
      </c>
      <c r="Z67">
        <v>0</v>
      </c>
      <c r="AA67">
        <v>0</v>
      </c>
      <c r="AB67">
        <v>0</v>
      </c>
      <c r="AC67">
        <v>0</v>
      </c>
      <c r="AD67" t="s">
        <v>9455</v>
      </c>
      <c r="AE67">
        <v>0</v>
      </c>
      <c r="AF67">
        <v>0</v>
      </c>
      <c r="AG67">
        <v>0</v>
      </c>
      <c r="AH67">
        <v>0</v>
      </c>
      <c r="AI67">
        <v>1</v>
      </c>
      <c r="AJ67">
        <v>0</v>
      </c>
      <c r="AK67" t="s">
        <v>9455</v>
      </c>
      <c r="AL67" t="s">
        <v>9455</v>
      </c>
    </row>
    <row r="68" spans="1:38" x14ac:dyDescent="0.3">
      <c r="A68" t="s">
        <v>9449</v>
      </c>
      <c r="B68" t="s">
        <v>9658</v>
      </c>
      <c r="C68" t="s">
        <v>9659</v>
      </c>
      <c r="D68" t="s">
        <v>9660</v>
      </c>
      <c r="E68" t="s">
        <v>9453</v>
      </c>
      <c r="F68">
        <v>2025924</v>
      </c>
      <c r="G68" t="s">
        <v>9454</v>
      </c>
      <c r="H68" t="s">
        <v>9455</v>
      </c>
      <c r="I68">
        <v>6</v>
      </c>
      <c r="J68">
        <v>12</v>
      </c>
      <c r="K68">
        <v>3.26</v>
      </c>
      <c r="L68">
        <v>0.33329999999999999</v>
      </c>
      <c r="M68">
        <v>1</v>
      </c>
      <c r="N68">
        <v>2</v>
      </c>
      <c r="O68">
        <v>2</v>
      </c>
      <c r="P68">
        <v>0</v>
      </c>
      <c r="Q68">
        <v>0</v>
      </c>
      <c r="R68">
        <v>0</v>
      </c>
      <c r="S68">
        <v>0</v>
      </c>
      <c r="T68">
        <v>0</v>
      </c>
      <c r="U68">
        <v>0</v>
      </c>
      <c r="V68">
        <v>0</v>
      </c>
      <c r="W68">
        <v>0</v>
      </c>
      <c r="X68">
        <v>0</v>
      </c>
      <c r="Y68">
        <v>0</v>
      </c>
      <c r="Z68">
        <v>0</v>
      </c>
      <c r="AA68">
        <v>0</v>
      </c>
      <c r="AB68">
        <v>0</v>
      </c>
      <c r="AC68">
        <v>0</v>
      </c>
      <c r="AD68" t="s">
        <v>9455</v>
      </c>
      <c r="AE68">
        <v>0</v>
      </c>
      <c r="AF68">
        <v>0</v>
      </c>
      <c r="AG68">
        <v>0</v>
      </c>
      <c r="AH68">
        <v>0</v>
      </c>
      <c r="AI68">
        <v>1</v>
      </c>
      <c r="AJ68">
        <v>0</v>
      </c>
      <c r="AK68" t="s">
        <v>9455</v>
      </c>
      <c r="AL68" t="s">
        <v>9455</v>
      </c>
    </row>
    <row r="69" spans="1:38" x14ac:dyDescent="0.3">
      <c r="A69" t="s">
        <v>9449</v>
      </c>
      <c r="B69" t="s">
        <v>9661</v>
      </c>
      <c r="C69" t="s">
        <v>9662</v>
      </c>
      <c r="D69" t="s">
        <v>9663</v>
      </c>
      <c r="E69" t="s">
        <v>9453</v>
      </c>
      <c r="F69">
        <v>2025928</v>
      </c>
      <c r="G69" t="s">
        <v>9454</v>
      </c>
      <c r="H69" t="s">
        <v>9455</v>
      </c>
      <c r="I69">
        <v>28</v>
      </c>
      <c r="J69">
        <v>33</v>
      </c>
      <c r="K69">
        <v>2.93</v>
      </c>
      <c r="L69">
        <v>0.21429999999999999</v>
      </c>
      <c r="M69">
        <v>1</v>
      </c>
      <c r="N69">
        <v>1</v>
      </c>
      <c r="O69">
        <v>1</v>
      </c>
      <c r="P69">
        <v>0</v>
      </c>
      <c r="Q69">
        <v>0</v>
      </c>
      <c r="R69">
        <v>0</v>
      </c>
      <c r="S69">
        <v>0</v>
      </c>
      <c r="T69">
        <v>0</v>
      </c>
      <c r="U69">
        <v>0</v>
      </c>
      <c r="V69">
        <v>0</v>
      </c>
      <c r="W69">
        <v>0</v>
      </c>
      <c r="X69">
        <v>0</v>
      </c>
      <c r="Y69">
        <v>0</v>
      </c>
      <c r="Z69">
        <v>0</v>
      </c>
      <c r="AA69">
        <v>0</v>
      </c>
      <c r="AB69">
        <v>0</v>
      </c>
      <c r="AC69">
        <v>0</v>
      </c>
      <c r="AD69" t="s">
        <v>9455</v>
      </c>
      <c r="AE69">
        <v>0</v>
      </c>
      <c r="AF69">
        <v>0</v>
      </c>
      <c r="AG69">
        <v>0</v>
      </c>
      <c r="AH69">
        <v>0</v>
      </c>
      <c r="AI69">
        <v>0</v>
      </c>
      <c r="AJ69">
        <v>0</v>
      </c>
      <c r="AK69" t="s">
        <v>9455</v>
      </c>
      <c r="AL69" t="s">
        <v>9455</v>
      </c>
    </row>
    <row r="70" spans="1:38" x14ac:dyDescent="0.3">
      <c r="A70" t="s">
        <v>9449</v>
      </c>
      <c r="B70" t="s">
        <v>9664</v>
      </c>
      <c r="C70" t="s">
        <v>9665</v>
      </c>
      <c r="D70" t="s">
        <v>9666</v>
      </c>
      <c r="E70" t="s">
        <v>9453</v>
      </c>
      <c r="F70">
        <v>2025927</v>
      </c>
      <c r="G70" t="s">
        <v>9454</v>
      </c>
      <c r="H70" t="s">
        <v>9455</v>
      </c>
      <c r="I70">
        <v>9</v>
      </c>
      <c r="J70">
        <v>10</v>
      </c>
      <c r="K70">
        <v>4.41</v>
      </c>
      <c r="L70">
        <v>0.22220000000000001</v>
      </c>
      <c r="M70">
        <v>0</v>
      </c>
      <c r="N70">
        <v>0</v>
      </c>
      <c r="O70">
        <v>0</v>
      </c>
      <c r="P70">
        <v>0</v>
      </c>
      <c r="Q70">
        <v>0</v>
      </c>
      <c r="R70">
        <v>0</v>
      </c>
      <c r="S70">
        <v>0</v>
      </c>
      <c r="T70">
        <v>0</v>
      </c>
      <c r="U70">
        <v>0</v>
      </c>
      <c r="V70">
        <v>0</v>
      </c>
      <c r="W70">
        <v>0</v>
      </c>
      <c r="X70">
        <v>0</v>
      </c>
      <c r="Y70">
        <v>0</v>
      </c>
      <c r="Z70">
        <v>0</v>
      </c>
      <c r="AA70">
        <v>0</v>
      </c>
      <c r="AB70">
        <v>0</v>
      </c>
      <c r="AC70">
        <v>0</v>
      </c>
      <c r="AD70" t="s">
        <v>9455</v>
      </c>
      <c r="AE70">
        <v>0</v>
      </c>
      <c r="AF70">
        <v>0</v>
      </c>
      <c r="AG70">
        <v>0</v>
      </c>
      <c r="AH70">
        <v>0</v>
      </c>
      <c r="AI70">
        <v>0</v>
      </c>
      <c r="AJ70">
        <v>0</v>
      </c>
      <c r="AK70" t="s">
        <v>9455</v>
      </c>
      <c r="AL70" t="s">
        <v>9455</v>
      </c>
    </row>
    <row r="71" spans="1:38" x14ac:dyDescent="0.3">
      <c r="A71" t="s">
        <v>9449</v>
      </c>
      <c r="B71" t="s">
        <v>9667</v>
      </c>
      <c r="C71" t="s">
        <v>9668</v>
      </c>
      <c r="D71" t="s">
        <v>9669</v>
      </c>
      <c r="E71" t="s">
        <v>9453</v>
      </c>
      <c r="F71">
        <v>2024896</v>
      </c>
      <c r="G71" t="s">
        <v>9551</v>
      </c>
      <c r="H71" t="s">
        <v>9455</v>
      </c>
      <c r="I71">
        <v>1</v>
      </c>
      <c r="J71">
        <v>1</v>
      </c>
      <c r="K71">
        <v>0.77</v>
      </c>
      <c r="L71">
        <v>0</v>
      </c>
      <c r="M71">
        <v>0</v>
      </c>
      <c r="N71">
        <v>0</v>
      </c>
      <c r="O71">
        <v>0</v>
      </c>
      <c r="P71">
        <v>0</v>
      </c>
      <c r="Q71">
        <v>0</v>
      </c>
      <c r="R71">
        <v>0</v>
      </c>
      <c r="S71">
        <v>0</v>
      </c>
      <c r="T71">
        <v>0</v>
      </c>
      <c r="U71">
        <v>0</v>
      </c>
      <c r="V71">
        <v>0</v>
      </c>
      <c r="W71">
        <v>0</v>
      </c>
      <c r="X71">
        <v>0</v>
      </c>
      <c r="Y71">
        <v>0</v>
      </c>
      <c r="Z71">
        <v>0</v>
      </c>
      <c r="AA71">
        <v>0</v>
      </c>
      <c r="AB71">
        <v>0</v>
      </c>
      <c r="AC71">
        <v>0</v>
      </c>
      <c r="AD71" t="s">
        <v>9455</v>
      </c>
      <c r="AE71">
        <v>0</v>
      </c>
      <c r="AF71">
        <v>0</v>
      </c>
      <c r="AG71">
        <v>0</v>
      </c>
      <c r="AH71">
        <v>0</v>
      </c>
      <c r="AI71">
        <v>0</v>
      </c>
      <c r="AJ71">
        <v>0</v>
      </c>
      <c r="AK71" t="s">
        <v>9455</v>
      </c>
      <c r="AL71" t="s">
        <v>9455</v>
      </c>
    </row>
    <row r="72" spans="1:38" x14ac:dyDescent="0.3">
      <c r="A72" t="s">
        <v>9449</v>
      </c>
      <c r="B72" t="s">
        <v>9670</v>
      </c>
      <c r="C72" t="s">
        <v>9671</v>
      </c>
      <c r="D72" t="s">
        <v>9672</v>
      </c>
      <c r="E72" t="s">
        <v>9453</v>
      </c>
      <c r="F72">
        <v>2025946</v>
      </c>
      <c r="G72" t="s">
        <v>9551</v>
      </c>
      <c r="H72" t="s">
        <v>9455</v>
      </c>
      <c r="I72">
        <v>15</v>
      </c>
      <c r="J72">
        <v>46</v>
      </c>
      <c r="K72">
        <v>3.75</v>
      </c>
      <c r="L72">
        <v>0.4667</v>
      </c>
      <c r="M72">
        <v>1</v>
      </c>
      <c r="N72">
        <v>2</v>
      </c>
      <c r="O72">
        <v>2</v>
      </c>
      <c r="P72">
        <v>0</v>
      </c>
      <c r="Q72">
        <v>0</v>
      </c>
      <c r="R72">
        <v>0</v>
      </c>
      <c r="S72">
        <v>0</v>
      </c>
      <c r="T72">
        <v>0</v>
      </c>
      <c r="U72">
        <v>0</v>
      </c>
      <c r="V72">
        <v>0</v>
      </c>
      <c r="W72">
        <v>0</v>
      </c>
      <c r="X72">
        <v>0</v>
      </c>
      <c r="Y72">
        <v>0</v>
      </c>
      <c r="Z72">
        <v>0</v>
      </c>
      <c r="AA72">
        <v>0</v>
      </c>
      <c r="AB72">
        <v>0</v>
      </c>
      <c r="AC72">
        <v>0</v>
      </c>
      <c r="AD72" t="s">
        <v>9455</v>
      </c>
      <c r="AE72">
        <v>0</v>
      </c>
      <c r="AF72">
        <v>0</v>
      </c>
      <c r="AG72">
        <v>0</v>
      </c>
      <c r="AH72">
        <v>0</v>
      </c>
      <c r="AI72">
        <v>2</v>
      </c>
      <c r="AJ72">
        <v>0</v>
      </c>
      <c r="AK72" t="s">
        <v>9455</v>
      </c>
      <c r="AL72" t="s">
        <v>9455</v>
      </c>
    </row>
    <row r="73" spans="1:38" x14ac:dyDescent="0.3">
      <c r="A73" t="s">
        <v>9449</v>
      </c>
      <c r="B73" t="s">
        <v>9673</v>
      </c>
      <c r="C73" t="s">
        <v>9674</v>
      </c>
      <c r="D73" t="s">
        <v>9675</v>
      </c>
      <c r="E73" t="s">
        <v>9453</v>
      </c>
      <c r="F73">
        <v>2025933</v>
      </c>
      <c r="G73" t="s">
        <v>9551</v>
      </c>
      <c r="H73" t="s">
        <v>9455</v>
      </c>
      <c r="I73">
        <v>1</v>
      </c>
      <c r="J73">
        <v>2</v>
      </c>
      <c r="K73">
        <v>0</v>
      </c>
      <c r="L73">
        <v>0</v>
      </c>
      <c r="M73">
        <v>1</v>
      </c>
      <c r="N73">
        <v>0</v>
      </c>
      <c r="O73">
        <v>0</v>
      </c>
      <c r="P73">
        <v>0</v>
      </c>
      <c r="Q73">
        <v>0</v>
      </c>
      <c r="R73">
        <v>0</v>
      </c>
      <c r="S73">
        <v>0</v>
      </c>
      <c r="T73">
        <v>0</v>
      </c>
      <c r="U73">
        <v>0</v>
      </c>
      <c r="V73">
        <v>0</v>
      </c>
      <c r="W73">
        <v>0</v>
      </c>
      <c r="X73">
        <v>0</v>
      </c>
      <c r="Y73">
        <v>0</v>
      </c>
      <c r="Z73">
        <v>0</v>
      </c>
      <c r="AA73">
        <v>0</v>
      </c>
      <c r="AB73">
        <v>0</v>
      </c>
      <c r="AC73">
        <v>0</v>
      </c>
      <c r="AD73" t="s">
        <v>9455</v>
      </c>
      <c r="AE73">
        <v>0</v>
      </c>
      <c r="AF73">
        <v>0</v>
      </c>
      <c r="AG73">
        <v>0</v>
      </c>
      <c r="AH73">
        <v>0</v>
      </c>
      <c r="AI73">
        <v>0</v>
      </c>
      <c r="AJ73">
        <v>0</v>
      </c>
      <c r="AK73" t="s">
        <v>9455</v>
      </c>
      <c r="AL73" t="s">
        <v>9455</v>
      </c>
    </row>
    <row r="74" spans="1:38" x14ac:dyDescent="0.3">
      <c r="A74" t="s">
        <v>9449</v>
      </c>
      <c r="B74" t="s">
        <v>9676</v>
      </c>
      <c r="C74" t="s">
        <v>9677</v>
      </c>
      <c r="D74" t="s">
        <v>9678</v>
      </c>
      <c r="E74" t="s">
        <v>9453</v>
      </c>
      <c r="F74">
        <v>2025948</v>
      </c>
      <c r="G74" t="s">
        <v>9551</v>
      </c>
      <c r="H74" t="s">
        <v>9455</v>
      </c>
      <c r="I74">
        <v>2</v>
      </c>
      <c r="J74">
        <v>3</v>
      </c>
      <c r="K74">
        <v>4.63</v>
      </c>
      <c r="L74">
        <v>0</v>
      </c>
      <c r="M74">
        <v>1</v>
      </c>
      <c r="N74">
        <v>0</v>
      </c>
      <c r="O74">
        <v>0</v>
      </c>
      <c r="P74">
        <v>0</v>
      </c>
      <c r="Q74">
        <v>0</v>
      </c>
      <c r="R74">
        <v>0</v>
      </c>
      <c r="S74">
        <v>0</v>
      </c>
      <c r="T74">
        <v>0</v>
      </c>
      <c r="U74">
        <v>0</v>
      </c>
      <c r="V74">
        <v>0</v>
      </c>
      <c r="W74">
        <v>0</v>
      </c>
      <c r="X74">
        <v>0</v>
      </c>
      <c r="Y74">
        <v>0</v>
      </c>
      <c r="Z74">
        <v>0</v>
      </c>
      <c r="AA74">
        <v>0</v>
      </c>
      <c r="AB74">
        <v>0</v>
      </c>
      <c r="AC74">
        <v>0</v>
      </c>
      <c r="AD74" t="s">
        <v>9455</v>
      </c>
      <c r="AE74">
        <v>0</v>
      </c>
      <c r="AF74">
        <v>0</v>
      </c>
      <c r="AG74">
        <v>0</v>
      </c>
      <c r="AH74">
        <v>0</v>
      </c>
      <c r="AI74">
        <v>0</v>
      </c>
      <c r="AJ74">
        <v>0</v>
      </c>
      <c r="AK74" t="s">
        <v>9455</v>
      </c>
      <c r="AL74" t="s">
        <v>9455</v>
      </c>
    </row>
    <row r="75" spans="1:38" x14ac:dyDescent="0.3">
      <c r="A75" t="s">
        <v>9449</v>
      </c>
      <c r="B75" t="s">
        <v>9679</v>
      </c>
      <c r="C75" t="s">
        <v>9680</v>
      </c>
      <c r="D75" t="s">
        <v>9681</v>
      </c>
      <c r="E75" t="s">
        <v>9453</v>
      </c>
      <c r="F75">
        <v>2025941</v>
      </c>
      <c r="G75" t="s">
        <v>9454</v>
      </c>
      <c r="H75" t="s">
        <v>9455</v>
      </c>
      <c r="I75">
        <v>86</v>
      </c>
      <c r="J75">
        <v>211</v>
      </c>
      <c r="K75">
        <v>3.87</v>
      </c>
      <c r="L75">
        <v>0.46510000000000001</v>
      </c>
      <c r="M75">
        <v>4</v>
      </c>
      <c r="N75">
        <v>1</v>
      </c>
      <c r="O75">
        <v>1</v>
      </c>
      <c r="P75">
        <v>0</v>
      </c>
      <c r="Q75">
        <v>0</v>
      </c>
      <c r="R75">
        <v>0</v>
      </c>
      <c r="S75">
        <v>0</v>
      </c>
      <c r="T75">
        <v>0</v>
      </c>
      <c r="U75">
        <v>0</v>
      </c>
      <c r="V75">
        <v>0</v>
      </c>
      <c r="W75">
        <v>0</v>
      </c>
      <c r="X75">
        <v>0</v>
      </c>
      <c r="Y75">
        <v>0</v>
      </c>
      <c r="Z75">
        <v>0</v>
      </c>
      <c r="AA75">
        <v>0</v>
      </c>
      <c r="AB75">
        <v>0</v>
      </c>
      <c r="AC75">
        <v>0</v>
      </c>
      <c r="AD75" t="s">
        <v>9455</v>
      </c>
      <c r="AE75">
        <v>0</v>
      </c>
      <c r="AF75">
        <v>0</v>
      </c>
      <c r="AG75">
        <v>0</v>
      </c>
      <c r="AH75">
        <v>0</v>
      </c>
      <c r="AI75">
        <v>8</v>
      </c>
      <c r="AJ75">
        <v>0</v>
      </c>
      <c r="AK75" t="s">
        <v>9455</v>
      </c>
      <c r="AL75" t="s">
        <v>9455</v>
      </c>
    </row>
    <row r="76" spans="1:38" x14ac:dyDescent="0.3">
      <c r="A76" t="s">
        <v>9449</v>
      </c>
      <c r="B76" t="s">
        <v>9682</v>
      </c>
      <c r="C76" t="s">
        <v>9683</v>
      </c>
      <c r="D76" t="s">
        <v>9684</v>
      </c>
      <c r="E76" t="s">
        <v>9453</v>
      </c>
      <c r="F76">
        <v>2025939</v>
      </c>
      <c r="G76" t="s">
        <v>9454</v>
      </c>
      <c r="H76" t="s">
        <v>9455</v>
      </c>
      <c r="I76">
        <v>6</v>
      </c>
      <c r="J76">
        <v>6</v>
      </c>
      <c r="K76">
        <v>1.68</v>
      </c>
      <c r="L76">
        <v>0</v>
      </c>
      <c r="M76">
        <v>0</v>
      </c>
      <c r="N76">
        <v>0</v>
      </c>
      <c r="O76">
        <v>0</v>
      </c>
      <c r="P76">
        <v>0</v>
      </c>
      <c r="Q76">
        <v>0</v>
      </c>
      <c r="R76">
        <v>0</v>
      </c>
      <c r="S76">
        <v>0</v>
      </c>
      <c r="T76">
        <v>0</v>
      </c>
      <c r="U76">
        <v>0</v>
      </c>
      <c r="V76">
        <v>0</v>
      </c>
      <c r="W76">
        <v>0</v>
      </c>
      <c r="X76">
        <v>0</v>
      </c>
      <c r="Y76">
        <v>0</v>
      </c>
      <c r="Z76">
        <v>0</v>
      </c>
      <c r="AA76">
        <v>0</v>
      </c>
      <c r="AB76">
        <v>0</v>
      </c>
      <c r="AC76">
        <v>0</v>
      </c>
      <c r="AD76" t="s">
        <v>9455</v>
      </c>
      <c r="AE76">
        <v>0</v>
      </c>
      <c r="AF76">
        <v>0</v>
      </c>
      <c r="AG76">
        <v>0</v>
      </c>
      <c r="AH76">
        <v>0</v>
      </c>
      <c r="AI76">
        <v>0</v>
      </c>
      <c r="AJ76">
        <v>0</v>
      </c>
      <c r="AK76" t="s">
        <v>9455</v>
      </c>
      <c r="AL76" t="s">
        <v>9455</v>
      </c>
    </row>
    <row r="77" spans="1:38" x14ac:dyDescent="0.3">
      <c r="A77" t="s">
        <v>9449</v>
      </c>
      <c r="B77" t="s">
        <v>9685</v>
      </c>
      <c r="C77" t="s">
        <v>9686</v>
      </c>
      <c r="D77" t="s">
        <v>9687</v>
      </c>
      <c r="E77" t="s">
        <v>9453</v>
      </c>
      <c r="F77">
        <v>2025949</v>
      </c>
      <c r="G77" t="s">
        <v>9454</v>
      </c>
      <c r="H77" t="s">
        <v>9455</v>
      </c>
      <c r="I77">
        <v>1</v>
      </c>
      <c r="J77">
        <v>1</v>
      </c>
      <c r="K77">
        <v>3.42</v>
      </c>
      <c r="L77">
        <v>0</v>
      </c>
      <c r="M77">
        <v>0</v>
      </c>
      <c r="N77">
        <v>0</v>
      </c>
      <c r="O77">
        <v>0</v>
      </c>
      <c r="P77">
        <v>0</v>
      </c>
      <c r="Q77">
        <v>0</v>
      </c>
      <c r="R77">
        <v>0</v>
      </c>
      <c r="S77">
        <v>0</v>
      </c>
      <c r="T77">
        <v>0</v>
      </c>
      <c r="U77">
        <v>0</v>
      </c>
      <c r="V77">
        <v>0</v>
      </c>
      <c r="W77">
        <v>0</v>
      </c>
      <c r="X77">
        <v>0</v>
      </c>
      <c r="Y77">
        <v>0</v>
      </c>
      <c r="Z77">
        <v>0</v>
      </c>
      <c r="AA77">
        <v>0</v>
      </c>
      <c r="AB77">
        <v>0</v>
      </c>
      <c r="AC77">
        <v>0</v>
      </c>
      <c r="AD77" t="s">
        <v>9455</v>
      </c>
      <c r="AE77">
        <v>0</v>
      </c>
      <c r="AF77">
        <v>0</v>
      </c>
      <c r="AG77">
        <v>0</v>
      </c>
      <c r="AH77">
        <v>0</v>
      </c>
      <c r="AI77">
        <v>0</v>
      </c>
      <c r="AJ77">
        <v>0</v>
      </c>
      <c r="AK77" t="s">
        <v>9455</v>
      </c>
      <c r="AL77" t="s">
        <v>9455</v>
      </c>
    </row>
    <row r="78" spans="1:38" x14ac:dyDescent="0.3">
      <c r="A78" t="s">
        <v>9449</v>
      </c>
      <c r="B78" t="s">
        <v>9688</v>
      </c>
      <c r="C78" t="s">
        <v>9689</v>
      </c>
      <c r="D78" t="s">
        <v>9690</v>
      </c>
      <c r="E78" t="s">
        <v>9453</v>
      </c>
      <c r="F78">
        <v>2025947</v>
      </c>
      <c r="G78" t="s">
        <v>9454</v>
      </c>
      <c r="H78" t="s">
        <v>9455</v>
      </c>
      <c r="I78">
        <v>4</v>
      </c>
      <c r="J78">
        <v>4</v>
      </c>
      <c r="K78">
        <v>3.73</v>
      </c>
      <c r="L78">
        <v>0</v>
      </c>
      <c r="M78">
        <v>0</v>
      </c>
      <c r="N78">
        <v>1</v>
      </c>
      <c r="O78">
        <v>1</v>
      </c>
      <c r="P78">
        <v>0</v>
      </c>
      <c r="Q78">
        <v>0</v>
      </c>
      <c r="R78">
        <v>0</v>
      </c>
      <c r="S78">
        <v>0</v>
      </c>
      <c r="T78">
        <v>0</v>
      </c>
      <c r="U78">
        <v>0</v>
      </c>
      <c r="V78">
        <v>0</v>
      </c>
      <c r="W78">
        <v>0</v>
      </c>
      <c r="X78">
        <v>0</v>
      </c>
      <c r="Y78">
        <v>0</v>
      </c>
      <c r="Z78">
        <v>0</v>
      </c>
      <c r="AA78">
        <v>0</v>
      </c>
      <c r="AB78">
        <v>0</v>
      </c>
      <c r="AC78">
        <v>0</v>
      </c>
      <c r="AD78" t="s">
        <v>9455</v>
      </c>
      <c r="AE78">
        <v>0</v>
      </c>
      <c r="AF78">
        <v>0</v>
      </c>
      <c r="AG78">
        <v>0</v>
      </c>
      <c r="AH78">
        <v>0</v>
      </c>
      <c r="AI78">
        <v>0</v>
      </c>
      <c r="AJ78">
        <v>0</v>
      </c>
      <c r="AK78" t="s">
        <v>9455</v>
      </c>
      <c r="AL78" t="s">
        <v>9455</v>
      </c>
    </row>
    <row r="79" spans="1:38" x14ac:dyDescent="0.3">
      <c r="A79" t="s">
        <v>9449</v>
      </c>
      <c r="B79" t="s">
        <v>9691</v>
      </c>
      <c r="C79" t="s">
        <v>9336</v>
      </c>
      <c r="D79" t="s">
        <v>9692</v>
      </c>
      <c r="E79" t="s">
        <v>9453</v>
      </c>
      <c r="F79">
        <v>2025945</v>
      </c>
      <c r="G79" t="s">
        <v>9551</v>
      </c>
      <c r="H79" t="s">
        <v>9455</v>
      </c>
      <c r="I79">
        <v>29</v>
      </c>
      <c r="J79">
        <v>49</v>
      </c>
      <c r="K79">
        <v>3.9</v>
      </c>
      <c r="L79">
        <v>0.62070000000000003</v>
      </c>
      <c r="M79">
        <v>4</v>
      </c>
      <c r="N79">
        <v>0</v>
      </c>
      <c r="O79">
        <v>0</v>
      </c>
      <c r="P79">
        <v>0</v>
      </c>
      <c r="Q79">
        <v>0</v>
      </c>
      <c r="R79">
        <v>0</v>
      </c>
      <c r="S79">
        <v>0</v>
      </c>
      <c r="T79">
        <v>0</v>
      </c>
      <c r="U79">
        <v>0</v>
      </c>
      <c r="V79">
        <v>0</v>
      </c>
      <c r="W79">
        <v>0</v>
      </c>
      <c r="X79">
        <v>0</v>
      </c>
      <c r="Y79">
        <v>0</v>
      </c>
      <c r="Z79">
        <v>0</v>
      </c>
      <c r="AA79">
        <v>0</v>
      </c>
      <c r="AB79">
        <v>0</v>
      </c>
      <c r="AC79">
        <v>0</v>
      </c>
      <c r="AD79" t="s">
        <v>9455</v>
      </c>
      <c r="AE79">
        <v>0</v>
      </c>
      <c r="AF79">
        <v>0</v>
      </c>
      <c r="AG79">
        <v>0</v>
      </c>
      <c r="AH79">
        <v>0</v>
      </c>
      <c r="AI79">
        <v>0</v>
      </c>
      <c r="AJ79">
        <v>0</v>
      </c>
      <c r="AK79" t="s">
        <v>9455</v>
      </c>
      <c r="AL79" t="s">
        <v>9455</v>
      </c>
    </row>
    <row r="80" spans="1:38" x14ac:dyDescent="0.3">
      <c r="A80" t="s">
        <v>9449</v>
      </c>
      <c r="B80" t="s">
        <v>9693</v>
      </c>
      <c r="C80" t="s">
        <v>9694</v>
      </c>
      <c r="D80" t="s">
        <v>9695</v>
      </c>
      <c r="E80" t="s">
        <v>9453</v>
      </c>
      <c r="F80">
        <v>2025940</v>
      </c>
      <c r="G80" t="s">
        <v>9454</v>
      </c>
      <c r="H80" t="s">
        <v>9455</v>
      </c>
      <c r="I80">
        <v>3</v>
      </c>
      <c r="J80">
        <v>3</v>
      </c>
      <c r="K80">
        <v>2.15</v>
      </c>
      <c r="L80">
        <v>0</v>
      </c>
      <c r="M80">
        <v>0</v>
      </c>
      <c r="N80">
        <v>0</v>
      </c>
      <c r="O80">
        <v>0</v>
      </c>
      <c r="P80">
        <v>0</v>
      </c>
      <c r="Q80">
        <v>0</v>
      </c>
      <c r="R80">
        <v>0</v>
      </c>
      <c r="S80">
        <v>0</v>
      </c>
      <c r="T80">
        <v>0</v>
      </c>
      <c r="U80">
        <v>0</v>
      </c>
      <c r="V80">
        <v>0</v>
      </c>
      <c r="W80">
        <v>0</v>
      </c>
      <c r="X80">
        <v>0</v>
      </c>
      <c r="Y80">
        <v>0</v>
      </c>
      <c r="Z80">
        <v>0</v>
      </c>
      <c r="AA80">
        <v>0</v>
      </c>
      <c r="AB80">
        <v>0</v>
      </c>
      <c r="AC80">
        <v>0</v>
      </c>
      <c r="AD80" t="s">
        <v>9455</v>
      </c>
      <c r="AE80">
        <v>0</v>
      </c>
      <c r="AF80">
        <v>0</v>
      </c>
      <c r="AG80">
        <v>0</v>
      </c>
      <c r="AH80">
        <v>0</v>
      </c>
      <c r="AI80">
        <v>0</v>
      </c>
      <c r="AJ80">
        <v>0</v>
      </c>
      <c r="AK80" t="s">
        <v>9455</v>
      </c>
      <c r="AL80" t="s">
        <v>9455</v>
      </c>
    </row>
    <row r="81" spans="1:38" x14ac:dyDescent="0.3">
      <c r="A81" t="s">
        <v>9449</v>
      </c>
      <c r="B81" t="s">
        <v>9696</v>
      </c>
      <c r="C81" t="s">
        <v>9697</v>
      </c>
      <c r="D81" t="s">
        <v>9698</v>
      </c>
      <c r="E81" t="s">
        <v>9453</v>
      </c>
      <c r="F81">
        <v>2025942</v>
      </c>
      <c r="G81" t="s">
        <v>9454</v>
      </c>
      <c r="H81" t="s">
        <v>9455</v>
      </c>
      <c r="I81">
        <v>11</v>
      </c>
      <c r="J81">
        <v>14</v>
      </c>
      <c r="K81">
        <v>3.52</v>
      </c>
      <c r="L81">
        <v>0.18179999999999999</v>
      </c>
      <c r="M81">
        <v>0</v>
      </c>
      <c r="N81">
        <v>1</v>
      </c>
      <c r="O81">
        <v>1</v>
      </c>
      <c r="P81">
        <v>0</v>
      </c>
      <c r="Q81">
        <v>0</v>
      </c>
      <c r="R81">
        <v>0</v>
      </c>
      <c r="S81">
        <v>0</v>
      </c>
      <c r="T81">
        <v>0</v>
      </c>
      <c r="U81">
        <v>0</v>
      </c>
      <c r="V81">
        <v>0</v>
      </c>
      <c r="W81">
        <v>0</v>
      </c>
      <c r="X81">
        <v>0</v>
      </c>
      <c r="Y81">
        <v>0</v>
      </c>
      <c r="Z81">
        <v>0</v>
      </c>
      <c r="AA81">
        <v>0</v>
      </c>
      <c r="AB81">
        <v>0</v>
      </c>
      <c r="AC81">
        <v>0</v>
      </c>
      <c r="AD81" t="s">
        <v>9455</v>
      </c>
      <c r="AE81">
        <v>0</v>
      </c>
      <c r="AF81">
        <v>0</v>
      </c>
      <c r="AG81">
        <v>0</v>
      </c>
      <c r="AH81">
        <v>0</v>
      </c>
      <c r="AI81">
        <v>1</v>
      </c>
      <c r="AJ81">
        <v>0</v>
      </c>
      <c r="AK81" t="s">
        <v>9455</v>
      </c>
      <c r="AL81" t="s">
        <v>9455</v>
      </c>
    </row>
    <row r="82" spans="1:38" x14ac:dyDescent="0.3">
      <c r="A82" t="s">
        <v>9449</v>
      </c>
      <c r="B82" t="s">
        <v>9699</v>
      </c>
      <c r="C82" t="s">
        <v>9700</v>
      </c>
      <c r="D82" t="s">
        <v>9701</v>
      </c>
      <c r="E82" t="s">
        <v>9453</v>
      </c>
      <c r="F82">
        <v>2025935</v>
      </c>
      <c r="G82" t="s">
        <v>9551</v>
      </c>
      <c r="H82" t="s">
        <v>9455</v>
      </c>
      <c r="I82">
        <v>17</v>
      </c>
      <c r="J82">
        <v>48</v>
      </c>
      <c r="K82">
        <v>4.8099999999999996</v>
      </c>
      <c r="L82">
        <v>0.35289999999999999</v>
      </c>
      <c r="M82">
        <v>1</v>
      </c>
      <c r="N82">
        <v>1</v>
      </c>
      <c r="O82">
        <v>1</v>
      </c>
      <c r="P82">
        <v>0</v>
      </c>
      <c r="Q82">
        <v>0</v>
      </c>
      <c r="R82">
        <v>0</v>
      </c>
      <c r="S82">
        <v>0</v>
      </c>
      <c r="T82">
        <v>0</v>
      </c>
      <c r="U82">
        <v>0</v>
      </c>
      <c r="V82">
        <v>0</v>
      </c>
      <c r="W82">
        <v>0</v>
      </c>
      <c r="X82">
        <v>0</v>
      </c>
      <c r="Y82">
        <v>0</v>
      </c>
      <c r="Z82">
        <v>0</v>
      </c>
      <c r="AA82">
        <v>0</v>
      </c>
      <c r="AB82">
        <v>0</v>
      </c>
      <c r="AC82">
        <v>0</v>
      </c>
      <c r="AD82" t="s">
        <v>9455</v>
      </c>
      <c r="AE82">
        <v>0</v>
      </c>
      <c r="AF82">
        <v>0</v>
      </c>
      <c r="AG82">
        <v>0</v>
      </c>
      <c r="AH82">
        <v>0</v>
      </c>
      <c r="AI82">
        <v>2</v>
      </c>
      <c r="AJ82">
        <v>0</v>
      </c>
      <c r="AK82" t="s">
        <v>9455</v>
      </c>
      <c r="AL82" t="s">
        <v>9455</v>
      </c>
    </row>
    <row r="83" spans="1:38" x14ac:dyDescent="0.3">
      <c r="A83" t="s">
        <v>9449</v>
      </c>
      <c r="B83" t="s">
        <v>9702</v>
      </c>
      <c r="C83" t="s">
        <v>9703</v>
      </c>
      <c r="D83" t="s">
        <v>9704</v>
      </c>
      <c r="E83" t="s">
        <v>9453</v>
      </c>
      <c r="F83">
        <v>2025938</v>
      </c>
      <c r="G83" t="s">
        <v>9551</v>
      </c>
      <c r="H83" t="s">
        <v>9455</v>
      </c>
      <c r="I83">
        <v>1</v>
      </c>
      <c r="J83">
        <v>1</v>
      </c>
      <c r="K83">
        <v>1.31</v>
      </c>
      <c r="L83">
        <v>0</v>
      </c>
      <c r="M83">
        <v>0</v>
      </c>
      <c r="N83">
        <v>0</v>
      </c>
      <c r="O83">
        <v>0</v>
      </c>
      <c r="P83">
        <v>0</v>
      </c>
      <c r="Q83">
        <v>0</v>
      </c>
      <c r="R83">
        <v>0</v>
      </c>
      <c r="S83">
        <v>0</v>
      </c>
      <c r="T83">
        <v>0</v>
      </c>
      <c r="U83">
        <v>0</v>
      </c>
      <c r="V83">
        <v>0</v>
      </c>
      <c r="W83">
        <v>0</v>
      </c>
      <c r="X83">
        <v>0</v>
      </c>
      <c r="Y83">
        <v>0</v>
      </c>
      <c r="Z83">
        <v>0</v>
      </c>
      <c r="AA83">
        <v>0</v>
      </c>
      <c r="AB83">
        <v>0</v>
      </c>
      <c r="AC83">
        <v>0</v>
      </c>
      <c r="AD83" t="s">
        <v>9455</v>
      </c>
      <c r="AE83">
        <v>0</v>
      </c>
      <c r="AF83">
        <v>0</v>
      </c>
      <c r="AG83">
        <v>0</v>
      </c>
      <c r="AH83">
        <v>0</v>
      </c>
      <c r="AI83">
        <v>0</v>
      </c>
      <c r="AJ83">
        <v>0</v>
      </c>
      <c r="AK83" t="s">
        <v>9455</v>
      </c>
      <c r="AL83" t="s">
        <v>9455</v>
      </c>
    </row>
    <row r="84" spans="1:38" x14ac:dyDescent="0.3">
      <c r="A84" t="s">
        <v>9449</v>
      </c>
      <c r="B84" t="s">
        <v>9705</v>
      </c>
      <c r="C84" t="s">
        <v>9706</v>
      </c>
      <c r="D84" t="s">
        <v>9707</v>
      </c>
      <c r="E84" t="s">
        <v>9453</v>
      </c>
      <c r="F84">
        <v>2025859</v>
      </c>
      <c r="G84" t="s">
        <v>9454</v>
      </c>
      <c r="H84" t="s">
        <v>9455</v>
      </c>
      <c r="I84">
        <v>4</v>
      </c>
      <c r="J84">
        <v>5</v>
      </c>
      <c r="K84">
        <v>4.72</v>
      </c>
      <c r="L84">
        <v>0.75</v>
      </c>
      <c r="M84">
        <v>0</v>
      </c>
      <c r="N84">
        <v>0</v>
      </c>
      <c r="O84">
        <v>0</v>
      </c>
      <c r="P84">
        <v>0</v>
      </c>
      <c r="Q84">
        <v>0</v>
      </c>
      <c r="R84">
        <v>0</v>
      </c>
      <c r="S84">
        <v>0</v>
      </c>
      <c r="T84">
        <v>0</v>
      </c>
      <c r="U84">
        <v>0</v>
      </c>
      <c r="V84">
        <v>0</v>
      </c>
      <c r="W84">
        <v>0</v>
      </c>
      <c r="X84">
        <v>0</v>
      </c>
      <c r="Y84">
        <v>0</v>
      </c>
      <c r="Z84">
        <v>0</v>
      </c>
      <c r="AA84">
        <v>0</v>
      </c>
      <c r="AB84">
        <v>0</v>
      </c>
      <c r="AC84">
        <v>0</v>
      </c>
      <c r="AD84" t="s">
        <v>9455</v>
      </c>
      <c r="AE84">
        <v>0</v>
      </c>
      <c r="AF84">
        <v>0</v>
      </c>
      <c r="AG84">
        <v>0</v>
      </c>
      <c r="AH84">
        <v>0</v>
      </c>
      <c r="AI84">
        <v>1</v>
      </c>
      <c r="AJ84">
        <v>0</v>
      </c>
      <c r="AK84" t="s">
        <v>9455</v>
      </c>
      <c r="AL84" t="s">
        <v>9455</v>
      </c>
    </row>
    <row r="85" spans="1:38" x14ac:dyDescent="0.3">
      <c r="A85" t="s">
        <v>9449</v>
      </c>
      <c r="B85" t="s">
        <v>9708</v>
      </c>
      <c r="C85" t="s">
        <v>9709</v>
      </c>
      <c r="D85" t="s">
        <v>9710</v>
      </c>
      <c r="E85" t="s">
        <v>9453</v>
      </c>
      <c r="F85">
        <v>2025862</v>
      </c>
      <c r="G85" t="s">
        <v>9454</v>
      </c>
      <c r="H85" t="s">
        <v>9455</v>
      </c>
      <c r="I85">
        <v>3</v>
      </c>
      <c r="J85">
        <v>5</v>
      </c>
      <c r="K85">
        <v>4.1100000000000003</v>
      </c>
      <c r="L85">
        <v>0.33329999999999999</v>
      </c>
      <c r="M85">
        <v>1</v>
      </c>
      <c r="N85">
        <v>1</v>
      </c>
      <c r="O85">
        <v>1</v>
      </c>
      <c r="P85">
        <v>0</v>
      </c>
      <c r="Q85">
        <v>0</v>
      </c>
      <c r="R85">
        <v>0</v>
      </c>
      <c r="S85">
        <v>0</v>
      </c>
      <c r="T85">
        <v>0</v>
      </c>
      <c r="U85">
        <v>0</v>
      </c>
      <c r="V85">
        <v>0</v>
      </c>
      <c r="W85">
        <v>0</v>
      </c>
      <c r="X85">
        <v>0</v>
      </c>
      <c r="Y85">
        <v>0</v>
      </c>
      <c r="Z85">
        <v>0</v>
      </c>
      <c r="AA85">
        <v>0</v>
      </c>
      <c r="AB85">
        <v>0</v>
      </c>
      <c r="AC85">
        <v>0</v>
      </c>
      <c r="AD85" t="s">
        <v>9455</v>
      </c>
      <c r="AE85">
        <v>0</v>
      </c>
      <c r="AF85">
        <v>0</v>
      </c>
      <c r="AG85">
        <v>0</v>
      </c>
      <c r="AH85">
        <v>0</v>
      </c>
      <c r="AI85">
        <v>0</v>
      </c>
      <c r="AJ85">
        <v>0</v>
      </c>
      <c r="AK85" t="s">
        <v>9455</v>
      </c>
      <c r="AL85" t="s">
        <v>9455</v>
      </c>
    </row>
    <row r="86" spans="1:38" x14ac:dyDescent="0.3">
      <c r="A86" t="s">
        <v>9449</v>
      </c>
      <c r="B86" t="s">
        <v>9711</v>
      </c>
      <c r="C86" t="s">
        <v>9712</v>
      </c>
      <c r="D86" t="s">
        <v>9713</v>
      </c>
      <c r="E86" t="s">
        <v>9453</v>
      </c>
      <c r="F86">
        <v>2025850</v>
      </c>
      <c r="G86" t="s">
        <v>9454</v>
      </c>
      <c r="H86" t="s">
        <v>9455</v>
      </c>
      <c r="I86">
        <v>1</v>
      </c>
      <c r="J86">
        <v>1</v>
      </c>
      <c r="K86">
        <v>2.04</v>
      </c>
      <c r="L86">
        <v>0</v>
      </c>
      <c r="M86">
        <v>0</v>
      </c>
      <c r="N86">
        <v>0</v>
      </c>
      <c r="O86">
        <v>0</v>
      </c>
      <c r="P86">
        <v>0</v>
      </c>
      <c r="Q86">
        <v>0</v>
      </c>
      <c r="R86">
        <v>0</v>
      </c>
      <c r="S86">
        <v>0</v>
      </c>
      <c r="T86">
        <v>0</v>
      </c>
      <c r="U86">
        <v>0</v>
      </c>
      <c r="V86">
        <v>0</v>
      </c>
      <c r="W86">
        <v>0</v>
      </c>
      <c r="X86">
        <v>0</v>
      </c>
      <c r="Y86">
        <v>0</v>
      </c>
      <c r="Z86">
        <v>0</v>
      </c>
      <c r="AA86">
        <v>0</v>
      </c>
      <c r="AB86">
        <v>0</v>
      </c>
      <c r="AC86">
        <v>0</v>
      </c>
      <c r="AD86" t="s">
        <v>9455</v>
      </c>
      <c r="AE86">
        <v>0</v>
      </c>
      <c r="AF86">
        <v>0</v>
      </c>
      <c r="AG86">
        <v>0</v>
      </c>
      <c r="AH86">
        <v>0</v>
      </c>
      <c r="AI86">
        <v>0</v>
      </c>
      <c r="AJ86">
        <v>0</v>
      </c>
      <c r="AK86" t="s">
        <v>9455</v>
      </c>
      <c r="AL86" t="s">
        <v>9455</v>
      </c>
    </row>
    <row r="87" spans="1:38" x14ac:dyDescent="0.3">
      <c r="A87" t="s">
        <v>9449</v>
      </c>
      <c r="B87" t="s">
        <v>9714</v>
      </c>
      <c r="C87" t="s">
        <v>9715</v>
      </c>
      <c r="D87" t="s">
        <v>9716</v>
      </c>
      <c r="E87" t="s">
        <v>9453</v>
      </c>
      <c r="F87">
        <v>2025870</v>
      </c>
      <c r="G87" t="s">
        <v>9454</v>
      </c>
      <c r="H87" t="s">
        <v>9455</v>
      </c>
      <c r="I87">
        <v>7</v>
      </c>
      <c r="J87">
        <v>9</v>
      </c>
      <c r="K87">
        <v>6.75</v>
      </c>
      <c r="L87">
        <v>0.28570000000000001</v>
      </c>
      <c r="M87">
        <v>0</v>
      </c>
      <c r="N87">
        <v>0</v>
      </c>
      <c r="O87">
        <v>0</v>
      </c>
      <c r="P87">
        <v>0</v>
      </c>
      <c r="Q87">
        <v>0</v>
      </c>
      <c r="R87">
        <v>0</v>
      </c>
      <c r="S87">
        <v>0</v>
      </c>
      <c r="T87">
        <v>0</v>
      </c>
      <c r="U87">
        <v>0</v>
      </c>
      <c r="V87">
        <v>0</v>
      </c>
      <c r="W87">
        <v>0</v>
      </c>
      <c r="X87">
        <v>0</v>
      </c>
      <c r="Y87">
        <v>0</v>
      </c>
      <c r="Z87">
        <v>0</v>
      </c>
      <c r="AA87">
        <v>0</v>
      </c>
      <c r="AB87">
        <v>0</v>
      </c>
      <c r="AC87">
        <v>0</v>
      </c>
      <c r="AD87" t="s">
        <v>9455</v>
      </c>
      <c r="AE87">
        <v>0</v>
      </c>
      <c r="AF87">
        <v>0</v>
      </c>
      <c r="AG87">
        <v>0</v>
      </c>
      <c r="AH87">
        <v>0</v>
      </c>
      <c r="AI87">
        <v>0</v>
      </c>
      <c r="AJ87">
        <v>0</v>
      </c>
      <c r="AK87" t="s">
        <v>9455</v>
      </c>
      <c r="AL87" t="s">
        <v>9455</v>
      </c>
    </row>
    <row r="88" spans="1:38" x14ac:dyDescent="0.3">
      <c r="A88" t="s">
        <v>9449</v>
      </c>
      <c r="B88" t="s">
        <v>9717</v>
      </c>
      <c r="C88" t="s">
        <v>9718</v>
      </c>
      <c r="D88" t="s">
        <v>9719</v>
      </c>
      <c r="E88" t="s">
        <v>9453</v>
      </c>
      <c r="F88">
        <v>2025836</v>
      </c>
      <c r="G88" t="s">
        <v>9454</v>
      </c>
      <c r="H88" t="s">
        <v>9455</v>
      </c>
      <c r="I88">
        <v>3</v>
      </c>
      <c r="J88">
        <v>3</v>
      </c>
      <c r="K88">
        <v>6.37</v>
      </c>
      <c r="L88">
        <v>0</v>
      </c>
      <c r="M88">
        <v>0</v>
      </c>
      <c r="N88">
        <v>0</v>
      </c>
      <c r="O88">
        <v>0</v>
      </c>
      <c r="P88">
        <v>0</v>
      </c>
      <c r="Q88">
        <v>0</v>
      </c>
      <c r="R88">
        <v>0</v>
      </c>
      <c r="S88">
        <v>0</v>
      </c>
      <c r="T88">
        <v>0</v>
      </c>
      <c r="U88">
        <v>0</v>
      </c>
      <c r="V88">
        <v>0</v>
      </c>
      <c r="W88">
        <v>0</v>
      </c>
      <c r="X88">
        <v>0</v>
      </c>
      <c r="Y88">
        <v>0</v>
      </c>
      <c r="Z88">
        <v>0</v>
      </c>
      <c r="AA88">
        <v>0</v>
      </c>
      <c r="AB88">
        <v>0</v>
      </c>
      <c r="AC88">
        <v>0</v>
      </c>
      <c r="AD88" t="s">
        <v>9455</v>
      </c>
      <c r="AE88">
        <v>0</v>
      </c>
      <c r="AF88">
        <v>0</v>
      </c>
      <c r="AG88">
        <v>0</v>
      </c>
      <c r="AH88">
        <v>0</v>
      </c>
      <c r="AI88">
        <v>0</v>
      </c>
      <c r="AJ88">
        <v>0</v>
      </c>
      <c r="AK88" t="s">
        <v>9455</v>
      </c>
      <c r="AL88" t="s">
        <v>9455</v>
      </c>
    </row>
    <row r="89" spans="1:38" x14ac:dyDescent="0.3">
      <c r="A89" t="s">
        <v>9449</v>
      </c>
      <c r="B89" t="s">
        <v>9720</v>
      </c>
      <c r="C89" t="s">
        <v>9721</v>
      </c>
      <c r="D89" t="s">
        <v>9722</v>
      </c>
      <c r="E89" t="s">
        <v>9453</v>
      </c>
      <c r="F89">
        <v>2025875</v>
      </c>
      <c r="G89" t="s">
        <v>9454</v>
      </c>
      <c r="H89" t="s">
        <v>9455</v>
      </c>
      <c r="I89">
        <v>12</v>
      </c>
      <c r="J89">
        <v>19</v>
      </c>
      <c r="K89">
        <v>6.57</v>
      </c>
      <c r="L89">
        <v>0.25</v>
      </c>
      <c r="M89">
        <v>0</v>
      </c>
      <c r="N89">
        <v>1</v>
      </c>
      <c r="O89">
        <v>1</v>
      </c>
      <c r="P89">
        <v>0</v>
      </c>
      <c r="Q89">
        <v>0</v>
      </c>
      <c r="R89">
        <v>0</v>
      </c>
      <c r="S89">
        <v>0</v>
      </c>
      <c r="T89">
        <v>0</v>
      </c>
      <c r="U89">
        <v>0</v>
      </c>
      <c r="V89">
        <v>0</v>
      </c>
      <c r="W89">
        <v>0</v>
      </c>
      <c r="X89">
        <v>0</v>
      </c>
      <c r="Y89">
        <v>0</v>
      </c>
      <c r="Z89">
        <v>0</v>
      </c>
      <c r="AA89">
        <v>0</v>
      </c>
      <c r="AB89">
        <v>0</v>
      </c>
      <c r="AC89">
        <v>0</v>
      </c>
      <c r="AD89" t="s">
        <v>9455</v>
      </c>
      <c r="AE89">
        <v>0</v>
      </c>
      <c r="AF89">
        <v>0</v>
      </c>
      <c r="AG89">
        <v>0</v>
      </c>
      <c r="AH89">
        <v>0</v>
      </c>
      <c r="AI89">
        <v>2</v>
      </c>
      <c r="AJ89">
        <v>0</v>
      </c>
      <c r="AK89" t="s">
        <v>9455</v>
      </c>
      <c r="AL89" t="s">
        <v>9455</v>
      </c>
    </row>
    <row r="90" spans="1:38" x14ac:dyDescent="0.3">
      <c r="A90" t="s">
        <v>9449</v>
      </c>
      <c r="B90" t="s">
        <v>9723</v>
      </c>
      <c r="C90" t="s">
        <v>9724</v>
      </c>
      <c r="D90" t="s">
        <v>9725</v>
      </c>
      <c r="E90" t="s">
        <v>9453</v>
      </c>
      <c r="F90">
        <v>2025872</v>
      </c>
      <c r="G90" t="s">
        <v>9454</v>
      </c>
      <c r="H90" t="s">
        <v>9455</v>
      </c>
      <c r="I90">
        <v>12</v>
      </c>
      <c r="J90">
        <v>37</v>
      </c>
      <c r="K90">
        <v>3.13</v>
      </c>
      <c r="L90">
        <v>0</v>
      </c>
      <c r="M90">
        <v>0</v>
      </c>
      <c r="N90">
        <v>3</v>
      </c>
      <c r="O90">
        <v>3</v>
      </c>
      <c r="P90">
        <v>0</v>
      </c>
      <c r="Q90">
        <v>0</v>
      </c>
      <c r="R90">
        <v>0</v>
      </c>
      <c r="S90">
        <v>0</v>
      </c>
      <c r="T90">
        <v>0</v>
      </c>
      <c r="U90">
        <v>0</v>
      </c>
      <c r="V90">
        <v>0</v>
      </c>
      <c r="W90">
        <v>0</v>
      </c>
      <c r="X90">
        <v>0</v>
      </c>
      <c r="Y90">
        <v>0</v>
      </c>
      <c r="Z90">
        <v>0</v>
      </c>
      <c r="AA90">
        <v>0</v>
      </c>
      <c r="AB90">
        <v>0</v>
      </c>
      <c r="AC90">
        <v>0</v>
      </c>
      <c r="AD90" t="s">
        <v>9455</v>
      </c>
      <c r="AE90">
        <v>0</v>
      </c>
      <c r="AF90">
        <v>0</v>
      </c>
      <c r="AG90">
        <v>0</v>
      </c>
      <c r="AH90">
        <v>0</v>
      </c>
      <c r="AI90">
        <v>0</v>
      </c>
      <c r="AJ90">
        <v>0</v>
      </c>
      <c r="AK90" t="s">
        <v>9455</v>
      </c>
      <c r="AL90" t="s">
        <v>9455</v>
      </c>
    </row>
    <row r="91" spans="1:38" x14ac:dyDescent="0.3">
      <c r="A91" t="s">
        <v>9449</v>
      </c>
      <c r="B91" t="s">
        <v>9726</v>
      </c>
      <c r="C91" t="s">
        <v>9727</v>
      </c>
      <c r="D91" t="s">
        <v>9728</v>
      </c>
      <c r="E91" t="s">
        <v>9453</v>
      </c>
      <c r="F91">
        <v>2025851</v>
      </c>
      <c r="G91" t="s">
        <v>9551</v>
      </c>
      <c r="H91" t="s">
        <v>9455</v>
      </c>
      <c r="I91">
        <v>1</v>
      </c>
      <c r="J91">
        <v>1</v>
      </c>
      <c r="K91">
        <v>1.45</v>
      </c>
      <c r="L91">
        <v>0</v>
      </c>
      <c r="M91">
        <v>0</v>
      </c>
      <c r="N91">
        <v>0</v>
      </c>
      <c r="O91">
        <v>0</v>
      </c>
      <c r="P91">
        <v>0</v>
      </c>
      <c r="Q91">
        <v>0</v>
      </c>
      <c r="R91">
        <v>0</v>
      </c>
      <c r="S91">
        <v>0</v>
      </c>
      <c r="T91">
        <v>0</v>
      </c>
      <c r="U91">
        <v>0</v>
      </c>
      <c r="V91">
        <v>0</v>
      </c>
      <c r="W91">
        <v>0</v>
      </c>
      <c r="X91">
        <v>0</v>
      </c>
      <c r="Y91">
        <v>0</v>
      </c>
      <c r="Z91">
        <v>0</v>
      </c>
      <c r="AA91">
        <v>0</v>
      </c>
      <c r="AB91">
        <v>0</v>
      </c>
      <c r="AC91">
        <v>0</v>
      </c>
      <c r="AD91" t="s">
        <v>9455</v>
      </c>
      <c r="AE91">
        <v>0</v>
      </c>
      <c r="AF91">
        <v>0</v>
      </c>
      <c r="AG91">
        <v>0</v>
      </c>
      <c r="AH91">
        <v>0</v>
      </c>
      <c r="AI91">
        <v>0</v>
      </c>
      <c r="AJ91">
        <v>0</v>
      </c>
      <c r="AK91" t="s">
        <v>9455</v>
      </c>
      <c r="AL91" t="s">
        <v>9455</v>
      </c>
    </row>
    <row r="92" spans="1:38" x14ac:dyDescent="0.3">
      <c r="A92" t="s">
        <v>9449</v>
      </c>
      <c r="B92" t="s">
        <v>9729</v>
      </c>
      <c r="C92" t="s">
        <v>9730</v>
      </c>
      <c r="D92" t="s">
        <v>9731</v>
      </c>
      <c r="E92" t="s">
        <v>9453</v>
      </c>
      <c r="F92">
        <v>2025853</v>
      </c>
      <c r="G92" t="s">
        <v>9551</v>
      </c>
      <c r="H92" t="s">
        <v>9455</v>
      </c>
      <c r="I92">
        <v>1</v>
      </c>
      <c r="J92">
        <v>4</v>
      </c>
      <c r="K92">
        <v>25.04</v>
      </c>
      <c r="L92">
        <v>0</v>
      </c>
      <c r="M92">
        <v>2</v>
      </c>
      <c r="N92">
        <v>0</v>
      </c>
      <c r="O92">
        <v>0</v>
      </c>
      <c r="P92">
        <v>0</v>
      </c>
      <c r="Q92">
        <v>0</v>
      </c>
      <c r="R92">
        <v>0</v>
      </c>
      <c r="S92">
        <v>0</v>
      </c>
      <c r="T92">
        <v>0</v>
      </c>
      <c r="U92">
        <v>0</v>
      </c>
      <c r="V92">
        <v>0</v>
      </c>
      <c r="W92">
        <v>0</v>
      </c>
      <c r="X92">
        <v>0</v>
      </c>
      <c r="Y92">
        <v>0</v>
      </c>
      <c r="Z92">
        <v>0</v>
      </c>
      <c r="AA92">
        <v>0</v>
      </c>
      <c r="AB92">
        <v>0</v>
      </c>
      <c r="AC92">
        <v>0</v>
      </c>
      <c r="AD92" t="s">
        <v>9455</v>
      </c>
      <c r="AE92">
        <v>0</v>
      </c>
      <c r="AF92">
        <v>0</v>
      </c>
      <c r="AG92">
        <v>0</v>
      </c>
      <c r="AH92">
        <v>0</v>
      </c>
      <c r="AI92">
        <v>1</v>
      </c>
      <c r="AJ92">
        <v>0</v>
      </c>
      <c r="AK92" t="s">
        <v>9455</v>
      </c>
      <c r="AL92" t="s">
        <v>9455</v>
      </c>
    </row>
    <row r="93" spans="1:38" x14ac:dyDescent="0.3">
      <c r="A93" t="s">
        <v>9449</v>
      </c>
      <c r="B93" t="s">
        <v>9732</v>
      </c>
      <c r="C93" t="s">
        <v>9733</v>
      </c>
      <c r="D93" t="s">
        <v>9734</v>
      </c>
      <c r="E93" t="s">
        <v>9453</v>
      </c>
      <c r="F93" t="s">
        <v>9735</v>
      </c>
      <c r="G93" t="s">
        <v>9454</v>
      </c>
      <c r="H93" t="s">
        <v>9455</v>
      </c>
      <c r="I93">
        <v>2</v>
      </c>
      <c r="J93">
        <v>3</v>
      </c>
      <c r="K93">
        <v>26.44</v>
      </c>
      <c r="L93">
        <v>0</v>
      </c>
      <c r="M93">
        <v>0</v>
      </c>
      <c r="N93">
        <v>0</v>
      </c>
      <c r="O93">
        <v>0</v>
      </c>
      <c r="P93">
        <v>0</v>
      </c>
      <c r="Q93">
        <v>0</v>
      </c>
      <c r="R93">
        <v>0</v>
      </c>
      <c r="S93">
        <v>0</v>
      </c>
      <c r="T93">
        <v>0</v>
      </c>
      <c r="U93">
        <v>0</v>
      </c>
      <c r="V93">
        <v>0</v>
      </c>
      <c r="W93">
        <v>0</v>
      </c>
      <c r="X93">
        <v>0</v>
      </c>
      <c r="Y93">
        <v>0</v>
      </c>
      <c r="Z93">
        <v>0</v>
      </c>
      <c r="AA93">
        <v>0</v>
      </c>
      <c r="AB93">
        <v>0</v>
      </c>
      <c r="AC93">
        <v>0</v>
      </c>
      <c r="AD93" t="s">
        <v>9455</v>
      </c>
      <c r="AE93">
        <v>0</v>
      </c>
      <c r="AF93">
        <v>0</v>
      </c>
      <c r="AG93">
        <v>0</v>
      </c>
      <c r="AH93">
        <v>0</v>
      </c>
      <c r="AI93">
        <v>0</v>
      </c>
      <c r="AJ93">
        <v>0</v>
      </c>
      <c r="AK93" t="s">
        <v>9455</v>
      </c>
      <c r="AL93" t="s">
        <v>9455</v>
      </c>
    </row>
    <row r="94" spans="1:38" x14ac:dyDescent="0.3">
      <c r="A94" t="s">
        <v>9449</v>
      </c>
      <c r="B94" t="s">
        <v>9736</v>
      </c>
      <c r="C94" t="s">
        <v>9737</v>
      </c>
      <c r="D94" t="s">
        <v>9738</v>
      </c>
      <c r="E94" t="s">
        <v>9453</v>
      </c>
      <c r="F94">
        <v>2025867</v>
      </c>
      <c r="G94" t="s">
        <v>9454</v>
      </c>
      <c r="H94" t="s">
        <v>9455</v>
      </c>
      <c r="I94">
        <v>31</v>
      </c>
      <c r="J94">
        <v>61</v>
      </c>
      <c r="K94">
        <v>4.26</v>
      </c>
      <c r="L94">
        <v>0.4194</v>
      </c>
      <c r="M94">
        <v>1</v>
      </c>
      <c r="N94">
        <v>2</v>
      </c>
      <c r="O94">
        <v>2</v>
      </c>
      <c r="P94">
        <v>0</v>
      </c>
      <c r="Q94">
        <v>0</v>
      </c>
      <c r="R94">
        <v>0</v>
      </c>
      <c r="S94">
        <v>0</v>
      </c>
      <c r="T94">
        <v>0</v>
      </c>
      <c r="U94">
        <v>0</v>
      </c>
      <c r="V94">
        <v>0</v>
      </c>
      <c r="W94">
        <v>0</v>
      </c>
      <c r="X94">
        <v>0</v>
      </c>
      <c r="Y94">
        <v>0</v>
      </c>
      <c r="Z94">
        <v>0</v>
      </c>
      <c r="AA94">
        <v>0</v>
      </c>
      <c r="AB94">
        <v>0</v>
      </c>
      <c r="AC94">
        <v>0</v>
      </c>
      <c r="AD94" t="s">
        <v>9455</v>
      </c>
      <c r="AE94">
        <v>0</v>
      </c>
      <c r="AF94">
        <v>0</v>
      </c>
      <c r="AG94">
        <v>0</v>
      </c>
      <c r="AH94">
        <v>0</v>
      </c>
      <c r="AI94">
        <v>3</v>
      </c>
      <c r="AJ94">
        <v>0</v>
      </c>
      <c r="AK94" t="s">
        <v>9455</v>
      </c>
      <c r="AL94" t="s">
        <v>9455</v>
      </c>
    </row>
    <row r="95" spans="1:38" x14ac:dyDescent="0.3">
      <c r="A95" t="s">
        <v>9449</v>
      </c>
      <c r="B95" t="s">
        <v>9739</v>
      </c>
      <c r="C95" t="s">
        <v>9740</v>
      </c>
      <c r="D95" t="s">
        <v>9741</v>
      </c>
      <c r="E95" t="s">
        <v>9453</v>
      </c>
      <c r="F95">
        <v>2025919</v>
      </c>
      <c r="G95" t="s">
        <v>9454</v>
      </c>
      <c r="H95" t="s">
        <v>9455</v>
      </c>
      <c r="I95">
        <v>82</v>
      </c>
      <c r="J95">
        <v>167</v>
      </c>
      <c r="K95">
        <v>3.26</v>
      </c>
      <c r="L95">
        <v>0.46339999999999998</v>
      </c>
      <c r="M95">
        <v>1</v>
      </c>
      <c r="N95">
        <v>2</v>
      </c>
      <c r="O95">
        <v>2</v>
      </c>
      <c r="P95">
        <v>0</v>
      </c>
      <c r="Q95">
        <v>0</v>
      </c>
      <c r="R95">
        <v>0</v>
      </c>
      <c r="S95">
        <v>0</v>
      </c>
      <c r="T95">
        <v>0</v>
      </c>
      <c r="U95">
        <v>0</v>
      </c>
      <c r="V95">
        <v>0</v>
      </c>
      <c r="W95">
        <v>0</v>
      </c>
      <c r="X95">
        <v>0</v>
      </c>
      <c r="Y95">
        <v>0</v>
      </c>
      <c r="Z95">
        <v>0</v>
      </c>
      <c r="AA95">
        <v>0</v>
      </c>
      <c r="AB95">
        <v>0</v>
      </c>
      <c r="AC95">
        <v>0</v>
      </c>
      <c r="AD95" t="s">
        <v>9455</v>
      </c>
      <c r="AE95">
        <v>0</v>
      </c>
      <c r="AF95">
        <v>0</v>
      </c>
      <c r="AG95">
        <v>0</v>
      </c>
      <c r="AH95">
        <v>0</v>
      </c>
      <c r="AI95">
        <v>7</v>
      </c>
      <c r="AJ95">
        <v>0</v>
      </c>
      <c r="AK95" t="s">
        <v>9455</v>
      </c>
      <c r="AL95" t="s">
        <v>9455</v>
      </c>
    </row>
    <row r="96" spans="1:38" x14ac:dyDescent="0.3">
      <c r="A96" t="s">
        <v>9449</v>
      </c>
      <c r="B96" t="s">
        <v>9742</v>
      </c>
      <c r="C96" t="s">
        <v>9743</v>
      </c>
      <c r="D96" t="s">
        <v>9744</v>
      </c>
      <c r="E96" t="s">
        <v>9453</v>
      </c>
      <c r="F96">
        <v>2025906</v>
      </c>
      <c r="G96" t="s">
        <v>9454</v>
      </c>
      <c r="H96" t="s">
        <v>9455</v>
      </c>
      <c r="I96">
        <v>11</v>
      </c>
      <c r="J96">
        <v>29</v>
      </c>
      <c r="K96">
        <v>3.66</v>
      </c>
      <c r="L96">
        <v>9.0899999999999995E-2</v>
      </c>
      <c r="M96">
        <v>0</v>
      </c>
      <c r="N96">
        <v>0</v>
      </c>
      <c r="O96">
        <v>0</v>
      </c>
      <c r="P96">
        <v>0</v>
      </c>
      <c r="Q96">
        <v>0</v>
      </c>
      <c r="R96">
        <v>0</v>
      </c>
      <c r="S96">
        <v>0</v>
      </c>
      <c r="T96">
        <v>0</v>
      </c>
      <c r="U96">
        <v>0</v>
      </c>
      <c r="V96">
        <v>0</v>
      </c>
      <c r="W96">
        <v>0</v>
      </c>
      <c r="X96">
        <v>0</v>
      </c>
      <c r="Y96">
        <v>0</v>
      </c>
      <c r="Z96">
        <v>0</v>
      </c>
      <c r="AA96">
        <v>0</v>
      </c>
      <c r="AB96">
        <v>0</v>
      </c>
      <c r="AC96">
        <v>0</v>
      </c>
      <c r="AD96" t="s">
        <v>9455</v>
      </c>
      <c r="AE96">
        <v>0</v>
      </c>
      <c r="AF96">
        <v>0</v>
      </c>
      <c r="AG96">
        <v>0</v>
      </c>
      <c r="AH96">
        <v>0</v>
      </c>
      <c r="AI96">
        <v>0</v>
      </c>
      <c r="AJ96">
        <v>0</v>
      </c>
      <c r="AK96" t="s">
        <v>9455</v>
      </c>
      <c r="AL96" t="s">
        <v>9455</v>
      </c>
    </row>
    <row r="97" spans="1:38" x14ac:dyDescent="0.3">
      <c r="A97" t="s">
        <v>9449</v>
      </c>
      <c r="B97" t="s">
        <v>9745</v>
      </c>
      <c r="C97" t="s">
        <v>9746</v>
      </c>
      <c r="D97" t="s">
        <v>9747</v>
      </c>
      <c r="E97" t="s">
        <v>9453</v>
      </c>
      <c r="F97" t="s">
        <v>9748</v>
      </c>
      <c r="G97" t="s">
        <v>9551</v>
      </c>
      <c r="H97" t="s">
        <v>9455</v>
      </c>
      <c r="I97">
        <v>1</v>
      </c>
      <c r="J97">
        <v>1</v>
      </c>
      <c r="K97">
        <v>1.45</v>
      </c>
      <c r="L97">
        <v>0</v>
      </c>
      <c r="M97">
        <v>0</v>
      </c>
      <c r="N97">
        <v>0</v>
      </c>
      <c r="O97">
        <v>0</v>
      </c>
      <c r="P97">
        <v>0</v>
      </c>
      <c r="Q97">
        <v>0</v>
      </c>
      <c r="R97">
        <v>0</v>
      </c>
      <c r="S97">
        <v>0</v>
      </c>
      <c r="T97">
        <v>0</v>
      </c>
      <c r="U97">
        <v>0</v>
      </c>
      <c r="V97">
        <v>0</v>
      </c>
      <c r="W97">
        <v>0</v>
      </c>
      <c r="X97">
        <v>0</v>
      </c>
      <c r="Y97">
        <v>0</v>
      </c>
      <c r="Z97">
        <v>0</v>
      </c>
      <c r="AA97">
        <v>0</v>
      </c>
      <c r="AB97">
        <v>0</v>
      </c>
      <c r="AC97">
        <v>0</v>
      </c>
      <c r="AD97" t="s">
        <v>9455</v>
      </c>
      <c r="AE97">
        <v>0</v>
      </c>
      <c r="AF97">
        <v>0</v>
      </c>
      <c r="AG97">
        <v>0</v>
      </c>
      <c r="AH97">
        <v>0</v>
      </c>
      <c r="AI97">
        <v>0</v>
      </c>
      <c r="AJ97">
        <v>0</v>
      </c>
      <c r="AK97" t="s">
        <v>9455</v>
      </c>
      <c r="AL97" t="s">
        <v>9455</v>
      </c>
    </row>
    <row r="98" spans="1:38" x14ac:dyDescent="0.3">
      <c r="A98" t="s">
        <v>9449</v>
      </c>
      <c r="B98" t="s">
        <v>9749</v>
      </c>
      <c r="C98" t="s">
        <v>9750</v>
      </c>
      <c r="D98" t="s">
        <v>9751</v>
      </c>
      <c r="E98" t="s">
        <v>9453</v>
      </c>
      <c r="F98">
        <v>2025903</v>
      </c>
      <c r="G98" t="s">
        <v>9454</v>
      </c>
      <c r="H98" t="s">
        <v>9455</v>
      </c>
      <c r="I98">
        <v>45</v>
      </c>
      <c r="J98">
        <v>100</v>
      </c>
      <c r="K98">
        <v>4.2300000000000004</v>
      </c>
      <c r="L98">
        <v>0.1333</v>
      </c>
      <c r="M98">
        <v>2</v>
      </c>
      <c r="N98">
        <v>1</v>
      </c>
      <c r="O98">
        <v>1</v>
      </c>
      <c r="P98">
        <v>0</v>
      </c>
      <c r="Q98">
        <v>0</v>
      </c>
      <c r="R98">
        <v>0</v>
      </c>
      <c r="S98">
        <v>0</v>
      </c>
      <c r="T98">
        <v>0</v>
      </c>
      <c r="U98">
        <v>0</v>
      </c>
      <c r="V98">
        <v>0</v>
      </c>
      <c r="W98">
        <v>0</v>
      </c>
      <c r="X98">
        <v>0</v>
      </c>
      <c r="Y98">
        <v>0</v>
      </c>
      <c r="Z98">
        <v>0</v>
      </c>
      <c r="AA98">
        <v>0</v>
      </c>
      <c r="AB98">
        <v>0</v>
      </c>
      <c r="AC98">
        <v>0</v>
      </c>
      <c r="AD98" t="s">
        <v>9455</v>
      </c>
      <c r="AE98">
        <v>0</v>
      </c>
      <c r="AF98">
        <v>0</v>
      </c>
      <c r="AG98">
        <v>0</v>
      </c>
      <c r="AH98">
        <v>0</v>
      </c>
      <c r="AI98">
        <v>7</v>
      </c>
      <c r="AJ98">
        <v>0</v>
      </c>
      <c r="AK98" t="s">
        <v>9455</v>
      </c>
      <c r="AL98" t="s">
        <v>9455</v>
      </c>
    </row>
    <row r="99" spans="1:38" x14ac:dyDescent="0.3">
      <c r="A99" t="s">
        <v>9449</v>
      </c>
      <c r="B99" t="s">
        <v>9752</v>
      </c>
      <c r="C99" t="s">
        <v>9753</v>
      </c>
      <c r="D99" t="s">
        <v>9754</v>
      </c>
      <c r="E99" t="s">
        <v>9453</v>
      </c>
      <c r="F99">
        <v>2025928</v>
      </c>
      <c r="G99" t="s">
        <v>9454</v>
      </c>
      <c r="H99" t="s">
        <v>9455</v>
      </c>
      <c r="I99">
        <v>17</v>
      </c>
      <c r="J99">
        <v>69</v>
      </c>
      <c r="K99">
        <v>5.99</v>
      </c>
      <c r="L99">
        <v>0.4118</v>
      </c>
      <c r="M99">
        <v>1</v>
      </c>
      <c r="N99">
        <v>3</v>
      </c>
      <c r="O99">
        <v>3</v>
      </c>
      <c r="P99">
        <v>0</v>
      </c>
      <c r="Q99">
        <v>0</v>
      </c>
      <c r="R99">
        <v>0</v>
      </c>
      <c r="S99">
        <v>0</v>
      </c>
      <c r="T99">
        <v>0</v>
      </c>
      <c r="U99">
        <v>0</v>
      </c>
      <c r="V99">
        <v>0</v>
      </c>
      <c r="W99">
        <v>0</v>
      </c>
      <c r="X99">
        <v>0</v>
      </c>
      <c r="Y99">
        <v>0</v>
      </c>
      <c r="Z99">
        <v>0</v>
      </c>
      <c r="AA99">
        <v>0</v>
      </c>
      <c r="AB99">
        <v>0</v>
      </c>
      <c r="AC99">
        <v>0</v>
      </c>
      <c r="AD99" t="s">
        <v>9455</v>
      </c>
      <c r="AE99">
        <v>0</v>
      </c>
      <c r="AF99">
        <v>0</v>
      </c>
      <c r="AG99">
        <v>0</v>
      </c>
      <c r="AH99">
        <v>0</v>
      </c>
      <c r="AI99">
        <v>3</v>
      </c>
      <c r="AJ99">
        <v>0</v>
      </c>
      <c r="AK99" t="s">
        <v>9455</v>
      </c>
      <c r="AL99" t="s">
        <v>9455</v>
      </c>
    </row>
    <row r="100" spans="1:38" x14ac:dyDescent="0.3">
      <c r="A100" t="s">
        <v>9449</v>
      </c>
      <c r="B100" t="s">
        <v>9755</v>
      </c>
      <c r="C100" t="s">
        <v>9756</v>
      </c>
      <c r="D100" t="s">
        <v>9757</v>
      </c>
      <c r="E100" t="s">
        <v>9453</v>
      </c>
      <c r="F100">
        <v>2025909</v>
      </c>
      <c r="G100" t="s">
        <v>9454</v>
      </c>
      <c r="H100" t="s">
        <v>9455</v>
      </c>
      <c r="I100">
        <v>97</v>
      </c>
      <c r="J100">
        <v>155</v>
      </c>
      <c r="K100">
        <v>3.66</v>
      </c>
      <c r="L100">
        <v>0.46389999999999998</v>
      </c>
      <c r="M100">
        <v>1</v>
      </c>
      <c r="N100">
        <v>3</v>
      </c>
      <c r="O100">
        <v>3</v>
      </c>
      <c r="P100">
        <v>0</v>
      </c>
      <c r="Q100">
        <v>0</v>
      </c>
      <c r="R100">
        <v>0</v>
      </c>
      <c r="S100">
        <v>0</v>
      </c>
      <c r="T100">
        <v>0</v>
      </c>
      <c r="U100">
        <v>0</v>
      </c>
      <c r="V100">
        <v>0</v>
      </c>
      <c r="W100">
        <v>0</v>
      </c>
      <c r="X100">
        <v>0</v>
      </c>
      <c r="Y100">
        <v>0</v>
      </c>
      <c r="Z100">
        <v>0</v>
      </c>
      <c r="AA100">
        <v>0</v>
      </c>
      <c r="AB100">
        <v>0</v>
      </c>
      <c r="AC100">
        <v>0</v>
      </c>
      <c r="AD100" t="s">
        <v>9455</v>
      </c>
      <c r="AE100">
        <v>0</v>
      </c>
      <c r="AF100">
        <v>0</v>
      </c>
      <c r="AG100">
        <v>0</v>
      </c>
      <c r="AH100">
        <v>0</v>
      </c>
      <c r="AI100">
        <v>3</v>
      </c>
      <c r="AJ100">
        <v>0</v>
      </c>
      <c r="AK100" t="s">
        <v>9455</v>
      </c>
      <c r="AL100" t="s">
        <v>9455</v>
      </c>
    </row>
    <row r="101" spans="1:38" x14ac:dyDescent="0.3">
      <c r="A101" t="s">
        <v>9449</v>
      </c>
      <c r="B101" t="s">
        <v>9758</v>
      </c>
      <c r="C101" t="s">
        <v>9759</v>
      </c>
      <c r="D101" t="s">
        <v>9760</v>
      </c>
      <c r="E101" t="s">
        <v>9453</v>
      </c>
      <c r="F101">
        <v>2025917</v>
      </c>
      <c r="G101" t="s">
        <v>9551</v>
      </c>
      <c r="H101" t="s">
        <v>9455</v>
      </c>
      <c r="I101">
        <v>3</v>
      </c>
      <c r="J101">
        <v>3</v>
      </c>
      <c r="K101">
        <v>7.25</v>
      </c>
      <c r="L101">
        <v>0.66669999999999996</v>
      </c>
      <c r="M101">
        <v>0</v>
      </c>
      <c r="N101">
        <v>0</v>
      </c>
      <c r="O101">
        <v>0</v>
      </c>
      <c r="P101">
        <v>0</v>
      </c>
      <c r="Q101">
        <v>0</v>
      </c>
      <c r="R101">
        <v>0</v>
      </c>
      <c r="S101">
        <v>0</v>
      </c>
      <c r="T101">
        <v>0</v>
      </c>
      <c r="U101">
        <v>0</v>
      </c>
      <c r="V101">
        <v>0</v>
      </c>
      <c r="W101">
        <v>0</v>
      </c>
      <c r="X101">
        <v>0</v>
      </c>
      <c r="Y101">
        <v>0</v>
      </c>
      <c r="Z101">
        <v>0</v>
      </c>
      <c r="AA101">
        <v>0</v>
      </c>
      <c r="AB101">
        <v>0</v>
      </c>
      <c r="AC101">
        <v>0</v>
      </c>
      <c r="AD101" t="s">
        <v>9455</v>
      </c>
      <c r="AE101">
        <v>0</v>
      </c>
      <c r="AF101">
        <v>0</v>
      </c>
      <c r="AG101">
        <v>0</v>
      </c>
      <c r="AH101">
        <v>0</v>
      </c>
      <c r="AI101">
        <v>1</v>
      </c>
      <c r="AJ101">
        <v>0</v>
      </c>
      <c r="AK101" t="s">
        <v>9455</v>
      </c>
      <c r="AL101" t="s">
        <v>9455</v>
      </c>
    </row>
    <row r="102" spans="1:38" x14ac:dyDescent="0.3">
      <c r="A102" t="s">
        <v>9449</v>
      </c>
      <c r="B102" t="s">
        <v>9761</v>
      </c>
      <c r="C102" t="s">
        <v>9762</v>
      </c>
      <c r="D102" t="s">
        <v>9763</v>
      </c>
      <c r="E102" t="s">
        <v>9453</v>
      </c>
      <c r="F102">
        <v>2025869</v>
      </c>
      <c r="G102" t="s">
        <v>9454</v>
      </c>
      <c r="H102" t="s">
        <v>9455</v>
      </c>
      <c r="I102">
        <v>40</v>
      </c>
      <c r="J102">
        <v>50</v>
      </c>
      <c r="K102">
        <v>3.86</v>
      </c>
      <c r="L102">
        <v>0.6</v>
      </c>
      <c r="M102">
        <v>0</v>
      </c>
      <c r="N102">
        <v>1</v>
      </c>
      <c r="O102">
        <v>1</v>
      </c>
      <c r="P102">
        <v>0</v>
      </c>
      <c r="Q102">
        <v>0</v>
      </c>
      <c r="R102">
        <v>0</v>
      </c>
      <c r="S102">
        <v>0</v>
      </c>
      <c r="T102">
        <v>0</v>
      </c>
      <c r="U102">
        <v>0</v>
      </c>
      <c r="V102">
        <v>0</v>
      </c>
      <c r="W102">
        <v>0</v>
      </c>
      <c r="X102">
        <v>0</v>
      </c>
      <c r="Y102">
        <v>0</v>
      </c>
      <c r="Z102">
        <v>0</v>
      </c>
      <c r="AA102">
        <v>0</v>
      </c>
      <c r="AB102">
        <v>0</v>
      </c>
      <c r="AC102">
        <v>0</v>
      </c>
      <c r="AD102" t="s">
        <v>9455</v>
      </c>
      <c r="AE102">
        <v>0</v>
      </c>
      <c r="AF102">
        <v>0</v>
      </c>
      <c r="AG102">
        <v>0</v>
      </c>
      <c r="AH102">
        <v>0</v>
      </c>
      <c r="AI102">
        <v>3</v>
      </c>
      <c r="AJ102">
        <v>0</v>
      </c>
      <c r="AK102" t="s">
        <v>9455</v>
      </c>
      <c r="AL102" t="s">
        <v>9455</v>
      </c>
    </row>
    <row r="103" spans="1:38" x14ac:dyDescent="0.3">
      <c r="A103" t="s">
        <v>9449</v>
      </c>
      <c r="B103" t="s">
        <v>9764</v>
      </c>
      <c r="C103" t="s">
        <v>9765</v>
      </c>
      <c r="D103" t="s">
        <v>9766</v>
      </c>
      <c r="E103" t="s">
        <v>9453</v>
      </c>
      <c r="F103">
        <v>2025931</v>
      </c>
      <c r="G103" t="s">
        <v>9454</v>
      </c>
      <c r="H103" t="s">
        <v>9455</v>
      </c>
      <c r="I103">
        <v>5</v>
      </c>
      <c r="J103">
        <v>9</v>
      </c>
      <c r="K103">
        <v>7.61</v>
      </c>
      <c r="L103">
        <v>0</v>
      </c>
      <c r="M103">
        <v>0</v>
      </c>
      <c r="N103">
        <v>0</v>
      </c>
      <c r="O103">
        <v>0</v>
      </c>
      <c r="P103">
        <v>0</v>
      </c>
      <c r="Q103">
        <v>0</v>
      </c>
      <c r="R103">
        <v>0</v>
      </c>
      <c r="S103">
        <v>0</v>
      </c>
      <c r="T103">
        <v>0</v>
      </c>
      <c r="U103">
        <v>0</v>
      </c>
      <c r="V103">
        <v>0</v>
      </c>
      <c r="W103">
        <v>0</v>
      </c>
      <c r="X103">
        <v>0</v>
      </c>
      <c r="Y103">
        <v>0</v>
      </c>
      <c r="Z103">
        <v>0</v>
      </c>
      <c r="AA103">
        <v>0</v>
      </c>
      <c r="AB103">
        <v>0</v>
      </c>
      <c r="AC103">
        <v>0</v>
      </c>
      <c r="AD103" t="s">
        <v>9455</v>
      </c>
      <c r="AE103">
        <v>0</v>
      </c>
      <c r="AF103">
        <v>0</v>
      </c>
      <c r="AG103">
        <v>0</v>
      </c>
      <c r="AH103">
        <v>0</v>
      </c>
      <c r="AI103">
        <v>1</v>
      </c>
      <c r="AJ103">
        <v>0</v>
      </c>
      <c r="AK103" t="s">
        <v>9455</v>
      </c>
      <c r="AL103" t="s">
        <v>9455</v>
      </c>
    </row>
    <row r="104" spans="1:38" x14ac:dyDescent="0.3">
      <c r="A104" t="s">
        <v>9449</v>
      </c>
      <c r="B104" t="s">
        <v>9767</v>
      </c>
      <c r="C104" t="s">
        <v>9768</v>
      </c>
      <c r="D104" t="s">
        <v>9769</v>
      </c>
      <c r="E104" t="s">
        <v>9453</v>
      </c>
      <c r="F104" t="s">
        <v>9770</v>
      </c>
      <c r="G104" t="s">
        <v>9551</v>
      </c>
      <c r="H104" t="s">
        <v>9455</v>
      </c>
      <c r="I104">
        <v>2</v>
      </c>
      <c r="J104">
        <v>3</v>
      </c>
      <c r="K104">
        <v>1.48</v>
      </c>
      <c r="L104">
        <v>0</v>
      </c>
      <c r="M104">
        <v>0</v>
      </c>
      <c r="N104">
        <v>0</v>
      </c>
      <c r="O104">
        <v>0</v>
      </c>
      <c r="P104">
        <v>0</v>
      </c>
      <c r="Q104">
        <v>0</v>
      </c>
      <c r="R104">
        <v>0</v>
      </c>
      <c r="S104">
        <v>0</v>
      </c>
      <c r="T104">
        <v>0</v>
      </c>
      <c r="U104">
        <v>0</v>
      </c>
      <c r="V104">
        <v>0</v>
      </c>
      <c r="W104">
        <v>0</v>
      </c>
      <c r="X104">
        <v>0</v>
      </c>
      <c r="Y104">
        <v>0</v>
      </c>
      <c r="Z104">
        <v>0</v>
      </c>
      <c r="AA104">
        <v>0</v>
      </c>
      <c r="AB104">
        <v>0</v>
      </c>
      <c r="AC104">
        <v>0</v>
      </c>
      <c r="AD104" t="s">
        <v>9455</v>
      </c>
      <c r="AE104">
        <v>0</v>
      </c>
      <c r="AF104">
        <v>0</v>
      </c>
      <c r="AG104">
        <v>0</v>
      </c>
      <c r="AH104">
        <v>0</v>
      </c>
      <c r="AI104">
        <v>0</v>
      </c>
      <c r="AJ104">
        <v>0</v>
      </c>
      <c r="AK104" t="s">
        <v>9455</v>
      </c>
      <c r="AL104" t="s">
        <v>9455</v>
      </c>
    </row>
    <row r="105" spans="1:38" x14ac:dyDescent="0.3">
      <c r="A105" t="s">
        <v>9449</v>
      </c>
      <c r="B105" t="s">
        <v>9771</v>
      </c>
      <c r="C105" t="s">
        <v>9772</v>
      </c>
      <c r="D105" t="s">
        <v>9773</v>
      </c>
      <c r="E105" t="s">
        <v>9453</v>
      </c>
      <c r="F105">
        <v>2025888</v>
      </c>
      <c r="G105" t="s">
        <v>9454</v>
      </c>
      <c r="H105" t="s">
        <v>9455</v>
      </c>
      <c r="I105">
        <v>13</v>
      </c>
      <c r="J105">
        <v>17</v>
      </c>
      <c r="K105">
        <v>4.13</v>
      </c>
      <c r="L105">
        <v>0.15379999999999999</v>
      </c>
      <c r="M105">
        <v>1</v>
      </c>
      <c r="N105">
        <v>0</v>
      </c>
      <c r="O105">
        <v>0</v>
      </c>
      <c r="P105">
        <v>0</v>
      </c>
      <c r="Q105">
        <v>0</v>
      </c>
      <c r="R105">
        <v>0</v>
      </c>
      <c r="S105">
        <v>0</v>
      </c>
      <c r="T105">
        <v>0</v>
      </c>
      <c r="U105">
        <v>0</v>
      </c>
      <c r="V105">
        <v>0</v>
      </c>
      <c r="W105">
        <v>0</v>
      </c>
      <c r="X105">
        <v>0</v>
      </c>
      <c r="Y105">
        <v>0</v>
      </c>
      <c r="Z105">
        <v>0</v>
      </c>
      <c r="AA105">
        <v>0</v>
      </c>
      <c r="AB105">
        <v>0</v>
      </c>
      <c r="AC105">
        <v>0</v>
      </c>
      <c r="AD105" t="s">
        <v>9455</v>
      </c>
      <c r="AE105">
        <v>0</v>
      </c>
      <c r="AF105">
        <v>0</v>
      </c>
      <c r="AG105">
        <v>0</v>
      </c>
      <c r="AH105">
        <v>0</v>
      </c>
      <c r="AI105">
        <v>0</v>
      </c>
      <c r="AJ105">
        <v>0</v>
      </c>
      <c r="AK105" t="s">
        <v>9455</v>
      </c>
      <c r="AL105" t="s">
        <v>9455</v>
      </c>
    </row>
    <row r="106" spans="1:38" x14ac:dyDescent="0.3">
      <c r="A106" t="s">
        <v>9449</v>
      </c>
      <c r="B106" t="s">
        <v>9774</v>
      </c>
      <c r="C106" t="s">
        <v>9775</v>
      </c>
      <c r="D106" t="s">
        <v>9776</v>
      </c>
      <c r="E106" t="s">
        <v>9453</v>
      </c>
      <c r="F106">
        <v>2025858</v>
      </c>
      <c r="G106" t="s">
        <v>9454</v>
      </c>
      <c r="H106" t="s">
        <v>9455</v>
      </c>
      <c r="I106">
        <v>15</v>
      </c>
      <c r="J106">
        <v>23</v>
      </c>
      <c r="K106">
        <v>2.96</v>
      </c>
      <c r="L106">
        <v>0.4</v>
      </c>
      <c r="M106">
        <v>1</v>
      </c>
      <c r="N106">
        <v>0</v>
      </c>
      <c r="O106">
        <v>0</v>
      </c>
      <c r="P106">
        <v>0</v>
      </c>
      <c r="Q106">
        <v>0</v>
      </c>
      <c r="R106">
        <v>0</v>
      </c>
      <c r="S106">
        <v>0</v>
      </c>
      <c r="T106">
        <v>0</v>
      </c>
      <c r="U106">
        <v>0</v>
      </c>
      <c r="V106">
        <v>0</v>
      </c>
      <c r="W106">
        <v>0</v>
      </c>
      <c r="X106">
        <v>0</v>
      </c>
      <c r="Y106">
        <v>0</v>
      </c>
      <c r="Z106">
        <v>0</v>
      </c>
      <c r="AA106">
        <v>0</v>
      </c>
      <c r="AB106">
        <v>0</v>
      </c>
      <c r="AC106">
        <v>0</v>
      </c>
      <c r="AD106" t="s">
        <v>9455</v>
      </c>
      <c r="AE106">
        <v>0</v>
      </c>
      <c r="AF106">
        <v>0</v>
      </c>
      <c r="AG106">
        <v>0</v>
      </c>
      <c r="AH106">
        <v>0</v>
      </c>
      <c r="AI106">
        <v>1</v>
      </c>
      <c r="AJ106">
        <v>0</v>
      </c>
      <c r="AK106" t="s">
        <v>9455</v>
      </c>
      <c r="AL106" t="s">
        <v>9455</v>
      </c>
    </row>
    <row r="107" spans="1:38" x14ac:dyDescent="0.3">
      <c r="A107" t="s">
        <v>9449</v>
      </c>
      <c r="B107" t="s">
        <v>9777</v>
      </c>
      <c r="C107" t="s">
        <v>9778</v>
      </c>
      <c r="D107" t="s">
        <v>9779</v>
      </c>
      <c r="E107" t="s">
        <v>9453</v>
      </c>
      <c r="F107" t="s">
        <v>9780</v>
      </c>
      <c r="G107" t="s">
        <v>9454</v>
      </c>
      <c r="H107" t="s">
        <v>9455</v>
      </c>
      <c r="I107">
        <v>60</v>
      </c>
      <c r="J107">
        <v>100</v>
      </c>
      <c r="K107">
        <v>4.42</v>
      </c>
      <c r="L107">
        <v>0.2</v>
      </c>
      <c r="M107">
        <v>1</v>
      </c>
      <c r="N107">
        <v>2</v>
      </c>
      <c r="O107">
        <v>2</v>
      </c>
      <c r="P107">
        <v>0</v>
      </c>
      <c r="Q107">
        <v>0</v>
      </c>
      <c r="R107">
        <v>0</v>
      </c>
      <c r="S107">
        <v>0</v>
      </c>
      <c r="T107">
        <v>0</v>
      </c>
      <c r="U107">
        <v>0</v>
      </c>
      <c r="V107">
        <v>0</v>
      </c>
      <c r="W107">
        <v>0</v>
      </c>
      <c r="X107">
        <v>0</v>
      </c>
      <c r="Y107">
        <v>0</v>
      </c>
      <c r="Z107">
        <v>0</v>
      </c>
      <c r="AA107">
        <v>0</v>
      </c>
      <c r="AB107">
        <v>0</v>
      </c>
      <c r="AC107">
        <v>0</v>
      </c>
      <c r="AD107" t="s">
        <v>9455</v>
      </c>
      <c r="AE107">
        <v>0</v>
      </c>
      <c r="AF107">
        <v>0</v>
      </c>
      <c r="AG107">
        <v>0</v>
      </c>
      <c r="AH107">
        <v>0</v>
      </c>
      <c r="AI107">
        <v>6</v>
      </c>
      <c r="AJ107">
        <v>0</v>
      </c>
      <c r="AK107" t="s">
        <v>9455</v>
      </c>
      <c r="AL107" t="s">
        <v>9455</v>
      </c>
    </row>
    <row r="108" spans="1:38" x14ac:dyDescent="0.3">
      <c r="A108" t="s">
        <v>9449</v>
      </c>
      <c r="B108" t="s">
        <v>9781</v>
      </c>
      <c r="C108" t="s">
        <v>9782</v>
      </c>
      <c r="D108" t="s">
        <v>9783</v>
      </c>
      <c r="E108" t="s">
        <v>9453</v>
      </c>
      <c r="F108" t="s">
        <v>9784</v>
      </c>
      <c r="G108" t="s">
        <v>9454</v>
      </c>
      <c r="H108" t="s">
        <v>9455</v>
      </c>
      <c r="I108">
        <v>23</v>
      </c>
      <c r="J108">
        <v>42</v>
      </c>
      <c r="K108">
        <v>4.53</v>
      </c>
      <c r="L108">
        <v>0.13039999999999999</v>
      </c>
      <c r="M108">
        <v>1</v>
      </c>
      <c r="N108">
        <v>2</v>
      </c>
      <c r="O108">
        <v>2</v>
      </c>
      <c r="P108">
        <v>0</v>
      </c>
      <c r="Q108">
        <v>0</v>
      </c>
      <c r="R108">
        <v>0</v>
      </c>
      <c r="S108">
        <v>0</v>
      </c>
      <c r="T108">
        <v>0</v>
      </c>
      <c r="U108">
        <v>0</v>
      </c>
      <c r="V108">
        <v>0</v>
      </c>
      <c r="W108">
        <v>0</v>
      </c>
      <c r="X108">
        <v>0</v>
      </c>
      <c r="Y108">
        <v>0</v>
      </c>
      <c r="Z108">
        <v>0</v>
      </c>
      <c r="AA108">
        <v>0</v>
      </c>
      <c r="AB108">
        <v>0</v>
      </c>
      <c r="AC108">
        <v>148</v>
      </c>
      <c r="AD108" t="s">
        <v>9455</v>
      </c>
      <c r="AE108">
        <v>0</v>
      </c>
      <c r="AF108">
        <v>0</v>
      </c>
      <c r="AG108">
        <v>0</v>
      </c>
      <c r="AH108">
        <v>0</v>
      </c>
      <c r="AI108">
        <v>1</v>
      </c>
      <c r="AJ108">
        <v>0</v>
      </c>
      <c r="AK108" t="s">
        <v>9455</v>
      </c>
      <c r="AL108" t="s">
        <v>9455</v>
      </c>
    </row>
    <row r="109" spans="1:38" x14ac:dyDescent="0.3">
      <c r="A109" t="s">
        <v>9449</v>
      </c>
      <c r="B109" t="s">
        <v>9785</v>
      </c>
      <c r="C109" t="s">
        <v>9786</v>
      </c>
      <c r="D109" t="s">
        <v>9787</v>
      </c>
      <c r="E109" t="s">
        <v>9453</v>
      </c>
      <c r="F109">
        <v>2025973</v>
      </c>
      <c r="G109" t="s">
        <v>9454</v>
      </c>
      <c r="H109" t="s">
        <v>9455</v>
      </c>
      <c r="I109">
        <v>12</v>
      </c>
      <c r="J109">
        <v>85</v>
      </c>
      <c r="K109">
        <v>3.79</v>
      </c>
      <c r="L109">
        <v>0.25</v>
      </c>
      <c r="M109">
        <v>0</v>
      </c>
      <c r="N109">
        <v>1</v>
      </c>
      <c r="O109">
        <v>1</v>
      </c>
      <c r="P109">
        <v>0</v>
      </c>
      <c r="Q109">
        <v>0</v>
      </c>
      <c r="R109">
        <v>0</v>
      </c>
      <c r="S109">
        <v>0</v>
      </c>
      <c r="T109">
        <v>0</v>
      </c>
      <c r="U109">
        <v>0</v>
      </c>
      <c r="V109">
        <v>0</v>
      </c>
      <c r="W109">
        <v>0</v>
      </c>
      <c r="X109">
        <v>0</v>
      </c>
      <c r="Y109">
        <v>0</v>
      </c>
      <c r="Z109">
        <v>0</v>
      </c>
      <c r="AA109">
        <v>0</v>
      </c>
      <c r="AB109">
        <v>0</v>
      </c>
      <c r="AC109">
        <v>0</v>
      </c>
      <c r="AD109" t="s">
        <v>9455</v>
      </c>
      <c r="AE109">
        <v>0</v>
      </c>
      <c r="AF109">
        <v>0</v>
      </c>
      <c r="AG109">
        <v>0</v>
      </c>
      <c r="AH109">
        <v>0</v>
      </c>
      <c r="AI109">
        <v>4</v>
      </c>
      <c r="AJ109">
        <v>0</v>
      </c>
      <c r="AK109" t="s">
        <v>9455</v>
      </c>
      <c r="AL109" t="s">
        <v>9455</v>
      </c>
    </row>
    <row r="110" spans="1:38" x14ac:dyDescent="0.3">
      <c r="A110" t="s">
        <v>9449</v>
      </c>
      <c r="B110" t="s">
        <v>9788</v>
      </c>
      <c r="C110" t="s">
        <v>9789</v>
      </c>
      <c r="D110" t="s">
        <v>9790</v>
      </c>
      <c r="E110" t="s">
        <v>9453</v>
      </c>
      <c r="F110" t="s">
        <v>9791</v>
      </c>
      <c r="G110" t="s">
        <v>9454</v>
      </c>
      <c r="H110" t="s">
        <v>9455</v>
      </c>
      <c r="I110">
        <v>7</v>
      </c>
      <c r="J110">
        <v>20</v>
      </c>
      <c r="K110">
        <v>2.2999999999999998</v>
      </c>
      <c r="L110">
        <v>0.28570000000000001</v>
      </c>
      <c r="M110">
        <v>0</v>
      </c>
      <c r="N110">
        <v>1</v>
      </c>
      <c r="O110">
        <v>1</v>
      </c>
      <c r="P110">
        <v>0</v>
      </c>
      <c r="Q110">
        <v>0</v>
      </c>
      <c r="R110">
        <v>0</v>
      </c>
      <c r="S110">
        <v>0</v>
      </c>
      <c r="T110">
        <v>0</v>
      </c>
      <c r="U110">
        <v>0</v>
      </c>
      <c r="V110">
        <v>0</v>
      </c>
      <c r="W110">
        <v>0</v>
      </c>
      <c r="X110">
        <v>0</v>
      </c>
      <c r="Y110">
        <v>0</v>
      </c>
      <c r="Z110">
        <v>0</v>
      </c>
      <c r="AA110">
        <v>0</v>
      </c>
      <c r="AB110">
        <v>0</v>
      </c>
      <c r="AC110">
        <v>0</v>
      </c>
      <c r="AD110" t="s">
        <v>9455</v>
      </c>
      <c r="AE110">
        <v>0</v>
      </c>
      <c r="AF110">
        <v>0</v>
      </c>
      <c r="AG110">
        <v>0</v>
      </c>
      <c r="AH110">
        <v>0</v>
      </c>
      <c r="AI110">
        <v>2</v>
      </c>
      <c r="AJ110">
        <v>0</v>
      </c>
      <c r="AK110" t="s">
        <v>9455</v>
      </c>
      <c r="AL110" t="s">
        <v>9455</v>
      </c>
    </row>
    <row r="111" spans="1:38" x14ac:dyDescent="0.3">
      <c r="A111" t="s">
        <v>9449</v>
      </c>
      <c r="B111" t="s">
        <v>9792</v>
      </c>
      <c r="C111" t="s">
        <v>9793</v>
      </c>
      <c r="D111" t="s">
        <v>9794</v>
      </c>
      <c r="E111" t="s">
        <v>9453</v>
      </c>
      <c r="F111">
        <v>2025975</v>
      </c>
      <c r="G111" t="s">
        <v>9454</v>
      </c>
      <c r="H111" t="s">
        <v>9455</v>
      </c>
      <c r="I111">
        <v>13</v>
      </c>
      <c r="J111">
        <v>32</v>
      </c>
      <c r="K111">
        <v>2.09</v>
      </c>
      <c r="L111">
        <v>0.23080000000000001</v>
      </c>
      <c r="M111">
        <v>0</v>
      </c>
      <c r="N111">
        <v>2</v>
      </c>
      <c r="O111">
        <v>1</v>
      </c>
      <c r="P111">
        <v>0</v>
      </c>
      <c r="Q111">
        <v>0</v>
      </c>
      <c r="R111">
        <v>0</v>
      </c>
      <c r="S111">
        <v>0</v>
      </c>
      <c r="T111">
        <v>0</v>
      </c>
      <c r="U111">
        <v>0</v>
      </c>
      <c r="V111">
        <v>0</v>
      </c>
      <c r="W111">
        <v>0</v>
      </c>
      <c r="X111">
        <v>0</v>
      </c>
      <c r="Y111">
        <v>0</v>
      </c>
      <c r="Z111">
        <v>0</v>
      </c>
      <c r="AA111">
        <v>0</v>
      </c>
      <c r="AB111">
        <v>0</v>
      </c>
      <c r="AC111">
        <v>0</v>
      </c>
      <c r="AD111" t="s">
        <v>9455</v>
      </c>
      <c r="AE111">
        <v>0</v>
      </c>
      <c r="AF111">
        <v>0</v>
      </c>
      <c r="AG111">
        <v>0</v>
      </c>
      <c r="AH111">
        <v>0</v>
      </c>
      <c r="AI111">
        <v>1</v>
      </c>
      <c r="AJ111">
        <v>0</v>
      </c>
      <c r="AK111" t="s">
        <v>9455</v>
      </c>
      <c r="AL111" t="s">
        <v>9455</v>
      </c>
    </row>
    <row r="112" spans="1:38" x14ac:dyDescent="0.3">
      <c r="A112" t="s">
        <v>9449</v>
      </c>
      <c r="B112" t="s">
        <v>9795</v>
      </c>
      <c r="C112" t="s">
        <v>9796</v>
      </c>
      <c r="D112" t="s">
        <v>9797</v>
      </c>
      <c r="E112" t="s">
        <v>9453</v>
      </c>
      <c r="F112" t="s">
        <v>9798</v>
      </c>
      <c r="G112" t="s">
        <v>9551</v>
      </c>
      <c r="H112" t="s">
        <v>9455</v>
      </c>
      <c r="I112">
        <v>3</v>
      </c>
      <c r="J112">
        <v>4</v>
      </c>
      <c r="K112">
        <v>1.89</v>
      </c>
      <c r="L112">
        <v>0.66669999999999996</v>
      </c>
      <c r="M112">
        <v>1</v>
      </c>
      <c r="N112">
        <v>0</v>
      </c>
      <c r="O112">
        <v>0</v>
      </c>
      <c r="P112">
        <v>0</v>
      </c>
      <c r="Q112">
        <v>0</v>
      </c>
      <c r="R112">
        <v>0</v>
      </c>
      <c r="S112">
        <v>0</v>
      </c>
      <c r="T112">
        <v>0</v>
      </c>
      <c r="U112">
        <v>0</v>
      </c>
      <c r="V112">
        <v>0</v>
      </c>
      <c r="W112">
        <v>0</v>
      </c>
      <c r="X112">
        <v>0</v>
      </c>
      <c r="Y112">
        <v>0</v>
      </c>
      <c r="Z112">
        <v>0</v>
      </c>
      <c r="AA112">
        <v>0</v>
      </c>
      <c r="AB112">
        <v>0</v>
      </c>
      <c r="AC112">
        <v>0</v>
      </c>
      <c r="AD112" t="s">
        <v>9455</v>
      </c>
      <c r="AE112">
        <v>0</v>
      </c>
      <c r="AF112">
        <v>0</v>
      </c>
      <c r="AG112">
        <v>0</v>
      </c>
      <c r="AH112">
        <v>0</v>
      </c>
      <c r="AI112">
        <v>0</v>
      </c>
      <c r="AJ112">
        <v>0</v>
      </c>
      <c r="AK112" t="s">
        <v>9455</v>
      </c>
      <c r="AL112" t="s">
        <v>9455</v>
      </c>
    </row>
    <row r="113" spans="1:38" x14ac:dyDescent="0.3">
      <c r="A113" t="s">
        <v>9449</v>
      </c>
      <c r="B113" t="s">
        <v>9799</v>
      </c>
      <c r="C113" t="s">
        <v>9800</v>
      </c>
      <c r="D113" t="s">
        <v>9801</v>
      </c>
      <c r="E113" t="s">
        <v>9453</v>
      </c>
      <c r="F113">
        <v>2025923</v>
      </c>
      <c r="G113" t="s">
        <v>9454</v>
      </c>
      <c r="H113" t="s">
        <v>9455</v>
      </c>
      <c r="I113">
        <v>19</v>
      </c>
      <c r="J113">
        <v>47</v>
      </c>
      <c r="K113">
        <v>2.06</v>
      </c>
      <c r="L113">
        <v>0.42109999999999997</v>
      </c>
      <c r="M113">
        <v>1</v>
      </c>
      <c r="N113">
        <v>2</v>
      </c>
      <c r="O113">
        <v>2</v>
      </c>
      <c r="P113">
        <v>0</v>
      </c>
      <c r="Q113">
        <v>0</v>
      </c>
      <c r="R113">
        <v>0</v>
      </c>
      <c r="S113">
        <v>0</v>
      </c>
      <c r="T113">
        <v>0</v>
      </c>
      <c r="U113">
        <v>0</v>
      </c>
      <c r="V113">
        <v>0</v>
      </c>
      <c r="W113">
        <v>0</v>
      </c>
      <c r="X113">
        <v>0</v>
      </c>
      <c r="Y113">
        <v>0</v>
      </c>
      <c r="Z113">
        <v>0</v>
      </c>
      <c r="AA113">
        <v>0</v>
      </c>
      <c r="AB113">
        <v>0</v>
      </c>
      <c r="AC113">
        <v>238</v>
      </c>
      <c r="AD113" t="s">
        <v>9455</v>
      </c>
      <c r="AE113">
        <v>0</v>
      </c>
      <c r="AF113">
        <v>0</v>
      </c>
      <c r="AG113">
        <v>0</v>
      </c>
      <c r="AH113">
        <v>0</v>
      </c>
      <c r="AI113">
        <v>1</v>
      </c>
      <c r="AJ113">
        <v>0</v>
      </c>
      <c r="AK113" t="s">
        <v>9455</v>
      </c>
      <c r="AL113" t="s">
        <v>9455</v>
      </c>
    </row>
    <row r="114" spans="1:38" x14ac:dyDescent="0.3">
      <c r="A114" t="s">
        <v>9449</v>
      </c>
      <c r="B114" t="s">
        <v>9802</v>
      </c>
      <c r="C114" t="s">
        <v>9803</v>
      </c>
      <c r="D114" t="s">
        <v>9804</v>
      </c>
      <c r="E114" t="s">
        <v>9453</v>
      </c>
      <c r="F114" t="s">
        <v>9805</v>
      </c>
      <c r="G114" t="s">
        <v>9454</v>
      </c>
      <c r="H114" t="s">
        <v>9455</v>
      </c>
      <c r="I114">
        <v>149</v>
      </c>
      <c r="J114">
        <v>385</v>
      </c>
      <c r="K114">
        <v>3.78</v>
      </c>
      <c r="L114">
        <v>0.57720000000000005</v>
      </c>
      <c r="M114">
        <v>1</v>
      </c>
      <c r="N114">
        <v>12</v>
      </c>
      <c r="O114">
        <v>12</v>
      </c>
      <c r="P114">
        <v>0</v>
      </c>
      <c r="Q114">
        <v>0</v>
      </c>
      <c r="R114">
        <v>0</v>
      </c>
      <c r="S114">
        <v>0</v>
      </c>
      <c r="T114">
        <v>0</v>
      </c>
      <c r="U114">
        <v>0</v>
      </c>
      <c r="V114">
        <v>0</v>
      </c>
      <c r="W114">
        <v>0</v>
      </c>
      <c r="X114">
        <v>0</v>
      </c>
      <c r="Y114">
        <v>0</v>
      </c>
      <c r="Z114">
        <v>0</v>
      </c>
      <c r="AA114">
        <v>0</v>
      </c>
      <c r="AB114">
        <v>0</v>
      </c>
      <c r="AC114">
        <v>0</v>
      </c>
      <c r="AD114" t="s">
        <v>9455</v>
      </c>
      <c r="AE114">
        <v>0</v>
      </c>
      <c r="AF114">
        <v>0</v>
      </c>
      <c r="AG114">
        <v>0</v>
      </c>
      <c r="AH114">
        <v>0</v>
      </c>
      <c r="AI114">
        <v>23</v>
      </c>
      <c r="AJ114">
        <v>0</v>
      </c>
      <c r="AK114" t="s">
        <v>9455</v>
      </c>
      <c r="AL114" t="s">
        <v>9455</v>
      </c>
    </row>
    <row r="115" spans="1:38" x14ac:dyDescent="0.3">
      <c r="A115" t="s">
        <v>9449</v>
      </c>
      <c r="B115" t="s">
        <v>9806</v>
      </c>
      <c r="C115" t="s">
        <v>9807</v>
      </c>
      <c r="D115" t="s">
        <v>9808</v>
      </c>
      <c r="E115" t="s">
        <v>9453</v>
      </c>
      <c r="F115" t="s">
        <v>9809</v>
      </c>
      <c r="G115" t="s">
        <v>9551</v>
      </c>
      <c r="H115" t="s">
        <v>9455</v>
      </c>
      <c r="I115">
        <v>1</v>
      </c>
      <c r="J115">
        <v>3</v>
      </c>
      <c r="K115">
        <v>6.38</v>
      </c>
      <c r="L115">
        <v>0</v>
      </c>
      <c r="M115">
        <v>0</v>
      </c>
      <c r="N115">
        <v>0</v>
      </c>
      <c r="O115">
        <v>0</v>
      </c>
      <c r="P115">
        <v>0</v>
      </c>
      <c r="Q115">
        <v>0</v>
      </c>
      <c r="R115">
        <v>0</v>
      </c>
      <c r="S115">
        <v>0</v>
      </c>
      <c r="T115">
        <v>0</v>
      </c>
      <c r="U115">
        <v>0</v>
      </c>
      <c r="V115">
        <v>0</v>
      </c>
      <c r="W115">
        <v>0</v>
      </c>
      <c r="X115">
        <v>0</v>
      </c>
      <c r="Y115">
        <v>0</v>
      </c>
      <c r="Z115">
        <v>0</v>
      </c>
      <c r="AA115">
        <v>0</v>
      </c>
      <c r="AB115">
        <v>0</v>
      </c>
      <c r="AC115">
        <v>0</v>
      </c>
      <c r="AD115" t="s">
        <v>9455</v>
      </c>
      <c r="AE115">
        <v>0</v>
      </c>
      <c r="AF115">
        <v>0</v>
      </c>
      <c r="AG115">
        <v>0</v>
      </c>
      <c r="AH115">
        <v>0</v>
      </c>
      <c r="AI115">
        <v>0</v>
      </c>
      <c r="AJ115">
        <v>0</v>
      </c>
      <c r="AK115" t="s">
        <v>9455</v>
      </c>
      <c r="AL115" t="s">
        <v>9455</v>
      </c>
    </row>
    <row r="116" spans="1:38" x14ac:dyDescent="0.3">
      <c r="A116" t="s">
        <v>9449</v>
      </c>
      <c r="B116" t="s">
        <v>9810</v>
      </c>
      <c r="C116" t="s">
        <v>9811</v>
      </c>
      <c r="D116" t="s">
        <v>9812</v>
      </c>
      <c r="E116" t="s">
        <v>9453</v>
      </c>
      <c r="F116">
        <v>2025971</v>
      </c>
      <c r="G116" t="s">
        <v>9551</v>
      </c>
      <c r="H116" t="s">
        <v>9455</v>
      </c>
      <c r="I116">
        <v>5</v>
      </c>
      <c r="J116">
        <v>6</v>
      </c>
      <c r="K116">
        <v>2.1</v>
      </c>
      <c r="L116">
        <v>0.4</v>
      </c>
      <c r="M116">
        <v>0</v>
      </c>
      <c r="N116">
        <v>0</v>
      </c>
      <c r="O116">
        <v>0</v>
      </c>
      <c r="P116">
        <v>0</v>
      </c>
      <c r="Q116">
        <v>0</v>
      </c>
      <c r="R116">
        <v>0</v>
      </c>
      <c r="S116">
        <v>0</v>
      </c>
      <c r="T116">
        <v>0</v>
      </c>
      <c r="U116">
        <v>0</v>
      </c>
      <c r="V116">
        <v>0</v>
      </c>
      <c r="W116">
        <v>0</v>
      </c>
      <c r="X116">
        <v>0</v>
      </c>
      <c r="Y116">
        <v>0</v>
      </c>
      <c r="Z116">
        <v>0</v>
      </c>
      <c r="AA116">
        <v>0</v>
      </c>
      <c r="AB116">
        <v>0</v>
      </c>
      <c r="AC116">
        <v>0</v>
      </c>
      <c r="AD116" t="s">
        <v>9455</v>
      </c>
      <c r="AE116">
        <v>0</v>
      </c>
      <c r="AF116">
        <v>0</v>
      </c>
      <c r="AG116">
        <v>0</v>
      </c>
      <c r="AH116">
        <v>0</v>
      </c>
      <c r="AI116">
        <v>0</v>
      </c>
      <c r="AJ116">
        <v>0</v>
      </c>
      <c r="AK116" t="s">
        <v>9455</v>
      </c>
      <c r="AL116" t="s">
        <v>9455</v>
      </c>
    </row>
    <row r="117" spans="1:38" x14ac:dyDescent="0.3">
      <c r="A117" t="s">
        <v>9449</v>
      </c>
      <c r="B117" t="s">
        <v>9813</v>
      </c>
      <c r="C117" t="s">
        <v>9814</v>
      </c>
      <c r="D117" t="s">
        <v>9815</v>
      </c>
      <c r="E117" t="s">
        <v>9453</v>
      </c>
      <c r="F117">
        <v>2025922</v>
      </c>
      <c r="G117" t="s">
        <v>9454</v>
      </c>
      <c r="H117" t="s">
        <v>9455</v>
      </c>
      <c r="I117">
        <v>50</v>
      </c>
      <c r="J117">
        <v>79</v>
      </c>
      <c r="K117">
        <v>3.51</v>
      </c>
      <c r="L117">
        <v>0.24</v>
      </c>
      <c r="M117">
        <v>0</v>
      </c>
      <c r="N117">
        <v>1</v>
      </c>
      <c r="O117">
        <v>1</v>
      </c>
      <c r="P117">
        <v>0</v>
      </c>
      <c r="Q117">
        <v>0</v>
      </c>
      <c r="R117">
        <v>0</v>
      </c>
      <c r="S117">
        <v>0</v>
      </c>
      <c r="T117">
        <v>0</v>
      </c>
      <c r="U117">
        <v>0</v>
      </c>
      <c r="V117">
        <v>0</v>
      </c>
      <c r="W117">
        <v>0</v>
      </c>
      <c r="X117">
        <v>0</v>
      </c>
      <c r="Y117">
        <v>0</v>
      </c>
      <c r="Z117">
        <v>0</v>
      </c>
      <c r="AA117">
        <v>0</v>
      </c>
      <c r="AB117">
        <v>0</v>
      </c>
      <c r="AC117">
        <v>0</v>
      </c>
      <c r="AD117" t="s">
        <v>9455</v>
      </c>
      <c r="AE117">
        <v>0</v>
      </c>
      <c r="AF117">
        <v>0</v>
      </c>
      <c r="AG117">
        <v>0</v>
      </c>
      <c r="AH117">
        <v>0</v>
      </c>
      <c r="AI117">
        <v>5</v>
      </c>
      <c r="AJ117">
        <v>0</v>
      </c>
      <c r="AK117" t="s">
        <v>9455</v>
      </c>
      <c r="AL117" t="s">
        <v>9455</v>
      </c>
    </row>
    <row r="118" spans="1:38" x14ac:dyDescent="0.3">
      <c r="A118" t="s">
        <v>9449</v>
      </c>
      <c r="B118" t="s">
        <v>9816</v>
      </c>
      <c r="C118" t="s">
        <v>9817</v>
      </c>
      <c r="D118" t="s">
        <v>9818</v>
      </c>
      <c r="E118" t="s">
        <v>9453</v>
      </c>
      <c r="F118" t="s">
        <v>9455</v>
      </c>
      <c r="G118" t="s">
        <v>9454</v>
      </c>
      <c r="H118" t="s">
        <v>9455</v>
      </c>
      <c r="I118">
        <v>30</v>
      </c>
      <c r="J118">
        <v>89</v>
      </c>
      <c r="K118">
        <v>4.37</v>
      </c>
      <c r="L118">
        <v>6.6699999999999995E-2</v>
      </c>
      <c r="M118">
        <v>2</v>
      </c>
      <c r="N118">
        <v>6</v>
      </c>
      <c r="O118">
        <v>6</v>
      </c>
      <c r="P118">
        <v>0</v>
      </c>
      <c r="Q118">
        <v>0</v>
      </c>
      <c r="R118">
        <v>0</v>
      </c>
      <c r="S118">
        <v>0</v>
      </c>
      <c r="T118">
        <v>0</v>
      </c>
      <c r="U118">
        <v>0</v>
      </c>
      <c r="V118">
        <v>0</v>
      </c>
      <c r="W118">
        <v>0</v>
      </c>
      <c r="X118">
        <v>0</v>
      </c>
      <c r="Y118">
        <v>0</v>
      </c>
      <c r="Z118">
        <v>0</v>
      </c>
      <c r="AA118">
        <v>0</v>
      </c>
      <c r="AB118">
        <v>0</v>
      </c>
      <c r="AC118">
        <v>336</v>
      </c>
      <c r="AD118" t="s">
        <v>9455</v>
      </c>
      <c r="AE118">
        <v>0</v>
      </c>
      <c r="AF118">
        <v>0</v>
      </c>
      <c r="AG118">
        <v>0</v>
      </c>
      <c r="AH118">
        <v>0</v>
      </c>
      <c r="AI118">
        <v>5</v>
      </c>
      <c r="AJ118">
        <v>0</v>
      </c>
      <c r="AK118" t="s">
        <v>9455</v>
      </c>
      <c r="AL118" t="s">
        <v>9455</v>
      </c>
    </row>
    <row r="119" spans="1:38" x14ac:dyDescent="0.3">
      <c r="A119" t="s">
        <v>9449</v>
      </c>
      <c r="B119" t="s">
        <v>9819</v>
      </c>
      <c r="C119" t="s">
        <v>9820</v>
      </c>
      <c r="D119" t="s">
        <v>9821</v>
      </c>
      <c r="E119" t="s">
        <v>9453</v>
      </c>
      <c r="F119">
        <v>2025915</v>
      </c>
      <c r="G119" t="s">
        <v>9454</v>
      </c>
      <c r="H119" t="s">
        <v>9455</v>
      </c>
      <c r="I119">
        <v>200</v>
      </c>
      <c r="J119">
        <v>323</v>
      </c>
      <c r="K119">
        <v>3.87</v>
      </c>
      <c r="L119">
        <v>0.70499999999999996</v>
      </c>
      <c r="M119">
        <v>4</v>
      </c>
      <c r="N119">
        <v>6</v>
      </c>
      <c r="O119">
        <v>6</v>
      </c>
      <c r="P119">
        <v>0</v>
      </c>
      <c r="Q119">
        <v>0</v>
      </c>
      <c r="R119">
        <v>0</v>
      </c>
      <c r="S119">
        <v>0</v>
      </c>
      <c r="T119">
        <v>0</v>
      </c>
      <c r="U119">
        <v>0</v>
      </c>
      <c r="V119">
        <v>0</v>
      </c>
      <c r="W119">
        <v>0</v>
      </c>
      <c r="X119">
        <v>0</v>
      </c>
      <c r="Y119">
        <v>0</v>
      </c>
      <c r="Z119">
        <v>0</v>
      </c>
      <c r="AA119">
        <v>0</v>
      </c>
      <c r="AB119">
        <v>0</v>
      </c>
      <c r="AC119">
        <v>0</v>
      </c>
      <c r="AD119" t="s">
        <v>9455</v>
      </c>
      <c r="AE119">
        <v>0</v>
      </c>
      <c r="AF119">
        <v>0</v>
      </c>
      <c r="AG119">
        <v>0</v>
      </c>
      <c r="AH119">
        <v>0</v>
      </c>
      <c r="AI119">
        <v>5</v>
      </c>
      <c r="AJ119">
        <v>0</v>
      </c>
      <c r="AK119" t="s">
        <v>9455</v>
      </c>
      <c r="AL119" t="s">
        <v>9455</v>
      </c>
    </row>
    <row r="120" spans="1:38" x14ac:dyDescent="0.3">
      <c r="A120" t="s">
        <v>9449</v>
      </c>
      <c r="B120" t="s">
        <v>9822</v>
      </c>
      <c r="C120" t="s">
        <v>9823</v>
      </c>
      <c r="D120" t="s">
        <v>9824</v>
      </c>
      <c r="E120" t="s">
        <v>9453</v>
      </c>
      <c r="F120" t="s">
        <v>9455</v>
      </c>
      <c r="G120" t="s">
        <v>9551</v>
      </c>
      <c r="H120" t="s">
        <v>9455</v>
      </c>
      <c r="I120">
        <v>2</v>
      </c>
      <c r="J120">
        <v>3</v>
      </c>
      <c r="K120">
        <v>4.0999999999999996</v>
      </c>
      <c r="L120">
        <v>0</v>
      </c>
      <c r="M120">
        <v>0</v>
      </c>
      <c r="N120">
        <v>0</v>
      </c>
      <c r="O120">
        <v>0</v>
      </c>
      <c r="P120">
        <v>0</v>
      </c>
      <c r="Q120">
        <v>0</v>
      </c>
      <c r="R120">
        <v>0</v>
      </c>
      <c r="S120">
        <v>0</v>
      </c>
      <c r="T120">
        <v>0</v>
      </c>
      <c r="U120">
        <v>0</v>
      </c>
      <c r="V120">
        <v>0</v>
      </c>
      <c r="W120">
        <v>0</v>
      </c>
      <c r="X120">
        <v>0</v>
      </c>
      <c r="Y120">
        <v>0</v>
      </c>
      <c r="Z120">
        <v>0</v>
      </c>
      <c r="AA120">
        <v>0</v>
      </c>
      <c r="AB120">
        <v>0</v>
      </c>
      <c r="AC120">
        <v>0</v>
      </c>
      <c r="AD120" t="s">
        <v>9455</v>
      </c>
      <c r="AE120">
        <v>0</v>
      </c>
      <c r="AF120">
        <v>0</v>
      </c>
      <c r="AG120">
        <v>0</v>
      </c>
      <c r="AH120">
        <v>0</v>
      </c>
      <c r="AI120">
        <v>0</v>
      </c>
      <c r="AJ120">
        <v>0</v>
      </c>
      <c r="AK120" t="s">
        <v>9455</v>
      </c>
      <c r="AL120" t="s">
        <v>9455</v>
      </c>
    </row>
    <row r="121" spans="1:38" x14ac:dyDescent="0.3">
      <c r="A121" t="s">
        <v>9449</v>
      </c>
      <c r="B121" t="s">
        <v>9825</v>
      </c>
      <c r="C121" t="s">
        <v>9826</v>
      </c>
      <c r="D121" t="s">
        <v>9827</v>
      </c>
      <c r="E121" t="s">
        <v>9453</v>
      </c>
      <c r="F121">
        <v>2025916</v>
      </c>
      <c r="G121" t="s">
        <v>9551</v>
      </c>
      <c r="H121" t="s">
        <v>9455</v>
      </c>
      <c r="I121">
        <v>7</v>
      </c>
      <c r="J121">
        <v>8</v>
      </c>
      <c r="K121">
        <v>4.8</v>
      </c>
      <c r="L121">
        <v>0.71430000000000005</v>
      </c>
      <c r="M121">
        <v>1</v>
      </c>
      <c r="N121">
        <v>0</v>
      </c>
      <c r="O121">
        <v>0</v>
      </c>
      <c r="P121">
        <v>0</v>
      </c>
      <c r="Q121">
        <v>0</v>
      </c>
      <c r="R121">
        <v>0</v>
      </c>
      <c r="S121">
        <v>0</v>
      </c>
      <c r="T121">
        <v>0</v>
      </c>
      <c r="U121">
        <v>0</v>
      </c>
      <c r="V121">
        <v>0</v>
      </c>
      <c r="W121">
        <v>0</v>
      </c>
      <c r="X121">
        <v>0</v>
      </c>
      <c r="Y121">
        <v>0</v>
      </c>
      <c r="Z121">
        <v>0</v>
      </c>
      <c r="AA121">
        <v>0</v>
      </c>
      <c r="AB121">
        <v>0</v>
      </c>
      <c r="AC121">
        <v>0</v>
      </c>
      <c r="AD121" t="s">
        <v>9455</v>
      </c>
      <c r="AE121">
        <v>0</v>
      </c>
      <c r="AF121">
        <v>0</v>
      </c>
      <c r="AG121">
        <v>0</v>
      </c>
      <c r="AH121">
        <v>0</v>
      </c>
      <c r="AI121">
        <v>0</v>
      </c>
      <c r="AJ121">
        <v>0</v>
      </c>
      <c r="AK121" t="s">
        <v>9455</v>
      </c>
      <c r="AL121" t="s">
        <v>9455</v>
      </c>
    </row>
    <row r="122" spans="1:38" x14ac:dyDescent="0.3">
      <c r="A122" t="s">
        <v>9449</v>
      </c>
      <c r="B122" t="s">
        <v>9828</v>
      </c>
      <c r="C122" t="s">
        <v>9829</v>
      </c>
      <c r="D122" t="s">
        <v>9830</v>
      </c>
      <c r="E122" t="s">
        <v>9453</v>
      </c>
      <c r="F122">
        <v>2025898</v>
      </c>
      <c r="G122" t="s">
        <v>9551</v>
      </c>
      <c r="H122" t="s">
        <v>9455</v>
      </c>
      <c r="I122">
        <v>7</v>
      </c>
      <c r="J122">
        <v>28</v>
      </c>
      <c r="K122">
        <v>3.02</v>
      </c>
      <c r="L122">
        <v>0.1429</v>
      </c>
      <c r="M122">
        <v>0</v>
      </c>
      <c r="N122">
        <v>1</v>
      </c>
      <c r="O122">
        <v>1</v>
      </c>
      <c r="P122">
        <v>0</v>
      </c>
      <c r="Q122">
        <v>0</v>
      </c>
      <c r="R122">
        <v>0</v>
      </c>
      <c r="S122">
        <v>0</v>
      </c>
      <c r="T122">
        <v>0</v>
      </c>
      <c r="U122">
        <v>0</v>
      </c>
      <c r="V122">
        <v>0</v>
      </c>
      <c r="W122">
        <v>0</v>
      </c>
      <c r="X122">
        <v>0</v>
      </c>
      <c r="Y122">
        <v>0</v>
      </c>
      <c r="Z122">
        <v>0</v>
      </c>
      <c r="AA122">
        <v>0</v>
      </c>
      <c r="AB122">
        <v>0</v>
      </c>
      <c r="AC122">
        <v>0</v>
      </c>
      <c r="AD122" t="s">
        <v>9455</v>
      </c>
      <c r="AE122">
        <v>0</v>
      </c>
      <c r="AF122">
        <v>0</v>
      </c>
      <c r="AG122">
        <v>0</v>
      </c>
      <c r="AH122">
        <v>0</v>
      </c>
      <c r="AI122">
        <v>2</v>
      </c>
      <c r="AJ122">
        <v>0</v>
      </c>
      <c r="AK122" t="s">
        <v>9455</v>
      </c>
      <c r="AL122" t="s">
        <v>9455</v>
      </c>
    </row>
    <row r="123" spans="1:38" x14ac:dyDescent="0.3">
      <c r="A123" t="s">
        <v>9449</v>
      </c>
      <c r="B123" t="s">
        <v>9831</v>
      </c>
      <c r="C123" t="s">
        <v>9832</v>
      </c>
      <c r="D123" t="s">
        <v>9833</v>
      </c>
      <c r="E123" t="s">
        <v>9453</v>
      </c>
      <c r="F123">
        <v>2025910</v>
      </c>
      <c r="G123" t="s">
        <v>9551</v>
      </c>
      <c r="H123" t="s">
        <v>9455</v>
      </c>
      <c r="I123">
        <v>4</v>
      </c>
      <c r="J123">
        <v>5</v>
      </c>
      <c r="K123">
        <v>4.54</v>
      </c>
      <c r="L123">
        <v>0.5</v>
      </c>
      <c r="M123">
        <v>0</v>
      </c>
      <c r="N123">
        <v>0</v>
      </c>
      <c r="O123">
        <v>0</v>
      </c>
      <c r="P123">
        <v>0</v>
      </c>
      <c r="Q123">
        <v>0</v>
      </c>
      <c r="R123">
        <v>0</v>
      </c>
      <c r="S123">
        <v>0</v>
      </c>
      <c r="T123">
        <v>0</v>
      </c>
      <c r="U123">
        <v>0</v>
      </c>
      <c r="V123">
        <v>0</v>
      </c>
      <c r="W123">
        <v>0</v>
      </c>
      <c r="X123">
        <v>0</v>
      </c>
      <c r="Y123">
        <v>0</v>
      </c>
      <c r="Z123">
        <v>0</v>
      </c>
      <c r="AA123">
        <v>0</v>
      </c>
      <c r="AB123">
        <v>0</v>
      </c>
      <c r="AC123">
        <v>0</v>
      </c>
      <c r="AD123" t="s">
        <v>9455</v>
      </c>
      <c r="AE123">
        <v>0</v>
      </c>
      <c r="AF123">
        <v>0</v>
      </c>
      <c r="AG123">
        <v>0</v>
      </c>
      <c r="AH123">
        <v>0</v>
      </c>
      <c r="AI123">
        <v>0</v>
      </c>
      <c r="AJ123">
        <v>0</v>
      </c>
      <c r="AK123" t="s">
        <v>9455</v>
      </c>
      <c r="AL123" t="s">
        <v>9455</v>
      </c>
    </row>
    <row r="124" spans="1:38" x14ac:dyDescent="0.3">
      <c r="A124" t="s">
        <v>9449</v>
      </c>
      <c r="B124" t="s">
        <v>9834</v>
      </c>
      <c r="C124" t="s">
        <v>9835</v>
      </c>
      <c r="D124" t="s">
        <v>9836</v>
      </c>
      <c r="E124" t="s">
        <v>9453</v>
      </c>
      <c r="F124">
        <v>2025988</v>
      </c>
      <c r="G124" t="s">
        <v>9551</v>
      </c>
      <c r="H124" t="s">
        <v>9455</v>
      </c>
      <c r="I124">
        <v>7</v>
      </c>
      <c r="J124">
        <v>11</v>
      </c>
      <c r="K124">
        <v>3.6</v>
      </c>
      <c r="L124">
        <v>0.57140000000000002</v>
      </c>
      <c r="M124">
        <v>0</v>
      </c>
      <c r="N124">
        <v>0</v>
      </c>
      <c r="O124">
        <v>0</v>
      </c>
      <c r="P124">
        <v>0</v>
      </c>
      <c r="Q124">
        <v>0</v>
      </c>
      <c r="R124">
        <v>0</v>
      </c>
      <c r="S124">
        <v>0</v>
      </c>
      <c r="T124">
        <v>0</v>
      </c>
      <c r="U124">
        <v>0</v>
      </c>
      <c r="V124">
        <v>0</v>
      </c>
      <c r="W124">
        <v>0</v>
      </c>
      <c r="X124">
        <v>0</v>
      </c>
      <c r="Y124">
        <v>0</v>
      </c>
      <c r="Z124">
        <v>0</v>
      </c>
      <c r="AA124">
        <v>0</v>
      </c>
      <c r="AB124">
        <v>0</v>
      </c>
      <c r="AC124">
        <v>225</v>
      </c>
      <c r="AD124" t="s">
        <v>9455</v>
      </c>
      <c r="AE124">
        <v>0</v>
      </c>
      <c r="AF124">
        <v>0</v>
      </c>
      <c r="AG124">
        <v>0</v>
      </c>
      <c r="AH124">
        <v>0</v>
      </c>
      <c r="AI124">
        <v>0</v>
      </c>
      <c r="AJ124">
        <v>0</v>
      </c>
      <c r="AK124" t="s">
        <v>9455</v>
      </c>
      <c r="AL124" t="s">
        <v>9455</v>
      </c>
    </row>
    <row r="125" spans="1:38" x14ac:dyDescent="0.3">
      <c r="A125" t="s">
        <v>9449</v>
      </c>
      <c r="B125" t="s">
        <v>9837</v>
      </c>
      <c r="C125" t="s">
        <v>9838</v>
      </c>
      <c r="D125" t="s">
        <v>9839</v>
      </c>
      <c r="E125" t="s">
        <v>9453</v>
      </c>
      <c r="F125">
        <v>2025900</v>
      </c>
      <c r="G125" t="s">
        <v>9551</v>
      </c>
      <c r="H125" t="s">
        <v>9455</v>
      </c>
      <c r="I125">
        <v>1</v>
      </c>
      <c r="J125">
        <v>2</v>
      </c>
      <c r="K125">
        <v>1.85</v>
      </c>
      <c r="L125">
        <v>0</v>
      </c>
      <c r="M125">
        <v>0</v>
      </c>
      <c r="N125">
        <v>0</v>
      </c>
      <c r="O125">
        <v>0</v>
      </c>
      <c r="P125">
        <v>0</v>
      </c>
      <c r="Q125">
        <v>0</v>
      </c>
      <c r="R125">
        <v>0</v>
      </c>
      <c r="S125">
        <v>0</v>
      </c>
      <c r="T125">
        <v>0</v>
      </c>
      <c r="U125">
        <v>0</v>
      </c>
      <c r="V125">
        <v>0</v>
      </c>
      <c r="W125">
        <v>0</v>
      </c>
      <c r="X125">
        <v>0</v>
      </c>
      <c r="Y125">
        <v>0</v>
      </c>
      <c r="Z125">
        <v>0</v>
      </c>
      <c r="AA125">
        <v>0</v>
      </c>
      <c r="AB125">
        <v>0</v>
      </c>
      <c r="AC125">
        <v>0</v>
      </c>
      <c r="AD125" t="s">
        <v>9455</v>
      </c>
      <c r="AE125">
        <v>0</v>
      </c>
      <c r="AF125">
        <v>0</v>
      </c>
      <c r="AG125">
        <v>0</v>
      </c>
      <c r="AH125">
        <v>0</v>
      </c>
      <c r="AI125">
        <v>0</v>
      </c>
      <c r="AJ125">
        <v>0</v>
      </c>
      <c r="AK125" t="s">
        <v>9455</v>
      </c>
      <c r="AL125" t="s">
        <v>9455</v>
      </c>
    </row>
    <row r="126" spans="1:38" x14ac:dyDescent="0.3">
      <c r="A126" t="s">
        <v>9449</v>
      </c>
      <c r="B126" t="s">
        <v>9840</v>
      </c>
      <c r="C126" t="s">
        <v>9841</v>
      </c>
      <c r="D126" t="s">
        <v>9842</v>
      </c>
      <c r="E126" t="s">
        <v>9453</v>
      </c>
      <c r="F126">
        <v>2025995</v>
      </c>
      <c r="G126" t="s">
        <v>9454</v>
      </c>
      <c r="H126" t="s">
        <v>9455</v>
      </c>
      <c r="I126">
        <v>75</v>
      </c>
      <c r="J126">
        <v>218</v>
      </c>
      <c r="K126">
        <v>3.85</v>
      </c>
      <c r="L126">
        <v>0.30669999999999997</v>
      </c>
      <c r="M126">
        <v>1</v>
      </c>
      <c r="N126">
        <v>4</v>
      </c>
      <c r="O126">
        <v>4</v>
      </c>
      <c r="P126">
        <v>0</v>
      </c>
      <c r="Q126">
        <v>0</v>
      </c>
      <c r="R126">
        <v>0</v>
      </c>
      <c r="S126">
        <v>0</v>
      </c>
      <c r="T126">
        <v>0</v>
      </c>
      <c r="U126">
        <v>0</v>
      </c>
      <c r="V126">
        <v>0</v>
      </c>
      <c r="W126">
        <v>0</v>
      </c>
      <c r="X126">
        <v>0</v>
      </c>
      <c r="Y126">
        <v>0</v>
      </c>
      <c r="Z126">
        <v>0</v>
      </c>
      <c r="AA126">
        <v>0</v>
      </c>
      <c r="AB126">
        <v>0</v>
      </c>
      <c r="AC126">
        <v>0</v>
      </c>
      <c r="AD126" t="s">
        <v>9455</v>
      </c>
      <c r="AE126">
        <v>0</v>
      </c>
      <c r="AF126">
        <v>0</v>
      </c>
      <c r="AG126">
        <v>0</v>
      </c>
      <c r="AH126">
        <v>0</v>
      </c>
      <c r="AI126">
        <v>14</v>
      </c>
      <c r="AJ126">
        <v>0</v>
      </c>
      <c r="AK126" t="s">
        <v>9455</v>
      </c>
      <c r="AL126" t="s">
        <v>9455</v>
      </c>
    </row>
    <row r="127" spans="1:38" x14ac:dyDescent="0.3">
      <c r="A127" t="s">
        <v>9449</v>
      </c>
      <c r="B127" t="s">
        <v>9843</v>
      </c>
      <c r="C127" t="s">
        <v>9844</v>
      </c>
      <c r="D127" t="s">
        <v>9845</v>
      </c>
      <c r="E127" t="s">
        <v>9453</v>
      </c>
      <c r="F127">
        <v>2025301</v>
      </c>
      <c r="G127" t="s">
        <v>9454</v>
      </c>
      <c r="H127" t="s">
        <v>9455</v>
      </c>
      <c r="I127">
        <v>164</v>
      </c>
      <c r="J127">
        <v>409</v>
      </c>
      <c r="K127">
        <v>3.67</v>
      </c>
      <c r="L127">
        <v>0.28050000000000003</v>
      </c>
      <c r="M127">
        <v>4</v>
      </c>
      <c r="N127">
        <v>11</v>
      </c>
      <c r="O127">
        <v>11</v>
      </c>
      <c r="P127">
        <v>0</v>
      </c>
      <c r="Q127">
        <v>0</v>
      </c>
      <c r="R127">
        <v>0</v>
      </c>
      <c r="S127">
        <v>0</v>
      </c>
      <c r="T127">
        <v>0</v>
      </c>
      <c r="U127">
        <v>0</v>
      </c>
      <c r="V127">
        <v>0</v>
      </c>
      <c r="W127">
        <v>0</v>
      </c>
      <c r="X127">
        <v>0</v>
      </c>
      <c r="Y127">
        <v>0</v>
      </c>
      <c r="Z127">
        <v>0</v>
      </c>
      <c r="AA127">
        <v>0</v>
      </c>
      <c r="AB127">
        <v>0</v>
      </c>
      <c r="AC127">
        <v>0</v>
      </c>
      <c r="AD127" t="s">
        <v>9455</v>
      </c>
      <c r="AE127">
        <v>0</v>
      </c>
      <c r="AF127">
        <v>0</v>
      </c>
      <c r="AG127">
        <v>0</v>
      </c>
      <c r="AH127">
        <v>0</v>
      </c>
      <c r="AI127">
        <v>26</v>
      </c>
      <c r="AJ127">
        <v>0</v>
      </c>
      <c r="AK127" t="s">
        <v>9455</v>
      </c>
      <c r="AL127" t="s">
        <v>9455</v>
      </c>
    </row>
    <row r="128" spans="1:38" x14ac:dyDescent="0.3">
      <c r="A128" t="s">
        <v>9449</v>
      </c>
      <c r="B128" t="s">
        <v>9846</v>
      </c>
      <c r="C128" t="s">
        <v>9847</v>
      </c>
      <c r="D128" t="s">
        <v>9848</v>
      </c>
      <c r="E128" t="s">
        <v>9453</v>
      </c>
      <c r="F128">
        <v>2025992</v>
      </c>
      <c r="G128" t="s">
        <v>9454</v>
      </c>
      <c r="H128" t="s">
        <v>9455</v>
      </c>
      <c r="I128">
        <v>20</v>
      </c>
      <c r="J128">
        <v>64</v>
      </c>
      <c r="K128">
        <v>3.57</v>
      </c>
      <c r="L128">
        <v>0.1</v>
      </c>
      <c r="M128">
        <v>1</v>
      </c>
      <c r="N128">
        <v>3</v>
      </c>
      <c r="O128">
        <v>3</v>
      </c>
      <c r="P128">
        <v>0</v>
      </c>
      <c r="Q128">
        <v>0</v>
      </c>
      <c r="R128">
        <v>0</v>
      </c>
      <c r="S128">
        <v>0</v>
      </c>
      <c r="T128">
        <v>0</v>
      </c>
      <c r="U128">
        <v>0</v>
      </c>
      <c r="V128">
        <v>0</v>
      </c>
      <c r="W128">
        <v>0</v>
      </c>
      <c r="X128">
        <v>0</v>
      </c>
      <c r="Y128">
        <v>0</v>
      </c>
      <c r="Z128">
        <v>0</v>
      </c>
      <c r="AA128">
        <v>0</v>
      </c>
      <c r="AB128">
        <v>0</v>
      </c>
      <c r="AC128">
        <v>618</v>
      </c>
      <c r="AD128" t="s">
        <v>9455</v>
      </c>
      <c r="AE128">
        <v>0</v>
      </c>
      <c r="AF128">
        <v>0</v>
      </c>
      <c r="AG128">
        <v>0</v>
      </c>
      <c r="AH128">
        <v>0</v>
      </c>
      <c r="AI128">
        <v>1</v>
      </c>
      <c r="AJ128">
        <v>0</v>
      </c>
      <c r="AK128" t="s">
        <v>9455</v>
      </c>
      <c r="AL128" t="s">
        <v>9455</v>
      </c>
    </row>
    <row r="129" spans="1:38" x14ac:dyDescent="0.3">
      <c r="A129" t="s">
        <v>9449</v>
      </c>
      <c r="B129" t="s">
        <v>9849</v>
      </c>
      <c r="C129" t="s">
        <v>9850</v>
      </c>
      <c r="D129" t="s">
        <v>9851</v>
      </c>
      <c r="E129" t="s">
        <v>9453</v>
      </c>
      <c r="F129">
        <v>2025996</v>
      </c>
      <c r="G129" t="s">
        <v>9454</v>
      </c>
      <c r="H129" t="s">
        <v>9455</v>
      </c>
      <c r="I129">
        <v>170</v>
      </c>
      <c r="J129">
        <v>436</v>
      </c>
      <c r="K129">
        <v>3.6</v>
      </c>
      <c r="L129">
        <v>0.26469999999999999</v>
      </c>
      <c r="M129">
        <v>1</v>
      </c>
      <c r="N129">
        <v>14</v>
      </c>
      <c r="O129">
        <v>14</v>
      </c>
      <c r="P129">
        <v>0</v>
      </c>
      <c r="Q129">
        <v>0</v>
      </c>
      <c r="R129">
        <v>0</v>
      </c>
      <c r="S129">
        <v>0</v>
      </c>
      <c r="T129">
        <v>0</v>
      </c>
      <c r="U129">
        <v>0</v>
      </c>
      <c r="V129">
        <v>0</v>
      </c>
      <c r="W129">
        <v>0</v>
      </c>
      <c r="X129">
        <v>0</v>
      </c>
      <c r="Y129">
        <v>0</v>
      </c>
      <c r="Z129">
        <v>0</v>
      </c>
      <c r="AA129">
        <v>0</v>
      </c>
      <c r="AB129">
        <v>0</v>
      </c>
      <c r="AC129">
        <v>0</v>
      </c>
      <c r="AD129" t="s">
        <v>9455</v>
      </c>
      <c r="AE129">
        <v>0</v>
      </c>
      <c r="AF129">
        <v>0</v>
      </c>
      <c r="AG129">
        <v>0</v>
      </c>
      <c r="AH129">
        <v>0</v>
      </c>
      <c r="AI129">
        <v>10</v>
      </c>
      <c r="AJ129">
        <v>0</v>
      </c>
      <c r="AK129" t="s">
        <v>9455</v>
      </c>
      <c r="AL129" t="s">
        <v>9455</v>
      </c>
    </row>
    <row r="130" spans="1:38" x14ac:dyDescent="0.3">
      <c r="A130" t="s">
        <v>9449</v>
      </c>
      <c r="B130" t="s">
        <v>9852</v>
      </c>
      <c r="C130" t="s">
        <v>9463</v>
      </c>
      <c r="D130" t="s">
        <v>9853</v>
      </c>
      <c r="E130" t="s">
        <v>9453</v>
      </c>
      <c r="F130">
        <v>2025911</v>
      </c>
      <c r="G130" t="s">
        <v>9454</v>
      </c>
      <c r="H130" t="s">
        <v>9455</v>
      </c>
      <c r="I130">
        <v>67</v>
      </c>
      <c r="J130">
        <v>185</v>
      </c>
      <c r="K130">
        <v>4.5999999999999996</v>
      </c>
      <c r="L130">
        <v>0.22389999999999999</v>
      </c>
      <c r="M130">
        <v>5</v>
      </c>
      <c r="N130">
        <v>9</v>
      </c>
      <c r="O130">
        <v>9</v>
      </c>
      <c r="P130">
        <v>0</v>
      </c>
      <c r="Q130">
        <v>0</v>
      </c>
      <c r="R130">
        <v>0</v>
      </c>
      <c r="S130">
        <v>0</v>
      </c>
      <c r="T130">
        <v>0</v>
      </c>
      <c r="U130">
        <v>0</v>
      </c>
      <c r="V130">
        <v>0</v>
      </c>
      <c r="W130">
        <v>0</v>
      </c>
      <c r="X130">
        <v>0</v>
      </c>
      <c r="Y130">
        <v>0</v>
      </c>
      <c r="Z130">
        <v>0</v>
      </c>
      <c r="AA130">
        <v>0</v>
      </c>
      <c r="AB130">
        <v>0</v>
      </c>
      <c r="AC130">
        <v>0</v>
      </c>
      <c r="AD130" t="s">
        <v>9455</v>
      </c>
      <c r="AE130">
        <v>0</v>
      </c>
      <c r="AF130">
        <v>0</v>
      </c>
      <c r="AG130">
        <v>0</v>
      </c>
      <c r="AH130">
        <v>0</v>
      </c>
      <c r="AI130">
        <v>5</v>
      </c>
      <c r="AJ130">
        <v>0</v>
      </c>
      <c r="AK130" t="s">
        <v>9455</v>
      </c>
      <c r="AL130" t="s">
        <v>9455</v>
      </c>
    </row>
    <row r="131" spans="1:38" x14ac:dyDescent="0.3">
      <c r="A131" t="s">
        <v>9449</v>
      </c>
      <c r="B131" t="s">
        <v>9854</v>
      </c>
      <c r="C131" t="s">
        <v>9855</v>
      </c>
      <c r="D131" t="s">
        <v>9856</v>
      </c>
      <c r="E131" t="s">
        <v>9453</v>
      </c>
      <c r="F131">
        <v>2025895</v>
      </c>
      <c r="G131" t="s">
        <v>9454</v>
      </c>
      <c r="H131" t="s">
        <v>9455</v>
      </c>
      <c r="I131">
        <v>140</v>
      </c>
      <c r="J131">
        <v>378</v>
      </c>
      <c r="K131">
        <v>3.14</v>
      </c>
      <c r="L131">
        <v>0.31430000000000002</v>
      </c>
      <c r="M131">
        <v>5</v>
      </c>
      <c r="N131">
        <v>5</v>
      </c>
      <c r="O131">
        <v>5</v>
      </c>
      <c r="P131">
        <v>0</v>
      </c>
      <c r="Q131">
        <v>0</v>
      </c>
      <c r="R131">
        <v>0</v>
      </c>
      <c r="S131">
        <v>0</v>
      </c>
      <c r="T131">
        <v>0</v>
      </c>
      <c r="U131">
        <v>0</v>
      </c>
      <c r="V131">
        <v>0</v>
      </c>
      <c r="W131">
        <v>0</v>
      </c>
      <c r="X131">
        <v>0</v>
      </c>
      <c r="Y131">
        <v>0</v>
      </c>
      <c r="Z131">
        <v>0</v>
      </c>
      <c r="AA131">
        <v>0</v>
      </c>
      <c r="AB131">
        <v>0</v>
      </c>
      <c r="AC131">
        <v>270</v>
      </c>
      <c r="AD131" t="s">
        <v>9455</v>
      </c>
      <c r="AE131">
        <v>0</v>
      </c>
      <c r="AF131">
        <v>0</v>
      </c>
      <c r="AG131">
        <v>0</v>
      </c>
      <c r="AH131">
        <v>0</v>
      </c>
      <c r="AI131">
        <v>13</v>
      </c>
      <c r="AJ131">
        <v>0</v>
      </c>
      <c r="AK131" t="s">
        <v>9455</v>
      </c>
      <c r="AL131" t="s">
        <v>9455</v>
      </c>
    </row>
    <row r="132" spans="1:38" x14ac:dyDescent="0.3">
      <c r="A132" t="s">
        <v>9449</v>
      </c>
      <c r="B132" t="s">
        <v>9857</v>
      </c>
      <c r="C132" t="s">
        <v>9858</v>
      </c>
      <c r="D132" t="s">
        <v>9859</v>
      </c>
      <c r="E132" t="s">
        <v>9453</v>
      </c>
      <c r="F132">
        <v>2025307</v>
      </c>
      <c r="G132" t="s">
        <v>9454</v>
      </c>
      <c r="H132" t="s">
        <v>9455</v>
      </c>
      <c r="I132">
        <v>21</v>
      </c>
      <c r="J132">
        <v>30</v>
      </c>
      <c r="K132">
        <v>7.73</v>
      </c>
      <c r="L132">
        <v>0.33329999999999999</v>
      </c>
      <c r="M132">
        <v>0</v>
      </c>
      <c r="N132">
        <v>0</v>
      </c>
      <c r="O132">
        <v>0</v>
      </c>
      <c r="P132">
        <v>0</v>
      </c>
      <c r="Q132">
        <v>0</v>
      </c>
      <c r="R132">
        <v>0</v>
      </c>
      <c r="S132">
        <v>0</v>
      </c>
      <c r="T132">
        <v>0</v>
      </c>
      <c r="U132">
        <v>0</v>
      </c>
      <c r="V132">
        <v>0</v>
      </c>
      <c r="W132">
        <v>0</v>
      </c>
      <c r="X132">
        <v>0</v>
      </c>
      <c r="Y132">
        <v>0</v>
      </c>
      <c r="Z132">
        <v>0</v>
      </c>
      <c r="AA132">
        <v>0</v>
      </c>
      <c r="AB132">
        <v>0</v>
      </c>
      <c r="AC132">
        <v>0</v>
      </c>
      <c r="AD132" t="s">
        <v>9455</v>
      </c>
      <c r="AE132">
        <v>0</v>
      </c>
      <c r="AF132">
        <v>0</v>
      </c>
      <c r="AG132">
        <v>0</v>
      </c>
      <c r="AH132">
        <v>0</v>
      </c>
      <c r="AI132">
        <v>0</v>
      </c>
      <c r="AJ132">
        <v>0</v>
      </c>
      <c r="AK132" t="s">
        <v>9455</v>
      </c>
      <c r="AL132" t="s">
        <v>9455</v>
      </c>
    </row>
    <row r="133" spans="1:38" x14ac:dyDescent="0.3">
      <c r="A133" t="s">
        <v>9449</v>
      </c>
      <c r="B133" t="s">
        <v>9860</v>
      </c>
      <c r="C133" t="s">
        <v>9861</v>
      </c>
      <c r="D133" t="s">
        <v>9862</v>
      </c>
      <c r="E133" t="s">
        <v>9453</v>
      </c>
      <c r="F133">
        <v>2025332</v>
      </c>
      <c r="G133" t="s">
        <v>9454</v>
      </c>
      <c r="H133" t="s">
        <v>9455</v>
      </c>
      <c r="I133">
        <v>42</v>
      </c>
      <c r="J133">
        <v>51</v>
      </c>
      <c r="K133">
        <v>4.03</v>
      </c>
      <c r="L133">
        <v>0.28570000000000001</v>
      </c>
      <c r="M133">
        <v>0</v>
      </c>
      <c r="N133">
        <v>0</v>
      </c>
      <c r="O133">
        <v>0</v>
      </c>
      <c r="P133">
        <v>0</v>
      </c>
      <c r="Q133">
        <v>0</v>
      </c>
      <c r="R133">
        <v>0</v>
      </c>
      <c r="S133">
        <v>0</v>
      </c>
      <c r="T133">
        <v>0</v>
      </c>
      <c r="U133">
        <v>0</v>
      </c>
      <c r="V133">
        <v>0</v>
      </c>
      <c r="W133">
        <v>0</v>
      </c>
      <c r="X133">
        <v>0</v>
      </c>
      <c r="Y133">
        <v>0</v>
      </c>
      <c r="Z133">
        <v>0</v>
      </c>
      <c r="AA133">
        <v>0</v>
      </c>
      <c r="AB133">
        <v>0</v>
      </c>
      <c r="AC133">
        <v>0</v>
      </c>
      <c r="AD133" t="s">
        <v>9455</v>
      </c>
      <c r="AE133">
        <v>0</v>
      </c>
      <c r="AF133">
        <v>0</v>
      </c>
      <c r="AG133">
        <v>0</v>
      </c>
      <c r="AH133">
        <v>0</v>
      </c>
      <c r="AI133">
        <v>0</v>
      </c>
      <c r="AJ133">
        <v>0</v>
      </c>
      <c r="AK133" t="s">
        <v>9455</v>
      </c>
      <c r="AL133" t="s">
        <v>9455</v>
      </c>
    </row>
    <row r="134" spans="1:38" x14ac:dyDescent="0.3">
      <c r="A134" t="s">
        <v>9449</v>
      </c>
      <c r="B134" t="s">
        <v>9863</v>
      </c>
      <c r="C134" t="s">
        <v>9864</v>
      </c>
      <c r="D134" t="s">
        <v>9865</v>
      </c>
      <c r="E134" t="s">
        <v>9453</v>
      </c>
      <c r="F134" t="s">
        <v>9455</v>
      </c>
      <c r="G134" t="s">
        <v>9454</v>
      </c>
      <c r="H134" t="s">
        <v>9455</v>
      </c>
      <c r="I134">
        <v>50</v>
      </c>
      <c r="J134">
        <v>60</v>
      </c>
      <c r="K134">
        <v>20.02</v>
      </c>
      <c r="L134">
        <v>0.68</v>
      </c>
      <c r="M134">
        <v>2</v>
      </c>
      <c r="N134">
        <v>2</v>
      </c>
      <c r="O134">
        <v>2</v>
      </c>
      <c r="P134">
        <v>0</v>
      </c>
      <c r="Q134">
        <v>0</v>
      </c>
      <c r="R134">
        <v>0</v>
      </c>
      <c r="S134">
        <v>0</v>
      </c>
      <c r="T134">
        <v>0</v>
      </c>
      <c r="U134">
        <v>0</v>
      </c>
      <c r="V134">
        <v>0</v>
      </c>
      <c r="W134">
        <v>0</v>
      </c>
      <c r="X134">
        <v>0</v>
      </c>
      <c r="Y134">
        <v>0</v>
      </c>
      <c r="Z134">
        <v>0</v>
      </c>
      <c r="AA134">
        <v>0</v>
      </c>
      <c r="AB134">
        <v>0</v>
      </c>
      <c r="AC134">
        <v>0</v>
      </c>
      <c r="AD134" t="s">
        <v>9455</v>
      </c>
      <c r="AE134">
        <v>0</v>
      </c>
      <c r="AF134">
        <v>0</v>
      </c>
      <c r="AG134">
        <v>0</v>
      </c>
      <c r="AH134">
        <v>0</v>
      </c>
      <c r="AI134">
        <v>0</v>
      </c>
      <c r="AJ134">
        <v>0</v>
      </c>
      <c r="AK134" t="s">
        <v>9455</v>
      </c>
      <c r="AL134" t="s">
        <v>9455</v>
      </c>
    </row>
    <row r="135" spans="1:38" x14ac:dyDescent="0.3">
      <c r="A135" t="s">
        <v>9449</v>
      </c>
      <c r="B135" t="s">
        <v>9866</v>
      </c>
      <c r="C135" t="s">
        <v>9867</v>
      </c>
      <c r="D135" t="s">
        <v>9868</v>
      </c>
      <c r="E135" t="s">
        <v>9453</v>
      </c>
      <c r="F135">
        <v>2025333</v>
      </c>
      <c r="G135" t="s">
        <v>9454</v>
      </c>
      <c r="H135" t="s">
        <v>9455</v>
      </c>
      <c r="I135">
        <v>93</v>
      </c>
      <c r="J135">
        <v>154</v>
      </c>
      <c r="K135">
        <v>4.32</v>
      </c>
      <c r="L135">
        <v>0.31180000000000002</v>
      </c>
      <c r="M135">
        <v>1</v>
      </c>
      <c r="N135">
        <v>6</v>
      </c>
      <c r="O135">
        <v>6</v>
      </c>
      <c r="P135">
        <v>0</v>
      </c>
      <c r="Q135">
        <v>0</v>
      </c>
      <c r="R135">
        <v>0</v>
      </c>
      <c r="S135">
        <v>0</v>
      </c>
      <c r="T135">
        <v>0</v>
      </c>
      <c r="U135">
        <v>0</v>
      </c>
      <c r="V135">
        <v>0</v>
      </c>
      <c r="W135">
        <v>0</v>
      </c>
      <c r="X135">
        <v>0</v>
      </c>
      <c r="Y135">
        <v>0</v>
      </c>
      <c r="Z135">
        <v>0</v>
      </c>
      <c r="AA135">
        <v>0</v>
      </c>
      <c r="AB135">
        <v>0</v>
      </c>
      <c r="AC135">
        <v>0</v>
      </c>
      <c r="AD135" t="s">
        <v>9455</v>
      </c>
      <c r="AE135">
        <v>0</v>
      </c>
      <c r="AF135">
        <v>0</v>
      </c>
      <c r="AG135">
        <v>0</v>
      </c>
      <c r="AH135">
        <v>0</v>
      </c>
      <c r="AI135">
        <v>1</v>
      </c>
      <c r="AJ135">
        <v>0</v>
      </c>
      <c r="AK135" t="s">
        <v>9455</v>
      </c>
      <c r="AL135" t="s">
        <v>9455</v>
      </c>
    </row>
    <row r="136" spans="1:38" x14ac:dyDescent="0.3">
      <c r="A136" t="s">
        <v>9449</v>
      </c>
      <c r="B136" t="s">
        <v>9869</v>
      </c>
      <c r="C136" t="s">
        <v>9870</v>
      </c>
      <c r="D136" t="s">
        <v>9871</v>
      </c>
      <c r="E136" t="s">
        <v>9453</v>
      </c>
      <c r="F136" t="s">
        <v>1334</v>
      </c>
      <c r="G136" t="s">
        <v>9454</v>
      </c>
      <c r="H136" t="s">
        <v>9455</v>
      </c>
      <c r="I136">
        <v>36</v>
      </c>
      <c r="J136">
        <v>42</v>
      </c>
      <c r="K136">
        <v>5.86</v>
      </c>
      <c r="L136">
        <v>0.27779999999999999</v>
      </c>
      <c r="M136">
        <v>1</v>
      </c>
      <c r="N136">
        <v>0</v>
      </c>
      <c r="O136">
        <v>0</v>
      </c>
      <c r="P136">
        <v>0</v>
      </c>
      <c r="Q136">
        <v>0</v>
      </c>
      <c r="R136">
        <v>0</v>
      </c>
      <c r="S136">
        <v>0</v>
      </c>
      <c r="T136">
        <v>0</v>
      </c>
      <c r="U136">
        <v>0</v>
      </c>
      <c r="V136">
        <v>0</v>
      </c>
      <c r="W136">
        <v>0</v>
      </c>
      <c r="X136">
        <v>0</v>
      </c>
      <c r="Y136">
        <v>0</v>
      </c>
      <c r="Z136">
        <v>0</v>
      </c>
      <c r="AA136">
        <v>0</v>
      </c>
      <c r="AB136">
        <v>0</v>
      </c>
      <c r="AC136">
        <v>0</v>
      </c>
      <c r="AD136" t="s">
        <v>9455</v>
      </c>
      <c r="AE136">
        <v>0</v>
      </c>
      <c r="AF136">
        <v>0</v>
      </c>
      <c r="AG136">
        <v>0</v>
      </c>
      <c r="AH136">
        <v>0</v>
      </c>
      <c r="AI136">
        <v>0</v>
      </c>
      <c r="AJ136">
        <v>0</v>
      </c>
      <c r="AK136" t="s">
        <v>9455</v>
      </c>
      <c r="AL136" t="s">
        <v>9455</v>
      </c>
    </row>
    <row r="137" spans="1:38" x14ac:dyDescent="0.3">
      <c r="A137" t="s">
        <v>9449</v>
      </c>
      <c r="B137" t="s">
        <v>9872</v>
      </c>
      <c r="C137" t="s">
        <v>9883</v>
      </c>
      <c r="D137" t="s">
        <v>9873</v>
      </c>
      <c r="E137" t="s">
        <v>9453</v>
      </c>
      <c r="F137" t="s">
        <v>9455</v>
      </c>
      <c r="G137" t="s">
        <v>9454</v>
      </c>
      <c r="H137" t="s">
        <v>9455</v>
      </c>
      <c r="I137">
        <v>426</v>
      </c>
      <c r="J137">
        <v>621</v>
      </c>
      <c r="K137">
        <v>4.43</v>
      </c>
      <c r="L137">
        <v>0.80989999999999995</v>
      </c>
      <c r="M137">
        <v>18</v>
      </c>
      <c r="N137">
        <v>2</v>
      </c>
      <c r="O137">
        <v>2</v>
      </c>
      <c r="P137">
        <v>0</v>
      </c>
      <c r="Q137">
        <v>0</v>
      </c>
      <c r="R137">
        <v>0</v>
      </c>
      <c r="S137">
        <v>0</v>
      </c>
      <c r="T137">
        <v>0</v>
      </c>
      <c r="U137">
        <v>0</v>
      </c>
      <c r="V137">
        <v>0</v>
      </c>
      <c r="W137">
        <v>0</v>
      </c>
      <c r="X137">
        <v>0</v>
      </c>
      <c r="Y137">
        <v>0</v>
      </c>
      <c r="Z137">
        <v>0</v>
      </c>
      <c r="AA137">
        <v>0</v>
      </c>
      <c r="AB137">
        <v>0</v>
      </c>
      <c r="AC137">
        <v>0</v>
      </c>
      <c r="AD137" t="s">
        <v>9455</v>
      </c>
      <c r="AE137">
        <v>0</v>
      </c>
      <c r="AF137">
        <v>0</v>
      </c>
      <c r="AG137">
        <v>0</v>
      </c>
      <c r="AH137">
        <v>0</v>
      </c>
      <c r="AI137">
        <v>0</v>
      </c>
      <c r="AJ137">
        <v>0</v>
      </c>
      <c r="AK137" t="s">
        <v>9455</v>
      </c>
      <c r="AL137" t="s">
        <v>9455</v>
      </c>
    </row>
    <row r="138" spans="1:38" x14ac:dyDescent="0.3">
      <c r="A138" t="s">
        <v>9449</v>
      </c>
      <c r="B138" t="s">
        <v>9874</v>
      </c>
      <c r="C138" t="s">
        <v>9875</v>
      </c>
      <c r="D138" t="s">
        <v>9876</v>
      </c>
      <c r="E138" t="s">
        <v>9453</v>
      </c>
      <c r="F138">
        <v>2025308</v>
      </c>
      <c r="G138" t="s">
        <v>9454</v>
      </c>
      <c r="H138" t="s">
        <v>9455</v>
      </c>
      <c r="I138">
        <v>18</v>
      </c>
      <c r="J138">
        <v>23</v>
      </c>
      <c r="K138">
        <v>6.93</v>
      </c>
      <c r="L138">
        <v>0.5</v>
      </c>
      <c r="M138">
        <v>0</v>
      </c>
      <c r="N138">
        <v>1</v>
      </c>
      <c r="O138">
        <v>1</v>
      </c>
      <c r="P138">
        <v>0</v>
      </c>
      <c r="Q138">
        <v>0</v>
      </c>
      <c r="R138">
        <v>0</v>
      </c>
      <c r="S138">
        <v>0</v>
      </c>
      <c r="T138">
        <v>0</v>
      </c>
      <c r="U138">
        <v>0</v>
      </c>
      <c r="V138">
        <v>0</v>
      </c>
      <c r="W138">
        <v>0</v>
      </c>
      <c r="X138">
        <v>0</v>
      </c>
      <c r="Y138">
        <v>0</v>
      </c>
      <c r="Z138">
        <v>0</v>
      </c>
      <c r="AA138">
        <v>0</v>
      </c>
      <c r="AB138">
        <v>0</v>
      </c>
      <c r="AC138">
        <v>0</v>
      </c>
      <c r="AD138" t="s">
        <v>9455</v>
      </c>
      <c r="AE138">
        <v>0</v>
      </c>
      <c r="AF138">
        <v>0</v>
      </c>
      <c r="AG138">
        <v>0</v>
      </c>
      <c r="AH138">
        <v>0</v>
      </c>
      <c r="AI138">
        <v>0</v>
      </c>
      <c r="AJ138">
        <v>0</v>
      </c>
      <c r="AK138" t="s">
        <v>9455</v>
      </c>
      <c r="AL138" t="s">
        <v>9455</v>
      </c>
    </row>
    <row r="139" spans="1:38" x14ac:dyDescent="0.3">
      <c r="A139" t="s">
        <v>9449</v>
      </c>
      <c r="B139" t="s">
        <v>9877</v>
      </c>
      <c r="C139" t="s">
        <v>9878</v>
      </c>
      <c r="D139" t="s">
        <v>9879</v>
      </c>
      <c r="E139" t="s">
        <v>9453</v>
      </c>
      <c r="F139" t="s">
        <v>9455</v>
      </c>
      <c r="G139" t="s">
        <v>9551</v>
      </c>
      <c r="H139" t="s">
        <v>9455</v>
      </c>
      <c r="I139">
        <v>21</v>
      </c>
      <c r="J139">
        <v>22</v>
      </c>
      <c r="K139">
        <v>9.56</v>
      </c>
      <c r="L139">
        <v>0.76190000000000002</v>
      </c>
      <c r="M139">
        <v>0</v>
      </c>
      <c r="N139">
        <v>1</v>
      </c>
      <c r="O139">
        <v>1</v>
      </c>
      <c r="P139">
        <v>0</v>
      </c>
      <c r="Q139">
        <v>0</v>
      </c>
      <c r="R139">
        <v>0</v>
      </c>
      <c r="S139">
        <v>0</v>
      </c>
      <c r="T139">
        <v>0</v>
      </c>
      <c r="U139">
        <v>0</v>
      </c>
      <c r="V139">
        <v>0</v>
      </c>
      <c r="W139">
        <v>0</v>
      </c>
      <c r="X139">
        <v>0</v>
      </c>
      <c r="Y139">
        <v>0</v>
      </c>
      <c r="Z139">
        <v>0</v>
      </c>
      <c r="AA139">
        <v>0</v>
      </c>
      <c r="AB139">
        <v>0</v>
      </c>
      <c r="AC139">
        <v>0</v>
      </c>
      <c r="AD139" t="s">
        <v>9455</v>
      </c>
      <c r="AE139">
        <v>0</v>
      </c>
      <c r="AF139">
        <v>0</v>
      </c>
      <c r="AG139">
        <v>0</v>
      </c>
      <c r="AH139">
        <v>0</v>
      </c>
      <c r="AI139">
        <v>0</v>
      </c>
      <c r="AJ139">
        <v>0</v>
      </c>
      <c r="AK139" t="s">
        <v>9455</v>
      </c>
      <c r="AL139" t="s">
        <v>9455</v>
      </c>
    </row>
    <row r="140" spans="1:38" x14ac:dyDescent="0.3">
      <c r="A140" t="s">
        <v>9449</v>
      </c>
      <c r="B140" t="s">
        <v>9880</v>
      </c>
      <c r="C140" t="s">
        <v>9881</v>
      </c>
      <c r="D140" t="s">
        <v>9882</v>
      </c>
      <c r="E140" t="s">
        <v>9453</v>
      </c>
      <c r="F140">
        <v>2025315</v>
      </c>
      <c r="G140" t="s">
        <v>9454</v>
      </c>
      <c r="H140" t="s">
        <v>9455</v>
      </c>
      <c r="I140">
        <v>211</v>
      </c>
      <c r="J140">
        <v>295</v>
      </c>
      <c r="K140">
        <v>3.63</v>
      </c>
      <c r="L140">
        <v>0.76780000000000004</v>
      </c>
      <c r="M140">
        <v>0</v>
      </c>
      <c r="N140">
        <v>2</v>
      </c>
      <c r="O140">
        <v>2</v>
      </c>
      <c r="P140">
        <v>0</v>
      </c>
      <c r="Q140">
        <v>0</v>
      </c>
      <c r="R140">
        <v>0</v>
      </c>
      <c r="S140">
        <v>0</v>
      </c>
      <c r="T140">
        <v>0</v>
      </c>
      <c r="U140">
        <v>0</v>
      </c>
      <c r="V140">
        <v>0</v>
      </c>
      <c r="W140">
        <v>0</v>
      </c>
      <c r="X140">
        <v>0</v>
      </c>
      <c r="Y140">
        <v>0</v>
      </c>
      <c r="Z140">
        <v>0</v>
      </c>
      <c r="AA140">
        <v>0</v>
      </c>
      <c r="AB140">
        <v>0</v>
      </c>
      <c r="AC140">
        <v>0</v>
      </c>
      <c r="AD140" t="s">
        <v>9455</v>
      </c>
      <c r="AE140">
        <v>0</v>
      </c>
      <c r="AF140">
        <v>0</v>
      </c>
      <c r="AG140">
        <v>0</v>
      </c>
      <c r="AH140">
        <v>0</v>
      </c>
      <c r="AI140">
        <v>0</v>
      </c>
      <c r="AJ140">
        <v>0</v>
      </c>
      <c r="AK140" t="s">
        <v>9455</v>
      </c>
      <c r="AL140" t="s">
        <v>9455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295CE-D60B-4CB0-B7B5-B0ED6DB2FD9C}">
  <dimension ref="A1:G227"/>
  <sheetViews>
    <sheetView tabSelected="1" topLeftCell="A13" workbookViewId="0">
      <selection activeCell="F41" sqref="F41"/>
    </sheetView>
  </sheetViews>
  <sheetFormatPr defaultRowHeight="14" x14ac:dyDescent="0.3"/>
  <cols>
    <col min="1" max="1" width="5" bestFit="1" customWidth="1"/>
    <col min="2" max="2" width="8.6640625" bestFit="1" customWidth="1"/>
    <col min="3" max="3" width="12.5" bestFit="1" customWidth="1"/>
    <col min="4" max="4" width="30.25" bestFit="1" customWidth="1"/>
    <col min="5" max="5" width="8.6640625" bestFit="1" customWidth="1"/>
    <col min="6" max="6" width="131.83203125" bestFit="1" customWidth="1"/>
    <col min="7" max="7" width="51.6640625" bestFit="1" customWidth="1"/>
  </cols>
  <sheetData>
    <row r="1" spans="1:7" ht="16.5" x14ac:dyDescent="0.45">
      <c r="A1" s="41" t="s">
        <v>1280</v>
      </c>
      <c r="B1" s="41" t="s">
        <v>9410</v>
      </c>
      <c r="C1" s="41" t="s">
        <v>1291</v>
      </c>
      <c r="D1" s="41" t="s">
        <v>1267</v>
      </c>
      <c r="E1" s="41" t="s">
        <v>1268</v>
      </c>
      <c r="F1" s="41" t="s">
        <v>1269</v>
      </c>
      <c r="G1" s="41" t="s">
        <v>11352</v>
      </c>
    </row>
    <row r="2" spans="1:7" ht="16.5" x14ac:dyDescent="0.45">
      <c r="A2" s="41">
        <v>1</v>
      </c>
      <c r="B2" s="41" t="s">
        <v>9411</v>
      </c>
      <c r="C2" s="41" t="s">
        <v>1292</v>
      </c>
      <c r="D2" s="41" t="s">
        <v>9249</v>
      </c>
      <c r="E2" s="41" t="s">
        <v>1270</v>
      </c>
      <c r="F2" s="41" t="s">
        <v>1287</v>
      </c>
      <c r="G2" s="41" t="s">
        <v>11415</v>
      </c>
    </row>
    <row r="3" spans="1:7" ht="16.5" x14ac:dyDescent="0.45">
      <c r="A3" s="41">
        <v>2</v>
      </c>
      <c r="B3" s="41" t="s">
        <v>9411</v>
      </c>
      <c r="C3" s="41" t="s">
        <v>1292</v>
      </c>
      <c r="D3" s="41" t="s">
        <v>9250</v>
      </c>
      <c r="E3" s="41" t="s">
        <v>1270</v>
      </c>
      <c r="F3" s="41" t="s">
        <v>1287</v>
      </c>
      <c r="G3" s="41" t="s">
        <v>11415</v>
      </c>
    </row>
    <row r="4" spans="1:7" ht="16.5" x14ac:dyDescent="0.45">
      <c r="A4" s="41">
        <v>3</v>
      </c>
      <c r="B4" s="41" t="s">
        <v>9411</v>
      </c>
      <c r="C4" s="41" t="s">
        <v>1292</v>
      </c>
      <c r="D4" s="41" t="s">
        <v>9251</v>
      </c>
      <c r="E4" s="41" t="s">
        <v>1270</v>
      </c>
      <c r="F4" s="41" t="s">
        <v>1287</v>
      </c>
      <c r="G4" s="41" t="s">
        <v>11415</v>
      </c>
    </row>
    <row r="5" spans="1:7" ht="16.5" x14ac:dyDescent="0.45">
      <c r="A5" s="41">
        <v>4</v>
      </c>
      <c r="B5" s="41" t="s">
        <v>9411</v>
      </c>
      <c r="C5" s="41" t="s">
        <v>1292</v>
      </c>
      <c r="D5" s="41" t="s">
        <v>9252</v>
      </c>
      <c r="E5" s="41" t="s">
        <v>1270</v>
      </c>
      <c r="F5" s="41" t="s">
        <v>1287</v>
      </c>
      <c r="G5" s="41" t="s">
        <v>11415</v>
      </c>
    </row>
    <row r="6" spans="1:7" ht="16.5" x14ac:dyDescent="0.45">
      <c r="A6" s="41">
        <v>5</v>
      </c>
      <c r="B6" s="41" t="s">
        <v>9411</v>
      </c>
      <c r="C6" s="41" t="s">
        <v>1292</v>
      </c>
      <c r="D6" s="41" t="s">
        <v>9253</v>
      </c>
      <c r="E6" s="41" t="s">
        <v>1270</v>
      </c>
      <c r="F6" s="41" t="s">
        <v>1287</v>
      </c>
      <c r="G6" s="41" t="s">
        <v>11415</v>
      </c>
    </row>
    <row r="7" spans="1:7" ht="16.5" x14ac:dyDescent="0.45">
      <c r="A7" s="41">
        <v>6</v>
      </c>
      <c r="B7" s="41" t="s">
        <v>9411</v>
      </c>
      <c r="C7" s="41" t="s">
        <v>1292</v>
      </c>
      <c r="D7" s="41" t="s">
        <v>9254</v>
      </c>
      <c r="E7" s="41" t="s">
        <v>1270</v>
      </c>
      <c r="F7" s="41" t="s">
        <v>1287</v>
      </c>
      <c r="G7" s="41" t="s">
        <v>11415</v>
      </c>
    </row>
    <row r="8" spans="1:7" ht="16.5" x14ac:dyDescent="0.45">
      <c r="A8" s="41">
        <v>7</v>
      </c>
      <c r="B8" s="41" t="s">
        <v>9411</v>
      </c>
      <c r="C8" s="41" t="s">
        <v>1292</v>
      </c>
      <c r="D8" s="41" t="s">
        <v>9255</v>
      </c>
      <c r="E8" s="41" t="s">
        <v>1271</v>
      </c>
      <c r="F8" s="41" t="s">
        <v>1272</v>
      </c>
      <c r="G8" s="41" t="s">
        <v>11429</v>
      </c>
    </row>
    <row r="9" spans="1:7" ht="16.5" x14ac:dyDescent="0.45">
      <c r="A9" s="41">
        <v>8</v>
      </c>
      <c r="B9" s="41" t="s">
        <v>9411</v>
      </c>
      <c r="C9" s="41" t="s">
        <v>1292</v>
      </c>
      <c r="D9" s="41" t="s">
        <v>9256</v>
      </c>
      <c r="E9" s="41" t="s">
        <v>1271</v>
      </c>
      <c r="F9" s="41" t="s">
        <v>1272</v>
      </c>
      <c r="G9" s="41" t="s">
        <v>11429</v>
      </c>
    </row>
    <row r="10" spans="1:7" ht="16.5" x14ac:dyDescent="0.45">
      <c r="A10" s="41">
        <v>9</v>
      </c>
      <c r="B10" s="41" t="s">
        <v>9411</v>
      </c>
      <c r="C10" s="41" t="s">
        <v>1292</v>
      </c>
      <c r="D10" s="41" t="s">
        <v>9257</v>
      </c>
      <c r="E10" s="41" t="s">
        <v>1271</v>
      </c>
      <c r="F10" s="41" t="s">
        <v>1272</v>
      </c>
      <c r="G10" s="41" t="s">
        <v>11429</v>
      </c>
    </row>
    <row r="11" spans="1:7" ht="16.5" x14ac:dyDescent="0.45">
      <c r="A11" s="41">
        <v>10</v>
      </c>
      <c r="B11" s="41" t="s">
        <v>9411</v>
      </c>
      <c r="C11" s="41" t="s">
        <v>1292</v>
      </c>
      <c r="D11" s="41" t="s">
        <v>9258</v>
      </c>
      <c r="E11" s="41" t="s">
        <v>1271</v>
      </c>
      <c r="F11" s="41" t="s">
        <v>1272</v>
      </c>
      <c r="G11" s="41" t="s">
        <v>11429</v>
      </c>
    </row>
    <row r="12" spans="1:7" ht="16.5" x14ac:dyDescent="0.45">
      <c r="A12" s="41">
        <v>11</v>
      </c>
      <c r="B12" s="41" t="s">
        <v>9411</v>
      </c>
      <c r="C12" s="41" t="s">
        <v>1292</v>
      </c>
      <c r="D12" s="41" t="s">
        <v>9259</v>
      </c>
      <c r="E12" s="41" t="s">
        <v>1271</v>
      </c>
      <c r="F12" s="41" t="s">
        <v>1272</v>
      </c>
      <c r="G12" s="41" t="s">
        <v>11429</v>
      </c>
    </row>
    <row r="13" spans="1:7" ht="16.5" x14ac:dyDescent="0.45">
      <c r="A13" s="41">
        <v>12</v>
      </c>
      <c r="B13" s="41" t="s">
        <v>9411</v>
      </c>
      <c r="C13" s="41" t="s">
        <v>1292</v>
      </c>
      <c r="D13" s="41" t="s">
        <v>9260</v>
      </c>
      <c r="E13" s="41" t="s">
        <v>1271</v>
      </c>
      <c r="F13" s="41" t="s">
        <v>1272</v>
      </c>
      <c r="G13" s="41" t="s">
        <v>11429</v>
      </c>
    </row>
    <row r="14" spans="1:7" ht="16.5" x14ac:dyDescent="0.45">
      <c r="A14" s="41">
        <v>13</v>
      </c>
      <c r="B14" s="41" t="s">
        <v>9411</v>
      </c>
      <c r="C14" s="41" t="s">
        <v>1292</v>
      </c>
      <c r="D14" s="41" t="s">
        <v>9261</v>
      </c>
      <c r="E14" s="41" t="s">
        <v>1271</v>
      </c>
      <c r="F14" s="41" t="s">
        <v>1272</v>
      </c>
      <c r="G14" s="41" t="s">
        <v>11429</v>
      </c>
    </row>
    <row r="15" spans="1:7" ht="16.5" x14ac:dyDescent="0.45">
      <c r="A15" s="41">
        <v>14</v>
      </c>
      <c r="B15" s="41" t="s">
        <v>9411</v>
      </c>
      <c r="C15" s="41" t="s">
        <v>1292</v>
      </c>
      <c r="D15" s="41" t="s">
        <v>9262</v>
      </c>
      <c r="E15" s="41" t="s">
        <v>1271</v>
      </c>
      <c r="F15" s="41" t="s">
        <v>1272</v>
      </c>
      <c r="G15" s="41" t="s">
        <v>11429</v>
      </c>
    </row>
    <row r="16" spans="1:7" ht="16.5" x14ac:dyDescent="0.45">
      <c r="A16" s="41">
        <v>15</v>
      </c>
      <c r="B16" s="41" t="s">
        <v>9411</v>
      </c>
      <c r="C16" s="41" t="s">
        <v>1292</v>
      </c>
      <c r="D16" s="41" t="s">
        <v>9263</v>
      </c>
      <c r="E16" s="41" t="s">
        <v>1271</v>
      </c>
      <c r="F16" s="41" t="s">
        <v>1272</v>
      </c>
      <c r="G16" s="41" t="s">
        <v>11429</v>
      </c>
    </row>
    <row r="17" spans="1:7" ht="16.5" x14ac:dyDescent="0.45">
      <c r="A17" s="41">
        <v>16</v>
      </c>
      <c r="B17" s="41" t="s">
        <v>9411</v>
      </c>
      <c r="C17" s="41" t="s">
        <v>1292</v>
      </c>
      <c r="D17" s="41" t="s">
        <v>9264</v>
      </c>
      <c r="E17" s="41" t="s">
        <v>1271</v>
      </c>
      <c r="F17" s="41" t="s">
        <v>1272</v>
      </c>
      <c r="G17" s="41" t="s">
        <v>11429</v>
      </c>
    </row>
    <row r="18" spans="1:7" ht="16.5" x14ac:dyDescent="0.45">
      <c r="A18" s="41">
        <v>17</v>
      </c>
      <c r="B18" s="41" t="s">
        <v>9411</v>
      </c>
      <c r="C18" s="41" t="s">
        <v>1292</v>
      </c>
      <c r="D18" s="41" t="s">
        <v>9265</v>
      </c>
      <c r="E18" s="41" t="s">
        <v>1271</v>
      </c>
      <c r="F18" s="41" t="s">
        <v>1272</v>
      </c>
      <c r="G18" s="41" t="s">
        <v>11429</v>
      </c>
    </row>
    <row r="19" spans="1:7" ht="16.5" x14ac:dyDescent="0.45">
      <c r="A19" s="41">
        <v>18</v>
      </c>
      <c r="B19" s="41" t="s">
        <v>9411</v>
      </c>
      <c r="C19" s="41" t="s">
        <v>1292</v>
      </c>
      <c r="D19" s="41" t="s">
        <v>9266</v>
      </c>
      <c r="E19" s="41" t="s">
        <v>1271</v>
      </c>
      <c r="F19" s="41" t="s">
        <v>1272</v>
      </c>
      <c r="G19" s="41" t="s">
        <v>11429</v>
      </c>
    </row>
    <row r="20" spans="1:7" ht="16.5" x14ac:dyDescent="0.45">
      <c r="A20" s="41">
        <v>19</v>
      </c>
      <c r="B20" s="41" t="s">
        <v>9411</v>
      </c>
      <c r="C20" s="41" t="s">
        <v>1292</v>
      </c>
      <c r="D20" s="41" t="s">
        <v>9267</v>
      </c>
      <c r="E20" s="41" t="s">
        <v>1271</v>
      </c>
      <c r="F20" s="41" t="s">
        <v>1272</v>
      </c>
      <c r="G20" s="41" t="s">
        <v>11429</v>
      </c>
    </row>
    <row r="21" spans="1:7" ht="16.5" x14ac:dyDescent="0.45">
      <c r="A21" s="41">
        <v>20</v>
      </c>
      <c r="B21" s="41" t="s">
        <v>9411</v>
      </c>
      <c r="C21" s="41" t="s">
        <v>1292</v>
      </c>
      <c r="D21" s="41" t="s">
        <v>1274</v>
      </c>
      <c r="E21" s="41" t="s">
        <v>1273</v>
      </c>
      <c r="F21" s="41" t="s">
        <v>1276</v>
      </c>
      <c r="G21" s="41" t="s">
        <v>11415</v>
      </c>
    </row>
    <row r="22" spans="1:7" ht="16.5" x14ac:dyDescent="0.45">
      <c r="A22" s="41">
        <v>21</v>
      </c>
      <c r="B22" s="41" t="s">
        <v>9411</v>
      </c>
      <c r="C22" s="41" t="s">
        <v>1292</v>
      </c>
      <c r="D22" s="41" t="s">
        <v>1275</v>
      </c>
      <c r="E22" s="41" t="s">
        <v>1273</v>
      </c>
      <c r="F22" s="41" t="s">
        <v>1277</v>
      </c>
      <c r="G22" s="41" t="s">
        <v>11415</v>
      </c>
    </row>
    <row r="23" spans="1:7" ht="16.5" x14ac:dyDescent="0.45">
      <c r="A23" s="41">
        <v>22</v>
      </c>
      <c r="B23" s="41" t="s">
        <v>9411</v>
      </c>
      <c r="C23" s="41" t="s">
        <v>1292</v>
      </c>
      <c r="D23" s="41" t="s">
        <v>9268</v>
      </c>
      <c r="E23" s="41" t="s">
        <v>1273</v>
      </c>
      <c r="F23" s="41" t="s">
        <v>1286</v>
      </c>
      <c r="G23" s="41" t="s">
        <v>11415</v>
      </c>
    </row>
    <row r="24" spans="1:7" ht="16.5" x14ac:dyDescent="0.45">
      <c r="A24" s="41">
        <v>23</v>
      </c>
      <c r="B24" s="41" t="s">
        <v>9411</v>
      </c>
      <c r="C24" s="41" t="s">
        <v>1292</v>
      </c>
      <c r="D24" s="41" t="s">
        <v>9269</v>
      </c>
      <c r="E24" s="41" t="s">
        <v>1273</v>
      </c>
      <c r="F24" s="41" t="s">
        <v>1288</v>
      </c>
      <c r="G24" s="41" t="s">
        <v>11415</v>
      </c>
    </row>
    <row r="25" spans="1:7" ht="16.5" x14ac:dyDescent="0.45">
      <c r="A25" s="41">
        <v>24</v>
      </c>
      <c r="B25" s="41" t="s">
        <v>9411</v>
      </c>
      <c r="C25" s="41" t="s">
        <v>1292</v>
      </c>
      <c r="D25" s="41" t="s">
        <v>9270</v>
      </c>
      <c r="E25" s="41" t="s">
        <v>1271</v>
      </c>
      <c r="F25" s="41" t="s">
        <v>1272</v>
      </c>
      <c r="G25" s="41" t="s">
        <v>11429</v>
      </c>
    </row>
    <row r="26" spans="1:7" ht="16.5" x14ac:dyDescent="0.45">
      <c r="A26" s="41">
        <v>25</v>
      </c>
      <c r="B26" s="41" t="s">
        <v>9411</v>
      </c>
      <c r="C26" s="41" t="s">
        <v>1292</v>
      </c>
      <c r="D26" s="41" t="s">
        <v>9271</v>
      </c>
      <c r="E26" s="41" t="s">
        <v>1271</v>
      </c>
      <c r="F26" s="41" t="s">
        <v>1272</v>
      </c>
      <c r="G26" s="41" t="s">
        <v>11429</v>
      </c>
    </row>
    <row r="27" spans="1:7" ht="16.5" x14ac:dyDescent="0.45">
      <c r="A27" s="41">
        <v>26</v>
      </c>
      <c r="B27" s="41" t="s">
        <v>9411</v>
      </c>
      <c r="C27" s="41" t="s">
        <v>1292</v>
      </c>
      <c r="D27" s="41" t="s">
        <v>9272</v>
      </c>
      <c r="E27" s="41" t="s">
        <v>1271</v>
      </c>
      <c r="F27" s="41" t="s">
        <v>1272</v>
      </c>
      <c r="G27" s="41" t="s">
        <v>11429</v>
      </c>
    </row>
    <row r="28" spans="1:7" ht="16.5" x14ac:dyDescent="0.45">
      <c r="A28" s="41">
        <v>27</v>
      </c>
      <c r="B28" s="41" t="s">
        <v>9411</v>
      </c>
      <c r="C28" s="41" t="s">
        <v>1292</v>
      </c>
      <c r="D28" s="41" t="s">
        <v>9273</v>
      </c>
      <c r="E28" s="41" t="s">
        <v>1271</v>
      </c>
      <c r="F28" s="41" t="s">
        <v>1272</v>
      </c>
      <c r="G28" s="41" t="s">
        <v>11429</v>
      </c>
    </row>
    <row r="29" spans="1:7" ht="16.5" x14ac:dyDescent="0.45">
      <c r="A29" s="41">
        <v>28</v>
      </c>
      <c r="B29" s="41" t="s">
        <v>9411</v>
      </c>
      <c r="C29" s="41" t="s">
        <v>1292</v>
      </c>
      <c r="D29" s="41" t="s">
        <v>9274</v>
      </c>
      <c r="E29" s="41" t="s">
        <v>1271</v>
      </c>
      <c r="F29" s="41" t="s">
        <v>1272</v>
      </c>
      <c r="G29" s="41" t="s">
        <v>11429</v>
      </c>
    </row>
    <row r="30" spans="1:7" ht="16.5" x14ac:dyDescent="0.45">
      <c r="A30" s="41">
        <v>29</v>
      </c>
      <c r="B30" s="41" t="s">
        <v>9411</v>
      </c>
      <c r="C30" s="41" t="s">
        <v>1292</v>
      </c>
      <c r="D30" s="41" t="s">
        <v>9275</v>
      </c>
      <c r="E30" s="41" t="s">
        <v>1271</v>
      </c>
      <c r="F30" s="41" t="s">
        <v>1272</v>
      </c>
      <c r="G30" s="41" t="s">
        <v>11429</v>
      </c>
    </row>
    <row r="31" spans="1:7" ht="16.5" x14ac:dyDescent="0.45">
      <c r="A31" s="41">
        <v>30</v>
      </c>
      <c r="B31" s="41" t="s">
        <v>9411</v>
      </c>
      <c r="C31" s="41" t="s">
        <v>1292</v>
      </c>
      <c r="D31" s="41" t="s">
        <v>9276</v>
      </c>
      <c r="E31" s="41" t="s">
        <v>1271</v>
      </c>
      <c r="F31" s="41" t="s">
        <v>1272</v>
      </c>
      <c r="G31" s="41" t="s">
        <v>11429</v>
      </c>
    </row>
    <row r="32" spans="1:7" ht="16.5" x14ac:dyDescent="0.45">
      <c r="A32" s="41">
        <v>31</v>
      </c>
      <c r="B32" s="41" t="s">
        <v>9411</v>
      </c>
      <c r="C32" s="41" t="s">
        <v>1292</v>
      </c>
      <c r="D32" s="41" t="s">
        <v>9277</v>
      </c>
      <c r="E32" s="41" t="s">
        <v>1271</v>
      </c>
      <c r="F32" s="41" t="s">
        <v>1272</v>
      </c>
      <c r="G32" s="41" t="s">
        <v>11429</v>
      </c>
    </row>
    <row r="33" spans="1:7" ht="16.5" x14ac:dyDescent="0.45">
      <c r="A33" s="41">
        <v>32</v>
      </c>
      <c r="B33" s="41" t="s">
        <v>9411</v>
      </c>
      <c r="C33" s="41" t="s">
        <v>1292</v>
      </c>
      <c r="D33" s="41" t="s">
        <v>9278</v>
      </c>
      <c r="E33" s="41" t="s">
        <v>1273</v>
      </c>
      <c r="F33" s="41" t="s">
        <v>1281</v>
      </c>
      <c r="G33" s="41" t="s">
        <v>11415</v>
      </c>
    </row>
    <row r="34" spans="1:7" ht="16.5" x14ac:dyDescent="0.45">
      <c r="A34" s="41">
        <v>33</v>
      </c>
      <c r="B34" s="41" t="s">
        <v>9411</v>
      </c>
      <c r="C34" s="41" t="s">
        <v>1292</v>
      </c>
      <c r="D34" s="41" t="s">
        <v>9279</v>
      </c>
      <c r="E34" s="41" t="s">
        <v>1273</v>
      </c>
      <c r="F34" s="41" t="s">
        <v>1282</v>
      </c>
      <c r="G34" s="41" t="s">
        <v>11415</v>
      </c>
    </row>
    <row r="35" spans="1:7" ht="16.5" x14ac:dyDescent="0.45">
      <c r="A35" s="41">
        <v>34</v>
      </c>
      <c r="B35" s="41" t="s">
        <v>9411</v>
      </c>
      <c r="C35" s="41" t="s">
        <v>1292</v>
      </c>
      <c r="D35" s="41" t="s">
        <v>1278</v>
      </c>
      <c r="E35" s="41" t="s">
        <v>1273</v>
      </c>
      <c r="F35" s="41" t="s">
        <v>1279</v>
      </c>
      <c r="G35" s="41" t="s">
        <v>11415</v>
      </c>
    </row>
    <row r="36" spans="1:7" ht="16.5" x14ac:dyDescent="0.45">
      <c r="A36" s="41">
        <v>35</v>
      </c>
      <c r="B36" s="41" t="s">
        <v>9411</v>
      </c>
      <c r="C36" s="41" t="s">
        <v>1292</v>
      </c>
      <c r="D36" s="41" t="s">
        <v>9280</v>
      </c>
      <c r="E36" s="41" t="s">
        <v>1273</v>
      </c>
      <c r="F36" s="41" t="s">
        <v>1283</v>
      </c>
      <c r="G36" s="41" t="s">
        <v>11415</v>
      </c>
    </row>
    <row r="37" spans="1:7" ht="16.5" x14ac:dyDescent="0.45">
      <c r="A37" s="41">
        <v>36</v>
      </c>
      <c r="B37" s="41" t="s">
        <v>9411</v>
      </c>
      <c r="C37" s="41" t="s">
        <v>1292</v>
      </c>
      <c r="D37" s="41" t="s">
        <v>9281</v>
      </c>
      <c r="E37" s="41" t="s">
        <v>1273</v>
      </c>
      <c r="F37" s="41" t="s">
        <v>1284</v>
      </c>
      <c r="G37" s="41" t="s">
        <v>11415</v>
      </c>
    </row>
    <row r="38" spans="1:7" ht="16.5" x14ac:dyDescent="0.45">
      <c r="A38" s="41">
        <v>37</v>
      </c>
      <c r="B38" s="41" t="s">
        <v>9411</v>
      </c>
      <c r="C38" s="41" t="s">
        <v>1292</v>
      </c>
      <c r="D38" s="41" t="s">
        <v>9282</v>
      </c>
      <c r="E38" s="41" t="s">
        <v>1273</v>
      </c>
      <c r="F38" s="41" t="s">
        <v>1285</v>
      </c>
      <c r="G38" s="41" t="s">
        <v>11415</v>
      </c>
    </row>
    <row r="39" spans="1:7" ht="16.5" x14ac:dyDescent="0.45">
      <c r="A39" s="41">
        <v>38</v>
      </c>
      <c r="B39" s="41" t="s">
        <v>9411</v>
      </c>
      <c r="C39" s="41" t="s">
        <v>1292</v>
      </c>
      <c r="D39" s="41" t="s">
        <v>9283</v>
      </c>
      <c r="E39" s="41" t="s">
        <v>1273</v>
      </c>
      <c r="F39" s="41" t="s">
        <v>1289</v>
      </c>
      <c r="G39" s="41" t="s">
        <v>11415</v>
      </c>
    </row>
    <row r="40" spans="1:7" ht="16.5" x14ac:dyDescent="0.45">
      <c r="A40" s="41">
        <v>39</v>
      </c>
      <c r="B40" s="41" t="s">
        <v>9411</v>
      </c>
      <c r="C40" s="41" t="s">
        <v>1292</v>
      </c>
      <c r="D40" s="41" t="s">
        <v>9284</v>
      </c>
      <c r="E40" s="41" t="s">
        <v>1273</v>
      </c>
      <c r="F40" s="41" t="s">
        <v>1290</v>
      </c>
      <c r="G40" s="41" t="s">
        <v>11415</v>
      </c>
    </row>
    <row r="41" spans="1:7" ht="16.5" x14ac:dyDescent="0.45">
      <c r="A41" s="41">
        <v>40</v>
      </c>
      <c r="B41" s="41" t="s">
        <v>9411</v>
      </c>
      <c r="C41" s="41" t="s">
        <v>1292</v>
      </c>
      <c r="D41" s="41" t="s">
        <v>9285</v>
      </c>
      <c r="E41" s="41" t="s">
        <v>1273</v>
      </c>
      <c r="F41" s="41" t="s">
        <v>10025</v>
      </c>
      <c r="G41" s="41" t="s">
        <v>11415</v>
      </c>
    </row>
    <row r="42" spans="1:7" ht="16.5" x14ac:dyDescent="0.45">
      <c r="A42" s="41">
        <v>41</v>
      </c>
      <c r="B42" s="41" t="s">
        <v>9411</v>
      </c>
      <c r="C42" s="41" t="s">
        <v>1292</v>
      </c>
      <c r="D42" s="41" t="s">
        <v>9286</v>
      </c>
      <c r="E42" s="41" t="s">
        <v>1273</v>
      </c>
      <c r="F42" s="41" t="s">
        <v>10026</v>
      </c>
      <c r="G42" s="41" t="s">
        <v>11415</v>
      </c>
    </row>
    <row r="43" spans="1:7" ht="16.5" x14ac:dyDescent="0.45">
      <c r="A43" s="41">
        <v>42</v>
      </c>
      <c r="B43" s="41" t="s">
        <v>9412</v>
      </c>
      <c r="C43" s="41" t="s">
        <v>9309</v>
      </c>
      <c r="D43" s="41" t="s">
        <v>9287</v>
      </c>
      <c r="E43" s="41" t="s">
        <v>1273</v>
      </c>
      <c r="F43" s="41" t="s">
        <v>11423</v>
      </c>
      <c r="G43" s="41" t="s">
        <v>11415</v>
      </c>
    </row>
    <row r="44" spans="1:7" ht="16.5" x14ac:dyDescent="0.45">
      <c r="A44" s="41">
        <v>43</v>
      </c>
      <c r="B44" s="41" t="s">
        <v>9412</v>
      </c>
      <c r="C44" s="41" t="s">
        <v>9309</v>
      </c>
      <c r="D44" s="41" t="s">
        <v>9288</v>
      </c>
      <c r="E44" s="41" t="s">
        <v>1273</v>
      </c>
      <c r="F44" s="41" t="s">
        <v>11424</v>
      </c>
      <c r="G44" s="41" t="s">
        <v>11415</v>
      </c>
    </row>
    <row r="45" spans="1:7" ht="16.5" x14ac:dyDescent="0.45">
      <c r="A45" s="41">
        <v>44</v>
      </c>
      <c r="B45" s="41" t="s">
        <v>9412</v>
      </c>
      <c r="C45" s="41" t="s">
        <v>9309</v>
      </c>
      <c r="D45" s="41" t="s">
        <v>9289</v>
      </c>
      <c r="E45" s="41" t="s">
        <v>1270</v>
      </c>
      <c r="F45" s="41" t="s">
        <v>1287</v>
      </c>
      <c r="G45" s="41" t="s">
        <v>11415</v>
      </c>
    </row>
    <row r="46" spans="1:7" ht="16.5" x14ac:dyDescent="0.45">
      <c r="A46" s="41">
        <v>45</v>
      </c>
      <c r="B46" s="41" t="s">
        <v>9412</v>
      </c>
      <c r="C46" s="41" t="s">
        <v>9309</v>
      </c>
      <c r="D46" s="41" t="s">
        <v>9381</v>
      </c>
      <c r="E46" s="41" t="s">
        <v>1270</v>
      </c>
      <c r="F46" s="41" t="s">
        <v>1287</v>
      </c>
      <c r="G46" s="41" t="s">
        <v>11415</v>
      </c>
    </row>
    <row r="47" spans="1:7" ht="16.5" x14ac:dyDescent="0.45">
      <c r="A47" s="41">
        <v>46</v>
      </c>
      <c r="B47" s="41" t="s">
        <v>9412</v>
      </c>
      <c r="C47" s="41" t="s">
        <v>9309</v>
      </c>
      <c r="D47" s="41" t="s">
        <v>9379</v>
      </c>
      <c r="E47" s="41" t="s">
        <v>1270</v>
      </c>
      <c r="F47" s="41" t="s">
        <v>1287</v>
      </c>
      <c r="G47" s="41" t="s">
        <v>11415</v>
      </c>
    </row>
    <row r="48" spans="1:7" ht="16.5" x14ac:dyDescent="0.45">
      <c r="A48" s="41">
        <v>47</v>
      </c>
      <c r="B48" s="41" t="s">
        <v>9412</v>
      </c>
      <c r="C48" s="41" t="s">
        <v>9309</v>
      </c>
      <c r="D48" s="41" t="s">
        <v>9374</v>
      </c>
      <c r="E48" s="41" t="s">
        <v>1270</v>
      </c>
      <c r="F48" s="41" t="s">
        <v>11425</v>
      </c>
      <c r="G48" s="41" t="s">
        <v>11415</v>
      </c>
    </row>
    <row r="49" spans="1:7" ht="16.5" x14ac:dyDescent="0.45">
      <c r="A49" s="41">
        <v>48</v>
      </c>
      <c r="B49" s="41" t="s">
        <v>9412</v>
      </c>
      <c r="C49" s="41" t="s">
        <v>9309</v>
      </c>
      <c r="D49" s="41" t="s">
        <v>9291</v>
      </c>
      <c r="E49" s="41" t="s">
        <v>1270</v>
      </c>
      <c r="F49" s="41" t="s">
        <v>1287</v>
      </c>
      <c r="G49" s="41" t="s">
        <v>11415</v>
      </c>
    </row>
    <row r="50" spans="1:7" ht="16.5" x14ac:dyDescent="0.45">
      <c r="A50" s="41">
        <v>49</v>
      </c>
      <c r="B50" s="41" t="s">
        <v>9412</v>
      </c>
      <c r="C50" s="41" t="s">
        <v>9309</v>
      </c>
      <c r="D50" s="41" t="s">
        <v>9292</v>
      </c>
      <c r="E50" s="41" t="s">
        <v>1270</v>
      </c>
      <c r="F50" s="41" t="s">
        <v>1287</v>
      </c>
      <c r="G50" s="41" t="s">
        <v>11415</v>
      </c>
    </row>
    <row r="51" spans="1:7" ht="16.5" x14ac:dyDescent="0.45">
      <c r="A51" s="41">
        <v>50</v>
      </c>
      <c r="B51" s="41" t="s">
        <v>9412</v>
      </c>
      <c r="C51" s="41" t="s">
        <v>9309</v>
      </c>
      <c r="D51" s="41" t="s">
        <v>9293</v>
      </c>
      <c r="E51" s="41" t="s">
        <v>1273</v>
      </c>
      <c r="F51" s="41" t="s">
        <v>9310</v>
      </c>
      <c r="G51" s="41" t="s">
        <v>11415</v>
      </c>
    </row>
    <row r="52" spans="1:7" ht="16.5" x14ac:dyDescent="0.45">
      <c r="A52" s="41">
        <v>51</v>
      </c>
      <c r="B52" s="41" t="s">
        <v>9412</v>
      </c>
      <c r="C52" s="41" t="s">
        <v>9309</v>
      </c>
      <c r="D52" s="41" t="s">
        <v>9294</v>
      </c>
      <c r="E52" s="41" t="s">
        <v>1270</v>
      </c>
      <c r="F52" s="41" t="s">
        <v>1287</v>
      </c>
      <c r="G52" s="41" t="s">
        <v>11415</v>
      </c>
    </row>
    <row r="53" spans="1:7" ht="16.5" x14ac:dyDescent="0.45">
      <c r="A53" s="41">
        <v>52</v>
      </c>
      <c r="B53" s="41" t="s">
        <v>9412</v>
      </c>
      <c r="C53" s="41" t="s">
        <v>9309</v>
      </c>
      <c r="D53" s="41" t="s">
        <v>9320</v>
      </c>
      <c r="E53" s="41" t="s">
        <v>1270</v>
      </c>
      <c r="F53" s="41" t="s">
        <v>1287</v>
      </c>
      <c r="G53" s="41" t="s">
        <v>11415</v>
      </c>
    </row>
    <row r="54" spans="1:7" ht="16.5" x14ac:dyDescent="0.45">
      <c r="A54" s="41">
        <v>53</v>
      </c>
      <c r="B54" s="41" t="s">
        <v>9412</v>
      </c>
      <c r="C54" s="41" t="s">
        <v>9309</v>
      </c>
      <c r="D54" s="41" t="s">
        <v>9295</v>
      </c>
      <c r="E54" s="41" t="s">
        <v>1270</v>
      </c>
      <c r="F54" s="41" t="s">
        <v>1287</v>
      </c>
      <c r="G54" s="41" t="s">
        <v>11415</v>
      </c>
    </row>
    <row r="55" spans="1:7" ht="16.5" x14ac:dyDescent="0.45">
      <c r="A55" s="41">
        <v>54</v>
      </c>
      <c r="B55" s="41" t="s">
        <v>9412</v>
      </c>
      <c r="C55" s="41" t="s">
        <v>9309</v>
      </c>
      <c r="D55" s="41" t="s">
        <v>9315</v>
      </c>
      <c r="E55" s="41" t="s">
        <v>1270</v>
      </c>
      <c r="F55" s="41" t="s">
        <v>1287</v>
      </c>
      <c r="G55" s="41" t="s">
        <v>11415</v>
      </c>
    </row>
    <row r="56" spans="1:7" ht="16.5" x14ac:dyDescent="0.45">
      <c r="A56" s="41">
        <v>55</v>
      </c>
      <c r="B56" s="41" t="s">
        <v>9412</v>
      </c>
      <c r="C56" s="41" t="s">
        <v>9309</v>
      </c>
      <c r="D56" s="41" t="s">
        <v>9314</v>
      </c>
      <c r="E56" s="41" t="s">
        <v>1273</v>
      </c>
      <c r="F56" s="41" t="s">
        <v>9313</v>
      </c>
      <c r="G56" s="41" t="s">
        <v>11415</v>
      </c>
    </row>
    <row r="57" spans="1:7" ht="16.5" x14ac:dyDescent="0.45">
      <c r="A57" s="41">
        <v>56</v>
      </c>
      <c r="B57" s="41" t="s">
        <v>9412</v>
      </c>
      <c r="C57" s="41" t="s">
        <v>9309</v>
      </c>
      <c r="D57" s="41" t="s">
        <v>9311</v>
      </c>
      <c r="E57" s="41" t="s">
        <v>1270</v>
      </c>
      <c r="F57" s="41" t="s">
        <v>1287</v>
      </c>
      <c r="G57" s="41" t="s">
        <v>11415</v>
      </c>
    </row>
    <row r="58" spans="1:7" ht="16.5" x14ac:dyDescent="0.45">
      <c r="A58" s="41">
        <v>57</v>
      </c>
      <c r="B58" s="41" t="s">
        <v>9412</v>
      </c>
      <c r="C58" s="41" t="s">
        <v>9309</v>
      </c>
      <c r="D58" s="41" t="s">
        <v>9296</v>
      </c>
      <c r="E58" s="41" t="s">
        <v>1270</v>
      </c>
      <c r="F58" s="41" t="s">
        <v>1287</v>
      </c>
      <c r="G58" s="41" t="s">
        <v>11415</v>
      </c>
    </row>
    <row r="59" spans="1:7" ht="16.5" x14ac:dyDescent="0.45">
      <c r="A59" s="41">
        <v>58</v>
      </c>
      <c r="B59" s="41" t="s">
        <v>9412</v>
      </c>
      <c r="C59" s="41" t="s">
        <v>9309</v>
      </c>
      <c r="D59" s="41" t="s">
        <v>9297</v>
      </c>
      <c r="E59" s="41" t="s">
        <v>1270</v>
      </c>
      <c r="F59" s="41" t="s">
        <v>1287</v>
      </c>
      <c r="G59" s="41" t="s">
        <v>11415</v>
      </c>
    </row>
    <row r="60" spans="1:7" ht="16.5" x14ac:dyDescent="0.45">
      <c r="A60" s="41">
        <v>59</v>
      </c>
      <c r="B60" s="41" t="s">
        <v>9412</v>
      </c>
      <c r="C60" s="41" t="s">
        <v>9309</v>
      </c>
      <c r="D60" s="41" t="s">
        <v>9317</v>
      </c>
      <c r="E60" s="41" t="s">
        <v>1273</v>
      </c>
      <c r="F60" s="41" t="s">
        <v>9312</v>
      </c>
      <c r="G60" s="41" t="s">
        <v>11415</v>
      </c>
    </row>
    <row r="61" spans="1:7" ht="16.5" x14ac:dyDescent="0.45">
      <c r="A61" s="41">
        <v>60</v>
      </c>
      <c r="B61" s="41" t="s">
        <v>9412</v>
      </c>
      <c r="C61" s="41" t="s">
        <v>9309</v>
      </c>
      <c r="D61" s="41" t="s">
        <v>9298</v>
      </c>
      <c r="E61" s="41" t="s">
        <v>1273</v>
      </c>
      <c r="F61" s="41" t="s">
        <v>9316</v>
      </c>
      <c r="G61" s="41" t="s">
        <v>11415</v>
      </c>
    </row>
    <row r="62" spans="1:7" ht="16.5" x14ac:dyDescent="0.45">
      <c r="A62" s="41">
        <v>61</v>
      </c>
      <c r="B62" s="41" t="s">
        <v>9412</v>
      </c>
      <c r="C62" s="41" t="s">
        <v>9309</v>
      </c>
      <c r="D62" s="41" t="s">
        <v>9299</v>
      </c>
      <c r="E62" s="41" t="s">
        <v>1270</v>
      </c>
      <c r="F62" s="41" t="s">
        <v>1287</v>
      </c>
      <c r="G62" s="41" t="s">
        <v>11415</v>
      </c>
    </row>
    <row r="63" spans="1:7" ht="16.5" x14ac:dyDescent="0.45">
      <c r="A63" s="41">
        <v>62</v>
      </c>
      <c r="B63" s="41" t="s">
        <v>9412</v>
      </c>
      <c r="C63" s="41" t="s">
        <v>9309</v>
      </c>
      <c r="D63" s="41" t="s">
        <v>9300</v>
      </c>
      <c r="E63" s="41" t="s">
        <v>1270</v>
      </c>
      <c r="F63" s="41" t="s">
        <v>1287</v>
      </c>
      <c r="G63" s="41" t="s">
        <v>11415</v>
      </c>
    </row>
    <row r="64" spans="1:7" ht="16.5" x14ac:dyDescent="0.45">
      <c r="A64" s="41">
        <v>63</v>
      </c>
      <c r="B64" s="41" t="s">
        <v>9412</v>
      </c>
      <c r="C64" s="41" t="s">
        <v>9309</v>
      </c>
      <c r="D64" s="41" t="s">
        <v>9301</v>
      </c>
      <c r="E64" s="41" t="s">
        <v>1270</v>
      </c>
      <c r="F64" s="41" t="s">
        <v>1287</v>
      </c>
      <c r="G64" s="41" t="s">
        <v>11415</v>
      </c>
    </row>
    <row r="65" spans="1:7" ht="16.5" x14ac:dyDescent="0.45">
      <c r="A65" s="41">
        <v>64</v>
      </c>
      <c r="B65" s="41" t="s">
        <v>9412</v>
      </c>
      <c r="C65" s="41" t="s">
        <v>9309</v>
      </c>
      <c r="D65" s="41" t="s">
        <v>9302</v>
      </c>
      <c r="E65" s="41" t="s">
        <v>1273</v>
      </c>
      <c r="F65" s="41" t="s">
        <v>9318</v>
      </c>
      <c r="G65" s="41" t="s">
        <v>11415</v>
      </c>
    </row>
    <row r="66" spans="1:7" ht="16.5" x14ac:dyDescent="0.45">
      <c r="A66" s="41">
        <v>65</v>
      </c>
      <c r="B66" s="41" t="s">
        <v>9412</v>
      </c>
      <c r="C66" s="41" t="s">
        <v>9309</v>
      </c>
      <c r="D66" s="41" t="s">
        <v>9303</v>
      </c>
      <c r="E66" s="41" t="s">
        <v>1270</v>
      </c>
      <c r="F66" s="41" t="s">
        <v>1287</v>
      </c>
      <c r="G66" s="41" t="s">
        <v>11415</v>
      </c>
    </row>
    <row r="67" spans="1:7" ht="16.5" x14ac:dyDescent="0.45">
      <c r="A67" s="41">
        <v>66</v>
      </c>
      <c r="B67" s="41" t="s">
        <v>9412</v>
      </c>
      <c r="C67" s="41" t="s">
        <v>9309</v>
      </c>
      <c r="D67" s="41" t="s">
        <v>9304</v>
      </c>
      <c r="E67" s="41" t="s">
        <v>1270</v>
      </c>
      <c r="F67" s="41" t="s">
        <v>1287</v>
      </c>
      <c r="G67" s="41" t="s">
        <v>11415</v>
      </c>
    </row>
    <row r="68" spans="1:7" ht="16.5" x14ac:dyDescent="0.45">
      <c r="A68" s="41">
        <v>67</v>
      </c>
      <c r="B68" s="41" t="s">
        <v>9412</v>
      </c>
      <c r="C68" s="41" t="s">
        <v>9309</v>
      </c>
      <c r="D68" s="41" t="s">
        <v>11354</v>
      </c>
      <c r="E68" s="41" t="s">
        <v>1270</v>
      </c>
      <c r="F68" s="41" t="s">
        <v>1287</v>
      </c>
      <c r="G68" s="41" t="s">
        <v>11415</v>
      </c>
    </row>
    <row r="69" spans="1:7" ht="16.5" x14ac:dyDescent="0.45">
      <c r="A69" s="41">
        <v>68</v>
      </c>
      <c r="B69" s="41" t="s">
        <v>9412</v>
      </c>
      <c r="C69" s="41" t="s">
        <v>9309</v>
      </c>
      <c r="D69" s="41" t="s">
        <v>9305</v>
      </c>
      <c r="E69" s="41" t="s">
        <v>1270</v>
      </c>
      <c r="F69" s="41" t="s">
        <v>1287</v>
      </c>
      <c r="G69" s="41" t="s">
        <v>11415</v>
      </c>
    </row>
    <row r="70" spans="1:7" ht="16.5" x14ac:dyDescent="0.45">
      <c r="A70" s="41">
        <v>69</v>
      </c>
      <c r="B70" s="41" t="s">
        <v>9412</v>
      </c>
      <c r="C70" s="41" t="s">
        <v>9309</v>
      </c>
      <c r="D70" s="41" t="s">
        <v>9306</v>
      </c>
      <c r="E70" s="41" t="s">
        <v>1270</v>
      </c>
      <c r="F70" s="41" t="s">
        <v>1287</v>
      </c>
      <c r="G70" s="41" t="s">
        <v>11415</v>
      </c>
    </row>
    <row r="71" spans="1:7" ht="16.5" x14ac:dyDescent="0.45">
      <c r="A71" s="41">
        <v>70</v>
      </c>
      <c r="B71" s="41" t="s">
        <v>9412</v>
      </c>
      <c r="C71" s="41" t="s">
        <v>9309</v>
      </c>
      <c r="D71" s="41" t="s">
        <v>9307</v>
      </c>
      <c r="E71" s="41" t="s">
        <v>1273</v>
      </c>
      <c r="F71" s="41" t="s">
        <v>11426</v>
      </c>
      <c r="G71" s="41" t="s">
        <v>11415</v>
      </c>
    </row>
    <row r="72" spans="1:7" ht="16.5" x14ac:dyDescent="0.45">
      <c r="A72" s="41">
        <v>71</v>
      </c>
      <c r="B72" s="41" t="s">
        <v>9412</v>
      </c>
      <c r="C72" s="41" t="s">
        <v>9309</v>
      </c>
      <c r="D72" s="41" t="s">
        <v>1275</v>
      </c>
      <c r="E72" s="41" t="s">
        <v>1273</v>
      </c>
      <c r="F72" s="41" t="s">
        <v>9372</v>
      </c>
      <c r="G72" s="41" t="s">
        <v>11415</v>
      </c>
    </row>
    <row r="73" spans="1:7" ht="16.5" x14ac:dyDescent="0.45">
      <c r="A73" s="41">
        <v>72</v>
      </c>
      <c r="B73" s="41" t="s">
        <v>9412</v>
      </c>
      <c r="C73" s="41" t="s">
        <v>9309</v>
      </c>
      <c r="D73" s="41" t="s">
        <v>9308</v>
      </c>
      <c r="E73" s="41" t="s">
        <v>1273</v>
      </c>
      <c r="F73" s="41" t="s">
        <v>9373</v>
      </c>
      <c r="G73" s="41" t="s">
        <v>11415</v>
      </c>
    </row>
    <row r="74" spans="1:7" ht="16.5" x14ac:dyDescent="0.45">
      <c r="A74" s="41">
        <v>73</v>
      </c>
      <c r="B74" s="41" t="s">
        <v>9411</v>
      </c>
      <c r="C74" s="41" t="s">
        <v>9377</v>
      </c>
      <c r="D74" s="41" t="s">
        <v>9378</v>
      </c>
      <c r="E74" s="41" t="s">
        <v>1270</v>
      </c>
      <c r="F74" s="41" t="s">
        <v>9387</v>
      </c>
      <c r="G74" s="41" t="s">
        <v>11415</v>
      </c>
    </row>
    <row r="75" spans="1:7" ht="16.5" x14ac:dyDescent="0.45">
      <c r="A75" s="41">
        <v>74</v>
      </c>
      <c r="B75" s="41" t="s">
        <v>9411</v>
      </c>
      <c r="C75" s="41" t="s">
        <v>9377</v>
      </c>
      <c r="D75" s="41" t="s">
        <v>9379</v>
      </c>
      <c r="E75" s="41" t="s">
        <v>1270</v>
      </c>
      <c r="F75" s="41" t="s">
        <v>9387</v>
      </c>
      <c r="G75" s="41" t="s">
        <v>11415</v>
      </c>
    </row>
    <row r="76" spans="1:7" ht="16.5" x14ac:dyDescent="0.45">
      <c r="A76" s="41">
        <v>75</v>
      </c>
      <c r="B76" s="41" t="s">
        <v>9411</v>
      </c>
      <c r="C76" s="41" t="s">
        <v>9377</v>
      </c>
      <c r="D76" s="41" t="s">
        <v>9380</v>
      </c>
      <c r="E76" s="41" t="s">
        <v>1270</v>
      </c>
      <c r="F76" s="41" t="s">
        <v>9387</v>
      </c>
      <c r="G76" s="41" t="s">
        <v>11415</v>
      </c>
    </row>
    <row r="77" spans="1:7" ht="16.5" x14ac:dyDescent="0.45">
      <c r="A77" s="41">
        <v>76</v>
      </c>
      <c r="B77" s="41" t="s">
        <v>9411</v>
      </c>
      <c r="C77" s="41" t="s">
        <v>9377</v>
      </c>
      <c r="D77" s="41" t="s">
        <v>11427</v>
      </c>
      <c r="E77" s="41" t="s">
        <v>1270</v>
      </c>
      <c r="F77" s="41" t="s">
        <v>9387</v>
      </c>
      <c r="G77" s="41" t="s">
        <v>11415</v>
      </c>
    </row>
    <row r="78" spans="1:7" ht="16.5" x14ac:dyDescent="0.45">
      <c r="A78" s="41">
        <v>77</v>
      </c>
      <c r="B78" s="41" t="s">
        <v>9411</v>
      </c>
      <c r="C78" s="41" t="s">
        <v>9377</v>
      </c>
      <c r="D78" s="41" t="s">
        <v>9381</v>
      </c>
      <c r="E78" s="41" t="s">
        <v>1270</v>
      </c>
      <c r="F78" s="41" t="s">
        <v>9387</v>
      </c>
      <c r="G78" s="41" t="s">
        <v>11415</v>
      </c>
    </row>
    <row r="79" spans="1:7" ht="16.5" x14ac:dyDescent="0.45">
      <c r="A79" s="41">
        <v>78</v>
      </c>
      <c r="B79" s="41" t="s">
        <v>9411</v>
      </c>
      <c r="C79" s="41" t="s">
        <v>9377</v>
      </c>
      <c r="D79" s="41" t="s">
        <v>9374</v>
      </c>
      <c r="E79" s="41" t="s">
        <v>1270</v>
      </c>
      <c r="F79" s="41" t="s">
        <v>9387</v>
      </c>
      <c r="G79" s="41" t="s">
        <v>11415</v>
      </c>
    </row>
    <row r="80" spans="1:7" ht="16.5" x14ac:dyDescent="0.45">
      <c r="A80" s="41">
        <v>79</v>
      </c>
      <c r="B80" s="41" t="s">
        <v>9411</v>
      </c>
      <c r="C80" s="41" t="s">
        <v>9377</v>
      </c>
      <c r="D80" s="41" t="s">
        <v>9375</v>
      </c>
      <c r="E80" s="41" t="s">
        <v>1270</v>
      </c>
      <c r="F80" s="41" t="s">
        <v>9387</v>
      </c>
      <c r="G80" s="41" t="s">
        <v>11415</v>
      </c>
    </row>
    <row r="81" spans="1:7" ht="16.5" x14ac:dyDescent="0.45">
      <c r="A81" s="41">
        <v>80</v>
      </c>
      <c r="B81" s="41" t="s">
        <v>9411</v>
      </c>
      <c r="C81" s="41" t="s">
        <v>9377</v>
      </c>
      <c r="D81" s="41" t="s">
        <v>9376</v>
      </c>
      <c r="E81" s="41" t="s">
        <v>1270</v>
      </c>
      <c r="F81" s="41" t="s">
        <v>9387</v>
      </c>
      <c r="G81" s="41" t="s">
        <v>11415</v>
      </c>
    </row>
    <row r="82" spans="1:7" ht="16.5" x14ac:dyDescent="0.45">
      <c r="A82" s="41">
        <v>81</v>
      </c>
      <c r="B82" s="41" t="s">
        <v>9411</v>
      </c>
      <c r="C82" s="41" t="s">
        <v>9377</v>
      </c>
      <c r="D82" s="41" t="s">
        <v>9382</v>
      </c>
      <c r="E82" s="41" t="s">
        <v>1270</v>
      </c>
      <c r="F82" s="41" t="s">
        <v>9387</v>
      </c>
      <c r="G82" s="41" t="s">
        <v>11415</v>
      </c>
    </row>
    <row r="83" spans="1:7" ht="16.5" x14ac:dyDescent="0.45">
      <c r="A83" s="41">
        <v>82</v>
      </c>
      <c r="B83" s="41" t="s">
        <v>9411</v>
      </c>
      <c r="C83" s="41" t="s">
        <v>9377</v>
      </c>
      <c r="D83" s="41" t="s">
        <v>9383</v>
      </c>
      <c r="E83" s="41" t="s">
        <v>1270</v>
      </c>
      <c r="F83" s="41" t="s">
        <v>9387</v>
      </c>
      <c r="G83" s="41" t="s">
        <v>11415</v>
      </c>
    </row>
    <row r="84" spans="1:7" ht="16.5" x14ac:dyDescent="0.45">
      <c r="A84" s="41">
        <v>83</v>
      </c>
      <c r="B84" s="41" t="s">
        <v>9411</v>
      </c>
      <c r="C84" s="41" t="s">
        <v>9377</v>
      </c>
      <c r="D84" s="41" t="s">
        <v>9384</v>
      </c>
      <c r="E84" s="41" t="s">
        <v>1270</v>
      </c>
      <c r="F84" s="41" t="s">
        <v>9387</v>
      </c>
      <c r="G84" s="41" t="s">
        <v>11415</v>
      </c>
    </row>
    <row r="85" spans="1:7" ht="16.5" x14ac:dyDescent="0.45">
      <c r="A85" s="41">
        <v>84</v>
      </c>
      <c r="B85" s="41" t="s">
        <v>9411</v>
      </c>
      <c r="C85" s="41" t="s">
        <v>9377</v>
      </c>
      <c r="D85" s="41" t="s">
        <v>9385</v>
      </c>
      <c r="E85" s="41" t="s">
        <v>1270</v>
      </c>
      <c r="F85" s="41" t="s">
        <v>9387</v>
      </c>
      <c r="G85" s="41" t="s">
        <v>11415</v>
      </c>
    </row>
    <row r="86" spans="1:7" ht="16.5" x14ac:dyDescent="0.45">
      <c r="A86" s="41">
        <v>85</v>
      </c>
      <c r="B86" s="41" t="s">
        <v>9411</v>
      </c>
      <c r="C86" s="41" t="s">
        <v>9377</v>
      </c>
      <c r="D86" s="41" t="s">
        <v>9386</v>
      </c>
      <c r="E86" s="41" t="s">
        <v>1270</v>
      </c>
      <c r="F86" s="41" t="s">
        <v>9387</v>
      </c>
      <c r="G86" s="41" t="s">
        <v>11415</v>
      </c>
    </row>
    <row r="87" spans="1:7" ht="16.5" x14ac:dyDescent="0.45">
      <c r="A87" s="41">
        <v>86</v>
      </c>
      <c r="B87" s="41" t="s">
        <v>9411</v>
      </c>
      <c r="C87" s="41" t="s">
        <v>9920</v>
      </c>
      <c r="D87" s="41" t="s">
        <v>9884</v>
      </c>
      <c r="E87" s="41" t="s">
        <v>1270</v>
      </c>
      <c r="F87" s="41" t="s">
        <v>9921</v>
      </c>
      <c r="G87" s="41" t="s">
        <v>11415</v>
      </c>
    </row>
    <row r="88" spans="1:7" ht="16.5" x14ac:dyDescent="0.45">
      <c r="A88" s="41">
        <v>87</v>
      </c>
      <c r="B88" s="41" t="s">
        <v>9411</v>
      </c>
      <c r="C88" s="41" t="s">
        <v>9920</v>
      </c>
      <c r="D88" s="41" t="s">
        <v>9885</v>
      </c>
      <c r="E88" s="41" t="s">
        <v>1270</v>
      </c>
      <c r="F88" s="41" t="s">
        <v>9921</v>
      </c>
      <c r="G88" s="41" t="s">
        <v>11415</v>
      </c>
    </row>
    <row r="89" spans="1:7" ht="16.5" x14ac:dyDescent="0.45">
      <c r="A89" s="41">
        <v>88</v>
      </c>
      <c r="B89" s="41" t="s">
        <v>9411</v>
      </c>
      <c r="C89" s="41" t="s">
        <v>9920</v>
      </c>
      <c r="D89" s="41" t="s">
        <v>11427</v>
      </c>
      <c r="E89" s="41" t="s">
        <v>1270</v>
      </c>
      <c r="F89" s="41" t="s">
        <v>9921</v>
      </c>
      <c r="G89" s="41" t="s">
        <v>11415</v>
      </c>
    </row>
    <row r="90" spans="1:7" ht="16.5" x14ac:dyDescent="0.45">
      <c r="A90" s="41">
        <v>89</v>
      </c>
      <c r="B90" s="41" t="s">
        <v>9411</v>
      </c>
      <c r="C90" s="41" t="s">
        <v>9920</v>
      </c>
      <c r="D90" s="41" t="s">
        <v>9886</v>
      </c>
      <c r="E90" s="41" t="s">
        <v>1270</v>
      </c>
      <c r="F90" s="41" t="s">
        <v>9921</v>
      </c>
      <c r="G90" s="41" t="s">
        <v>11415</v>
      </c>
    </row>
    <row r="91" spans="1:7" ht="16.5" x14ac:dyDescent="0.45">
      <c r="A91" s="41">
        <v>90</v>
      </c>
      <c r="B91" s="41" t="s">
        <v>9411</v>
      </c>
      <c r="C91" s="41" t="s">
        <v>9920</v>
      </c>
      <c r="D91" s="41" t="s">
        <v>9887</v>
      </c>
      <c r="E91" s="41" t="s">
        <v>1270</v>
      </c>
      <c r="F91" s="41" t="s">
        <v>9921</v>
      </c>
      <c r="G91" s="41" t="s">
        <v>11415</v>
      </c>
    </row>
    <row r="92" spans="1:7" ht="16.5" x14ac:dyDescent="0.45">
      <c r="A92" s="41">
        <v>91</v>
      </c>
      <c r="B92" s="41" t="s">
        <v>9411</v>
      </c>
      <c r="C92" s="41" t="s">
        <v>9920</v>
      </c>
      <c r="D92" s="41" t="s">
        <v>9290</v>
      </c>
      <c r="E92" s="41" t="s">
        <v>1270</v>
      </c>
      <c r="F92" s="41" t="s">
        <v>9921</v>
      </c>
      <c r="G92" s="41" t="s">
        <v>11415</v>
      </c>
    </row>
    <row r="93" spans="1:7" ht="16.5" x14ac:dyDescent="0.45">
      <c r="A93" s="41">
        <v>92</v>
      </c>
      <c r="B93" s="41" t="s">
        <v>9411</v>
      </c>
      <c r="C93" s="41" t="s">
        <v>9920</v>
      </c>
      <c r="D93" s="41" t="s">
        <v>9888</v>
      </c>
      <c r="E93" s="41" t="s">
        <v>1270</v>
      </c>
      <c r="F93" s="41" t="s">
        <v>9921</v>
      </c>
      <c r="G93" s="41" t="s">
        <v>11415</v>
      </c>
    </row>
    <row r="94" spans="1:7" ht="16.5" x14ac:dyDescent="0.45">
      <c r="A94" s="41">
        <v>93</v>
      </c>
      <c r="B94" s="41" t="s">
        <v>9411</v>
      </c>
      <c r="C94" s="41" t="s">
        <v>9920</v>
      </c>
      <c r="D94" s="41" t="s">
        <v>9889</v>
      </c>
      <c r="E94" s="41" t="s">
        <v>1270</v>
      </c>
      <c r="F94" s="41" t="s">
        <v>9921</v>
      </c>
      <c r="G94" s="41" t="s">
        <v>11415</v>
      </c>
    </row>
    <row r="95" spans="1:7" ht="16.5" x14ac:dyDescent="0.45">
      <c r="A95" s="41">
        <v>94</v>
      </c>
      <c r="B95" s="41" t="s">
        <v>9411</v>
      </c>
      <c r="C95" s="41" t="s">
        <v>9920</v>
      </c>
      <c r="D95" s="41" t="s">
        <v>9890</v>
      </c>
      <c r="E95" s="41" t="s">
        <v>1270</v>
      </c>
      <c r="F95" s="41" t="s">
        <v>9921</v>
      </c>
      <c r="G95" s="41" t="s">
        <v>11415</v>
      </c>
    </row>
    <row r="96" spans="1:7" ht="16.5" x14ac:dyDescent="0.45">
      <c r="A96" s="41">
        <v>95</v>
      </c>
      <c r="B96" s="41" t="s">
        <v>9411</v>
      </c>
      <c r="C96" s="41" t="s">
        <v>9920</v>
      </c>
      <c r="D96" s="41" t="s">
        <v>9891</v>
      </c>
      <c r="E96" s="41" t="s">
        <v>1270</v>
      </c>
      <c r="F96" s="41" t="s">
        <v>9921</v>
      </c>
      <c r="G96" s="41" t="s">
        <v>11415</v>
      </c>
    </row>
    <row r="97" spans="1:7" ht="16.5" x14ac:dyDescent="0.45">
      <c r="A97" s="41">
        <v>96</v>
      </c>
      <c r="B97" s="41" t="s">
        <v>9411</v>
      </c>
      <c r="C97" s="41" t="s">
        <v>9920</v>
      </c>
      <c r="D97" s="41" t="s">
        <v>9892</v>
      </c>
      <c r="E97" s="41" t="s">
        <v>1270</v>
      </c>
      <c r="F97" s="41" t="s">
        <v>9921</v>
      </c>
      <c r="G97" s="41" t="s">
        <v>11415</v>
      </c>
    </row>
    <row r="98" spans="1:7" ht="16.5" x14ac:dyDescent="0.45">
      <c r="A98" s="41">
        <v>97</v>
      </c>
      <c r="B98" s="41" t="s">
        <v>9411</v>
      </c>
      <c r="C98" s="41" t="s">
        <v>9920</v>
      </c>
      <c r="D98" s="41" t="s">
        <v>9893</v>
      </c>
      <c r="E98" s="41" t="s">
        <v>1270</v>
      </c>
      <c r="F98" s="41" t="s">
        <v>9921</v>
      </c>
      <c r="G98" s="41" t="s">
        <v>11415</v>
      </c>
    </row>
    <row r="99" spans="1:7" ht="16.5" x14ac:dyDescent="0.45">
      <c r="A99" s="41">
        <v>98</v>
      </c>
      <c r="B99" s="41" t="s">
        <v>9411</v>
      </c>
      <c r="C99" s="41" t="s">
        <v>9920</v>
      </c>
      <c r="D99" s="41" t="s">
        <v>9894</v>
      </c>
      <c r="E99" s="41" t="s">
        <v>1270</v>
      </c>
      <c r="F99" s="41" t="s">
        <v>9921</v>
      </c>
      <c r="G99" s="41" t="s">
        <v>11415</v>
      </c>
    </row>
    <row r="100" spans="1:7" ht="16.5" x14ac:dyDescent="0.45">
      <c r="A100" s="41">
        <v>99</v>
      </c>
      <c r="B100" s="41" t="s">
        <v>9411</v>
      </c>
      <c r="C100" s="41" t="s">
        <v>9920</v>
      </c>
      <c r="D100" s="41" t="s">
        <v>9895</v>
      </c>
      <c r="E100" s="41" t="s">
        <v>1270</v>
      </c>
      <c r="F100" s="41" t="s">
        <v>9921</v>
      </c>
      <c r="G100" s="41" t="s">
        <v>11415</v>
      </c>
    </row>
    <row r="101" spans="1:7" ht="16.5" x14ac:dyDescent="0.45">
      <c r="A101" s="41">
        <v>100</v>
      </c>
      <c r="B101" s="41" t="s">
        <v>9411</v>
      </c>
      <c r="C101" s="41" t="s">
        <v>9920</v>
      </c>
      <c r="D101" s="41" t="s">
        <v>9896</v>
      </c>
      <c r="E101" s="41" t="s">
        <v>1270</v>
      </c>
      <c r="F101" s="41" t="s">
        <v>9921</v>
      </c>
      <c r="G101" s="41" t="s">
        <v>11415</v>
      </c>
    </row>
    <row r="102" spans="1:7" ht="16.5" x14ac:dyDescent="0.45">
      <c r="A102" s="41">
        <v>101</v>
      </c>
      <c r="B102" s="41" t="s">
        <v>9411</v>
      </c>
      <c r="C102" s="41" t="s">
        <v>9920</v>
      </c>
      <c r="D102" s="41" t="s">
        <v>9897</v>
      </c>
      <c r="E102" s="41" t="s">
        <v>1270</v>
      </c>
      <c r="F102" s="41" t="s">
        <v>9921</v>
      </c>
      <c r="G102" s="41" t="s">
        <v>11415</v>
      </c>
    </row>
    <row r="103" spans="1:7" ht="16.5" x14ac:dyDescent="0.45">
      <c r="A103" s="41">
        <v>102</v>
      </c>
      <c r="B103" s="41" t="s">
        <v>9411</v>
      </c>
      <c r="C103" s="41" t="s">
        <v>9920</v>
      </c>
      <c r="D103" s="41" t="s">
        <v>9898</v>
      </c>
      <c r="E103" s="41" t="s">
        <v>1270</v>
      </c>
      <c r="F103" s="41" t="s">
        <v>9921</v>
      </c>
      <c r="G103" s="41" t="s">
        <v>11415</v>
      </c>
    </row>
    <row r="104" spans="1:7" ht="16.5" x14ac:dyDescent="0.45">
      <c r="A104" s="41">
        <v>103</v>
      </c>
      <c r="B104" s="41" t="s">
        <v>9411</v>
      </c>
      <c r="C104" s="41" t="s">
        <v>9920</v>
      </c>
      <c r="D104" s="41" t="s">
        <v>9899</v>
      </c>
      <c r="E104" s="41" t="s">
        <v>1270</v>
      </c>
      <c r="F104" s="41" t="s">
        <v>9921</v>
      </c>
      <c r="G104" s="41" t="s">
        <v>11415</v>
      </c>
    </row>
    <row r="105" spans="1:7" ht="16.5" x14ac:dyDescent="0.45">
      <c r="A105" s="41">
        <v>104</v>
      </c>
      <c r="B105" s="41" t="s">
        <v>9411</v>
      </c>
      <c r="C105" s="41" t="s">
        <v>9920</v>
      </c>
      <c r="D105" s="41" t="s">
        <v>9900</v>
      </c>
      <c r="E105" s="41" t="s">
        <v>1270</v>
      </c>
      <c r="F105" s="41" t="s">
        <v>9921</v>
      </c>
      <c r="G105" s="41" t="s">
        <v>11415</v>
      </c>
    </row>
    <row r="106" spans="1:7" ht="16.5" x14ac:dyDescent="0.45">
      <c r="A106" s="41">
        <v>105</v>
      </c>
      <c r="B106" s="41" t="s">
        <v>9411</v>
      </c>
      <c r="C106" s="41" t="s">
        <v>9920</v>
      </c>
      <c r="D106" s="41" t="s">
        <v>9901</v>
      </c>
      <c r="E106" s="41" t="s">
        <v>1270</v>
      </c>
      <c r="F106" s="41" t="s">
        <v>9921</v>
      </c>
      <c r="G106" s="41" t="s">
        <v>11415</v>
      </c>
    </row>
    <row r="107" spans="1:7" ht="16.5" x14ac:dyDescent="0.45">
      <c r="A107" s="41">
        <v>106</v>
      </c>
      <c r="B107" s="41" t="s">
        <v>9411</v>
      </c>
      <c r="C107" s="41" t="s">
        <v>9920</v>
      </c>
      <c r="D107" s="41" t="s">
        <v>9902</v>
      </c>
      <c r="E107" s="41" t="s">
        <v>1270</v>
      </c>
      <c r="F107" s="41" t="s">
        <v>9921</v>
      </c>
      <c r="G107" s="41" t="s">
        <v>11415</v>
      </c>
    </row>
    <row r="108" spans="1:7" ht="16.5" x14ac:dyDescent="0.45">
      <c r="A108" s="41">
        <v>107</v>
      </c>
      <c r="B108" s="41" t="s">
        <v>9411</v>
      </c>
      <c r="C108" s="41" t="s">
        <v>9920</v>
      </c>
      <c r="D108" s="41" t="s">
        <v>9903</v>
      </c>
      <c r="E108" s="41" t="s">
        <v>1270</v>
      </c>
      <c r="F108" s="41" t="s">
        <v>9921</v>
      </c>
      <c r="G108" s="41" t="s">
        <v>11415</v>
      </c>
    </row>
    <row r="109" spans="1:7" ht="16.5" x14ac:dyDescent="0.45">
      <c r="A109" s="41">
        <v>108</v>
      </c>
      <c r="B109" s="41" t="s">
        <v>9411</v>
      </c>
      <c r="C109" s="41" t="s">
        <v>9920</v>
      </c>
      <c r="D109" s="41" t="s">
        <v>9904</v>
      </c>
      <c r="E109" s="41" t="s">
        <v>1270</v>
      </c>
      <c r="F109" s="41" t="s">
        <v>9921</v>
      </c>
      <c r="G109" s="41" t="s">
        <v>11415</v>
      </c>
    </row>
    <row r="110" spans="1:7" ht="16.5" x14ac:dyDescent="0.45">
      <c r="A110" s="41">
        <v>109</v>
      </c>
      <c r="B110" s="41" t="s">
        <v>9411</v>
      </c>
      <c r="C110" s="41" t="s">
        <v>9920</v>
      </c>
      <c r="D110" s="41" t="s">
        <v>9905</v>
      </c>
      <c r="E110" s="41" t="s">
        <v>1270</v>
      </c>
      <c r="F110" s="41" t="s">
        <v>9921</v>
      </c>
      <c r="G110" s="41" t="s">
        <v>11415</v>
      </c>
    </row>
    <row r="111" spans="1:7" ht="16.5" x14ac:dyDescent="0.45">
      <c r="A111" s="41">
        <v>110</v>
      </c>
      <c r="B111" s="41" t="s">
        <v>9411</v>
      </c>
      <c r="C111" s="41" t="s">
        <v>9920</v>
      </c>
      <c r="D111" s="41" t="s">
        <v>9906</v>
      </c>
      <c r="E111" s="41" t="s">
        <v>1270</v>
      </c>
      <c r="F111" s="41" t="s">
        <v>9921</v>
      </c>
      <c r="G111" s="41" t="s">
        <v>11415</v>
      </c>
    </row>
    <row r="112" spans="1:7" ht="16.5" x14ac:dyDescent="0.45">
      <c r="A112" s="41">
        <v>111</v>
      </c>
      <c r="B112" s="41" t="s">
        <v>9411</v>
      </c>
      <c r="C112" s="41" t="s">
        <v>9920</v>
      </c>
      <c r="D112" s="41" t="s">
        <v>9907</v>
      </c>
      <c r="E112" s="41" t="s">
        <v>1270</v>
      </c>
      <c r="F112" s="41" t="s">
        <v>9921</v>
      </c>
      <c r="G112" s="41" t="s">
        <v>11415</v>
      </c>
    </row>
    <row r="113" spans="1:7" ht="16.5" x14ac:dyDescent="0.45">
      <c r="A113" s="41">
        <v>112</v>
      </c>
      <c r="B113" s="41" t="s">
        <v>9411</v>
      </c>
      <c r="C113" s="41" t="s">
        <v>9920</v>
      </c>
      <c r="D113" s="41" t="s">
        <v>9908</v>
      </c>
      <c r="E113" s="41" t="s">
        <v>1270</v>
      </c>
      <c r="F113" s="41" t="s">
        <v>9921</v>
      </c>
      <c r="G113" s="41" t="s">
        <v>11415</v>
      </c>
    </row>
    <row r="114" spans="1:7" ht="16.5" x14ac:dyDescent="0.45">
      <c r="A114" s="41">
        <v>113</v>
      </c>
      <c r="B114" s="41" t="s">
        <v>9411</v>
      </c>
      <c r="C114" s="41" t="s">
        <v>9920</v>
      </c>
      <c r="D114" s="41" t="s">
        <v>9909</v>
      </c>
      <c r="E114" s="41" t="s">
        <v>1270</v>
      </c>
      <c r="F114" s="41" t="s">
        <v>9921</v>
      </c>
      <c r="G114" s="41" t="s">
        <v>11415</v>
      </c>
    </row>
    <row r="115" spans="1:7" ht="16.5" x14ac:dyDescent="0.45">
      <c r="A115" s="41">
        <v>114</v>
      </c>
      <c r="B115" s="41" t="s">
        <v>9411</v>
      </c>
      <c r="C115" s="41" t="s">
        <v>9920</v>
      </c>
      <c r="D115" s="41" t="s">
        <v>9910</v>
      </c>
      <c r="E115" s="41" t="s">
        <v>1270</v>
      </c>
      <c r="F115" s="41" t="s">
        <v>9921</v>
      </c>
      <c r="G115" s="41" t="s">
        <v>11415</v>
      </c>
    </row>
    <row r="116" spans="1:7" ht="16.5" x14ac:dyDescent="0.45">
      <c r="A116" s="41">
        <v>115</v>
      </c>
      <c r="B116" s="41" t="s">
        <v>9411</v>
      </c>
      <c r="C116" s="41" t="s">
        <v>9920</v>
      </c>
      <c r="D116" s="41" t="s">
        <v>9911</v>
      </c>
      <c r="E116" s="41" t="s">
        <v>1270</v>
      </c>
      <c r="F116" s="41" t="s">
        <v>9921</v>
      </c>
      <c r="G116" s="41" t="s">
        <v>11415</v>
      </c>
    </row>
    <row r="117" spans="1:7" ht="16.5" x14ac:dyDescent="0.45">
      <c r="A117" s="41">
        <v>116</v>
      </c>
      <c r="B117" s="41" t="s">
        <v>9411</v>
      </c>
      <c r="C117" s="41" t="s">
        <v>9920</v>
      </c>
      <c r="D117" s="41" t="s">
        <v>9912</v>
      </c>
      <c r="E117" s="41" t="s">
        <v>1270</v>
      </c>
      <c r="F117" s="41" t="s">
        <v>9921</v>
      </c>
      <c r="G117" s="41" t="s">
        <v>11415</v>
      </c>
    </row>
    <row r="118" spans="1:7" ht="16.5" x14ac:dyDescent="0.45">
      <c r="A118" s="41">
        <v>117</v>
      </c>
      <c r="B118" s="41" t="s">
        <v>9411</v>
      </c>
      <c r="C118" s="41" t="s">
        <v>9920</v>
      </c>
      <c r="D118" s="41" t="s">
        <v>9913</v>
      </c>
      <c r="E118" s="41" t="s">
        <v>1270</v>
      </c>
      <c r="F118" s="41" t="s">
        <v>9921</v>
      </c>
      <c r="G118" s="41" t="s">
        <v>11415</v>
      </c>
    </row>
    <row r="119" spans="1:7" ht="16.5" x14ac:dyDescent="0.45">
      <c r="A119" s="41">
        <v>118</v>
      </c>
      <c r="B119" s="41" t="s">
        <v>9411</v>
      </c>
      <c r="C119" s="41" t="s">
        <v>9920</v>
      </c>
      <c r="D119" s="41" t="s">
        <v>9914</v>
      </c>
      <c r="E119" s="41" t="s">
        <v>1270</v>
      </c>
      <c r="F119" s="41" t="s">
        <v>9921</v>
      </c>
      <c r="G119" s="41" t="s">
        <v>11415</v>
      </c>
    </row>
    <row r="120" spans="1:7" ht="16.5" x14ac:dyDescent="0.45">
      <c r="A120" s="41">
        <v>119</v>
      </c>
      <c r="B120" s="41" t="s">
        <v>9411</v>
      </c>
      <c r="C120" s="41" t="s">
        <v>9920</v>
      </c>
      <c r="D120" s="41" t="s">
        <v>9915</v>
      </c>
      <c r="E120" s="41" t="s">
        <v>1270</v>
      </c>
      <c r="F120" s="41" t="s">
        <v>9921</v>
      </c>
      <c r="G120" s="41" t="s">
        <v>11415</v>
      </c>
    </row>
    <row r="121" spans="1:7" ht="16.5" x14ac:dyDescent="0.45">
      <c r="A121" s="41">
        <v>120</v>
      </c>
      <c r="B121" s="41" t="s">
        <v>9411</v>
      </c>
      <c r="C121" s="41" t="s">
        <v>9920</v>
      </c>
      <c r="D121" s="41" t="s">
        <v>9916</v>
      </c>
      <c r="E121" s="41" t="s">
        <v>1270</v>
      </c>
      <c r="F121" s="41" t="s">
        <v>9921</v>
      </c>
      <c r="G121" s="41" t="s">
        <v>11415</v>
      </c>
    </row>
    <row r="122" spans="1:7" ht="16.5" x14ac:dyDescent="0.45">
      <c r="A122" s="41">
        <v>121</v>
      </c>
      <c r="B122" s="41" t="s">
        <v>9411</v>
      </c>
      <c r="C122" s="41" t="s">
        <v>9920</v>
      </c>
      <c r="D122" s="41" t="s">
        <v>9917</v>
      </c>
      <c r="E122" s="41" t="s">
        <v>1270</v>
      </c>
      <c r="F122" s="41" t="s">
        <v>9921</v>
      </c>
      <c r="G122" s="41" t="s">
        <v>11415</v>
      </c>
    </row>
    <row r="123" spans="1:7" ht="16.5" x14ac:dyDescent="0.45">
      <c r="A123" s="41">
        <v>122</v>
      </c>
      <c r="B123" s="41" t="s">
        <v>9411</v>
      </c>
      <c r="C123" s="41" t="s">
        <v>9920</v>
      </c>
      <c r="D123" s="41" t="s">
        <v>9918</v>
      </c>
      <c r="E123" s="41" t="s">
        <v>1270</v>
      </c>
      <c r="F123" s="41" t="s">
        <v>9921</v>
      </c>
      <c r="G123" s="41" t="s">
        <v>11415</v>
      </c>
    </row>
    <row r="124" spans="1:7" ht="16.5" x14ac:dyDescent="0.45">
      <c r="A124" s="41">
        <v>123</v>
      </c>
      <c r="B124" s="41" t="s">
        <v>9411</v>
      </c>
      <c r="C124" s="41" t="s">
        <v>9920</v>
      </c>
      <c r="D124" s="41" t="s">
        <v>9919</v>
      </c>
      <c r="E124" s="41" t="s">
        <v>1270</v>
      </c>
      <c r="F124" s="41" t="s">
        <v>9921</v>
      </c>
      <c r="G124" s="41" t="s">
        <v>11415</v>
      </c>
    </row>
    <row r="125" spans="1:7" ht="16.5" x14ac:dyDescent="0.45">
      <c r="A125" s="41">
        <v>124</v>
      </c>
      <c r="B125" s="41" t="s">
        <v>9411</v>
      </c>
      <c r="C125" s="41" t="s">
        <v>9922</v>
      </c>
      <c r="D125" s="41" t="s">
        <v>10027</v>
      </c>
      <c r="E125" s="41" t="s">
        <v>1270</v>
      </c>
      <c r="F125" s="41" t="s">
        <v>9921</v>
      </c>
      <c r="G125" s="41" t="s">
        <v>11415</v>
      </c>
    </row>
    <row r="126" spans="1:7" ht="16.5" x14ac:dyDescent="0.45">
      <c r="A126" s="41">
        <v>125</v>
      </c>
      <c r="B126" s="41" t="s">
        <v>9411</v>
      </c>
      <c r="C126" s="41" t="s">
        <v>9922</v>
      </c>
      <c r="D126" s="41" t="s">
        <v>10028</v>
      </c>
      <c r="E126" s="41" t="s">
        <v>1270</v>
      </c>
      <c r="F126" s="41" t="s">
        <v>9921</v>
      </c>
      <c r="G126" s="41" t="s">
        <v>11415</v>
      </c>
    </row>
    <row r="127" spans="1:7" ht="16.5" x14ac:dyDescent="0.45">
      <c r="A127" s="41">
        <v>126</v>
      </c>
      <c r="B127" s="41" t="s">
        <v>9411</v>
      </c>
      <c r="C127" s="41" t="s">
        <v>9922</v>
      </c>
      <c r="D127" s="41" t="s">
        <v>10029</v>
      </c>
      <c r="E127" s="41" t="s">
        <v>1270</v>
      </c>
      <c r="F127" s="41" t="s">
        <v>9921</v>
      </c>
      <c r="G127" s="41" t="s">
        <v>11415</v>
      </c>
    </row>
    <row r="128" spans="1:7" ht="16.5" x14ac:dyDescent="0.45">
      <c r="A128" s="41">
        <v>127</v>
      </c>
      <c r="B128" s="41" t="s">
        <v>9411</v>
      </c>
      <c r="C128" s="41" t="s">
        <v>9922</v>
      </c>
      <c r="D128" s="41" t="s">
        <v>10030</v>
      </c>
      <c r="E128" s="41" t="s">
        <v>1270</v>
      </c>
      <c r="F128" s="41" t="s">
        <v>9921</v>
      </c>
      <c r="G128" s="41" t="s">
        <v>11415</v>
      </c>
    </row>
    <row r="129" spans="1:7" ht="16.5" x14ac:dyDescent="0.45">
      <c r="A129" s="41">
        <v>128</v>
      </c>
      <c r="B129" s="41" t="s">
        <v>9411</v>
      </c>
      <c r="C129" s="41" t="s">
        <v>9922</v>
      </c>
      <c r="D129" s="41" t="s">
        <v>10031</v>
      </c>
      <c r="E129" s="41" t="s">
        <v>1270</v>
      </c>
      <c r="F129" s="41" t="s">
        <v>9921</v>
      </c>
      <c r="G129" s="41" t="s">
        <v>11415</v>
      </c>
    </row>
    <row r="130" spans="1:7" ht="16.5" x14ac:dyDescent="0.45">
      <c r="A130" s="41">
        <v>129</v>
      </c>
      <c r="B130" s="41" t="s">
        <v>9411</v>
      </c>
      <c r="C130" s="41" t="s">
        <v>9922</v>
      </c>
      <c r="D130" s="41" t="s">
        <v>10032</v>
      </c>
      <c r="E130" s="41" t="s">
        <v>1270</v>
      </c>
      <c r="F130" s="41" t="s">
        <v>9921</v>
      </c>
      <c r="G130" s="41" t="s">
        <v>11415</v>
      </c>
    </row>
    <row r="131" spans="1:7" ht="16.5" x14ac:dyDescent="0.45">
      <c r="A131" s="41">
        <v>130</v>
      </c>
      <c r="B131" s="41" t="s">
        <v>9411</v>
      </c>
      <c r="C131" s="41" t="s">
        <v>9922</v>
      </c>
      <c r="D131" s="41" t="s">
        <v>10033</v>
      </c>
      <c r="E131" s="41" t="s">
        <v>1270</v>
      </c>
      <c r="F131" s="41" t="s">
        <v>9921</v>
      </c>
      <c r="G131" s="41" t="s">
        <v>11415</v>
      </c>
    </row>
    <row r="132" spans="1:7" ht="16.5" x14ac:dyDescent="0.45">
      <c r="A132" s="41">
        <v>131</v>
      </c>
      <c r="B132" s="41" t="s">
        <v>9411</v>
      </c>
      <c r="C132" s="41" t="s">
        <v>9922</v>
      </c>
      <c r="D132" s="41" t="s">
        <v>10034</v>
      </c>
      <c r="E132" s="41" t="s">
        <v>1270</v>
      </c>
      <c r="F132" s="41" t="s">
        <v>9921</v>
      </c>
      <c r="G132" s="41" t="s">
        <v>11415</v>
      </c>
    </row>
    <row r="133" spans="1:7" ht="16.5" x14ac:dyDescent="0.45">
      <c r="A133" s="41">
        <v>132</v>
      </c>
      <c r="B133" s="41" t="s">
        <v>9411</v>
      </c>
      <c r="C133" s="41" t="s">
        <v>9922</v>
      </c>
      <c r="D133" s="41" t="s">
        <v>10035</v>
      </c>
      <c r="E133" s="41" t="s">
        <v>1270</v>
      </c>
      <c r="F133" s="41" t="s">
        <v>9921</v>
      </c>
      <c r="G133" s="41" t="s">
        <v>11415</v>
      </c>
    </row>
    <row r="134" spans="1:7" ht="16.5" x14ac:dyDescent="0.45">
      <c r="A134" s="41">
        <v>133</v>
      </c>
      <c r="B134" s="41" t="s">
        <v>9411</v>
      </c>
      <c r="C134" s="41" t="s">
        <v>9922</v>
      </c>
      <c r="D134" s="41" t="s">
        <v>10036</v>
      </c>
      <c r="E134" s="41" t="s">
        <v>1270</v>
      </c>
      <c r="F134" s="41" t="s">
        <v>9921</v>
      </c>
      <c r="G134" s="41" t="s">
        <v>11415</v>
      </c>
    </row>
    <row r="135" spans="1:7" ht="16.5" x14ac:dyDescent="0.45">
      <c r="A135" s="41">
        <v>134</v>
      </c>
      <c r="B135" s="41" t="s">
        <v>9411</v>
      </c>
      <c r="C135" s="41" t="s">
        <v>9922</v>
      </c>
      <c r="D135" s="41" t="s">
        <v>10037</v>
      </c>
      <c r="E135" s="41" t="s">
        <v>1270</v>
      </c>
      <c r="F135" s="41" t="s">
        <v>9921</v>
      </c>
      <c r="G135" s="41" t="s">
        <v>11415</v>
      </c>
    </row>
    <row r="136" spans="1:7" ht="16.5" x14ac:dyDescent="0.45">
      <c r="A136" s="41">
        <v>135</v>
      </c>
      <c r="B136" s="41" t="s">
        <v>9411</v>
      </c>
      <c r="C136" s="41" t="s">
        <v>9922</v>
      </c>
      <c r="D136" s="41" t="s">
        <v>10038</v>
      </c>
      <c r="E136" s="41" t="s">
        <v>1270</v>
      </c>
      <c r="F136" s="41" t="s">
        <v>9921</v>
      </c>
      <c r="G136" s="41" t="s">
        <v>11415</v>
      </c>
    </row>
    <row r="137" spans="1:7" ht="16.5" x14ac:dyDescent="0.45">
      <c r="A137" s="41">
        <v>136</v>
      </c>
      <c r="B137" s="41" t="s">
        <v>9411</v>
      </c>
      <c r="C137" s="41" t="s">
        <v>9922</v>
      </c>
      <c r="D137" s="41" t="s">
        <v>10039</v>
      </c>
      <c r="E137" s="41" t="s">
        <v>1270</v>
      </c>
      <c r="F137" s="41" t="s">
        <v>9921</v>
      </c>
      <c r="G137" s="41" t="s">
        <v>11415</v>
      </c>
    </row>
    <row r="138" spans="1:7" ht="16.5" x14ac:dyDescent="0.45">
      <c r="A138" s="41">
        <v>137</v>
      </c>
      <c r="B138" s="41" t="s">
        <v>9411</v>
      </c>
      <c r="C138" s="41" t="s">
        <v>9922</v>
      </c>
      <c r="D138" s="41" t="s">
        <v>10040</v>
      </c>
      <c r="E138" s="41" t="s">
        <v>1270</v>
      </c>
      <c r="F138" s="41" t="s">
        <v>9921</v>
      </c>
      <c r="G138" s="41" t="s">
        <v>11415</v>
      </c>
    </row>
    <row r="139" spans="1:7" ht="16.5" x14ac:dyDescent="0.45">
      <c r="A139" s="41">
        <v>138</v>
      </c>
      <c r="B139" s="41" t="s">
        <v>9411</v>
      </c>
      <c r="C139" s="41" t="s">
        <v>9922</v>
      </c>
      <c r="D139" s="41" t="s">
        <v>10041</v>
      </c>
      <c r="E139" s="41" t="s">
        <v>1270</v>
      </c>
      <c r="F139" s="41" t="s">
        <v>9921</v>
      </c>
      <c r="G139" s="41" t="s">
        <v>11415</v>
      </c>
    </row>
    <row r="140" spans="1:7" ht="16.5" x14ac:dyDescent="0.45">
      <c r="A140" s="41">
        <v>139</v>
      </c>
      <c r="B140" s="41" t="s">
        <v>9411</v>
      </c>
      <c r="C140" s="41" t="s">
        <v>9922</v>
      </c>
      <c r="D140" s="41" t="s">
        <v>10042</v>
      </c>
      <c r="E140" s="41" t="s">
        <v>1270</v>
      </c>
      <c r="F140" s="41" t="s">
        <v>9921</v>
      </c>
      <c r="G140" s="41" t="s">
        <v>11415</v>
      </c>
    </row>
    <row r="141" spans="1:7" ht="16.5" x14ac:dyDescent="0.45">
      <c r="A141" s="41">
        <v>140</v>
      </c>
      <c r="B141" s="41" t="s">
        <v>9411</v>
      </c>
      <c r="C141" s="41" t="s">
        <v>9922</v>
      </c>
      <c r="D141" s="41" t="s">
        <v>10043</v>
      </c>
      <c r="E141" s="41" t="s">
        <v>1270</v>
      </c>
      <c r="F141" s="41" t="s">
        <v>9921</v>
      </c>
      <c r="G141" s="41" t="s">
        <v>11415</v>
      </c>
    </row>
    <row r="142" spans="1:7" ht="16.5" x14ac:dyDescent="0.45">
      <c r="A142" s="41">
        <v>141</v>
      </c>
      <c r="B142" s="41" t="s">
        <v>9411</v>
      </c>
      <c r="C142" s="41" t="s">
        <v>9922</v>
      </c>
      <c r="D142" s="41" t="s">
        <v>10044</v>
      </c>
      <c r="E142" s="41" t="s">
        <v>1270</v>
      </c>
      <c r="F142" s="41" t="s">
        <v>9921</v>
      </c>
      <c r="G142" s="41" t="s">
        <v>11415</v>
      </c>
    </row>
    <row r="143" spans="1:7" ht="16.5" x14ac:dyDescent="0.45">
      <c r="A143" s="41">
        <v>142</v>
      </c>
      <c r="B143" s="41" t="s">
        <v>9411</v>
      </c>
      <c r="C143" s="41" t="s">
        <v>9922</v>
      </c>
      <c r="D143" s="41" t="s">
        <v>10045</v>
      </c>
      <c r="E143" s="41" t="s">
        <v>1270</v>
      </c>
      <c r="F143" s="41" t="s">
        <v>9921</v>
      </c>
      <c r="G143" s="41" t="s">
        <v>11415</v>
      </c>
    </row>
    <row r="144" spans="1:7" ht="16.5" x14ac:dyDescent="0.45">
      <c r="A144" s="41">
        <v>143</v>
      </c>
      <c r="B144" s="41" t="s">
        <v>9411</v>
      </c>
      <c r="C144" s="41" t="s">
        <v>9922</v>
      </c>
      <c r="D144" s="41" t="s">
        <v>10046</v>
      </c>
      <c r="E144" s="41" t="s">
        <v>1270</v>
      </c>
      <c r="F144" s="41" t="s">
        <v>9921</v>
      </c>
      <c r="G144" s="41" t="s">
        <v>11415</v>
      </c>
    </row>
    <row r="145" spans="1:7" ht="16.5" x14ac:dyDescent="0.45">
      <c r="A145" s="41">
        <v>144</v>
      </c>
      <c r="B145" s="41" t="s">
        <v>9411</v>
      </c>
      <c r="C145" s="41" t="s">
        <v>9922</v>
      </c>
      <c r="D145" s="41" t="s">
        <v>10047</v>
      </c>
      <c r="E145" s="41" t="s">
        <v>1270</v>
      </c>
      <c r="F145" s="41" t="s">
        <v>9921</v>
      </c>
      <c r="G145" s="41" t="s">
        <v>11415</v>
      </c>
    </row>
    <row r="146" spans="1:7" ht="16.5" x14ac:dyDescent="0.45">
      <c r="A146" s="41">
        <v>145</v>
      </c>
      <c r="B146" s="41" t="s">
        <v>9411</v>
      </c>
      <c r="C146" s="41" t="s">
        <v>9922</v>
      </c>
      <c r="D146" s="41" t="s">
        <v>10048</v>
      </c>
      <c r="E146" s="41" t="s">
        <v>1270</v>
      </c>
      <c r="F146" s="41" t="s">
        <v>9921</v>
      </c>
      <c r="G146" s="41" t="s">
        <v>11415</v>
      </c>
    </row>
    <row r="147" spans="1:7" ht="16.5" x14ac:dyDescent="0.45">
      <c r="A147" s="41">
        <v>146</v>
      </c>
      <c r="B147" s="41" t="s">
        <v>9411</v>
      </c>
      <c r="C147" s="41" t="s">
        <v>9922</v>
      </c>
      <c r="D147" s="41" t="s">
        <v>10049</v>
      </c>
      <c r="E147" s="41" t="s">
        <v>1270</v>
      </c>
      <c r="F147" s="41" t="s">
        <v>9921</v>
      </c>
      <c r="G147" s="41" t="s">
        <v>11415</v>
      </c>
    </row>
    <row r="148" spans="1:7" ht="16.5" x14ac:dyDescent="0.45">
      <c r="A148" s="41">
        <v>147</v>
      </c>
      <c r="B148" s="41" t="s">
        <v>9411</v>
      </c>
      <c r="C148" s="41" t="s">
        <v>9922</v>
      </c>
      <c r="D148" s="41" t="s">
        <v>10050</v>
      </c>
      <c r="E148" s="41" t="s">
        <v>1270</v>
      </c>
      <c r="F148" s="41" t="s">
        <v>9921</v>
      </c>
      <c r="G148" s="41" t="s">
        <v>11415</v>
      </c>
    </row>
    <row r="149" spans="1:7" ht="16.5" x14ac:dyDescent="0.45">
      <c r="A149" s="41">
        <v>148</v>
      </c>
      <c r="B149" s="41" t="s">
        <v>9411</v>
      </c>
      <c r="C149" s="41" t="s">
        <v>9922</v>
      </c>
      <c r="D149" s="41" t="s">
        <v>10051</v>
      </c>
      <c r="E149" s="41" t="s">
        <v>1270</v>
      </c>
      <c r="F149" s="41" t="s">
        <v>9921</v>
      </c>
      <c r="G149" s="41" t="s">
        <v>11415</v>
      </c>
    </row>
    <row r="150" spans="1:7" ht="16.5" x14ac:dyDescent="0.45">
      <c r="A150" s="41">
        <v>149</v>
      </c>
      <c r="B150" s="41" t="s">
        <v>9411</v>
      </c>
      <c r="C150" s="41" t="s">
        <v>9922</v>
      </c>
      <c r="D150" s="41" t="s">
        <v>10052</v>
      </c>
      <c r="E150" s="41" t="s">
        <v>1270</v>
      </c>
      <c r="F150" s="41" t="s">
        <v>9921</v>
      </c>
      <c r="G150" s="41" t="s">
        <v>11415</v>
      </c>
    </row>
    <row r="151" spans="1:7" ht="16.5" x14ac:dyDescent="0.45">
      <c r="A151" s="41">
        <v>150</v>
      </c>
      <c r="B151" s="41" t="s">
        <v>9411</v>
      </c>
      <c r="C151" s="41" t="s">
        <v>9922</v>
      </c>
      <c r="D151" s="41" t="s">
        <v>10053</v>
      </c>
      <c r="E151" s="41" t="s">
        <v>1270</v>
      </c>
      <c r="F151" s="41" t="s">
        <v>9921</v>
      </c>
      <c r="G151" s="41" t="s">
        <v>11415</v>
      </c>
    </row>
    <row r="152" spans="1:7" ht="16.5" x14ac:dyDescent="0.45">
      <c r="A152" s="41">
        <v>151</v>
      </c>
      <c r="B152" s="41" t="s">
        <v>9411</v>
      </c>
      <c r="C152" s="41" t="s">
        <v>9922</v>
      </c>
      <c r="D152" s="41" t="s">
        <v>10054</v>
      </c>
      <c r="E152" s="41" t="s">
        <v>1270</v>
      </c>
      <c r="F152" s="41" t="s">
        <v>9921</v>
      </c>
      <c r="G152" s="41" t="s">
        <v>11415</v>
      </c>
    </row>
    <row r="153" spans="1:7" ht="16.5" x14ac:dyDescent="0.45">
      <c r="A153" s="41">
        <v>152</v>
      </c>
      <c r="B153" s="41" t="s">
        <v>9411</v>
      </c>
      <c r="C153" s="41" t="s">
        <v>9922</v>
      </c>
      <c r="D153" s="41" t="s">
        <v>10055</v>
      </c>
      <c r="E153" s="41" t="s">
        <v>1270</v>
      </c>
      <c r="F153" s="41" t="s">
        <v>9921</v>
      </c>
      <c r="G153" s="41" t="s">
        <v>11415</v>
      </c>
    </row>
    <row r="154" spans="1:7" ht="16.5" x14ac:dyDescent="0.45">
      <c r="A154" s="41">
        <v>153</v>
      </c>
      <c r="B154" s="41" t="s">
        <v>9411</v>
      </c>
      <c r="C154" s="41" t="s">
        <v>9922</v>
      </c>
      <c r="D154" s="41" t="s">
        <v>10056</v>
      </c>
      <c r="E154" s="41" t="s">
        <v>1270</v>
      </c>
      <c r="F154" s="41" t="s">
        <v>9921</v>
      </c>
      <c r="G154" s="41" t="s">
        <v>11415</v>
      </c>
    </row>
    <row r="155" spans="1:7" ht="16.5" x14ac:dyDescent="0.45">
      <c r="A155" s="41">
        <v>154</v>
      </c>
      <c r="B155" s="41" t="s">
        <v>9411</v>
      </c>
      <c r="C155" s="41" t="s">
        <v>9922</v>
      </c>
      <c r="D155" s="41" t="s">
        <v>10057</v>
      </c>
      <c r="E155" s="41" t="s">
        <v>1270</v>
      </c>
      <c r="F155" s="41" t="s">
        <v>9921</v>
      </c>
      <c r="G155" s="41" t="s">
        <v>11415</v>
      </c>
    </row>
    <row r="156" spans="1:7" ht="16.5" x14ac:dyDescent="0.45">
      <c r="A156" s="41">
        <v>155</v>
      </c>
      <c r="B156" s="41" t="s">
        <v>9411</v>
      </c>
      <c r="C156" s="41" t="s">
        <v>9922</v>
      </c>
      <c r="D156" s="41" t="s">
        <v>10058</v>
      </c>
      <c r="E156" s="41" t="s">
        <v>1270</v>
      </c>
      <c r="F156" s="41" t="s">
        <v>9921</v>
      </c>
      <c r="G156" s="41" t="s">
        <v>11415</v>
      </c>
    </row>
    <row r="157" spans="1:7" ht="16.5" x14ac:dyDescent="0.45">
      <c r="A157" s="41">
        <v>156</v>
      </c>
      <c r="B157" s="41" t="s">
        <v>9411</v>
      </c>
      <c r="C157" s="41" t="s">
        <v>9922</v>
      </c>
      <c r="D157" s="41" t="s">
        <v>10059</v>
      </c>
      <c r="E157" s="41" t="s">
        <v>1270</v>
      </c>
      <c r="F157" s="41" t="s">
        <v>9921</v>
      </c>
      <c r="G157" s="41" t="s">
        <v>11415</v>
      </c>
    </row>
    <row r="158" spans="1:7" ht="16.5" x14ac:dyDescent="0.45">
      <c r="A158" s="41">
        <v>157</v>
      </c>
      <c r="B158" s="41" t="s">
        <v>9411</v>
      </c>
      <c r="C158" s="41" t="s">
        <v>9922</v>
      </c>
      <c r="D158" s="41" t="s">
        <v>10060</v>
      </c>
      <c r="E158" s="41" t="s">
        <v>1270</v>
      </c>
      <c r="F158" s="41" t="s">
        <v>9921</v>
      </c>
      <c r="G158" s="41" t="s">
        <v>11415</v>
      </c>
    </row>
    <row r="159" spans="1:7" ht="16.5" x14ac:dyDescent="0.45">
      <c r="A159" s="41">
        <v>158</v>
      </c>
      <c r="B159" s="41" t="s">
        <v>9411</v>
      </c>
      <c r="C159" s="41" t="s">
        <v>9922</v>
      </c>
      <c r="D159" s="41" t="s">
        <v>10061</v>
      </c>
      <c r="E159" s="41" t="s">
        <v>1270</v>
      </c>
      <c r="F159" s="41" t="s">
        <v>9921</v>
      </c>
      <c r="G159" s="41" t="s">
        <v>11415</v>
      </c>
    </row>
    <row r="160" spans="1:7" ht="16.5" x14ac:dyDescent="0.45">
      <c r="A160" s="41">
        <v>159</v>
      </c>
      <c r="B160" s="41" t="s">
        <v>9411</v>
      </c>
      <c r="C160" s="41" t="s">
        <v>9922</v>
      </c>
      <c r="D160" s="41" t="s">
        <v>10062</v>
      </c>
      <c r="E160" s="41" t="s">
        <v>1270</v>
      </c>
      <c r="F160" s="41" t="s">
        <v>9921</v>
      </c>
      <c r="G160" s="41" t="s">
        <v>11415</v>
      </c>
    </row>
    <row r="161" spans="1:7" ht="16.5" x14ac:dyDescent="0.45">
      <c r="A161" s="41">
        <v>160</v>
      </c>
      <c r="B161" s="41" t="s">
        <v>9411</v>
      </c>
      <c r="C161" s="41" t="s">
        <v>9922</v>
      </c>
      <c r="D161" s="41" t="s">
        <v>10063</v>
      </c>
      <c r="E161" s="41" t="s">
        <v>1270</v>
      </c>
      <c r="F161" s="41" t="s">
        <v>9921</v>
      </c>
      <c r="G161" s="41" t="s">
        <v>11415</v>
      </c>
    </row>
    <row r="162" spans="1:7" ht="16.5" x14ac:dyDescent="0.45">
      <c r="A162" s="41">
        <v>161</v>
      </c>
      <c r="B162" s="41" t="s">
        <v>9411</v>
      </c>
      <c r="C162" s="41" t="s">
        <v>9922</v>
      </c>
      <c r="D162" s="41" t="s">
        <v>10064</v>
      </c>
      <c r="E162" s="41" t="s">
        <v>1270</v>
      </c>
      <c r="F162" s="41" t="s">
        <v>9921</v>
      </c>
      <c r="G162" s="41" t="s">
        <v>11415</v>
      </c>
    </row>
    <row r="163" spans="1:7" ht="16.5" x14ac:dyDescent="0.45">
      <c r="A163" s="41">
        <v>162</v>
      </c>
      <c r="B163" s="41" t="s">
        <v>9411</v>
      </c>
      <c r="C163" s="41" t="s">
        <v>9922</v>
      </c>
      <c r="D163" s="41" t="s">
        <v>10065</v>
      </c>
      <c r="E163" s="41" t="s">
        <v>1270</v>
      </c>
      <c r="F163" s="41" t="s">
        <v>9921</v>
      </c>
      <c r="G163" s="41" t="s">
        <v>11415</v>
      </c>
    </row>
    <row r="164" spans="1:7" ht="16.5" x14ac:dyDescent="0.45">
      <c r="A164" s="41">
        <v>163</v>
      </c>
      <c r="B164" s="41" t="s">
        <v>9411</v>
      </c>
      <c r="C164" s="41" t="s">
        <v>9922</v>
      </c>
      <c r="D164" s="41" t="s">
        <v>10066</v>
      </c>
      <c r="E164" s="41" t="s">
        <v>1270</v>
      </c>
      <c r="F164" s="41" t="s">
        <v>9921</v>
      </c>
      <c r="G164" s="41" t="s">
        <v>11415</v>
      </c>
    </row>
    <row r="165" spans="1:7" ht="16.5" x14ac:dyDescent="0.45">
      <c r="A165" s="41">
        <v>164</v>
      </c>
      <c r="B165" s="41" t="s">
        <v>9411</v>
      </c>
      <c r="C165" s="41" t="s">
        <v>9922</v>
      </c>
      <c r="D165" s="41" t="s">
        <v>10067</v>
      </c>
      <c r="E165" s="41" t="s">
        <v>1270</v>
      </c>
      <c r="F165" s="41" t="s">
        <v>9921</v>
      </c>
      <c r="G165" s="41" t="s">
        <v>11415</v>
      </c>
    </row>
    <row r="166" spans="1:7" ht="16.5" x14ac:dyDescent="0.45">
      <c r="A166" s="41">
        <v>165</v>
      </c>
      <c r="B166" s="41" t="s">
        <v>9411</v>
      </c>
      <c r="C166" s="41" t="s">
        <v>9922</v>
      </c>
      <c r="D166" s="41" t="s">
        <v>10068</v>
      </c>
      <c r="E166" s="41" t="s">
        <v>1270</v>
      </c>
      <c r="F166" s="41" t="s">
        <v>9921</v>
      </c>
      <c r="G166" s="41" t="s">
        <v>11415</v>
      </c>
    </row>
    <row r="167" spans="1:7" ht="16.5" x14ac:dyDescent="0.45">
      <c r="A167" s="41">
        <v>166</v>
      </c>
      <c r="B167" s="41" t="s">
        <v>9411</v>
      </c>
      <c r="C167" s="41" t="s">
        <v>9922</v>
      </c>
      <c r="D167" s="41" t="s">
        <v>10069</v>
      </c>
      <c r="E167" s="41" t="s">
        <v>1270</v>
      </c>
      <c r="F167" s="41" t="s">
        <v>9921</v>
      </c>
      <c r="G167" s="41" t="s">
        <v>11415</v>
      </c>
    </row>
    <row r="168" spans="1:7" ht="16.5" x14ac:dyDescent="0.45">
      <c r="A168" s="41">
        <v>167</v>
      </c>
      <c r="B168" s="41" t="s">
        <v>9411</v>
      </c>
      <c r="C168" s="41" t="s">
        <v>9922</v>
      </c>
      <c r="D168" s="41" t="s">
        <v>10070</v>
      </c>
      <c r="E168" s="41" t="s">
        <v>1270</v>
      </c>
      <c r="F168" s="41" t="s">
        <v>9921</v>
      </c>
      <c r="G168" s="41" t="s">
        <v>11415</v>
      </c>
    </row>
    <row r="169" spans="1:7" ht="16.5" x14ac:dyDescent="0.45">
      <c r="A169" s="41">
        <v>168</v>
      </c>
      <c r="B169" s="41" t="s">
        <v>9411</v>
      </c>
      <c r="C169" s="41" t="s">
        <v>9922</v>
      </c>
      <c r="D169" s="41" t="s">
        <v>10071</v>
      </c>
      <c r="E169" s="41" t="s">
        <v>1270</v>
      </c>
      <c r="F169" s="41" t="s">
        <v>9921</v>
      </c>
      <c r="G169" s="41" t="s">
        <v>11415</v>
      </c>
    </row>
    <row r="170" spans="1:7" ht="16.5" x14ac:dyDescent="0.45">
      <c r="A170" s="41">
        <v>169</v>
      </c>
      <c r="B170" s="41" t="s">
        <v>9411</v>
      </c>
      <c r="C170" s="41" t="s">
        <v>9922</v>
      </c>
      <c r="D170" s="41" t="s">
        <v>10072</v>
      </c>
      <c r="E170" s="41" t="s">
        <v>1270</v>
      </c>
      <c r="F170" s="41" t="s">
        <v>9921</v>
      </c>
      <c r="G170" s="41" t="s">
        <v>11415</v>
      </c>
    </row>
    <row r="171" spans="1:7" ht="16.5" x14ac:dyDescent="0.45">
      <c r="A171" s="41">
        <v>170</v>
      </c>
      <c r="B171" s="41" t="s">
        <v>9411</v>
      </c>
      <c r="C171" s="41" t="s">
        <v>9922</v>
      </c>
      <c r="D171" s="41" t="s">
        <v>10073</v>
      </c>
      <c r="E171" s="41" t="s">
        <v>1270</v>
      </c>
      <c r="F171" s="41" t="s">
        <v>9921</v>
      </c>
      <c r="G171" s="41" t="s">
        <v>11415</v>
      </c>
    </row>
    <row r="172" spans="1:7" ht="16.5" x14ac:dyDescent="0.45">
      <c r="A172" s="41">
        <v>171</v>
      </c>
      <c r="B172" s="41" t="s">
        <v>9411</v>
      </c>
      <c r="C172" s="41" t="s">
        <v>9922</v>
      </c>
      <c r="D172" s="41" t="s">
        <v>10074</v>
      </c>
      <c r="E172" s="41" t="s">
        <v>1270</v>
      </c>
      <c r="F172" s="41" t="s">
        <v>9921</v>
      </c>
      <c r="G172" s="41" t="s">
        <v>11415</v>
      </c>
    </row>
    <row r="173" spans="1:7" ht="16.5" x14ac:dyDescent="0.45">
      <c r="A173" s="41">
        <v>172</v>
      </c>
      <c r="B173" s="41" t="s">
        <v>9411</v>
      </c>
      <c r="C173" s="41" t="s">
        <v>9922</v>
      </c>
      <c r="D173" s="41" t="s">
        <v>10075</v>
      </c>
      <c r="E173" s="41" t="s">
        <v>1270</v>
      </c>
      <c r="F173" s="41" t="s">
        <v>9921</v>
      </c>
      <c r="G173" s="41" t="s">
        <v>11415</v>
      </c>
    </row>
    <row r="174" spans="1:7" ht="16.5" x14ac:dyDescent="0.45">
      <c r="A174" s="41">
        <v>173</v>
      </c>
      <c r="B174" s="41" t="s">
        <v>9411</v>
      </c>
      <c r="C174" s="41" t="s">
        <v>9922</v>
      </c>
      <c r="D174" s="41" t="s">
        <v>10076</v>
      </c>
      <c r="E174" s="41" t="s">
        <v>1270</v>
      </c>
      <c r="F174" s="41" t="s">
        <v>9921</v>
      </c>
      <c r="G174" s="41" t="s">
        <v>11415</v>
      </c>
    </row>
    <row r="175" spans="1:7" ht="16.5" x14ac:dyDescent="0.45">
      <c r="A175" s="41">
        <v>174</v>
      </c>
      <c r="B175" s="41" t="s">
        <v>9411</v>
      </c>
      <c r="C175" s="41" t="s">
        <v>9922</v>
      </c>
      <c r="D175" s="41" t="s">
        <v>10077</v>
      </c>
      <c r="E175" s="41" t="s">
        <v>1270</v>
      </c>
      <c r="F175" s="41" t="s">
        <v>9921</v>
      </c>
      <c r="G175" s="41" t="s">
        <v>11415</v>
      </c>
    </row>
    <row r="176" spans="1:7" ht="16.5" x14ac:dyDescent="0.45">
      <c r="A176" s="41">
        <v>175</v>
      </c>
      <c r="B176" s="41" t="s">
        <v>9411</v>
      </c>
      <c r="C176" s="41" t="s">
        <v>9922</v>
      </c>
      <c r="D176" s="41" t="s">
        <v>10078</v>
      </c>
      <c r="E176" s="41" t="s">
        <v>1270</v>
      </c>
      <c r="F176" s="41" t="s">
        <v>9921</v>
      </c>
      <c r="G176" s="41" t="s">
        <v>11415</v>
      </c>
    </row>
    <row r="177" spans="1:7" ht="16.5" x14ac:dyDescent="0.45">
      <c r="A177" s="41">
        <v>176</v>
      </c>
      <c r="B177" s="41" t="s">
        <v>9411</v>
      </c>
      <c r="C177" s="41" t="s">
        <v>9922</v>
      </c>
      <c r="D177" s="41" t="s">
        <v>10079</v>
      </c>
      <c r="E177" s="41" t="s">
        <v>1270</v>
      </c>
      <c r="F177" s="41" t="s">
        <v>9921</v>
      </c>
      <c r="G177" s="41" t="s">
        <v>11415</v>
      </c>
    </row>
    <row r="178" spans="1:7" ht="16.5" x14ac:dyDescent="0.45">
      <c r="A178" s="41">
        <v>177</v>
      </c>
      <c r="B178" s="41" t="s">
        <v>9411</v>
      </c>
      <c r="C178" s="41" t="s">
        <v>9922</v>
      </c>
      <c r="D178" s="41" t="s">
        <v>10080</v>
      </c>
      <c r="E178" s="41" t="s">
        <v>1270</v>
      </c>
      <c r="F178" s="41" t="s">
        <v>9921</v>
      </c>
      <c r="G178" s="41" t="s">
        <v>11415</v>
      </c>
    </row>
    <row r="179" spans="1:7" ht="16.5" x14ac:dyDescent="0.45">
      <c r="A179" s="41">
        <v>178</v>
      </c>
      <c r="B179" s="41" t="s">
        <v>9411</v>
      </c>
      <c r="C179" s="41" t="s">
        <v>9922</v>
      </c>
      <c r="D179" s="41" t="s">
        <v>10081</v>
      </c>
      <c r="E179" s="41" t="s">
        <v>1270</v>
      </c>
      <c r="F179" s="41" t="s">
        <v>9921</v>
      </c>
      <c r="G179" s="41" t="s">
        <v>11415</v>
      </c>
    </row>
    <row r="180" spans="1:7" ht="16.5" x14ac:dyDescent="0.45">
      <c r="A180" s="41">
        <v>179</v>
      </c>
      <c r="B180" s="41" t="s">
        <v>9411</v>
      </c>
      <c r="C180" s="41" t="s">
        <v>9922</v>
      </c>
      <c r="D180" s="41" t="s">
        <v>10082</v>
      </c>
      <c r="E180" s="41" t="s">
        <v>1270</v>
      </c>
      <c r="F180" s="41" t="s">
        <v>9921</v>
      </c>
      <c r="G180" s="41" t="s">
        <v>11415</v>
      </c>
    </row>
    <row r="181" spans="1:7" ht="16.5" x14ac:dyDescent="0.45">
      <c r="A181" s="41">
        <v>180</v>
      </c>
      <c r="B181" s="41" t="s">
        <v>9411</v>
      </c>
      <c r="C181" s="41" t="s">
        <v>9922</v>
      </c>
      <c r="D181" s="41" t="s">
        <v>10083</v>
      </c>
      <c r="E181" s="41" t="s">
        <v>1270</v>
      </c>
      <c r="F181" s="41" t="s">
        <v>9921</v>
      </c>
      <c r="G181" s="41" t="s">
        <v>11415</v>
      </c>
    </row>
    <row r="182" spans="1:7" ht="16.5" x14ac:dyDescent="0.45">
      <c r="A182" s="41">
        <v>181</v>
      </c>
      <c r="B182" s="41" t="s">
        <v>9411</v>
      </c>
      <c r="C182" s="41" t="s">
        <v>9922</v>
      </c>
      <c r="D182" s="41" t="s">
        <v>10084</v>
      </c>
      <c r="E182" s="41" t="s">
        <v>1270</v>
      </c>
      <c r="F182" s="41" t="s">
        <v>9921</v>
      </c>
      <c r="G182" s="41" t="s">
        <v>11415</v>
      </c>
    </row>
    <row r="183" spans="1:7" ht="16.5" x14ac:dyDescent="0.45">
      <c r="A183" s="41">
        <v>182</v>
      </c>
      <c r="B183" s="41" t="s">
        <v>9411</v>
      </c>
      <c r="C183" s="41" t="s">
        <v>9922</v>
      </c>
      <c r="D183" s="41" t="s">
        <v>10085</v>
      </c>
      <c r="E183" s="41" t="s">
        <v>1270</v>
      </c>
      <c r="F183" s="41" t="s">
        <v>9921</v>
      </c>
      <c r="G183" s="41" t="s">
        <v>11415</v>
      </c>
    </row>
    <row r="184" spans="1:7" ht="16.5" x14ac:dyDescent="0.45">
      <c r="A184" s="41">
        <v>183</v>
      </c>
      <c r="B184" s="41" t="s">
        <v>9411</v>
      </c>
      <c r="C184" s="41" t="s">
        <v>9922</v>
      </c>
      <c r="D184" s="41" t="s">
        <v>10086</v>
      </c>
      <c r="E184" s="41" t="s">
        <v>1270</v>
      </c>
      <c r="F184" s="41" t="s">
        <v>9921</v>
      </c>
      <c r="G184" s="41" t="s">
        <v>11415</v>
      </c>
    </row>
    <row r="185" spans="1:7" ht="16.5" x14ac:dyDescent="0.45">
      <c r="A185" s="41">
        <v>184</v>
      </c>
      <c r="B185" s="41" t="s">
        <v>9411</v>
      </c>
      <c r="C185" s="41" t="s">
        <v>9922</v>
      </c>
      <c r="D185" s="41" t="s">
        <v>10087</v>
      </c>
      <c r="E185" s="41" t="s">
        <v>1270</v>
      </c>
      <c r="F185" s="41" t="s">
        <v>9921</v>
      </c>
      <c r="G185" s="41" t="s">
        <v>11415</v>
      </c>
    </row>
    <row r="186" spans="1:7" ht="16.5" x14ac:dyDescent="0.45">
      <c r="A186" s="41">
        <v>185</v>
      </c>
      <c r="B186" s="41" t="s">
        <v>9411</v>
      </c>
      <c r="C186" s="41" t="s">
        <v>9922</v>
      </c>
      <c r="D186" s="41" t="s">
        <v>10088</v>
      </c>
      <c r="E186" s="41" t="s">
        <v>1270</v>
      </c>
      <c r="F186" s="41" t="s">
        <v>9921</v>
      </c>
      <c r="G186" s="41" t="s">
        <v>11415</v>
      </c>
    </row>
    <row r="187" spans="1:7" ht="16.5" x14ac:dyDescent="0.45">
      <c r="A187" s="41">
        <v>186</v>
      </c>
      <c r="B187" s="41" t="s">
        <v>9411</v>
      </c>
      <c r="C187" s="41" t="s">
        <v>9922</v>
      </c>
      <c r="D187" s="41" t="s">
        <v>10089</v>
      </c>
      <c r="E187" s="41" t="s">
        <v>1270</v>
      </c>
      <c r="F187" s="41" t="s">
        <v>9921</v>
      </c>
      <c r="G187" s="41" t="s">
        <v>11415</v>
      </c>
    </row>
    <row r="188" spans="1:7" ht="16.5" x14ac:dyDescent="0.45">
      <c r="A188" s="41">
        <v>187</v>
      </c>
      <c r="B188" s="41" t="s">
        <v>9411</v>
      </c>
      <c r="C188" s="41" t="s">
        <v>9922</v>
      </c>
      <c r="D188" s="41" t="s">
        <v>10090</v>
      </c>
      <c r="E188" s="41" t="s">
        <v>1270</v>
      </c>
      <c r="F188" s="41" t="s">
        <v>9921</v>
      </c>
      <c r="G188" s="41" t="s">
        <v>11415</v>
      </c>
    </row>
    <row r="189" spans="1:7" ht="16.5" x14ac:dyDescent="0.45">
      <c r="A189" s="41">
        <v>188</v>
      </c>
      <c r="B189" s="41" t="s">
        <v>9411</v>
      </c>
      <c r="C189" s="41" t="s">
        <v>9922</v>
      </c>
      <c r="D189" s="41" t="s">
        <v>10091</v>
      </c>
      <c r="E189" s="41" t="s">
        <v>1270</v>
      </c>
      <c r="F189" s="41" t="s">
        <v>9921</v>
      </c>
      <c r="G189" s="41" t="s">
        <v>11415</v>
      </c>
    </row>
    <row r="190" spans="1:7" ht="16.5" x14ac:dyDescent="0.45">
      <c r="A190" s="41">
        <v>189</v>
      </c>
      <c r="B190" s="41" t="s">
        <v>9411</v>
      </c>
      <c r="C190" s="41" t="s">
        <v>9922</v>
      </c>
      <c r="D190" s="41" t="s">
        <v>10092</v>
      </c>
      <c r="E190" s="41" t="s">
        <v>1270</v>
      </c>
      <c r="F190" s="41" t="s">
        <v>9921</v>
      </c>
      <c r="G190" s="41" t="s">
        <v>11415</v>
      </c>
    </row>
    <row r="191" spans="1:7" ht="16.5" x14ac:dyDescent="0.45">
      <c r="A191" s="41">
        <v>190</v>
      </c>
      <c r="B191" s="41" t="s">
        <v>9411</v>
      </c>
      <c r="C191" s="41" t="s">
        <v>9922</v>
      </c>
      <c r="D191" s="41" t="s">
        <v>10093</v>
      </c>
      <c r="E191" s="41" t="s">
        <v>1270</v>
      </c>
      <c r="F191" s="41" t="s">
        <v>9921</v>
      </c>
      <c r="G191" s="41" t="s">
        <v>11415</v>
      </c>
    </row>
    <row r="192" spans="1:7" ht="16.5" x14ac:dyDescent="0.45">
      <c r="A192" s="41">
        <v>191</v>
      </c>
      <c r="B192" s="41" t="s">
        <v>9411</v>
      </c>
      <c r="C192" s="41" t="s">
        <v>9922</v>
      </c>
      <c r="D192" s="41" t="s">
        <v>10094</v>
      </c>
      <c r="E192" s="41" t="s">
        <v>1270</v>
      </c>
      <c r="F192" s="41" t="s">
        <v>9921</v>
      </c>
      <c r="G192" s="41" t="s">
        <v>11415</v>
      </c>
    </row>
    <row r="193" spans="1:7" ht="16.5" x14ac:dyDescent="0.45">
      <c r="A193" s="41">
        <v>192</v>
      </c>
      <c r="B193" s="41" t="s">
        <v>9411</v>
      </c>
      <c r="C193" s="41" t="s">
        <v>9922</v>
      </c>
      <c r="D193" s="41" t="s">
        <v>10095</v>
      </c>
      <c r="E193" s="41" t="s">
        <v>1270</v>
      </c>
      <c r="F193" s="41" t="s">
        <v>9921</v>
      </c>
      <c r="G193" s="41" t="s">
        <v>11415</v>
      </c>
    </row>
    <row r="194" spans="1:7" ht="16.5" x14ac:dyDescent="0.45">
      <c r="A194" s="41">
        <v>193</v>
      </c>
      <c r="B194" s="41" t="s">
        <v>9411</v>
      </c>
      <c r="C194" s="41" t="s">
        <v>9922</v>
      </c>
      <c r="D194" s="41" t="s">
        <v>10096</v>
      </c>
      <c r="E194" s="41" t="s">
        <v>1270</v>
      </c>
      <c r="F194" s="41" t="s">
        <v>9921</v>
      </c>
      <c r="G194" s="41" t="s">
        <v>11415</v>
      </c>
    </row>
    <row r="195" spans="1:7" ht="16.5" x14ac:dyDescent="0.45">
      <c r="A195" s="41">
        <v>194</v>
      </c>
      <c r="B195" s="41" t="s">
        <v>9411</v>
      </c>
      <c r="C195" s="41" t="s">
        <v>9922</v>
      </c>
      <c r="D195" s="41" t="s">
        <v>10097</v>
      </c>
      <c r="E195" s="41" t="s">
        <v>1270</v>
      </c>
      <c r="F195" s="41" t="s">
        <v>9921</v>
      </c>
      <c r="G195" s="41" t="s">
        <v>11415</v>
      </c>
    </row>
    <row r="196" spans="1:7" ht="16.5" x14ac:dyDescent="0.45">
      <c r="A196" s="41">
        <v>195</v>
      </c>
      <c r="B196" s="41" t="s">
        <v>9411</v>
      </c>
      <c r="C196" s="41" t="s">
        <v>9922</v>
      </c>
      <c r="D196" s="41" t="s">
        <v>10098</v>
      </c>
      <c r="E196" s="41" t="s">
        <v>1270</v>
      </c>
      <c r="F196" s="41" t="s">
        <v>9921</v>
      </c>
      <c r="G196" s="41" t="s">
        <v>11415</v>
      </c>
    </row>
    <row r="197" spans="1:7" ht="16.5" x14ac:dyDescent="0.45">
      <c r="A197" s="41">
        <v>196</v>
      </c>
      <c r="B197" s="41" t="s">
        <v>11353</v>
      </c>
      <c r="C197" s="41" t="s">
        <v>11348</v>
      </c>
      <c r="D197" s="41" t="s">
        <v>9289</v>
      </c>
      <c r="E197" s="41" t="s">
        <v>1270</v>
      </c>
      <c r="F197" s="41" t="s">
        <v>9309</v>
      </c>
      <c r="G197" s="41" t="s">
        <v>11415</v>
      </c>
    </row>
    <row r="198" spans="1:7" ht="16.5" x14ac:dyDescent="0.45">
      <c r="A198" s="41">
        <v>197</v>
      </c>
      <c r="B198" s="41" t="s">
        <v>11353</v>
      </c>
      <c r="C198" s="41" t="s">
        <v>11348</v>
      </c>
      <c r="D198" s="41" t="s">
        <v>9381</v>
      </c>
      <c r="E198" s="41" t="s">
        <v>1270</v>
      </c>
      <c r="F198" s="41" t="s">
        <v>9309</v>
      </c>
      <c r="G198" s="41" t="s">
        <v>11415</v>
      </c>
    </row>
    <row r="199" spans="1:7" ht="16.5" x14ac:dyDescent="0.45">
      <c r="A199" s="41">
        <v>198</v>
      </c>
      <c r="B199" s="41" t="s">
        <v>11353</v>
      </c>
      <c r="C199" s="41" t="s">
        <v>11348</v>
      </c>
      <c r="D199" s="41" t="s">
        <v>9379</v>
      </c>
      <c r="E199" s="41" t="s">
        <v>1270</v>
      </c>
      <c r="F199" s="41" t="s">
        <v>9309</v>
      </c>
      <c r="G199" s="41" t="s">
        <v>11415</v>
      </c>
    </row>
    <row r="200" spans="1:7" ht="16.5" x14ac:dyDescent="0.45">
      <c r="A200" s="41">
        <v>199</v>
      </c>
      <c r="B200" s="41" t="s">
        <v>11353</v>
      </c>
      <c r="C200" s="41" t="s">
        <v>11348</v>
      </c>
      <c r="D200" s="41" t="s">
        <v>9374</v>
      </c>
      <c r="E200" s="41" t="s">
        <v>1270</v>
      </c>
      <c r="F200" s="41" t="s">
        <v>9309</v>
      </c>
      <c r="G200" s="41" t="s">
        <v>11415</v>
      </c>
    </row>
    <row r="201" spans="1:7" ht="16.5" x14ac:dyDescent="0.45">
      <c r="A201" s="41">
        <v>200</v>
      </c>
      <c r="B201" s="41" t="s">
        <v>11353</v>
      </c>
      <c r="C201" s="41" t="s">
        <v>11348</v>
      </c>
      <c r="D201" s="41" t="s">
        <v>9294</v>
      </c>
      <c r="E201" s="41" t="s">
        <v>1270</v>
      </c>
      <c r="F201" s="41" t="s">
        <v>9309</v>
      </c>
      <c r="G201" s="41" t="s">
        <v>11415</v>
      </c>
    </row>
    <row r="202" spans="1:7" ht="16.5" x14ac:dyDescent="0.45">
      <c r="A202" s="41">
        <v>201</v>
      </c>
      <c r="B202" s="41" t="s">
        <v>11353</v>
      </c>
      <c r="C202" s="41" t="s">
        <v>11348</v>
      </c>
      <c r="D202" s="41" t="s">
        <v>9320</v>
      </c>
      <c r="E202" s="41" t="s">
        <v>1270</v>
      </c>
      <c r="F202" s="41" t="s">
        <v>9309</v>
      </c>
      <c r="G202" s="41" t="s">
        <v>11415</v>
      </c>
    </row>
    <row r="203" spans="1:7" ht="16.5" x14ac:dyDescent="0.45">
      <c r="A203" s="41">
        <v>202</v>
      </c>
      <c r="B203" s="41" t="s">
        <v>11353</v>
      </c>
      <c r="C203" s="41" t="s">
        <v>11348</v>
      </c>
      <c r="D203" s="41" t="s">
        <v>9295</v>
      </c>
      <c r="E203" s="41" t="s">
        <v>1270</v>
      </c>
      <c r="F203" s="41" t="s">
        <v>9309</v>
      </c>
      <c r="G203" s="41" t="s">
        <v>11415</v>
      </c>
    </row>
    <row r="204" spans="1:7" ht="16.5" x14ac:dyDescent="0.45">
      <c r="A204" s="41">
        <v>203</v>
      </c>
      <c r="B204" s="41" t="s">
        <v>11353</v>
      </c>
      <c r="C204" s="41" t="s">
        <v>11348</v>
      </c>
      <c r="D204" s="41" t="s">
        <v>9315</v>
      </c>
      <c r="E204" s="41" t="s">
        <v>1270</v>
      </c>
      <c r="F204" s="41" t="s">
        <v>9309</v>
      </c>
      <c r="G204" s="41" t="s">
        <v>11415</v>
      </c>
    </row>
    <row r="205" spans="1:7" ht="16.5" x14ac:dyDescent="0.45">
      <c r="A205" s="41">
        <v>204</v>
      </c>
      <c r="B205" s="41" t="s">
        <v>11353</v>
      </c>
      <c r="C205" s="41" t="s">
        <v>11348</v>
      </c>
      <c r="D205" s="41" t="s">
        <v>9314</v>
      </c>
      <c r="E205" s="41" t="s">
        <v>1270</v>
      </c>
      <c r="F205" s="41" t="s">
        <v>9309</v>
      </c>
      <c r="G205" s="41" t="s">
        <v>11415</v>
      </c>
    </row>
    <row r="206" spans="1:7" ht="16.5" x14ac:dyDescent="0.45">
      <c r="A206" s="41">
        <v>205</v>
      </c>
      <c r="B206" s="41" t="s">
        <v>11353</v>
      </c>
      <c r="C206" s="41" t="s">
        <v>11348</v>
      </c>
      <c r="D206" s="41" t="s">
        <v>9311</v>
      </c>
      <c r="E206" s="41" t="s">
        <v>1270</v>
      </c>
      <c r="F206" s="41" t="s">
        <v>9309</v>
      </c>
      <c r="G206" s="41" t="s">
        <v>11415</v>
      </c>
    </row>
    <row r="207" spans="1:7" ht="16.5" x14ac:dyDescent="0.45">
      <c r="A207" s="41">
        <v>206</v>
      </c>
      <c r="B207" s="41" t="s">
        <v>11353</v>
      </c>
      <c r="C207" s="41" t="s">
        <v>11348</v>
      </c>
      <c r="D207" s="41" t="s">
        <v>9302</v>
      </c>
      <c r="E207" s="41" t="s">
        <v>1270</v>
      </c>
      <c r="F207" s="41" t="s">
        <v>9309</v>
      </c>
      <c r="G207" s="41" t="s">
        <v>11415</v>
      </c>
    </row>
    <row r="208" spans="1:7" ht="16.5" x14ac:dyDescent="0.45">
      <c r="A208" s="41">
        <v>207</v>
      </c>
      <c r="B208" s="41" t="s">
        <v>11353</v>
      </c>
      <c r="C208" s="41" t="s">
        <v>11348</v>
      </c>
      <c r="D208" s="41" t="s">
        <v>9303</v>
      </c>
      <c r="E208" s="41" t="s">
        <v>1270</v>
      </c>
      <c r="F208" s="41" t="s">
        <v>9309</v>
      </c>
      <c r="G208" s="41" t="s">
        <v>11415</v>
      </c>
    </row>
    <row r="209" spans="1:7" ht="16.5" x14ac:dyDescent="0.45">
      <c r="A209" s="41">
        <v>208</v>
      </c>
      <c r="B209" s="41" t="s">
        <v>11353</v>
      </c>
      <c r="C209" s="41" t="s">
        <v>11348</v>
      </c>
      <c r="D209" s="41" t="s">
        <v>9304</v>
      </c>
      <c r="E209" s="41" t="s">
        <v>1270</v>
      </c>
      <c r="F209" s="41" t="s">
        <v>9309</v>
      </c>
      <c r="G209" s="41" t="s">
        <v>11415</v>
      </c>
    </row>
    <row r="210" spans="1:7" ht="16.5" x14ac:dyDescent="0.45">
      <c r="A210" s="41">
        <v>209</v>
      </c>
      <c r="B210" s="41" t="s">
        <v>11353</v>
      </c>
      <c r="C210" s="41" t="s">
        <v>11348</v>
      </c>
      <c r="D210" s="41" t="s">
        <v>9300</v>
      </c>
      <c r="E210" s="41" t="s">
        <v>1270</v>
      </c>
      <c r="F210" s="41" t="s">
        <v>9309</v>
      </c>
      <c r="G210" s="41" t="s">
        <v>11415</v>
      </c>
    </row>
    <row r="211" spans="1:7" ht="16.5" x14ac:dyDescent="0.45">
      <c r="A211" s="41">
        <v>210</v>
      </c>
      <c r="B211" s="41" t="s">
        <v>9411</v>
      </c>
      <c r="C211" s="41" t="s">
        <v>11407</v>
      </c>
      <c r="D211" s="41" t="s">
        <v>11406</v>
      </c>
      <c r="E211" s="41" t="s">
        <v>1270</v>
      </c>
      <c r="F211" s="41" t="s">
        <v>1287</v>
      </c>
      <c r="G211" s="41" t="s">
        <v>11414</v>
      </c>
    </row>
    <row r="212" spans="1:7" ht="16.5" x14ac:dyDescent="0.45">
      <c r="A212" s="41">
        <v>211</v>
      </c>
      <c r="B212" s="41" t="s">
        <v>9411</v>
      </c>
      <c r="C212" s="41" t="s">
        <v>11407</v>
      </c>
      <c r="D212" s="41" t="s">
        <v>11410</v>
      </c>
      <c r="E212" s="41" t="s">
        <v>1270</v>
      </c>
      <c r="F212" s="41" t="s">
        <v>1287</v>
      </c>
      <c r="G212" s="41" t="s">
        <v>11414</v>
      </c>
    </row>
    <row r="213" spans="1:7" ht="16.5" x14ac:dyDescent="0.45">
      <c r="A213" s="41">
        <v>212</v>
      </c>
      <c r="B213" s="41" t="s">
        <v>9411</v>
      </c>
      <c r="C213" s="41" t="s">
        <v>11407</v>
      </c>
      <c r="D213" s="41" t="s">
        <v>11413</v>
      </c>
      <c r="E213" s="41" t="s">
        <v>1270</v>
      </c>
      <c r="F213" s="41" t="s">
        <v>1287</v>
      </c>
      <c r="G213" s="41" t="s">
        <v>11414</v>
      </c>
    </row>
    <row r="214" spans="1:7" ht="16.5" x14ac:dyDescent="0.45">
      <c r="A214" s="41">
        <v>213</v>
      </c>
      <c r="B214" s="41" t="s">
        <v>9411</v>
      </c>
      <c r="C214" s="41" t="s">
        <v>11407</v>
      </c>
      <c r="D214" s="41" t="s">
        <v>11409</v>
      </c>
      <c r="E214" s="41" t="s">
        <v>1270</v>
      </c>
      <c r="F214" s="41" t="s">
        <v>1287</v>
      </c>
      <c r="G214" s="41" t="s">
        <v>11414</v>
      </c>
    </row>
    <row r="215" spans="1:7" ht="16.5" x14ac:dyDescent="0.45">
      <c r="A215" s="41">
        <v>214</v>
      </c>
      <c r="B215" s="41" t="s">
        <v>9411</v>
      </c>
      <c r="C215" s="41" t="s">
        <v>11407</v>
      </c>
      <c r="D215" s="41" t="s">
        <v>9381</v>
      </c>
      <c r="E215" s="41" t="s">
        <v>1270</v>
      </c>
      <c r="F215" s="41" t="s">
        <v>11411</v>
      </c>
      <c r="G215" s="41" t="s">
        <v>11414</v>
      </c>
    </row>
    <row r="216" spans="1:7" ht="16.5" x14ac:dyDescent="0.45">
      <c r="A216" s="41">
        <v>215</v>
      </c>
      <c r="B216" s="41" t="s">
        <v>9411</v>
      </c>
      <c r="C216" s="41" t="s">
        <v>11407</v>
      </c>
      <c r="D216" s="41" t="s">
        <v>9379</v>
      </c>
      <c r="E216" s="41" t="s">
        <v>1270</v>
      </c>
      <c r="F216" s="41" t="s">
        <v>11412</v>
      </c>
      <c r="G216" s="41" t="s">
        <v>11414</v>
      </c>
    </row>
    <row r="217" spans="1:7" ht="16.5" x14ac:dyDescent="0.45">
      <c r="A217" s="41">
        <v>216</v>
      </c>
      <c r="B217" s="41" t="s">
        <v>9411</v>
      </c>
      <c r="C217" s="41" t="s">
        <v>11407</v>
      </c>
      <c r="D217" s="41" t="s">
        <v>11349</v>
      </c>
      <c r="E217" s="41" t="s">
        <v>1270</v>
      </c>
      <c r="F217" s="41" t="s">
        <v>1287</v>
      </c>
      <c r="G217" s="41" t="s">
        <v>11414</v>
      </c>
    </row>
    <row r="218" spans="1:7" ht="16.5" x14ac:dyDescent="0.45">
      <c r="A218" s="41">
        <v>217</v>
      </c>
      <c r="B218" s="41" t="s">
        <v>9411</v>
      </c>
      <c r="C218" s="41" t="s">
        <v>11407</v>
      </c>
      <c r="D218" s="41" t="s">
        <v>11350</v>
      </c>
      <c r="E218" s="41" t="s">
        <v>1270</v>
      </c>
      <c r="F218" s="41" t="s">
        <v>1287</v>
      </c>
      <c r="G218" s="41" t="s">
        <v>11414</v>
      </c>
    </row>
    <row r="219" spans="1:7" ht="16.5" x14ac:dyDescent="0.45">
      <c r="A219" s="41">
        <v>218</v>
      </c>
      <c r="B219" s="41" t="s">
        <v>9411</v>
      </c>
      <c r="C219" s="41" t="s">
        <v>11407</v>
      </c>
      <c r="D219" s="41" t="s">
        <v>11351</v>
      </c>
      <c r="E219" s="41" t="s">
        <v>1270</v>
      </c>
      <c r="F219" s="41" t="s">
        <v>1287</v>
      </c>
      <c r="G219" s="41" t="s">
        <v>11414</v>
      </c>
    </row>
    <row r="220" spans="1:7" ht="16.5" x14ac:dyDescent="0.45">
      <c r="A220" s="41">
        <v>219</v>
      </c>
      <c r="B220" s="41" t="s">
        <v>9411</v>
      </c>
      <c r="C220" s="41" t="s">
        <v>11407</v>
      </c>
      <c r="D220" s="41" t="s">
        <v>11357</v>
      </c>
      <c r="E220" s="41" t="s">
        <v>1270</v>
      </c>
      <c r="F220" s="41" t="s">
        <v>11422</v>
      </c>
      <c r="G220" s="41" t="s">
        <v>11414</v>
      </c>
    </row>
    <row r="221" spans="1:7" ht="16.5" x14ac:dyDescent="0.45">
      <c r="A221" s="41">
        <v>220</v>
      </c>
      <c r="B221" s="41" t="s">
        <v>11353</v>
      </c>
      <c r="C221" s="41" t="s">
        <v>11421</v>
      </c>
      <c r="D221" s="41" t="s">
        <v>10027</v>
      </c>
      <c r="E221" s="41" t="s">
        <v>1270</v>
      </c>
      <c r="F221" s="41" t="s">
        <v>1287</v>
      </c>
      <c r="G221" s="41" t="s">
        <v>11415</v>
      </c>
    </row>
    <row r="222" spans="1:7" ht="16.5" x14ac:dyDescent="0.45">
      <c r="A222" s="41">
        <v>221</v>
      </c>
      <c r="B222" s="41" t="s">
        <v>11353</v>
      </c>
      <c r="C222" s="41" t="s">
        <v>11421</v>
      </c>
      <c r="D222" s="41" t="s">
        <v>11417</v>
      </c>
      <c r="E222" s="41" t="s">
        <v>1270</v>
      </c>
      <c r="F222" s="41" t="s">
        <v>1287</v>
      </c>
      <c r="G222" s="41" t="s">
        <v>11415</v>
      </c>
    </row>
    <row r="223" spans="1:7" ht="16.5" x14ac:dyDescent="0.45">
      <c r="A223" s="41">
        <v>222</v>
      </c>
      <c r="B223" s="41" t="s">
        <v>11353</v>
      </c>
      <c r="C223" s="41" t="s">
        <v>11421</v>
      </c>
      <c r="D223" s="41" t="s">
        <v>11418</v>
      </c>
      <c r="E223" s="41" t="s">
        <v>1270</v>
      </c>
      <c r="F223" s="41" t="s">
        <v>1287</v>
      </c>
      <c r="G223" s="41" t="s">
        <v>11415</v>
      </c>
    </row>
    <row r="224" spans="1:7" ht="16.5" x14ac:dyDescent="0.45">
      <c r="A224" s="41">
        <v>223</v>
      </c>
      <c r="B224" s="41" t="s">
        <v>11353</v>
      </c>
      <c r="C224" s="41" t="s">
        <v>11421</v>
      </c>
      <c r="D224" s="41" t="s">
        <v>11419</v>
      </c>
      <c r="E224" s="41" t="s">
        <v>1270</v>
      </c>
      <c r="F224" s="41" t="s">
        <v>1287</v>
      </c>
      <c r="G224" s="41" t="s">
        <v>11415</v>
      </c>
    </row>
    <row r="225" spans="1:7" ht="16.5" x14ac:dyDescent="0.45">
      <c r="A225" s="41">
        <v>224</v>
      </c>
      <c r="B225" s="41" t="s">
        <v>11353</v>
      </c>
      <c r="C225" s="41" t="s">
        <v>11421</v>
      </c>
      <c r="D225" s="41" t="s">
        <v>11428</v>
      </c>
      <c r="E225" s="41" t="s">
        <v>1270</v>
      </c>
      <c r="F225" s="41" t="s">
        <v>1287</v>
      </c>
      <c r="G225" s="41" t="s">
        <v>11415</v>
      </c>
    </row>
    <row r="226" spans="1:7" ht="16.5" x14ac:dyDescent="0.45">
      <c r="A226" s="41">
        <v>225</v>
      </c>
      <c r="B226" s="41" t="s">
        <v>11353</v>
      </c>
      <c r="C226" s="41" t="s">
        <v>11421</v>
      </c>
      <c r="D226" s="41" t="s">
        <v>11420</v>
      </c>
      <c r="E226" s="41" t="s">
        <v>1270</v>
      </c>
      <c r="F226" s="41" t="s">
        <v>1287</v>
      </c>
      <c r="G226" s="41" t="s">
        <v>11415</v>
      </c>
    </row>
    <row r="227" spans="1:7" ht="16.5" x14ac:dyDescent="0.45">
      <c r="A227" s="41">
        <v>226</v>
      </c>
      <c r="B227" s="41" t="s">
        <v>11353</v>
      </c>
      <c r="C227" s="41" t="s">
        <v>11421</v>
      </c>
      <c r="D227" s="41" t="s">
        <v>11352</v>
      </c>
      <c r="E227" s="41" t="s">
        <v>1270</v>
      </c>
      <c r="F227" s="41" t="s">
        <v>1287</v>
      </c>
      <c r="G227" s="41" t="s">
        <v>11415</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C136-03ED-462B-BF45-30933172A768}">
  <dimension ref="A1:G4"/>
  <sheetViews>
    <sheetView workbookViewId="0">
      <selection sqref="A1:G1"/>
    </sheetView>
  </sheetViews>
  <sheetFormatPr defaultRowHeight="14" x14ac:dyDescent="0.3"/>
  <cols>
    <col min="1" max="1" width="9.5" bestFit="1" customWidth="1"/>
    <col min="2" max="3" width="9.1640625" bestFit="1" customWidth="1"/>
    <col min="4" max="4" width="11.08203125" bestFit="1" customWidth="1"/>
    <col min="5" max="5" width="8.1640625" bestFit="1" customWidth="1"/>
    <col min="6" max="6" width="8.5" customWidth="1"/>
    <col min="7" max="7" width="5.08203125" bestFit="1" customWidth="1"/>
  </cols>
  <sheetData>
    <row r="1" spans="1:7" x14ac:dyDescent="0.3">
      <c r="A1" t="s">
        <v>9923</v>
      </c>
      <c r="B1" t="s">
        <v>11417</v>
      </c>
      <c r="C1" t="s">
        <v>11418</v>
      </c>
      <c r="D1" t="s">
        <v>11419</v>
      </c>
      <c r="E1" t="s">
        <v>11416</v>
      </c>
      <c r="F1" t="s">
        <v>11420</v>
      </c>
      <c r="G1" t="s">
        <v>11352</v>
      </c>
    </row>
    <row r="2" spans="1:7" x14ac:dyDescent="0.3">
      <c r="A2" s="42">
        <v>45930</v>
      </c>
      <c r="B2">
        <v>4272.0200000000004</v>
      </c>
      <c r="C2">
        <v>4077</v>
      </c>
      <c r="D2">
        <v>2558.37</v>
      </c>
      <c r="E2">
        <v>195.02</v>
      </c>
    </row>
    <row r="3" spans="1:7" x14ac:dyDescent="0.3">
      <c r="A3" s="42">
        <v>45931</v>
      </c>
      <c r="B3">
        <v>0</v>
      </c>
      <c r="C3">
        <v>500</v>
      </c>
      <c r="D3">
        <v>2558.37</v>
      </c>
      <c r="E3">
        <v>-500</v>
      </c>
      <c r="G3">
        <v>-200</v>
      </c>
    </row>
    <row r="4" spans="1:7" x14ac:dyDescent="0.3">
      <c r="A4" s="42">
        <v>45939</v>
      </c>
      <c r="B4">
        <v>36195.019999999997</v>
      </c>
      <c r="C4">
        <v>26943.06</v>
      </c>
      <c r="D4">
        <v>2558.37</v>
      </c>
      <c r="E4">
        <v>9251.9599999999991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BFF5-B48D-4C17-BABA-26F2BF8B08E9}">
  <dimension ref="A1:L48"/>
  <sheetViews>
    <sheetView workbookViewId="0">
      <selection activeCell="B1" sqref="B1"/>
    </sheetView>
  </sheetViews>
  <sheetFormatPr defaultRowHeight="14" x14ac:dyDescent="0.3"/>
  <cols>
    <col min="1" max="1" width="8.5" bestFit="1" customWidth="1"/>
    <col min="2" max="2" width="11.08203125" bestFit="1" customWidth="1"/>
    <col min="3" max="3" width="24.83203125" bestFit="1" customWidth="1"/>
    <col min="4" max="4" width="12.6640625" bestFit="1" customWidth="1"/>
    <col min="5" max="5" width="46" bestFit="1" customWidth="1"/>
    <col min="6" max="6" width="8.1640625" bestFit="1" customWidth="1"/>
    <col min="7" max="7" width="4.83203125" bestFit="1" customWidth="1"/>
    <col min="8" max="8" width="8.5" bestFit="1" customWidth="1"/>
    <col min="9" max="9" width="9.5" bestFit="1" customWidth="1"/>
  </cols>
  <sheetData>
    <row r="1" spans="1:12" x14ac:dyDescent="0.3">
      <c r="A1" t="s">
        <v>11406</v>
      </c>
      <c r="B1" t="s">
        <v>11410</v>
      </c>
      <c r="C1" t="s">
        <v>11355</v>
      </c>
      <c r="D1" t="s">
        <v>11409</v>
      </c>
      <c r="E1" t="s">
        <v>10111</v>
      </c>
      <c r="F1" t="s">
        <v>9321</v>
      </c>
      <c r="G1" t="s">
        <v>10112</v>
      </c>
      <c r="H1" t="s">
        <v>10115</v>
      </c>
      <c r="I1" t="s">
        <v>10116</v>
      </c>
      <c r="L1" s="58"/>
    </row>
    <row r="2" spans="1:12" x14ac:dyDescent="0.3">
      <c r="A2" t="s">
        <v>11407</v>
      </c>
      <c r="B2" s="42">
        <v>46029</v>
      </c>
      <c r="C2" t="s">
        <v>11356</v>
      </c>
      <c r="D2" t="s">
        <v>10448</v>
      </c>
      <c r="E2" t="s">
        <v>11361</v>
      </c>
      <c r="F2">
        <v>2025933</v>
      </c>
      <c r="G2">
        <v>298</v>
      </c>
      <c r="H2">
        <v>298</v>
      </c>
      <c r="I2" s="42">
        <v>46035</v>
      </c>
      <c r="L2" s="58"/>
    </row>
    <row r="3" spans="1:12" x14ac:dyDescent="0.3">
      <c r="A3" t="s">
        <v>11408</v>
      </c>
      <c r="B3" s="42">
        <v>46032</v>
      </c>
      <c r="C3" t="s">
        <v>11358</v>
      </c>
      <c r="D3" t="s">
        <v>40</v>
      </c>
      <c r="E3" t="s">
        <v>11363</v>
      </c>
      <c r="F3">
        <v>2025933</v>
      </c>
      <c r="G3">
        <v>298</v>
      </c>
      <c r="H3">
        <v>298</v>
      </c>
      <c r="I3" s="42">
        <v>46036</v>
      </c>
      <c r="L3" s="58"/>
    </row>
    <row r="4" spans="1:12" x14ac:dyDescent="0.3">
      <c r="A4" t="s">
        <v>11408</v>
      </c>
      <c r="B4" s="42">
        <v>46032</v>
      </c>
      <c r="C4" t="s">
        <v>11359</v>
      </c>
      <c r="D4" t="s">
        <v>48</v>
      </c>
      <c r="E4" t="s">
        <v>11364</v>
      </c>
      <c r="F4">
        <v>2025933</v>
      </c>
      <c r="G4">
        <v>298</v>
      </c>
      <c r="H4">
        <v>298</v>
      </c>
      <c r="I4" s="42">
        <v>46037</v>
      </c>
      <c r="L4" s="58"/>
    </row>
    <row r="5" spans="1:12" x14ac:dyDescent="0.3">
      <c r="A5" t="s">
        <v>11408</v>
      </c>
      <c r="B5" s="42">
        <v>46057</v>
      </c>
      <c r="C5" t="s">
        <v>11360</v>
      </c>
      <c r="D5" t="s">
        <v>53</v>
      </c>
      <c r="E5" t="s">
        <v>11361</v>
      </c>
      <c r="F5">
        <v>2025933</v>
      </c>
      <c r="G5">
        <v>298</v>
      </c>
      <c r="H5">
        <v>298</v>
      </c>
      <c r="I5" s="42">
        <v>46038</v>
      </c>
      <c r="L5" s="58"/>
    </row>
    <row r="6" spans="1:12" x14ac:dyDescent="0.3">
      <c r="A6" t="s">
        <v>11408</v>
      </c>
      <c r="B6" s="42">
        <v>46057</v>
      </c>
      <c r="C6" t="s">
        <v>11362</v>
      </c>
      <c r="D6" t="s">
        <v>58</v>
      </c>
      <c r="E6" t="s">
        <v>11363</v>
      </c>
      <c r="F6">
        <v>2025933</v>
      </c>
      <c r="G6">
        <v>298</v>
      </c>
      <c r="H6">
        <v>298</v>
      </c>
      <c r="I6" s="42">
        <v>46039</v>
      </c>
      <c r="L6" s="58"/>
    </row>
    <row r="7" spans="1:12" x14ac:dyDescent="0.3">
      <c r="A7" t="s">
        <v>11408</v>
      </c>
      <c r="B7" s="42">
        <v>46057</v>
      </c>
      <c r="C7" t="s">
        <v>11362</v>
      </c>
      <c r="D7" t="s">
        <v>65</v>
      </c>
      <c r="E7" t="s">
        <v>11364</v>
      </c>
      <c r="F7">
        <v>2025933</v>
      </c>
      <c r="G7">
        <v>298</v>
      </c>
      <c r="H7">
        <v>298</v>
      </c>
      <c r="I7" s="42">
        <v>46040</v>
      </c>
      <c r="L7" s="58"/>
    </row>
    <row r="8" spans="1:12" x14ac:dyDescent="0.3">
      <c r="A8" t="s">
        <v>11408</v>
      </c>
      <c r="B8" s="42">
        <v>46111</v>
      </c>
      <c r="C8" t="s">
        <v>11365</v>
      </c>
      <c r="D8" t="s">
        <v>70</v>
      </c>
      <c r="E8" t="s">
        <v>11361</v>
      </c>
      <c r="F8">
        <v>2025933</v>
      </c>
      <c r="G8">
        <v>298</v>
      </c>
      <c r="H8">
        <v>298</v>
      </c>
      <c r="I8" s="42">
        <v>46041</v>
      </c>
      <c r="L8" s="58"/>
    </row>
    <row r="9" spans="1:12" x14ac:dyDescent="0.3">
      <c r="A9" t="s">
        <v>11408</v>
      </c>
      <c r="B9" s="42">
        <v>46111</v>
      </c>
      <c r="C9" t="s">
        <v>11366</v>
      </c>
      <c r="D9" t="s">
        <v>75</v>
      </c>
      <c r="E9" t="s">
        <v>11363</v>
      </c>
      <c r="F9">
        <v>2025933</v>
      </c>
      <c r="G9">
        <v>298</v>
      </c>
      <c r="H9">
        <v>298</v>
      </c>
      <c r="I9" s="42">
        <v>46042</v>
      </c>
      <c r="L9" s="58"/>
    </row>
    <row r="10" spans="1:12" x14ac:dyDescent="0.3">
      <c r="A10" t="s">
        <v>11408</v>
      </c>
      <c r="B10" s="42">
        <v>46111</v>
      </c>
      <c r="C10" t="s">
        <v>11367</v>
      </c>
      <c r="D10" t="s">
        <v>80</v>
      </c>
      <c r="E10" t="s">
        <v>11364</v>
      </c>
      <c r="F10">
        <v>2025933</v>
      </c>
      <c r="G10">
        <v>298</v>
      </c>
      <c r="H10">
        <v>298</v>
      </c>
      <c r="I10" s="42">
        <v>46043</v>
      </c>
      <c r="L10" s="58"/>
    </row>
    <row r="11" spans="1:12" x14ac:dyDescent="0.3">
      <c r="A11" t="s">
        <v>11408</v>
      </c>
      <c r="B11" s="42">
        <v>46111</v>
      </c>
      <c r="C11" t="s">
        <v>11368</v>
      </c>
      <c r="D11" t="s">
        <v>86</v>
      </c>
      <c r="E11" t="s">
        <v>11361</v>
      </c>
      <c r="F11">
        <v>2025933</v>
      </c>
      <c r="G11">
        <v>298</v>
      </c>
      <c r="H11">
        <v>298</v>
      </c>
      <c r="I11" s="42">
        <v>46044</v>
      </c>
      <c r="L11" s="58"/>
    </row>
    <row r="12" spans="1:12" x14ac:dyDescent="0.3">
      <c r="A12" t="s">
        <v>11408</v>
      </c>
      <c r="B12" s="42">
        <v>46111</v>
      </c>
      <c r="C12" t="s">
        <v>11369</v>
      </c>
      <c r="D12" t="s">
        <v>91</v>
      </c>
      <c r="E12" t="s">
        <v>11363</v>
      </c>
      <c r="F12">
        <v>2025933</v>
      </c>
      <c r="G12">
        <v>298</v>
      </c>
      <c r="H12">
        <v>298</v>
      </c>
      <c r="I12" s="42">
        <v>46045</v>
      </c>
      <c r="L12" s="58"/>
    </row>
    <row r="13" spans="1:12" x14ac:dyDescent="0.3">
      <c r="A13" t="s">
        <v>11408</v>
      </c>
      <c r="B13" s="42">
        <v>46111</v>
      </c>
      <c r="C13" t="s">
        <v>11370</v>
      </c>
      <c r="D13" t="s">
        <v>96</v>
      </c>
      <c r="E13" t="s">
        <v>11364</v>
      </c>
      <c r="F13">
        <v>2025933</v>
      </c>
      <c r="G13">
        <v>298</v>
      </c>
      <c r="H13">
        <v>298</v>
      </c>
      <c r="I13" s="42">
        <v>46046</v>
      </c>
      <c r="L13" s="58"/>
    </row>
    <row r="14" spans="1:12" x14ac:dyDescent="0.3">
      <c r="A14" t="s">
        <v>11408</v>
      </c>
      <c r="B14" s="42">
        <v>46112</v>
      </c>
      <c r="C14" t="s">
        <v>11371</v>
      </c>
      <c r="D14" t="s">
        <v>101</v>
      </c>
      <c r="E14" t="s">
        <v>11361</v>
      </c>
      <c r="F14">
        <v>2025933</v>
      </c>
      <c r="G14">
        <v>298</v>
      </c>
      <c r="H14">
        <v>298</v>
      </c>
      <c r="I14" s="42">
        <v>46047</v>
      </c>
      <c r="L14" s="58"/>
    </row>
    <row r="15" spans="1:12" x14ac:dyDescent="0.3">
      <c r="A15" t="s">
        <v>11408</v>
      </c>
      <c r="B15" s="42">
        <v>46112</v>
      </c>
      <c r="C15" t="s">
        <v>11372</v>
      </c>
      <c r="D15" t="s">
        <v>107</v>
      </c>
      <c r="E15" t="s">
        <v>11363</v>
      </c>
      <c r="F15">
        <v>2025933</v>
      </c>
      <c r="G15">
        <v>298</v>
      </c>
      <c r="H15">
        <v>298</v>
      </c>
      <c r="I15" s="42">
        <v>46048</v>
      </c>
      <c r="L15" s="58"/>
    </row>
    <row r="16" spans="1:12" x14ac:dyDescent="0.3">
      <c r="A16" t="s">
        <v>11408</v>
      </c>
      <c r="B16" s="42">
        <v>46112</v>
      </c>
      <c r="C16" t="s">
        <v>11373</v>
      </c>
      <c r="D16" t="s">
        <v>112</v>
      </c>
      <c r="E16" t="s">
        <v>11364</v>
      </c>
      <c r="F16">
        <v>2025933</v>
      </c>
      <c r="G16">
        <v>298</v>
      </c>
      <c r="H16">
        <v>298</v>
      </c>
      <c r="I16" s="42">
        <v>46049</v>
      </c>
      <c r="L16" s="58"/>
    </row>
    <row r="17" spans="1:12" x14ac:dyDescent="0.3">
      <c r="A17" t="s">
        <v>11408</v>
      </c>
      <c r="B17" s="42">
        <v>46112</v>
      </c>
      <c r="C17" t="s">
        <v>11374</v>
      </c>
      <c r="D17" t="s">
        <v>117</v>
      </c>
      <c r="E17" t="s">
        <v>11361</v>
      </c>
      <c r="F17">
        <v>2025933</v>
      </c>
      <c r="G17">
        <v>298</v>
      </c>
      <c r="H17">
        <v>298</v>
      </c>
      <c r="I17" s="42">
        <v>46050</v>
      </c>
      <c r="L17" s="58"/>
    </row>
    <row r="18" spans="1:12" x14ac:dyDescent="0.3">
      <c r="A18" t="s">
        <v>11408</v>
      </c>
      <c r="B18" s="42">
        <v>46112</v>
      </c>
      <c r="C18" t="s">
        <v>11375</v>
      </c>
      <c r="D18" t="s">
        <v>122</v>
      </c>
      <c r="E18" t="s">
        <v>11363</v>
      </c>
      <c r="F18">
        <v>2025933</v>
      </c>
      <c r="G18">
        <v>298</v>
      </c>
      <c r="H18">
        <v>298</v>
      </c>
      <c r="I18" s="42">
        <v>46051</v>
      </c>
      <c r="L18" s="58"/>
    </row>
    <row r="19" spans="1:12" x14ac:dyDescent="0.3">
      <c r="A19" t="s">
        <v>11408</v>
      </c>
      <c r="B19" s="42">
        <v>46112</v>
      </c>
      <c r="C19" t="s">
        <v>11376</v>
      </c>
      <c r="D19" t="s">
        <v>128</v>
      </c>
      <c r="E19" t="s">
        <v>11364</v>
      </c>
      <c r="F19">
        <v>2025933</v>
      </c>
      <c r="G19">
        <v>298</v>
      </c>
      <c r="H19">
        <v>298</v>
      </c>
      <c r="I19" s="42">
        <v>46052</v>
      </c>
      <c r="L19" s="58"/>
    </row>
    <row r="20" spans="1:12" x14ac:dyDescent="0.3">
      <c r="A20" t="s">
        <v>11408</v>
      </c>
      <c r="B20" s="42">
        <v>46112</v>
      </c>
      <c r="C20" t="s">
        <v>11377</v>
      </c>
      <c r="D20" t="s">
        <v>135</v>
      </c>
      <c r="E20" t="s">
        <v>11361</v>
      </c>
      <c r="F20">
        <v>2025933</v>
      </c>
      <c r="G20">
        <v>298</v>
      </c>
      <c r="H20">
        <v>298</v>
      </c>
      <c r="I20" s="42">
        <v>46053</v>
      </c>
      <c r="L20" s="58"/>
    </row>
    <row r="21" spans="1:12" x14ac:dyDescent="0.3">
      <c r="A21" t="s">
        <v>11408</v>
      </c>
      <c r="B21" s="42">
        <v>46112</v>
      </c>
      <c r="C21" t="s">
        <v>11378</v>
      </c>
      <c r="D21" t="s">
        <v>139</v>
      </c>
      <c r="E21" t="s">
        <v>11363</v>
      </c>
      <c r="F21">
        <v>2025933</v>
      </c>
      <c r="G21">
        <v>298</v>
      </c>
      <c r="H21">
        <v>298</v>
      </c>
      <c r="I21" s="42">
        <v>46054</v>
      </c>
      <c r="L21" s="58"/>
    </row>
    <row r="22" spans="1:12" x14ac:dyDescent="0.3">
      <c r="A22" t="s">
        <v>11408</v>
      </c>
      <c r="B22" s="42">
        <v>46113</v>
      </c>
      <c r="C22" t="s">
        <v>11379</v>
      </c>
      <c r="D22" t="s">
        <v>144</v>
      </c>
      <c r="E22" t="s">
        <v>11364</v>
      </c>
      <c r="F22">
        <v>2025933</v>
      </c>
      <c r="G22">
        <v>298</v>
      </c>
      <c r="H22">
        <v>298</v>
      </c>
      <c r="I22" s="42">
        <v>46055</v>
      </c>
      <c r="L22" s="58"/>
    </row>
    <row r="23" spans="1:12" x14ac:dyDescent="0.3">
      <c r="A23" t="s">
        <v>11408</v>
      </c>
      <c r="B23" s="42">
        <v>46113</v>
      </c>
      <c r="C23" t="s">
        <v>11380</v>
      </c>
      <c r="D23" t="s">
        <v>149</v>
      </c>
      <c r="E23" t="s">
        <v>11361</v>
      </c>
      <c r="F23">
        <v>2025933</v>
      </c>
      <c r="G23">
        <v>298</v>
      </c>
      <c r="H23">
        <v>298</v>
      </c>
      <c r="I23" s="42">
        <v>46056</v>
      </c>
      <c r="L23" s="58"/>
    </row>
    <row r="24" spans="1:12" x14ac:dyDescent="0.3">
      <c r="A24" t="s">
        <v>11408</v>
      </c>
      <c r="B24" s="42">
        <v>46113</v>
      </c>
      <c r="C24" t="s">
        <v>11381</v>
      </c>
      <c r="D24" t="s">
        <v>154</v>
      </c>
      <c r="E24" t="s">
        <v>11363</v>
      </c>
      <c r="F24">
        <v>2025933</v>
      </c>
      <c r="G24">
        <v>298</v>
      </c>
      <c r="H24">
        <v>298</v>
      </c>
      <c r="I24" s="42">
        <v>46057</v>
      </c>
      <c r="L24" s="58"/>
    </row>
    <row r="25" spans="1:12" x14ac:dyDescent="0.3">
      <c r="A25" t="s">
        <v>11408</v>
      </c>
      <c r="B25" s="42">
        <v>46113</v>
      </c>
      <c r="C25" t="s">
        <v>11382</v>
      </c>
      <c r="D25" t="s">
        <v>158</v>
      </c>
      <c r="E25" t="s">
        <v>11364</v>
      </c>
      <c r="F25">
        <v>2025933</v>
      </c>
      <c r="G25">
        <v>298</v>
      </c>
      <c r="H25">
        <v>298</v>
      </c>
      <c r="I25" s="42">
        <v>46058</v>
      </c>
      <c r="L25" s="58"/>
    </row>
    <row r="26" spans="1:12" x14ac:dyDescent="0.3">
      <c r="A26" t="s">
        <v>11408</v>
      </c>
      <c r="B26" s="42">
        <v>46113</v>
      </c>
      <c r="C26" t="s">
        <v>11383</v>
      </c>
      <c r="D26" t="s">
        <v>164</v>
      </c>
      <c r="E26" t="s">
        <v>11361</v>
      </c>
      <c r="F26">
        <v>2025933</v>
      </c>
      <c r="G26">
        <v>298</v>
      </c>
      <c r="H26">
        <v>298</v>
      </c>
      <c r="I26" s="42">
        <v>46059</v>
      </c>
      <c r="L26" s="58"/>
    </row>
    <row r="27" spans="1:12" x14ac:dyDescent="0.3">
      <c r="A27" t="s">
        <v>11408</v>
      </c>
      <c r="B27" s="42">
        <v>46114</v>
      </c>
      <c r="C27" t="s">
        <v>11384</v>
      </c>
      <c r="D27" t="s">
        <v>10448</v>
      </c>
      <c r="E27" t="s">
        <v>11363</v>
      </c>
      <c r="F27">
        <v>2025933</v>
      </c>
      <c r="G27">
        <v>298</v>
      </c>
      <c r="H27">
        <v>298</v>
      </c>
      <c r="I27" s="42">
        <v>46060</v>
      </c>
      <c r="L27" s="58"/>
    </row>
    <row r="28" spans="1:12" x14ac:dyDescent="0.3">
      <c r="A28" t="s">
        <v>11408</v>
      </c>
      <c r="B28" s="42">
        <v>46115</v>
      </c>
      <c r="C28" t="s">
        <v>11385</v>
      </c>
      <c r="D28" t="s">
        <v>40</v>
      </c>
      <c r="E28" t="s">
        <v>11364</v>
      </c>
      <c r="F28">
        <v>2025933</v>
      </c>
      <c r="G28">
        <v>298</v>
      </c>
      <c r="H28">
        <v>298</v>
      </c>
      <c r="I28" s="42">
        <v>46061</v>
      </c>
      <c r="L28" s="58"/>
    </row>
    <row r="29" spans="1:12" x14ac:dyDescent="0.3">
      <c r="A29" t="s">
        <v>11408</v>
      </c>
      <c r="B29" s="42">
        <v>46115</v>
      </c>
      <c r="C29" t="s">
        <v>11386</v>
      </c>
      <c r="D29" t="s">
        <v>48</v>
      </c>
      <c r="E29" t="s">
        <v>11361</v>
      </c>
      <c r="F29">
        <v>2025933</v>
      </c>
      <c r="G29">
        <v>298</v>
      </c>
      <c r="H29">
        <v>298</v>
      </c>
      <c r="I29" s="42">
        <v>46062</v>
      </c>
      <c r="L29" s="58"/>
    </row>
    <row r="30" spans="1:12" x14ac:dyDescent="0.3">
      <c r="A30" t="s">
        <v>11408</v>
      </c>
      <c r="B30" s="42">
        <v>46115</v>
      </c>
      <c r="C30" t="s">
        <v>11387</v>
      </c>
      <c r="D30" t="s">
        <v>53</v>
      </c>
      <c r="E30" t="s">
        <v>11363</v>
      </c>
      <c r="F30">
        <v>2025933</v>
      </c>
      <c r="G30">
        <v>298</v>
      </c>
      <c r="H30">
        <v>298</v>
      </c>
      <c r="I30" s="42">
        <v>46063</v>
      </c>
      <c r="L30" s="58"/>
    </row>
    <row r="31" spans="1:12" x14ac:dyDescent="0.3">
      <c r="A31" t="s">
        <v>11408</v>
      </c>
      <c r="B31" s="42">
        <v>46115</v>
      </c>
      <c r="C31" t="s">
        <v>11388</v>
      </c>
      <c r="D31" t="s">
        <v>58</v>
      </c>
      <c r="E31" t="s">
        <v>11364</v>
      </c>
      <c r="F31">
        <v>2025933</v>
      </c>
      <c r="G31">
        <v>298</v>
      </c>
      <c r="H31">
        <v>298</v>
      </c>
      <c r="I31" s="42">
        <v>46064</v>
      </c>
      <c r="L31" s="58"/>
    </row>
    <row r="32" spans="1:12" x14ac:dyDescent="0.3">
      <c r="A32" t="s">
        <v>11408</v>
      </c>
      <c r="B32" s="42">
        <v>46115</v>
      </c>
      <c r="C32" t="s">
        <v>11389</v>
      </c>
      <c r="D32" t="s">
        <v>65</v>
      </c>
      <c r="E32" t="s">
        <v>11361</v>
      </c>
      <c r="F32">
        <v>2025933</v>
      </c>
      <c r="G32">
        <v>298</v>
      </c>
      <c r="H32">
        <v>298</v>
      </c>
      <c r="I32" s="42">
        <v>46065</v>
      </c>
      <c r="L32" s="58"/>
    </row>
    <row r="33" spans="1:12" x14ac:dyDescent="0.3">
      <c r="A33" t="s">
        <v>11408</v>
      </c>
      <c r="B33" s="42">
        <v>46115</v>
      </c>
      <c r="C33" t="s">
        <v>11390</v>
      </c>
      <c r="D33" t="s">
        <v>70</v>
      </c>
      <c r="E33" t="s">
        <v>11363</v>
      </c>
      <c r="F33">
        <v>2025933</v>
      </c>
      <c r="G33">
        <v>298</v>
      </c>
      <c r="H33">
        <v>298</v>
      </c>
      <c r="I33" s="42">
        <v>46066</v>
      </c>
      <c r="L33" s="58"/>
    </row>
    <row r="34" spans="1:12" x14ac:dyDescent="0.3">
      <c r="A34" t="s">
        <v>11408</v>
      </c>
      <c r="B34" s="42">
        <v>46115</v>
      </c>
      <c r="C34" t="s">
        <v>11391</v>
      </c>
      <c r="D34" t="s">
        <v>75</v>
      </c>
      <c r="E34" t="s">
        <v>11364</v>
      </c>
      <c r="F34">
        <v>2025933</v>
      </c>
      <c r="G34">
        <v>298</v>
      </c>
      <c r="H34">
        <v>298</v>
      </c>
      <c r="I34" s="42">
        <v>46067</v>
      </c>
      <c r="L34" s="58"/>
    </row>
    <row r="35" spans="1:12" x14ac:dyDescent="0.3">
      <c r="A35" t="s">
        <v>11408</v>
      </c>
      <c r="B35" s="42">
        <v>46115</v>
      </c>
      <c r="C35" t="s">
        <v>11392</v>
      </c>
      <c r="D35" t="s">
        <v>80</v>
      </c>
      <c r="E35" t="s">
        <v>11361</v>
      </c>
      <c r="F35">
        <v>2025933</v>
      </c>
      <c r="G35">
        <v>298</v>
      </c>
      <c r="H35">
        <v>298</v>
      </c>
      <c r="I35" s="42">
        <v>46068</v>
      </c>
      <c r="L35" s="58"/>
    </row>
    <row r="36" spans="1:12" x14ac:dyDescent="0.3">
      <c r="A36" t="s">
        <v>11408</v>
      </c>
      <c r="B36" s="42">
        <v>46115</v>
      </c>
      <c r="C36" t="s">
        <v>11393</v>
      </c>
      <c r="D36" t="s">
        <v>86</v>
      </c>
      <c r="E36" t="s">
        <v>11363</v>
      </c>
      <c r="F36">
        <v>2025933</v>
      </c>
      <c r="G36">
        <v>298</v>
      </c>
      <c r="H36">
        <v>298</v>
      </c>
      <c r="I36" s="42">
        <v>46069</v>
      </c>
      <c r="L36" s="58"/>
    </row>
    <row r="37" spans="1:12" x14ac:dyDescent="0.3">
      <c r="A37" t="s">
        <v>11408</v>
      </c>
      <c r="B37" s="42">
        <v>46115</v>
      </c>
      <c r="C37" t="s">
        <v>11394</v>
      </c>
      <c r="D37" t="s">
        <v>91</v>
      </c>
      <c r="E37" t="s">
        <v>11364</v>
      </c>
      <c r="F37">
        <v>2025933</v>
      </c>
      <c r="G37">
        <v>298</v>
      </c>
      <c r="H37">
        <v>298</v>
      </c>
      <c r="I37" s="42">
        <v>46070</v>
      </c>
      <c r="L37" s="58"/>
    </row>
    <row r="38" spans="1:12" x14ac:dyDescent="0.3">
      <c r="A38" t="s">
        <v>11408</v>
      </c>
      <c r="B38" s="42">
        <v>46118</v>
      </c>
      <c r="C38" t="s">
        <v>11395</v>
      </c>
      <c r="D38" t="s">
        <v>96</v>
      </c>
      <c r="E38" t="s">
        <v>11361</v>
      </c>
      <c r="F38">
        <v>2025933</v>
      </c>
      <c r="G38">
        <v>298</v>
      </c>
      <c r="H38">
        <v>298</v>
      </c>
      <c r="I38" s="42">
        <v>46071</v>
      </c>
      <c r="L38" s="58"/>
    </row>
    <row r="39" spans="1:12" x14ac:dyDescent="0.3">
      <c r="A39" t="s">
        <v>11408</v>
      </c>
      <c r="B39" s="42">
        <v>46118</v>
      </c>
      <c r="C39" t="s">
        <v>11396</v>
      </c>
      <c r="D39" t="s">
        <v>101</v>
      </c>
      <c r="E39" t="s">
        <v>11363</v>
      </c>
      <c r="F39">
        <v>2025933</v>
      </c>
      <c r="G39">
        <v>298</v>
      </c>
      <c r="H39">
        <v>298</v>
      </c>
      <c r="I39" s="42">
        <v>46072</v>
      </c>
      <c r="L39" s="58"/>
    </row>
    <row r="40" spans="1:12" x14ac:dyDescent="0.3">
      <c r="A40" t="s">
        <v>11408</v>
      </c>
      <c r="B40" s="42">
        <v>46118</v>
      </c>
      <c r="C40" t="s">
        <v>11397</v>
      </c>
      <c r="D40" t="s">
        <v>107</v>
      </c>
      <c r="E40" t="s">
        <v>11364</v>
      </c>
      <c r="F40">
        <v>2025933</v>
      </c>
      <c r="G40">
        <v>298</v>
      </c>
      <c r="H40">
        <v>298</v>
      </c>
      <c r="I40" s="42">
        <v>46073</v>
      </c>
      <c r="L40" s="58"/>
    </row>
    <row r="41" spans="1:12" x14ac:dyDescent="0.3">
      <c r="A41" t="s">
        <v>11408</v>
      </c>
      <c r="B41" s="42">
        <v>46119</v>
      </c>
      <c r="C41" t="s">
        <v>11398</v>
      </c>
      <c r="D41" t="s">
        <v>112</v>
      </c>
      <c r="E41" t="s">
        <v>11361</v>
      </c>
      <c r="F41">
        <v>2025933</v>
      </c>
      <c r="G41">
        <v>298</v>
      </c>
      <c r="H41">
        <v>298</v>
      </c>
      <c r="I41" s="42">
        <v>46074</v>
      </c>
      <c r="L41" s="58"/>
    </row>
    <row r="42" spans="1:12" x14ac:dyDescent="0.3">
      <c r="A42" t="s">
        <v>11408</v>
      </c>
      <c r="B42" s="42">
        <v>46119</v>
      </c>
      <c r="C42" t="s">
        <v>11399</v>
      </c>
      <c r="D42" t="s">
        <v>117</v>
      </c>
      <c r="E42" t="s">
        <v>11363</v>
      </c>
      <c r="F42">
        <v>2025933</v>
      </c>
      <c r="G42">
        <v>298</v>
      </c>
      <c r="H42">
        <v>298</v>
      </c>
      <c r="I42" s="42">
        <v>46075</v>
      </c>
      <c r="L42" s="58"/>
    </row>
    <row r="43" spans="1:12" x14ac:dyDescent="0.3">
      <c r="A43" t="s">
        <v>11408</v>
      </c>
      <c r="B43" s="42">
        <v>46119</v>
      </c>
      <c r="C43" t="s">
        <v>11400</v>
      </c>
      <c r="D43" t="s">
        <v>122</v>
      </c>
      <c r="E43" t="s">
        <v>11364</v>
      </c>
      <c r="F43">
        <v>2025933</v>
      </c>
      <c r="G43">
        <v>298</v>
      </c>
      <c r="H43">
        <v>298</v>
      </c>
      <c r="I43" s="42">
        <v>46076</v>
      </c>
      <c r="L43" s="58"/>
    </row>
    <row r="44" spans="1:12" x14ac:dyDescent="0.3">
      <c r="A44" t="s">
        <v>11408</v>
      </c>
      <c r="B44" s="42">
        <v>46119</v>
      </c>
      <c r="C44" t="s">
        <v>11401</v>
      </c>
      <c r="D44" t="s">
        <v>128</v>
      </c>
      <c r="E44" t="s">
        <v>11361</v>
      </c>
      <c r="F44">
        <v>2025933</v>
      </c>
      <c r="G44">
        <v>298</v>
      </c>
      <c r="H44">
        <v>298</v>
      </c>
      <c r="I44" s="42">
        <v>46077</v>
      </c>
      <c r="L44" s="58"/>
    </row>
    <row r="45" spans="1:12" x14ac:dyDescent="0.3">
      <c r="A45" t="s">
        <v>11408</v>
      </c>
      <c r="B45" s="42">
        <v>46126</v>
      </c>
      <c r="C45" t="s">
        <v>11402</v>
      </c>
      <c r="D45" t="s">
        <v>135</v>
      </c>
      <c r="E45" t="s">
        <v>11363</v>
      </c>
      <c r="F45">
        <v>2025933</v>
      </c>
      <c r="G45">
        <v>298</v>
      </c>
      <c r="H45">
        <v>298</v>
      </c>
      <c r="I45" s="42">
        <v>46078</v>
      </c>
      <c r="L45" s="58"/>
    </row>
    <row r="46" spans="1:12" x14ac:dyDescent="0.3">
      <c r="A46" t="s">
        <v>11408</v>
      </c>
      <c r="B46" s="42">
        <v>46129</v>
      </c>
      <c r="C46" t="s">
        <v>11403</v>
      </c>
      <c r="D46" t="s">
        <v>139</v>
      </c>
      <c r="E46" t="s">
        <v>11364</v>
      </c>
      <c r="F46">
        <v>2025933</v>
      </c>
      <c r="G46">
        <v>298</v>
      </c>
      <c r="H46">
        <v>298</v>
      </c>
      <c r="I46" s="42">
        <v>46079</v>
      </c>
      <c r="L46" s="58"/>
    </row>
    <row r="47" spans="1:12" x14ac:dyDescent="0.3">
      <c r="A47" t="s">
        <v>11408</v>
      </c>
      <c r="B47" s="42">
        <v>46129</v>
      </c>
      <c r="C47" t="s">
        <v>11404</v>
      </c>
      <c r="D47" t="s">
        <v>144</v>
      </c>
      <c r="E47" t="s">
        <v>11361</v>
      </c>
      <c r="F47">
        <v>2025933</v>
      </c>
      <c r="G47">
        <v>298</v>
      </c>
      <c r="H47">
        <v>298</v>
      </c>
      <c r="I47" s="42">
        <v>46080</v>
      </c>
      <c r="L47" s="58"/>
    </row>
    <row r="48" spans="1:12" x14ac:dyDescent="0.3">
      <c r="A48" t="s">
        <v>11408</v>
      </c>
      <c r="B48" s="42">
        <v>46129</v>
      </c>
      <c r="C48" t="s">
        <v>11405</v>
      </c>
      <c r="D48" t="s">
        <v>149</v>
      </c>
      <c r="E48" t="s">
        <v>11363</v>
      </c>
      <c r="F48">
        <v>2025933</v>
      </c>
      <c r="G48">
        <v>298</v>
      </c>
      <c r="H48">
        <v>298</v>
      </c>
      <c r="I48" s="42">
        <v>46081</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1B37B-3989-41FF-B976-CBC93D500BB6}">
  <dimension ref="A1:BT39"/>
  <sheetViews>
    <sheetView workbookViewId="0">
      <selection activeCell="A4" sqref="A4"/>
    </sheetView>
  </sheetViews>
  <sheetFormatPr defaultRowHeight="14" x14ac:dyDescent="0.3"/>
  <cols>
    <col min="1" max="1" width="19.6640625" bestFit="1" customWidth="1"/>
    <col min="2" max="2" width="14.5" bestFit="1" customWidth="1"/>
    <col min="3" max="3" width="8.5" bestFit="1" customWidth="1"/>
    <col min="4" max="4" width="61" bestFit="1" customWidth="1"/>
    <col min="5" max="5" width="7.1640625" bestFit="1" customWidth="1"/>
    <col min="6" max="6" width="6.6640625" bestFit="1" customWidth="1"/>
    <col min="7" max="7" width="9.1640625" bestFit="1" customWidth="1"/>
    <col min="8" max="8" width="8.1640625" bestFit="1" customWidth="1"/>
    <col min="9" max="10" width="12.33203125" bestFit="1" customWidth="1"/>
    <col min="11" max="12" width="14.33203125" bestFit="1" customWidth="1"/>
    <col min="13" max="16" width="16.25" bestFit="1" customWidth="1"/>
    <col min="17" max="18" width="12.33203125" bestFit="1" customWidth="1"/>
    <col min="19" max="20" width="10.4140625" bestFit="1" customWidth="1"/>
    <col min="21" max="22" width="12.33203125" bestFit="1" customWidth="1"/>
    <col min="23" max="24" width="10.4140625" bestFit="1" customWidth="1"/>
    <col min="25" max="25" width="12.33203125" bestFit="1" customWidth="1"/>
    <col min="26" max="27" width="10.4140625" bestFit="1" customWidth="1"/>
    <col min="28" max="29" width="12.33203125" bestFit="1" customWidth="1"/>
    <col min="30" max="30" width="8.1640625" bestFit="1" customWidth="1"/>
    <col min="31" max="32" width="10.4140625" bestFit="1" customWidth="1"/>
    <col min="33" max="34" width="12.33203125" bestFit="1" customWidth="1"/>
    <col min="35" max="36" width="14.33203125" bestFit="1" customWidth="1"/>
    <col min="37" max="37" width="16.25" bestFit="1" customWidth="1"/>
    <col min="38" max="38" width="8.5" bestFit="1" customWidth="1"/>
    <col min="39" max="39" width="12.33203125" bestFit="1" customWidth="1"/>
    <col min="40" max="40" width="10.4140625" bestFit="1" customWidth="1"/>
    <col min="41" max="41" width="8.5" bestFit="1" customWidth="1"/>
    <col min="42" max="43" width="12.33203125" bestFit="1" customWidth="1"/>
    <col min="44" max="45" width="14.33203125" bestFit="1" customWidth="1"/>
    <col min="46" max="46" width="12.33203125" bestFit="1" customWidth="1"/>
    <col min="47" max="48" width="14.33203125" bestFit="1" customWidth="1"/>
    <col min="49" max="50" width="10.4140625" bestFit="1" customWidth="1"/>
    <col min="51" max="51" width="12.33203125" bestFit="1" customWidth="1"/>
    <col min="52" max="52" width="14.33203125" bestFit="1" customWidth="1"/>
    <col min="53" max="53" width="16.25" bestFit="1" customWidth="1"/>
    <col min="54" max="55" width="6.6640625" bestFit="1" customWidth="1"/>
    <col min="56" max="57" width="10.4140625" bestFit="1" customWidth="1"/>
    <col min="58" max="58" width="14.33203125" bestFit="1" customWidth="1"/>
    <col min="59" max="59" width="10.4140625" bestFit="1" customWidth="1"/>
    <col min="60" max="63" width="12.33203125" bestFit="1" customWidth="1"/>
    <col min="64" max="64" width="8.5" bestFit="1" customWidth="1"/>
    <col min="65" max="66" width="12.33203125" bestFit="1" customWidth="1"/>
    <col min="67" max="67" width="16.25" bestFit="1" customWidth="1"/>
    <col min="68" max="68" width="14.33203125" bestFit="1" customWidth="1"/>
    <col min="69" max="69" width="18.25" bestFit="1" customWidth="1"/>
    <col min="70" max="70" width="20.25" bestFit="1" customWidth="1"/>
    <col min="71" max="71" width="22.1640625" bestFit="1" customWidth="1"/>
    <col min="72" max="72" width="18.25" bestFit="1" customWidth="1"/>
  </cols>
  <sheetData>
    <row r="1" spans="1:72" x14ac:dyDescent="0.3">
      <c r="A1" s="43" t="s">
        <v>9923</v>
      </c>
      <c r="B1" s="43" t="s">
        <v>9924</v>
      </c>
      <c r="C1" s="43" t="s">
        <v>9925</v>
      </c>
      <c r="D1" s="43" t="s">
        <v>9926</v>
      </c>
      <c r="E1" s="43" t="s">
        <v>9927</v>
      </c>
      <c r="F1" s="43" t="s">
        <v>9928</v>
      </c>
      <c r="G1" s="43" t="s">
        <v>9929</v>
      </c>
      <c r="H1" s="43" t="s">
        <v>9930</v>
      </c>
      <c r="I1" s="43" t="s">
        <v>9931</v>
      </c>
      <c r="J1" s="43" t="s">
        <v>9932</v>
      </c>
      <c r="K1" s="43" t="s">
        <v>9933</v>
      </c>
      <c r="L1" s="43" t="s">
        <v>9934</v>
      </c>
      <c r="M1" s="43" t="s">
        <v>9935</v>
      </c>
      <c r="N1" s="43" t="s">
        <v>9936</v>
      </c>
      <c r="O1" s="43" t="s">
        <v>9937</v>
      </c>
      <c r="P1" s="43" t="s">
        <v>9938</v>
      </c>
      <c r="Q1" s="43" t="s">
        <v>9939</v>
      </c>
      <c r="R1" s="43" t="s">
        <v>9940</v>
      </c>
      <c r="S1" s="43" t="s">
        <v>9941</v>
      </c>
      <c r="T1" s="43" t="s">
        <v>9942</v>
      </c>
      <c r="U1" s="43" t="s">
        <v>9943</v>
      </c>
      <c r="V1" s="43" t="s">
        <v>9944</v>
      </c>
      <c r="W1" s="43" t="s">
        <v>9945</v>
      </c>
      <c r="X1" s="43" t="s">
        <v>9946</v>
      </c>
      <c r="Y1" s="43" t="s">
        <v>9947</v>
      </c>
      <c r="Z1" s="43" t="s">
        <v>9948</v>
      </c>
      <c r="AA1" s="43" t="s">
        <v>9949</v>
      </c>
      <c r="AB1" s="43" t="s">
        <v>9950</v>
      </c>
      <c r="AC1" s="43" t="s">
        <v>9951</v>
      </c>
      <c r="AD1" s="43" t="s">
        <v>9952</v>
      </c>
      <c r="AE1" s="43" t="s">
        <v>9953</v>
      </c>
      <c r="AF1" s="43" t="s">
        <v>9954</v>
      </c>
      <c r="AG1" s="43" t="s">
        <v>9955</v>
      </c>
      <c r="AH1" s="43" t="s">
        <v>9956</v>
      </c>
      <c r="AI1" s="43" t="s">
        <v>9957</v>
      </c>
      <c r="AJ1" s="43" t="s">
        <v>9958</v>
      </c>
      <c r="AK1" s="43" t="s">
        <v>9959</v>
      </c>
      <c r="AL1" s="43" t="s">
        <v>9960</v>
      </c>
      <c r="AM1" s="43" t="s">
        <v>9961</v>
      </c>
      <c r="AN1" s="43" t="s">
        <v>9962</v>
      </c>
      <c r="AO1" s="43" t="s">
        <v>9963</v>
      </c>
      <c r="AP1" s="43" t="s">
        <v>9964</v>
      </c>
      <c r="AQ1" s="43" t="s">
        <v>9965</v>
      </c>
      <c r="AR1" s="43" t="s">
        <v>9966</v>
      </c>
      <c r="AS1" s="43" t="s">
        <v>9967</v>
      </c>
      <c r="AT1" s="43" t="s">
        <v>9968</v>
      </c>
      <c r="AU1" s="43" t="s">
        <v>9969</v>
      </c>
      <c r="AV1" s="43" t="s">
        <v>9970</v>
      </c>
      <c r="AW1" s="43" t="s">
        <v>9971</v>
      </c>
      <c r="AX1" s="43" t="s">
        <v>9972</v>
      </c>
      <c r="AY1" s="43" t="s">
        <v>9973</v>
      </c>
      <c r="AZ1" s="43" t="s">
        <v>9974</v>
      </c>
      <c r="BA1" s="43" t="s">
        <v>9975</v>
      </c>
      <c r="BB1" s="43" t="s">
        <v>9976</v>
      </c>
      <c r="BC1" s="43" t="s">
        <v>9977</v>
      </c>
      <c r="BD1" s="43" t="s">
        <v>9978</v>
      </c>
      <c r="BE1" s="43" t="s">
        <v>9979</v>
      </c>
      <c r="BF1" s="43" t="s">
        <v>9980</v>
      </c>
      <c r="BG1" s="43" t="s">
        <v>9981</v>
      </c>
      <c r="BH1" s="43" t="s">
        <v>9982</v>
      </c>
      <c r="BI1" s="43" t="s">
        <v>9983</v>
      </c>
      <c r="BJ1" s="43" t="s">
        <v>9984</v>
      </c>
      <c r="BK1" s="43" t="s">
        <v>9985</v>
      </c>
      <c r="BL1" s="43" t="s">
        <v>9986</v>
      </c>
      <c r="BM1" s="43" t="s">
        <v>9987</v>
      </c>
      <c r="BN1" s="43" t="s">
        <v>9988</v>
      </c>
      <c r="BO1" s="43" t="s">
        <v>9989</v>
      </c>
      <c r="BP1" s="43" t="s">
        <v>9990</v>
      </c>
      <c r="BQ1" t="s">
        <v>9991</v>
      </c>
      <c r="BR1" t="s">
        <v>9992</v>
      </c>
      <c r="BS1" t="s">
        <v>9993</v>
      </c>
      <c r="BT1" t="s">
        <v>9994</v>
      </c>
    </row>
    <row r="2" spans="1:72" x14ac:dyDescent="0.3">
      <c r="A2" s="44">
        <v>46104</v>
      </c>
      <c r="B2" s="45" t="s">
        <v>9996</v>
      </c>
      <c r="C2" s="43" t="s">
        <v>9995</v>
      </c>
      <c r="D2" s="43" t="s">
        <v>9997</v>
      </c>
      <c r="E2" s="43">
        <v>3556</v>
      </c>
      <c r="F2" s="43">
        <v>172</v>
      </c>
      <c r="G2" s="43">
        <v>45.08</v>
      </c>
      <c r="H2" s="43">
        <v>4.8370000000000003E-2</v>
      </c>
      <c r="I2" s="43">
        <v>0.26</v>
      </c>
      <c r="J2" s="43">
        <v>12.68</v>
      </c>
      <c r="K2" s="43">
        <v>0</v>
      </c>
      <c r="L2" s="43">
        <v>0</v>
      </c>
      <c r="M2" s="43">
        <v>0</v>
      </c>
      <c r="N2" s="43">
        <v>0</v>
      </c>
      <c r="O2" s="43">
        <v>0</v>
      </c>
      <c r="P2" s="43">
        <v>0</v>
      </c>
      <c r="Q2" s="43">
        <v>352</v>
      </c>
      <c r="R2" s="43">
        <v>292</v>
      </c>
      <c r="S2" s="43">
        <v>644</v>
      </c>
      <c r="T2" s="43">
        <v>4</v>
      </c>
      <c r="U2" s="43">
        <v>2</v>
      </c>
      <c r="V2" s="43">
        <v>2</v>
      </c>
      <c r="W2" s="43">
        <v>2.3259999999999999E-2</v>
      </c>
      <c r="X2" s="43">
        <v>14.29</v>
      </c>
      <c r="Y2" s="43">
        <v>14.29</v>
      </c>
      <c r="Z2" s="43">
        <v>11.27</v>
      </c>
      <c r="AA2" s="43">
        <v>13</v>
      </c>
      <c r="AB2" s="43">
        <v>11</v>
      </c>
      <c r="AC2" s="43">
        <v>2</v>
      </c>
      <c r="AD2" s="43">
        <v>7.5579999999999994E-2</v>
      </c>
      <c r="AE2" s="43">
        <v>3</v>
      </c>
      <c r="AF2" s="43">
        <v>0</v>
      </c>
      <c r="AG2" s="43"/>
      <c r="AH2" s="43">
        <v>16</v>
      </c>
      <c r="AI2" s="43">
        <v>2.82</v>
      </c>
      <c r="AJ2" s="43">
        <v>16</v>
      </c>
      <c r="AK2" s="43">
        <v>2.82</v>
      </c>
      <c r="AL2" s="43">
        <v>3</v>
      </c>
      <c r="AM2" s="43">
        <v>15.03</v>
      </c>
      <c r="AN2" s="43">
        <v>1.7440000000000001E-2</v>
      </c>
      <c r="AO2" s="43">
        <v>3.47</v>
      </c>
      <c r="AP2" s="43">
        <v>4</v>
      </c>
      <c r="AQ2" s="43">
        <v>761</v>
      </c>
      <c r="AR2" s="43">
        <v>3</v>
      </c>
      <c r="AS2" s="43">
        <v>0</v>
      </c>
      <c r="AT2" s="43">
        <v>0</v>
      </c>
      <c r="AU2" s="43">
        <v>0</v>
      </c>
      <c r="AV2" s="43">
        <v>0</v>
      </c>
      <c r="AW2" s="43">
        <v>1</v>
      </c>
      <c r="AX2" s="43">
        <v>338</v>
      </c>
      <c r="AY2" s="43">
        <v>163</v>
      </c>
      <c r="AZ2" s="43">
        <v>137</v>
      </c>
      <c r="BA2" s="43">
        <v>0.84048999999999996</v>
      </c>
      <c r="BB2" s="43">
        <v>0</v>
      </c>
      <c r="BC2" s="43">
        <v>0</v>
      </c>
      <c r="BD2" s="43">
        <v>9.5049999999999996E-2</v>
      </c>
      <c r="BE2" s="43">
        <v>150</v>
      </c>
      <c r="BF2" s="43">
        <v>2</v>
      </c>
      <c r="BG2" s="43">
        <v>3</v>
      </c>
      <c r="BH2" s="43">
        <v>1</v>
      </c>
      <c r="BI2" s="43">
        <v>0</v>
      </c>
      <c r="BJ2" s="43">
        <v>0</v>
      </c>
      <c r="BK2" s="43">
        <v>0</v>
      </c>
      <c r="BL2" s="43">
        <v>3</v>
      </c>
      <c r="BM2" s="43">
        <v>1</v>
      </c>
      <c r="BN2" s="43">
        <v>214.67</v>
      </c>
      <c r="BO2" s="43">
        <v>0</v>
      </c>
      <c r="BP2" s="43">
        <v>0</v>
      </c>
      <c r="BQ2">
        <v>0</v>
      </c>
      <c r="BR2">
        <v>0</v>
      </c>
      <c r="BS2">
        <v>0</v>
      </c>
      <c r="BT2">
        <v>0</v>
      </c>
    </row>
    <row r="3" spans="1:72" x14ac:dyDescent="0.3">
      <c r="A3" s="44">
        <v>46104</v>
      </c>
      <c r="B3" s="45" t="s">
        <v>9998</v>
      </c>
      <c r="C3" s="43" t="s">
        <v>9995</v>
      </c>
      <c r="D3" s="43" t="s">
        <v>9999</v>
      </c>
      <c r="E3" s="43">
        <v>390</v>
      </c>
      <c r="F3" s="43">
        <v>27</v>
      </c>
      <c r="G3" s="43">
        <v>2.83</v>
      </c>
      <c r="H3" s="43">
        <v>6.923E-2</v>
      </c>
      <c r="I3" s="43">
        <v>0.1</v>
      </c>
      <c r="J3" s="43">
        <v>7.26</v>
      </c>
      <c r="K3" s="43">
        <v>0</v>
      </c>
      <c r="L3" s="43">
        <v>0</v>
      </c>
      <c r="M3" s="43">
        <v>0</v>
      </c>
      <c r="N3" s="43">
        <v>0</v>
      </c>
      <c r="O3" s="43">
        <v>0</v>
      </c>
      <c r="P3" s="43">
        <v>0</v>
      </c>
      <c r="Q3" s="43">
        <v>0</v>
      </c>
      <c r="R3" s="43">
        <v>0</v>
      </c>
      <c r="S3" s="43">
        <v>0</v>
      </c>
      <c r="T3" s="43">
        <v>0</v>
      </c>
      <c r="U3" s="43">
        <v>0</v>
      </c>
      <c r="V3" s="43">
        <v>0</v>
      </c>
      <c r="W3" s="43">
        <v>0</v>
      </c>
      <c r="X3" s="43">
        <v>0</v>
      </c>
      <c r="Y3" s="43">
        <v>0</v>
      </c>
      <c r="Z3" s="43"/>
      <c r="AA3" s="43">
        <v>1</v>
      </c>
      <c r="AB3" s="43">
        <v>1</v>
      </c>
      <c r="AC3" s="43">
        <v>0</v>
      </c>
      <c r="AD3" s="43">
        <v>3.7039999999999997E-2</v>
      </c>
      <c r="AE3" s="43">
        <v>1</v>
      </c>
      <c r="AF3" s="43">
        <v>1</v>
      </c>
      <c r="AG3" s="43">
        <v>2.83</v>
      </c>
      <c r="AH3" s="43">
        <v>3</v>
      </c>
      <c r="AI3" s="43">
        <v>0.94</v>
      </c>
      <c r="AJ3" s="43">
        <v>2</v>
      </c>
      <c r="AK3" s="43">
        <v>1.42</v>
      </c>
      <c r="AL3" s="43">
        <v>2</v>
      </c>
      <c r="AM3" s="43">
        <v>2.83</v>
      </c>
      <c r="AN3" s="43">
        <v>3.7039999999999997E-2</v>
      </c>
      <c r="AO3" s="43">
        <v>2.83</v>
      </c>
      <c r="AP3" s="43">
        <v>0</v>
      </c>
      <c r="AQ3" s="43">
        <v>0</v>
      </c>
      <c r="AR3" s="43">
        <v>0</v>
      </c>
      <c r="AS3" s="43">
        <v>1</v>
      </c>
      <c r="AT3" s="43">
        <v>0</v>
      </c>
      <c r="AU3" s="43">
        <v>0</v>
      </c>
      <c r="AV3" s="43">
        <v>0</v>
      </c>
      <c r="AW3" s="43">
        <v>0</v>
      </c>
      <c r="AX3" s="43">
        <v>42</v>
      </c>
      <c r="AY3" s="43">
        <v>26</v>
      </c>
      <c r="AZ3" s="43">
        <v>22</v>
      </c>
      <c r="BA3" s="43">
        <v>0.84614999999999996</v>
      </c>
      <c r="BB3" s="43">
        <v>0</v>
      </c>
      <c r="BC3" s="43">
        <v>0</v>
      </c>
      <c r="BD3" s="43">
        <v>0.10768999999999999</v>
      </c>
      <c r="BE3" s="43">
        <v>15</v>
      </c>
      <c r="BF3" s="43">
        <v>2</v>
      </c>
      <c r="BG3" s="43">
        <v>0</v>
      </c>
      <c r="BH3" s="43"/>
      <c r="BI3" s="43">
        <v>0</v>
      </c>
      <c r="BJ3" s="43">
        <v>0</v>
      </c>
      <c r="BK3" s="43">
        <v>0</v>
      </c>
      <c r="BL3" s="43">
        <v>0</v>
      </c>
      <c r="BM3" s="43"/>
      <c r="BN3" s="43"/>
      <c r="BO3" s="43">
        <v>0</v>
      </c>
      <c r="BP3" s="43">
        <v>0</v>
      </c>
      <c r="BQ3">
        <v>0</v>
      </c>
      <c r="BR3">
        <v>0</v>
      </c>
      <c r="BS3">
        <v>0</v>
      </c>
      <c r="BT3">
        <v>0</v>
      </c>
    </row>
    <row r="4" spans="1:72" x14ac:dyDescent="0.3">
      <c r="A4" s="44">
        <v>46104</v>
      </c>
      <c r="B4" s="45" t="s">
        <v>10000</v>
      </c>
      <c r="C4" s="43" t="s">
        <v>9995</v>
      </c>
      <c r="D4" s="43" t="s">
        <v>10001</v>
      </c>
      <c r="E4" s="43">
        <v>114</v>
      </c>
      <c r="F4" s="43">
        <v>15</v>
      </c>
      <c r="G4" s="43">
        <v>1.38</v>
      </c>
      <c r="H4" s="43">
        <v>0.13158</v>
      </c>
      <c r="I4" s="43">
        <v>0.09</v>
      </c>
      <c r="J4" s="43">
        <v>12.11</v>
      </c>
      <c r="K4" s="43">
        <v>0</v>
      </c>
      <c r="L4" s="43">
        <v>0</v>
      </c>
      <c r="M4" s="43">
        <v>0</v>
      </c>
      <c r="N4" s="43">
        <v>0</v>
      </c>
      <c r="O4" s="43">
        <v>0</v>
      </c>
      <c r="P4" s="43">
        <v>0</v>
      </c>
      <c r="Q4" s="43">
        <v>0</v>
      </c>
      <c r="R4" s="43">
        <v>0</v>
      </c>
      <c r="S4" s="43">
        <v>0</v>
      </c>
      <c r="T4" s="43">
        <v>0</v>
      </c>
      <c r="U4" s="43">
        <v>0</v>
      </c>
      <c r="V4" s="43">
        <v>0</v>
      </c>
      <c r="W4" s="43">
        <v>0</v>
      </c>
      <c r="X4" s="43">
        <v>0</v>
      </c>
      <c r="Y4" s="43">
        <v>0</v>
      </c>
      <c r="Z4" s="43"/>
      <c r="AA4" s="43">
        <v>1</v>
      </c>
      <c r="AB4" s="43">
        <v>1</v>
      </c>
      <c r="AC4" s="43">
        <v>0</v>
      </c>
      <c r="AD4" s="43">
        <v>6.6669999999999993E-2</v>
      </c>
      <c r="AE4" s="43">
        <v>0</v>
      </c>
      <c r="AF4" s="43">
        <v>0</v>
      </c>
      <c r="AG4" s="43"/>
      <c r="AH4" s="43">
        <v>1</v>
      </c>
      <c r="AI4" s="43">
        <v>1.38</v>
      </c>
      <c r="AJ4" s="43">
        <v>1</v>
      </c>
      <c r="AK4" s="43">
        <v>1.38</v>
      </c>
      <c r="AL4" s="43">
        <v>0</v>
      </c>
      <c r="AM4" s="43"/>
      <c r="AN4" s="43">
        <v>0</v>
      </c>
      <c r="AO4" s="43">
        <v>1.38</v>
      </c>
      <c r="AP4" s="43">
        <v>0</v>
      </c>
      <c r="AQ4" s="43">
        <v>0</v>
      </c>
      <c r="AR4" s="43">
        <v>0</v>
      </c>
      <c r="AS4" s="43">
        <v>0</v>
      </c>
      <c r="AT4" s="43">
        <v>0</v>
      </c>
      <c r="AU4" s="43">
        <v>0</v>
      </c>
      <c r="AV4" s="43">
        <v>0</v>
      </c>
      <c r="AW4" s="43">
        <v>0</v>
      </c>
      <c r="AX4" s="43">
        <v>22</v>
      </c>
      <c r="AY4" s="43">
        <v>14</v>
      </c>
      <c r="AZ4" s="43">
        <v>13</v>
      </c>
      <c r="BA4" s="43">
        <v>0.92857000000000001</v>
      </c>
      <c r="BB4" s="43">
        <v>0</v>
      </c>
      <c r="BC4" s="43">
        <v>0</v>
      </c>
      <c r="BD4" s="43">
        <v>0.19298000000000001</v>
      </c>
      <c r="BE4" s="43">
        <v>7</v>
      </c>
      <c r="BF4" s="43">
        <v>2</v>
      </c>
      <c r="BG4" s="43">
        <v>0</v>
      </c>
      <c r="BH4" s="43"/>
      <c r="BI4" s="43">
        <v>0</v>
      </c>
      <c r="BJ4" s="43">
        <v>0</v>
      </c>
      <c r="BK4" s="43">
        <v>0</v>
      </c>
      <c r="BL4" s="43">
        <v>0</v>
      </c>
      <c r="BM4" s="43"/>
      <c r="BN4" s="43"/>
      <c r="BO4" s="43">
        <v>0</v>
      </c>
      <c r="BP4" s="43">
        <v>0</v>
      </c>
      <c r="BQ4">
        <v>0</v>
      </c>
      <c r="BR4">
        <v>0</v>
      </c>
      <c r="BS4">
        <v>0</v>
      </c>
      <c r="BT4">
        <v>0</v>
      </c>
    </row>
    <row r="5" spans="1:72" x14ac:dyDescent="0.3">
      <c r="A5" s="44">
        <v>46104</v>
      </c>
      <c r="B5" s="45" t="s">
        <v>10002</v>
      </c>
      <c r="C5" s="43" t="s">
        <v>9995</v>
      </c>
      <c r="D5" s="43" t="s">
        <v>10003</v>
      </c>
      <c r="E5" s="43">
        <v>279</v>
      </c>
      <c r="F5" s="43">
        <v>28</v>
      </c>
      <c r="G5" s="43">
        <v>12.47</v>
      </c>
      <c r="H5" s="43">
        <v>0.10036</v>
      </c>
      <c r="I5" s="43">
        <v>0.45</v>
      </c>
      <c r="J5" s="43">
        <v>44.7</v>
      </c>
      <c r="K5" s="43">
        <v>0</v>
      </c>
      <c r="L5" s="43">
        <v>0</v>
      </c>
      <c r="M5" s="43">
        <v>0</v>
      </c>
      <c r="N5" s="43">
        <v>0</v>
      </c>
      <c r="O5" s="43">
        <v>0</v>
      </c>
      <c r="P5" s="43">
        <v>0</v>
      </c>
      <c r="Q5" s="43">
        <v>0</v>
      </c>
      <c r="R5" s="43">
        <v>0</v>
      </c>
      <c r="S5" s="43">
        <v>0</v>
      </c>
      <c r="T5" s="43">
        <v>0</v>
      </c>
      <c r="U5" s="43">
        <v>0</v>
      </c>
      <c r="V5" s="43">
        <v>0</v>
      </c>
      <c r="W5" s="43">
        <v>0</v>
      </c>
      <c r="X5" s="43">
        <v>0</v>
      </c>
      <c r="Y5" s="43">
        <v>0</v>
      </c>
      <c r="Z5" s="43"/>
      <c r="AA5" s="43">
        <v>13</v>
      </c>
      <c r="AB5" s="43">
        <v>0</v>
      </c>
      <c r="AC5" s="43">
        <v>13</v>
      </c>
      <c r="AD5" s="43">
        <v>0.46428999999999998</v>
      </c>
      <c r="AE5" s="43">
        <v>5</v>
      </c>
      <c r="AF5" s="43">
        <v>1</v>
      </c>
      <c r="AG5" s="43">
        <v>12.47</v>
      </c>
      <c r="AH5" s="43">
        <v>19</v>
      </c>
      <c r="AI5" s="43">
        <v>0.66</v>
      </c>
      <c r="AJ5" s="43">
        <v>18</v>
      </c>
      <c r="AK5" s="43">
        <v>0.69</v>
      </c>
      <c r="AL5" s="43">
        <v>6</v>
      </c>
      <c r="AM5" s="43">
        <v>2.4900000000000002</v>
      </c>
      <c r="AN5" s="43">
        <v>0.17857000000000001</v>
      </c>
      <c r="AO5" s="43">
        <v>0.96</v>
      </c>
      <c r="AP5" s="43">
        <v>0</v>
      </c>
      <c r="AQ5" s="43">
        <v>0</v>
      </c>
      <c r="AR5" s="43">
        <v>0</v>
      </c>
      <c r="AS5" s="43">
        <v>5</v>
      </c>
      <c r="AT5" s="43">
        <v>0</v>
      </c>
      <c r="AU5" s="43">
        <v>0</v>
      </c>
      <c r="AV5" s="43">
        <v>0</v>
      </c>
      <c r="AW5" s="43">
        <v>1</v>
      </c>
      <c r="AX5" s="43">
        <v>223</v>
      </c>
      <c r="AY5" s="43">
        <v>28</v>
      </c>
      <c r="AZ5" s="43">
        <v>22</v>
      </c>
      <c r="BA5" s="43">
        <v>0.78571000000000002</v>
      </c>
      <c r="BB5" s="43">
        <v>0</v>
      </c>
      <c r="BC5" s="43">
        <v>0</v>
      </c>
      <c r="BD5" s="43">
        <v>0.79927999999999999</v>
      </c>
      <c r="BE5" s="43">
        <v>195</v>
      </c>
      <c r="BF5" s="43">
        <v>8</v>
      </c>
      <c r="BG5" s="43">
        <v>0</v>
      </c>
      <c r="BH5" s="43"/>
      <c r="BI5" s="43">
        <v>0</v>
      </c>
      <c r="BJ5" s="43">
        <v>0</v>
      </c>
      <c r="BK5" s="43">
        <v>0</v>
      </c>
      <c r="BL5" s="43">
        <v>0</v>
      </c>
      <c r="BM5" s="43"/>
      <c r="BN5" s="43"/>
      <c r="BO5" s="43">
        <v>0</v>
      </c>
      <c r="BP5" s="43">
        <v>0</v>
      </c>
      <c r="BQ5">
        <v>0</v>
      </c>
      <c r="BR5">
        <v>0</v>
      </c>
      <c r="BS5">
        <v>0</v>
      </c>
      <c r="BT5">
        <v>0</v>
      </c>
    </row>
    <row r="6" spans="1:72" x14ac:dyDescent="0.3">
      <c r="A6" s="44">
        <v>46104</v>
      </c>
      <c r="B6" s="45" t="s">
        <v>10004</v>
      </c>
      <c r="C6" s="43" t="s">
        <v>9995</v>
      </c>
      <c r="D6" s="43" t="s">
        <v>10005</v>
      </c>
      <c r="E6" s="43">
        <v>644</v>
      </c>
      <c r="F6" s="43">
        <v>49</v>
      </c>
      <c r="G6" s="43">
        <v>5.13</v>
      </c>
      <c r="H6" s="43">
        <v>7.6090000000000005E-2</v>
      </c>
      <c r="I6" s="43">
        <v>0.1</v>
      </c>
      <c r="J6" s="43">
        <v>7.97</v>
      </c>
      <c r="K6" s="43">
        <v>0</v>
      </c>
      <c r="L6" s="43">
        <v>0</v>
      </c>
      <c r="M6" s="43">
        <v>0</v>
      </c>
      <c r="N6" s="43">
        <v>0</v>
      </c>
      <c r="O6" s="43">
        <v>0</v>
      </c>
      <c r="P6" s="43">
        <v>0</v>
      </c>
      <c r="Q6" s="43">
        <v>0</v>
      </c>
      <c r="R6" s="43">
        <v>0</v>
      </c>
      <c r="S6" s="43">
        <v>0</v>
      </c>
      <c r="T6" s="43">
        <v>0</v>
      </c>
      <c r="U6" s="43">
        <v>0</v>
      </c>
      <c r="V6" s="43">
        <v>0</v>
      </c>
      <c r="W6" s="43">
        <v>0</v>
      </c>
      <c r="X6" s="43">
        <v>0</v>
      </c>
      <c r="Y6" s="43">
        <v>0</v>
      </c>
      <c r="Z6" s="43"/>
      <c r="AA6" s="43">
        <v>2</v>
      </c>
      <c r="AB6" s="43">
        <v>2</v>
      </c>
      <c r="AC6" s="43">
        <v>0</v>
      </c>
      <c r="AD6" s="43">
        <v>4.0820000000000002E-2</v>
      </c>
      <c r="AE6" s="43">
        <v>0</v>
      </c>
      <c r="AF6" s="43">
        <v>0</v>
      </c>
      <c r="AG6" s="43"/>
      <c r="AH6" s="43">
        <v>2</v>
      </c>
      <c r="AI6" s="43">
        <v>2.57</v>
      </c>
      <c r="AJ6" s="43">
        <v>2</v>
      </c>
      <c r="AK6" s="43">
        <v>2.57</v>
      </c>
      <c r="AL6" s="43">
        <v>0</v>
      </c>
      <c r="AM6" s="43"/>
      <c r="AN6" s="43">
        <v>0</v>
      </c>
      <c r="AO6" s="43">
        <v>2.57</v>
      </c>
      <c r="AP6" s="43">
        <v>0</v>
      </c>
      <c r="AQ6" s="43">
        <v>0</v>
      </c>
      <c r="AR6" s="43">
        <v>0</v>
      </c>
      <c r="AS6" s="43">
        <v>0</v>
      </c>
      <c r="AT6" s="43">
        <v>0</v>
      </c>
      <c r="AU6" s="43">
        <v>0</v>
      </c>
      <c r="AV6" s="43">
        <v>0</v>
      </c>
      <c r="AW6" s="43">
        <v>0</v>
      </c>
      <c r="AX6" s="43">
        <v>72</v>
      </c>
      <c r="AY6" s="43">
        <v>48</v>
      </c>
      <c r="AZ6" s="43">
        <v>41</v>
      </c>
      <c r="BA6" s="43">
        <v>0.85416999999999998</v>
      </c>
      <c r="BB6" s="43">
        <v>0</v>
      </c>
      <c r="BC6" s="43">
        <v>0</v>
      </c>
      <c r="BD6" s="43">
        <v>0.1118</v>
      </c>
      <c r="BE6" s="43">
        <v>22</v>
      </c>
      <c r="BF6" s="43">
        <v>2</v>
      </c>
      <c r="BG6" s="43">
        <v>0</v>
      </c>
      <c r="BH6" s="43"/>
      <c r="BI6" s="43">
        <v>0</v>
      </c>
      <c r="BJ6" s="43">
        <v>0</v>
      </c>
      <c r="BK6" s="43">
        <v>0</v>
      </c>
      <c r="BL6" s="43">
        <v>0</v>
      </c>
      <c r="BM6" s="43"/>
      <c r="BN6" s="43"/>
      <c r="BO6" s="43">
        <v>0</v>
      </c>
      <c r="BP6" s="43">
        <v>0</v>
      </c>
      <c r="BQ6">
        <v>0</v>
      </c>
      <c r="BR6">
        <v>0</v>
      </c>
      <c r="BS6">
        <v>0</v>
      </c>
      <c r="BT6">
        <v>0</v>
      </c>
    </row>
    <row r="7" spans="1:72" x14ac:dyDescent="0.3">
      <c r="A7" s="44">
        <v>46104</v>
      </c>
      <c r="B7" s="45" t="s">
        <v>10006</v>
      </c>
      <c r="C7" s="43" t="s">
        <v>9995</v>
      </c>
      <c r="D7" s="43" t="s">
        <v>10007</v>
      </c>
      <c r="E7" s="43">
        <v>122</v>
      </c>
      <c r="F7" s="43">
        <v>6</v>
      </c>
      <c r="G7" s="43">
        <v>0.99</v>
      </c>
      <c r="H7" s="43">
        <v>4.9180000000000001E-2</v>
      </c>
      <c r="I7" s="43">
        <v>0.17</v>
      </c>
      <c r="J7" s="43">
        <v>8.11</v>
      </c>
      <c r="K7" s="43">
        <v>0</v>
      </c>
      <c r="L7" s="43">
        <v>0</v>
      </c>
      <c r="M7" s="43">
        <v>0</v>
      </c>
      <c r="N7" s="43">
        <v>0</v>
      </c>
      <c r="O7" s="43">
        <v>0</v>
      </c>
      <c r="P7" s="43">
        <v>0</v>
      </c>
      <c r="Q7" s="43">
        <v>0</v>
      </c>
      <c r="R7" s="43">
        <v>0</v>
      </c>
      <c r="S7" s="43">
        <v>0</v>
      </c>
      <c r="T7" s="43">
        <v>0</v>
      </c>
      <c r="U7" s="43">
        <v>0</v>
      </c>
      <c r="V7" s="43">
        <v>0</v>
      </c>
      <c r="W7" s="43">
        <v>0</v>
      </c>
      <c r="X7" s="43">
        <v>0</v>
      </c>
      <c r="Y7" s="43">
        <v>0</v>
      </c>
      <c r="Z7" s="43"/>
      <c r="AA7" s="43">
        <v>0</v>
      </c>
      <c r="AB7" s="43">
        <v>0</v>
      </c>
      <c r="AC7" s="43">
        <v>0</v>
      </c>
      <c r="AD7" s="43">
        <v>0</v>
      </c>
      <c r="AE7" s="43">
        <v>0</v>
      </c>
      <c r="AF7" s="43">
        <v>0</v>
      </c>
      <c r="AG7" s="43"/>
      <c r="AH7" s="43">
        <v>0</v>
      </c>
      <c r="AI7" s="43"/>
      <c r="AJ7" s="43">
        <v>0</v>
      </c>
      <c r="AK7" s="43"/>
      <c r="AL7" s="43">
        <v>0</v>
      </c>
      <c r="AM7" s="43"/>
      <c r="AN7" s="43">
        <v>0</v>
      </c>
      <c r="AO7" s="43"/>
      <c r="AP7" s="43">
        <v>0</v>
      </c>
      <c r="AQ7" s="43">
        <v>0</v>
      </c>
      <c r="AR7" s="43">
        <v>0</v>
      </c>
      <c r="AS7" s="43">
        <v>0</v>
      </c>
      <c r="AT7" s="43">
        <v>0</v>
      </c>
      <c r="AU7" s="43">
        <v>0</v>
      </c>
      <c r="AV7" s="43">
        <v>0</v>
      </c>
      <c r="AW7" s="43">
        <v>0</v>
      </c>
      <c r="AX7" s="43">
        <v>20</v>
      </c>
      <c r="AY7" s="43">
        <v>7</v>
      </c>
      <c r="AZ7" s="43">
        <v>5</v>
      </c>
      <c r="BA7" s="43">
        <v>0.71428999999999998</v>
      </c>
      <c r="BB7" s="43">
        <v>0</v>
      </c>
      <c r="BC7" s="43">
        <v>0</v>
      </c>
      <c r="BD7" s="43">
        <v>0.16392999999999999</v>
      </c>
      <c r="BE7" s="43">
        <v>10</v>
      </c>
      <c r="BF7" s="43">
        <v>3</v>
      </c>
      <c r="BG7" s="43">
        <v>0</v>
      </c>
      <c r="BH7" s="43"/>
      <c r="BI7" s="43">
        <v>0</v>
      </c>
      <c r="BJ7" s="43">
        <v>0</v>
      </c>
      <c r="BK7" s="43">
        <v>0</v>
      </c>
      <c r="BL7" s="43">
        <v>0</v>
      </c>
      <c r="BM7" s="43"/>
      <c r="BN7" s="43"/>
      <c r="BO7" s="43">
        <v>0</v>
      </c>
      <c r="BP7" s="43">
        <v>0</v>
      </c>
      <c r="BQ7">
        <v>0</v>
      </c>
      <c r="BR7">
        <v>0</v>
      </c>
      <c r="BS7">
        <v>0</v>
      </c>
      <c r="BT7">
        <v>0</v>
      </c>
    </row>
    <row r="8" spans="1:72" x14ac:dyDescent="0.3">
      <c r="A8" s="44">
        <v>46104</v>
      </c>
      <c r="B8" s="45" t="s">
        <v>10008</v>
      </c>
      <c r="C8" s="43" t="s">
        <v>9995</v>
      </c>
      <c r="D8" s="43" t="s">
        <v>10009</v>
      </c>
      <c r="E8" s="43">
        <v>484</v>
      </c>
      <c r="F8" s="43">
        <v>19</v>
      </c>
      <c r="G8" s="43">
        <v>6.45</v>
      </c>
      <c r="H8" s="43">
        <v>3.9260000000000003E-2</v>
      </c>
      <c r="I8" s="43">
        <v>0.34</v>
      </c>
      <c r="J8" s="43">
        <v>13.33</v>
      </c>
      <c r="K8" s="43">
        <v>0</v>
      </c>
      <c r="L8" s="43">
        <v>0</v>
      </c>
      <c r="M8" s="43">
        <v>0</v>
      </c>
      <c r="N8" s="43">
        <v>0</v>
      </c>
      <c r="O8" s="43">
        <v>0</v>
      </c>
      <c r="P8" s="43">
        <v>0</v>
      </c>
      <c r="Q8" s="43">
        <v>0</v>
      </c>
      <c r="R8" s="43">
        <v>0</v>
      </c>
      <c r="S8" s="43">
        <v>0</v>
      </c>
      <c r="T8" s="43">
        <v>0</v>
      </c>
      <c r="U8" s="43">
        <v>0</v>
      </c>
      <c r="V8" s="43">
        <v>0</v>
      </c>
      <c r="W8" s="43">
        <v>0</v>
      </c>
      <c r="X8" s="43">
        <v>0</v>
      </c>
      <c r="Y8" s="43">
        <v>0</v>
      </c>
      <c r="Z8" s="43"/>
      <c r="AA8" s="43">
        <v>1</v>
      </c>
      <c r="AB8" s="43">
        <v>1</v>
      </c>
      <c r="AC8" s="43">
        <v>0</v>
      </c>
      <c r="AD8" s="43">
        <v>5.2630000000000003E-2</v>
      </c>
      <c r="AE8" s="43">
        <v>0</v>
      </c>
      <c r="AF8" s="43">
        <v>0</v>
      </c>
      <c r="AG8" s="43"/>
      <c r="AH8" s="43">
        <v>1</v>
      </c>
      <c r="AI8" s="43">
        <v>6.45</v>
      </c>
      <c r="AJ8" s="43">
        <v>1</v>
      </c>
      <c r="AK8" s="43">
        <v>6.45</v>
      </c>
      <c r="AL8" s="43">
        <v>0</v>
      </c>
      <c r="AM8" s="43"/>
      <c r="AN8" s="43">
        <v>0</v>
      </c>
      <c r="AO8" s="43">
        <v>6.45</v>
      </c>
      <c r="AP8" s="43">
        <v>0</v>
      </c>
      <c r="AQ8" s="43">
        <v>0</v>
      </c>
      <c r="AR8" s="43">
        <v>0</v>
      </c>
      <c r="AS8" s="43">
        <v>0</v>
      </c>
      <c r="AT8" s="43">
        <v>0</v>
      </c>
      <c r="AU8" s="43">
        <v>0</v>
      </c>
      <c r="AV8" s="43">
        <v>0</v>
      </c>
      <c r="AW8" s="43">
        <v>0</v>
      </c>
      <c r="AX8" s="43">
        <v>32</v>
      </c>
      <c r="AY8" s="43">
        <v>18</v>
      </c>
      <c r="AZ8" s="43">
        <v>14</v>
      </c>
      <c r="BA8" s="43">
        <v>0.77778000000000003</v>
      </c>
      <c r="BB8" s="43">
        <v>0</v>
      </c>
      <c r="BC8" s="43">
        <v>0</v>
      </c>
      <c r="BD8" s="43">
        <v>6.6119999999999998E-2</v>
      </c>
      <c r="BE8" s="43">
        <v>14</v>
      </c>
      <c r="BF8" s="43">
        <v>2</v>
      </c>
      <c r="BG8" s="43">
        <v>0</v>
      </c>
      <c r="BH8" s="43"/>
      <c r="BI8" s="43">
        <v>0</v>
      </c>
      <c r="BJ8" s="43">
        <v>0</v>
      </c>
      <c r="BK8" s="43">
        <v>0</v>
      </c>
      <c r="BL8" s="43">
        <v>0</v>
      </c>
      <c r="BM8" s="43"/>
      <c r="BN8" s="43"/>
      <c r="BO8" s="43">
        <v>0</v>
      </c>
      <c r="BP8" s="43">
        <v>0</v>
      </c>
      <c r="BQ8">
        <v>0</v>
      </c>
      <c r="BR8">
        <v>0</v>
      </c>
      <c r="BS8">
        <v>0</v>
      </c>
      <c r="BT8">
        <v>0</v>
      </c>
    </row>
    <row r="9" spans="1:72" x14ac:dyDescent="0.3">
      <c r="A9" s="44">
        <v>46104</v>
      </c>
      <c r="B9" s="45" t="s">
        <v>10010</v>
      </c>
      <c r="C9" s="43" t="s">
        <v>9995</v>
      </c>
      <c r="D9" s="43" t="s">
        <v>10011</v>
      </c>
      <c r="E9" s="43">
        <v>6389</v>
      </c>
      <c r="F9" s="43">
        <v>549</v>
      </c>
      <c r="G9" s="43">
        <v>215.36</v>
      </c>
      <c r="H9" s="43">
        <v>8.5930000000000006E-2</v>
      </c>
      <c r="I9" s="43">
        <v>0.39</v>
      </c>
      <c r="J9" s="43">
        <v>33.71</v>
      </c>
      <c r="K9" s="43">
        <v>0</v>
      </c>
      <c r="L9" s="43">
        <v>0</v>
      </c>
      <c r="M9" s="43">
        <v>0</v>
      </c>
      <c r="N9" s="43">
        <v>0</v>
      </c>
      <c r="O9" s="43">
        <v>0</v>
      </c>
      <c r="P9" s="43">
        <v>0</v>
      </c>
      <c r="Q9" s="43">
        <v>0</v>
      </c>
      <c r="R9" s="43">
        <v>1297</v>
      </c>
      <c r="S9" s="43">
        <v>1297</v>
      </c>
      <c r="T9" s="43">
        <v>9</v>
      </c>
      <c r="U9" s="43">
        <v>0</v>
      </c>
      <c r="V9" s="43">
        <v>9</v>
      </c>
      <c r="W9" s="43">
        <v>1.6389999999999998E-2</v>
      </c>
      <c r="X9" s="43">
        <v>6.02</v>
      </c>
      <c r="Y9" s="43">
        <v>6.02</v>
      </c>
      <c r="Z9" s="43">
        <v>23.93</v>
      </c>
      <c r="AA9" s="43">
        <v>177</v>
      </c>
      <c r="AB9" s="43">
        <v>5</v>
      </c>
      <c r="AC9" s="43">
        <v>172</v>
      </c>
      <c r="AD9" s="43">
        <v>0.32240000000000002</v>
      </c>
      <c r="AE9" s="43">
        <v>31</v>
      </c>
      <c r="AF9" s="43">
        <v>15</v>
      </c>
      <c r="AG9" s="43">
        <v>14.36</v>
      </c>
      <c r="AH9" s="43">
        <v>223</v>
      </c>
      <c r="AI9" s="43">
        <v>0.97</v>
      </c>
      <c r="AJ9" s="43">
        <v>208</v>
      </c>
      <c r="AK9" s="43">
        <v>1.04</v>
      </c>
      <c r="AL9" s="43">
        <v>46</v>
      </c>
      <c r="AM9" s="43">
        <v>6.95</v>
      </c>
      <c r="AN9" s="43">
        <v>5.6469999999999999E-2</v>
      </c>
      <c r="AO9" s="43">
        <v>1.22</v>
      </c>
      <c r="AP9" s="43">
        <v>10</v>
      </c>
      <c r="AQ9" s="43">
        <v>1740</v>
      </c>
      <c r="AR9" s="43">
        <v>4</v>
      </c>
      <c r="AS9" s="43">
        <v>27</v>
      </c>
      <c r="AT9" s="43">
        <v>0</v>
      </c>
      <c r="AU9" s="43">
        <v>0</v>
      </c>
      <c r="AV9" s="43">
        <v>0</v>
      </c>
      <c r="AW9" s="43">
        <v>12</v>
      </c>
      <c r="AX9" s="43">
        <v>2824</v>
      </c>
      <c r="AY9" s="43">
        <v>506</v>
      </c>
      <c r="AZ9" s="43">
        <v>448</v>
      </c>
      <c r="BA9" s="43">
        <v>0.88537999999999994</v>
      </c>
      <c r="BB9" s="43">
        <v>0</v>
      </c>
      <c r="BC9" s="43">
        <v>0</v>
      </c>
      <c r="BD9" s="43">
        <v>0.44201000000000001</v>
      </c>
      <c r="BE9" s="43">
        <v>2253</v>
      </c>
      <c r="BF9" s="43">
        <v>6</v>
      </c>
      <c r="BG9" s="43">
        <v>6</v>
      </c>
      <c r="BH9" s="43">
        <v>1</v>
      </c>
      <c r="BI9" s="43">
        <v>0</v>
      </c>
      <c r="BJ9" s="43">
        <v>0</v>
      </c>
      <c r="BK9" s="43">
        <v>0</v>
      </c>
      <c r="BL9" s="43">
        <v>6</v>
      </c>
      <c r="BM9" s="43">
        <v>2</v>
      </c>
      <c r="BN9" s="43">
        <v>216.17</v>
      </c>
      <c r="BO9" s="43">
        <v>0</v>
      </c>
      <c r="BP9" s="43">
        <v>0</v>
      </c>
      <c r="BQ9">
        <v>0</v>
      </c>
      <c r="BR9">
        <v>0</v>
      </c>
      <c r="BS9">
        <v>0</v>
      </c>
      <c r="BT9">
        <v>0</v>
      </c>
    </row>
    <row r="10" spans="1:72" x14ac:dyDescent="0.3">
      <c r="A10" s="44">
        <v>46104</v>
      </c>
      <c r="B10" s="45" t="s">
        <v>10012</v>
      </c>
      <c r="C10" s="43" t="s">
        <v>9995</v>
      </c>
      <c r="D10" s="43" t="s">
        <v>10013</v>
      </c>
      <c r="E10" s="43">
        <v>6345</v>
      </c>
      <c r="F10" s="43">
        <v>361</v>
      </c>
      <c r="G10" s="43">
        <v>116.21</v>
      </c>
      <c r="H10" s="43">
        <v>5.6899999999999999E-2</v>
      </c>
      <c r="I10" s="43">
        <v>0.32</v>
      </c>
      <c r="J10" s="43">
        <v>18.32</v>
      </c>
      <c r="K10" s="43">
        <v>0</v>
      </c>
      <c r="L10" s="43">
        <v>0</v>
      </c>
      <c r="M10" s="43">
        <v>0</v>
      </c>
      <c r="N10" s="43">
        <v>0</v>
      </c>
      <c r="O10" s="43">
        <v>0</v>
      </c>
      <c r="P10" s="43">
        <v>0</v>
      </c>
      <c r="Q10" s="43">
        <v>282</v>
      </c>
      <c r="R10" s="43">
        <v>588</v>
      </c>
      <c r="S10" s="43">
        <v>870</v>
      </c>
      <c r="T10" s="43">
        <v>6</v>
      </c>
      <c r="U10" s="43">
        <v>2</v>
      </c>
      <c r="V10" s="43">
        <v>4</v>
      </c>
      <c r="W10" s="43">
        <v>1.6619999999999999E-2</v>
      </c>
      <c r="X10" s="43">
        <v>7.49</v>
      </c>
      <c r="Y10" s="43">
        <v>7.49</v>
      </c>
      <c r="Z10" s="43">
        <v>19.37</v>
      </c>
      <c r="AA10" s="43">
        <v>51</v>
      </c>
      <c r="AB10" s="43">
        <v>36</v>
      </c>
      <c r="AC10" s="43">
        <v>15</v>
      </c>
      <c r="AD10" s="43">
        <v>0.14127000000000001</v>
      </c>
      <c r="AE10" s="43">
        <v>15</v>
      </c>
      <c r="AF10" s="43">
        <v>5</v>
      </c>
      <c r="AG10" s="43">
        <v>23.24</v>
      </c>
      <c r="AH10" s="43">
        <v>71</v>
      </c>
      <c r="AI10" s="43">
        <v>1.64</v>
      </c>
      <c r="AJ10" s="43">
        <v>66</v>
      </c>
      <c r="AK10" s="43">
        <v>1.76</v>
      </c>
      <c r="AL10" s="43">
        <v>20</v>
      </c>
      <c r="AM10" s="43">
        <v>7.75</v>
      </c>
      <c r="AN10" s="43">
        <v>4.1549999999999997E-2</v>
      </c>
      <c r="AO10" s="43">
        <v>2.2799999999999998</v>
      </c>
      <c r="AP10" s="43">
        <v>6</v>
      </c>
      <c r="AQ10" s="43">
        <v>1028</v>
      </c>
      <c r="AR10" s="43">
        <v>6</v>
      </c>
      <c r="AS10" s="43">
        <v>9</v>
      </c>
      <c r="AT10" s="43">
        <v>0</v>
      </c>
      <c r="AU10" s="43">
        <v>0</v>
      </c>
      <c r="AV10" s="43">
        <v>0</v>
      </c>
      <c r="AW10" s="43">
        <v>8</v>
      </c>
      <c r="AX10" s="43">
        <v>1050</v>
      </c>
      <c r="AY10" s="43">
        <v>341</v>
      </c>
      <c r="AZ10" s="43">
        <v>219</v>
      </c>
      <c r="BA10" s="43">
        <v>0.64222999999999997</v>
      </c>
      <c r="BB10" s="43">
        <v>0</v>
      </c>
      <c r="BC10" s="43">
        <v>0</v>
      </c>
      <c r="BD10" s="43">
        <v>0.16547999999999999</v>
      </c>
      <c r="BE10" s="43">
        <v>649</v>
      </c>
      <c r="BF10" s="43">
        <v>3</v>
      </c>
      <c r="BG10" s="43">
        <v>5</v>
      </c>
      <c r="BH10" s="43">
        <v>1</v>
      </c>
      <c r="BI10" s="43">
        <v>0</v>
      </c>
      <c r="BJ10" s="43">
        <v>0</v>
      </c>
      <c r="BK10" s="43">
        <v>0</v>
      </c>
      <c r="BL10" s="43">
        <v>5</v>
      </c>
      <c r="BM10" s="43">
        <v>1</v>
      </c>
      <c r="BN10" s="43">
        <v>174</v>
      </c>
      <c r="BO10" s="43">
        <v>0</v>
      </c>
      <c r="BP10" s="43">
        <v>0</v>
      </c>
      <c r="BQ10">
        <v>0</v>
      </c>
      <c r="BR10">
        <v>0</v>
      </c>
      <c r="BS10">
        <v>0</v>
      </c>
      <c r="BT10">
        <v>0</v>
      </c>
    </row>
    <row r="11" spans="1:72" x14ac:dyDescent="0.3">
      <c r="A11" s="44">
        <v>46104</v>
      </c>
      <c r="B11" s="45" t="s">
        <v>9880</v>
      </c>
      <c r="C11" s="43" t="s">
        <v>9995</v>
      </c>
      <c r="D11" s="43" t="s">
        <v>9881</v>
      </c>
      <c r="E11" s="43">
        <v>5998</v>
      </c>
      <c r="F11" s="43">
        <v>319</v>
      </c>
      <c r="G11" s="43">
        <v>45.54</v>
      </c>
      <c r="H11" s="43">
        <v>5.3179999999999998E-2</v>
      </c>
      <c r="I11" s="43">
        <v>0.14000000000000001</v>
      </c>
      <c r="J11" s="43">
        <v>7.59</v>
      </c>
      <c r="K11" s="43">
        <v>0</v>
      </c>
      <c r="L11" s="43">
        <v>0</v>
      </c>
      <c r="M11" s="43">
        <v>0</v>
      </c>
      <c r="N11" s="43">
        <v>0</v>
      </c>
      <c r="O11" s="43">
        <v>0</v>
      </c>
      <c r="P11" s="43">
        <v>0</v>
      </c>
      <c r="Q11" s="43">
        <v>187</v>
      </c>
      <c r="R11" s="43">
        <v>144</v>
      </c>
      <c r="S11" s="43">
        <v>331</v>
      </c>
      <c r="T11" s="43">
        <v>2</v>
      </c>
      <c r="U11" s="43">
        <v>1</v>
      </c>
      <c r="V11" s="43">
        <v>1</v>
      </c>
      <c r="W11" s="43">
        <v>6.2700000000000004E-3</v>
      </c>
      <c r="X11" s="43">
        <v>7.27</v>
      </c>
      <c r="Y11" s="43">
        <v>7.27</v>
      </c>
      <c r="Z11" s="43">
        <v>22.77</v>
      </c>
      <c r="AA11" s="43">
        <v>12</v>
      </c>
      <c r="AB11" s="43">
        <v>4</v>
      </c>
      <c r="AC11" s="43">
        <v>8</v>
      </c>
      <c r="AD11" s="43">
        <v>3.7620000000000001E-2</v>
      </c>
      <c r="AE11" s="43">
        <v>1</v>
      </c>
      <c r="AF11" s="43">
        <v>3</v>
      </c>
      <c r="AG11" s="43">
        <v>15.18</v>
      </c>
      <c r="AH11" s="43">
        <v>16</v>
      </c>
      <c r="AI11" s="43">
        <v>2.85</v>
      </c>
      <c r="AJ11" s="43">
        <v>13</v>
      </c>
      <c r="AK11" s="43">
        <v>3.5</v>
      </c>
      <c r="AL11" s="43">
        <v>4</v>
      </c>
      <c r="AM11" s="43">
        <v>45.54</v>
      </c>
      <c r="AN11" s="43">
        <v>3.13E-3</v>
      </c>
      <c r="AO11" s="43">
        <v>3.8</v>
      </c>
      <c r="AP11" s="43">
        <v>2</v>
      </c>
      <c r="AQ11" s="43">
        <v>391</v>
      </c>
      <c r="AR11" s="43">
        <v>0</v>
      </c>
      <c r="AS11" s="43">
        <v>1</v>
      </c>
      <c r="AT11" s="43">
        <v>0</v>
      </c>
      <c r="AU11" s="43">
        <v>0</v>
      </c>
      <c r="AV11" s="43">
        <v>0</v>
      </c>
      <c r="AW11" s="43">
        <v>2</v>
      </c>
      <c r="AX11" s="43">
        <v>731</v>
      </c>
      <c r="AY11" s="43">
        <v>305</v>
      </c>
      <c r="AZ11" s="43">
        <v>232</v>
      </c>
      <c r="BA11" s="43">
        <v>0.76066</v>
      </c>
      <c r="BB11" s="43">
        <v>0</v>
      </c>
      <c r="BC11" s="43">
        <v>0</v>
      </c>
      <c r="BD11" s="43">
        <v>0.12187000000000001</v>
      </c>
      <c r="BE11" s="43">
        <v>372</v>
      </c>
      <c r="BF11" s="43">
        <v>2</v>
      </c>
      <c r="BG11" s="43">
        <v>2</v>
      </c>
      <c r="BH11" s="43">
        <v>1</v>
      </c>
      <c r="BI11" s="43">
        <v>0</v>
      </c>
      <c r="BJ11" s="43">
        <v>0</v>
      </c>
      <c r="BK11" s="43">
        <v>0</v>
      </c>
      <c r="BL11" s="43">
        <v>2</v>
      </c>
      <c r="BM11" s="43">
        <v>1</v>
      </c>
      <c r="BN11" s="43">
        <v>165.5</v>
      </c>
      <c r="BO11" s="43">
        <v>0</v>
      </c>
      <c r="BP11" s="43">
        <v>0</v>
      </c>
      <c r="BQ11">
        <v>0</v>
      </c>
      <c r="BR11">
        <v>0</v>
      </c>
      <c r="BS11">
        <v>0</v>
      </c>
      <c r="BT11">
        <v>0</v>
      </c>
    </row>
    <row r="12" spans="1:72" x14ac:dyDescent="0.3">
      <c r="A12" s="44">
        <v>46104</v>
      </c>
      <c r="B12" s="45" t="s">
        <v>9874</v>
      </c>
      <c r="C12" s="43" t="s">
        <v>9995</v>
      </c>
      <c r="D12" s="43" t="s">
        <v>9875</v>
      </c>
      <c r="E12" s="43">
        <v>8727</v>
      </c>
      <c r="F12" s="43">
        <v>577</v>
      </c>
      <c r="G12" s="43">
        <v>90.42</v>
      </c>
      <c r="H12" s="43">
        <v>6.6119999999999998E-2</v>
      </c>
      <c r="I12" s="43">
        <v>0.16</v>
      </c>
      <c r="J12" s="43">
        <v>10.36</v>
      </c>
      <c r="K12" s="43">
        <v>0</v>
      </c>
      <c r="L12" s="43">
        <v>0</v>
      </c>
      <c r="M12" s="43">
        <v>0</v>
      </c>
      <c r="N12" s="43">
        <v>0</v>
      </c>
      <c r="O12" s="43">
        <v>0</v>
      </c>
      <c r="P12" s="43">
        <v>0</v>
      </c>
      <c r="Q12" s="43">
        <v>447</v>
      </c>
      <c r="R12" s="43">
        <v>0</v>
      </c>
      <c r="S12" s="43">
        <v>447</v>
      </c>
      <c r="T12" s="43">
        <v>3</v>
      </c>
      <c r="U12" s="43">
        <v>3</v>
      </c>
      <c r="V12" s="43">
        <v>0</v>
      </c>
      <c r="W12" s="43">
        <v>5.1999999999999998E-3</v>
      </c>
      <c r="X12" s="43">
        <v>4.9400000000000004</v>
      </c>
      <c r="Y12" s="43">
        <v>4.9400000000000004</v>
      </c>
      <c r="Z12" s="43">
        <v>30.14</v>
      </c>
      <c r="AA12" s="43">
        <v>31</v>
      </c>
      <c r="AB12" s="43">
        <v>28</v>
      </c>
      <c r="AC12" s="43">
        <v>3</v>
      </c>
      <c r="AD12" s="43">
        <v>5.373E-2</v>
      </c>
      <c r="AE12" s="43">
        <v>7</v>
      </c>
      <c r="AF12" s="43">
        <v>1</v>
      </c>
      <c r="AG12" s="43">
        <v>90.42</v>
      </c>
      <c r="AH12" s="43">
        <v>39</v>
      </c>
      <c r="AI12" s="43">
        <v>2.3199999999999998</v>
      </c>
      <c r="AJ12" s="43">
        <v>38</v>
      </c>
      <c r="AK12" s="43">
        <v>2.38</v>
      </c>
      <c r="AL12" s="43">
        <v>8</v>
      </c>
      <c r="AM12" s="43">
        <v>12.92</v>
      </c>
      <c r="AN12" s="43">
        <v>1.213E-2</v>
      </c>
      <c r="AO12" s="43">
        <v>2.92</v>
      </c>
      <c r="AP12" s="43">
        <v>3</v>
      </c>
      <c r="AQ12" s="43">
        <v>528</v>
      </c>
      <c r="AR12" s="43">
        <v>7</v>
      </c>
      <c r="AS12" s="43">
        <v>0</v>
      </c>
      <c r="AT12" s="43">
        <v>0</v>
      </c>
      <c r="AU12" s="43">
        <v>0</v>
      </c>
      <c r="AV12" s="43">
        <v>0</v>
      </c>
      <c r="AW12" s="43">
        <v>1</v>
      </c>
      <c r="AX12" s="43">
        <v>1175</v>
      </c>
      <c r="AY12" s="43">
        <v>560</v>
      </c>
      <c r="AZ12" s="43">
        <v>424</v>
      </c>
      <c r="BA12" s="43">
        <v>0.75714000000000004</v>
      </c>
      <c r="BB12" s="43">
        <v>0</v>
      </c>
      <c r="BC12" s="43">
        <v>0</v>
      </c>
      <c r="BD12" s="43">
        <v>0.13464000000000001</v>
      </c>
      <c r="BE12" s="43">
        <v>573</v>
      </c>
      <c r="BF12" s="43">
        <v>2</v>
      </c>
      <c r="BG12" s="43">
        <v>3</v>
      </c>
      <c r="BH12" s="43">
        <v>1</v>
      </c>
      <c r="BI12" s="43">
        <v>0</v>
      </c>
      <c r="BJ12" s="43">
        <v>0</v>
      </c>
      <c r="BK12" s="43">
        <v>0</v>
      </c>
      <c r="BL12" s="43">
        <v>3</v>
      </c>
      <c r="BM12" s="43">
        <v>1</v>
      </c>
      <c r="BN12" s="43">
        <v>149</v>
      </c>
      <c r="BO12" s="43">
        <v>0</v>
      </c>
      <c r="BP12" s="43">
        <v>0</v>
      </c>
      <c r="BQ12">
        <v>0</v>
      </c>
      <c r="BR12">
        <v>0</v>
      </c>
      <c r="BS12">
        <v>0</v>
      </c>
      <c r="BT12">
        <v>0</v>
      </c>
    </row>
    <row r="13" spans="1:72" x14ac:dyDescent="0.3">
      <c r="A13" s="44">
        <v>46104</v>
      </c>
      <c r="B13" s="45" t="s">
        <v>9872</v>
      </c>
      <c r="C13" s="43" t="s">
        <v>9995</v>
      </c>
      <c r="D13" s="43" t="s">
        <v>10014</v>
      </c>
      <c r="E13" s="43">
        <v>158</v>
      </c>
      <c r="F13" s="43">
        <v>12</v>
      </c>
      <c r="G13" s="43">
        <v>3.22</v>
      </c>
      <c r="H13" s="43">
        <v>7.5950000000000004E-2</v>
      </c>
      <c r="I13" s="43">
        <v>0.27</v>
      </c>
      <c r="J13" s="43">
        <v>20.38</v>
      </c>
      <c r="K13" s="43">
        <v>0</v>
      </c>
      <c r="L13" s="43">
        <v>0</v>
      </c>
      <c r="M13" s="43">
        <v>0</v>
      </c>
      <c r="N13" s="43">
        <v>0</v>
      </c>
      <c r="O13" s="43">
        <v>0</v>
      </c>
      <c r="P13" s="43">
        <v>0</v>
      </c>
      <c r="Q13" s="43">
        <v>0</v>
      </c>
      <c r="R13" s="43">
        <v>0</v>
      </c>
      <c r="S13" s="43">
        <v>0</v>
      </c>
      <c r="T13" s="43">
        <v>0</v>
      </c>
      <c r="U13" s="43">
        <v>0</v>
      </c>
      <c r="V13" s="43">
        <v>0</v>
      </c>
      <c r="W13" s="43">
        <v>0</v>
      </c>
      <c r="X13" s="43">
        <v>0</v>
      </c>
      <c r="Y13" s="43">
        <v>0</v>
      </c>
      <c r="Z13" s="43"/>
      <c r="AA13" s="43">
        <v>2</v>
      </c>
      <c r="AB13" s="43">
        <v>0</v>
      </c>
      <c r="AC13" s="43">
        <v>2</v>
      </c>
      <c r="AD13" s="43">
        <v>0.16667000000000001</v>
      </c>
      <c r="AE13" s="43">
        <v>3</v>
      </c>
      <c r="AF13" s="43">
        <v>1</v>
      </c>
      <c r="AG13" s="43">
        <v>3.22</v>
      </c>
      <c r="AH13" s="43">
        <v>6</v>
      </c>
      <c r="AI13" s="43">
        <v>0.54</v>
      </c>
      <c r="AJ13" s="43">
        <v>5</v>
      </c>
      <c r="AK13" s="43">
        <v>0.64</v>
      </c>
      <c r="AL13" s="43">
        <v>4</v>
      </c>
      <c r="AM13" s="43">
        <v>1.07</v>
      </c>
      <c r="AN13" s="43">
        <v>0.25</v>
      </c>
      <c r="AO13" s="43">
        <v>1.61</v>
      </c>
      <c r="AP13" s="43">
        <v>0</v>
      </c>
      <c r="AQ13" s="43">
        <v>0</v>
      </c>
      <c r="AR13" s="43">
        <v>0</v>
      </c>
      <c r="AS13" s="43">
        <v>3</v>
      </c>
      <c r="AT13" s="43">
        <v>0</v>
      </c>
      <c r="AU13" s="43">
        <v>0</v>
      </c>
      <c r="AV13" s="43">
        <v>0</v>
      </c>
      <c r="AW13" s="43">
        <v>0</v>
      </c>
      <c r="AX13" s="43">
        <v>52</v>
      </c>
      <c r="AY13" s="43">
        <v>12</v>
      </c>
      <c r="AZ13" s="43">
        <v>12</v>
      </c>
      <c r="BA13" s="43">
        <v>1</v>
      </c>
      <c r="BB13" s="43">
        <v>0</v>
      </c>
      <c r="BC13" s="43">
        <v>0</v>
      </c>
      <c r="BD13" s="43">
        <v>0.32911000000000001</v>
      </c>
      <c r="BE13" s="43">
        <v>40</v>
      </c>
      <c r="BF13" s="43">
        <v>4</v>
      </c>
      <c r="BG13" s="43">
        <v>0</v>
      </c>
      <c r="BH13" s="43"/>
      <c r="BI13" s="43">
        <v>0</v>
      </c>
      <c r="BJ13" s="43">
        <v>0</v>
      </c>
      <c r="BK13" s="43">
        <v>0</v>
      </c>
      <c r="BL13" s="43">
        <v>0</v>
      </c>
      <c r="BM13" s="43"/>
      <c r="BN13" s="43"/>
      <c r="BO13" s="43">
        <v>0</v>
      </c>
      <c r="BP13" s="43">
        <v>0</v>
      </c>
      <c r="BQ13">
        <v>0</v>
      </c>
      <c r="BR13">
        <v>0</v>
      </c>
      <c r="BS13">
        <v>0</v>
      </c>
      <c r="BT13">
        <v>0</v>
      </c>
    </row>
    <row r="14" spans="1:72" x14ac:dyDescent="0.3">
      <c r="A14" s="44">
        <v>46104</v>
      </c>
      <c r="B14" s="45" t="s">
        <v>9869</v>
      </c>
      <c r="C14" s="43" t="s">
        <v>9995</v>
      </c>
      <c r="D14" s="43" t="s">
        <v>10015</v>
      </c>
      <c r="E14" s="43">
        <v>319</v>
      </c>
      <c r="F14" s="43">
        <v>20</v>
      </c>
      <c r="G14" s="43">
        <v>2.95</v>
      </c>
      <c r="H14" s="43">
        <v>6.2700000000000006E-2</v>
      </c>
      <c r="I14" s="43">
        <v>0.15</v>
      </c>
      <c r="J14" s="43">
        <v>9.25</v>
      </c>
      <c r="K14" s="43">
        <v>0</v>
      </c>
      <c r="L14" s="43">
        <v>0</v>
      </c>
      <c r="M14" s="43">
        <v>0</v>
      </c>
      <c r="N14" s="43">
        <v>0</v>
      </c>
      <c r="O14" s="43">
        <v>0</v>
      </c>
      <c r="P14" s="43">
        <v>0</v>
      </c>
      <c r="Q14" s="43">
        <v>189</v>
      </c>
      <c r="R14" s="43">
        <v>0</v>
      </c>
      <c r="S14" s="43">
        <v>189</v>
      </c>
      <c r="T14" s="43">
        <v>1</v>
      </c>
      <c r="U14" s="43">
        <v>1</v>
      </c>
      <c r="V14" s="43">
        <v>0</v>
      </c>
      <c r="W14" s="43">
        <v>0.05</v>
      </c>
      <c r="X14" s="43">
        <v>64.069999999999993</v>
      </c>
      <c r="Y14" s="43">
        <v>64.069999999999993</v>
      </c>
      <c r="Z14" s="43">
        <v>2.95</v>
      </c>
      <c r="AA14" s="43">
        <v>3</v>
      </c>
      <c r="AB14" s="43">
        <v>1</v>
      </c>
      <c r="AC14" s="43">
        <v>2</v>
      </c>
      <c r="AD14" s="43">
        <v>0.15</v>
      </c>
      <c r="AE14" s="43">
        <v>0</v>
      </c>
      <c r="AF14" s="43">
        <v>0</v>
      </c>
      <c r="AG14" s="43"/>
      <c r="AH14" s="43">
        <v>3</v>
      </c>
      <c r="AI14" s="43">
        <v>0.98</v>
      </c>
      <c r="AJ14" s="43">
        <v>3</v>
      </c>
      <c r="AK14" s="43">
        <v>0.98</v>
      </c>
      <c r="AL14" s="43">
        <v>0</v>
      </c>
      <c r="AM14" s="43"/>
      <c r="AN14" s="43">
        <v>0</v>
      </c>
      <c r="AO14" s="43">
        <v>0.98</v>
      </c>
      <c r="AP14" s="43">
        <v>1</v>
      </c>
      <c r="AQ14" s="43">
        <v>223</v>
      </c>
      <c r="AR14" s="43">
        <v>0</v>
      </c>
      <c r="AS14" s="43">
        <v>0</v>
      </c>
      <c r="AT14" s="43">
        <v>0</v>
      </c>
      <c r="AU14" s="43">
        <v>0</v>
      </c>
      <c r="AV14" s="43">
        <v>0</v>
      </c>
      <c r="AW14" s="43">
        <v>1</v>
      </c>
      <c r="AX14" s="43">
        <v>40</v>
      </c>
      <c r="AY14" s="43">
        <v>19</v>
      </c>
      <c r="AZ14" s="43">
        <v>18</v>
      </c>
      <c r="BA14" s="43">
        <v>0.94737000000000005</v>
      </c>
      <c r="BB14" s="43">
        <v>0</v>
      </c>
      <c r="BC14" s="43">
        <v>0</v>
      </c>
      <c r="BD14" s="43">
        <v>0.12539</v>
      </c>
      <c r="BE14" s="43">
        <v>18</v>
      </c>
      <c r="BF14" s="43">
        <v>2</v>
      </c>
      <c r="BG14" s="43">
        <v>1</v>
      </c>
      <c r="BH14" s="43">
        <v>1</v>
      </c>
      <c r="BI14" s="43">
        <v>0</v>
      </c>
      <c r="BJ14" s="43">
        <v>0</v>
      </c>
      <c r="BK14" s="43">
        <v>0</v>
      </c>
      <c r="BL14" s="43">
        <v>1</v>
      </c>
      <c r="BM14" s="43">
        <v>1</v>
      </c>
      <c r="BN14" s="43">
        <v>189</v>
      </c>
      <c r="BO14" s="43">
        <v>0</v>
      </c>
      <c r="BP14" s="43">
        <v>0</v>
      </c>
      <c r="BQ14">
        <v>0</v>
      </c>
      <c r="BR14">
        <v>0</v>
      </c>
      <c r="BS14">
        <v>0</v>
      </c>
      <c r="BT14">
        <v>0</v>
      </c>
    </row>
    <row r="15" spans="1:72" x14ac:dyDescent="0.3">
      <c r="A15" s="44">
        <v>46104</v>
      </c>
      <c r="B15" s="45" t="s">
        <v>9863</v>
      </c>
      <c r="C15" s="43" t="s">
        <v>9995</v>
      </c>
      <c r="D15" s="43" t="s">
        <v>9864</v>
      </c>
      <c r="E15" s="43">
        <v>9425</v>
      </c>
      <c r="F15" s="43">
        <v>721</v>
      </c>
      <c r="G15" s="43">
        <v>100.85</v>
      </c>
      <c r="H15" s="43">
        <v>7.6499999999999999E-2</v>
      </c>
      <c r="I15" s="43">
        <v>0.14000000000000001</v>
      </c>
      <c r="J15" s="43">
        <v>10.7</v>
      </c>
      <c r="K15" s="43">
        <v>0</v>
      </c>
      <c r="L15" s="43">
        <v>0</v>
      </c>
      <c r="M15" s="43">
        <v>0</v>
      </c>
      <c r="N15" s="43">
        <v>0</v>
      </c>
      <c r="O15" s="43">
        <v>0</v>
      </c>
      <c r="P15" s="43">
        <v>0</v>
      </c>
      <c r="Q15" s="43">
        <v>1485</v>
      </c>
      <c r="R15" s="43">
        <v>0</v>
      </c>
      <c r="S15" s="43">
        <v>1485</v>
      </c>
      <c r="T15" s="43">
        <v>4</v>
      </c>
      <c r="U15" s="43">
        <v>4</v>
      </c>
      <c r="V15" s="43">
        <v>0</v>
      </c>
      <c r="W15" s="43">
        <v>5.5500000000000002E-3</v>
      </c>
      <c r="X15" s="43">
        <v>14.72</v>
      </c>
      <c r="Y15" s="43">
        <v>14.72</v>
      </c>
      <c r="Z15" s="43">
        <v>25.21</v>
      </c>
      <c r="AA15" s="43">
        <v>20</v>
      </c>
      <c r="AB15" s="43">
        <v>19</v>
      </c>
      <c r="AC15" s="43">
        <v>1</v>
      </c>
      <c r="AD15" s="43">
        <v>2.7740000000000001E-2</v>
      </c>
      <c r="AE15" s="43">
        <v>2</v>
      </c>
      <c r="AF15" s="43">
        <v>0</v>
      </c>
      <c r="AG15" s="43"/>
      <c r="AH15" s="43">
        <v>22</v>
      </c>
      <c r="AI15" s="43">
        <v>4.58</v>
      </c>
      <c r="AJ15" s="43">
        <v>22</v>
      </c>
      <c r="AK15" s="43">
        <v>4.58</v>
      </c>
      <c r="AL15" s="43">
        <v>2</v>
      </c>
      <c r="AM15" s="43">
        <v>50.43</v>
      </c>
      <c r="AN15" s="43">
        <v>2.7699999999999999E-3</v>
      </c>
      <c r="AO15" s="43">
        <v>5.04</v>
      </c>
      <c r="AP15" s="43">
        <v>5</v>
      </c>
      <c r="AQ15" s="43">
        <v>2100</v>
      </c>
      <c r="AR15" s="43">
        <v>2</v>
      </c>
      <c r="AS15" s="43">
        <v>0</v>
      </c>
      <c r="AT15" s="43">
        <v>0</v>
      </c>
      <c r="AU15" s="43">
        <v>0</v>
      </c>
      <c r="AV15" s="43">
        <v>0</v>
      </c>
      <c r="AW15" s="43">
        <v>0</v>
      </c>
      <c r="AX15" s="43">
        <v>1397</v>
      </c>
      <c r="AY15" s="43">
        <v>701</v>
      </c>
      <c r="AZ15" s="43">
        <v>630</v>
      </c>
      <c r="BA15" s="43">
        <v>0.89871999999999996</v>
      </c>
      <c r="BB15" s="43">
        <v>0</v>
      </c>
      <c r="BC15" s="43">
        <v>0</v>
      </c>
      <c r="BD15" s="43">
        <v>0.14821999999999999</v>
      </c>
      <c r="BE15" s="43">
        <v>643</v>
      </c>
      <c r="BF15" s="43">
        <v>2</v>
      </c>
      <c r="BG15" s="43">
        <v>4</v>
      </c>
      <c r="BH15" s="43">
        <v>1</v>
      </c>
      <c r="BI15" s="43">
        <v>0</v>
      </c>
      <c r="BJ15" s="43">
        <v>0</v>
      </c>
      <c r="BK15" s="43">
        <v>0</v>
      </c>
      <c r="BL15" s="43">
        <v>4</v>
      </c>
      <c r="BM15" s="43">
        <v>1</v>
      </c>
      <c r="BN15" s="43">
        <v>371.25</v>
      </c>
      <c r="BO15" s="43">
        <v>0</v>
      </c>
      <c r="BP15" s="43">
        <v>0</v>
      </c>
      <c r="BQ15">
        <v>0</v>
      </c>
      <c r="BR15">
        <v>0</v>
      </c>
      <c r="BS15">
        <v>0</v>
      </c>
      <c r="BT15">
        <v>0</v>
      </c>
    </row>
    <row r="16" spans="1:72" x14ac:dyDescent="0.3">
      <c r="A16" s="44">
        <v>46104</v>
      </c>
      <c r="B16" s="45" t="s">
        <v>10016</v>
      </c>
      <c r="C16" s="43" t="s">
        <v>9995</v>
      </c>
      <c r="D16" s="43" t="s">
        <v>10017</v>
      </c>
      <c r="E16" s="43">
        <v>39</v>
      </c>
      <c r="F16" s="43">
        <v>5</v>
      </c>
      <c r="G16" s="43">
        <v>0.73</v>
      </c>
      <c r="H16" s="43">
        <v>0.12820999999999999</v>
      </c>
      <c r="I16" s="43">
        <v>0.15</v>
      </c>
      <c r="J16" s="43">
        <v>18.72</v>
      </c>
      <c r="K16" s="43">
        <v>0</v>
      </c>
      <c r="L16" s="43">
        <v>0</v>
      </c>
      <c r="M16" s="43">
        <v>0</v>
      </c>
      <c r="N16" s="43">
        <v>0</v>
      </c>
      <c r="O16" s="43">
        <v>0</v>
      </c>
      <c r="P16" s="43">
        <v>0</v>
      </c>
      <c r="Q16" s="43">
        <v>0</v>
      </c>
      <c r="R16" s="43">
        <v>0</v>
      </c>
      <c r="S16" s="43">
        <v>0</v>
      </c>
      <c r="T16" s="43">
        <v>0</v>
      </c>
      <c r="U16" s="43">
        <v>0</v>
      </c>
      <c r="V16" s="43">
        <v>0</v>
      </c>
      <c r="W16" s="43">
        <v>0</v>
      </c>
      <c r="X16" s="43">
        <v>0</v>
      </c>
      <c r="Y16" s="43">
        <v>0</v>
      </c>
      <c r="Z16" s="43"/>
      <c r="AA16" s="43">
        <v>1</v>
      </c>
      <c r="AB16" s="43">
        <v>0</v>
      </c>
      <c r="AC16" s="43">
        <v>1</v>
      </c>
      <c r="AD16" s="43">
        <v>0.2</v>
      </c>
      <c r="AE16" s="43">
        <v>0</v>
      </c>
      <c r="AF16" s="43">
        <v>0</v>
      </c>
      <c r="AG16" s="43"/>
      <c r="AH16" s="43">
        <v>1</v>
      </c>
      <c r="AI16" s="43">
        <v>0.73</v>
      </c>
      <c r="AJ16" s="43">
        <v>1</v>
      </c>
      <c r="AK16" s="43">
        <v>0.73</v>
      </c>
      <c r="AL16" s="43">
        <v>0</v>
      </c>
      <c r="AM16" s="43"/>
      <c r="AN16" s="43">
        <v>0</v>
      </c>
      <c r="AO16" s="43">
        <v>0.73</v>
      </c>
      <c r="AP16" s="43">
        <v>0</v>
      </c>
      <c r="AQ16" s="43">
        <v>0</v>
      </c>
      <c r="AR16" s="43">
        <v>0</v>
      </c>
      <c r="AS16" s="43">
        <v>0</v>
      </c>
      <c r="AT16" s="43">
        <v>0</v>
      </c>
      <c r="AU16" s="43">
        <v>0</v>
      </c>
      <c r="AV16" s="43">
        <v>0</v>
      </c>
      <c r="AW16" s="43">
        <v>0</v>
      </c>
      <c r="AX16" s="43">
        <v>10</v>
      </c>
      <c r="AY16" s="43">
        <v>5</v>
      </c>
      <c r="AZ16" s="43">
        <v>5</v>
      </c>
      <c r="BA16" s="43">
        <v>1</v>
      </c>
      <c r="BB16" s="43">
        <v>0</v>
      </c>
      <c r="BC16" s="43">
        <v>0</v>
      </c>
      <c r="BD16" s="43">
        <v>0.25641000000000003</v>
      </c>
      <c r="BE16" s="43">
        <v>5</v>
      </c>
      <c r="BF16" s="43">
        <v>2</v>
      </c>
      <c r="BG16" s="43">
        <v>0</v>
      </c>
      <c r="BH16" s="43"/>
      <c r="BI16" s="43">
        <v>0</v>
      </c>
      <c r="BJ16" s="43">
        <v>0</v>
      </c>
      <c r="BK16" s="43">
        <v>0</v>
      </c>
      <c r="BL16" s="43">
        <v>0</v>
      </c>
      <c r="BM16" s="43"/>
      <c r="BN16" s="43"/>
      <c r="BO16" s="43">
        <v>0</v>
      </c>
      <c r="BP16" s="43">
        <v>0</v>
      </c>
      <c r="BQ16">
        <v>0</v>
      </c>
      <c r="BR16">
        <v>0</v>
      </c>
      <c r="BS16">
        <v>0</v>
      </c>
      <c r="BT16">
        <v>0</v>
      </c>
    </row>
    <row r="17" spans="1:72" x14ac:dyDescent="0.3">
      <c r="A17" s="44">
        <v>46104</v>
      </c>
      <c r="B17" s="45" t="s">
        <v>9480</v>
      </c>
      <c r="C17" s="43" t="s">
        <v>9995</v>
      </c>
      <c r="D17" s="43" t="s">
        <v>9481</v>
      </c>
      <c r="E17" s="43">
        <v>142</v>
      </c>
      <c r="F17" s="43">
        <v>16</v>
      </c>
      <c r="G17" s="43">
        <v>1.68</v>
      </c>
      <c r="H17" s="43">
        <v>0.11268</v>
      </c>
      <c r="I17" s="43">
        <v>0.11</v>
      </c>
      <c r="J17" s="43">
        <v>11.83</v>
      </c>
      <c r="K17" s="43">
        <v>0</v>
      </c>
      <c r="L17" s="43">
        <v>0</v>
      </c>
      <c r="M17" s="43">
        <v>0</v>
      </c>
      <c r="N17" s="43">
        <v>0</v>
      </c>
      <c r="O17" s="43">
        <v>0</v>
      </c>
      <c r="P17" s="43">
        <v>0</v>
      </c>
      <c r="Q17" s="43">
        <v>0</v>
      </c>
      <c r="R17" s="43">
        <v>0</v>
      </c>
      <c r="S17" s="43">
        <v>0</v>
      </c>
      <c r="T17" s="43">
        <v>0</v>
      </c>
      <c r="U17" s="43">
        <v>0</v>
      </c>
      <c r="V17" s="43">
        <v>0</v>
      </c>
      <c r="W17" s="43">
        <v>0</v>
      </c>
      <c r="X17" s="43">
        <v>0</v>
      </c>
      <c r="Y17" s="43">
        <v>0</v>
      </c>
      <c r="Z17" s="43"/>
      <c r="AA17" s="43">
        <v>1</v>
      </c>
      <c r="AB17" s="43">
        <v>0</v>
      </c>
      <c r="AC17" s="43">
        <v>1</v>
      </c>
      <c r="AD17" s="43">
        <v>6.25E-2</v>
      </c>
      <c r="AE17" s="43">
        <v>0</v>
      </c>
      <c r="AF17" s="43">
        <v>0</v>
      </c>
      <c r="AG17" s="43"/>
      <c r="AH17" s="43">
        <v>1</v>
      </c>
      <c r="AI17" s="43">
        <v>1.68</v>
      </c>
      <c r="AJ17" s="43">
        <v>1</v>
      </c>
      <c r="AK17" s="43">
        <v>1.68</v>
      </c>
      <c r="AL17" s="43">
        <v>0</v>
      </c>
      <c r="AM17" s="43"/>
      <c r="AN17" s="43">
        <v>0</v>
      </c>
      <c r="AO17" s="43">
        <v>1.68</v>
      </c>
      <c r="AP17" s="43">
        <v>0</v>
      </c>
      <c r="AQ17" s="43">
        <v>0</v>
      </c>
      <c r="AR17" s="43">
        <v>0</v>
      </c>
      <c r="AS17" s="43">
        <v>0</v>
      </c>
      <c r="AT17" s="43">
        <v>0</v>
      </c>
      <c r="AU17" s="43">
        <v>0</v>
      </c>
      <c r="AV17" s="43">
        <v>0</v>
      </c>
      <c r="AW17" s="43">
        <v>0</v>
      </c>
      <c r="AX17" s="43">
        <v>31</v>
      </c>
      <c r="AY17" s="43">
        <v>16</v>
      </c>
      <c r="AZ17" s="43">
        <v>14</v>
      </c>
      <c r="BA17" s="43">
        <v>0.875</v>
      </c>
      <c r="BB17" s="43">
        <v>0</v>
      </c>
      <c r="BC17" s="43">
        <v>0</v>
      </c>
      <c r="BD17" s="43">
        <v>0.21831</v>
      </c>
      <c r="BE17" s="43">
        <v>14</v>
      </c>
      <c r="BF17" s="43">
        <v>2</v>
      </c>
      <c r="BG17" s="43">
        <v>0</v>
      </c>
      <c r="BH17" s="43"/>
      <c r="BI17" s="43">
        <v>0</v>
      </c>
      <c r="BJ17" s="43">
        <v>0</v>
      </c>
      <c r="BK17" s="43">
        <v>0</v>
      </c>
      <c r="BL17" s="43">
        <v>0</v>
      </c>
      <c r="BM17" s="43"/>
      <c r="BN17" s="43"/>
      <c r="BO17" s="43">
        <v>0</v>
      </c>
      <c r="BP17" s="43">
        <v>0</v>
      </c>
      <c r="BQ17">
        <v>0</v>
      </c>
      <c r="BR17">
        <v>0</v>
      </c>
      <c r="BS17">
        <v>0</v>
      </c>
      <c r="BT17">
        <v>0</v>
      </c>
    </row>
    <row r="18" spans="1:72" x14ac:dyDescent="0.3">
      <c r="A18" s="44">
        <v>46104</v>
      </c>
      <c r="B18" s="45" t="s">
        <v>9852</v>
      </c>
      <c r="C18" s="43" t="s">
        <v>9995</v>
      </c>
      <c r="D18" s="43" t="s">
        <v>10018</v>
      </c>
      <c r="E18" s="43">
        <v>190</v>
      </c>
      <c r="F18" s="43">
        <v>10</v>
      </c>
      <c r="G18" s="43">
        <v>3</v>
      </c>
      <c r="H18" s="43">
        <v>5.2630000000000003E-2</v>
      </c>
      <c r="I18" s="43">
        <v>0.3</v>
      </c>
      <c r="J18" s="43">
        <v>15.79</v>
      </c>
      <c r="K18" s="43">
        <v>0</v>
      </c>
      <c r="L18" s="43">
        <v>0</v>
      </c>
      <c r="M18" s="43">
        <v>0</v>
      </c>
      <c r="N18" s="43">
        <v>0</v>
      </c>
      <c r="O18" s="43">
        <v>0</v>
      </c>
      <c r="P18" s="43">
        <v>0</v>
      </c>
      <c r="Q18" s="43">
        <v>0</v>
      </c>
      <c r="R18" s="43">
        <v>0</v>
      </c>
      <c r="S18" s="43">
        <v>0</v>
      </c>
      <c r="T18" s="43">
        <v>0</v>
      </c>
      <c r="U18" s="43">
        <v>0</v>
      </c>
      <c r="V18" s="43">
        <v>0</v>
      </c>
      <c r="W18" s="43">
        <v>0</v>
      </c>
      <c r="X18" s="43">
        <v>0</v>
      </c>
      <c r="Y18" s="43">
        <v>0</v>
      </c>
      <c r="Z18" s="43"/>
      <c r="AA18" s="43">
        <v>0</v>
      </c>
      <c r="AB18" s="43">
        <v>0</v>
      </c>
      <c r="AC18" s="43">
        <v>0</v>
      </c>
      <c r="AD18" s="43">
        <v>0</v>
      </c>
      <c r="AE18" s="43">
        <v>0</v>
      </c>
      <c r="AF18" s="43">
        <v>0</v>
      </c>
      <c r="AG18" s="43"/>
      <c r="AH18" s="43">
        <v>0</v>
      </c>
      <c r="AI18" s="43"/>
      <c r="AJ18" s="43">
        <v>0</v>
      </c>
      <c r="AK18" s="43"/>
      <c r="AL18" s="43">
        <v>0</v>
      </c>
      <c r="AM18" s="43"/>
      <c r="AN18" s="43">
        <v>0</v>
      </c>
      <c r="AO18" s="43"/>
      <c r="AP18" s="43">
        <v>0</v>
      </c>
      <c r="AQ18" s="43">
        <v>0</v>
      </c>
      <c r="AR18" s="43">
        <v>0</v>
      </c>
      <c r="AS18" s="43">
        <v>0</v>
      </c>
      <c r="AT18" s="43">
        <v>0</v>
      </c>
      <c r="AU18" s="43">
        <v>0</v>
      </c>
      <c r="AV18" s="43">
        <v>0</v>
      </c>
      <c r="AW18" s="43">
        <v>0</v>
      </c>
      <c r="AX18" s="43">
        <v>15</v>
      </c>
      <c r="AY18" s="43">
        <v>10</v>
      </c>
      <c r="AZ18" s="43">
        <v>8</v>
      </c>
      <c r="BA18" s="43">
        <v>0.8</v>
      </c>
      <c r="BB18" s="43">
        <v>0</v>
      </c>
      <c r="BC18" s="43">
        <v>0</v>
      </c>
      <c r="BD18" s="43">
        <v>7.8950000000000006E-2</v>
      </c>
      <c r="BE18" s="43">
        <v>5</v>
      </c>
      <c r="BF18" s="43">
        <v>2</v>
      </c>
      <c r="BG18" s="43">
        <v>0</v>
      </c>
      <c r="BH18" s="43"/>
      <c r="BI18" s="43">
        <v>0</v>
      </c>
      <c r="BJ18" s="43">
        <v>0</v>
      </c>
      <c r="BK18" s="43">
        <v>0</v>
      </c>
      <c r="BL18" s="43">
        <v>0</v>
      </c>
      <c r="BM18" s="43"/>
      <c r="BN18" s="43"/>
      <c r="BO18" s="43">
        <v>0</v>
      </c>
      <c r="BP18" s="43">
        <v>0</v>
      </c>
      <c r="BQ18">
        <v>0</v>
      </c>
      <c r="BR18">
        <v>0</v>
      </c>
      <c r="BS18">
        <v>0</v>
      </c>
      <c r="BT18">
        <v>0</v>
      </c>
    </row>
    <row r="19" spans="1:72" x14ac:dyDescent="0.3">
      <c r="A19" s="44">
        <v>46104</v>
      </c>
      <c r="B19" s="45" t="s">
        <v>9474</v>
      </c>
      <c r="C19" s="43" t="s">
        <v>9995</v>
      </c>
      <c r="D19" s="43" t="s">
        <v>9475</v>
      </c>
      <c r="E19" s="43">
        <v>59</v>
      </c>
      <c r="F19" s="43">
        <v>2</v>
      </c>
      <c r="G19" s="43">
        <v>0.33</v>
      </c>
      <c r="H19" s="43">
        <v>3.39E-2</v>
      </c>
      <c r="I19" s="43">
        <v>0.17</v>
      </c>
      <c r="J19" s="43">
        <v>5.59</v>
      </c>
      <c r="K19" s="43">
        <v>0</v>
      </c>
      <c r="L19" s="43">
        <v>0</v>
      </c>
      <c r="M19" s="43">
        <v>0</v>
      </c>
      <c r="N19" s="43">
        <v>0</v>
      </c>
      <c r="O19" s="43">
        <v>0</v>
      </c>
      <c r="P19" s="43">
        <v>0</v>
      </c>
      <c r="Q19" s="43">
        <v>0</v>
      </c>
      <c r="R19" s="43">
        <v>0</v>
      </c>
      <c r="S19" s="43">
        <v>0</v>
      </c>
      <c r="T19" s="43">
        <v>0</v>
      </c>
      <c r="U19" s="43">
        <v>0</v>
      </c>
      <c r="V19" s="43">
        <v>0</v>
      </c>
      <c r="W19" s="43">
        <v>0</v>
      </c>
      <c r="X19" s="43">
        <v>0</v>
      </c>
      <c r="Y19" s="43">
        <v>0</v>
      </c>
      <c r="Z19" s="43"/>
      <c r="AA19" s="43">
        <v>0</v>
      </c>
      <c r="AB19" s="43">
        <v>0</v>
      </c>
      <c r="AC19" s="43">
        <v>0</v>
      </c>
      <c r="AD19" s="43">
        <v>0</v>
      </c>
      <c r="AE19" s="43">
        <v>0</v>
      </c>
      <c r="AF19" s="43">
        <v>0</v>
      </c>
      <c r="AG19" s="43"/>
      <c r="AH19" s="43">
        <v>0</v>
      </c>
      <c r="AI19" s="43"/>
      <c r="AJ19" s="43">
        <v>0</v>
      </c>
      <c r="AK19" s="43"/>
      <c r="AL19" s="43">
        <v>0</v>
      </c>
      <c r="AM19" s="43"/>
      <c r="AN19" s="43">
        <v>0</v>
      </c>
      <c r="AO19" s="43"/>
      <c r="AP19" s="43">
        <v>0</v>
      </c>
      <c r="AQ19" s="43">
        <v>0</v>
      </c>
      <c r="AR19" s="43">
        <v>0</v>
      </c>
      <c r="AS19" s="43">
        <v>0</v>
      </c>
      <c r="AT19" s="43">
        <v>0</v>
      </c>
      <c r="AU19" s="43">
        <v>0</v>
      </c>
      <c r="AV19" s="43">
        <v>0</v>
      </c>
      <c r="AW19" s="43">
        <v>0</v>
      </c>
      <c r="AX19" s="43">
        <v>9</v>
      </c>
      <c r="AY19" s="43">
        <v>2</v>
      </c>
      <c r="AZ19" s="43">
        <v>2</v>
      </c>
      <c r="BA19" s="43">
        <v>1</v>
      </c>
      <c r="BB19" s="43">
        <v>0</v>
      </c>
      <c r="BC19" s="43">
        <v>0</v>
      </c>
      <c r="BD19" s="43">
        <v>0.15254000000000001</v>
      </c>
      <c r="BE19" s="43">
        <v>7</v>
      </c>
      <c r="BF19" s="43">
        <v>5</v>
      </c>
      <c r="BG19" s="43">
        <v>0</v>
      </c>
      <c r="BH19" s="43"/>
      <c r="BI19" s="43">
        <v>0</v>
      </c>
      <c r="BJ19" s="43">
        <v>0</v>
      </c>
      <c r="BK19" s="43">
        <v>0</v>
      </c>
      <c r="BL19" s="43">
        <v>0</v>
      </c>
      <c r="BM19" s="43"/>
      <c r="BN19" s="43"/>
      <c r="BO19" s="43">
        <v>0</v>
      </c>
      <c r="BP19" s="43">
        <v>0</v>
      </c>
      <c r="BQ19">
        <v>0</v>
      </c>
      <c r="BR19">
        <v>0</v>
      </c>
      <c r="BS19">
        <v>0</v>
      </c>
      <c r="BT19">
        <v>0</v>
      </c>
    </row>
    <row r="20" spans="1:72" x14ac:dyDescent="0.3">
      <c r="A20" s="44">
        <v>46104</v>
      </c>
      <c r="B20" s="45" t="s">
        <v>9483</v>
      </c>
      <c r="C20" s="43" t="s">
        <v>9995</v>
      </c>
      <c r="D20" s="43" t="s">
        <v>9484</v>
      </c>
      <c r="E20" s="43">
        <v>167</v>
      </c>
      <c r="F20" s="43">
        <v>14</v>
      </c>
      <c r="G20" s="43">
        <v>1.17</v>
      </c>
      <c r="H20" s="43">
        <v>8.3830000000000002E-2</v>
      </c>
      <c r="I20" s="43">
        <v>0.08</v>
      </c>
      <c r="J20" s="43">
        <v>7.01</v>
      </c>
      <c r="K20" s="43">
        <v>0</v>
      </c>
      <c r="L20" s="43">
        <v>0</v>
      </c>
      <c r="M20" s="43">
        <v>0</v>
      </c>
      <c r="N20" s="43">
        <v>0</v>
      </c>
      <c r="O20" s="43">
        <v>0</v>
      </c>
      <c r="P20" s="43">
        <v>0</v>
      </c>
      <c r="Q20" s="43">
        <v>0</v>
      </c>
      <c r="R20" s="43">
        <v>0</v>
      </c>
      <c r="S20" s="43">
        <v>0</v>
      </c>
      <c r="T20" s="43">
        <v>0</v>
      </c>
      <c r="U20" s="43">
        <v>0</v>
      </c>
      <c r="V20" s="43">
        <v>0</v>
      </c>
      <c r="W20" s="43">
        <v>0</v>
      </c>
      <c r="X20" s="43">
        <v>0</v>
      </c>
      <c r="Y20" s="43">
        <v>0</v>
      </c>
      <c r="Z20" s="43"/>
      <c r="AA20" s="43">
        <v>1</v>
      </c>
      <c r="AB20" s="43">
        <v>1</v>
      </c>
      <c r="AC20" s="43">
        <v>0</v>
      </c>
      <c r="AD20" s="43">
        <v>7.1429999999999993E-2</v>
      </c>
      <c r="AE20" s="43">
        <v>0</v>
      </c>
      <c r="AF20" s="43">
        <v>0</v>
      </c>
      <c r="AG20" s="43"/>
      <c r="AH20" s="43">
        <v>1</v>
      </c>
      <c r="AI20" s="43">
        <v>1.17</v>
      </c>
      <c r="AJ20" s="43">
        <v>1</v>
      </c>
      <c r="AK20" s="43">
        <v>1.17</v>
      </c>
      <c r="AL20" s="43">
        <v>0</v>
      </c>
      <c r="AM20" s="43"/>
      <c r="AN20" s="43">
        <v>0</v>
      </c>
      <c r="AO20" s="43">
        <v>1.17</v>
      </c>
      <c r="AP20" s="43">
        <v>0</v>
      </c>
      <c r="AQ20" s="43">
        <v>0</v>
      </c>
      <c r="AR20" s="43">
        <v>0</v>
      </c>
      <c r="AS20" s="43">
        <v>0</v>
      </c>
      <c r="AT20" s="43">
        <v>0</v>
      </c>
      <c r="AU20" s="43">
        <v>0</v>
      </c>
      <c r="AV20" s="43">
        <v>0</v>
      </c>
      <c r="AW20" s="43">
        <v>0</v>
      </c>
      <c r="AX20" s="43">
        <v>29</v>
      </c>
      <c r="AY20" s="43">
        <v>12</v>
      </c>
      <c r="AZ20" s="43">
        <v>7</v>
      </c>
      <c r="BA20" s="43">
        <v>0.58333000000000002</v>
      </c>
      <c r="BB20" s="43">
        <v>0</v>
      </c>
      <c r="BC20" s="43">
        <v>0</v>
      </c>
      <c r="BD20" s="43">
        <v>0.17365</v>
      </c>
      <c r="BE20" s="43">
        <v>14</v>
      </c>
      <c r="BF20" s="43">
        <v>2</v>
      </c>
      <c r="BG20" s="43">
        <v>0</v>
      </c>
      <c r="BH20" s="43"/>
      <c r="BI20" s="43">
        <v>0</v>
      </c>
      <c r="BJ20" s="43">
        <v>0</v>
      </c>
      <c r="BK20" s="43">
        <v>0</v>
      </c>
      <c r="BL20" s="43">
        <v>0</v>
      </c>
      <c r="BM20" s="43"/>
      <c r="BN20" s="43"/>
      <c r="BO20" s="43">
        <v>0</v>
      </c>
      <c r="BP20" s="43">
        <v>0</v>
      </c>
      <c r="BQ20">
        <v>0</v>
      </c>
      <c r="BR20">
        <v>0</v>
      </c>
      <c r="BS20">
        <v>0</v>
      </c>
      <c r="BT20">
        <v>0</v>
      </c>
    </row>
    <row r="21" spans="1:72" x14ac:dyDescent="0.3">
      <c r="A21" s="44">
        <v>46104</v>
      </c>
      <c r="B21" s="45" t="s">
        <v>9465</v>
      </c>
      <c r="C21" s="43" t="s">
        <v>9995</v>
      </c>
      <c r="D21" s="43" t="s">
        <v>9466</v>
      </c>
      <c r="E21" s="43">
        <v>53</v>
      </c>
      <c r="F21" s="43">
        <v>2</v>
      </c>
      <c r="G21" s="43">
        <v>2.2000000000000002</v>
      </c>
      <c r="H21" s="43">
        <v>3.7740000000000003E-2</v>
      </c>
      <c r="I21" s="43">
        <v>1.1000000000000001</v>
      </c>
      <c r="J21" s="43">
        <v>41.51</v>
      </c>
      <c r="K21" s="43">
        <v>0</v>
      </c>
      <c r="L21" s="43">
        <v>0</v>
      </c>
      <c r="M21" s="43">
        <v>0</v>
      </c>
      <c r="N21" s="43">
        <v>0</v>
      </c>
      <c r="O21" s="43">
        <v>0</v>
      </c>
      <c r="P21" s="43">
        <v>0</v>
      </c>
      <c r="Q21" s="43">
        <v>0</v>
      </c>
      <c r="R21" s="43">
        <v>0</v>
      </c>
      <c r="S21" s="43">
        <v>0</v>
      </c>
      <c r="T21" s="43">
        <v>0</v>
      </c>
      <c r="U21" s="43">
        <v>0</v>
      </c>
      <c r="V21" s="43">
        <v>0</v>
      </c>
      <c r="W21" s="43">
        <v>0</v>
      </c>
      <c r="X21" s="43">
        <v>0</v>
      </c>
      <c r="Y21" s="43">
        <v>0</v>
      </c>
      <c r="Z21" s="43"/>
      <c r="AA21" s="43">
        <v>0</v>
      </c>
      <c r="AB21" s="43">
        <v>0</v>
      </c>
      <c r="AC21" s="43">
        <v>0</v>
      </c>
      <c r="AD21" s="43">
        <v>0</v>
      </c>
      <c r="AE21" s="43">
        <v>0</v>
      </c>
      <c r="AF21" s="43">
        <v>0</v>
      </c>
      <c r="AG21" s="43"/>
      <c r="AH21" s="43">
        <v>0</v>
      </c>
      <c r="AI21" s="43"/>
      <c r="AJ21" s="43">
        <v>0</v>
      </c>
      <c r="AK21" s="43"/>
      <c r="AL21" s="43">
        <v>0</v>
      </c>
      <c r="AM21" s="43"/>
      <c r="AN21" s="43">
        <v>0</v>
      </c>
      <c r="AO21" s="43"/>
      <c r="AP21" s="43">
        <v>0</v>
      </c>
      <c r="AQ21" s="43">
        <v>0</v>
      </c>
      <c r="AR21" s="43">
        <v>0</v>
      </c>
      <c r="AS21" s="43">
        <v>0</v>
      </c>
      <c r="AT21" s="43">
        <v>0</v>
      </c>
      <c r="AU21" s="43">
        <v>0</v>
      </c>
      <c r="AV21" s="43">
        <v>0</v>
      </c>
      <c r="AW21" s="43">
        <v>0</v>
      </c>
      <c r="AX21" s="43">
        <v>8</v>
      </c>
      <c r="AY21" s="43">
        <v>2</v>
      </c>
      <c r="AZ21" s="43">
        <v>2</v>
      </c>
      <c r="BA21" s="43">
        <v>1</v>
      </c>
      <c r="BB21" s="43">
        <v>0</v>
      </c>
      <c r="BC21" s="43">
        <v>0</v>
      </c>
      <c r="BD21" s="43">
        <v>0.15093999999999999</v>
      </c>
      <c r="BE21" s="43">
        <v>6</v>
      </c>
      <c r="BF21" s="43">
        <v>4</v>
      </c>
      <c r="BG21" s="43">
        <v>0</v>
      </c>
      <c r="BH21" s="43"/>
      <c r="BI21" s="43">
        <v>0</v>
      </c>
      <c r="BJ21" s="43">
        <v>0</v>
      </c>
      <c r="BK21" s="43">
        <v>0</v>
      </c>
      <c r="BL21" s="43">
        <v>0</v>
      </c>
      <c r="BM21" s="43"/>
      <c r="BN21" s="43"/>
      <c r="BO21" s="43">
        <v>0</v>
      </c>
      <c r="BP21" s="43">
        <v>0</v>
      </c>
      <c r="BQ21">
        <v>0</v>
      </c>
      <c r="BR21">
        <v>0</v>
      </c>
      <c r="BS21">
        <v>0</v>
      </c>
      <c r="BT21">
        <v>0</v>
      </c>
    </row>
    <row r="22" spans="1:72" x14ac:dyDescent="0.3">
      <c r="A22" s="44">
        <v>46104</v>
      </c>
      <c r="B22" s="45" t="s">
        <v>9462</v>
      </c>
      <c r="C22" s="43" t="s">
        <v>9995</v>
      </c>
      <c r="D22" s="43" t="s">
        <v>10019</v>
      </c>
      <c r="E22" s="43">
        <v>511</v>
      </c>
      <c r="F22" s="43">
        <v>24</v>
      </c>
      <c r="G22" s="43">
        <v>6.4</v>
      </c>
      <c r="H22" s="43">
        <v>4.6969999999999998E-2</v>
      </c>
      <c r="I22" s="43">
        <v>0.27</v>
      </c>
      <c r="J22" s="43">
        <v>12.52</v>
      </c>
      <c r="K22" s="43">
        <v>0</v>
      </c>
      <c r="L22" s="43">
        <v>0</v>
      </c>
      <c r="M22" s="43">
        <v>0</v>
      </c>
      <c r="N22" s="43">
        <v>0</v>
      </c>
      <c r="O22" s="43">
        <v>0</v>
      </c>
      <c r="P22" s="43">
        <v>0</v>
      </c>
      <c r="Q22" s="43">
        <v>0</v>
      </c>
      <c r="R22" s="43">
        <v>0</v>
      </c>
      <c r="S22" s="43">
        <v>0</v>
      </c>
      <c r="T22" s="43">
        <v>0</v>
      </c>
      <c r="U22" s="43">
        <v>0</v>
      </c>
      <c r="V22" s="43">
        <v>0</v>
      </c>
      <c r="W22" s="43">
        <v>0</v>
      </c>
      <c r="X22" s="43">
        <v>0</v>
      </c>
      <c r="Y22" s="43">
        <v>0</v>
      </c>
      <c r="Z22" s="43"/>
      <c r="AA22" s="43">
        <v>0</v>
      </c>
      <c r="AB22" s="43">
        <v>0</v>
      </c>
      <c r="AC22" s="43">
        <v>0</v>
      </c>
      <c r="AD22" s="43">
        <v>0</v>
      </c>
      <c r="AE22" s="43">
        <v>0</v>
      </c>
      <c r="AF22" s="43">
        <v>0</v>
      </c>
      <c r="AG22" s="43"/>
      <c r="AH22" s="43">
        <v>0</v>
      </c>
      <c r="AI22" s="43"/>
      <c r="AJ22" s="43">
        <v>0</v>
      </c>
      <c r="AK22" s="43"/>
      <c r="AL22" s="43">
        <v>0</v>
      </c>
      <c r="AM22" s="43"/>
      <c r="AN22" s="43">
        <v>0</v>
      </c>
      <c r="AO22" s="43"/>
      <c r="AP22" s="43">
        <v>0</v>
      </c>
      <c r="AQ22" s="43">
        <v>0</v>
      </c>
      <c r="AR22" s="43">
        <v>0</v>
      </c>
      <c r="AS22" s="43">
        <v>0</v>
      </c>
      <c r="AT22" s="43">
        <v>0</v>
      </c>
      <c r="AU22" s="43">
        <v>0</v>
      </c>
      <c r="AV22" s="43">
        <v>0</v>
      </c>
      <c r="AW22" s="43">
        <v>1</v>
      </c>
      <c r="AX22" s="43">
        <v>48</v>
      </c>
      <c r="AY22" s="43">
        <v>24</v>
      </c>
      <c r="AZ22" s="43">
        <v>19</v>
      </c>
      <c r="BA22" s="43">
        <v>0.79166999999999998</v>
      </c>
      <c r="BB22" s="43">
        <v>0</v>
      </c>
      <c r="BC22" s="43">
        <v>0</v>
      </c>
      <c r="BD22" s="43">
        <v>9.393E-2</v>
      </c>
      <c r="BE22" s="43">
        <v>24</v>
      </c>
      <c r="BF22" s="43">
        <v>2</v>
      </c>
      <c r="BG22" s="43">
        <v>0</v>
      </c>
      <c r="BH22" s="43"/>
      <c r="BI22" s="43">
        <v>0</v>
      </c>
      <c r="BJ22" s="43">
        <v>0</v>
      </c>
      <c r="BK22" s="43">
        <v>0</v>
      </c>
      <c r="BL22" s="43">
        <v>0</v>
      </c>
      <c r="BM22" s="43"/>
      <c r="BN22" s="43"/>
      <c r="BO22" s="43">
        <v>0</v>
      </c>
      <c r="BP22" s="43">
        <v>0</v>
      </c>
      <c r="BQ22">
        <v>0</v>
      </c>
      <c r="BR22">
        <v>0</v>
      </c>
      <c r="BS22">
        <v>0</v>
      </c>
      <c r="BT22">
        <v>0</v>
      </c>
    </row>
    <row r="23" spans="1:72" x14ac:dyDescent="0.3">
      <c r="A23" s="44">
        <v>46104</v>
      </c>
      <c r="B23" s="45" t="s">
        <v>9450</v>
      </c>
      <c r="C23" s="43" t="s">
        <v>9995</v>
      </c>
      <c r="D23" s="43" t="s">
        <v>9451</v>
      </c>
      <c r="E23" s="43">
        <v>492</v>
      </c>
      <c r="F23" s="43">
        <v>34</v>
      </c>
      <c r="G23" s="43">
        <v>8.99</v>
      </c>
      <c r="H23" s="43">
        <v>6.9110000000000005E-2</v>
      </c>
      <c r="I23" s="43">
        <v>0.26</v>
      </c>
      <c r="J23" s="43">
        <v>18.27</v>
      </c>
      <c r="K23" s="43">
        <v>0</v>
      </c>
      <c r="L23" s="43">
        <v>0</v>
      </c>
      <c r="M23" s="43">
        <v>0</v>
      </c>
      <c r="N23" s="43">
        <v>0</v>
      </c>
      <c r="O23" s="43">
        <v>0</v>
      </c>
      <c r="P23" s="43">
        <v>0</v>
      </c>
      <c r="Q23" s="43">
        <v>0</v>
      </c>
      <c r="R23" s="43">
        <v>0</v>
      </c>
      <c r="S23" s="43">
        <v>0</v>
      </c>
      <c r="T23" s="43">
        <v>0</v>
      </c>
      <c r="U23" s="43">
        <v>0</v>
      </c>
      <c r="V23" s="43">
        <v>0</v>
      </c>
      <c r="W23" s="43">
        <v>0</v>
      </c>
      <c r="X23" s="43">
        <v>0</v>
      </c>
      <c r="Y23" s="43">
        <v>0</v>
      </c>
      <c r="Z23" s="43"/>
      <c r="AA23" s="43">
        <v>1</v>
      </c>
      <c r="AB23" s="43">
        <v>1</v>
      </c>
      <c r="AC23" s="43">
        <v>0</v>
      </c>
      <c r="AD23" s="43">
        <v>2.9409999999999999E-2</v>
      </c>
      <c r="AE23" s="43">
        <v>0</v>
      </c>
      <c r="AF23" s="43">
        <v>0</v>
      </c>
      <c r="AG23" s="43"/>
      <c r="AH23" s="43">
        <v>1</v>
      </c>
      <c r="AI23" s="43">
        <v>8.99</v>
      </c>
      <c r="AJ23" s="43">
        <v>1</v>
      </c>
      <c r="AK23" s="43">
        <v>8.99</v>
      </c>
      <c r="AL23" s="43">
        <v>0</v>
      </c>
      <c r="AM23" s="43"/>
      <c r="AN23" s="43">
        <v>0</v>
      </c>
      <c r="AO23" s="43">
        <v>8.99</v>
      </c>
      <c r="AP23" s="43">
        <v>0</v>
      </c>
      <c r="AQ23" s="43">
        <v>0</v>
      </c>
      <c r="AR23" s="43">
        <v>0</v>
      </c>
      <c r="AS23" s="43">
        <v>0</v>
      </c>
      <c r="AT23" s="43">
        <v>0</v>
      </c>
      <c r="AU23" s="43">
        <v>0</v>
      </c>
      <c r="AV23" s="43">
        <v>0</v>
      </c>
      <c r="AW23" s="43">
        <v>0</v>
      </c>
      <c r="AX23" s="43">
        <v>47</v>
      </c>
      <c r="AY23" s="43">
        <v>30</v>
      </c>
      <c r="AZ23" s="43">
        <v>26</v>
      </c>
      <c r="BA23" s="43">
        <v>0.86667000000000005</v>
      </c>
      <c r="BB23" s="43">
        <v>0</v>
      </c>
      <c r="BC23" s="43">
        <v>0</v>
      </c>
      <c r="BD23" s="43">
        <v>9.5530000000000004E-2</v>
      </c>
      <c r="BE23" s="43">
        <v>13</v>
      </c>
      <c r="BF23" s="43">
        <v>2</v>
      </c>
      <c r="BG23" s="43">
        <v>0</v>
      </c>
      <c r="BH23" s="43"/>
      <c r="BI23" s="43">
        <v>0</v>
      </c>
      <c r="BJ23" s="43">
        <v>0</v>
      </c>
      <c r="BK23" s="43">
        <v>0</v>
      </c>
      <c r="BL23" s="43">
        <v>0</v>
      </c>
      <c r="BM23" s="43"/>
      <c r="BN23" s="43"/>
      <c r="BO23" s="43">
        <v>0</v>
      </c>
      <c r="BP23" s="43">
        <v>0</v>
      </c>
      <c r="BQ23">
        <v>0</v>
      </c>
      <c r="BR23">
        <v>0</v>
      </c>
      <c r="BS23">
        <v>0</v>
      </c>
      <c r="BT23">
        <v>0</v>
      </c>
    </row>
    <row r="24" spans="1:72" x14ac:dyDescent="0.3">
      <c r="A24" s="44">
        <v>46104</v>
      </c>
      <c r="B24" s="45" t="s">
        <v>9802</v>
      </c>
      <c r="C24" s="43" t="s">
        <v>9995</v>
      </c>
      <c r="D24" s="43" t="s">
        <v>9803</v>
      </c>
      <c r="E24" s="43">
        <v>1187</v>
      </c>
      <c r="F24" s="43">
        <v>64</v>
      </c>
      <c r="G24" s="43">
        <v>13.17</v>
      </c>
      <c r="H24" s="43">
        <v>5.3920000000000003E-2</v>
      </c>
      <c r="I24" s="43">
        <v>0.21</v>
      </c>
      <c r="J24" s="43">
        <v>11.1</v>
      </c>
      <c r="K24" s="43">
        <v>0</v>
      </c>
      <c r="L24" s="43">
        <v>0</v>
      </c>
      <c r="M24" s="43">
        <v>0</v>
      </c>
      <c r="N24" s="43">
        <v>0</v>
      </c>
      <c r="O24" s="43">
        <v>0</v>
      </c>
      <c r="P24" s="43">
        <v>0</v>
      </c>
      <c r="Q24" s="43">
        <v>0</v>
      </c>
      <c r="R24" s="43">
        <v>176</v>
      </c>
      <c r="S24" s="43">
        <v>176</v>
      </c>
      <c r="T24" s="43">
        <v>1</v>
      </c>
      <c r="U24" s="43">
        <v>0</v>
      </c>
      <c r="V24" s="43">
        <v>1</v>
      </c>
      <c r="W24" s="43">
        <v>1.5630000000000002E-2</v>
      </c>
      <c r="X24" s="43">
        <v>13.36</v>
      </c>
      <c r="Y24" s="43">
        <v>13.36</v>
      </c>
      <c r="Z24" s="43">
        <v>13.17</v>
      </c>
      <c r="AA24" s="43">
        <v>8</v>
      </c>
      <c r="AB24" s="43">
        <v>4</v>
      </c>
      <c r="AC24" s="43">
        <v>4</v>
      </c>
      <c r="AD24" s="43">
        <v>0.125</v>
      </c>
      <c r="AE24" s="43">
        <v>1</v>
      </c>
      <c r="AF24" s="43">
        <v>1</v>
      </c>
      <c r="AG24" s="43">
        <v>13.17</v>
      </c>
      <c r="AH24" s="43">
        <v>10</v>
      </c>
      <c r="AI24" s="43">
        <v>1.32</v>
      </c>
      <c r="AJ24" s="43">
        <v>9</v>
      </c>
      <c r="AK24" s="43">
        <v>1.46</v>
      </c>
      <c r="AL24" s="43">
        <v>2</v>
      </c>
      <c r="AM24" s="43">
        <v>13.17</v>
      </c>
      <c r="AN24" s="43">
        <v>1.5630000000000002E-2</v>
      </c>
      <c r="AO24" s="43">
        <v>1.65</v>
      </c>
      <c r="AP24" s="43">
        <v>1</v>
      </c>
      <c r="AQ24" s="43">
        <v>208</v>
      </c>
      <c r="AR24" s="43">
        <v>0</v>
      </c>
      <c r="AS24" s="43">
        <v>1</v>
      </c>
      <c r="AT24" s="43">
        <v>0</v>
      </c>
      <c r="AU24" s="43">
        <v>0</v>
      </c>
      <c r="AV24" s="43">
        <v>0</v>
      </c>
      <c r="AW24" s="43">
        <v>0</v>
      </c>
      <c r="AX24" s="43">
        <v>182</v>
      </c>
      <c r="AY24" s="43">
        <v>62</v>
      </c>
      <c r="AZ24" s="43">
        <v>48</v>
      </c>
      <c r="BA24" s="43">
        <v>0.77419000000000004</v>
      </c>
      <c r="BB24" s="43">
        <v>0</v>
      </c>
      <c r="BC24" s="43">
        <v>0</v>
      </c>
      <c r="BD24" s="43">
        <v>0.15332999999999999</v>
      </c>
      <c r="BE24" s="43">
        <v>114</v>
      </c>
      <c r="BF24" s="43">
        <v>3</v>
      </c>
      <c r="BG24" s="43">
        <v>1</v>
      </c>
      <c r="BH24" s="43">
        <v>1</v>
      </c>
      <c r="BI24" s="43">
        <v>0</v>
      </c>
      <c r="BJ24" s="43">
        <v>0</v>
      </c>
      <c r="BK24" s="43">
        <v>0</v>
      </c>
      <c r="BL24" s="43">
        <v>1</v>
      </c>
      <c r="BM24" s="43">
        <v>1</v>
      </c>
      <c r="BN24" s="43">
        <v>176</v>
      </c>
      <c r="BO24" s="43">
        <v>0</v>
      </c>
      <c r="BP24" s="43">
        <v>0</v>
      </c>
      <c r="BQ24">
        <v>0</v>
      </c>
      <c r="BR24">
        <v>0</v>
      </c>
      <c r="BS24">
        <v>0</v>
      </c>
      <c r="BT24">
        <v>0</v>
      </c>
    </row>
    <row r="25" spans="1:72" x14ac:dyDescent="0.3">
      <c r="A25" s="44">
        <v>46104</v>
      </c>
      <c r="B25" s="45" t="s">
        <v>9496</v>
      </c>
      <c r="C25" s="43" t="s">
        <v>9995</v>
      </c>
      <c r="D25" s="43" t="s">
        <v>10020</v>
      </c>
      <c r="E25" s="43">
        <v>86109</v>
      </c>
      <c r="F25" s="43">
        <v>4526</v>
      </c>
      <c r="G25" s="43">
        <v>1672.86</v>
      </c>
      <c r="H25" s="43">
        <v>5.2560000000000003E-2</v>
      </c>
      <c r="I25" s="43">
        <v>0.37</v>
      </c>
      <c r="J25" s="43">
        <v>19.43</v>
      </c>
      <c r="K25" s="43">
        <v>0</v>
      </c>
      <c r="L25" s="43">
        <v>0</v>
      </c>
      <c r="M25" s="43">
        <v>0</v>
      </c>
      <c r="N25" s="43">
        <v>0</v>
      </c>
      <c r="O25" s="43">
        <v>0</v>
      </c>
      <c r="P25" s="43">
        <v>0</v>
      </c>
      <c r="Q25" s="43">
        <v>17650</v>
      </c>
      <c r="R25" s="43">
        <v>2974</v>
      </c>
      <c r="S25" s="43">
        <v>20624</v>
      </c>
      <c r="T25" s="43">
        <v>138</v>
      </c>
      <c r="U25" s="43">
        <v>121</v>
      </c>
      <c r="V25" s="43">
        <v>17</v>
      </c>
      <c r="W25" s="43">
        <v>3.049E-2</v>
      </c>
      <c r="X25" s="43">
        <v>12.33</v>
      </c>
      <c r="Y25" s="43">
        <v>12.33</v>
      </c>
      <c r="Z25" s="43">
        <v>12.12</v>
      </c>
      <c r="AA25" s="43">
        <v>657</v>
      </c>
      <c r="AB25" s="43">
        <v>528</v>
      </c>
      <c r="AC25" s="43">
        <v>129</v>
      </c>
      <c r="AD25" s="43">
        <v>0.14516000000000001</v>
      </c>
      <c r="AE25" s="43">
        <v>107</v>
      </c>
      <c r="AF25" s="43">
        <v>44</v>
      </c>
      <c r="AG25" s="43">
        <v>38.020000000000003</v>
      </c>
      <c r="AH25" s="43">
        <v>808</v>
      </c>
      <c r="AI25" s="43">
        <v>2.0699999999999998</v>
      </c>
      <c r="AJ25" s="43">
        <v>764</v>
      </c>
      <c r="AK25" s="43">
        <v>2.19</v>
      </c>
      <c r="AL25" s="43">
        <v>151</v>
      </c>
      <c r="AM25" s="43">
        <v>15.63</v>
      </c>
      <c r="AN25" s="43">
        <v>2.3640000000000001E-2</v>
      </c>
      <c r="AO25" s="43">
        <v>2.5499999999999998</v>
      </c>
      <c r="AP25" s="43">
        <v>149</v>
      </c>
      <c r="AQ25" s="43">
        <v>26206</v>
      </c>
      <c r="AR25" s="43">
        <v>90</v>
      </c>
      <c r="AS25" s="43">
        <v>17</v>
      </c>
      <c r="AT25" s="43">
        <v>0</v>
      </c>
      <c r="AU25" s="43">
        <v>0</v>
      </c>
      <c r="AV25" s="43">
        <v>0</v>
      </c>
      <c r="AW25" s="43">
        <v>27</v>
      </c>
      <c r="AX25" s="43">
        <v>12126</v>
      </c>
      <c r="AY25" s="43">
        <v>4198</v>
      </c>
      <c r="AZ25" s="43">
        <v>3405</v>
      </c>
      <c r="BA25" s="43">
        <v>0.81110000000000004</v>
      </c>
      <c r="BB25" s="43">
        <v>0</v>
      </c>
      <c r="BC25" s="43">
        <v>0</v>
      </c>
      <c r="BD25" s="43">
        <v>0.14082</v>
      </c>
      <c r="BE25" s="43">
        <v>7127</v>
      </c>
      <c r="BF25" s="43">
        <v>3</v>
      </c>
      <c r="BG25" s="43">
        <v>75</v>
      </c>
      <c r="BH25" s="43">
        <v>0.98684000000000005</v>
      </c>
      <c r="BI25" s="43">
        <v>0</v>
      </c>
      <c r="BJ25" s="43">
        <v>0</v>
      </c>
      <c r="BK25" s="43">
        <v>0</v>
      </c>
      <c r="BL25" s="43">
        <v>76</v>
      </c>
      <c r="BM25" s="43">
        <v>2</v>
      </c>
      <c r="BN25" s="43">
        <v>271.37</v>
      </c>
      <c r="BO25" s="43">
        <v>0</v>
      </c>
      <c r="BP25" s="43">
        <v>0</v>
      </c>
      <c r="BQ25">
        <v>0</v>
      </c>
      <c r="BR25">
        <v>0</v>
      </c>
      <c r="BS25">
        <v>0</v>
      </c>
      <c r="BT25">
        <v>0</v>
      </c>
    </row>
    <row r="26" spans="1:72" x14ac:dyDescent="0.3">
      <c r="A26" s="44">
        <v>46104</v>
      </c>
      <c r="B26" s="45" t="s">
        <v>9781</v>
      </c>
      <c r="C26" s="43" t="s">
        <v>9995</v>
      </c>
      <c r="D26" s="43" t="s">
        <v>9782</v>
      </c>
      <c r="E26" s="43">
        <v>1334</v>
      </c>
      <c r="F26" s="43">
        <v>165</v>
      </c>
      <c r="G26" s="43">
        <v>63.56</v>
      </c>
      <c r="H26" s="43">
        <v>0.12368999999999999</v>
      </c>
      <c r="I26" s="43">
        <v>0.39</v>
      </c>
      <c r="J26" s="43">
        <v>47.65</v>
      </c>
      <c r="K26" s="43">
        <v>0</v>
      </c>
      <c r="L26" s="43">
        <v>0</v>
      </c>
      <c r="M26" s="43">
        <v>0</v>
      </c>
      <c r="N26" s="43">
        <v>0</v>
      </c>
      <c r="O26" s="43">
        <v>0</v>
      </c>
      <c r="P26" s="43">
        <v>0</v>
      </c>
      <c r="Q26" s="43">
        <v>0</v>
      </c>
      <c r="R26" s="43">
        <v>0</v>
      </c>
      <c r="S26" s="43">
        <v>0</v>
      </c>
      <c r="T26" s="43">
        <v>0</v>
      </c>
      <c r="U26" s="43">
        <v>0</v>
      </c>
      <c r="V26" s="43">
        <v>0</v>
      </c>
      <c r="W26" s="43">
        <v>0</v>
      </c>
      <c r="X26" s="43">
        <v>0</v>
      </c>
      <c r="Y26" s="43">
        <v>0</v>
      </c>
      <c r="Z26" s="43"/>
      <c r="AA26" s="43">
        <v>42</v>
      </c>
      <c r="AB26" s="43">
        <v>2</v>
      </c>
      <c r="AC26" s="43">
        <v>40</v>
      </c>
      <c r="AD26" s="43">
        <v>0.25455</v>
      </c>
      <c r="AE26" s="43">
        <v>7</v>
      </c>
      <c r="AF26" s="43">
        <v>5</v>
      </c>
      <c r="AG26" s="43">
        <v>12.71</v>
      </c>
      <c r="AH26" s="43">
        <v>54</v>
      </c>
      <c r="AI26" s="43">
        <v>1.18</v>
      </c>
      <c r="AJ26" s="43">
        <v>49</v>
      </c>
      <c r="AK26" s="43">
        <v>1.3</v>
      </c>
      <c r="AL26" s="43">
        <v>12</v>
      </c>
      <c r="AM26" s="43">
        <v>9.08</v>
      </c>
      <c r="AN26" s="43">
        <v>4.2419999999999999E-2</v>
      </c>
      <c r="AO26" s="43">
        <v>1.51</v>
      </c>
      <c r="AP26" s="43">
        <v>0</v>
      </c>
      <c r="AQ26" s="43">
        <v>0</v>
      </c>
      <c r="AR26" s="43">
        <v>0</v>
      </c>
      <c r="AS26" s="43">
        <v>7</v>
      </c>
      <c r="AT26" s="43">
        <v>0</v>
      </c>
      <c r="AU26" s="43">
        <v>0</v>
      </c>
      <c r="AV26" s="43">
        <v>0</v>
      </c>
      <c r="AW26" s="43">
        <v>6</v>
      </c>
      <c r="AX26" s="43">
        <v>906</v>
      </c>
      <c r="AY26" s="43">
        <v>156</v>
      </c>
      <c r="AZ26" s="43">
        <v>141</v>
      </c>
      <c r="BA26" s="43">
        <v>0.90385000000000004</v>
      </c>
      <c r="BB26" s="43">
        <v>0</v>
      </c>
      <c r="BC26" s="43">
        <v>0</v>
      </c>
      <c r="BD26" s="43">
        <v>0.67915999999999999</v>
      </c>
      <c r="BE26" s="43">
        <v>733</v>
      </c>
      <c r="BF26" s="43">
        <v>6</v>
      </c>
      <c r="BG26" s="43">
        <v>0</v>
      </c>
      <c r="BH26" s="43"/>
      <c r="BI26" s="43">
        <v>0</v>
      </c>
      <c r="BJ26" s="43">
        <v>0</v>
      </c>
      <c r="BK26" s="43">
        <v>0</v>
      </c>
      <c r="BL26" s="43">
        <v>0</v>
      </c>
      <c r="BM26" s="43"/>
      <c r="BN26" s="43"/>
      <c r="BO26" s="43">
        <v>0</v>
      </c>
      <c r="BP26" s="43">
        <v>0</v>
      </c>
      <c r="BQ26">
        <v>0</v>
      </c>
      <c r="BR26">
        <v>0</v>
      </c>
      <c r="BS26">
        <v>0</v>
      </c>
      <c r="BT26">
        <v>0</v>
      </c>
    </row>
    <row r="27" spans="1:72" x14ac:dyDescent="0.3">
      <c r="A27" s="44">
        <v>46104</v>
      </c>
      <c r="B27" s="45" t="s">
        <v>9761</v>
      </c>
      <c r="C27" s="43" t="s">
        <v>9995</v>
      </c>
      <c r="D27" s="43" t="s">
        <v>9762</v>
      </c>
      <c r="E27" s="43">
        <v>3108</v>
      </c>
      <c r="F27" s="43">
        <v>299</v>
      </c>
      <c r="G27" s="43">
        <v>68.84</v>
      </c>
      <c r="H27" s="43">
        <v>9.6199999999999994E-2</v>
      </c>
      <c r="I27" s="43">
        <v>0.23</v>
      </c>
      <c r="J27" s="43">
        <v>22.15</v>
      </c>
      <c r="K27" s="43">
        <v>0</v>
      </c>
      <c r="L27" s="43">
        <v>0</v>
      </c>
      <c r="M27" s="43">
        <v>0</v>
      </c>
      <c r="N27" s="43">
        <v>0</v>
      </c>
      <c r="O27" s="43">
        <v>0</v>
      </c>
      <c r="P27" s="43">
        <v>0</v>
      </c>
      <c r="Q27" s="43">
        <v>672</v>
      </c>
      <c r="R27" s="43">
        <v>485</v>
      </c>
      <c r="S27" s="43">
        <v>1157</v>
      </c>
      <c r="T27" s="43">
        <v>7</v>
      </c>
      <c r="U27" s="43">
        <v>4</v>
      </c>
      <c r="V27" s="43">
        <v>3</v>
      </c>
      <c r="W27" s="43">
        <v>2.341E-2</v>
      </c>
      <c r="X27" s="43">
        <v>16.809999999999999</v>
      </c>
      <c r="Y27" s="43">
        <v>16.809999999999999</v>
      </c>
      <c r="Z27" s="43">
        <v>9.83</v>
      </c>
      <c r="AA27" s="43">
        <v>66</v>
      </c>
      <c r="AB27" s="43">
        <v>7</v>
      </c>
      <c r="AC27" s="43">
        <v>59</v>
      </c>
      <c r="AD27" s="43">
        <v>0.22073999999999999</v>
      </c>
      <c r="AE27" s="43">
        <v>16</v>
      </c>
      <c r="AF27" s="43">
        <v>10</v>
      </c>
      <c r="AG27" s="43">
        <v>6.88</v>
      </c>
      <c r="AH27" s="43">
        <v>92</v>
      </c>
      <c r="AI27" s="43">
        <v>0.75</v>
      </c>
      <c r="AJ27" s="43">
        <v>82</v>
      </c>
      <c r="AK27" s="43">
        <v>0.84</v>
      </c>
      <c r="AL27" s="43">
        <v>26</v>
      </c>
      <c r="AM27" s="43">
        <v>4.3</v>
      </c>
      <c r="AN27" s="43">
        <v>5.3510000000000002E-2</v>
      </c>
      <c r="AO27" s="43">
        <v>1.04</v>
      </c>
      <c r="AP27" s="43">
        <v>8</v>
      </c>
      <c r="AQ27" s="43">
        <v>1563</v>
      </c>
      <c r="AR27" s="43">
        <v>2</v>
      </c>
      <c r="AS27" s="43">
        <v>14</v>
      </c>
      <c r="AT27" s="43">
        <v>0</v>
      </c>
      <c r="AU27" s="43">
        <v>0</v>
      </c>
      <c r="AV27" s="43">
        <v>0</v>
      </c>
      <c r="AW27" s="43">
        <v>5</v>
      </c>
      <c r="AX27" s="43">
        <v>1266</v>
      </c>
      <c r="AY27" s="43">
        <v>283</v>
      </c>
      <c r="AZ27" s="43">
        <v>250</v>
      </c>
      <c r="BA27" s="43">
        <v>0.88339000000000001</v>
      </c>
      <c r="BB27" s="43">
        <v>0</v>
      </c>
      <c r="BC27" s="43">
        <v>0</v>
      </c>
      <c r="BD27" s="43">
        <v>0.40733999999999998</v>
      </c>
      <c r="BE27" s="43">
        <v>948</v>
      </c>
      <c r="BF27" s="43">
        <v>4</v>
      </c>
      <c r="BG27" s="43">
        <v>5</v>
      </c>
      <c r="BH27" s="43">
        <v>1</v>
      </c>
      <c r="BI27" s="43">
        <v>0</v>
      </c>
      <c r="BJ27" s="43">
        <v>0</v>
      </c>
      <c r="BK27" s="43">
        <v>0</v>
      </c>
      <c r="BL27" s="43">
        <v>5</v>
      </c>
      <c r="BM27" s="43">
        <v>1</v>
      </c>
      <c r="BN27" s="43">
        <v>231.4</v>
      </c>
      <c r="BO27" s="43">
        <v>0</v>
      </c>
      <c r="BP27" s="43">
        <v>0</v>
      </c>
      <c r="BQ27">
        <v>0</v>
      </c>
      <c r="BR27">
        <v>0</v>
      </c>
      <c r="BS27">
        <v>0</v>
      </c>
      <c r="BT27">
        <v>0</v>
      </c>
    </row>
    <row r="28" spans="1:72" x14ac:dyDescent="0.3">
      <c r="A28" s="44">
        <v>46104</v>
      </c>
      <c r="B28" s="45" t="s">
        <v>9739</v>
      </c>
      <c r="C28" s="43" t="s">
        <v>9995</v>
      </c>
      <c r="D28" s="43" t="s">
        <v>10021</v>
      </c>
      <c r="E28" s="43">
        <v>2070</v>
      </c>
      <c r="F28" s="43">
        <v>121</v>
      </c>
      <c r="G28" s="43">
        <v>24.27</v>
      </c>
      <c r="H28" s="43">
        <v>5.8450000000000002E-2</v>
      </c>
      <c r="I28" s="43">
        <v>0.2</v>
      </c>
      <c r="J28" s="43">
        <v>11.72</v>
      </c>
      <c r="K28" s="43">
        <v>0</v>
      </c>
      <c r="L28" s="43">
        <v>0</v>
      </c>
      <c r="M28" s="43">
        <v>0</v>
      </c>
      <c r="N28" s="43">
        <v>0</v>
      </c>
      <c r="O28" s="43">
        <v>0</v>
      </c>
      <c r="P28" s="43">
        <v>0</v>
      </c>
      <c r="Q28" s="43">
        <v>0</v>
      </c>
      <c r="R28" s="43">
        <v>0</v>
      </c>
      <c r="S28" s="43">
        <v>0</v>
      </c>
      <c r="T28" s="43">
        <v>0</v>
      </c>
      <c r="U28" s="43">
        <v>0</v>
      </c>
      <c r="V28" s="43">
        <v>0</v>
      </c>
      <c r="W28" s="43">
        <v>0</v>
      </c>
      <c r="X28" s="43">
        <v>0</v>
      </c>
      <c r="Y28" s="43">
        <v>0</v>
      </c>
      <c r="Z28" s="43"/>
      <c r="AA28" s="43">
        <v>8</v>
      </c>
      <c r="AB28" s="43">
        <v>5</v>
      </c>
      <c r="AC28" s="43">
        <v>3</v>
      </c>
      <c r="AD28" s="43">
        <v>6.6119999999999998E-2</v>
      </c>
      <c r="AE28" s="43">
        <v>2</v>
      </c>
      <c r="AF28" s="43">
        <v>0</v>
      </c>
      <c r="AG28" s="43"/>
      <c r="AH28" s="43">
        <v>10</v>
      </c>
      <c r="AI28" s="43">
        <v>2.4300000000000002</v>
      </c>
      <c r="AJ28" s="43">
        <v>10</v>
      </c>
      <c r="AK28" s="43">
        <v>2.4300000000000002</v>
      </c>
      <c r="AL28" s="43">
        <v>2</v>
      </c>
      <c r="AM28" s="43">
        <v>12.14</v>
      </c>
      <c r="AN28" s="43">
        <v>1.653E-2</v>
      </c>
      <c r="AO28" s="43">
        <v>3.03</v>
      </c>
      <c r="AP28" s="43">
        <v>0</v>
      </c>
      <c r="AQ28" s="43">
        <v>0</v>
      </c>
      <c r="AR28" s="43">
        <v>2</v>
      </c>
      <c r="AS28" s="43">
        <v>0</v>
      </c>
      <c r="AT28" s="43">
        <v>0</v>
      </c>
      <c r="AU28" s="43">
        <v>0</v>
      </c>
      <c r="AV28" s="43">
        <v>0</v>
      </c>
      <c r="AW28" s="43">
        <v>0</v>
      </c>
      <c r="AX28" s="43">
        <v>252</v>
      </c>
      <c r="AY28" s="43">
        <v>119</v>
      </c>
      <c r="AZ28" s="43">
        <v>92</v>
      </c>
      <c r="BA28" s="43">
        <v>0.77310999999999996</v>
      </c>
      <c r="BB28" s="43">
        <v>0</v>
      </c>
      <c r="BC28" s="43">
        <v>0</v>
      </c>
      <c r="BD28" s="43">
        <v>0.12174</v>
      </c>
      <c r="BE28" s="43">
        <v>103</v>
      </c>
      <c r="BF28" s="43">
        <v>2</v>
      </c>
      <c r="BG28" s="43">
        <v>0</v>
      </c>
      <c r="BH28" s="43"/>
      <c r="BI28" s="43">
        <v>0</v>
      </c>
      <c r="BJ28" s="43">
        <v>0</v>
      </c>
      <c r="BK28" s="43">
        <v>0</v>
      </c>
      <c r="BL28" s="43">
        <v>0</v>
      </c>
      <c r="BM28" s="43"/>
      <c r="BN28" s="43"/>
      <c r="BO28" s="43">
        <v>0</v>
      </c>
      <c r="BP28" s="43">
        <v>0</v>
      </c>
      <c r="BQ28">
        <v>0</v>
      </c>
      <c r="BR28">
        <v>0</v>
      </c>
      <c r="BS28">
        <v>0</v>
      </c>
      <c r="BT28">
        <v>0</v>
      </c>
    </row>
    <row r="29" spans="1:72" x14ac:dyDescent="0.3">
      <c r="A29" s="44">
        <v>46104</v>
      </c>
      <c r="B29" s="45" t="s">
        <v>9564</v>
      </c>
      <c r="C29" s="43" t="s">
        <v>9995</v>
      </c>
      <c r="D29" s="43" t="s">
        <v>9565</v>
      </c>
      <c r="E29" s="43">
        <v>564</v>
      </c>
      <c r="F29" s="43">
        <v>31</v>
      </c>
      <c r="G29" s="43">
        <v>9.93</v>
      </c>
      <c r="H29" s="43">
        <v>5.4960000000000002E-2</v>
      </c>
      <c r="I29" s="43">
        <v>0.32</v>
      </c>
      <c r="J29" s="43">
        <v>17.61</v>
      </c>
      <c r="K29" s="43">
        <v>0</v>
      </c>
      <c r="L29" s="43">
        <v>0</v>
      </c>
      <c r="M29" s="43">
        <v>0</v>
      </c>
      <c r="N29" s="43">
        <v>0</v>
      </c>
      <c r="O29" s="43">
        <v>0</v>
      </c>
      <c r="P29" s="43">
        <v>0</v>
      </c>
      <c r="Q29" s="43">
        <v>0</v>
      </c>
      <c r="R29" s="43">
        <v>0</v>
      </c>
      <c r="S29" s="43">
        <v>0</v>
      </c>
      <c r="T29" s="43">
        <v>0</v>
      </c>
      <c r="U29" s="43">
        <v>0</v>
      </c>
      <c r="V29" s="43">
        <v>0</v>
      </c>
      <c r="W29" s="43">
        <v>0</v>
      </c>
      <c r="X29" s="43">
        <v>0</v>
      </c>
      <c r="Y29" s="43">
        <v>0</v>
      </c>
      <c r="Z29" s="43"/>
      <c r="AA29" s="43">
        <v>2</v>
      </c>
      <c r="AB29" s="43">
        <v>0</v>
      </c>
      <c r="AC29" s="43">
        <v>2</v>
      </c>
      <c r="AD29" s="43">
        <v>6.4519999999999994E-2</v>
      </c>
      <c r="AE29" s="43">
        <v>3</v>
      </c>
      <c r="AF29" s="43">
        <v>0</v>
      </c>
      <c r="AG29" s="43"/>
      <c r="AH29" s="43">
        <v>5</v>
      </c>
      <c r="AI29" s="43">
        <v>1.99</v>
      </c>
      <c r="AJ29" s="43">
        <v>5</v>
      </c>
      <c r="AK29" s="43">
        <v>1.99</v>
      </c>
      <c r="AL29" s="43">
        <v>3</v>
      </c>
      <c r="AM29" s="43">
        <v>3.31</v>
      </c>
      <c r="AN29" s="43">
        <v>9.6769999999999995E-2</v>
      </c>
      <c r="AO29" s="43">
        <v>4.97</v>
      </c>
      <c r="AP29" s="43">
        <v>0</v>
      </c>
      <c r="AQ29" s="43">
        <v>0</v>
      </c>
      <c r="AR29" s="43">
        <v>3</v>
      </c>
      <c r="AS29" s="43">
        <v>0</v>
      </c>
      <c r="AT29" s="43">
        <v>0</v>
      </c>
      <c r="AU29" s="43">
        <v>0</v>
      </c>
      <c r="AV29" s="43">
        <v>0</v>
      </c>
      <c r="AW29" s="43">
        <v>0</v>
      </c>
      <c r="AX29" s="43">
        <v>50</v>
      </c>
      <c r="AY29" s="43">
        <v>29</v>
      </c>
      <c r="AZ29" s="43">
        <v>28</v>
      </c>
      <c r="BA29" s="43">
        <v>0.96552000000000004</v>
      </c>
      <c r="BB29" s="43">
        <v>0</v>
      </c>
      <c r="BC29" s="43">
        <v>0</v>
      </c>
      <c r="BD29" s="43">
        <v>8.8650000000000007E-2</v>
      </c>
      <c r="BE29" s="43">
        <v>19</v>
      </c>
      <c r="BF29" s="43">
        <v>2</v>
      </c>
      <c r="BG29" s="43">
        <v>0</v>
      </c>
      <c r="BH29" s="43"/>
      <c r="BI29" s="43">
        <v>0</v>
      </c>
      <c r="BJ29" s="43">
        <v>0</v>
      </c>
      <c r="BK29" s="43">
        <v>0</v>
      </c>
      <c r="BL29" s="43">
        <v>0</v>
      </c>
      <c r="BM29" s="43"/>
      <c r="BN29" s="43"/>
      <c r="BO29" s="43">
        <v>0</v>
      </c>
      <c r="BP29" s="43">
        <v>0</v>
      </c>
      <c r="BQ29">
        <v>0</v>
      </c>
      <c r="BR29">
        <v>0</v>
      </c>
      <c r="BS29">
        <v>0</v>
      </c>
      <c r="BT29">
        <v>0</v>
      </c>
    </row>
    <row r="30" spans="1:72" x14ac:dyDescent="0.3">
      <c r="A30" s="44">
        <v>46104</v>
      </c>
      <c r="B30" s="45" t="s">
        <v>9545</v>
      </c>
      <c r="C30" s="43" t="s">
        <v>9995</v>
      </c>
      <c r="D30" s="43" t="s">
        <v>9546</v>
      </c>
      <c r="E30" s="43">
        <v>327</v>
      </c>
      <c r="F30" s="43">
        <v>20</v>
      </c>
      <c r="G30" s="43">
        <v>4.3</v>
      </c>
      <c r="H30" s="43">
        <v>6.1159999999999999E-2</v>
      </c>
      <c r="I30" s="43">
        <v>0.22</v>
      </c>
      <c r="J30" s="43">
        <v>13.15</v>
      </c>
      <c r="K30" s="43">
        <v>0</v>
      </c>
      <c r="L30" s="43">
        <v>0</v>
      </c>
      <c r="M30" s="43">
        <v>0</v>
      </c>
      <c r="N30" s="43">
        <v>0</v>
      </c>
      <c r="O30" s="43">
        <v>0</v>
      </c>
      <c r="P30" s="43">
        <v>0</v>
      </c>
      <c r="Q30" s="43">
        <v>0</v>
      </c>
      <c r="R30" s="43">
        <v>0</v>
      </c>
      <c r="S30" s="43">
        <v>0</v>
      </c>
      <c r="T30" s="43">
        <v>0</v>
      </c>
      <c r="U30" s="43">
        <v>0</v>
      </c>
      <c r="V30" s="43">
        <v>0</v>
      </c>
      <c r="W30" s="43">
        <v>0</v>
      </c>
      <c r="X30" s="43">
        <v>0</v>
      </c>
      <c r="Y30" s="43">
        <v>0</v>
      </c>
      <c r="Z30" s="43"/>
      <c r="AA30" s="43">
        <v>7</v>
      </c>
      <c r="AB30" s="43">
        <v>0</v>
      </c>
      <c r="AC30" s="43">
        <v>7</v>
      </c>
      <c r="AD30" s="43">
        <v>0.35</v>
      </c>
      <c r="AE30" s="43">
        <v>1</v>
      </c>
      <c r="AF30" s="43">
        <v>2</v>
      </c>
      <c r="AG30" s="43">
        <v>2.15</v>
      </c>
      <c r="AH30" s="43">
        <v>10</v>
      </c>
      <c r="AI30" s="43">
        <v>0.43</v>
      </c>
      <c r="AJ30" s="43">
        <v>8</v>
      </c>
      <c r="AK30" s="43">
        <v>0.54</v>
      </c>
      <c r="AL30" s="43">
        <v>3</v>
      </c>
      <c r="AM30" s="43">
        <v>4.3</v>
      </c>
      <c r="AN30" s="43">
        <v>0.05</v>
      </c>
      <c r="AO30" s="43">
        <v>0.61</v>
      </c>
      <c r="AP30" s="43">
        <v>0</v>
      </c>
      <c r="AQ30" s="43">
        <v>0</v>
      </c>
      <c r="AR30" s="43">
        <v>0</v>
      </c>
      <c r="AS30" s="43">
        <v>1</v>
      </c>
      <c r="AT30" s="43">
        <v>0</v>
      </c>
      <c r="AU30" s="43">
        <v>0</v>
      </c>
      <c r="AV30" s="43">
        <v>0</v>
      </c>
      <c r="AW30" s="43">
        <v>0</v>
      </c>
      <c r="AX30" s="43">
        <v>97</v>
      </c>
      <c r="AY30" s="43">
        <v>20</v>
      </c>
      <c r="AZ30" s="43">
        <v>16</v>
      </c>
      <c r="BA30" s="43">
        <v>0.8</v>
      </c>
      <c r="BB30" s="43">
        <v>0</v>
      </c>
      <c r="BC30" s="43">
        <v>0</v>
      </c>
      <c r="BD30" s="43">
        <v>0.29664000000000001</v>
      </c>
      <c r="BE30" s="43">
        <v>76</v>
      </c>
      <c r="BF30" s="43">
        <v>5</v>
      </c>
      <c r="BG30" s="43">
        <v>0</v>
      </c>
      <c r="BH30" s="43"/>
      <c r="BI30" s="43">
        <v>0</v>
      </c>
      <c r="BJ30" s="43">
        <v>0</v>
      </c>
      <c r="BK30" s="43">
        <v>0</v>
      </c>
      <c r="BL30" s="43">
        <v>0</v>
      </c>
      <c r="BM30" s="43"/>
      <c r="BN30" s="43"/>
      <c r="BO30" s="43">
        <v>0</v>
      </c>
      <c r="BP30" s="43">
        <v>0</v>
      </c>
      <c r="BQ30">
        <v>0</v>
      </c>
      <c r="BR30">
        <v>0</v>
      </c>
      <c r="BS30">
        <v>0</v>
      </c>
      <c r="BT30">
        <v>0</v>
      </c>
    </row>
    <row r="31" spans="1:72" x14ac:dyDescent="0.3">
      <c r="A31" s="44">
        <v>46104</v>
      </c>
      <c r="B31" s="45" t="s">
        <v>9691</v>
      </c>
      <c r="C31" s="43" t="s">
        <v>9995</v>
      </c>
      <c r="D31" s="43" t="s">
        <v>9336</v>
      </c>
      <c r="E31" s="43">
        <v>120444</v>
      </c>
      <c r="F31" s="43">
        <v>5680</v>
      </c>
      <c r="G31" s="43">
        <v>1262.24</v>
      </c>
      <c r="H31" s="43">
        <v>4.7160000000000001E-2</v>
      </c>
      <c r="I31" s="43">
        <v>0.22</v>
      </c>
      <c r="J31" s="43">
        <v>10.48</v>
      </c>
      <c r="K31" s="43">
        <v>0</v>
      </c>
      <c r="L31" s="43">
        <v>0</v>
      </c>
      <c r="M31" s="43">
        <v>0</v>
      </c>
      <c r="N31" s="43">
        <v>0</v>
      </c>
      <c r="O31" s="43">
        <v>0</v>
      </c>
      <c r="P31" s="43">
        <v>0</v>
      </c>
      <c r="Q31" s="43">
        <v>3889</v>
      </c>
      <c r="R31" s="43">
        <v>0</v>
      </c>
      <c r="S31" s="43">
        <v>3889</v>
      </c>
      <c r="T31" s="43">
        <v>22</v>
      </c>
      <c r="U31" s="43">
        <v>22</v>
      </c>
      <c r="V31" s="43">
        <v>0</v>
      </c>
      <c r="W31" s="43">
        <v>3.8700000000000002E-3</v>
      </c>
      <c r="X31" s="43">
        <v>3.08</v>
      </c>
      <c r="Y31" s="43">
        <v>3.08</v>
      </c>
      <c r="Z31" s="43">
        <v>57.37</v>
      </c>
      <c r="AA31" s="43">
        <v>398</v>
      </c>
      <c r="AB31" s="43">
        <v>359</v>
      </c>
      <c r="AC31" s="43">
        <v>39</v>
      </c>
      <c r="AD31" s="43">
        <v>7.0069999999999993E-2</v>
      </c>
      <c r="AE31" s="43">
        <v>153</v>
      </c>
      <c r="AF31" s="43">
        <v>26</v>
      </c>
      <c r="AG31" s="43">
        <v>48.55</v>
      </c>
      <c r="AH31" s="43">
        <v>577</v>
      </c>
      <c r="AI31" s="43">
        <v>2.19</v>
      </c>
      <c r="AJ31" s="43">
        <v>551</v>
      </c>
      <c r="AK31" s="43">
        <v>2.29</v>
      </c>
      <c r="AL31" s="43">
        <v>179</v>
      </c>
      <c r="AM31" s="43">
        <v>8.25</v>
      </c>
      <c r="AN31" s="43">
        <v>2.6939999999999999E-2</v>
      </c>
      <c r="AO31" s="43">
        <v>3.17</v>
      </c>
      <c r="AP31" s="43">
        <v>22</v>
      </c>
      <c r="AQ31" s="43">
        <v>4596</v>
      </c>
      <c r="AR31" s="43">
        <v>142</v>
      </c>
      <c r="AS31" s="43">
        <v>11</v>
      </c>
      <c r="AT31" s="43">
        <v>0</v>
      </c>
      <c r="AU31" s="43">
        <v>0</v>
      </c>
      <c r="AV31" s="43">
        <v>0</v>
      </c>
      <c r="AW31" s="43">
        <v>15</v>
      </c>
      <c r="AX31" s="43">
        <v>11229</v>
      </c>
      <c r="AY31" s="43">
        <v>5357</v>
      </c>
      <c r="AZ31" s="43">
        <v>4881</v>
      </c>
      <c r="BA31" s="43">
        <v>0.91113999999999995</v>
      </c>
      <c r="BB31" s="43">
        <v>0</v>
      </c>
      <c r="BC31" s="43">
        <v>0</v>
      </c>
      <c r="BD31" s="43">
        <v>9.3229999999999993E-2</v>
      </c>
      <c r="BE31" s="43">
        <v>5008</v>
      </c>
      <c r="BF31" s="43">
        <v>2</v>
      </c>
      <c r="BG31" s="43">
        <v>22</v>
      </c>
      <c r="BH31" s="43">
        <v>1</v>
      </c>
      <c r="BI31" s="43">
        <v>0</v>
      </c>
      <c r="BJ31" s="43">
        <v>0</v>
      </c>
      <c r="BK31" s="43">
        <v>0</v>
      </c>
      <c r="BL31" s="43">
        <v>22</v>
      </c>
      <c r="BM31" s="43">
        <v>1</v>
      </c>
      <c r="BN31" s="43">
        <v>176.77</v>
      </c>
      <c r="BO31" s="43">
        <v>0</v>
      </c>
      <c r="BP31" s="43">
        <v>0</v>
      </c>
      <c r="BQ31">
        <v>0</v>
      </c>
      <c r="BR31">
        <v>0</v>
      </c>
      <c r="BS31">
        <v>0</v>
      </c>
      <c r="BT31">
        <v>0</v>
      </c>
    </row>
    <row r="32" spans="1:72" x14ac:dyDescent="0.3">
      <c r="A32" s="44">
        <v>46104</v>
      </c>
      <c r="B32" s="45" t="s">
        <v>9552</v>
      </c>
      <c r="C32" s="43" t="s">
        <v>9995</v>
      </c>
      <c r="D32" s="43" t="s">
        <v>9553</v>
      </c>
      <c r="E32" s="43">
        <v>1996</v>
      </c>
      <c r="F32" s="43">
        <v>94</v>
      </c>
      <c r="G32" s="43">
        <v>33.49</v>
      </c>
      <c r="H32" s="43">
        <v>4.709E-2</v>
      </c>
      <c r="I32" s="43">
        <v>0.36</v>
      </c>
      <c r="J32" s="43">
        <v>16.78</v>
      </c>
      <c r="K32" s="43">
        <v>0</v>
      </c>
      <c r="L32" s="43">
        <v>0</v>
      </c>
      <c r="M32" s="43">
        <v>0</v>
      </c>
      <c r="N32" s="43">
        <v>0</v>
      </c>
      <c r="O32" s="43">
        <v>0</v>
      </c>
      <c r="P32" s="43">
        <v>0</v>
      </c>
      <c r="Q32" s="43">
        <v>0</v>
      </c>
      <c r="R32" s="43">
        <v>0</v>
      </c>
      <c r="S32" s="43">
        <v>0</v>
      </c>
      <c r="T32" s="43">
        <v>0</v>
      </c>
      <c r="U32" s="43">
        <v>0</v>
      </c>
      <c r="V32" s="43">
        <v>0</v>
      </c>
      <c r="W32" s="43">
        <v>0</v>
      </c>
      <c r="X32" s="43">
        <v>0</v>
      </c>
      <c r="Y32" s="43">
        <v>0</v>
      </c>
      <c r="Z32" s="43"/>
      <c r="AA32" s="43">
        <v>6</v>
      </c>
      <c r="AB32" s="43">
        <v>2</v>
      </c>
      <c r="AC32" s="43">
        <v>4</v>
      </c>
      <c r="AD32" s="43">
        <v>6.3829999999999998E-2</v>
      </c>
      <c r="AE32" s="43">
        <v>3</v>
      </c>
      <c r="AF32" s="43">
        <v>0</v>
      </c>
      <c r="AG32" s="43"/>
      <c r="AH32" s="43">
        <v>9</v>
      </c>
      <c r="AI32" s="43">
        <v>3.72</v>
      </c>
      <c r="AJ32" s="43">
        <v>9</v>
      </c>
      <c r="AK32" s="43">
        <v>3.72</v>
      </c>
      <c r="AL32" s="43">
        <v>3</v>
      </c>
      <c r="AM32" s="43">
        <v>11.16</v>
      </c>
      <c r="AN32" s="43">
        <v>3.1910000000000001E-2</v>
      </c>
      <c r="AO32" s="43">
        <v>5.58</v>
      </c>
      <c r="AP32" s="43">
        <v>0</v>
      </c>
      <c r="AQ32" s="43">
        <v>0</v>
      </c>
      <c r="AR32" s="43">
        <v>2</v>
      </c>
      <c r="AS32" s="43">
        <v>1</v>
      </c>
      <c r="AT32" s="43">
        <v>0</v>
      </c>
      <c r="AU32" s="43">
        <v>0</v>
      </c>
      <c r="AV32" s="43">
        <v>0</v>
      </c>
      <c r="AW32" s="43">
        <v>0</v>
      </c>
      <c r="AX32" s="43">
        <v>187</v>
      </c>
      <c r="AY32" s="43">
        <v>87</v>
      </c>
      <c r="AZ32" s="43">
        <v>78</v>
      </c>
      <c r="BA32" s="43">
        <v>0.89654999999999996</v>
      </c>
      <c r="BB32" s="43">
        <v>0</v>
      </c>
      <c r="BC32" s="43">
        <v>0</v>
      </c>
      <c r="BD32" s="43">
        <v>9.3689999999999996E-2</v>
      </c>
      <c r="BE32" s="43">
        <v>91</v>
      </c>
      <c r="BF32" s="43">
        <v>2</v>
      </c>
      <c r="BG32" s="43">
        <v>0</v>
      </c>
      <c r="BH32" s="43"/>
      <c r="BI32" s="43">
        <v>0</v>
      </c>
      <c r="BJ32" s="43">
        <v>0</v>
      </c>
      <c r="BK32" s="43">
        <v>0</v>
      </c>
      <c r="BL32" s="43">
        <v>0</v>
      </c>
      <c r="BM32" s="43"/>
      <c r="BN32" s="43"/>
      <c r="BO32" s="43">
        <v>0</v>
      </c>
      <c r="BP32" s="43">
        <v>0</v>
      </c>
      <c r="BQ32">
        <v>0</v>
      </c>
      <c r="BR32">
        <v>0</v>
      </c>
      <c r="BS32">
        <v>0</v>
      </c>
      <c r="BT32">
        <v>0</v>
      </c>
    </row>
    <row r="33" spans="1:72" x14ac:dyDescent="0.3">
      <c r="A33" s="44">
        <v>46104</v>
      </c>
      <c r="B33" s="45" t="s">
        <v>9679</v>
      </c>
      <c r="C33" s="43" t="s">
        <v>9995</v>
      </c>
      <c r="D33" s="43" t="s">
        <v>9680</v>
      </c>
      <c r="E33" s="43">
        <v>4436</v>
      </c>
      <c r="F33" s="43">
        <v>283</v>
      </c>
      <c r="G33" s="43">
        <v>75.38</v>
      </c>
      <c r="H33" s="43">
        <v>6.3799999999999996E-2</v>
      </c>
      <c r="I33" s="43">
        <v>0.27</v>
      </c>
      <c r="J33" s="43">
        <v>16.989999999999998</v>
      </c>
      <c r="K33" s="43">
        <v>0</v>
      </c>
      <c r="L33" s="43">
        <v>0</v>
      </c>
      <c r="M33" s="43">
        <v>0</v>
      </c>
      <c r="N33" s="43">
        <v>0</v>
      </c>
      <c r="O33" s="43">
        <v>0</v>
      </c>
      <c r="P33" s="43">
        <v>0</v>
      </c>
      <c r="Q33" s="43">
        <v>0</v>
      </c>
      <c r="R33" s="43">
        <v>0</v>
      </c>
      <c r="S33" s="43">
        <v>0</v>
      </c>
      <c r="T33" s="43">
        <v>0</v>
      </c>
      <c r="U33" s="43">
        <v>0</v>
      </c>
      <c r="V33" s="43">
        <v>0</v>
      </c>
      <c r="W33" s="43">
        <v>0</v>
      </c>
      <c r="X33" s="43">
        <v>0</v>
      </c>
      <c r="Y33" s="43">
        <v>0</v>
      </c>
      <c r="Z33" s="43"/>
      <c r="AA33" s="43">
        <v>14</v>
      </c>
      <c r="AB33" s="43">
        <v>13</v>
      </c>
      <c r="AC33" s="43">
        <v>1</v>
      </c>
      <c r="AD33" s="43">
        <v>4.947E-2</v>
      </c>
      <c r="AE33" s="43">
        <v>7</v>
      </c>
      <c r="AF33" s="43">
        <v>0</v>
      </c>
      <c r="AG33" s="43"/>
      <c r="AH33" s="43">
        <v>21</v>
      </c>
      <c r="AI33" s="43">
        <v>3.59</v>
      </c>
      <c r="AJ33" s="43">
        <v>21</v>
      </c>
      <c r="AK33" s="43">
        <v>3.59</v>
      </c>
      <c r="AL33" s="43">
        <v>7</v>
      </c>
      <c r="AM33" s="43">
        <v>10.77</v>
      </c>
      <c r="AN33" s="43">
        <v>2.4729999999999999E-2</v>
      </c>
      <c r="AO33" s="43">
        <v>5.38</v>
      </c>
      <c r="AP33" s="43">
        <v>0</v>
      </c>
      <c r="AQ33" s="43">
        <v>0</v>
      </c>
      <c r="AR33" s="43">
        <v>6</v>
      </c>
      <c r="AS33" s="43">
        <v>1</v>
      </c>
      <c r="AT33" s="43">
        <v>0</v>
      </c>
      <c r="AU33" s="43">
        <v>0</v>
      </c>
      <c r="AV33" s="43">
        <v>0</v>
      </c>
      <c r="AW33" s="43">
        <v>0</v>
      </c>
      <c r="AX33" s="43">
        <v>425</v>
      </c>
      <c r="AY33" s="43">
        <v>274</v>
      </c>
      <c r="AZ33" s="43">
        <v>247</v>
      </c>
      <c r="BA33" s="43">
        <v>0.90146000000000004</v>
      </c>
      <c r="BB33" s="43">
        <v>0</v>
      </c>
      <c r="BC33" s="43">
        <v>0</v>
      </c>
      <c r="BD33" s="43">
        <v>9.5810000000000006E-2</v>
      </c>
      <c r="BE33" s="43">
        <v>136</v>
      </c>
      <c r="BF33" s="43">
        <v>2</v>
      </c>
      <c r="BG33" s="43">
        <v>0</v>
      </c>
      <c r="BH33" s="43"/>
      <c r="BI33" s="43">
        <v>0</v>
      </c>
      <c r="BJ33" s="43">
        <v>0</v>
      </c>
      <c r="BK33" s="43">
        <v>0</v>
      </c>
      <c r="BL33" s="43">
        <v>0</v>
      </c>
      <c r="BM33" s="43"/>
      <c r="BN33" s="43"/>
      <c r="BO33" s="43">
        <v>0</v>
      </c>
      <c r="BP33" s="43">
        <v>0</v>
      </c>
      <c r="BQ33">
        <v>0</v>
      </c>
      <c r="BR33">
        <v>0</v>
      </c>
      <c r="BS33">
        <v>0</v>
      </c>
      <c r="BT33">
        <v>0</v>
      </c>
    </row>
    <row r="34" spans="1:72" x14ac:dyDescent="0.3">
      <c r="A34" s="44">
        <v>46104</v>
      </c>
      <c r="B34" s="45" t="s">
        <v>9530</v>
      </c>
      <c r="C34" s="43" t="s">
        <v>9995</v>
      </c>
      <c r="D34" s="43" t="s">
        <v>9531</v>
      </c>
      <c r="E34" s="43">
        <v>3711</v>
      </c>
      <c r="F34" s="43">
        <v>225</v>
      </c>
      <c r="G34" s="43">
        <v>39.26</v>
      </c>
      <c r="H34" s="43">
        <v>6.0630000000000003E-2</v>
      </c>
      <c r="I34" s="43">
        <v>0.17</v>
      </c>
      <c r="J34" s="43">
        <v>10.58</v>
      </c>
      <c r="K34" s="43">
        <v>0</v>
      </c>
      <c r="L34" s="43">
        <v>0</v>
      </c>
      <c r="M34" s="43">
        <v>0</v>
      </c>
      <c r="N34" s="43">
        <v>0</v>
      </c>
      <c r="O34" s="43">
        <v>0</v>
      </c>
      <c r="P34" s="43">
        <v>0</v>
      </c>
      <c r="Q34" s="43">
        <v>0</v>
      </c>
      <c r="R34" s="43">
        <v>0</v>
      </c>
      <c r="S34" s="43">
        <v>0</v>
      </c>
      <c r="T34" s="43">
        <v>0</v>
      </c>
      <c r="U34" s="43">
        <v>0</v>
      </c>
      <c r="V34" s="43">
        <v>0</v>
      </c>
      <c r="W34" s="43">
        <v>0</v>
      </c>
      <c r="X34" s="43">
        <v>0</v>
      </c>
      <c r="Y34" s="43">
        <v>0</v>
      </c>
      <c r="Z34" s="43"/>
      <c r="AA34" s="43">
        <v>2</v>
      </c>
      <c r="AB34" s="43">
        <v>1</v>
      </c>
      <c r="AC34" s="43">
        <v>1</v>
      </c>
      <c r="AD34" s="43">
        <v>8.8900000000000003E-3</v>
      </c>
      <c r="AE34" s="43">
        <v>0</v>
      </c>
      <c r="AF34" s="43">
        <v>0</v>
      </c>
      <c r="AG34" s="43"/>
      <c r="AH34" s="43">
        <v>2</v>
      </c>
      <c r="AI34" s="43">
        <v>19.63</v>
      </c>
      <c r="AJ34" s="43">
        <v>2</v>
      </c>
      <c r="AK34" s="43">
        <v>19.63</v>
      </c>
      <c r="AL34" s="43">
        <v>0</v>
      </c>
      <c r="AM34" s="43"/>
      <c r="AN34" s="43">
        <v>0</v>
      </c>
      <c r="AO34" s="43">
        <v>19.63</v>
      </c>
      <c r="AP34" s="43">
        <v>0</v>
      </c>
      <c r="AQ34" s="43">
        <v>0</v>
      </c>
      <c r="AR34" s="43">
        <v>0</v>
      </c>
      <c r="AS34" s="43">
        <v>0</v>
      </c>
      <c r="AT34" s="43">
        <v>0</v>
      </c>
      <c r="AU34" s="43">
        <v>0</v>
      </c>
      <c r="AV34" s="43">
        <v>0</v>
      </c>
      <c r="AW34" s="43">
        <v>0</v>
      </c>
      <c r="AX34" s="43">
        <v>402</v>
      </c>
      <c r="AY34" s="43">
        <v>222</v>
      </c>
      <c r="AZ34" s="43">
        <v>173</v>
      </c>
      <c r="BA34" s="43">
        <v>0.77927999999999997</v>
      </c>
      <c r="BB34" s="43">
        <v>0</v>
      </c>
      <c r="BC34" s="43">
        <v>0</v>
      </c>
      <c r="BD34" s="43">
        <v>0.10833</v>
      </c>
      <c r="BE34" s="43">
        <v>171</v>
      </c>
      <c r="BF34" s="43">
        <v>2</v>
      </c>
      <c r="BG34" s="43">
        <v>0</v>
      </c>
      <c r="BH34" s="43"/>
      <c r="BI34" s="43">
        <v>0</v>
      </c>
      <c r="BJ34" s="43">
        <v>0</v>
      </c>
      <c r="BK34" s="43">
        <v>0</v>
      </c>
      <c r="BL34" s="43">
        <v>0</v>
      </c>
      <c r="BM34" s="43"/>
      <c r="BN34" s="43"/>
      <c r="BO34" s="43">
        <v>0</v>
      </c>
      <c r="BP34" s="43">
        <v>0</v>
      </c>
      <c r="BQ34">
        <v>0</v>
      </c>
      <c r="BR34">
        <v>0</v>
      </c>
      <c r="BS34">
        <v>0</v>
      </c>
      <c r="BT34">
        <v>0</v>
      </c>
    </row>
    <row r="35" spans="1:72" x14ac:dyDescent="0.3">
      <c r="A35" s="44">
        <v>46104</v>
      </c>
      <c r="B35" s="45" t="s">
        <v>9555</v>
      </c>
      <c r="C35" s="43" t="s">
        <v>9995</v>
      </c>
      <c r="D35" s="43" t="s">
        <v>9556</v>
      </c>
      <c r="E35" s="43">
        <v>42</v>
      </c>
      <c r="F35" s="43">
        <v>5</v>
      </c>
      <c r="G35" s="43">
        <v>4.51</v>
      </c>
      <c r="H35" s="43">
        <v>0.11905</v>
      </c>
      <c r="I35" s="43">
        <v>0.9</v>
      </c>
      <c r="J35" s="43">
        <v>107.38</v>
      </c>
      <c r="K35" s="43">
        <v>0</v>
      </c>
      <c r="L35" s="43">
        <v>0</v>
      </c>
      <c r="M35" s="43">
        <v>0</v>
      </c>
      <c r="N35" s="43">
        <v>0</v>
      </c>
      <c r="O35" s="43">
        <v>0</v>
      </c>
      <c r="P35" s="43">
        <v>0</v>
      </c>
      <c r="Q35" s="43">
        <v>185</v>
      </c>
      <c r="R35" s="43">
        <v>0</v>
      </c>
      <c r="S35" s="43">
        <v>185</v>
      </c>
      <c r="T35" s="43">
        <v>1</v>
      </c>
      <c r="U35" s="43">
        <v>1</v>
      </c>
      <c r="V35" s="43">
        <v>0</v>
      </c>
      <c r="W35" s="43">
        <v>0.2</v>
      </c>
      <c r="X35" s="43">
        <v>41.02</v>
      </c>
      <c r="Y35" s="43">
        <v>41.02</v>
      </c>
      <c r="Z35" s="43">
        <v>4.51</v>
      </c>
      <c r="AA35" s="43">
        <v>2</v>
      </c>
      <c r="AB35" s="43">
        <v>1</v>
      </c>
      <c r="AC35" s="43">
        <v>1</v>
      </c>
      <c r="AD35" s="43">
        <v>0.4</v>
      </c>
      <c r="AE35" s="43">
        <v>0</v>
      </c>
      <c r="AF35" s="43">
        <v>0</v>
      </c>
      <c r="AG35" s="43"/>
      <c r="AH35" s="43">
        <v>2</v>
      </c>
      <c r="AI35" s="43">
        <v>2.2599999999999998</v>
      </c>
      <c r="AJ35" s="43">
        <v>2</v>
      </c>
      <c r="AK35" s="43">
        <v>2.2599999999999998</v>
      </c>
      <c r="AL35" s="43">
        <v>0</v>
      </c>
      <c r="AM35" s="43"/>
      <c r="AN35" s="43">
        <v>0</v>
      </c>
      <c r="AO35" s="43">
        <v>2.2599999999999998</v>
      </c>
      <c r="AP35" s="43">
        <v>3</v>
      </c>
      <c r="AQ35" s="43">
        <v>490</v>
      </c>
      <c r="AR35" s="43">
        <v>0</v>
      </c>
      <c r="AS35" s="43">
        <v>0</v>
      </c>
      <c r="AT35" s="43">
        <v>0</v>
      </c>
      <c r="AU35" s="43">
        <v>0</v>
      </c>
      <c r="AV35" s="43">
        <v>0</v>
      </c>
      <c r="AW35" s="43">
        <v>2</v>
      </c>
      <c r="AX35" s="43">
        <v>12</v>
      </c>
      <c r="AY35" s="43">
        <v>4</v>
      </c>
      <c r="AZ35" s="43">
        <v>3</v>
      </c>
      <c r="BA35" s="43">
        <v>0.75</v>
      </c>
      <c r="BB35" s="43">
        <v>0</v>
      </c>
      <c r="BC35" s="43">
        <v>0</v>
      </c>
      <c r="BD35" s="43">
        <v>0.28571000000000002</v>
      </c>
      <c r="BE35" s="43">
        <v>7</v>
      </c>
      <c r="BF35" s="43">
        <v>3</v>
      </c>
      <c r="BG35" s="43">
        <v>1</v>
      </c>
      <c r="BH35" s="43">
        <v>1</v>
      </c>
      <c r="BI35" s="43">
        <v>0</v>
      </c>
      <c r="BJ35" s="43">
        <v>0</v>
      </c>
      <c r="BK35" s="43">
        <v>0</v>
      </c>
      <c r="BL35" s="43">
        <v>1</v>
      </c>
      <c r="BM35" s="43">
        <v>1</v>
      </c>
      <c r="BN35" s="43">
        <v>185</v>
      </c>
      <c r="BO35" s="43">
        <v>0</v>
      </c>
      <c r="BP35" s="43">
        <v>0</v>
      </c>
      <c r="BQ35">
        <v>0</v>
      </c>
      <c r="BR35">
        <v>0</v>
      </c>
      <c r="BS35">
        <v>0</v>
      </c>
      <c r="BT35">
        <v>0</v>
      </c>
    </row>
    <row r="36" spans="1:72" x14ac:dyDescent="0.3">
      <c r="A36" s="44">
        <v>46104</v>
      </c>
      <c r="B36" s="45" t="s">
        <v>9609</v>
      </c>
      <c r="C36" s="43" t="s">
        <v>9995</v>
      </c>
      <c r="D36" s="43" t="s">
        <v>10022</v>
      </c>
      <c r="E36" s="43">
        <v>5501</v>
      </c>
      <c r="F36" s="43">
        <v>456</v>
      </c>
      <c r="G36" s="43">
        <v>54.94</v>
      </c>
      <c r="H36" s="43">
        <v>8.2890000000000005E-2</v>
      </c>
      <c r="I36" s="43">
        <v>0.12</v>
      </c>
      <c r="J36" s="43">
        <v>9.99</v>
      </c>
      <c r="K36" s="43">
        <v>0</v>
      </c>
      <c r="L36" s="43">
        <v>0</v>
      </c>
      <c r="M36" s="43">
        <v>0</v>
      </c>
      <c r="N36" s="43">
        <v>0</v>
      </c>
      <c r="O36" s="43">
        <v>0</v>
      </c>
      <c r="P36" s="43">
        <v>0</v>
      </c>
      <c r="Q36" s="43">
        <v>0</v>
      </c>
      <c r="R36" s="43">
        <v>0</v>
      </c>
      <c r="S36" s="43">
        <v>0</v>
      </c>
      <c r="T36" s="43">
        <v>0</v>
      </c>
      <c r="U36" s="43">
        <v>0</v>
      </c>
      <c r="V36" s="43">
        <v>0</v>
      </c>
      <c r="W36" s="43">
        <v>0</v>
      </c>
      <c r="X36" s="43">
        <v>0</v>
      </c>
      <c r="Y36" s="43">
        <v>0</v>
      </c>
      <c r="Z36" s="43"/>
      <c r="AA36" s="43">
        <v>14</v>
      </c>
      <c r="AB36" s="43">
        <v>13</v>
      </c>
      <c r="AC36" s="43">
        <v>1</v>
      </c>
      <c r="AD36" s="43">
        <v>3.0700000000000002E-2</v>
      </c>
      <c r="AE36" s="43">
        <v>2</v>
      </c>
      <c r="AF36" s="43">
        <v>0</v>
      </c>
      <c r="AG36" s="43"/>
      <c r="AH36" s="43">
        <v>16</v>
      </c>
      <c r="AI36" s="43">
        <v>3.43</v>
      </c>
      <c r="AJ36" s="43">
        <v>16</v>
      </c>
      <c r="AK36" s="43">
        <v>3.43</v>
      </c>
      <c r="AL36" s="43">
        <v>2</v>
      </c>
      <c r="AM36" s="43">
        <v>27.47</v>
      </c>
      <c r="AN36" s="43">
        <v>4.3899999999999998E-3</v>
      </c>
      <c r="AO36" s="43">
        <v>3.92</v>
      </c>
      <c r="AP36" s="43">
        <v>0</v>
      </c>
      <c r="AQ36" s="43">
        <v>0</v>
      </c>
      <c r="AR36" s="43">
        <v>2</v>
      </c>
      <c r="AS36" s="43">
        <v>0</v>
      </c>
      <c r="AT36" s="43">
        <v>0</v>
      </c>
      <c r="AU36" s="43">
        <v>0</v>
      </c>
      <c r="AV36" s="43">
        <v>0</v>
      </c>
      <c r="AW36" s="43">
        <v>0</v>
      </c>
      <c r="AX36" s="43">
        <v>593</v>
      </c>
      <c r="AY36" s="43">
        <v>427</v>
      </c>
      <c r="AZ36" s="43">
        <v>390</v>
      </c>
      <c r="BA36" s="43">
        <v>0.91335</v>
      </c>
      <c r="BB36" s="43">
        <v>0</v>
      </c>
      <c r="BC36" s="43">
        <v>0</v>
      </c>
      <c r="BD36" s="43">
        <v>0.10780000000000001</v>
      </c>
      <c r="BE36" s="43">
        <v>149</v>
      </c>
      <c r="BF36" s="43">
        <v>1</v>
      </c>
      <c r="BG36" s="43">
        <v>0</v>
      </c>
      <c r="BH36" s="43"/>
      <c r="BI36" s="43">
        <v>0</v>
      </c>
      <c r="BJ36" s="43">
        <v>0</v>
      </c>
      <c r="BK36" s="43">
        <v>0</v>
      </c>
      <c r="BL36" s="43">
        <v>0</v>
      </c>
      <c r="BM36" s="43"/>
      <c r="BN36" s="43"/>
      <c r="BO36" s="43">
        <v>0</v>
      </c>
      <c r="BP36" s="43">
        <v>0</v>
      </c>
      <c r="BQ36">
        <v>0</v>
      </c>
      <c r="BR36">
        <v>0</v>
      </c>
      <c r="BS36">
        <v>0</v>
      </c>
      <c r="BT36">
        <v>0</v>
      </c>
    </row>
    <row r="37" spans="1:72" x14ac:dyDescent="0.3">
      <c r="A37" s="44">
        <v>46104</v>
      </c>
      <c r="B37" s="45" t="s">
        <v>9486</v>
      </c>
      <c r="C37" s="43" t="s">
        <v>9995</v>
      </c>
      <c r="D37" s="43" t="s">
        <v>9487</v>
      </c>
      <c r="E37" s="43">
        <v>8445</v>
      </c>
      <c r="F37" s="43">
        <v>511</v>
      </c>
      <c r="G37" s="43">
        <v>151.97</v>
      </c>
      <c r="H37" s="43">
        <v>6.0510000000000001E-2</v>
      </c>
      <c r="I37" s="43">
        <v>0.3</v>
      </c>
      <c r="J37" s="43">
        <v>18</v>
      </c>
      <c r="K37" s="43">
        <v>0</v>
      </c>
      <c r="L37" s="43">
        <v>0</v>
      </c>
      <c r="M37" s="43">
        <v>0</v>
      </c>
      <c r="N37" s="43">
        <v>0</v>
      </c>
      <c r="O37" s="43">
        <v>0</v>
      </c>
      <c r="P37" s="43">
        <v>0</v>
      </c>
      <c r="Q37" s="43">
        <v>1190</v>
      </c>
      <c r="R37" s="43">
        <v>678</v>
      </c>
      <c r="S37" s="43">
        <v>1868</v>
      </c>
      <c r="T37" s="43">
        <v>9</v>
      </c>
      <c r="U37" s="43">
        <v>5</v>
      </c>
      <c r="V37" s="43">
        <v>4</v>
      </c>
      <c r="W37" s="43">
        <v>1.7610000000000001E-2</v>
      </c>
      <c r="X37" s="43">
        <v>12.29</v>
      </c>
      <c r="Y37" s="43">
        <v>12.29</v>
      </c>
      <c r="Z37" s="43">
        <v>16.89</v>
      </c>
      <c r="AA37" s="43">
        <v>76</v>
      </c>
      <c r="AB37" s="43">
        <v>22</v>
      </c>
      <c r="AC37" s="43">
        <v>54</v>
      </c>
      <c r="AD37" s="43">
        <v>0.14873</v>
      </c>
      <c r="AE37" s="43">
        <v>13</v>
      </c>
      <c r="AF37" s="43">
        <v>5</v>
      </c>
      <c r="AG37" s="43">
        <v>30.39</v>
      </c>
      <c r="AH37" s="43">
        <v>94</v>
      </c>
      <c r="AI37" s="43">
        <v>1.62</v>
      </c>
      <c r="AJ37" s="43">
        <v>89</v>
      </c>
      <c r="AK37" s="43">
        <v>1.71</v>
      </c>
      <c r="AL37" s="43">
        <v>18</v>
      </c>
      <c r="AM37" s="43">
        <v>11.69</v>
      </c>
      <c r="AN37" s="43">
        <v>2.5440000000000001E-2</v>
      </c>
      <c r="AO37" s="43">
        <v>2</v>
      </c>
      <c r="AP37" s="43">
        <v>10</v>
      </c>
      <c r="AQ37" s="43">
        <v>2480</v>
      </c>
      <c r="AR37" s="43">
        <v>4</v>
      </c>
      <c r="AS37" s="43">
        <v>9</v>
      </c>
      <c r="AT37" s="43">
        <v>0</v>
      </c>
      <c r="AU37" s="43">
        <v>0</v>
      </c>
      <c r="AV37" s="43">
        <v>0</v>
      </c>
      <c r="AW37" s="43">
        <v>3</v>
      </c>
      <c r="AX37" s="43">
        <v>1753</v>
      </c>
      <c r="AY37" s="43">
        <v>485</v>
      </c>
      <c r="AZ37" s="43">
        <v>406</v>
      </c>
      <c r="BA37" s="43">
        <v>0.83711000000000002</v>
      </c>
      <c r="BB37" s="43">
        <v>0</v>
      </c>
      <c r="BC37" s="43">
        <v>0</v>
      </c>
      <c r="BD37" s="43">
        <v>0.20757999999999999</v>
      </c>
      <c r="BE37" s="43">
        <v>1198</v>
      </c>
      <c r="BF37" s="43">
        <v>4</v>
      </c>
      <c r="BG37" s="43">
        <v>7</v>
      </c>
      <c r="BH37" s="43">
        <v>0.875</v>
      </c>
      <c r="BI37" s="43">
        <v>0</v>
      </c>
      <c r="BJ37" s="43">
        <v>0</v>
      </c>
      <c r="BK37" s="43">
        <v>0</v>
      </c>
      <c r="BL37" s="43">
        <v>8</v>
      </c>
      <c r="BM37" s="43">
        <v>1</v>
      </c>
      <c r="BN37" s="43">
        <v>233.5</v>
      </c>
      <c r="BO37" s="43">
        <v>0</v>
      </c>
      <c r="BP37" s="43">
        <v>0</v>
      </c>
      <c r="BQ37">
        <v>0</v>
      </c>
      <c r="BR37">
        <v>0</v>
      </c>
      <c r="BS37">
        <v>0</v>
      </c>
      <c r="BT37">
        <v>0</v>
      </c>
    </row>
    <row r="38" spans="1:72" x14ac:dyDescent="0.3">
      <c r="A38" s="44">
        <v>46104</v>
      </c>
      <c r="B38" s="45" t="s">
        <v>9542</v>
      </c>
      <c r="C38" s="43" t="s">
        <v>9995</v>
      </c>
      <c r="D38" s="43" t="s">
        <v>10023</v>
      </c>
      <c r="E38" s="43">
        <v>10928</v>
      </c>
      <c r="F38" s="43">
        <v>589</v>
      </c>
      <c r="G38" s="43">
        <v>98.86</v>
      </c>
      <c r="H38" s="43">
        <v>5.3900000000000003E-2</v>
      </c>
      <c r="I38" s="43">
        <v>0.17</v>
      </c>
      <c r="J38" s="43">
        <v>9.0500000000000007</v>
      </c>
      <c r="K38" s="43">
        <v>0</v>
      </c>
      <c r="L38" s="43">
        <v>0</v>
      </c>
      <c r="M38" s="43">
        <v>0</v>
      </c>
      <c r="N38" s="43">
        <v>0</v>
      </c>
      <c r="O38" s="43">
        <v>0</v>
      </c>
      <c r="P38" s="43">
        <v>0</v>
      </c>
      <c r="Q38" s="43">
        <v>1065</v>
      </c>
      <c r="R38" s="43">
        <v>176</v>
      </c>
      <c r="S38" s="43">
        <v>1241</v>
      </c>
      <c r="T38" s="43">
        <v>7</v>
      </c>
      <c r="U38" s="43">
        <v>6</v>
      </c>
      <c r="V38" s="43">
        <v>1</v>
      </c>
      <c r="W38" s="43">
        <v>1.188E-2</v>
      </c>
      <c r="X38" s="43">
        <v>12.55</v>
      </c>
      <c r="Y38" s="43">
        <v>12.55</v>
      </c>
      <c r="Z38" s="43">
        <v>14.12</v>
      </c>
      <c r="AA38" s="43">
        <v>35</v>
      </c>
      <c r="AB38" s="43">
        <v>15</v>
      </c>
      <c r="AC38" s="43">
        <v>20</v>
      </c>
      <c r="AD38" s="43">
        <v>5.9420000000000001E-2</v>
      </c>
      <c r="AE38" s="43">
        <v>6</v>
      </c>
      <c r="AF38" s="43">
        <v>3</v>
      </c>
      <c r="AG38" s="43">
        <v>32.950000000000003</v>
      </c>
      <c r="AH38" s="43">
        <v>44</v>
      </c>
      <c r="AI38" s="43">
        <v>2.25</v>
      </c>
      <c r="AJ38" s="43">
        <v>41</v>
      </c>
      <c r="AK38" s="43">
        <v>2.41</v>
      </c>
      <c r="AL38" s="43">
        <v>9</v>
      </c>
      <c r="AM38" s="43">
        <v>16.48</v>
      </c>
      <c r="AN38" s="43">
        <v>1.0189999999999999E-2</v>
      </c>
      <c r="AO38" s="43">
        <v>2.82</v>
      </c>
      <c r="AP38" s="43">
        <v>7</v>
      </c>
      <c r="AQ38" s="43">
        <v>1462</v>
      </c>
      <c r="AR38" s="43">
        <v>1</v>
      </c>
      <c r="AS38" s="43">
        <v>5</v>
      </c>
      <c r="AT38" s="43">
        <v>0</v>
      </c>
      <c r="AU38" s="43">
        <v>0</v>
      </c>
      <c r="AV38" s="43">
        <v>0</v>
      </c>
      <c r="AW38" s="43">
        <v>3</v>
      </c>
      <c r="AX38" s="43">
        <v>1072</v>
      </c>
      <c r="AY38" s="43">
        <v>542</v>
      </c>
      <c r="AZ38" s="43">
        <v>504</v>
      </c>
      <c r="BA38" s="43">
        <v>0.92988999999999999</v>
      </c>
      <c r="BB38" s="43">
        <v>0</v>
      </c>
      <c r="BC38" s="43">
        <v>0</v>
      </c>
      <c r="BD38" s="43">
        <v>9.8100000000000007E-2</v>
      </c>
      <c r="BE38" s="43">
        <v>476</v>
      </c>
      <c r="BF38" s="43">
        <v>2</v>
      </c>
      <c r="BG38" s="43">
        <v>4</v>
      </c>
      <c r="BH38" s="43">
        <v>1</v>
      </c>
      <c r="BI38" s="43">
        <v>0</v>
      </c>
      <c r="BJ38" s="43">
        <v>0</v>
      </c>
      <c r="BK38" s="43">
        <v>0</v>
      </c>
      <c r="BL38" s="43">
        <v>4</v>
      </c>
      <c r="BM38" s="43">
        <v>2</v>
      </c>
      <c r="BN38" s="43">
        <v>310.25</v>
      </c>
      <c r="BO38" s="43">
        <v>0</v>
      </c>
      <c r="BP38" s="43">
        <v>0</v>
      </c>
      <c r="BQ38">
        <v>0</v>
      </c>
      <c r="BR38">
        <v>0</v>
      </c>
      <c r="BS38">
        <v>0</v>
      </c>
      <c r="BT38">
        <v>0</v>
      </c>
    </row>
    <row r="39" spans="1:72" x14ac:dyDescent="0.3">
      <c r="A39" s="44">
        <v>46104</v>
      </c>
      <c r="B39" s="45" t="s">
        <v>9570</v>
      </c>
      <c r="C39" s="43" t="s">
        <v>9995</v>
      </c>
      <c r="D39" s="43" t="s">
        <v>10024</v>
      </c>
      <c r="E39" s="43">
        <v>3122</v>
      </c>
      <c r="F39" s="43">
        <v>196</v>
      </c>
      <c r="G39" s="43">
        <v>17.989999999999998</v>
      </c>
      <c r="H39" s="43">
        <v>6.2780000000000002E-2</v>
      </c>
      <c r="I39" s="43">
        <v>0.09</v>
      </c>
      <c r="J39" s="43">
        <v>5.76</v>
      </c>
      <c r="K39" s="43">
        <v>0</v>
      </c>
      <c r="L39" s="43">
        <v>0</v>
      </c>
      <c r="M39" s="43">
        <v>0</v>
      </c>
      <c r="N39" s="43">
        <v>0</v>
      </c>
      <c r="O39" s="43">
        <v>0</v>
      </c>
      <c r="P39" s="43">
        <v>0</v>
      </c>
      <c r="Q39" s="43">
        <v>0</v>
      </c>
      <c r="R39" s="43">
        <v>0</v>
      </c>
      <c r="S39" s="43">
        <v>0</v>
      </c>
      <c r="T39" s="43">
        <v>0</v>
      </c>
      <c r="U39" s="43">
        <v>0</v>
      </c>
      <c r="V39" s="43">
        <v>0</v>
      </c>
      <c r="W39" s="43">
        <v>0</v>
      </c>
      <c r="X39" s="43">
        <v>0</v>
      </c>
      <c r="Y39" s="43">
        <v>0</v>
      </c>
      <c r="Z39" s="43"/>
      <c r="AA39" s="43">
        <v>12</v>
      </c>
      <c r="AB39" s="43">
        <v>1</v>
      </c>
      <c r="AC39" s="43">
        <v>11</v>
      </c>
      <c r="AD39" s="43">
        <v>6.1219999999999997E-2</v>
      </c>
      <c r="AE39" s="43">
        <v>1</v>
      </c>
      <c r="AF39" s="43">
        <v>1</v>
      </c>
      <c r="AG39" s="43">
        <v>17.989999999999998</v>
      </c>
      <c r="AH39" s="43">
        <v>14</v>
      </c>
      <c r="AI39" s="43">
        <v>1.29</v>
      </c>
      <c r="AJ39" s="43">
        <v>13</v>
      </c>
      <c r="AK39" s="43">
        <v>1.38</v>
      </c>
      <c r="AL39" s="43">
        <v>2</v>
      </c>
      <c r="AM39" s="43">
        <v>17.989999999999998</v>
      </c>
      <c r="AN39" s="43">
        <v>5.1000000000000004E-3</v>
      </c>
      <c r="AO39" s="43">
        <v>1.5</v>
      </c>
      <c r="AP39" s="43">
        <v>0</v>
      </c>
      <c r="AQ39" s="43">
        <v>0</v>
      </c>
      <c r="AR39" s="43">
        <v>0</v>
      </c>
      <c r="AS39" s="43">
        <v>1</v>
      </c>
      <c r="AT39" s="43">
        <v>0</v>
      </c>
      <c r="AU39" s="43">
        <v>0</v>
      </c>
      <c r="AV39" s="43">
        <v>0</v>
      </c>
      <c r="AW39" s="43">
        <v>0</v>
      </c>
      <c r="AX39" s="43">
        <v>374</v>
      </c>
      <c r="AY39" s="43">
        <v>186</v>
      </c>
      <c r="AZ39" s="43">
        <v>167</v>
      </c>
      <c r="BA39" s="43">
        <v>0.89785000000000004</v>
      </c>
      <c r="BB39" s="43">
        <v>0</v>
      </c>
      <c r="BC39" s="43">
        <v>0</v>
      </c>
      <c r="BD39" s="43">
        <v>0.1198</v>
      </c>
      <c r="BE39" s="43">
        <v>173</v>
      </c>
      <c r="BF39" s="43">
        <v>2</v>
      </c>
      <c r="BG39" s="43">
        <v>0</v>
      </c>
      <c r="BH39" s="43"/>
      <c r="BI39" s="43">
        <v>0</v>
      </c>
      <c r="BJ39" s="43">
        <v>0</v>
      </c>
      <c r="BK39" s="43">
        <v>0</v>
      </c>
      <c r="BL39" s="43">
        <v>0</v>
      </c>
      <c r="BM39" s="43"/>
      <c r="BN39" s="43"/>
      <c r="BO39" s="43">
        <v>0</v>
      </c>
      <c r="BP39" s="43">
        <v>0</v>
      </c>
      <c r="BQ39">
        <v>0</v>
      </c>
      <c r="BR39">
        <v>0</v>
      </c>
      <c r="BS39">
        <v>0</v>
      </c>
      <c r="BT39">
        <v>0</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9673-332B-4964-A1C6-548115D845CE}">
  <dimension ref="A1:Q1581"/>
  <sheetViews>
    <sheetView topLeftCell="G1075" workbookViewId="0">
      <selection activeCell="I1133" sqref="I1133"/>
    </sheetView>
  </sheetViews>
  <sheetFormatPr defaultRowHeight="14" x14ac:dyDescent="0.3"/>
  <cols>
    <col min="1" max="1" width="4.83203125" bestFit="1" customWidth="1"/>
    <col min="2" max="2" width="6.1640625" bestFit="1" customWidth="1"/>
    <col min="3" max="3" width="8.5" bestFit="1" customWidth="1"/>
    <col min="4" max="4" width="4.83203125" bestFit="1" customWidth="1"/>
    <col min="5" max="5" width="69.9140625" bestFit="1" customWidth="1"/>
    <col min="6" max="6" width="27.4140625" bestFit="1" customWidth="1"/>
    <col min="7" max="7" width="7.4140625" bestFit="1" customWidth="1"/>
    <col min="8" max="8" width="22.1640625" bestFit="1" customWidth="1"/>
    <col min="9" max="9" width="32" bestFit="1" customWidth="1"/>
    <col min="10" max="10" width="16.25" bestFit="1" customWidth="1"/>
    <col min="11" max="11" width="8.5" bestFit="1" customWidth="1"/>
    <col min="12" max="12" width="52.75" bestFit="1" customWidth="1"/>
    <col min="13" max="13" width="52.4140625" bestFit="1" customWidth="1"/>
    <col min="14" max="14" width="52.75" bestFit="1" customWidth="1"/>
    <col min="15" max="15" width="51" bestFit="1" customWidth="1"/>
    <col min="16" max="16" width="4.1640625" bestFit="1" customWidth="1"/>
    <col min="17" max="17" width="6.1640625" bestFit="1" customWidth="1"/>
  </cols>
  <sheetData>
    <row r="1" spans="1:15" x14ac:dyDescent="0.3">
      <c r="A1" t="s">
        <v>9408</v>
      </c>
      <c r="B1" t="s">
        <v>9923</v>
      </c>
      <c r="C1" t="s">
        <v>10108</v>
      </c>
      <c r="D1" t="s">
        <v>10109</v>
      </c>
      <c r="E1" t="s">
        <v>10110</v>
      </c>
      <c r="F1" t="s">
        <v>10111</v>
      </c>
      <c r="G1" t="s">
        <v>10112</v>
      </c>
      <c r="H1" t="s">
        <v>10113</v>
      </c>
      <c r="I1" t="s">
        <v>10114</v>
      </c>
      <c r="J1" t="s">
        <v>10115</v>
      </c>
      <c r="K1" t="s">
        <v>10116</v>
      </c>
      <c r="L1" t="s">
        <v>10117</v>
      </c>
      <c r="M1" t="s">
        <v>10118</v>
      </c>
      <c r="N1" t="s">
        <v>10119</v>
      </c>
      <c r="O1" t="s">
        <v>10120</v>
      </c>
    </row>
    <row r="2" spans="1:15" x14ac:dyDescent="0.3">
      <c r="A2" t="s">
        <v>10121</v>
      </c>
      <c r="B2">
        <v>46026</v>
      </c>
      <c r="C2" t="s">
        <v>10122</v>
      </c>
      <c r="D2" t="s">
        <v>10123</v>
      </c>
      <c r="F2" t="s">
        <v>1542</v>
      </c>
      <c r="G2">
        <v>1100</v>
      </c>
      <c r="H2" t="s">
        <v>10124</v>
      </c>
      <c r="I2" t="s">
        <v>10125</v>
      </c>
      <c r="J2">
        <v>1100</v>
      </c>
      <c r="K2">
        <v>46032</v>
      </c>
      <c r="L2" t="s">
        <v>1332</v>
      </c>
      <c r="M2" t="e">
        <v>#VALUE!</v>
      </c>
    </row>
    <row r="3" spans="1:15" x14ac:dyDescent="0.3">
      <c r="A3" t="s">
        <v>10121</v>
      </c>
      <c r="B3">
        <v>46026</v>
      </c>
      <c r="C3" t="s">
        <v>10122</v>
      </c>
      <c r="D3" t="s">
        <v>10123</v>
      </c>
      <c r="F3" t="s">
        <v>10126</v>
      </c>
      <c r="G3">
        <v>400</v>
      </c>
      <c r="H3" t="s">
        <v>10124</v>
      </c>
      <c r="I3" t="s">
        <v>10127</v>
      </c>
      <c r="J3" t="s">
        <v>10128</v>
      </c>
      <c r="L3" t="s">
        <v>1332</v>
      </c>
      <c r="M3">
        <v>0</v>
      </c>
    </row>
    <row r="4" spans="1:15" x14ac:dyDescent="0.3">
      <c r="A4" t="s">
        <v>10121</v>
      </c>
      <c r="B4">
        <v>46026</v>
      </c>
      <c r="C4" t="s">
        <v>10122</v>
      </c>
      <c r="D4" t="s">
        <v>10123</v>
      </c>
      <c r="F4" t="s">
        <v>3404</v>
      </c>
      <c r="G4">
        <v>100</v>
      </c>
      <c r="H4" t="s">
        <v>10124</v>
      </c>
      <c r="I4" t="s">
        <v>10129</v>
      </c>
      <c r="J4">
        <v>100</v>
      </c>
      <c r="K4">
        <v>46032</v>
      </c>
      <c r="L4" t="s">
        <v>1332</v>
      </c>
      <c r="M4" t="e">
        <v>#VALUE!</v>
      </c>
    </row>
    <row r="5" spans="1:15" x14ac:dyDescent="0.3">
      <c r="A5" t="s">
        <v>10121</v>
      </c>
      <c r="B5">
        <v>46026</v>
      </c>
      <c r="C5" t="s">
        <v>10122</v>
      </c>
      <c r="D5" t="s">
        <v>10123</v>
      </c>
      <c r="F5" t="s">
        <v>1763</v>
      </c>
      <c r="G5">
        <v>600</v>
      </c>
      <c r="H5" t="s">
        <v>10124</v>
      </c>
      <c r="I5" t="s">
        <v>10130</v>
      </c>
      <c r="J5">
        <v>600</v>
      </c>
      <c r="K5">
        <v>46032</v>
      </c>
      <c r="L5" t="s">
        <v>1332</v>
      </c>
      <c r="M5" t="e">
        <v>#VALUE!</v>
      </c>
    </row>
    <row r="6" spans="1:15" x14ac:dyDescent="0.3">
      <c r="A6" t="s">
        <v>10121</v>
      </c>
      <c r="B6">
        <v>46026</v>
      </c>
      <c r="C6" t="s">
        <v>10122</v>
      </c>
      <c r="D6" t="s">
        <v>10123</v>
      </c>
      <c r="F6" t="s">
        <v>1920</v>
      </c>
      <c r="G6">
        <v>180</v>
      </c>
      <c r="H6" t="s">
        <v>10124</v>
      </c>
      <c r="I6" t="s">
        <v>10131</v>
      </c>
      <c r="J6">
        <v>180</v>
      </c>
      <c r="K6">
        <v>46032</v>
      </c>
      <c r="L6" t="s">
        <v>1332</v>
      </c>
      <c r="M6" t="e">
        <v>#VALUE!</v>
      </c>
    </row>
    <row r="7" spans="1:15" x14ac:dyDescent="0.3">
      <c r="A7" t="s">
        <v>10121</v>
      </c>
      <c r="B7">
        <v>46026</v>
      </c>
      <c r="C7" t="s">
        <v>10122</v>
      </c>
      <c r="D7" t="s">
        <v>10123</v>
      </c>
      <c r="F7" t="s">
        <v>10132</v>
      </c>
      <c r="G7">
        <v>600</v>
      </c>
      <c r="H7" t="s">
        <v>10124</v>
      </c>
      <c r="I7" t="s">
        <v>10133</v>
      </c>
      <c r="J7">
        <v>600</v>
      </c>
      <c r="K7">
        <v>46032</v>
      </c>
      <c r="L7" t="s">
        <v>1332</v>
      </c>
      <c r="M7" t="e">
        <v>#VALUE!</v>
      </c>
    </row>
    <row r="8" spans="1:15" x14ac:dyDescent="0.3">
      <c r="A8" t="s">
        <v>10121</v>
      </c>
      <c r="B8">
        <v>46026</v>
      </c>
      <c r="C8" t="s">
        <v>10122</v>
      </c>
      <c r="D8" t="s">
        <v>10123</v>
      </c>
      <c r="F8" t="s">
        <v>1657</v>
      </c>
      <c r="G8">
        <v>200</v>
      </c>
      <c r="H8" t="s">
        <v>10124</v>
      </c>
      <c r="I8" t="s">
        <v>10134</v>
      </c>
      <c r="J8">
        <v>200</v>
      </c>
      <c r="K8">
        <v>46032</v>
      </c>
      <c r="L8" t="s">
        <v>1332</v>
      </c>
      <c r="M8" t="e">
        <v>#VALUE!</v>
      </c>
    </row>
    <row r="9" spans="1:15" x14ac:dyDescent="0.3">
      <c r="A9" t="s">
        <v>10121</v>
      </c>
      <c r="B9">
        <v>46026</v>
      </c>
      <c r="C9" t="s">
        <v>10122</v>
      </c>
      <c r="D9" t="s">
        <v>10123</v>
      </c>
      <c r="F9" t="s">
        <v>2232</v>
      </c>
      <c r="G9">
        <v>100</v>
      </c>
      <c r="H9" t="s">
        <v>10124</v>
      </c>
      <c r="I9" t="s">
        <v>10135</v>
      </c>
      <c r="J9">
        <v>100</v>
      </c>
      <c r="K9">
        <v>46032</v>
      </c>
      <c r="L9" t="s">
        <v>1332</v>
      </c>
      <c r="M9" t="e">
        <v>#VALUE!</v>
      </c>
    </row>
    <row r="10" spans="1:15" x14ac:dyDescent="0.3">
      <c r="A10" t="s">
        <v>10121</v>
      </c>
      <c r="B10">
        <v>46026</v>
      </c>
      <c r="C10" t="s">
        <v>10122</v>
      </c>
      <c r="D10" t="s">
        <v>10123</v>
      </c>
      <c r="F10" t="s">
        <v>3404</v>
      </c>
      <c r="G10">
        <v>710</v>
      </c>
      <c r="H10" t="s">
        <v>10124</v>
      </c>
      <c r="I10" t="s">
        <v>10136</v>
      </c>
      <c r="J10">
        <v>710</v>
      </c>
      <c r="K10">
        <v>46032</v>
      </c>
      <c r="L10" t="s">
        <v>1332</v>
      </c>
      <c r="M10" t="e">
        <v>#VALUE!</v>
      </c>
    </row>
    <row r="11" spans="1:15" x14ac:dyDescent="0.3">
      <c r="A11" t="s">
        <v>10121</v>
      </c>
      <c r="B11">
        <v>46026</v>
      </c>
      <c r="C11" t="s">
        <v>10122</v>
      </c>
      <c r="D11" t="s">
        <v>10123</v>
      </c>
      <c r="F11" t="s">
        <v>2232</v>
      </c>
      <c r="G11">
        <v>800</v>
      </c>
      <c r="H11" t="s">
        <v>10124</v>
      </c>
      <c r="I11" t="s">
        <v>10137</v>
      </c>
      <c r="J11">
        <v>800</v>
      </c>
      <c r="K11">
        <v>46032</v>
      </c>
      <c r="L11" t="s">
        <v>1332</v>
      </c>
      <c r="M11" t="e">
        <v>#VALUE!</v>
      </c>
    </row>
    <row r="12" spans="1:15" x14ac:dyDescent="0.3">
      <c r="A12" t="s">
        <v>10121</v>
      </c>
      <c r="B12">
        <v>46026</v>
      </c>
      <c r="C12" t="s">
        <v>10122</v>
      </c>
      <c r="D12" t="s">
        <v>10123</v>
      </c>
      <c r="F12" t="s">
        <v>2185</v>
      </c>
      <c r="G12">
        <v>80</v>
      </c>
      <c r="H12" t="s">
        <v>10124</v>
      </c>
      <c r="I12" t="s">
        <v>10138</v>
      </c>
      <c r="J12">
        <v>80</v>
      </c>
      <c r="K12">
        <v>46032</v>
      </c>
      <c r="L12" t="s">
        <v>1332</v>
      </c>
      <c r="M12" t="e">
        <v>#VALUE!</v>
      </c>
    </row>
    <row r="13" spans="1:15" x14ac:dyDescent="0.3">
      <c r="A13" t="s">
        <v>10121</v>
      </c>
      <c r="B13">
        <v>46026</v>
      </c>
      <c r="C13" t="s">
        <v>10122</v>
      </c>
      <c r="D13" t="s">
        <v>10123</v>
      </c>
      <c r="F13" t="s">
        <v>1763</v>
      </c>
      <c r="G13">
        <v>100</v>
      </c>
      <c r="H13" t="s">
        <v>10139</v>
      </c>
      <c r="I13" t="s">
        <v>10140</v>
      </c>
      <c r="J13">
        <v>50</v>
      </c>
      <c r="K13">
        <v>46032</v>
      </c>
      <c r="L13" t="s">
        <v>1332</v>
      </c>
      <c r="M13">
        <v>100</v>
      </c>
    </row>
    <row r="14" spans="1:15" x14ac:dyDescent="0.3">
      <c r="A14" t="s">
        <v>10121</v>
      </c>
      <c r="B14">
        <v>46026</v>
      </c>
      <c r="C14" t="s">
        <v>10122</v>
      </c>
      <c r="D14" t="s">
        <v>10123</v>
      </c>
      <c r="F14" t="s">
        <v>1820</v>
      </c>
      <c r="G14">
        <v>250</v>
      </c>
      <c r="H14" t="s">
        <v>10124</v>
      </c>
      <c r="I14" t="s">
        <v>10141</v>
      </c>
      <c r="J14" t="s">
        <v>10142</v>
      </c>
      <c r="L14" t="s">
        <v>1332</v>
      </c>
      <c r="M14">
        <v>0</v>
      </c>
    </row>
    <row r="15" spans="1:15" x14ac:dyDescent="0.3">
      <c r="A15" t="s">
        <v>10121</v>
      </c>
      <c r="B15">
        <v>46026</v>
      </c>
      <c r="C15" t="s">
        <v>10122</v>
      </c>
      <c r="D15" t="s">
        <v>10123</v>
      </c>
      <c r="F15" t="s">
        <v>2168</v>
      </c>
      <c r="G15">
        <v>260</v>
      </c>
      <c r="H15" t="s">
        <v>10124</v>
      </c>
      <c r="I15" t="s">
        <v>10143</v>
      </c>
      <c r="J15">
        <v>260</v>
      </c>
      <c r="K15">
        <v>46032</v>
      </c>
      <c r="L15" t="s">
        <v>1332</v>
      </c>
      <c r="M15" t="e">
        <v>#VALUE!</v>
      </c>
    </row>
    <row r="16" spans="1:15" x14ac:dyDescent="0.3">
      <c r="A16" t="s">
        <v>10121</v>
      </c>
      <c r="B16">
        <v>46026</v>
      </c>
      <c r="C16" t="s">
        <v>10122</v>
      </c>
      <c r="D16" t="s">
        <v>10123</v>
      </c>
      <c r="F16" t="s">
        <v>1763</v>
      </c>
      <c r="G16">
        <v>730</v>
      </c>
      <c r="H16" t="s">
        <v>10124</v>
      </c>
      <c r="I16" t="s">
        <v>10144</v>
      </c>
      <c r="J16">
        <v>730</v>
      </c>
      <c r="K16">
        <v>46032</v>
      </c>
      <c r="L16" t="s">
        <v>1332</v>
      </c>
      <c r="M16" t="e">
        <v>#VALUE!</v>
      </c>
    </row>
    <row r="17" spans="1:13" x14ac:dyDescent="0.3">
      <c r="A17" t="s">
        <v>10121</v>
      </c>
      <c r="B17">
        <v>46026</v>
      </c>
      <c r="C17" t="s">
        <v>10122</v>
      </c>
      <c r="D17" t="s">
        <v>10123</v>
      </c>
      <c r="F17" t="s">
        <v>1920</v>
      </c>
      <c r="G17">
        <v>300</v>
      </c>
      <c r="H17" t="s">
        <v>10124</v>
      </c>
      <c r="I17" t="s">
        <v>10145</v>
      </c>
      <c r="J17">
        <v>300</v>
      </c>
      <c r="K17">
        <v>46032</v>
      </c>
      <c r="L17" t="s">
        <v>1332</v>
      </c>
      <c r="M17" t="e">
        <v>#VALUE!</v>
      </c>
    </row>
    <row r="18" spans="1:13" x14ac:dyDescent="0.3">
      <c r="A18" t="s">
        <v>10121</v>
      </c>
      <c r="B18">
        <v>46026</v>
      </c>
      <c r="C18" t="s">
        <v>10122</v>
      </c>
      <c r="D18" t="s">
        <v>10123</v>
      </c>
      <c r="F18" t="s">
        <v>2232</v>
      </c>
      <c r="G18">
        <v>300</v>
      </c>
      <c r="H18" t="s">
        <v>10124</v>
      </c>
      <c r="I18" t="s">
        <v>10146</v>
      </c>
      <c r="J18">
        <v>300</v>
      </c>
      <c r="K18">
        <v>46032</v>
      </c>
      <c r="L18" t="s">
        <v>1332</v>
      </c>
      <c r="M18" t="e">
        <v>#VALUE!</v>
      </c>
    </row>
    <row r="19" spans="1:13" x14ac:dyDescent="0.3">
      <c r="A19" t="s">
        <v>10121</v>
      </c>
      <c r="B19">
        <v>46026</v>
      </c>
      <c r="C19" t="s">
        <v>10122</v>
      </c>
      <c r="D19" t="s">
        <v>10123</v>
      </c>
      <c r="E19" t="s">
        <v>1332</v>
      </c>
      <c r="F19" t="s">
        <v>10147</v>
      </c>
      <c r="G19">
        <v>550</v>
      </c>
      <c r="H19" t="s">
        <v>10124</v>
      </c>
      <c r="I19" t="s">
        <v>10148</v>
      </c>
      <c r="J19">
        <v>550</v>
      </c>
      <c r="K19">
        <v>46032</v>
      </c>
      <c r="L19" t="s">
        <v>1332</v>
      </c>
      <c r="M19" t="e">
        <v>#VALUE!</v>
      </c>
    </row>
    <row r="20" spans="1:13" x14ac:dyDescent="0.3">
      <c r="A20" t="s">
        <v>10121</v>
      </c>
      <c r="B20">
        <v>46026</v>
      </c>
      <c r="C20" t="s">
        <v>10122</v>
      </c>
      <c r="D20" t="s">
        <v>10123</v>
      </c>
      <c r="E20" t="s">
        <v>1332</v>
      </c>
      <c r="F20" t="s">
        <v>2232</v>
      </c>
      <c r="G20">
        <v>250</v>
      </c>
      <c r="H20" t="s">
        <v>10139</v>
      </c>
      <c r="I20" t="s">
        <v>10149</v>
      </c>
      <c r="J20" t="s">
        <v>10150</v>
      </c>
      <c r="L20" t="s">
        <v>1332</v>
      </c>
      <c r="M20">
        <v>250</v>
      </c>
    </row>
    <row r="21" spans="1:13" x14ac:dyDescent="0.3">
      <c r="A21" t="s">
        <v>10121</v>
      </c>
      <c r="B21">
        <v>46026</v>
      </c>
      <c r="C21" t="s">
        <v>10122</v>
      </c>
      <c r="D21" t="s">
        <v>10123</v>
      </c>
      <c r="E21" t="s">
        <v>1332</v>
      </c>
      <c r="F21" t="s">
        <v>10151</v>
      </c>
      <c r="G21">
        <v>180</v>
      </c>
      <c r="H21" t="s">
        <v>10124</v>
      </c>
      <c r="I21" t="s">
        <v>10152</v>
      </c>
      <c r="J21">
        <v>180</v>
      </c>
      <c r="K21">
        <v>46032</v>
      </c>
      <c r="L21" t="s">
        <v>1332</v>
      </c>
      <c r="M21">
        <v>180</v>
      </c>
    </row>
    <row r="22" spans="1:13" x14ac:dyDescent="0.3">
      <c r="A22" t="s">
        <v>10121</v>
      </c>
      <c r="B22">
        <v>46026</v>
      </c>
      <c r="C22" t="s">
        <v>10122</v>
      </c>
      <c r="D22" t="s">
        <v>10123</v>
      </c>
      <c r="E22" t="s">
        <v>1332</v>
      </c>
      <c r="F22" t="s">
        <v>1542</v>
      </c>
      <c r="G22">
        <v>900</v>
      </c>
      <c r="H22" t="s">
        <v>10124</v>
      </c>
      <c r="I22" t="s">
        <v>10153</v>
      </c>
      <c r="J22">
        <v>900</v>
      </c>
      <c r="K22">
        <v>46032</v>
      </c>
      <c r="L22" t="s">
        <v>1332</v>
      </c>
      <c r="M22">
        <v>900</v>
      </c>
    </row>
    <row r="23" spans="1:13" x14ac:dyDescent="0.3">
      <c r="A23" t="s">
        <v>10121</v>
      </c>
      <c r="B23">
        <v>46026</v>
      </c>
      <c r="C23" t="s">
        <v>10122</v>
      </c>
      <c r="D23" t="s">
        <v>10123</v>
      </c>
      <c r="E23" t="s">
        <v>1332</v>
      </c>
      <c r="F23" t="s">
        <v>10154</v>
      </c>
      <c r="G23">
        <v>80</v>
      </c>
      <c r="H23" t="s">
        <v>10139</v>
      </c>
      <c r="I23" t="s">
        <v>10155</v>
      </c>
      <c r="J23">
        <v>80</v>
      </c>
      <c r="K23">
        <v>46032</v>
      </c>
      <c r="L23" t="s">
        <v>1332</v>
      </c>
      <c r="M23">
        <v>80</v>
      </c>
    </row>
    <row r="24" spans="1:13" x14ac:dyDescent="0.3">
      <c r="A24" t="s">
        <v>10121</v>
      </c>
      <c r="B24">
        <v>46026</v>
      </c>
      <c r="C24" t="s">
        <v>10122</v>
      </c>
      <c r="D24" t="s">
        <v>10123</v>
      </c>
      <c r="E24" t="s">
        <v>1332</v>
      </c>
      <c r="F24" t="s">
        <v>10156</v>
      </c>
      <c r="G24">
        <v>250</v>
      </c>
      <c r="H24" t="s">
        <v>10124</v>
      </c>
      <c r="I24" t="s">
        <v>10157</v>
      </c>
      <c r="J24">
        <v>250</v>
      </c>
      <c r="K24">
        <v>46033</v>
      </c>
      <c r="L24" t="s">
        <v>1332</v>
      </c>
      <c r="M24">
        <v>250</v>
      </c>
    </row>
    <row r="25" spans="1:13" x14ac:dyDescent="0.3">
      <c r="A25" t="s">
        <v>10121</v>
      </c>
      <c r="B25">
        <v>46026</v>
      </c>
      <c r="C25" t="s">
        <v>10122</v>
      </c>
      <c r="D25" t="s">
        <v>10123</v>
      </c>
      <c r="E25" t="s">
        <v>1332</v>
      </c>
      <c r="F25" t="s">
        <v>2185</v>
      </c>
      <c r="G25">
        <v>180</v>
      </c>
      <c r="H25" t="s">
        <v>10124</v>
      </c>
      <c r="I25" t="s">
        <v>10158</v>
      </c>
      <c r="J25" t="s">
        <v>10142</v>
      </c>
      <c r="L25" t="s">
        <v>1332</v>
      </c>
      <c r="M25">
        <v>0</v>
      </c>
    </row>
    <row r="26" spans="1:13" x14ac:dyDescent="0.3">
      <c r="A26" t="s">
        <v>10121</v>
      </c>
      <c r="B26">
        <v>46026</v>
      </c>
      <c r="C26" t="s">
        <v>10122</v>
      </c>
      <c r="D26" t="s">
        <v>10123</v>
      </c>
      <c r="E26" t="s">
        <v>1332</v>
      </c>
      <c r="F26" t="s">
        <v>2185</v>
      </c>
      <c r="G26">
        <v>100</v>
      </c>
      <c r="H26" t="s">
        <v>10159</v>
      </c>
      <c r="I26" t="s">
        <v>10160</v>
      </c>
      <c r="J26">
        <v>100</v>
      </c>
      <c r="K26">
        <v>46032</v>
      </c>
      <c r="L26" t="s">
        <v>1332</v>
      </c>
      <c r="M26">
        <v>100</v>
      </c>
    </row>
    <row r="27" spans="1:13" x14ac:dyDescent="0.3">
      <c r="A27" t="s">
        <v>10121</v>
      </c>
      <c r="B27">
        <v>46026</v>
      </c>
      <c r="C27" t="s">
        <v>10122</v>
      </c>
      <c r="D27" t="s">
        <v>10123</v>
      </c>
      <c r="E27" t="s">
        <v>1332</v>
      </c>
      <c r="F27" t="s">
        <v>10154</v>
      </c>
      <c r="G27">
        <v>300</v>
      </c>
      <c r="H27" t="s">
        <v>10124</v>
      </c>
      <c r="I27" t="s">
        <v>10161</v>
      </c>
      <c r="J27">
        <v>300</v>
      </c>
      <c r="K27">
        <v>46033</v>
      </c>
      <c r="L27" t="s">
        <v>1332</v>
      </c>
      <c r="M27">
        <v>300</v>
      </c>
    </row>
    <row r="28" spans="1:13" x14ac:dyDescent="0.3">
      <c r="A28" t="s">
        <v>10121</v>
      </c>
      <c r="B28">
        <v>46026</v>
      </c>
      <c r="C28" t="s">
        <v>10122</v>
      </c>
      <c r="D28" t="s">
        <v>10123</v>
      </c>
      <c r="E28" t="s">
        <v>1332</v>
      </c>
      <c r="F28" t="s">
        <v>10154</v>
      </c>
      <c r="G28">
        <v>500</v>
      </c>
      <c r="H28" t="s">
        <v>10124</v>
      </c>
      <c r="I28" t="s">
        <v>10162</v>
      </c>
      <c r="J28">
        <v>500</v>
      </c>
      <c r="K28">
        <v>46033</v>
      </c>
      <c r="L28" t="s">
        <v>1332</v>
      </c>
      <c r="M28">
        <v>500</v>
      </c>
    </row>
    <row r="29" spans="1:13" x14ac:dyDescent="0.3">
      <c r="A29" t="s">
        <v>10121</v>
      </c>
      <c r="B29">
        <v>46026</v>
      </c>
      <c r="C29" t="s">
        <v>10122</v>
      </c>
      <c r="D29" t="s">
        <v>10123</v>
      </c>
      <c r="E29" t="s">
        <v>1332</v>
      </c>
      <c r="F29" t="s">
        <v>1542</v>
      </c>
      <c r="G29">
        <v>90</v>
      </c>
      <c r="H29" t="s">
        <v>10124</v>
      </c>
      <c r="I29" t="s">
        <v>10163</v>
      </c>
      <c r="J29">
        <v>90</v>
      </c>
      <c r="K29">
        <v>46032</v>
      </c>
      <c r="L29" t="s">
        <v>1332</v>
      </c>
      <c r="M29">
        <v>90</v>
      </c>
    </row>
    <row r="30" spans="1:13" x14ac:dyDescent="0.3">
      <c r="A30" t="s">
        <v>10121</v>
      </c>
      <c r="B30">
        <v>46026</v>
      </c>
      <c r="C30" t="s">
        <v>10122</v>
      </c>
      <c r="D30" t="s">
        <v>10123</v>
      </c>
      <c r="E30" t="s">
        <v>1332</v>
      </c>
      <c r="F30" t="s">
        <v>1920</v>
      </c>
      <c r="G30">
        <v>150</v>
      </c>
      <c r="H30" t="s">
        <v>10139</v>
      </c>
      <c r="I30" t="s">
        <v>10164</v>
      </c>
      <c r="J30">
        <v>150</v>
      </c>
      <c r="K30">
        <v>46032</v>
      </c>
      <c r="L30" t="s">
        <v>1332</v>
      </c>
      <c r="M30">
        <v>150</v>
      </c>
    </row>
    <row r="31" spans="1:13" x14ac:dyDescent="0.3">
      <c r="A31" t="s">
        <v>10121</v>
      </c>
      <c r="B31">
        <v>46026</v>
      </c>
      <c r="C31" t="s">
        <v>10122</v>
      </c>
      <c r="D31" t="s">
        <v>10123</v>
      </c>
      <c r="E31" t="s">
        <v>1332</v>
      </c>
      <c r="F31" t="s">
        <v>2814</v>
      </c>
      <c r="G31">
        <v>200</v>
      </c>
      <c r="H31" t="s">
        <v>10124</v>
      </c>
      <c r="I31" t="s">
        <v>10165</v>
      </c>
      <c r="J31">
        <v>200</v>
      </c>
      <c r="K31">
        <v>46033</v>
      </c>
      <c r="L31" t="s">
        <v>1332</v>
      </c>
      <c r="M31">
        <v>200</v>
      </c>
    </row>
    <row r="32" spans="1:13" x14ac:dyDescent="0.3">
      <c r="A32" t="s">
        <v>10121</v>
      </c>
      <c r="B32">
        <v>46026</v>
      </c>
      <c r="C32" t="s">
        <v>10122</v>
      </c>
      <c r="D32" t="s">
        <v>10123</v>
      </c>
      <c r="E32" t="s">
        <v>1332</v>
      </c>
      <c r="F32" t="s">
        <v>2369</v>
      </c>
      <c r="G32">
        <v>60</v>
      </c>
      <c r="H32" t="s">
        <v>10139</v>
      </c>
      <c r="I32" t="s">
        <v>10166</v>
      </c>
      <c r="J32">
        <v>120</v>
      </c>
      <c r="K32">
        <v>46033</v>
      </c>
      <c r="L32" t="s">
        <v>1332</v>
      </c>
      <c r="M32">
        <v>60</v>
      </c>
    </row>
    <row r="33" spans="1:13" x14ac:dyDescent="0.3">
      <c r="A33" t="s">
        <v>10121</v>
      </c>
      <c r="B33">
        <v>46026</v>
      </c>
      <c r="C33" t="s">
        <v>10122</v>
      </c>
      <c r="D33" t="s">
        <v>10123</v>
      </c>
      <c r="E33" t="s">
        <v>1332</v>
      </c>
      <c r="F33" t="s">
        <v>10154</v>
      </c>
      <c r="G33">
        <v>60</v>
      </c>
      <c r="H33" t="s">
        <v>10139</v>
      </c>
      <c r="I33" t="s">
        <v>10166</v>
      </c>
      <c r="L33" t="s">
        <v>1332</v>
      </c>
      <c r="M33">
        <v>60</v>
      </c>
    </row>
    <row r="34" spans="1:13" x14ac:dyDescent="0.3">
      <c r="A34" t="s">
        <v>10121</v>
      </c>
      <c r="B34">
        <v>46026</v>
      </c>
      <c r="C34" t="s">
        <v>10122</v>
      </c>
      <c r="D34" t="s">
        <v>10123</v>
      </c>
      <c r="E34" t="s">
        <v>1332</v>
      </c>
      <c r="F34" t="s">
        <v>2168</v>
      </c>
      <c r="G34">
        <v>300</v>
      </c>
      <c r="H34" t="s">
        <v>10124</v>
      </c>
      <c r="I34" t="s">
        <v>10167</v>
      </c>
      <c r="J34">
        <v>300</v>
      </c>
      <c r="K34">
        <v>46032</v>
      </c>
      <c r="L34" t="s">
        <v>1332</v>
      </c>
      <c r="M34">
        <v>300</v>
      </c>
    </row>
    <row r="35" spans="1:13" x14ac:dyDescent="0.3">
      <c r="A35" t="s">
        <v>10121</v>
      </c>
      <c r="B35">
        <v>46026</v>
      </c>
      <c r="C35" t="s">
        <v>10122</v>
      </c>
      <c r="D35" t="s">
        <v>10123</v>
      </c>
      <c r="E35" t="s">
        <v>1332</v>
      </c>
      <c r="F35" t="s">
        <v>10132</v>
      </c>
      <c r="G35">
        <v>300</v>
      </c>
      <c r="H35" t="s">
        <v>10124</v>
      </c>
      <c r="I35" t="s">
        <v>10168</v>
      </c>
      <c r="J35">
        <v>300</v>
      </c>
      <c r="K35">
        <v>46032</v>
      </c>
      <c r="L35" t="s">
        <v>1332</v>
      </c>
      <c r="M35">
        <v>300</v>
      </c>
    </row>
    <row r="36" spans="1:13" x14ac:dyDescent="0.3">
      <c r="A36" t="s">
        <v>10121</v>
      </c>
      <c r="B36">
        <v>46026</v>
      </c>
      <c r="C36" t="s">
        <v>10122</v>
      </c>
      <c r="D36" t="s">
        <v>10123</v>
      </c>
      <c r="E36" t="s">
        <v>1332</v>
      </c>
      <c r="F36" t="s">
        <v>1920</v>
      </c>
      <c r="G36">
        <v>100</v>
      </c>
      <c r="H36" t="s">
        <v>10139</v>
      </c>
      <c r="I36" t="s">
        <v>10169</v>
      </c>
      <c r="J36">
        <v>100</v>
      </c>
      <c r="K36">
        <v>46032</v>
      </c>
      <c r="L36" t="s">
        <v>1332</v>
      </c>
      <c r="M36">
        <v>100</v>
      </c>
    </row>
    <row r="37" spans="1:13" x14ac:dyDescent="0.3">
      <c r="A37" t="s">
        <v>10121</v>
      </c>
      <c r="B37">
        <v>46026</v>
      </c>
      <c r="C37" t="s">
        <v>10122</v>
      </c>
      <c r="D37" t="s">
        <v>10123</v>
      </c>
      <c r="E37" t="s">
        <v>1332</v>
      </c>
      <c r="F37" t="s">
        <v>1542</v>
      </c>
      <c r="G37">
        <v>100</v>
      </c>
      <c r="H37" t="s">
        <v>10139</v>
      </c>
      <c r="I37" t="s">
        <v>10169</v>
      </c>
      <c r="J37">
        <v>100</v>
      </c>
      <c r="K37">
        <v>46033</v>
      </c>
      <c r="L37" t="s">
        <v>1332</v>
      </c>
      <c r="M37">
        <v>100</v>
      </c>
    </row>
    <row r="38" spans="1:13" x14ac:dyDescent="0.3">
      <c r="A38" t="s">
        <v>10121</v>
      </c>
      <c r="B38">
        <v>46026</v>
      </c>
      <c r="C38" t="s">
        <v>10122</v>
      </c>
      <c r="D38" t="s">
        <v>10123</v>
      </c>
      <c r="E38" t="s">
        <v>1332</v>
      </c>
      <c r="F38" t="s">
        <v>1920</v>
      </c>
      <c r="G38">
        <v>400</v>
      </c>
      <c r="H38" t="s">
        <v>10124</v>
      </c>
      <c r="I38" t="s">
        <v>10170</v>
      </c>
      <c r="J38">
        <v>400</v>
      </c>
      <c r="K38">
        <v>46033</v>
      </c>
      <c r="L38" t="s">
        <v>1332</v>
      </c>
      <c r="M38">
        <v>400</v>
      </c>
    </row>
    <row r="39" spans="1:13" x14ac:dyDescent="0.3">
      <c r="A39" t="s">
        <v>10121</v>
      </c>
      <c r="B39">
        <v>46026</v>
      </c>
      <c r="C39" t="s">
        <v>10122</v>
      </c>
      <c r="D39" t="s">
        <v>10123</v>
      </c>
      <c r="E39" t="s">
        <v>1332</v>
      </c>
      <c r="F39" t="s">
        <v>2232</v>
      </c>
      <c r="G39">
        <v>600</v>
      </c>
      <c r="H39" t="s">
        <v>10124</v>
      </c>
      <c r="I39" t="s">
        <v>10171</v>
      </c>
      <c r="J39">
        <v>600</v>
      </c>
      <c r="K39">
        <v>46033</v>
      </c>
      <c r="L39" t="s">
        <v>1332</v>
      </c>
      <c r="M39">
        <v>600</v>
      </c>
    </row>
    <row r="40" spans="1:13" x14ac:dyDescent="0.3">
      <c r="A40" t="s">
        <v>10121</v>
      </c>
      <c r="B40">
        <v>46026</v>
      </c>
      <c r="C40" t="s">
        <v>10122</v>
      </c>
      <c r="D40" t="s">
        <v>10123</v>
      </c>
      <c r="E40" t="s">
        <v>1332</v>
      </c>
      <c r="F40" t="s">
        <v>1542</v>
      </c>
      <c r="G40">
        <v>260</v>
      </c>
      <c r="H40" t="s">
        <v>10124</v>
      </c>
      <c r="I40" t="s">
        <v>10172</v>
      </c>
      <c r="J40">
        <v>260</v>
      </c>
      <c r="K40">
        <v>46033</v>
      </c>
      <c r="L40" t="s">
        <v>1332</v>
      </c>
      <c r="M40">
        <v>260</v>
      </c>
    </row>
    <row r="41" spans="1:13" x14ac:dyDescent="0.3">
      <c r="A41" t="s">
        <v>10121</v>
      </c>
      <c r="B41">
        <v>46026</v>
      </c>
      <c r="C41" t="s">
        <v>10122</v>
      </c>
      <c r="D41" t="s">
        <v>10123</v>
      </c>
      <c r="E41" t="s">
        <v>1332</v>
      </c>
      <c r="F41" t="s">
        <v>2232</v>
      </c>
      <c r="G41">
        <v>320</v>
      </c>
      <c r="H41" t="s">
        <v>10124</v>
      </c>
      <c r="I41" t="s">
        <v>10173</v>
      </c>
      <c r="J41">
        <v>320</v>
      </c>
      <c r="K41">
        <v>46033</v>
      </c>
      <c r="L41" t="s">
        <v>1332</v>
      </c>
      <c r="M41">
        <v>320</v>
      </c>
    </row>
    <row r="42" spans="1:13" x14ac:dyDescent="0.3">
      <c r="A42" t="s">
        <v>10121</v>
      </c>
      <c r="B42">
        <v>46026</v>
      </c>
      <c r="C42" t="s">
        <v>10122</v>
      </c>
      <c r="D42" t="s">
        <v>10123</v>
      </c>
      <c r="E42" t="s">
        <v>1332</v>
      </c>
      <c r="F42" t="s">
        <v>10174</v>
      </c>
      <c r="G42">
        <v>45</v>
      </c>
      <c r="H42" t="s">
        <v>10175</v>
      </c>
      <c r="I42" t="s">
        <v>10176</v>
      </c>
      <c r="J42">
        <v>45</v>
      </c>
      <c r="K42">
        <v>46033</v>
      </c>
      <c r="L42" t="s">
        <v>1332</v>
      </c>
      <c r="M42">
        <v>45</v>
      </c>
    </row>
    <row r="43" spans="1:13" x14ac:dyDescent="0.3">
      <c r="A43" t="s">
        <v>10121</v>
      </c>
      <c r="B43">
        <v>46026</v>
      </c>
      <c r="C43" t="s">
        <v>10122</v>
      </c>
      <c r="D43" t="s">
        <v>10123</v>
      </c>
      <c r="E43" t="s">
        <v>1332</v>
      </c>
      <c r="F43" t="s">
        <v>1820</v>
      </c>
      <c r="G43">
        <v>130</v>
      </c>
      <c r="H43" t="s">
        <v>10175</v>
      </c>
      <c r="I43" t="s">
        <v>10177</v>
      </c>
      <c r="J43">
        <v>130</v>
      </c>
      <c r="K43">
        <v>46033</v>
      </c>
      <c r="L43" t="s">
        <v>1332</v>
      </c>
      <c r="M43">
        <v>130</v>
      </c>
    </row>
    <row r="44" spans="1:13" x14ac:dyDescent="0.3">
      <c r="A44" t="s">
        <v>10121</v>
      </c>
      <c r="B44">
        <v>46026</v>
      </c>
      <c r="C44" t="s">
        <v>10122</v>
      </c>
      <c r="D44" t="s">
        <v>10123</v>
      </c>
      <c r="E44" t="s">
        <v>1332</v>
      </c>
      <c r="F44" t="s">
        <v>2168</v>
      </c>
      <c r="G44">
        <v>350</v>
      </c>
      <c r="H44" t="s">
        <v>10124</v>
      </c>
      <c r="I44" t="s">
        <v>10178</v>
      </c>
      <c r="J44">
        <v>350</v>
      </c>
      <c r="K44">
        <v>46033</v>
      </c>
      <c r="L44" t="s">
        <v>1332</v>
      </c>
      <c r="M44">
        <v>350</v>
      </c>
    </row>
    <row r="45" spans="1:13" x14ac:dyDescent="0.3">
      <c r="A45" t="s">
        <v>10121</v>
      </c>
      <c r="B45">
        <v>46026</v>
      </c>
      <c r="C45" t="s">
        <v>10122</v>
      </c>
      <c r="D45" t="s">
        <v>10123</v>
      </c>
      <c r="E45" t="s">
        <v>1332</v>
      </c>
      <c r="F45" t="s">
        <v>10147</v>
      </c>
      <c r="G45">
        <v>350</v>
      </c>
      <c r="H45" t="s">
        <v>10124</v>
      </c>
      <c r="I45" t="s">
        <v>10179</v>
      </c>
      <c r="J45">
        <v>350</v>
      </c>
      <c r="K45">
        <v>46043</v>
      </c>
      <c r="L45" t="s">
        <v>1332</v>
      </c>
      <c r="M45">
        <v>350</v>
      </c>
    </row>
    <row r="46" spans="1:13" x14ac:dyDescent="0.3">
      <c r="A46" t="s">
        <v>10121</v>
      </c>
      <c r="B46">
        <v>46026</v>
      </c>
      <c r="C46" t="s">
        <v>10122</v>
      </c>
      <c r="D46" t="s">
        <v>10123</v>
      </c>
      <c r="E46" t="s">
        <v>1332</v>
      </c>
      <c r="F46" t="s">
        <v>10154</v>
      </c>
      <c r="G46">
        <v>150</v>
      </c>
      <c r="H46" t="s">
        <v>10124</v>
      </c>
      <c r="I46" t="s">
        <v>10180</v>
      </c>
      <c r="J46">
        <v>150</v>
      </c>
      <c r="K46">
        <v>46033</v>
      </c>
      <c r="L46" t="s">
        <v>1332</v>
      </c>
      <c r="M46">
        <v>150</v>
      </c>
    </row>
    <row r="47" spans="1:13" x14ac:dyDescent="0.3">
      <c r="A47" t="s">
        <v>10121</v>
      </c>
      <c r="B47">
        <v>46026</v>
      </c>
      <c r="C47" t="s">
        <v>10122</v>
      </c>
      <c r="D47" t="s">
        <v>10123</v>
      </c>
      <c r="E47" t="s">
        <v>1332</v>
      </c>
      <c r="F47" t="s">
        <v>2168</v>
      </c>
      <c r="G47">
        <v>150</v>
      </c>
      <c r="H47" t="s">
        <v>10124</v>
      </c>
      <c r="I47" t="s">
        <v>10180</v>
      </c>
      <c r="J47" t="s">
        <v>10181</v>
      </c>
      <c r="L47" t="s">
        <v>1332</v>
      </c>
      <c r="M47">
        <v>0</v>
      </c>
    </row>
    <row r="48" spans="1:13" x14ac:dyDescent="0.3">
      <c r="A48" t="s">
        <v>10121</v>
      </c>
      <c r="B48">
        <v>46026</v>
      </c>
      <c r="C48" t="s">
        <v>10122</v>
      </c>
      <c r="D48" t="s">
        <v>10123</v>
      </c>
      <c r="E48" t="s">
        <v>1332</v>
      </c>
      <c r="F48" t="s">
        <v>1920</v>
      </c>
      <c r="G48">
        <v>300</v>
      </c>
      <c r="H48" t="s">
        <v>10124</v>
      </c>
      <c r="I48" t="s">
        <v>10182</v>
      </c>
      <c r="J48">
        <v>300</v>
      </c>
      <c r="K48">
        <v>46034</v>
      </c>
      <c r="L48" t="s">
        <v>1332</v>
      </c>
      <c r="M48">
        <v>300</v>
      </c>
    </row>
    <row r="49" spans="1:13" x14ac:dyDescent="0.3">
      <c r="A49" t="s">
        <v>10121</v>
      </c>
      <c r="B49">
        <v>46026</v>
      </c>
      <c r="C49" t="s">
        <v>10122</v>
      </c>
      <c r="D49" t="s">
        <v>10123</v>
      </c>
      <c r="E49" t="s">
        <v>1332</v>
      </c>
      <c r="F49" t="s">
        <v>2232</v>
      </c>
      <c r="G49">
        <v>150</v>
      </c>
      <c r="H49" t="s">
        <v>10124</v>
      </c>
      <c r="I49" t="s">
        <v>10183</v>
      </c>
      <c r="J49" t="s">
        <v>10184</v>
      </c>
      <c r="L49" t="s">
        <v>1332</v>
      </c>
      <c r="M49">
        <v>0</v>
      </c>
    </row>
    <row r="50" spans="1:13" x14ac:dyDescent="0.3">
      <c r="A50" t="s">
        <v>10121</v>
      </c>
      <c r="B50">
        <v>46026</v>
      </c>
      <c r="C50" t="s">
        <v>10122</v>
      </c>
      <c r="D50" t="s">
        <v>10123</v>
      </c>
      <c r="E50" t="s">
        <v>1332</v>
      </c>
      <c r="F50" t="s">
        <v>10185</v>
      </c>
      <c r="G50">
        <v>200</v>
      </c>
      <c r="H50" t="s">
        <v>10124</v>
      </c>
      <c r="I50" t="s">
        <v>10186</v>
      </c>
      <c r="J50">
        <v>200</v>
      </c>
      <c r="K50">
        <v>46033</v>
      </c>
      <c r="L50" t="s">
        <v>1332</v>
      </c>
      <c r="M50">
        <v>200</v>
      </c>
    </row>
    <row r="51" spans="1:13" x14ac:dyDescent="0.3">
      <c r="A51" t="s">
        <v>10121</v>
      </c>
      <c r="B51">
        <v>46026</v>
      </c>
      <c r="C51" t="s">
        <v>10122</v>
      </c>
      <c r="D51" t="s">
        <v>10123</v>
      </c>
      <c r="E51" t="s">
        <v>1332</v>
      </c>
      <c r="F51" t="s">
        <v>2369</v>
      </c>
      <c r="G51">
        <v>170</v>
      </c>
      <c r="H51" t="s">
        <v>10139</v>
      </c>
      <c r="I51" t="s">
        <v>10164</v>
      </c>
      <c r="J51">
        <v>170</v>
      </c>
      <c r="K51">
        <v>46034</v>
      </c>
      <c r="L51" t="s">
        <v>1332</v>
      </c>
      <c r="M51">
        <v>170</v>
      </c>
    </row>
    <row r="52" spans="1:13" x14ac:dyDescent="0.3">
      <c r="A52" t="s">
        <v>10121</v>
      </c>
      <c r="B52">
        <v>46026</v>
      </c>
      <c r="C52" t="s">
        <v>10122</v>
      </c>
      <c r="D52" t="s">
        <v>10123</v>
      </c>
      <c r="E52" t="s">
        <v>1332</v>
      </c>
      <c r="F52" t="s">
        <v>1920</v>
      </c>
      <c r="G52">
        <v>150</v>
      </c>
      <c r="H52" t="s">
        <v>10124</v>
      </c>
      <c r="I52" t="s">
        <v>10187</v>
      </c>
      <c r="J52">
        <v>150</v>
      </c>
      <c r="K52">
        <v>46033</v>
      </c>
      <c r="L52" t="s">
        <v>1332</v>
      </c>
      <c r="M52">
        <v>150</v>
      </c>
    </row>
    <row r="53" spans="1:13" x14ac:dyDescent="0.3">
      <c r="A53" t="s">
        <v>10121</v>
      </c>
      <c r="B53">
        <v>46026</v>
      </c>
      <c r="C53" t="s">
        <v>10122</v>
      </c>
      <c r="D53" t="s">
        <v>10123</v>
      </c>
      <c r="E53" t="s">
        <v>1332</v>
      </c>
      <c r="F53" t="s">
        <v>1920</v>
      </c>
      <c r="G53">
        <v>60</v>
      </c>
      <c r="H53" t="s">
        <v>10124</v>
      </c>
      <c r="I53" t="s">
        <v>10188</v>
      </c>
      <c r="J53">
        <v>60</v>
      </c>
      <c r="K53">
        <v>46033</v>
      </c>
      <c r="L53" t="s">
        <v>1332</v>
      </c>
      <c r="M53">
        <v>60</v>
      </c>
    </row>
    <row r="54" spans="1:13" x14ac:dyDescent="0.3">
      <c r="A54" t="s">
        <v>10121</v>
      </c>
      <c r="B54">
        <v>46026</v>
      </c>
      <c r="C54" t="s">
        <v>10122</v>
      </c>
      <c r="D54" t="s">
        <v>10123</v>
      </c>
      <c r="E54" t="s">
        <v>1332</v>
      </c>
      <c r="F54" t="s">
        <v>1542</v>
      </c>
      <c r="G54">
        <v>180</v>
      </c>
      <c r="H54" t="s">
        <v>10139</v>
      </c>
      <c r="I54" t="s">
        <v>10189</v>
      </c>
      <c r="J54">
        <v>180</v>
      </c>
      <c r="K54">
        <v>46033</v>
      </c>
      <c r="L54" t="s">
        <v>1332</v>
      </c>
      <c r="M54">
        <v>180</v>
      </c>
    </row>
    <row r="55" spans="1:13" x14ac:dyDescent="0.3">
      <c r="A55" t="s">
        <v>10121</v>
      </c>
      <c r="B55">
        <v>46026</v>
      </c>
      <c r="C55" t="s">
        <v>10122</v>
      </c>
      <c r="D55" t="s">
        <v>10123</v>
      </c>
      <c r="E55" t="s">
        <v>1332</v>
      </c>
      <c r="F55" t="s">
        <v>1820</v>
      </c>
      <c r="G55">
        <v>100</v>
      </c>
      <c r="H55" t="s">
        <v>10124</v>
      </c>
      <c r="I55" t="s">
        <v>10190</v>
      </c>
      <c r="J55">
        <v>100</v>
      </c>
      <c r="K55">
        <v>46033</v>
      </c>
      <c r="L55" t="s">
        <v>1332</v>
      </c>
      <c r="M55">
        <v>100</v>
      </c>
    </row>
    <row r="56" spans="1:13" x14ac:dyDescent="0.3">
      <c r="A56" t="s">
        <v>10121</v>
      </c>
      <c r="B56">
        <v>46026</v>
      </c>
      <c r="C56" t="s">
        <v>10122</v>
      </c>
      <c r="D56" t="s">
        <v>10123</v>
      </c>
      <c r="E56" t="s">
        <v>1332</v>
      </c>
      <c r="F56" t="s">
        <v>1920</v>
      </c>
      <c r="G56">
        <v>100</v>
      </c>
      <c r="H56" t="s">
        <v>10124</v>
      </c>
      <c r="I56" t="s">
        <v>10191</v>
      </c>
      <c r="J56">
        <v>100</v>
      </c>
      <c r="K56">
        <v>46033</v>
      </c>
      <c r="L56" t="s">
        <v>1332</v>
      </c>
      <c r="M56">
        <v>100</v>
      </c>
    </row>
    <row r="57" spans="1:13" x14ac:dyDescent="0.3">
      <c r="A57" t="s">
        <v>10121</v>
      </c>
      <c r="B57">
        <v>46026</v>
      </c>
      <c r="C57" t="s">
        <v>10122</v>
      </c>
      <c r="D57" t="s">
        <v>10123</v>
      </c>
      <c r="E57" t="s">
        <v>1332</v>
      </c>
      <c r="F57" t="s">
        <v>10154</v>
      </c>
      <c r="G57">
        <v>100</v>
      </c>
      <c r="H57" t="s">
        <v>10124</v>
      </c>
      <c r="I57" t="s">
        <v>10192</v>
      </c>
      <c r="J57">
        <v>100</v>
      </c>
      <c r="K57">
        <v>46033</v>
      </c>
      <c r="L57" t="s">
        <v>1332</v>
      </c>
      <c r="M57">
        <v>100</v>
      </c>
    </row>
    <row r="58" spans="1:13" x14ac:dyDescent="0.3">
      <c r="A58" t="s">
        <v>10121</v>
      </c>
      <c r="B58">
        <v>46026</v>
      </c>
      <c r="C58" t="s">
        <v>10122</v>
      </c>
      <c r="D58" t="s">
        <v>10123</v>
      </c>
      <c r="E58" t="s">
        <v>1332</v>
      </c>
      <c r="F58" t="s">
        <v>1920</v>
      </c>
      <c r="G58">
        <v>1800</v>
      </c>
      <c r="H58" t="s">
        <v>10124</v>
      </c>
      <c r="I58" t="s">
        <v>10193</v>
      </c>
      <c r="J58">
        <v>1800</v>
      </c>
      <c r="K58">
        <v>46034</v>
      </c>
      <c r="L58" t="s">
        <v>1332</v>
      </c>
      <c r="M58">
        <v>1800</v>
      </c>
    </row>
    <row r="59" spans="1:13" x14ac:dyDescent="0.3">
      <c r="A59" t="s">
        <v>10121</v>
      </c>
      <c r="B59">
        <v>46026</v>
      </c>
      <c r="C59" t="s">
        <v>10122</v>
      </c>
      <c r="D59" t="s">
        <v>10123</v>
      </c>
      <c r="E59" t="s">
        <v>1332</v>
      </c>
      <c r="F59" t="s">
        <v>1920</v>
      </c>
      <c r="G59">
        <v>260</v>
      </c>
      <c r="H59" t="s">
        <v>10124</v>
      </c>
      <c r="I59" t="s">
        <v>10194</v>
      </c>
      <c r="J59">
        <v>130</v>
      </c>
      <c r="K59">
        <v>46033</v>
      </c>
      <c r="L59" t="s">
        <v>1332</v>
      </c>
      <c r="M59">
        <v>130</v>
      </c>
    </row>
    <row r="60" spans="1:13" x14ac:dyDescent="0.3">
      <c r="A60" t="s">
        <v>10121</v>
      </c>
      <c r="B60">
        <v>46026</v>
      </c>
      <c r="C60" t="s">
        <v>10122</v>
      </c>
      <c r="D60" t="s">
        <v>10123</v>
      </c>
      <c r="E60" t="s">
        <v>1332</v>
      </c>
      <c r="F60" t="s">
        <v>1542</v>
      </c>
      <c r="G60">
        <v>40</v>
      </c>
      <c r="H60" t="s">
        <v>10124</v>
      </c>
      <c r="I60" t="s">
        <v>10195</v>
      </c>
      <c r="J60">
        <v>40</v>
      </c>
      <c r="K60">
        <v>46033</v>
      </c>
      <c r="L60" t="s">
        <v>1332</v>
      </c>
      <c r="M60">
        <v>40</v>
      </c>
    </row>
    <row r="61" spans="1:13" x14ac:dyDescent="0.3">
      <c r="A61" t="s">
        <v>10121</v>
      </c>
      <c r="B61">
        <v>46026</v>
      </c>
      <c r="C61" t="s">
        <v>10122</v>
      </c>
      <c r="D61" t="s">
        <v>10123</v>
      </c>
      <c r="E61" t="s">
        <v>1332</v>
      </c>
      <c r="F61" t="s">
        <v>1820</v>
      </c>
      <c r="G61">
        <v>220</v>
      </c>
      <c r="H61" t="s">
        <v>10124</v>
      </c>
      <c r="I61" t="s">
        <v>10186</v>
      </c>
      <c r="J61">
        <v>220</v>
      </c>
      <c r="K61">
        <v>46033</v>
      </c>
      <c r="L61" t="s">
        <v>1332</v>
      </c>
      <c r="M61">
        <v>220</v>
      </c>
    </row>
    <row r="62" spans="1:13" x14ac:dyDescent="0.3">
      <c r="A62" t="s">
        <v>10121</v>
      </c>
      <c r="B62">
        <v>46026</v>
      </c>
      <c r="C62" t="s">
        <v>10122</v>
      </c>
      <c r="D62" t="s">
        <v>10123</v>
      </c>
      <c r="E62" t="s">
        <v>1332</v>
      </c>
      <c r="F62" t="s">
        <v>2232</v>
      </c>
      <c r="G62">
        <v>250</v>
      </c>
      <c r="H62" t="s">
        <v>10124</v>
      </c>
      <c r="I62" t="s">
        <v>10196</v>
      </c>
      <c r="J62">
        <v>250</v>
      </c>
      <c r="K62">
        <v>46033</v>
      </c>
      <c r="L62" t="s">
        <v>1332</v>
      </c>
      <c r="M62">
        <v>250</v>
      </c>
    </row>
    <row r="63" spans="1:13" x14ac:dyDescent="0.3">
      <c r="A63" t="s">
        <v>10121</v>
      </c>
      <c r="B63">
        <v>46026</v>
      </c>
      <c r="C63" t="s">
        <v>10122</v>
      </c>
      <c r="D63" t="s">
        <v>10123</v>
      </c>
      <c r="E63" t="s">
        <v>1332</v>
      </c>
      <c r="F63" t="s">
        <v>10154</v>
      </c>
      <c r="G63">
        <v>350</v>
      </c>
      <c r="H63" t="s">
        <v>10124</v>
      </c>
      <c r="I63" t="s">
        <v>10197</v>
      </c>
      <c r="J63">
        <v>350</v>
      </c>
      <c r="K63">
        <v>46033</v>
      </c>
      <c r="L63" t="s">
        <v>1332</v>
      </c>
      <c r="M63">
        <v>350</v>
      </c>
    </row>
    <row r="64" spans="1:13" x14ac:dyDescent="0.3">
      <c r="A64" t="s">
        <v>10121</v>
      </c>
      <c r="B64">
        <v>46026</v>
      </c>
      <c r="C64" t="s">
        <v>10122</v>
      </c>
      <c r="D64" t="s">
        <v>10123</v>
      </c>
      <c r="E64" t="s">
        <v>1332</v>
      </c>
      <c r="F64" t="s">
        <v>10198</v>
      </c>
      <c r="G64">
        <v>80</v>
      </c>
      <c r="H64" t="s">
        <v>10139</v>
      </c>
      <c r="I64" t="s">
        <v>10199</v>
      </c>
      <c r="J64">
        <v>80</v>
      </c>
      <c r="K64">
        <v>46033</v>
      </c>
      <c r="L64" t="s">
        <v>1332</v>
      </c>
      <c r="M64">
        <v>80</v>
      </c>
    </row>
    <row r="65" spans="1:13" x14ac:dyDescent="0.3">
      <c r="A65" t="s">
        <v>10121</v>
      </c>
      <c r="B65">
        <v>46026</v>
      </c>
      <c r="C65" t="s">
        <v>10122</v>
      </c>
      <c r="D65" t="s">
        <v>10123</v>
      </c>
      <c r="E65" t="s">
        <v>1332</v>
      </c>
      <c r="F65" t="s">
        <v>10156</v>
      </c>
      <c r="G65">
        <v>300</v>
      </c>
      <c r="H65" t="s">
        <v>10124</v>
      </c>
      <c r="I65" t="s">
        <v>10200</v>
      </c>
      <c r="J65">
        <v>300</v>
      </c>
      <c r="K65">
        <v>46034</v>
      </c>
      <c r="L65" t="s">
        <v>1332</v>
      </c>
      <c r="M65">
        <v>300</v>
      </c>
    </row>
    <row r="66" spans="1:13" x14ac:dyDescent="0.3">
      <c r="A66" t="s">
        <v>10121</v>
      </c>
      <c r="B66">
        <v>46026</v>
      </c>
      <c r="C66" t="s">
        <v>10122</v>
      </c>
      <c r="D66" t="s">
        <v>10123</v>
      </c>
      <c r="E66" t="s">
        <v>1332</v>
      </c>
      <c r="F66" t="s">
        <v>2168</v>
      </c>
      <c r="G66">
        <v>140</v>
      </c>
      <c r="H66" t="s">
        <v>10124</v>
      </c>
      <c r="I66" t="s">
        <v>10201</v>
      </c>
      <c r="J66">
        <v>140</v>
      </c>
      <c r="K66">
        <v>46033</v>
      </c>
      <c r="L66" t="s">
        <v>1332</v>
      </c>
      <c r="M66">
        <v>140</v>
      </c>
    </row>
    <row r="67" spans="1:13" x14ac:dyDescent="0.3">
      <c r="A67" t="s">
        <v>10121</v>
      </c>
      <c r="B67">
        <v>46026</v>
      </c>
      <c r="C67" t="s">
        <v>10122</v>
      </c>
      <c r="D67" t="s">
        <v>10123</v>
      </c>
      <c r="E67" t="s">
        <v>1332</v>
      </c>
      <c r="F67" t="s">
        <v>2185</v>
      </c>
      <c r="G67">
        <v>100</v>
      </c>
      <c r="H67" t="s">
        <v>10124</v>
      </c>
      <c r="I67" t="s">
        <v>10202</v>
      </c>
      <c r="J67">
        <v>100</v>
      </c>
      <c r="K67">
        <v>46033</v>
      </c>
      <c r="L67" t="s">
        <v>1332</v>
      </c>
      <c r="M67">
        <v>100</v>
      </c>
    </row>
    <row r="68" spans="1:13" x14ac:dyDescent="0.3">
      <c r="A68" t="s">
        <v>10121</v>
      </c>
      <c r="B68">
        <v>46026</v>
      </c>
      <c r="C68" t="s">
        <v>10122</v>
      </c>
      <c r="D68" t="s">
        <v>10123</v>
      </c>
      <c r="E68" t="s">
        <v>1332</v>
      </c>
      <c r="F68" t="s">
        <v>1542</v>
      </c>
      <c r="G68">
        <v>90</v>
      </c>
      <c r="H68" t="s">
        <v>10139</v>
      </c>
      <c r="I68" t="s">
        <v>10192</v>
      </c>
      <c r="J68">
        <v>90</v>
      </c>
      <c r="K68">
        <v>46033</v>
      </c>
      <c r="L68" t="s">
        <v>1332</v>
      </c>
      <c r="M68">
        <v>90</v>
      </c>
    </row>
    <row r="69" spans="1:13" x14ac:dyDescent="0.3">
      <c r="A69" t="s">
        <v>10121</v>
      </c>
      <c r="B69">
        <v>46026</v>
      </c>
      <c r="C69" t="s">
        <v>10122</v>
      </c>
      <c r="D69" t="s">
        <v>10123</v>
      </c>
      <c r="E69" t="s">
        <v>1332</v>
      </c>
      <c r="F69" t="s">
        <v>1920</v>
      </c>
      <c r="G69">
        <v>200</v>
      </c>
      <c r="H69" t="s">
        <v>10124</v>
      </c>
      <c r="I69" t="s">
        <v>10203</v>
      </c>
      <c r="J69">
        <v>200</v>
      </c>
      <c r="K69">
        <v>46034</v>
      </c>
      <c r="L69" t="s">
        <v>1332</v>
      </c>
      <c r="M69">
        <v>200</v>
      </c>
    </row>
    <row r="70" spans="1:13" x14ac:dyDescent="0.3">
      <c r="A70" t="s">
        <v>10121</v>
      </c>
      <c r="B70">
        <v>46026</v>
      </c>
      <c r="C70" t="s">
        <v>10122</v>
      </c>
      <c r="D70" t="s">
        <v>10123</v>
      </c>
      <c r="E70" t="s">
        <v>1332</v>
      </c>
      <c r="F70" t="s">
        <v>1542</v>
      </c>
      <c r="G70">
        <v>300</v>
      </c>
      <c r="H70" t="s">
        <v>10124</v>
      </c>
      <c r="I70" t="s">
        <v>10168</v>
      </c>
      <c r="J70">
        <v>300</v>
      </c>
      <c r="K70">
        <v>46033</v>
      </c>
      <c r="L70" t="s">
        <v>1332</v>
      </c>
      <c r="M70">
        <v>300</v>
      </c>
    </row>
    <row r="71" spans="1:13" x14ac:dyDescent="0.3">
      <c r="A71" t="s">
        <v>10121</v>
      </c>
      <c r="B71">
        <v>46026</v>
      </c>
      <c r="C71" t="s">
        <v>10122</v>
      </c>
      <c r="D71" t="s">
        <v>10123</v>
      </c>
      <c r="E71" t="s">
        <v>1332</v>
      </c>
      <c r="F71" t="s">
        <v>10204</v>
      </c>
      <c r="G71">
        <v>600</v>
      </c>
      <c r="H71" t="s">
        <v>10124</v>
      </c>
      <c r="I71" t="s">
        <v>10205</v>
      </c>
      <c r="J71">
        <v>600</v>
      </c>
      <c r="K71">
        <v>46034</v>
      </c>
      <c r="L71" t="s">
        <v>1332</v>
      </c>
      <c r="M71">
        <v>600</v>
      </c>
    </row>
    <row r="72" spans="1:13" x14ac:dyDescent="0.3">
      <c r="A72" t="s">
        <v>10121</v>
      </c>
      <c r="B72">
        <v>46026</v>
      </c>
      <c r="C72" t="s">
        <v>10122</v>
      </c>
      <c r="D72" t="s">
        <v>10123</v>
      </c>
      <c r="E72" t="s">
        <v>1332</v>
      </c>
      <c r="F72" t="s">
        <v>1920</v>
      </c>
      <c r="G72">
        <v>700</v>
      </c>
      <c r="H72" t="s">
        <v>10124</v>
      </c>
      <c r="I72" t="s">
        <v>10206</v>
      </c>
      <c r="J72">
        <v>700</v>
      </c>
      <c r="K72">
        <v>46034</v>
      </c>
      <c r="L72" t="s">
        <v>1332</v>
      </c>
      <c r="M72">
        <v>700</v>
      </c>
    </row>
    <row r="73" spans="1:13" x14ac:dyDescent="0.3">
      <c r="A73" t="s">
        <v>10121</v>
      </c>
      <c r="B73">
        <v>46026</v>
      </c>
      <c r="C73" t="s">
        <v>10122</v>
      </c>
      <c r="D73" t="s">
        <v>10123</v>
      </c>
      <c r="E73" t="s">
        <v>1332</v>
      </c>
      <c r="F73" t="s">
        <v>1820</v>
      </c>
      <c r="G73">
        <v>350</v>
      </c>
      <c r="H73" t="s">
        <v>10124</v>
      </c>
      <c r="I73" t="s">
        <v>10207</v>
      </c>
      <c r="J73">
        <v>350</v>
      </c>
      <c r="K73">
        <v>46034</v>
      </c>
      <c r="L73" t="s">
        <v>1332</v>
      </c>
      <c r="M73">
        <v>350</v>
      </c>
    </row>
    <row r="74" spans="1:13" x14ac:dyDescent="0.3">
      <c r="A74" t="s">
        <v>10121</v>
      </c>
      <c r="B74">
        <v>46026</v>
      </c>
      <c r="C74" t="s">
        <v>10122</v>
      </c>
      <c r="D74" t="s">
        <v>10123</v>
      </c>
      <c r="E74" t="s">
        <v>1332</v>
      </c>
      <c r="F74" t="s">
        <v>1920</v>
      </c>
      <c r="G74">
        <v>800</v>
      </c>
      <c r="H74" t="s">
        <v>10124</v>
      </c>
      <c r="I74" t="s">
        <v>10208</v>
      </c>
      <c r="J74">
        <v>800</v>
      </c>
      <c r="K74">
        <v>46034</v>
      </c>
      <c r="L74" t="s">
        <v>1332</v>
      </c>
      <c r="M74">
        <v>800</v>
      </c>
    </row>
    <row r="75" spans="1:13" x14ac:dyDescent="0.3">
      <c r="A75" t="s">
        <v>10121</v>
      </c>
      <c r="B75">
        <v>46026</v>
      </c>
      <c r="C75" t="s">
        <v>10122</v>
      </c>
      <c r="D75" t="s">
        <v>10123</v>
      </c>
      <c r="E75" t="s">
        <v>1332</v>
      </c>
      <c r="F75" t="s">
        <v>1820</v>
      </c>
      <c r="G75">
        <v>120</v>
      </c>
      <c r="H75" t="s">
        <v>10124</v>
      </c>
      <c r="I75" t="s">
        <v>10209</v>
      </c>
      <c r="J75">
        <v>120</v>
      </c>
      <c r="K75">
        <v>46034</v>
      </c>
      <c r="L75" t="s">
        <v>1332</v>
      </c>
      <c r="M75">
        <v>120</v>
      </c>
    </row>
    <row r="76" spans="1:13" x14ac:dyDescent="0.3">
      <c r="A76" t="s">
        <v>10121</v>
      </c>
      <c r="B76">
        <v>46027</v>
      </c>
      <c r="C76" t="s">
        <v>10122</v>
      </c>
      <c r="D76" t="s">
        <v>10123</v>
      </c>
      <c r="E76" t="s">
        <v>1332</v>
      </c>
      <c r="F76" t="s">
        <v>1920</v>
      </c>
      <c r="G76">
        <v>80</v>
      </c>
      <c r="H76" t="s">
        <v>10124</v>
      </c>
      <c r="I76" t="s">
        <v>10210</v>
      </c>
      <c r="J76">
        <v>80</v>
      </c>
      <c r="K76">
        <v>46034</v>
      </c>
      <c r="L76" t="s">
        <v>1332</v>
      </c>
      <c r="M76">
        <v>80</v>
      </c>
    </row>
    <row r="77" spans="1:13" x14ac:dyDescent="0.3">
      <c r="A77" t="s">
        <v>10121</v>
      </c>
      <c r="B77">
        <v>46027</v>
      </c>
      <c r="C77" t="s">
        <v>10122</v>
      </c>
      <c r="D77" t="s">
        <v>10123</v>
      </c>
      <c r="E77" t="s">
        <v>1332</v>
      </c>
      <c r="F77" t="s">
        <v>10147</v>
      </c>
      <c r="G77">
        <v>600</v>
      </c>
      <c r="H77" t="s">
        <v>10124</v>
      </c>
      <c r="I77" t="s">
        <v>10211</v>
      </c>
      <c r="J77">
        <v>600</v>
      </c>
      <c r="K77">
        <v>46034</v>
      </c>
      <c r="L77" t="s">
        <v>1332</v>
      </c>
      <c r="M77">
        <v>600</v>
      </c>
    </row>
    <row r="78" spans="1:13" x14ac:dyDescent="0.3">
      <c r="A78" t="s">
        <v>10121</v>
      </c>
      <c r="B78">
        <v>46027</v>
      </c>
      <c r="C78" t="s">
        <v>10122</v>
      </c>
      <c r="D78" t="s">
        <v>10123</v>
      </c>
      <c r="E78" t="s">
        <v>1332</v>
      </c>
      <c r="F78" t="s">
        <v>1542</v>
      </c>
      <c r="G78">
        <v>230</v>
      </c>
      <c r="H78" t="s">
        <v>10124</v>
      </c>
      <c r="I78" t="s">
        <v>10212</v>
      </c>
      <c r="J78">
        <v>230</v>
      </c>
      <c r="K78">
        <v>46034</v>
      </c>
      <c r="L78" t="s">
        <v>1332</v>
      </c>
      <c r="M78">
        <v>230</v>
      </c>
    </row>
    <row r="79" spans="1:13" x14ac:dyDescent="0.3">
      <c r="A79" t="s">
        <v>10121</v>
      </c>
      <c r="B79">
        <v>46027</v>
      </c>
      <c r="C79" t="s">
        <v>10122</v>
      </c>
      <c r="D79" t="s">
        <v>10123</v>
      </c>
      <c r="E79" t="s">
        <v>1332</v>
      </c>
      <c r="F79" t="s">
        <v>10213</v>
      </c>
      <c r="G79">
        <v>1000</v>
      </c>
      <c r="H79" t="s">
        <v>10124</v>
      </c>
      <c r="I79" t="s">
        <v>10214</v>
      </c>
      <c r="J79">
        <v>500</v>
      </c>
      <c r="K79">
        <v>46034</v>
      </c>
      <c r="L79" t="s">
        <v>1332</v>
      </c>
      <c r="M79">
        <v>500</v>
      </c>
    </row>
    <row r="80" spans="1:13" x14ac:dyDescent="0.3">
      <c r="A80" t="s">
        <v>10121</v>
      </c>
      <c r="B80">
        <v>46027</v>
      </c>
      <c r="C80" t="s">
        <v>10122</v>
      </c>
      <c r="D80" t="s">
        <v>10123</v>
      </c>
      <c r="E80" t="s">
        <v>1332</v>
      </c>
      <c r="F80" t="s">
        <v>10213</v>
      </c>
      <c r="G80">
        <v>100</v>
      </c>
      <c r="H80" t="s">
        <v>10124</v>
      </c>
      <c r="I80" t="s">
        <v>10192</v>
      </c>
      <c r="J80">
        <v>100</v>
      </c>
      <c r="K80">
        <v>46034</v>
      </c>
      <c r="L80" t="s">
        <v>1332</v>
      </c>
      <c r="M80">
        <v>100</v>
      </c>
    </row>
    <row r="81" spans="1:13" x14ac:dyDescent="0.3">
      <c r="A81" t="s">
        <v>10121</v>
      </c>
      <c r="B81">
        <v>46027</v>
      </c>
      <c r="C81" t="s">
        <v>10122</v>
      </c>
      <c r="D81" t="s">
        <v>10123</v>
      </c>
      <c r="E81" t="s">
        <v>1332</v>
      </c>
      <c r="F81" t="s">
        <v>1657</v>
      </c>
      <c r="G81">
        <v>200</v>
      </c>
      <c r="H81" t="s">
        <v>10124</v>
      </c>
      <c r="I81" t="s">
        <v>10215</v>
      </c>
      <c r="J81">
        <v>200</v>
      </c>
      <c r="K81">
        <v>46034</v>
      </c>
      <c r="L81" t="s">
        <v>1332</v>
      </c>
      <c r="M81">
        <v>200</v>
      </c>
    </row>
    <row r="82" spans="1:13" x14ac:dyDescent="0.3">
      <c r="A82" t="s">
        <v>10121</v>
      </c>
      <c r="B82">
        <v>46027</v>
      </c>
      <c r="C82" t="s">
        <v>10122</v>
      </c>
      <c r="D82" t="s">
        <v>10123</v>
      </c>
      <c r="E82" t="s">
        <v>1332</v>
      </c>
      <c r="F82" t="s">
        <v>10204</v>
      </c>
      <c r="G82">
        <v>250</v>
      </c>
      <c r="H82" t="s">
        <v>10124</v>
      </c>
      <c r="I82" t="s">
        <v>10216</v>
      </c>
      <c r="J82">
        <v>250</v>
      </c>
      <c r="K82">
        <v>46034</v>
      </c>
      <c r="L82" t="s">
        <v>1332</v>
      </c>
      <c r="M82">
        <v>250</v>
      </c>
    </row>
    <row r="83" spans="1:13" x14ac:dyDescent="0.3">
      <c r="A83" t="s">
        <v>10121</v>
      </c>
      <c r="B83">
        <v>46027</v>
      </c>
      <c r="C83" t="s">
        <v>10122</v>
      </c>
      <c r="D83" t="s">
        <v>10123</v>
      </c>
      <c r="E83" t="s">
        <v>1332</v>
      </c>
      <c r="F83" t="s">
        <v>1920</v>
      </c>
      <c r="G83">
        <v>125</v>
      </c>
      <c r="H83" t="s">
        <v>10124</v>
      </c>
      <c r="I83" t="s">
        <v>10217</v>
      </c>
      <c r="J83">
        <v>125</v>
      </c>
      <c r="K83">
        <v>46034</v>
      </c>
      <c r="L83" t="s">
        <v>1332</v>
      </c>
      <c r="M83">
        <v>125</v>
      </c>
    </row>
    <row r="84" spans="1:13" x14ac:dyDescent="0.3">
      <c r="A84" t="s">
        <v>10121</v>
      </c>
      <c r="B84">
        <v>46027</v>
      </c>
      <c r="C84" t="s">
        <v>10122</v>
      </c>
      <c r="D84" t="s">
        <v>10123</v>
      </c>
      <c r="E84" t="s">
        <v>1332</v>
      </c>
      <c r="F84" t="s">
        <v>2232</v>
      </c>
      <c r="G84">
        <v>230</v>
      </c>
      <c r="H84" t="s">
        <v>10124</v>
      </c>
      <c r="I84" t="s">
        <v>10218</v>
      </c>
      <c r="J84" t="s">
        <v>10219</v>
      </c>
      <c r="K84">
        <v>46034</v>
      </c>
      <c r="L84" t="s">
        <v>1332</v>
      </c>
      <c r="M84">
        <v>0</v>
      </c>
    </row>
    <row r="85" spans="1:13" x14ac:dyDescent="0.3">
      <c r="A85" t="s">
        <v>10121</v>
      </c>
      <c r="B85">
        <v>46027</v>
      </c>
      <c r="C85" t="s">
        <v>10122</v>
      </c>
      <c r="D85" t="s">
        <v>10123</v>
      </c>
      <c r="E85" t="s">
        <v>1332</v>
      </c>
      <c r="F85" t="s">
        <v>2168</v>
      </c>
      <c r="G85">
        <v>1200</v>
      </c>
      <c r="H85" t="s">
        <v>10124</v>
      </c>
      <c r="I85" t="s">
        <v>10220</v>
      </c>
      <c r="J85">
        <v>1200</v>
      </c>
      <c r="K85">
        <v>46034</v>
      </c>
      <c r="L85" t="s">
        <v>1332</v>
      </c>
      <c r="M85">
        <v>1200</v>
      </c>
    </row>
    <row r="86" spans="1:13" x14ac:dyDescent="0.3">
      <c r="A86" t="s">
        <v>10121</v>
      </c>
      <c r="B86">
        <v>46027</v>
      </c>
      <c r="C86" t="s">
        <v>10122</v>
      </c>
      <c r="D86" t="s">
        <v>10123</v>
      </c>
      <c r="E86" t="s">
        <v>1332</v>
      </c>
      <c r="F86" t="s">
        <v>10204</v>
      </c>
      <c r="G86">
        <v>300</v>
      </c>
      <c r="H86" t="s">
        <v>10139</v>
      </c>
      <c r="I86" t="s">
        <v>10221</v>
      </c>
      <c r="J86">
        <v>300</v>
      </c>
      <c r="K86">
        <v>46034</v>
      </c>
      <c r="L86" t="s">
        <v>1332</v>
      </c>
      <c r="M86">
        <v>300</v>
      </c>
    </row>
    <row r="87" spans="1:13" x14ac:dyDescent="0.3">
      <c r="A87" t="s">
        <v>10121</v>
      </c>
      <c r="B87">
        <v>46027</v>
      </c>
      <c r="C87" t="s">
        <v>10122</v>
      </c>
      <c r="D87" t="s">
        <v>10123</v>
      </c>
      <c r="E87" t="s">
        <v>1332</v>
      </c>
      <c r="F87" t="s">
        <v>2232</v>
      </c>
      <c r="G87">
        <v>300</v>
      </c>
      <c r="H87" t="s">
        <v>10139</v>
      </c>
      <c r="I87" t="s">
        <v>10222</v>
      </c>
      <c r="J87">
        <v>300</v>
      </c>
      <c r="K87">
        <v>46034</v>
      </c>
      <c r="L87" t="s">
        <v>1332</v>
      </c>
      <c r="M87">
        <v>300</v>
      </c>
    </row>
    <row r="88" spans="1:13" x14ac:dyDescent="0.3">
      <c r="A88" t="s">
        <v>10121</v>
      </c>
      <c r="B88">
        <v>46027</v>
      </c>
      <c r="C88" t="s">
        <v>10122</v>
      </c>
      <c r="D88" t="s">
        <v>10123</v>
      </c>
      <c r="E88" t="s">
        <v>1332</v>
      </c>
      <c r="F88" t="s">
        <v>1763</v>
      </c>
      <c r="G88">
        <v>200</v>
      </c>
      <c r="H88" t="s">
        <v>10139</v>
      </c>
      <c r="I88" t="s">
        <v>10223</v>
      </c>
      <c r="J88">
        <v>200</v>
      </c>
      <c r="K88">
        <v>46034</v>
      </c>
      <c r="L88" t="s">
        <v>1332</v>
      </c>
      <c r="M88">
        <v>200</v>
      </c>
    </row>
    <row r="89" spans="1:13" x14ac:dyDescent="0.3">
      <c r="A89" t="s">
        <v>10121</v>
      </c>
      <c r="B89">
        <v>46027</v>
      </c>
      <c r="C89" t="s">
        <v>10122</v>
      </c>
      <c r="D89" t="s">
        <v>10123</v>
      </c>
      <c r="E89" t="s">
        <v>1332</v>
      </c>
      <c r="F89" t="s">
        <v>10147</v>
      </c>
      <c r="G89">
        <v>300</v>
      </c>
      <c r="H89" t="s">
        <v>10124</v>
      </c>
      <c r="I89" t="s">
        <v>10224</v>
      </c>
      <c r="J89">
        <v>300</v>
      </c>
      <c r="K89">
        <v>46034</v>
      </c>
      <c r="L89" t="s">
        <v>1332</v>
      </c>
      <c r="M89">
        <v>300</v>
      </c>
    </row>
    <row r="90" spans="1:13" x14ac:dyDescent="0.3">
      <c r="A90" t="s">
        <v>10121</v>
      </c>
      <c r="B90">
        <v>46027</v>
      </c>
      <c r="C90" t="s">
        <v>10122</v>
      </c>
      <c r="D90" t="s">
        <v>10123</v>
      </c>
      <c r="E90" t="s">
        <v>1332</v>
      </c>
      <c r="F90" t="s">
        <v>10154</v>
      </c>
      <c r="G90">
        <v>200</v>
      </c>
      <c r="H90" t="s">
        <v>10124</v>
      </c>
      <c r="I90" t="s">
        <v>10225</v>
      </c>
      <c r="J90">
        <v>200</v>
      </c>
      <c r="K90">
        <v>46034</v>
      </c>
      <c r="L90" t="s">
        <v>1332</v>
      </c>
      <c r="M90">
        <v>200</v>
      </c>
    </row>
    <row r="91" spans="1:13" x14ac:dyDescent="0.3">
      <c r="A91" t="s">
        <v>10121</v>
      </c>
      <c r="B91">
        <v>46027</v>
      </c>
      <c r="C91" t="s">
        <v>10122</v>
      </c>
      <c r="D91" t="s">
        <v>10123</v>
      </c>
      <c r="E91" t="s">
        <v>1332</v>
      </c>
      <c r="F91" t="s">
        <v>1763</v>
      </c>
      <c r="G91">
        <v>150</v>
      </c>
      <c r="H91" t="s">
        <v>10124</v>
      </c>
      <c r="I91" t="s">
        <v>10226</v>
      </c>
      <c r="J91" t="s">
        <v>10142</v>
      </c>
      <c r="L91" t="s">
        <v>1332</v>
      </c>
      <c r="M91">
        <v>0</v>
      </c>
    </row>
    <row r="92" spans="1:13" x14ac:dyDescent="0.3">
      <c r="A92" t="s">
        <v>10121</v>
      </c>
      <c r="B92">
        <v>46027</v>
      </c>
      <c r="C92" t="s">
        <v>10122</v>
      </c>
      <c r="D92" t="s">
        <v>10123</v>
      </c>
      <c r="E92" t="s">
        <v>1332</v>
      </c>
      <c r="F92" t="s">
        <v>1920</v>
      </c>
      <c r="G92">
        <v>1300</v>
      </c>
      <c r="H92" t="s">
        <v>10124</v>
      </c>
      <c r="I92" t="s">
        <v>10227</v>
      </c>
      <c r="J92">
        <v>1300</v>
      </c>
      <c r="K92">
        <v>46035</v>
      </c>
      <c r="L92" t="s">
        <v>1332</v>
      </c>
      <c r="M92">
        <v>1300</v>
      </c>
    </row>
    <row r="93" spans="1:13" x14ac:dyDescent="0.3">
      <c r="A93" t="s">
        <v>10121</v>
      </c>
      <c r="B93">
        <v>46027</v>
      </c>
      <c r="C93" t="s">
        <v>10122</v>
      </c>
      <c r="D93" t="s">
        <v>10123</v>
      </c>
      <c r="E93" t="s">
        <v>1332</v>
      </c>
      <c r="F93" t="s">
        <v>10147</v>
      </c>
      <c r="G93">
        <v>500</v>
      </c>
      <c r="H93" t="s">
        <v>10124</v>
      </c>
      <c r="I93" t="s">
        <v>10228</v>
      </c>
      <c r="J93">
        <v>500</v>
      </c>
      <c r="K93">
        <v>46035</v>
      </c>
      <c r="L93" t="s">
        <v>1332</v>
      </c>
      <c r="M93">
        <v>500</v>
      </c>
    </row>
    <row r="94" spans="1:13" x14ac:dyDescent="0.3">
      <c r="A94" t="s">
        <v>10121</v>
      </c>
      <c r="B94">
        <v>46027</v>
      </c>
      <c r="C94" t="s">
        <v>10122</v>
      </c>
      <c r="D94" t="s">
        <v>10123</v>
      </c>
      <c r="E94" t="s">
        <v>1332</v>
      </c>
      <c r="F94" t="s">
        <v>10154</v>
      </c>
      <c r="G94">
        <v>80</v>
      </c>
      <c r="H94" t="s">
        <v>10124</v>
      </c>
      <c r="I94" t="s">
        <v>10229</v>
      </c>
      <c r="L94" t="s">
        <v>1332</v>
      </c>
      <c r="M94">
        <v>0</v>
      </c>
    </row>
    <row r="95" spans="1:13" x14ac:dyDescent="0.3">
      <c r="A95" t="s">
        <v>10121</v>
      </c>
      <c r="B95">
        <v>46027</v>
      </c>
      <c r="C95" t="s">
        <v>10122</v>
      </c>
      <c r="D95" t="s">
        <v>10123</v>
      </c>
      <c r="E95" t="s">
        <v>1332</v>
      </c>
      <c r="F95" t="s">
        <v>1920</v>
      </c>
      <c r="G95">
        <v>300</v>
      </c>
      <c r="H95" t="s">
        <v>10124</v>
      </c>
      <c r="I95" t="s">
        <v>10230</v>
      </c>
      <c r="J95">
        <v>300</v>
      </c>
      <c r="K95">
        <v>46035</v>
      </c>
      <c r="L95" t="s">
        <v>1332</v>
      </c>
      <c r="M95">
        <v>300</v>
      </c>
    </row>
    <row r="96" spans="1:13" x14ac:dyDescent="0.3">
      <c r="A96" t="s">
        <v>10121</v>
      </c>
      <c r="B96">
        <v>46027</v>
      </c>
      <c r="C96" t="s">
        <v>10122</v>
      </c>
      <c r="D96" t="s">
        <v>10123</v>
      </c>
      <c r="E96" t="s">
        <v>1332</v>
      </c>
      <c r="F96" t="s">
        <v>10151</v>
      </c>
      <c r="G96">
        <v>300</v>
      </c>
      <c r="H96" t="s">
        <v>10124</v>
      </c>
      <c r="I96" t="s">
        <v>10231</v>
      </c>
      <c r="J96">
        <v>300</v>
      </c>
      <c r="K96">
        <v>46035</v>
      </c>
      <c r="L96" t="s">
        <v>1332</v>
      </c>
      <c r="M96">
        <v>300</v>
      </c>
    </row>
    <row r="97" spans="1:13" x14ac:dyDescent="0.3">
      <c r="A97" t="s">
        <v>10121</v>
      </c>
      <c r="B97">
        <v>46027</v>
      </c>
      <c r="C97" t="s">
        <v>10122</v>
      </c>
      <c r="D97" t="s">
        <v>10123</v>
      </c>
      <c r="E97" t="s">
        <v>1332</v>
      </c>
      <c r="F97" t="s">
        <v>10154</v>
      </c>
      <c r="G97">
        <v>150</v>
      </c>
      <c r="H97" t="s">
        <v>10124</v>
      </c>
      <c r="I97" t="s">
        <v>10232</v>
      </c>
      <c r="J97">
        <v>150</v>
      </c>
      <c r="K97">
        <v>46035</v>
      </c>
      <c r="L97" t="s">
        <v>1332</v>
      </c>
      <c r="M97">
        <v>150</v>
      </c>
    </row>
    <row r="98" spans="1:13" x14ac:dyDescent="0.3">
      <c r="A98" t="s">
        <v>10121</v>
      </c>
      <c r="B98">
        <v>46027</v>
      </c>
      <c r="C98" t="s">
        <v>10122</v>
      </c>
      <c r="D98" t="s">
        <v>10123</v>
      </c>
      <c r="E98" t="s">
        <v>1332</v>
      </c>
      <c r="F98" t="s">
        <v>10198</v>
      </c>
      <c r="G98">
        <v>150</v>
      </c>
      <c r="H98" t="s">
        <v>10124</v>
      </c>
      <c r="I98" t="s">
        <v>10232</v>
      </c>
      <c r="J98">
        <v>100</v>
      </c>
      <c r="K98">
        <v>46035</v>
      </c>
      <c r="L98" t="s">
        <v>1332</v>
      </c>
      <c r="M98">
        <v>100</v>
      </c>
    </row>
    <row r="99" spans="1:13" x14ac:dyDescent="0.3">
      <c r="A99" t="s">
        <v>10121</v>
      </c>
      <c r="B99">
        <v>46027</v>
      </c>
      <c r="C99" t="s">
        <v>10122</v>
      </c>
      <c r="D99" t="s">
        <v>10123</v>
      </c>
      <c r="E99" t="s">
        <v>1332</v>
      </c>
      <c r="F99" t="s">
        <v>1920</v>
      </c>
      <c r="G99">
        <v>250</v>
      </c>
      <c r="H99" t="s">
        <v>10124</v>
      </c>
      <c r="I99" t="s">
        <v>10141</v>
      </c>
      <c r="J99">
        <v>250</v>
      </c>
      <c r="K99">
        <v>46035</v>
      </c>
      <c r="L99" t="s">
        <v>1332</v>
      </c>
      <c r="M99">
        <v>250</v>
      </c>
    </row>
    <row r="100" spans="1:13" x14ac:dyDescent="0.3">
      <c r="A100" t="s">
        <v>10121</v>
      </c>
      <c r="B100">
        <v>46027</v>
      </c>
      <c r="C100" t="s">
        <v>10122</v>
      </c>
      <c r="D100" t="s">
        <v>10123</v>
      </c>
      <c r="E100" t="s">
        <v>1332</v>
      </c>
      <c r="F100" t="s">
        <v>10198</v>
      </c>
      <c r="G100">
        <v>300</v>
      </c>
      <c r="H100" t="s">
        <v>10124</v>
      </c>
      <c r="I100" t="s">
        <v>10233</v>
      </c>
      <c r="J100">
        <v>300</v>
      </c>
      <c r="K100">
        <v>46035</v>
      </c>
      <c r="L100" t="s">
        <v>1332</v>
      </c>
      <c r="M100">
        <v>300</v>
      </c>
    </row>
    <row r="101" spans="1:13" x14ac:dyDescent="0.3">
      <c r="A101" t="s">
        <v>10121</v>
      </c>
      <c r="B101">
        <v>46027</v>
      </c>
      <c r="C101" t="s">
        <v>10122</v>
      </c>
      <c r="D101" t="s">
        <v>10123</v>
      </c>
      <c r="E101" t="s">
        <v>1332</v>
      </c>
      <c r="F101" t="s">
        <v>1920</v>
      </c>
      <c r="G101">
        <v>200</v>
      </c>
      <c r="H101" t="s">
        <v>10124</v>
      </c>
      <c r="I101" t="s">
        <v>10234</v>
      </c>
      <c r="J101">
        <v>200</v>
      </c>
      <c r="K101">
        <v>46035</v>
      </c>
      <c r="L101" t="s">
        <v>1332</v>
      </c>
      <c r="M101">
        <v>200</v>
      </c>
    </row>
    <row r="102" spans="1:13" x14ac:dyDescent="0.3">
      <c r="A102" t="s">
        <v>10121</v>
      </c>
      <c r="B102">
        <v>46027</v>
      </c>
      <c r="C102" t="s">
        <v>10122</v>
      </c>
      <c r="D102" t="s">
        <v>10123</v>
      </c>
      <c r="E102" t="s">
        <v>1332</v>
      </c>
      <c r="F102" t="s">
        <v>10213</v>
      </c>
      <c r="G102">
        <v>1200</v>
      </c>
      <c r="H102" t="s">
        <v>10124</v>
      </c>
      <c r="I102" t="s">
        <v>10235</v>
      </c>
      <c r="J102">
        <v>1200</v>
      </c>
      <c r="K102">
        <v>46035</v>
      </c>
      <c r="L102" t="s">
        <v>1332</v>
      </c>
      <c r="M102">
        <v>1200</v>
      </c>
    </row>
    <row r="103" spans="1:13" x14ac:dyDescent="0.3">
      <c r="A103" t="s">
        <v>10121</v>
      </c>
      <c r="B103">
        <v>46027</v>
      </c>
      <c r="C103" t="s">
        <v>10122</v>
      </c>
      <c r="D103" t="s">
        <v>10123</v>
      </c>
      <c r="E103" t="s">
        <v>1332</v>
      </c>
      <c r="F103" t="s">
        <v>10213</v>
      </c>
      <c r="G103">
        <v>600</v>
      </c>
      <c r="H103" t="s">
        <v>10124</v>
      </c>
      <c r="I103" t="s">
        <v>10236</v>
      </c>
      <c r="J103">
        <v>600</v>
      </c>
      <c r="K103">
        <v>46035</v>
      </c>
      <c r="L103" t="s">
        <v>1332</v>
      </c>
      <c r="M103">
        <v>600</v>
      </c>
    </row>
    <row r="104" spans="1:13" x14ac:dyDescent="0.3">
      <c r="A104" t="s">
        <v>10121</v>
      </c>
      <c r="B104">
        <v>46027</v>
      </c>
      <c r="C104" t="s">
        <v>10122</v>
      </c>
      <c r="D104" t="s">
        <v>10123</v>
      </c>
      <c r="E104" t="s">
        <v>1332</v>
      </c>
      <c r="F104" t="s">
        <v>2168</v>
      </c>
      <c r="G104">
        <v>100</v>
      </c>
      <c r="H104" t="s">
        <v>10124</v>
      </c>
      <c r="I104" t="s">
        <v>10237</v>
      </c>
      <c r="J104">
        <v>100</v>
      </c>
      <c r="K104">
        <v>46035</v>
      </c>
      <c r="L104" t="s">
        <v>1332</v>
      </c>
      <c r="M104">
        <v>100</v>
      </c>
    </row>
    <row r="105" spans="1:13" x14ac:dyDescent="0.3">
      <c r="A105" t="s">
        <v>10121</v>
      </c>
      <c r="B105">
        <v>46027</v>
      </c>
      <c r="C105" t="s">
        <v>10122</v>
      </c>
      <c r="D105" t="s">
        <v>10123</v>
      </c>
      <c r="E105" t="s">
        <v>1332</v>
      </c>
      <c r="F105" t="s">
        <v>10147</v>
      </c>
      <c r="G105">
        <v>600</v>
      </c>
      <c r="H105" t="s">
        <v>10124</v>
      </c>
      <c r="I105" t="s">
        <v>10238</v>
      </c>
      <c r="J105">
        <v>600</v>
      </c>
      <c r="K105">
        <v>46035</v>
      </c>
      <c r="L105" t="s">
        <v>1332</v>
      </c>
      <c r="M105">
        <v>600</v>
      </c>
    </row>
    <row r="106" spans="1:13" x14ac:dyDescent="0.3">
      <c r="A106" t="s">
        <v>10121</v>
      </c>
      <c r="B106">
        <v>46027</v>
      </c>
      <c r="C106" t="s">
        <v>10122</v>
      </c>
      <c r="D106" t="s">
        <v>10123</v>
      </c>
      <c r="E106" t="s">
        <v>1332</v>
      </c>
      <c r="F106" t="s">
        <v>2168</v>
      </c>
      <c r="G106">
        <v>666</v>
      </c>
      <c r="H106" t="s">
        <v>10124</v>
      </c>
      <c r="I106" t="s">
        <v>10239</v>
      </c>
      <c r="J106">
        <v>666</v>
      </c>
      <c r="K106">
        <v>46035</v>
      </c>
      <c r="L106" t="s">
        <v>1332</v>
      </c>
      <c r="M106">
        <v>666</v>
      </c>
    </row>
    <row r="107" spans="1:13" x14ac:dyDescent="0.3">
      <c r="A107" t="s">
        <v>10121</v>
      </c>
      <c r="B107">
        <v>46027</v>
      </c>
      <c r="C107" t="s">
        <v>10122</v>
      </c>
      <c r="D107" t="s">
        <v>10123</v>
      </c>
      <c r="E107" t="s">
        <v>1332</v>
      </c>
      <c r="F107" t="s">
        <v>2168</v>
      </c>
      <c r="G107">
        <v>600</v>
      </c>
      <c r="H107" t="s">
        <v>10124</v>
      </c>
      <c r="I107" t="s">
        <v>10240</v>
      </c>
      <c r="J107">
        <v>600</v>
      </c>
      <c r="K107">
        <v>46035</v>
      </c>
      <c r="L107" t="s">
        <v>1332</v>
      </c>
      <c r="M107">
        <v>600</v>
      </c>
    </row>
    <row r="108" spans="1:13" x14ac:dyDescent="0.3">
      <c r="A108" t="s">
        <v>10121</v>
      </c>
      <c r="B108">
        <v>46027</v>
      </c>
      <c r="C108" t="s">
        <v>10122</v>
      </c>
      <c r="D108" t="s">
        <v>10123</v>
      </c>
      <c r="E108" t="s">
        <v>1332</v>
      </c>
      <c r="F108" t="s">
        <v>10241</v>
      </c>
      <c r="G108">
        <v>220</v>
      </c>
      <c r="H108" t="s">
        <v>10124</v>
      </c>
      <c r="I108" t="s">
        <v>10242</v>
      </c>
      <c r="J108">
        <v>220</v>
      </c>
      <c r="K108">
        <v>46035</v>
      </c>
      <c r="L108" t="s">
        <v>1332</v>
      </c>
      <c r="M108">
        <v>220</v>
      </c>
    </row>
    <row r="109" spans="1:13" x14ac:dyDescent="0.3">
      <c r="A109" t="s">
        <v>10121</v>
      </c>
      <c r="B109">
        <v>46027</v>
      </c>
      <c r="C109" t="s">
        <v>10122</v>
      </c>
      <c r="D109" t="s">
        <v>10123</v>
      </c>
      <c r="E109" t="s">
        <v>1332</v>
      </c>
      <c r="F109" t="s">
        <v>1542</v>
      </c>
      <c r="G109">
        <v>50</v>
      </c>
      <c r="H109" t="s">
        <v>10243</v>
      </c>
      <c r="I109" t="s">
        <v>10244</v>
      </c>
      <c r="J109">
        <v>50</v>
      </c>
      <c r="K109">
        <v>46035</v>
      </c>
      <c r="L109" t="s">
        <v>1332</v>
      </c>
      <c r="M109">
        <v>50</v>
      </c>
    </row>
    <row r="110" spans="1:13" x14ac:dyDescent="0.3">
      <c r="A110" t="s">
        <v>10121</v>
      </c>
      <c r="B110">
        <v>46028</v>
      </c>
      <c r="C110" t="s">
        <v>10122</v>
      </c>
      <c r="D110" t="s">
        <v>10123</v>
      </c>
      <c r="E110" t="s">
        <v>1332</v>
      </c>
      <c r="F110" t="s">
        <v>1920</v>
      </c>
      <c r="G110">
        <v>100</v>
      </c>
      <c r="H110" t="s">
        <v>10124</v>
      </c>
      <c r="I110" t="s">
        <v>10245</v>
      </c>
      <c r="J110">
        <v>50</v>
      </c>
      <c r="K110">
        <v>46035</v>
      </c>
      <c r="L110" t="s">
        <v>1332</v>
      </c>
      <c r="M110">
        <v>50</v>
      </c>
    </row>
    <row r="111" spans="1:13" x14ac:dyDescent="0.3">
      <c r="A111" t="s">
        <v>10121</v>
      </c>
      <c r="B111">
        <v>46028</v>
      </c>
      <c r="C111" t="s">
        <v>10122</v>
      </c>
      <c r="D111" t="s">
        <v>10123</v>
      </c>
      <c r="E111" t="s">
        <v>1332</v>
      </c>
      <c r="F111" t="s">
        <v>1920</v>
      </c>
      <c r="G111">
        <v>500</v>
      </c>
      <c r="H111" t="s">
        <v>10124</v>
      </c>
      <c r="I111" t="s">
        <v>10246</v>
      </c>
      <c r="J111">
        <v>500</v>
      </c>
      <c r="K111">
        <v>46035</v>
      </c>
      <c r="L111" t="s">
        <v>1332</v>
      </c>
      <c r="M111">
        <v>500</v>
      </c>
    </row>
    <row r="112" spans="1:13" x14ac:dyDescent="0.3">
      <c r="A112" t="s">
        <v>10121</v>
      </c>
      <c r="B112">
        <v>46028</v>
      </c>
      <c r="C112" t="s">
        <v>10122</v>
      </c>
      <c r="D112" t="s">
        <v>10123</v>
      </c>
      <c r="E112" t="s">
        <v>1332</v>
      </c>
      <c r="F112" t="s">
        <v>10204</v>
      </c>
      <c r="G112">
        <v>280</v>
      </c>
      <c r="H112" t="s">
        <v>10124</v>
      </c>
      <c r="I112" t="s">
        <v>10247</v>
      </c>
      <c r="J112">
        <v>280</v>
      </c>
      <c r="K112">
        <v>46035</v>
      </c>
      <c r="L112" t="s">
        <v>1332</v>
      </c>
      <c r="M112">
        <v>280</v>
      </c>
    </row>
    <row r="113" spans="1:13" x14ac:dyDescent="0.3">
      <c r="A113" t="s">
        <v>10121</v>
      </c>
      <c r="B113">
        <v>46028</v>
      </c>
      <c r="C113" t="s">
        <v>10122</v>
      </c>
      <c r="D113" t="s">
        <v>10123</v>
      </c>
      <c r="E113" t="s">
        <v>1332</v>
      </c>
      <c r="F113" t="s">
        <v>1920</v>
      </c>
      <c r="G113">
        <v>100</v>
      </c>
      <c r="H113" t="s">
        <v>10124</v>
      </c>
      <c r="I113" t="s">
        <v>10248</v>
      </c>
      <c r="J113">
        <v>100</v>
      </c>
      <c r="K113">
        <v>46035</v>
      </c>
      <c r="L113" t="s">
        <v>1332</v>
      </c>
      <c r="M113">
        <v>100</v>
      </c>
    </row>
    <row r="114" spans="1:13" x14ac:dyDescent="0.3">
      <c r="A114" t="s">
        <v>10121</v>
      </c>
      <c r="B114">
        <v>46028</v>
      </c>
      <c r="C114" t="s">
        <v>10122</v>
      </c>
      <c r="D114" t="s">
        <v>10123</v>
      </c>
      <c r="E114" t="s">
        <v>1332</v>
      </c>
      <c r="F114" t="s">
        <v>10156</v>
      </c>
      <c r="G114">
        <v>100</v>
      </c>
      <c r="H114" t="s">
        <v>10124</v>
      </c>
      <c r="I114" t="s">
        <v>10248</v>
      </c>
      <c r="J114">
        <v>100</v>
      </c>
      <c r="K114">
        <v>46035</v>
      </c>
      <c r="L114" t="s">
        <v>1332</v>
      </c>
      <c r="M114">
        <v>100</v>
      </c>
    </row>
    <row r="115" spans="1:13" x14ac:dyDescent="0.3">
      <c r="A115" t="s">
        <v>10121</v>
      </c>
      <c r="B115">
        <v>46028</v>
      </c>
      <c r="C115" t="s">
        <v>10122</v>
      </c>
      <c r="D115" t="s">
        <v>10123</v>
      </c>
      <c r="E115" t="s">
        <v>1332</v>
      </c>
      <c r="F115" t="s">
        <v>2168</v>
      </c>
      <c r="G115">
        <v>700</v>
      </c>
      <c r="H115" t="s">
        <v>10124</v>
      </c>
      <c r="I115" t="s">
        <v>10249</v>
      </c>
      <c r="J115">
        <v>350</v>
      </c>
      <c r="K115">
        <v>46035</v>
      </c>
      <c r="L115" t="s">
        <v>1332</v>
      </c>
      <c r="M115">
        <v>350</v>
      </c>
    </row>
    <row r="116" spans="1:13" x14ac:dyDescent="0.3">
      <c r="A116" t="s">
        <v>10121</v>
      </c>
      <c r="B116">
        <v>46028</v>
      </c>
      <c r="C116" t="s">
        <v>10122</v>
      </c>
      <c r="D116" t="s">
        <v>10123</v>
      </c>
      <c r="E116" t="s">
        <v>1332</v>
      </c>
      <c r="F116" t="s">
        <v>1920</v>
      </c>
      <c r="G116">
        <v>300</v>
      </c>
      <c r="H116" t="s">
        <v>10124</v>
      </c>
      <c r="I116" t="s">
        <v>10250</v>
      </c>
      <c r="J116">
        <v>300</v>
      </c>
      <c r="K116">
        <v>46035</v>
      </c>
      <c r="L116" t="s">
        <v>1332</v>
      </c>
      <c r="M116">
        <v>300</v>
      </c>
    </row>
    <row r="117" spans="1:13" x14ac:dyDescent="0.3">
      <c r="A117" t="s">
        <v>10121</v>
      </c>
      <c r="B117">
        <v>46028</v>
      </c>
      <c r="C117" t="s">
        <v>10122</v>
      </c>
      <c r="D117" t="s">
        <v>10123</v>
      </c>
      <c r="E117" t="s">
        <v>1332</v>
      </c>
      <c r="F117" t="s">
        <v>2168</v>
      </c>
      <c r="G117">
        <v>550</v>
      </c>
      <c r="H117" t="s">
        <v>10124</v>
      </c>
      <c r="I117" t="s">
        <v>10251</v>
      </c>
      <c r="J117">
        <v>550</v>
      </c>
      <c r="K117">
        <v>46035</v>
      </c>
      <c r="L117" t="s">
        <v>1332</v>
      </c>
      <c r="M117">
        <v>550</v>
      </c>
    </row>
    <row r="118" spans="1:13" x14ac:dyDescent="0.3">
      <c r="A118" t="s">
        <v>10121</v>
      </c>
      <c r="B118">
        <v>46028</v>
      </c>
      <c r="C118" t="s">
        <v>10122</v>
      </c>
      <c r="D118" t="s">
        <v>10123</v>
      </c>
      <c r="E118" t="s">
        <v>1332</v>
      </c>
      <c r="F118" t="s">
        <v>10132</v>
      </c>
      <c r="G118">
        <v>50</v>
      </c>
      <c r="H118" t="s">
        <v>1354</v>
      </c>
      <c r="I118" t="s">
        <v>10252</v>
      </c>
      <c r="J118">
        <v>50</v>
      </c>
      <c r="K118">
        <v>46035</v>
      </c>
      <c r="L118" t="s">
        <v>1332</v>
      </c>
      <c r="M118">
        <v>50</v>
      </c>
    </row>
    <row r="119" spans="1:13" x14ac:dyDescent="0.3">
      <c r="A119" t="s">
        <v>10121</v>
      </c>
      <c r="B119">
        <v>46028</v>
      </c>
      <c r="C119" t="s">
        <v>10122</v>
      </c>
      <c r="D119" t="s">
        <v>10123</v>
      </c>
      <c r="E119" t="s">
        <v>1332</v>
      </c>
      <c r="F119" t="s">
        <v>10253</v>
      </c>
      <c r="G119">
        <v>280</v>
      </c>
      <c r="H119" t="s">
        <v>10124</v>
      </c>
      <c r="I119" t="s">
        <v>10254</v>
      </c>
      <c r="J119">
        <v>280</v>
      </c>
      <c r="K119">
        <v>46035</v>
      </c>
      <c r="L119" t="s">
        <v>1332</v>
      </c>
      <c r="M119">
        <v>280</v>
      </c>
    </row>
    <row r="120" spans="1:13" x14ac:dyDescent="0.3">
      <c r="A120" t="s">
        <v>10121</v>
      </c>
      <c r="B120">
        <v>46028</v>
      </c>
      <c r="C120" t="s">
        <v>10122</v>
      </c>
      <c r="D120" t="s">
        <v>10123</v>
      </c>
      <c r="E120" t="s">
        <v>1332</v>
      </c>
      <c r="F120" t="s">
        <v>1920</v>
      </c>
      <c r="G120">
        <v>80</v>
      </c>
      <c r="H120" t="s">
        <v>10139</v>
      </c>
      <c r="I120" t="s">
        <v>10255</v>
      </c>
      <c r="J120">
        <v>80</v>
      </c>
      <c r="K120">
        <v>46035</v>
      </c>
      <c r="L120" t="s">
        <v>1332</v>
      </c>
      <c r="M120">
        <v>80</v>
      </c>
    </row>
    <row r="121" spans="1:13" x14ac:dyDescent="0.3">
      <c r="A121" t="s">
        <v>10121</v>
      </c>
      <c r="B121">
        <v>46028</v>
      </c>
      <c r="C121" t="s">
        <v>10122</v>
      </c>
      <c r="D121" t="s">
        <v>10123</v>
      </c>
      <c r="E121" t="s">
        <v>1332</v>
      </c>
      <c r="F121" t="s">
        <v>2168</v>
      </c>
      <c r="G121">
        <v>100</v>
      </c>
      <c r="H121" t="s">
        <v>10139</v>
      </c>
      <c r="I121" t="s">
        <v>10140</v>
      </c>
      <c r="J121">
        <v>50</v>
      </c>
      <c r="K121">
        <v>46035</v>
      </c>
      <c r="L121" t="s">
        <v>1332</v>
      </c>
      <c r="M121">
        <v>100</v>
      </c>
    </row>
    <row r="122" spans="1:13" x14ac:dyDescent="0.3">
      <c r="A122" t="s">
        <v>10121</v>
      </c>
      <c r="B122">
        <v>46028</v>
      </c>
      <c r="C122" t="s">
        <v>10122</v>
      </c>
      <c r="D122" t="s">
        <v>10123</v>
      </c>
      <c r="E122" t="s">
        <v>1332</v>
      </c>
      <c r="F122" t="s">
        <v>10174</v>
      </c>
      <c r="G122">
        <v>350</v>
      </c>
      <c r="H122" t="s">
        <v>10124</v>
      </c>
      <c r="I122" t="s">
        <v>10172</v>
      </c>
      <c r="L122" t="s">
        <v>1332</v>
      </c>
      <c r="M122">
        <v>0</v>
      </c>
    </row>
    <row r="123" spans="1:13" x14ac:dyDescent="0.3">
      <c r="A123" t="s">
        <v>10121</v>
      </c>
      <c r="B123">
        <v>46028</v>
      </c>
      <c r="C123" t="s">
        <v>10122</v>
      </c>
      <c r="D123" t="s">
        <v>10123</v>
      </c>
      <c r="E123" t="s">
        <v>1332</v>
      </c>
      <c r="F123" t="s">
        <v>2421</v>
      </c>
      <c r="G123">
        <v>300</v>
      </c>
      <c r="H123" t="s">
        <v>10124</v>
      </c>
      <c r="I123" t="s">
        <v>10256</v>
      </c>
      <c r="J123">
        <v>300</v>
      </c>
      <c r="K123">
        <v>46035</v>
      </c>
      <c r="L123" t="s">
        <v>1332</v>
      </c>
      <c r="M123">
        <v>300</v>
      </c>
    </row>
    <row r="124" spans="1:13" x14ac:dyDescent="0.3">
      <c r="A124" t="s">
        <v>10121</v>
      </c>
      <c r="B124">
        <v>46028</v>
      </c>
      <c r="C124" t="s">
        <v>10122</v>
      </c>
      <c r="D124" t="s">
        <v>10123</v>
      </c>
      <c r="E124" t="s">
        <v>1332</v>
      </c>
      <c r="F124" t="s">
        <v>10154</v>
      </c>
      <c r="G124">
        <v>100</v>
      </c>
      <c r="H124" t="s">
        <v>10124</v>
      </c>
      <c r="I124" t="s">
        <v>10257</v>
      </c>
      <c r="L124" t="s">
        <v>1332</v>
      </c>
      <c r="M124">
        <v>0</v>
      </c>
    </row>
    <row r="125" spans="1:13" x14ac:dyDescent="0.3">
      <c r="A125" t="s">
        <v>10121</v>
      </c>
      <c r="B125">
        <v>46028</v>
      </c>
      <c r="C125" t="s">
        <v>10122</v>
      </c>
      <c r="D125" t="s">
        <v>10123</v>
      </c>
      <c r="E125" t="s">
        <v>1332</v>
      </c>
      <c r="F125" t="s">
        <v>10147</v>
      </c>
      <c r="G125">
        <v>230</v>
      </c>
      <c r="H125" t="s">
        <v>10124</v>
      </c>
      <c r="I125" t="s">
        <v>10258</v>
      </c>
      <c r="J125">
        <v>115</v>
      </c>
      <c r="K125">
        <v>46035</v>
      </c>
      <c r="L125" t="s">
        <v>1332</v>
      </c>
      <c r="M125">
        <v>115</v>
      </c>
    </row>
    <row r="126" spans="1:13" x14ac:dyDescent="0.3">
      <c r="A126" t="s">
        <v>10121</v>
      </c>
      <c r="B126">
        <v>46028</v>
      </c>
      <c r="C126" t="s">
        <v>10122</v>
      </c>
      <c r="D126" t="s">
        <v>10123</v>
      </c>
      <c r="E126" t="s">
        <v>1332</v>
      </c>
      <c r="F126" t="s">
        <v>1920</v>
      </c>
      <c r="G126">
        <v>150</v>
      </c>
      <c r="H126" t="s">
        <v>10124</v>
      </c>
      <c r="I126" t="s">
        <v>10158</v>
      </c>
      <c r="L126" t="s">
        <v>1332</v>
      </c>
      <c r="M126">
        <v>0</v>
      </c>
    </row>
    <row r="127" spans="1:13" x14ac:dyDescent="0.3">
      <c r="A127" t="s">
        <v>10121</v>
      </c>
      <c r="B127">
        <v>46028</v>
      </c>
      <c r="C127" t="s">
        <v>10122</v>
      </c>
      <c r="D127" t="s">
        <v>10123</v>
      </c>
      <c r="E127" t="s">
        <v>1332</v>
      </c>
      <c r="F127" t="s">
        <v>2168</v>
      </c>
      <c r="G127">
        <v>230</v>
      </c>
      <c r="H127" t="s">
        <v>10124</v>
      </c>
      <c r="I127" t="s">
        <v>10259</v>
      </c>
      <c r="J127">
        <v>230</v>
      </c>
      <c r="K127">
        <v>46035</v>
      </c>
      <c r="L127" t="s">
        <v>1332</v>
      </c>
      <c r="M127">
        <v>230</v>
      </c>
    </row>
    <row r="128" spans="1:13" x14ac:dyDescent="0.3">
      <c r="A128" t="s">
        <v>10121</v>
      </c>
      <c r="B128">
        <v>46028</v>
      </c>
      <c r="C128" t="s">
        <v>10122</v>
      </c>
      <c r="D128" t="s">
        <v>10123</v>
      </c>
      <c r="E128" t="s">
        <v>1332</v>
      </c>
      <c r="F128" t="s">
        <v>1920</v>
      </c>
      <c r="G128">
        <v>230</v>
      </c>
      <c r="H128" t="s">
        <v>10124</v>
      </c>
      <c r="I128" t="s">
        <v>10259</v>
      </c>
      <c r="J128">
        <v>230</v>
      </c>
      <c r="K128">
        <v>46035</v>
      </c>
      <c r="L128" t="s">
        <v>1332</v>
      </c>
      <c r="M128">
        <v>230</v>
      </c>
    </row>
    <row r="129" spans="1:13" x14ac:dyDescent="0.3">
      <c r="A129" t="s">
        <v>10121</v>
      </c>
      <c r="B129">
        <v>46028</v>
      </c>
      <c r="C129" t="s">
        <v>10122</v>
      </c>
      <c r="D129" t="s">
        <v>10123</v>
      </c>
      <c r="E129" t="s">
        <v>1332</v>
      </c>
      <c r="F129" t="s">
        <v>1920</v>
      </c>
      <c r="G129">
        <v>100</v>
      </c>
      <c r="H129" t="s">
        <v>10124</v>
      </c>
      <c r="I129" t="s">
        <v>10260</v>
      </c>
      <c r="J129">
        <v>50</v>
      </c>
      <c r="K129">
        <v>46035</v>
      </c>
      <c r="L129" t="s">
        <v>1332</v>
      </c>
      <c r="M129">
        <v>50</v>
      </c>
    </row>
    <row r="130" spans="1:13" x14ac:dyDescent="0.3">
      <c r="A130" t="s">
        <v>10121</v>
      </c>
      <c r="B130">
        <v>46028</v>
      </c>
      <c r="C130" t="s">
        <v>10122</v>
      </c>
      <c r="D130" t="s">
        <v>10123</v>
      </c>
      <c r="E130" t="s">
        <v>1332</v>
      </c>
      <c r="F130" t="s">
        <v>1920</v>
      </c>
      <c r="G130">
        <v>650</v>
      </c>
      <c r="H130" t="s">
        <v>10124</v>
      </c>
      <c r="I130" t="s">
        <v>10261</v>
      </c>
      <c r="J130">
        <v>650</v>
      </c>
      <c r="K130">
        <v>46035</v>
      </c>
      <c r="L130" t="s">
        <v>1332</v>
      </c>
      <c r="M130">
        <v>650</v>
      </c>
    </row>
    <row r="131" spans="1:13" x14ac:dyDescent="0.3">
      <c r="A131" t="s">
        <v>10121</v>
      </c>
      <c r="B131">
        <v>46028</v>
      </c>
      <c r="C131" t="s">
        <v>10122</v>
      </c>
      <c r="D131" t="s">
        <v>10123</v>
      </c>
      <c r="E131" t="s">
        <v>1332</v>
      </c>
      <c r="F131" t="s">
        <v>10132</v>
      </c>
      <c r="G131">
        <v>150</v>
      </c>
      <c r="H131" t="s">
        <v>10139</v>
      </c>
      <c r="I131" t="s">
        <v>10262</v>
      </c>
      <c r="J131">
        <v>150</v>
      </c>
      <c r="K131">
        <v>46035</v>
      </c>
      <c r="L131" t="s">
        <v>1332</v>
      </c>
      <c r="M131">
        <v>150</v>
      </c>
    </row>
    <row r="132" spans="1:13" x14ac:dyDescent="0.3">
      <c r="A132" t="s">
        <v>10121</v>
      </c>
      <c r="B132">
        <v>46028</v>
      </c>
      <c r="C132" t="s">
        <v>10122</v>
      </c>
      <c r="D132" t="s">
        <v>10123</v>
      </c>
      <c r="E132" t="s">
        <v>1332</v>
      </c>
      <c r="F132" t="s">
        <v>10132</v>
      </c>
      <c r="G132">
        <v>350</v>
      </c>
      <c r="H132" t="s">
        <v>10124</v>
      </c>
      <c r="I132" t="s">
        <v>10263</v>
      </c>
      <c r="J132">
        <v>350</v>
      </c>
      <c r="K132">
        <v>46035</v>
      </c>
      <c r="L132" t="s">
        <v>1332</v>
      </c>
      <c r="M132">
        <v>350</v>
      </c>
    </row>
    <row r="133" spans="1:13" x14ac:dyDescent="0.3">
      <c r="A133" t="s">
        <v>10121</v>
      </c>
      <c r="B133">
        <v>46028</v>
      </c>
      <c r="C133" t="s">
        <v>10122</v>
      </c>
      <c r="D133" t="s">
        <v>10123</v>
      </c>
      <c r="E133" t="s">
        <v>1332</v>
      </c>
      <c r="F133" t="s">
        <v>10147</v>
      </c>
      <c r="G133">
        <v>80</v>
      </c>
      <c r="H133" t="s">
        <v>10139</v>
      </c>
      <c r="I133" t="s">
        <v>10264</v>
      </c>
      <c r="J133">
        <v>80</v>
      </c>
      <c r="K133">
        <v>46035</v>
      </c>
      <c r="L133" t="s">
        <v>1332</v>
      </c>
      <c r="M133">
        <v>80</v>
      </c>
    </row>
    <row r="134" spans="1:13" x14ac:dyDescent="0.3">
      <c r="A134" t="s">
        <v>10121</v>
      </c>
      <c r="B134">
        <v>46028</v>
      </c>
      <c r="C134" t="s">
        <v>10122</v>
      </c>
      <c r="D134" t="s">
        <v>10123</v>
      </c>
      <c r="E134" t="s">
        <v>1332</v>
      </c>
      <c r="F134" t="s">
        <v>1920</v>
      </c>
      <c r="G134">
        <v>150</v>
      </c>
      <c r="H134" t="s">
        <v>10124</v>
      </c>
      <c r="I134" t="s">
        <v>10265</v>
      </c>
      <c r="J134">
        <v>300</v>
      </c>
      <c r="K134">
        <v>46037</v>
      </c>
      <c r="L134" t="s">
        <v>1332</v>
      </c>
      <c r="M134">
        <v>300</v>
      </c>
    </row>
    <row r="135" spans="1:13" x14ac:dyDescent="0.3">
      <c r="A135" t="s">
        <v>10121</v>
      </c>
      <c r="B135">
        <v>46028</v>
      </c>
      <c r="C135" t="s">
        <v>10122</v>
      </c>
      <c r="D135" t="s">
        <v>10123</v>
      </c>
      <c r="E135" t="s">
        <v>1332</v>
      </c>
      <c r="F135" t="s">
        <v>1763</v>
      </c>
      <c r="G135">
        <v>150</v>
      </c>
      <c r="H135" t="s">
        <v>10124</v>
      </c>
      <c r="I135" t="s">
        <v>10265</v>
      </c>
      <c r="M135">
        <v>0</v>
      </c>
    </row>
    <row r="136" spans="1:13" x14ac:dyDescent="0.3">
      <c r="A136" t="s">
        <v>10121</v>
      </c>
      <c r="B136">
        <v>46029</v>
      </c>
      <c r="C136" t="s">
        <v>10122</v>
      </c>
      <c r="D136" t="s">
        <v>10123</v>
      </c>
      <c r="E136" t="s">
        <v>1332</v>
      </c>
      <c r="F136" t="s">
        <v>10266</v>
      </c>
      <c r="G136">
        <v>100</v>
      </c>
      <c r="H136" t="s">
        <v>10124</v>
      </c>
      <c r="I136" t="s">
        <v>10267</v>
      </c>
      <c r="J136">
        <v>100</v>
      </c>
      <c r="K136">
        <v>46035</v>
      </c>
      <c r="L136" t="s">
        <v>1332</v>
      </c>
      <c r="M136">
        <v>100</v>
      </c>
    </row>
    <row r="137" spans="1:13" x14ac:dyDescent="0.3">
      <c r="A137" t="s">
        <v>10121</v>
      </c>
      <c r="B137">
        <v>46029</v>
      </c>
      <c r="C137" t="s">
        <v>10122</v>
      </c>
      <c r="D137" t="s">
        <v>10123</v>
      </c>
      <c r="E137" t="s">
        <v>1332</v>
      </c>
      <c r="F137" t="s">
        <v>1542</v>
      </c>
      <c r="G137">
        <v>500</v>
      </c>
      <c r="H137" t="s">
        <v>10243</v>
      </c>
      <c r="I137" t="s">
        <v>10195</v>
      </c>
      <c r="J137">
        <v>500</v>
      </c>
      <c r="K137">
        <v>46035</v>
      </c>
      <c r="L137" t="s">
        <v>1332</v>
      </c>
      <c r="M137">
        <v>500</v>
      </c>
    </row>
    <row r="138" spans="1:13" x14ac:dyDescent="0.3">
      <c r="A138" t="s">
        <v>10121</v>
      </c>
      <c r="B138">
        <v>46029</v>
      </c>
      <c r="C138" t="s">
        <v>10122</v>
      </c>
      <c r="D138" t="s">
        <v>10123</v>
      </c>
      <c r="E138" t="s">
        <v>1332</v>
      </c>
      <c r="F138" t="s">
        <v>1920</v>
      </c>
      <c r="G138">
        <v>230</v>
      </c>
      <c r="H138" t="s">
        <v>10124</v>
      </c>
      <c r="I138" t="s">
        <v>10218</v>
      </c>
      <c r="J138">
        <v>230</v>
      </c>
      <c r="K138">
        <v>46035</v>
      </c>
      <c r="L138" t="s">
        <v>1332</v>
      </c>
      <c r="M138">
        <v>230</v>
      </c>
    </row>
    <row r="139" spans="1:13" x14ac:dyDescent="0.3">
      <c r="A139" t="s">
        <v>10121</v>
      </c>
      <c r="B139">
        <v>46029</v>
      </c>
      <c r="C139" t="s">
        <v>10122</v>
      </c>
      <c r="D139" t="s">
        <v>10123</v>
      </c>
      <c r="E139" t="s">
        <v>1332</v>
      </c>
      <c r="F139" t="s">
        <v>10154</v>
      </c>
      <c r="G139">
        <v>500</v>
      </c>
      <c r="H139" t="s">
        <v>10124</v>
      </c>
      <c r="I139" t="s">
        <v>10268</v>
      </c>
      <c r="J139">
        <v>500</v>
      </c>
      <c r="K139">
        <v>46035</v>
      </c>
      <c r="L139" t="s">
        <v>1332</v>
      </c>
      <c r="M139">
        <v>500</v>
      </c>
    </row>
    <row r="140" spans="1:13" x14ac:dyDescent="0.3">
      <c r="A140" t="s">
        <v>10121</v>
      </c>
      <c r="B140">
        <v>46029</v>
      </c>
      <c r="C140" t="s">
        <v>10122</v>
      </c>
      <c r="D140" t="s">
        <v>10123</v>
      </c>
      <c r="E140" t="s">
        <v>1332</v>
      </c>
      <c r="F140" t="s">
        <v>10204</v>
      </c>
      <c r="G140">
        <v>400</v>
      </c>
      <c r="H140" t="s">
        <v>10124</v>
      </c>
      <c r="I140" t="s">
        <v>10269</v>
      </c>
      <c r="J140">
        <v>400</v>
      </c>
      <c r="K140">
        <v>46035</v>
      </c>
      <c r="L140" t="s">
        <v>1332</v>
      </c>
      <c r="M140">
        <v>400</v>
      </c>
    </row>
    <row r="141" spans="1:13" x14ac:dyDescent="0.3">
      <c r="A141" t="s">
        <v>10121</v>
      </c>
      <c r="B141">
        <v>46029</v>
      </c>
      <c r="C141" t="s">
        <v>10122</v>
      </c>
      <c r="D141" t="s">
        <v>10123</v>
      </c>
      <c r="E141" t="s">
        <v>1332</v>
      </c>
      <c r="F141" t="s">
        <v>1920</v>
      </c>
      <c r="G141">
        <v>60</v>
      </c>
      <c r="H141" t="s">
        <v>10124</v>
      </c>
      <c r="I141" t="s">
        <v>10270</v>
      </c>
      <c r="J141">
        <v>60</v>
      </c>
      <c r="K141">
        <v>46035</v>
      </c>
      <c r="L141" t="s">
        <v>1332</v>
      </c>
      <c r="M141">
        <v>60</v>
      </c>
    </row>
    <row r="142" spans="1:13" x14ac:dyDescent="0.3">
      <c r="A142" t="s">
        <v>10121</v>
      </c>
      <c r="B142">
        <v>46029</v>
      </c>
      <c r="C142" t="s">
        <v>10122</v>
      </c>
      <c r="D142" t="s">
        <v>10123</v>
      </c>
      <c r="E142" t="s">
        <v>1332</v>
      </c>
      <c r="F142" t="s">
        <v>1763</v>
      </c>
      <c r="G142">
        <v>600</v>
      </c>
      <c r="H142" t="s">
        <v>10124</v>
      </c>
      <c r="I142" t="s">
        <v>10271</v>
      </c>
      <c r="J142">
        <v>600</v>
      </c>
      <c r="K142">
        <v>46035</v>
      </c>
      <c r="L142" t="s">
        <v>1332</v>
      </c>
      <c r="M142">
        <v>600</v>
      </c>
    </row>
    <row r="143" spans="1:13" x14ac:dyDescent="0.3">
      <c r="A143" t="s">
        <v>10121</v>
      </c>
      <c r="B143">
        <v>46029</v>
      </c>
      <c r="C143" t="s">
        <v>10122</v>
      </c>
      <c r="D143" t="s">
        <v>10123</v>
      </c>
      <c r="E143" t="s">
        <v>1332</v>
      </c>
      <c r="F143" t="s">
        <v>10204</v>
      </c>
      <c r="G143">
        <v>160</v>
      </c>
      <c r="H143" t="s">
        <v>10124</v>
      </c>
      <c r="I143" t="s">
        <v>10272</v>
      </c>
      <c r="J143">
        <v>160</v>
      </c>
      <c r="K143">
        <v>46035</v>
      </c>
      <c r="L143" t="s">
        <v>1332</v>
      </c>
      <c r="M143">
        <v>160</v>
      </c>
    </row>
    <row r="144" spans="1:13" x14ac:dyDescent="0.3">
      <c r="A144" t="s">
        <v>10121</v>
      </c>
      <c r="B144">
        <v>46029</v>
      </c>
      <c r="C144" t="s">
        <v>10122</v>
      </c>
      <c r="D144" t="s">
        <v>10123</v>
      </c>
      <c r="E144" t="s">
        <v>1332</v>
      </c>
      <c r="F144" t="s">
        <v>10132</v>
      </c>
      <c r="G144">
        <v>150</v>
      </c>
      <c r="H144" t="s">
        <v>10124</v>
      </c>
      <c r="I144" t="s">
        <v>10273</v>
      </c>
      <c r="J144">
        <v>150</v>
      </c>
      <c r="K144">
        <v>46035</v>
      </c>
      <c r="L144" t="s">
        <v>1332</v>
      </c>
      <c r="M144">
        <v>150</v>
      </c>
    </row>
    <row r="145" spans="1:13" x14ac:dyDescent="0.3">
      <c r="A145" t="s">
        <v>10121</v>
      </c>
      <c r="B145">
        <v>46029</v>
      </c>
      <c r="C145" t="s">
        <v>10122</v>
      </c>
      <c r="D145" t="s">
        <v>10123</v>
      </c>
      <c r="E145" t="s">
        <v>1332</v>
      </c>
      <c r="F145" t="s">
        <v>1763</v>
      </c>
      <c r="G145">
        <v>240</v>
      </c>
      <c r="H145" t="s">
        <v>10124</v>
      </c>
      <c r="I145" t="s">
        <v>10274</v>
      </c>
      <c r="J145">
        <v>240</v>
      </c>
      <c r="K145">
        <v>46035</v>
      </c>
      <c r="L145" t="s">
        <v>1332</v>
      </c>
      <c r="M145">
        <v>240</v>
      </c>
    </row>
    <row r="146" spans="1:13" x14ac:dyDescent="0.3">
      <c r="A146" t="s">
        <v>10121</v>
      </c>
      <c r="B146">
        <v>46029</v>
      </c>
      <c r="C146" t="s">
        <v>10122</v>
      </c>
      <c r="D146" t="s">
        <v>10123</v>
      </c>
      <c r="E146" t="s">
        <v>1332</v>
      </c>
      <c r="F146" t="s">
        <v>1920</v>
      </c>
      <c r="G146">
        <v>600</v>
      </c>
      <c r="H146" t="s">
        <v>10124</v>
      </c>
      <c r="I146" t="s">
        <v>10275</v>
      </c>
      <c r="J146">
        <v>600</v>
      </c>
      <c r="K146">
        <v>46035</v>
      </c>
      <c r="L146" t="s">
        <v>1332</v>
      </c>
      <c r="M146">
        <v>600</v>
      </c>
    </row>
    <row r="147" spans="1:13" x14ac:dyDescent="0.3">
      <c r="A147" t="s">
        <v>10121</v>
      </c>
      <c r="B147">
        <v>46029</v>
      </c>
      <c r="C147" t="s">
        <v>10122</v>
      </c>
      <c r="D147" t="s">
        <v>10123</v>
      </c>
      <c r="E147" t="s">
        <v>1332</v>
      </c>
      <c r="F147" t="s">
        <v>2232</v>
      </c>
      <c r="G147">
        <v>630</v>
      </c>
      <c r="H147" t="s">
        <v>10139</v>
      </c>
      <c r="I147" t="s">
        <v>10276</v>
      </c>
      <c r="J147">
        <v>630</v>
      </c>
      <c r="K147">
        <v>46035</v>
      </c>
      <c r="L147" t="s">
        <v>1332</v>
      </c>
      <c r="M147">
        <v>630</v>
      </c>
    </row>
    <row r="148" spans="1:13" x14ac:dyDescent="0.3">
      <c r="A148" t="s">
        <v>10121</v>
      </c>
      <c r="B148">
        <v>46029</v>
      </c>
      <c r="C148" t="s">
        <v>10122</v>
      </c>
      <c r="D148" t="s">
        <v>10123</v>
      </c>
      <c r="E148" t="s">
        <v>1332</v>
      </c>
      <c r="F148" t="s">
        <v>2168</v>
      </c>
      <c r="G148">
        <v>275</v>
      </c>
      <c r="H148" t="s">
        <v>10124</v>
      </c>
      <c r="I148" t="s">
        <v>10277</v>
      </c>
      <c r="J148">
        <v>275</v>
      </c>
      <c r="K148">
        <v>46035</v>
      </c>
      <c r="L148" t="s">
        <v>1332</v>
      </c>
      <c r="M148">
        <v>275</v>
      </c>
    </row>
    <row r="149" spans="1:13" x14ac:dyDescent="0.3">
      <c r="A149" t="s">
        <v>10121</v>
      </c>
      <c r="B149">
        <v>46029</v>
      </c>
      <c r="C149" t="s">
        <v>10122</v>
      </c>
      <c r="D149" t="s">
        <v>10123</v>
      </c>
      <c r="E149" t="s">
        <v>1332</v>
      </c>
      <c r="F149" t="s">
        <v>10154</v>
      </c>
      <c r="G149">
        <v>50</v>
      </c>
      <c r="H149" t="s">
        <v>10124</v>
      </c>
      <c r="I149" t="s">
        <v>10278</v>
      </c>
      <c r="J149">
        <v>50</v>
      </c>
      <c r="K149">
        <v>46035</v>
      </c>
      <c r="L149" t="s">
        <v>1332</v>
      </c>
      <c r="M149">
        <v>50</v>
      </c>
    </row>
    <row r="150" spans="1:13" x14ac:dyDescent="0.3">
      <c r="A150" t="s">
        <v>10121</v>
      </c>
      <c r="B150">
        <v>46029</v>
      </c>
      <c r="C150" t="s">
        <v>10122</v>
      </c>
      <c r="D150" t="s">
        <v>10123</v>
      </c>
      <c r="E150" t="s">
        <v>1332</v>
      </c>
      <c r="F150" t="s">
        <v>2369</v>
      </c>
      <c r="G150">
        <v>30</v>
      </c>
      <c r="H150" t="s">
        <v>10139</v>
      </c>
      <c r="I150" t="s">
        <v>10279</v>
      </c>
      <c r="J150">
        <v>30</v>
      </c>
      <c r="K150">
        <v>46035</v>
      </c>
      <c r="L150" t="s">
        <v>1332</v>
      </c>
      <c r="M150">
        <v>30</v>
      </c>
    </row>
    <row r="151" spans="1:13" x14ac:dyDescent="0.3">
      <c r="A151" t="s">
        <v>10121</v>
      </c>
      <c r="B151">
        <v>46029</v>
      </c>
      <c r="C151" t="s">
        <v>10122</v>
      </c>
      <c r="D151" t="s">
        <v>10123</v>
      </c>
      <c r="E151" t="s">
        <v>1332</v>
      </c>
      <c r="F151" t="s">
        <v>1920</v>
      </c>
      <c r="G151">
        <v>30</v>
      </c>
      <c r="H151" t="s">
        <v>10124</v>
      </c>
      <c r="I151" t="s">
        <v>10279</v>
      </c>
      <c r="J151">
        <v>30</v>
      </c>
      <c r="K151">
        <v>46035</v>
      </c>
      <c r="L151" t="s">
        <v>1332</v>
      </c>
      <c r="M151">
        <v>30</v>
      </c>
    </row>
    <row r="152" spans="1:13" x14ac:dyDescent="0.3">
      <c r="A152" t="s">
        <v>10121</v>
      </c>
      <c r="B152">
        <v>46029</v>
      </c>
      <c r="C152" t="s">
        <v>10122</v>
      </c>
      <c r="D152" t="s">
        <v>10123</v>
      </c>
      <c r="E152" t="s">
        <v>1332</v>
      </c>
      <c r="F152" t="s">
        <v>10280</v>
      </c>
      <c r="G152">
        <v>300</v>
      </c>
      <c r="H152" t="s">
        <v>10124</v>
      </c>
      <c r="I152" t="s">
        <v>10233</v>
      </c>
      <c r="J152" t="s">
        <v>1379</v>
      </c>
      <c r="L152" t="s">
        <v>1332</v>
      </c>
      <c r="M152">
        <v>0</v>
      </c>
    </row>
    <row r="153" spans="1:13" x14ac:dyDescent="0.3">
      <c r="A153" t="s">
        <v>10121</v>
      </c>
      <c r="B153">
        <v>46029</v>
      </c>
      <c r="C153" t="s">
        <v>10122</v>
      </c>
      <c r="D153" t="s">
        <v>10123</v>
      </c>
      <c r="E153" t="s">
        <v>1332</v>
      </c>
      <c r="F153" t="s">
        <v>1920</v>
      </c>
      <c r="G153">
        <v>600</v>
      </c>
      <c r="H153" t="s">
        <v>10124</v>
      </c>
      <c r="I153" t="s">
        <v>10281</v>
      </c>
      <c r="J153">
        <v>600</v>
      </c>
      <c r="K153">
        <v>46035</v>
      </c>
      <c r="L153" t="s">
        <v>1332</v>
      </c>
      <c r="M153">
        <v>600</v>
      </c>
    </row>
    <row r="154" spans="1:13" x14ac:dyDescent="0.3">
      <c r="A154" t="s">
        <v>10121</v>
      </c>
      <c r="B154">
        <v>46029</v>
      </c>
      <c r="C154" t="s">
        <v>10122</v>
      </c>
      <c r="D154" t="s">
        <v>10123</v>
      </c>
      <c r="E154" t="s">
        <v>1332</v>
      </c>
      <c r="F154" t="s">
        <v>10154</v>
      </c>
      <c r="G154">
        <v>550</v>
      </c>
      <c r="H154" t="s">
        <v>10124</v>
      </c>
      <c r="I154" t="s">
        <v>10282</v>
      </c>
      <c r="J154">
        <v>550</v>
      </c>
      <c r="K154">
        <v>46035</v>
      </c>
      <c r="L154" t="s">
        <v>1332</v>
      </c>
      <c r="M154">
        <v>550</v>
      </c>
    </row>
    <row r="155" spans="1:13" x14ac:dyDescent="0.3">
      <c r="A155" t="s">
        <v>10121</v>
      </c>
      <c r="B155">
        <v>46029</v>
      </c>
      <c r="C155" t="s">
        <v>10122</v>
      </c>
      <c r="D155" t="s">
        <v>10123</v>
      </c>
      <c r="E155" t="s">
        <v>1332</v>
      </c>
      <c r="F155" t="s">
        <v>1542</v>
      </c>
      <c r="G155">
        <v>300</v>
      </c>
      <c r="H155" t="s">
        <v>10124</v>
      </c>
      <c r="I155" t="s">
        <v>10230</v>
      </c>
      <c r="J155">
        <v>300</v>
      </c>
      <c r="K155">
        <v>46035</v>
      </c>
      <c r="L155" t="s">
        <v>1332</v>
      </c>
      <c r="M155">
        <v>300</v>
      </c>
    </row>
    <row r="156" spans="1:13" x14ac:dyDescent="0.3">
      <c r="A156" t="s">
        <v>10121</v>
      </c>
      <c r="B156">
        <v>46029</v>
      </c>
      <c r="C156" t="s">
        <v>10122</v>
      </c>
      <c r="D156" t="s">
        <v>10123</v>
      </c>
      <c r="E156" t="s">
        <v>1332</v>
      </c>
      <c r="F156" t="s">
        <v>10283</v>
      </c>
      <c r="G156">
        <v>400</v>
      </c>
      <c r="H156" t="s">
        <v>10139</v>
      </c>
      <c r="I156" t="s">
        <v>10284</v>
      </c>
      <c r="J156">
        <v>800</v>
      </c>
      <c r="K156">
        <v>46035</v>
      </c>
      <c r="L156" t="s">
        <v>1332</v>
      </c>
      <c r="M156">
        <v>400</v>
      </c>
    </row>
    <row r="157" spans="1:13" x14ac:dyDescent="0.3">
      <c r="A157" t="s">
        <v>10121</v>
      </c>
      <c r="B157">
        <v>46029</v>
      </c>
      <c r="C157" t="s">
        <v>10122</v>
      </c>
      <c r="D157" t="s">
        <v>10123</v>
      </c>
      <c r="E157" t="s">
        <v>1332</v>
      </c>
      <c r="F157" t="s">
        <v>1920</v>
      </c>
      <c r="G157">
        <v>400</v>
      </c>
      <c r="H157" t="s">
        <v>10139</v>
      </c>
      <c r="I157" t="s">
        <v>10284</v>
      </c>
      <c r="L157" t="s">
        <v>1332</v>
      </c>
      <c r="M157">
        <v>400</v>
      </c>
    </row>
    <row r="158" spans="1:13" x14ac:dyDescent="0.3">
      <c r="A158" t="s">
        <v>10121</v>
      </c>
      <c r="B158">
        <v>46029</v>
      </c>
      <c r="C158" t="s">
        <v>10122</v>
      </c>
      <c r="D158" t="s">
        <v>10123</v>
      </c>
      <c r="E158" t="s">
        <v>1332</v>
      </c>
      <c r="F158" t="s">
        <v>1820</v>
      </c>
      <c r="G158">
        <v>150</v>
      </c>
      <c r="H158" t="s">
        <v>10124</v>
      </c>
      <c r="I158" t="s">
        <v>10226</v>
      </c>
      <c r="J158">
        <v>150</v>
      </c>
      <c r="K158">
        <v>46035</v>
      </c>
      <c r="L158" t="s">
        <v>1332</v>
      </c>
      <c r="M158">
        <v>150</v>
      </c>
    </row>
    <row r="159" spans="1:13" x14ac:dyDescent="0.3">
      <c r="A159" t="s">
        <v>10121</v>
      </c>
      <c r="B159">
        <v>46029</v>
      </c>
      <c r="C159" t="s">
        <v>10122</v>
      </c>
      <c r="D159" t="s">
        <v>10123</v>
      </c>
      <c r="E159" t="s">
        <v>1332</v>
      </c>
      <c r="F159" t="s">
        <v>1920</v>
      </c>
      <c r="G159">
        <v>300</v>
      </c>
      <c r="H159" t="s">
        <v>10124</v>
      </c>
      <c r="I159" t="s">
        <v>10285</v>
      </c>
      <c r="J159">
        <v>300</v>
      </c>
      <c r="K159">
        <v>46035</v>
      </c>
      <c r="L159" t="s">
        <v>1332</v>
      </c>
      <c r="M159">
        <v>300</v>
      </c>
    </row>
    <row r="160" spans="1:13" x14ac:dyDescent="0.3">
      <c r="A160" t="s">
        <v>10121</v>
      </c>
      <c r="B160">
        <v>46029</v>
      </c>
      <c r="C160" t="s">
        <v>10122</v>
      </c>
      <c r="D160" t="s">
        <v>10123</v>
      </c>
      <c r="E160" t="s">
        <v>1332</v>
      </c>
      <c r="F160" t="s">
        <v>10213</v>
      </c>
      <c r="G160">
        <v>700</v>
      </c>
      <c r="H160" t="s">
        <v>10124</v>
      </c>
      <c r="I160" t="s">
        <v>10286</v>
      </c>
      <c r="J160">
        <v>700</v>
      </c>
      <c r="K160">
        <v>46035</v>
      </c>
      <c r="L160" t="s">
        <v>1332</v>
      </c>
      <c r="M160">
        <v>700</v>
      </c>
    </row>
    <row r="161" spans="1:13" x14ac:dyDescent="0.3">
      <c r="A161" t="s">
        <v>10121</v>
      </c>
      <c r="B161">
        <v>46029</v>
      </c>
      <c r="C161" t="s">
        <v>10122</v>
      </c>
      <c r="D161" t="s">
        <v>10123</v>
      </c>
      <c r="E161" t="s">
        <v>1332</v>
      </c>
      <c r="F161" t="s">
        <v>10198</v>
      </c>
      <c r="G161">
        <v>150</v>
      </c>
      <c r="H161" t="s">
        <v>10124</v>
      </c>
      <c r="I161" t="s">
        <v>10287</v>
      </c>
      <c r="J161">
        <v>150</v>
      </c>
      <c r="K161">
        <v>46035</v>
      </c>
      <c r="L161" t="s">
        <v>1332</v>
      </c>
      <c r="M161">
        <v>150</v>
      </c>
    </row>
    <row r="162" spans="1:13" x14ac:dyDescent="0.3">
      <c r="A162" t="s">
        <v>10121</v>
      </c>
      <c r="B162">
        <v>46029</v>
      </c>
      <c r="C162" t="s">
        <v>10122</v>
      </c>
      <c r="D162" t="s">
        <v>10123</v>
      </c>
      <c r="E162" t="s">
        <v>1332</v>
      </c>
      <c r="F162" t="s">
        <v>1920</v>
      </c>
      <c r="G162">
        <v>100</v>
      </c>
      <c r="H162" t="s">
        <v>10124</v>
      </c>
      <c r="I162" t="s">
        <v>10288</v>
      </c>
      <c r="J162">
        <v>100</v>
      </c>
      <c r="K162">
        <v>46035</v>
      </c>
      <c r="L162" t="s">
        <v>1332</v>
      </c>
      <c r="M162">
        <v>100</v>
      </c>
    </row>
    <row r="163" spans="1:13" x14ac:dyDescent="0.3">
      <c r="A163" t="s">
        <v>10121</v>
      </c>
      <c r="B163">
        <v>46030</v>
      </c>
      <c r="C163" t="s">
        <v>10122</v>
      </c>
      <c r="D163" t="s">
        <v>10123</v>
      </c>
      <c r="E163" t="s">
        <v>1332</v>
      </c>
      <c r="F163" t="s">
        <v>1542</v>
      </c>
      <c r="G163">
        <v>520</v>
      </c>
      <c r="H163" t="s">
        <v>10124</v>
      </c>
      <c r="I163" t="s">
        <v>10289</v>
      </c>
      <c r="J163" t="s">
        <v>10150</v>
      </c>
      <c r="L163" t="s">
        <v>1332</v>
      </c>
      <c r="M163">
        <v>0</v>
      </c>
    </row>
    <row r="164" spans="1:13" x14ac:dyDescent="0.3">
      <c r="A164" t="s">
        <v>10121</v>
      </c>
      <c r="B164">
        <v>46030</v>
      </c>
      <c r="C164" t="s">
        <v>10122</v>
      </c>
      <c r="D164" t="s">
        <v>10123</v>
      </c>
      <c r="E164" t="s">
        <v>1332</v>
      </c>
      <c r="F164" t="s">
        <v>1820</v>
      </c>
      <c r="G164">
        <v>400</v>
      </c>
      <c r="H164" t="s">
        <v>10124</v>
      </c>
      <c r="I164" t="s">
        <v>10290</v>
      </c>
      <c r="J164">
        <v>400</v>
      </c>
      <c r="K164">
        <v>46035</v>
      </c>
      <c r="L164" t="s">
        <v>1332</v>
      </c>
      <c r="M164">
        <v>400</v>
      </c>
    </row>
    <row r="165" spans="1:13" x14ac:dyDescent="0.3">
      <c r="A165" t="s">
        <v>10121</v>
      </c>
      <c r="B165">
        <v>46030</v>
      </c>
      <c r="C165" t="s">
        <v>10122</v>
      </c>
      <c r="D165" t="s">
        <v>10123</v>
      </c>
      <c r="E165" t="s">
        <v>1332</v>
      </c>
      <c r="F165" t="s">
        <v>2168</v>
      </c>
      <c r="G165">
        <v>150</v>
      </c>
      <c r="H165" t="s">
        <v>10124</v>
      </c>
      <c r="I165" t="s">
        <v>10291</v>
      </c>
      <c r="J165">
        <v>150</v>
      </c>
      <c r="K165">
        <v>46035</v>
      </c>
      <c r="L165" t="s">
        <v>1332</v>
      </c>
      <c r="M165">
        <v>150</v>
      </c>
    </row>
    <row r="166" spans="1:13" x14ac:dyDescent="0.3">
      <c r="A166" t="s">
        <v>10121</v>
      </c>
      <c r="B166">
        <v>46030</v>
      </c>
      <c r="C166" t="s">
        <v>10122</v>
      </c>
      <c r="D166" t="s">
        <v>10123</v>
      </c>
      <c r="E166" t="s">
        <v>1332</v>
      </c>
      <c r="F166" t="s">
        <v>2232</v>
      </c>
      <c r="G166">
        <v>800</v>
      </c>
      <c r="H166" t="s">
        <v>10124</v>
      </c>
      <c r="I166" t="s">
        <v>10292</v>
      </c>
      <c r="J166">
        <v>800</v>
      </c>
      <c r="K166">
        <v>46035</v>
      </c>
      <c r="L166" t="s">
        <v>1332</v>
      </c>
      <c r="M166">
        <v>800</v>
      </c>
    </row>
    <row r="167" spans="1:13" x14ac:dyDescent="0.3">
      <c r="A167" t="s">
        <v>10121</v>
      </c>
      <c r="B167">
        <v>46030</v>
      </c>
      <c r="C167" t="s">
        <v>10122</v>
      </c>
      <c r="D167" t="s">
        <v>10123</v>
      </c>
      <c r="E167" t="s">
        <v>1332</v>
      </c>
      <c r="F167" t="s">
        <v>1763</v>
      </c>
      <c r="G167">
        <v>600</v>
      </c>
      <c r="H167" t="s">
        <v>10124</v>
      </c>
      <c r="I167" t="s">
        <v>10205</v>
      </c>
      <c r="J167">
        <v>600</v>
      </c>
      <c r="K167">
        <v>46035</v>
      </c>
      <c r="L167" t="s">
        <v>1332</v>
      </c>
      <c r="M167">
        <v>600</v>
      </c>
    </row>
    <row r="168" spans="1:13" x14ac:dyDescent="0.3">
      <c r="A168" t="s">
        <v>10121</v>
      </c>
      <c r="B168">
        <v>46030</v>
      </c>
      <c r="C168" t="s">
        <v>10122</v>
      </c>
      <c r="D168" t="s">
        <v>10123</v>
      </c>
      <c r="E168" t="s">
        <v>1332</v>
      </c>
      <c r="F168" t="s">
        <v>1542</v>
      </c>
      <c r="G168">
        <v>500</v>
      </c>
      <c r="H168" t="s">
        <v>10124</v>
      </c>
      <c r="I168" t="s">
        <v>10205</v>
      </c>
      <c r="J168">
        <v>500</v>
      </c>
      <c r="K168">
        <v>46035</v>
      </c>
      <c r="L168" t="s">
        <v>1332</v>
      </c>
      <c r="M168">
        <v>500</v>
      </c>
    </row>
    <row r="169" spans="1:13" x14ac:dyDescent="0.3">
      <c r="A169" t="s">
        <v>10121</v>
      </c>
      <c r="B169">
        <v>46030</v>
      </c>
      <c r="C169" t="s">
        <v>10122</v>
      </c>
      <c r="D169" t="s">
        <v>10123</v>
      </c>
      <c r="E169" t="s">
        <v>1332</v>
      </c>
      <c r="F169" t="s">
        <v>1920</v>
      </c>
      <c r="G169">
        <v>100</v>
      </c>
      <c r="H169" t="s">
        <v>10243</v>
      </c>
      <c r="I169" t="s">
        <v>10246</v>
      </c>
      <c r="J169">
        <v>100</v>
      </c>
      <c r="K169">
        <v>46035</v>
      </c>
      <c r="L169" t="s">
        <v>1332</v>
      </c>
      <c r="M169">
        <v>100</v>
      </c>
    </row>
    <row r="170" spans="1:13" x14ac:dyDescent="0.3">
      <c r="A170" t="s">
        <v>10121</v>
      </c>
      <c r="B170">
        <v>46030</v>
      </c>
      <c r="C170" t="s">
        <v>10122</v>
      </c>
      <c r="D170" t="s">
        <v>10123</v>
      </c>
      <c r="E170" t="s">
        <v>1332</v>
      </c>
      <c r="F170" t="s">
        <v>1920</v>
      </c>
      <c r="G170">
        <v>65</v>
      </c>
      <c r="H170" t="s">
        <v>10175</v>
      </c>
      <c r="I170" t="s">
        <v>10293</v>
      </c>
      <c r="J170">
        <v>65</v>
      </c>
      <c r="K170">
        <v>46035</v>
      </c>
      <c r="L170" t="s">
        <v>1332</v>
      </c>
      <c r="M170">
        <v>65</v>
      </c>
    </row>
    <row r="171" spans="1:13" x14ac:dyDescent="0.3">
      <c r="A171" t="s">
        <v>10121</v>
      </c>
      <c r="B171">
        <v>46030</v>
      </c>
      <c r="C171" t="s">
        <v>10122</v>
      </c>
      <c r="D171" t="s">
        <v>10123</v>
      </c>
      <c r="E171" t="s">
        <v>1332</v>
      </c>
      <c r="F171" t="s">
        <v>10294</v>
      </c>
      <c r="G171">
        <v>500</v>
      </c>
      <c r="H171" t="s">
        <v>10124</v>
      </c>
      <c r="I171" t="s">
        <v>10295</v>
      </c>
      <c r="J171">
        <v>500</v>
      </c>
      <c r="K171">
        <v>46035</v>
      </c>
      <c r="L171" t="s">
        <v>1332</v>
      </c>
      <c r="M171">
        <v>500</v>
      </c>
    </row>
    <row r="172" spans="1:13" x14ac:dyDescent="0.3">
      <c r="A172" t="s">
        <v>10121</v>
      </c>
      <c r="B172">
        <v>46030</v>
      </c>
      <c r="C172" t="s">
        <v>10122</v>
      </c>
      <c r="D172" t="s">
        <v>10123</v>
      </c>
      <c r="E172" t="s">
        <v>1332</v>
      </c>
      <c r="F172" t="s">
        <v>2168</v>
      </c>
      <c r="G172">
        <v>600</v>
      </c>
      <c r="H172" t="s">
        <v>10124</v>
      </c>
      <c r="I172" t="s">
        <v>10296</v>
      </c>
      <c r="J172">
        <v>600</v>
      </c>
      <c r="K172">
        <v>46035</v>
      </c>
      <c r="L172" t="s">
        <v>1332</v>
      </c>
      <c r="M172">
        <v>600</v>
      </c>
    </row>
    <row r="173" spans="1:13" x14ac:dyDescent="0.3">
      <c r="A173" t="s">
        <v>10121</v>
      </c>
      <c r="B173">
        <v>46030</v>
      </c>
      <c r="C173" t="s">
        <v>10122</v>
      </c>
      <c r="D173" t="s">
        <v>10123</v>
      </c>
      <c r="E173" t="s">
        <v>1332</v>
      </c>
      <c r="F173" t="s">
        <v>2120</v>
      </c>
      <c r="G173">
        <v>500</v>
      </c>
      <c r="H173" t="s">
        <v>10124</v>
      </c>
      <c r="I173" t="s">
        <v>10297</v>
      </c>
      <c r="J173">
        <v>500</v>
      </c>
      <c r="K173">
        <v>46035</v>
      </c>
      <c r="L173" t="s">
        <v>1332</v>
      </c>
      <c r="M173">
        <v>500</v>
      </c>
    </row>
    <row r="174" spans="1:13" x14ac:dyDescent="0.3">
      <c r="A174" t="s">
        <v>10121</v>
      </c>
      <c r="B174">
        <v>46030</v>
      </c>
      <c r="C174" t="s">
        <v>10122</v>
      </c>
      <c r="D174" t="s">
        <v>10123</v>
      </c>
      <c r="E174" t="s">
        <v>1332</v>
      </c>
      <c r="F174" t="s">
        <v>1542</v>
      </c>
      <c r="G174">
        <v>180</v>
      </c>
      <c r="H174" t="s">
        <v>10124</v>
      </c>
      <c r="I174" t="s">
        <v>10298</v>
      </c>
      <c r="L174" t="s">
        <v>1332</v>
      </c>
      <c r="M174">
        <v>0</v>
      </c>
    </row>
    <row r="175" spans="1:13" x14ac:dyDescent="0.3">
      <c r="A175" t="s">
        <v>10121</v>
      </c>
      <c r="B175">
        <v>46031</v>
      </c>
      <c r="C175" t="s">
        <v>10122</v>
      </c>
      <c r="D175" t="s">
        <v>10123</v>
      </c>
      <c r="E175" t="s">
        <v>1332</v>
      </c>
      <c r="F175" t="s">
        <v>10151</v>
      </c>
      <c r="G175">
        <v>900</v>
      </c>
      <c r="H175" t="s">
        <v>10124</v>
      </c>
      <c r="I175" t="s">
        <v>10299</v>
      </c>
      <c r="J175">
        <v>900</v>
      </c>
      <c r="K175">
        <v>46035</v>
      </c>
      <c r="L175" t="s">
        <v>1332</v>
      </c>
      <c r="M175">
        <v>900</v>
      </c>
    </row>
    <row r="176" spans="1:13" x14ac:dyDescent="0.3">
      <c r="A176" t="s">
        <v>10121</v>
      </c>
      <c r="B176">
        <v>46031</v>
      </c>
      <c r="C176" t="s">
        <v>10122</v>
      </c>
      <c r="D176" t="s">
        <v>10123</v>
      </c>
      <c r="E176" t="s">
        <v>1332</v>
      </c>
      <c r="F176" t="s">
        <v>2120</v>
      </c>
      <c r="G176">
        <v>100</v>
      </c>
      <c r="H176" t="s">
        <v>10124</v>
      </c>
      <c r="I176" t="s">
        <v>10300</v>
      </c>
      <c r="J176">
        <v>100</v>
      </c>
      <c r="K176">
        <v>46035</v>
      </c>
      <c r="L176" t="s">
        <v>1332</v>
      </c>
      <c r="M176">
        <v>100</v>
      </c>
    </row>
    <row r="177" spans="1:13" x14ac:dyDescent="0.3">
      <c r="A177" t="s">
        <v>10121</v>
      </c>
      <c r="B177">
        <v>46031</v>
      </c>
      <c r="C177" t="s">
        <v>10122</v>
      </c>
      <c r="D177" t="s">
        <v>10123</v>
      </c>
      <c r="E177" t="s">
        <v>1332</v>
      </c>
      <c r="F177" t="s">
        <v>1542</v>
      </c>
      <c r="G177">
        <v>100</v>
      </c>
      <c r="H177" t="s">
        <v>10124</v>
      </c>
      <c r="I177" t="s">
        <v>10301</v>
      </c>
      <c r="L177" t="s">
        <v>1332</v>
      </c>
      <c r="M177">
        <v>0</v>
      </c>
    </row>
    <row r="178" spans="1:13" x14ac:dyDescent="0.3">
      <c r="A178" t="s">
        <v>10121</v>
      </c>
      <c r="B178">
        <v>46031</v>
      </c>
      <c r="C178" t="s">
        <v>10122</v>
      </c>
      <c r="D178" t="s">
        <v>10123</v>
      </c>
      <c r="E178" t="s">
        <v>1332</v>
      </c>
      <c r="F178" t="s">
        <v>1763</v>
      </c>
      <c r="G178">
        <v>500</v>
      </c>
      <c r="H178" t="s">
        <v>10124</v>
      </c>
      <c r="I178" t="s">
        <v>10302</v>
      </c>
      <c r="J178">
        <v>500</v>
      </c>
      <c r="K178">
        <v>46035</v>
      </c>
      <c r="L178" t="s">
        <v>1332</v>
      </c>
      <c r="M178">
        <v>500</v>
      </c>
    </row>
    <row r="179" spans="1:13" x14ac:dyDescent="0.3">
      <c r="A179" t="s">
        <v>10121</v>
      </c>
      <c r="B179">
        <v>46031</v>
      </c>
      <c r="C179" t="s">
        <v>10122</v>
      </c>
      <c r="D179" t="s">
        <v>10123</v>
      </c>
      <c r="E179" t="s">
        <v>1332</v>
      </c>
      <c r="F179" t="s">
        <v>1920</v>
      </c>
      <c r="G179">
        <v>1200</v>
      </c>
      <c r="H179" t="s">
        <v>10124</v>
      </c>
      <c r="I179" t="s">
        <v>10303</v>
      </c>
      <c r="J179">
        <v>1200</v>
      </c>
      <c r="K179">
        <v>46035</v>
      </c>
      <c r="L179" t="s">
        <v>1332</v>
      </c>
      <c r="M179">
        <v>1200</v>
      </c>
    </row>
    <row r="180" spans="1:13" x14ac:dyDescent="0.3">
      <c r="A180" t="s">
        <v>10121</v>
      </c>
      <c r="B180">
        <v>46031</v>
      </c>
      <c r="C180" t="s">
        <v>10122</v>
      </c>
      <c r="D180" t="s">
        <v>10123</v>
      </c>
      <c r="E180" t="s">
        <v>1332</v>
      </c>
      <c r="F180" t="s">
        <v>2185</v>
      </c>
      <c r="G180">
        <v>550</v>
      </c>
      <c r="H180" t="s">
        <v>10124</v>
      </c>
      <c r="I180" t="s">
        <v>10304</v>
      </c>
      <c r="J180">
        <v>550</v>
      </c>
      <c r="K180">
        <v>46035</v>
      </c>
      <c r="L180" t="s">
        <v>1332</v>
      </c>
      <c r="M180">
        <v>550</v>
      </c>
    </row>
    <row r="181" spans="1:13" x14ac:dyDescent="0.3">
      <c r="A181" t="s">
        <v>10121</v>
      </c>
      <c r="B181">
        <v>46031</v>
      </c>
      <c r="C181" t="s">
        <v>10122</v>
      </c>
      <c r="D181" t="s">
        <v>10123</v>
      </c>
      <c r="E181" t="s">
        <v>1332</v>
      </c>
      <c r="F181" t="s">
        <v>1820</v>
      </c>
      <c r="G181">
        <v>400</v>
      </c>
      <c r="H181" t="s">
        <v>10124</v>
      </c>
      <c r="I181" t="s">
        <v>10305</v>
      </c>
      <c r="J181">
        <v>400</v>
      </c>
      <c r="K181">
        <v>46037</v>
      </c>
      <c r="L181" t="s">
        <v>1332</v>
      </c>
      <c r="M181">
        <v>400</v>
      </c>
    </row>
    <row r="182" spans="1:13" x14ac:dyDescent="0.3">
      <c r="A182" t="s">
        <v>10121</v>
      </c>
      <c r="B182">
        <v>46031</v>
      </c>
      <c r="C182" t="s">
        <v>10122</v>
      </c>
      <c r="D182" t="s">
        <v>10123</v>
      </c>
      <c r="E182" t="s">
        <v>1332</v>
      </c>
      <c r="F182" t="s">
        <v>1542</v>
      </c>
      <c r="G182">
        <v>550</v>
      </c>
      <c r="H182" t="s">
        <v>10124</v>
      </c>
      <c r="I182" t="s">
        <v>10306</v>
      </c>
      <c r="J182">
        <v>550</v>
      </c>
      <c r="K182">
        <v>46037</v>
      </c>
      <c r="L182" t="s">
        <v>1332</v>
      </c>
      <c r="M182">
        <v>550</v>
      </c>
    </row>
    <row r="183" spans="1:13" x14ac:dyDescent="0.3">
      <c r="A183" t="s">
        <v>10121</v>
      </c>
      <c r="B183">
        <v>46031</v>
      </c>
      <c r="C183" t="s">
        <v>10122</v>
      </c>
      <c r="D183" t="s">
        <v>10123</v>
      </c>
      <c r="E183" t="s">
        <v>1332</v>
      </c>
      <c r="F183" t="s">
        <v>1542</v>
      </c>
      <c r="G183">
        <v>270</v>
      </c>
      <c r="H183" t="s">
        <v>10124</v>
      </c>
      <c r="I183" t="s">
        <v>10307</v>
      </c>
      <c r="J183">
        <v>270</v>
      </c>
      <c r="K183">
        <v>46037</v>
      </c>
      <c r="L183" t="s">
        <v>1332</v>
      </c>
      <c r="M183">
        <v>270</v>
      </c>
    </row>
    <row r="184" spans="1:13" x14ac:dyDescent="0.3">
      <c r="A184" t="s">
        <v>10121</v>
      </c>
      <c r="B184">
        <v>46031</v>
      </c>
      <c r="C184" t="s">
        <v>10122</v>
      </c>
      <c r="D184" t="s">
        <v>10123</v>
      </c>
      <c r="E184" t="s">
        <v>1332</v>
      </c>
      <c r="F184" t="s">
        <v>10147</v>
      </c>
      <c r="G184">
        <v>200</v>
      </c>
      <c r="H184" t="s">
        <v>10124</v>
      </c>
      <c r="I184" t="s">
        <v>10308</v>
      </c>
      <c r="J184">
        <v>200</v>
      </c>
      <c r="K184">
        <v>46037</v>
      </c>
      <c r="L184" t="s">
        <v>1332</v>
      </c>
      <c r="M184">
        <v>200</v>
      </c>
    </row>
    <row r="185" spans="1:13" x14ac:dyDescent="0.3">
      <c r="A185" t="s">
        <v>10121</v>
      </c>
      <c r="B185">
        <v>46031</v>
      </c>
      <c r="C185" t="s">
        <v>10122</v>
      </c>
      <c r="D185" t="s">
        <v>10123</v>
      </c>
      <c r="E185" t="s">
        <v>1332</v>
      </c>
      <c r="F185" t="s">
        <v>1920</v>
      </c>
      <c r="G185">
        <v>300</v>
      </c>
      <c r="H185" t="s">
        <v>10124</v>
      </c>
      <c r="I185" t="s">
        <v>10309</v>
      </c>
      <c r="J185">
        <v>300</v>
      </c>
      <c r="K185">
        <v>46037</v>
      </c>
      <c r="L185" t="s">
        <v>1332</v>
      </c>
      <c r="M185">
        <v>300</v>
      </c>
    </row>
    <row r="186" spans="1:13" x14ac:dyDescent="0.3">
      <c r="A186" t="s">
        <v>10121</v>
      </c>
      <c r="B186">
        <v>46031</v>
      </c>
      <c r="C186" t="s">
        <v>10122</v>
      </c>
      <c r="D186" t="s">
        <v>10123</v>
      </c>
      <c r="E186" t="s">
        <v>1332</v>
      </c>
      <c r="F186" t="s">
        <v>1763</v>
      </c>
      <c r="G186">
        <v>1300</v>
      </c>
      <c r="H186" t="s">
        <v>10124</v>
      </c>
      <c r="I186" t="s">
        <v>10310</v>
      </c>
      <c r="L186" t="s">
        <v>1332</v>
      </c>
      <c r="M186">
        <v>0</v>
      </c>
    </row>
    <row r="187" spans="1:13" x14ac:dyDescent="0.3">
      <c r="A187" t="s">
        <v>10121</v>
      </c>
      <c r="B187">
        <v>46031</v>
      </c>
      <c r="C187" t="s">
        <v>10122</v>
      </c>
      <c r="D187" t="s">
        <v>10123</v>
      </c>
      <c r="E187" t="s">
        <v>1332</v>
      </c>
      <c r="F187" t="s">
        <v>1920</v>
      </c>
      <c r="G187">
        <v>300</v>
      </c>
      <c r="H187" t="s">
        <v>10124</v>
      </c>
      <c r="I187" t="s">
        <v>10311</v>
      </c>
      <c r="J187">
        <v>300</v>
      </c>
      <c r="K187">
        <v>46037</v>
      </c>
      <c r="L187" t="s">
        <v>1332</v>
      </c>
      <c r="M187">
        <v>300</v>
      </c>
    </row>
    <row r="188" spans="1:13" x14ac:dyDescent="0.3">
      <c r="A188" t="s">
        <v>10121</v>
      </c>
      <c r="B188">
        <v>46031</v>
      </c>
      <c r="C188" t="s">
        <v>10122</v>
      </c>
      <c r="D188" t="s">
        <v>10123</v>
      </c>
      <c r="E188" t="s">
        <v>1332</v>
      </c>
      <c r="F188" t="s">
        <v>10280</v>
      </c>
      <c r="G188">
        <v>100</v>
      </c>
      <c r="H188" t="s">
        <v>10124</v>
      </c>
      <c r="I188" t="s">
        <v>10312</v>
      </c>
      <c r="J188">
        <v>100</v>
      </c>
      <c r="K188">
        <v>46037</v>
      </c>
      <c r="L188" t="s">
        <v>1332</v>
      </c>
      <c r="M188">
        <v>100</v>
      </c>
    </row>
    <row r="189" spans="1:13" x14ac:dyDescent="0.3">
      <c r="A189" t="s">
        <v>10121</v>
      </c>
      <c r="B189">
        <v>46336</v>
      </c>
      <c r="C189" t="s">
        <v>10122</v>
      </c>
      <c r="D189" t="s">
        <v>10123</v>
      </c>
      <c r="E189" t="s">
        <v>1332</v>
      </c>
      <c r="F189" t="s">
        <v>2168</v>
      </c>
      <c r="G189">
        <v>200</v>
      </c>
      <c r="H189" t="s">
        <v>10124</v>
      </c>
      <c r="I189" t="s">
        <v>10313</v>
      </c>
      <c r="J189">
        <v>200</v>
      </c>
      <c r="K189">
        <v>46037</v>
      </c>
      <c r="L189" t="s">
        <v>1332</v>
      </c>
      <c r="M189">
        <v>200</v>
      </c>
    </row>
    <row r="190" spans="1:13" x14ac:dyDescent="0.3">
      <c r="A190" t="s">
        <v>10121</v>
      </c>
      <c r="B190">
        <v>46336</v>
      </c>
      <c r="C190" t="s">
        <v>10122</v>
      </c>
      <c r="D190" t="s">
        <v>10123</v>
      </c>
      <c r="E190" t="s">
        <v>1332</v>
      </c>
      <c r="F190" t="s">
        <v>10156</v>
      </c>
      <c r="G190">
        <v>300</v>
      </c>
      <c r="H190" t="s">
        <v>10124</v>
      </c>
      <c r="I190" t="s">
        <v>10167</v>
      </c>
      <c r="J190">
        <v>300</v>
      </c>
      <c r="K190">
        <v>46037</v>
      </c>
      <c r="L190" t="s">
        <v>1332</v>
      </c>
      <c r="M190">
        <v>300</v>
      </c>
    </row>
    <row r="191" spans="1:13" x14ac:dyDescent="0.3">
      <c r="A191" t="s">
        <v>10121</v>
      </c>
      <c r="B191">
        <v>46336</v>
      </c>
      <c r="C191" t="s">
        <v>10122</v>
      </c>
      <c r="D191" t="s">
        <v>10123</v>
      </c>
      <c r="E191" t="s">
        <v>1332</v>
      </c>
      <c r="F191" t="s">
        <v>2421</v>
      </c>
      <c r="G191">
        <v>900</v>
      </c>
      <c r="H191" t="s">
        <v>10124</v>
      </c>
      <c r="I191" t="s">
        <v>10314</v>
      </c>
      <c r="J191">
        <v>900</v>
      </c>
      <c r="K191">
        <v>46037</v>
      </c>
      <c r="L191" t="s">
        <v>1332</v>
      </c>
      <c r="M191">
        <v>900</v>
      </c>
    </row>
    <row r="192" spans="1:13" x14ac:dyDescent="0.3">
      <c r="A192" t="s">
        <v>10121</v>
      </c>
      <c r="B192">
        <v>46336</v>
      </c>
      <c r="C192" t="s">
        <v>10122</v>
      </c>
      <c r="D192" t="s">
        <v>10123</v>
      </c>
      <c r="E192" t="s">
        <v>1332</v>
      </c>
      <c r="F192" t="s">
        <v>2232</v>
      </c>
      <c r="G192">
        <v>150</v>
      </c>
      <c r="H192" t="s">
        <v>10124</v>
      </c>
      <c r="I192" t="s">
        <v>10315</v>
      </c>
      <c r="J192">
        <v>150</v>
      </c>
      <c r="K192">
        <v>46037</v>
      </c>
      <c r="L192" t="s">
        <v>1332</v>
      </c>
      <c r="M192">
        <v>150</v>
      </c>
    </row>
    <row r="193" spans="1:13" x14ac:dyDescent="0.3">
      <c r="A193" t="s">
        <v>10121</v>
      </c>
      <c r="B193">
        <v>46336</v>
      </c>
      <c r="C193" t="s">
        <v>10122</v>
      </c>
      <c r="D193" t="s">
        <v>10123</v>
      </c>
      <c r="E193" t="s">
        <v>1332</v>
      </c>
      <c r="F193" t="s">
        <v>1920</v>
      </c>
      <c r="G193">
        <v>40</v>
      </c>
      <c r="H193" t="s">
        <v>10124</v>
      </c>
      <c r="I193" t="s">
        <v>10316</v>
      </c>
      <c r="J193">
        <v>40</v>
      </c>
      <c r="K193">
        <v>46037</v>
      </c>
      <c r="L193" t="s">
        <v>1332</v>
      </c>
      <c r="M193">
        <v>40</v>
      </c>
    </row>
    <row r="194" spans="1:13" x14ac:dyDescent="0.3">
      <c r="A194" t="s">
        <v>10121</v>
      </c>
      <c r="B194">
        <v>46336</v>
      </c>
      <c r="C194" t="s">
        <v>10122</v>
      </c>
      <c r="D194" t="s">
        <v>10123</v>
      </c>
      <c r="E194" t="s">
        <v>1332</v>
      </c>
      <c r="F194" t="s">
        <v>10154</v>
      </c>
      <c r="G194">
        <v>300</v>
      </c>
      <c r="H194" t="s">
        <v>10175</v>
      </c>
      <c r="I194" t="s">
        <v>10317</v>
      </c>
      <c r="L194" t="s">
        <v>1332</v>
      </c>
      <c r="M194">
        <v>300</v>
      </c>
    </row>
    <row r="195" spans="1:13" x14ac:dyDescent="0.3">
      <c r="A195" t="s">
        <v>10121</v>
      </c>
      <c r="B195">
        <v>46336</v>
      </c>
      <c r="C195" t="s">
        <v>10122</v>
      </c>
      <c r="D195" t="s">
        <v>10123</v>
      </c>
      <c r="E195" t="s">
        <v>1332</v>
      </c>
      <c r="F195" t="s">
        <v>2369</v>
      </c>
      <c r="G195">
        <v>200</v>
      </c>
      <c r="H195" t="s">
        <v>10124</v>
      </c>
      <c r="I195" t="s">
        <v>10318</v>
      </c>
      <c r="J195">
        <v>200</v>
      </c>
      <c r="K195">
        <v>46037</v>
      </c>
      <c r="L195" t="s">
        <v>1332</v>
      </c>
      <c r="M195">
        <v>200</v>
      </c>
    </row>
    <row r="196" spans="1:13" x14ac:dyDescent="0.3">
      <c r="A196" t="s">
        <v>10121</v>
      </c>
      <c r="B196">
        <v>46336</v>
      </c>
      <c r="C196" t="s">
        <v>10122</v>
      </c>
      <c r="D196" t="s">
        <v>10123</v>
      </c>
      <c r="E196" t="s">
        <v>1332</v>
      </c>
      <c r="F196" t="s">
        <v>1763</v>
      </c>
      <c r="G196">
        <v>900</v>
      </c>
      <c r="H196" t="s">
        <v>10124</v>
      </c>
      <c r="I196" t="s">
        <v>10319</v>
      </c>
      <c r="J196">
        <v>900</v>
      </c>
      <c r="K196">
        <v>46037</v>
      </c>
      <c r="L196" t="s">
        <v>1332</v>
      </c>
      <c r="M196">
        <v>900</v>
      </c>
    </row>
    <row r="197" spans="1:13" x14ac:dyDescent="0.3">
      <c r="A197" t="s">
        <v>10121</v>
      </c>
      <c r="B197">
        <v>46336</v>
      </c>
      <c r="C197" t="s">
        <v>10122</v>
      </c>
      <c r="D197" t="s">
        <v>10123</v>
      </c>
      <c r="E197" t="s">
        <v>1332</v>
      </c>
      <c r="F197" t="s">
        <v>10198</v>
      </c>
      <c r="G197">
        <v>400</v>
      </c>
      <c r="H197" t="s">
        <v>10124</v>
      </c>
      <c r="I197" t="s">
        <v>10320</v>
      </c>
      <c r="J197">
        <v>400</v>
      </c>
      <c r="K197">
        <v>46037</v>
      </c>
      <c r="L197" t="s">
        <v>1332</v>
      </c>
      <c r="M197">
        <v>400</v>
      </c>
    </row>
    <row r="198" spans="1:13" x14ac:dyDescent="0.3">
      <c r="A198" t="s">
        <v>10121</v>
      </c>
      <c r="B198">
        <v>46336</v>
      </c>
      <c r="C198" t="s">
        <v>10122</v>
      </c>
      <c r="D198" t="s">
        <v>10123</v>
      </c>
      <c r="E198" t="s">
        <v>1332</v>
      </c>
      <c r="F198" t="s">
        <v>10280</v>
      </c>
      <c r="G198">
        <v>200</v>
      </c>
      <c r="H198" t="s">
        <v>10124</v>
      </c>
      <c r="I198" t="s">
        <v>10321</v>
      </c>
      <c r="J198">
        <v>200</v>
      </c>
      <c r="K198">
        <v>46037</v>
      </c>
      <c r="L198" t="s">
        <v>1332</v>
      </c>
      <c r="M198">
        <v>200</v>
      </c>
    </row>
    <row r="199" spans="1:13" x14ac:dyDescent="0.3">
      <c r="A199" t="s">
        <v>10121</v>
      </c>
      <c r="B199">
        <v>46336</v>
      </c>
      <c r="C199" t="s">
        <v>10122</v>
      </c>
      <c r="D199" t="s">
        <v>10123</v>
      </c>
      <c r="E199" t="s">
        <v>1332</v>
      </c>
      <c r="F199" t="s">
        <v>10322</v>
      </c>
      <c r="G199">
        <v>200</v>
      </c>
      <c r="H199" t="s">
        <v>10124</v>
      </c>
      <c r="I199" t="s">
        <v>10323</v>
      </c>
      <c r="J199">
        <v>200</v>
      </c>
      <c r="K199">
        <v>46037</v>
      </c>
      <c r="L199" t="s">
        <v>1332</v>
      </c>
      <c r="M199">
        <v>200</v>
      </c>
    </row>
    <row r="200" spans="1:13" x14ac:dyDescent="0.3">
      <c r="A200" t="s">
        <v>10121</v>
      </c>
      <c r="B200">
        <v>46336</v>
      </c>
      <c r="C200" t="s">
        <v>10122</v>
      </c>
      <c r="D200" t="s">
        <v>10123</v>
      </c>
      <c r="E200" t="s">
        <v>1332</v>
      </c>
      <c r="F200" t="s">
        <v>1657</v>
      </c>
      <c r="G200">
        <v>500</v>
      </c>
      <c r="H200" t="s">
        <v>10124</v>
      </c>
      <c r="I200" t="s">
        <v>10324</v>
      </c>
      <c r="L200" t="s">
        <v>1332</v>
      </c>
      <c r="M200">
        <v>0</v>
      </c>
    </row>
    <row r="201" spans="1:13" x14ac:dyDescent="0.3">
      <c r="A201" t="s">
        <v>10121</v>
      </c>
      <c r="B201">
        <v>46336</v>
      </c>
      <c r="C201" t="s">
        <v>10122</v>
      </c>
      <c r="D201" t="s">
        <v>10123</v>
      </c>
      <c r="E201" t="s">
        <v>1332</v>
      </c>
      <c r="F201" t="s">
        <v>1920</v>
      </c>
      <c r="G201">
        <v>160</v>
      </c>
      <c r="H201" t="s">
        <v>10124</v>
      </c>
      <c r="I201" t="s">
        <v>10325</v>
      </c>
      <c r="J201">
        <v>160</v>
      </c>
      <c r="K201">
        <v>46037</v>
      </c>
      <c r="L201" t="s">
        <v>1332</v>
      </c>
      <c r="M201">
        <v>160</v>
      </c>
    </row>
    <row r="202" spans="1:13" x14ac:dyDescent="0.3">
      <c r="A202" t="s">
        <v>10121</v>
      </c>
      <c r="B202">
        <v>46336</v>
      </c>
      <c r="C202" t="s">
        <v>10122</v>
      </c>
      <c r="D202" t="s">
        <v>10123</v>
      </c>
      <c r="E202" t="s">
        <v>1332</v>
      </c>
      <c r="F202" t="s">
        <v>10147</v>
      </c>
      <c r="G202">
        <v>220</v>
      </c>
      <c r="H202" t="s">
        <v>10175</v>
      </c>
      <c r="I202" t="s">
        <v>10326</v>
      </c>
      <c r="J202" t="s">
        <v>10327</v>
      </c>
      <c r="L202" t="s">
        <v>1332</v>
      </c>
      <c r="M202">
        <v>220</v>
      </c>
    </row>
    <row r="203" spans="1:13" x14ac:dyDescent="0.3">
      <c r="A203" t="s">
        <v>10121</v>
      </c>
      <c r="B203">
        <v>46336</v>
      </c>
      <c r="C203" t="s">
        <v>10122</v>
      </c>
      <c r="D203" t="s">
        <v>10123</v>
      </c>
      <c r="E203" t="s">
        <v>1332</v>
      </c>
      <c r="F203" t="s">
        <v>2232</v>
      </c>
      <c r="G203">
        <v>150</v>
      </c>
      <c r="H203" t="s">
        <v>10124</v>
      </c>
      <c r="I203" t="s">
        <v>10328</v>
      </c>
      <c r="J203">
        <v>150</v>
      </c>
      <c r="K203">
        <v>46037</v>
      </c>
      <c r="L203" t="s">
        <v>1332</v>
      </c>
      <c r="M203">
        <v>150</v>
      </c>
    </row>
    <row r="204" spans="1:13" x14ac:dyDescent="0.3">
      <c r="A204" t="s">
        <v>10121</v>
      </c>
      <c r="B204">
        <v>46336</v>
      </c>
      <c r="C204" t="s">
        <v>10122</v>
      </c>
      <c r="D204" t="s">
        <v>10123</v>
      </c>
      <c r="E204" t="s">
        <v>1332</v>
      </c>
      <c r="F204" t="s">
        <v>1542</v>
      </c>
      <c r="G204">
        <v>800</v>
      </c>
      <c r="H204" t="s">
        <v>10124</v>
      </c>
      <c r="I204" t="s">
        <v>10329</v>
      </c>
      <c r="J204">
        <v>800</v>
      </c>
      <c r="K204">
        <v>46037</v>
      </c>
      <c r="L204" t="s">
        <v>1332</v>
      </c>
      <c r="M204">
        <v>800</v>
      </c>
    </row>
    <row r="205" spans="1:13" x14ac:dyDescent="0.3">
      <c r="A205" t="s">
        <v>10121</v>
      </c>
      <c r="B205">
        <v>46336</v>
      </c>
      <c r="C205" t="s">
        <v>10122</v>
      </c>
      <c r="D205" t="s">
        <v>10123</v>
      </c>
      <c r="E205" t="s">
        <v>1332</v>
      </c>
      <c r="F205" t="s">
        <v>2232</v>
      </c>
      <c r="G205">
        <v>480</v>
      </c>
      <c r="H205" t="s">
        <v>10124</v>
      </c>
      <c r="I205" t="s">
        <v>10330</v>
      </c>
      <c r="J205">
        <v>480</v>
      </c>
      <c r="K205">
        <v>46037</v>
      </c>
      <c r="L205" t="s">
        <v>1332</v>
      </c>
      <c r="M205">
        <v>480</v>
      </c>
    </row>
    <row r="206" spans="1:13" x14ac:dyDescent="0.3">
      <c r="A206" t="s">
        <v>10121</v>
      </c>
      <c r="B206">
        <v>46336</v>
      </c>
      <c r="C206" t="s">
        <v>10122</v>
      </c>
      <c r="D206" t="s">
        <v>10123</v>
      </c>
      <c r="E206" t="s">
        <v>1332</v>
      </c>
      <c r="F206" t="s">
        <v>1542</v>
      </c>
      <c r="G206">
        <v>300</v>
      </c>
      <c r="H206" t="s">
        <v>10124</v>
      </c>
      <c r="I206" t="s">
        <v>10331</v>
      </c>
      <c r="J206">
        <v>300</v>
      </c>
      <c r="K206">
        <v>46037</v>
      </c>
      <c r="L206" t="s">
        <v>1332</v>
      </c>
      <c r="M206">
        <v>300</v>
      </c>
    </row>
    <row r="207" spans="1:13" x14ac:dyDescent="0.3">
      <c r="A207" t="s">
        <v>10121</v>
      </c>
      <c r="B207">
        <v>46336</v>
      </c>
      <c r="C207" t="s">
        <v>10122</v>
      </c>
      <c r="D207" t="s">
        <v>10123</v>
      </c>
      <c r="E207" t="s">
        <v>1332</v>
      </c>
      <c r="F207" t="s">
        <v>1763</v>
      </c>
      <c r="G207">
        <v>300</v>
      </c>
      <c r="H207" t="s">
        <v>10124</v>
      </c>
      <c r="I207" t="s">
        <v>10332</v>
      </c>
      <c r="J207">
        <v>300</v>
      </c>
      <c r="K207">
        <v>46037</v>
      </c>
      <c r="L207" t="s">
        <v>1332</v>
      </c>
      <c r="M207">
        <v>300</v>
      </c>
    </row>
    <row r="208" spans="1:13" x14ac:dyDescent="0.3">
      <c r="A208" t="s">
        <v>10121</v>
      </c>
      <c r="B208">
        <v>46336</v>
      </c>
      <c r="C208" t="s">
        <v>10122</v>
      </c>
      <c r="D208" t="s">
        <v>10123</v>
      </c>
      <c r="E208" t="s">
        <v>1332</v>
      </c>
      <c r="F208" t="s">
        <v>2232</v>
      </c>
      <c r="G208">
        <v>500</v>
      </c>
      <c r="H208" t="s">
        <v>10124</v>
      </c>
      <c r="I208" t="s">
        <v>10333</v>
      </c>
      <c r="J208">
        <v>500</v>
      </c>
      <c r="K208">
        <v>46037</v>
      </c>
      <c r="L208" t="s">
        <v>1332</v>
      </c>
      <c r="M208">
        <v>500</v>
      </c>
    </row>
    <row r="209" spans="1:13" x14ac:dyDescent="0.3">
      <c r="A209" t="s">
        <v>10121</v>
      </c>
      <c r="B209">
        <v>46336</v>
      </c>
      <c r="C209" t="s">
        <v>10122</v>
      </c>
      <c r="D209" t="s">
        <v>10123</v>
      </c>
      <c r="E209" t="s">
        <v>1332</v>
      </c>
      <c r="F209" t="s">
        <v>1820</v>
      </c>
      <c r="G209">
        <v>250</v>
      </c>
      <c r="H209" t="s">
        <v>10124</v>
      </c>
      <c r="I209" t="s">
        <v>10141</v>
      </c>
      <c r="J209">
        <v>250</v>
      </c>
      <c r="K209">
        <v>46037</v>
      </c>
      <c r="L209" t="s">
        <v>1332</v>
      </c>
      <c r="M209">
        <v>250</v>
      </c>
    </row>
    <row r="210" spans="1:13" x14ac:dyDescent="0.3">
      <c r="A210" t="s">
        <v>10121</v>
      </c>
      <c r="B210">
        <v>46035</v>
      </c>
      <c r="C210" t="s">
        <v>10122</v>
      </c>
      <c r="D210" t="s">
        <v>10123</v>
      </c>
      <c r="E210" t="s">
        <v>1332</v>
      </c>
      <c r="F210" t="s">
        <v>1920</v>
      </c>
      <c r="G210">
        <v>550</v>
      </c>
      <c r="H210" t="s">
        <v>10124</v>
      </c>
      <c r="I210" t="s">
        <v>10334</v>
      </c>
      <c r="J210">
        <v>275</v>
      </c>
      <c r="K210">
        <v>46037</v>
      </c>
      <c r="L210" t="s">
        <v>1332</v>
      </c>
      <c r="M210">
        <v>275</v>
      </c>
    </row>
    <row r="211" spans="1:13" x14ac:dyDescent="0.3">
      <c r="A211" t="s">
        <v>10121</v>
      </c>
      <c r="B211">
        <v>46035</v>
      </c>
      <c r="C211" t="s">
        <v>10122</v>
      </c>
      <c r="D211" t="s">
        <v>10123</v>
      </c>
      <c r="E211" t="s">
        <v>1332</v>
      </c>
      <c r="F211" t="s">
        <v>1920</v>
      </c>
      <c r="G211">
        <v>100</v>
      </c>
      <c r="H211" t="s">
        <v>10124</v>
      </c>
      <c r="I211" t="s">
        <v>10335</v>
      </c>
      <c r="J211">
        <v>100</v>
      </c>
      <c r="K211">
        <v>46037</v>
      </c>
      <c r="L211" t="s">
        <v>1332</v>
      </c>
      <c r="M211">
        <v>100</v>
      </c>
    </row>
    <row r="212" spans="1:13" x14ac:dyDescent="0.3">
      <c r="A212" t="s">
        <v>10121</v>
      </c>
      <c r="B212">
        <v>46035</v>
      </c>
      <c r="C212" t="s">
        <v>10122</v>
      </c>
      <c r="D212" t="s">
        <v>10123</v>
      </c>
      <c r="E212" t="s">
        <v>1332</v>
      </c>
      <c r="F212" t="s">
        <v>3404</v>
      </c>
      <c r="G212">
        <v>700</v>
      </c>
      <c r="H212" t="s">
        <v>10124</v>
      </c>
      <c r="I212" t="s">
        <v>10336</v>
      </c>
      <c r="J212">
        <v>700</v>
      </c>
      <c r="K212">
        <v>46037</v>
      </c>
      <c r="L212" t="s">
        <v>1332</v>
      </c>
      <c r="M212">
        <v>700</v>
      </c>
    </row>
    <row r="213" spans="1:13" x14ac:dyDescent="0.3">
      <c r="A213" t="s">
        <v>10121</v>
      </c>
      <c r="B213">
        <v>46035</v>
      </c>
      <c r="C213" t="s">
        <v>10122</v>
      </c>
      <c r="D213" t="s">
        <v>10123</v>
      </c>
      <c r="E213" t="s">
        <v>1332</v>
      </c>
      <c r="F213" t="s">
        <v>1920</v>
      </c>
      <c r="G213">
        <v>100</v>
      </c>
      <c r="H213" t="s">
        <v>10124</v>
      </c>
      <c r="I213" t="s">
        <v>10337</v>
      </c>
      <c r="J213">
        <v>100</v>
      </c>
      <c r="K213">
        <v>46037</v>
      </c>
      <c r="L213" t="s">
        <v>1332</v>
      </c>
      <c r="M213">
        <v>100</v>
      </c>
    </row>
    <row r="214" spans="1:13" x14ac:dyDescent="0.3">
      <c r="A214" t="s">
        <v>10121</v>
      </c>
      <c r="B214">
        <v>46035</v>
      </c>
      <c r="C214" t="s">
        <v>10122</v>
      </c>
      <c r="D214" t="s">
        <v>10123</v>
      </c>
      <c r="E214" t="s">
        <v>1332</v>
      </c>
      <c r="F214" t="s">
        <v>1542</v>
      </c>
      <c r="G214">
        <v>350</v>
      </c>
      <c r="H214" t="s">
        <v>10124</v>
      </c>
      <c r="I214" t="s">
        <v>10338</v>
      </c>
      <c r="J214">
        <v>350</v>
      </c>
      <c r="K214">
        <v>46037</v>
      </c>
      <c r="L214" t="s">
        <v>1332</v>
      </c>
      <c r="M214">
        <v>350</v>
      </c>
    </row>
    <row r="215" spans="1:13" x14ac:dyDescent="0.3">
      <c r="A215" t="s">
        <v>10121</v>
      </c>
      <c r="B215">
        <v>46035</v>
      </c>
      <c r="C215" t="s">
        <v>10122</v>
      </c>
      <c r="D215" t="s">
        <v>10123</v>
      </c>
      <c r="E215" t="s">
        <v>1332</v>
      </c>
      <c r="F215" t="s">
        <v>1763</v>
      </c>
      <c r="G215">
        <v>300</v>
      </c>
      <c r="H215" t="s">
        <v>10124</v>
      </c>
      <c r="I215" t="s">
        <v>10339</v>
      </c>
      <c r="J215">
        <v>300</v>
      </c>
      <c r="K215">
        <v>46037</v>
      </c>
      <c r="L215" t="s">
        <v>1332</v>
      </c>
      <c r="M215">
        <v>300</v>
      </c>
    </row>
    <row r="216" spans="1:13" x14ac:dyDescent="0.3">
      <c r="A216" t="s">
        <v>10121</v>
      </c>
      <c r="B216">
        <v>46035</v>
      </c>
      <c r="C216" t="s">
        <v>10122</v>
      </c>
      <c r="D216" t="s">
        <v>10123</v>
      </c>
      <c r="E216" t="s">
        <v>1332</v>
      </c>
      <c r="F216" t="s">
        <v>1763</v>
      </c>
      <c r="G216">
        <v>100</v>
      </c>
      <c r="H216" t="s">
        <v>10340</v>
      </c>
      <c r="I216" t="s">
        <v>10341</v>
      </c>
      <c r="J216">
        <v>50</v>
      </c>
      <c r="K216">
        <v>46037</v>
      </c>
      <c r="L216" t="s">
        <v>1332</v>
      </c>
      <c r="M216">
        <v>100</v>
      </c>
    </row>
    <row r="217" spans="1:13" x14ac:dyDescent="0.3">
      <c r="A217" t="s">
        <v>10121</v>
      </c>
      <c r="B217">
        <v>46035</v>
      </c>
      <c r="C217" t="s">
        <v>10122</v>
      </c>
      <c r="D217" t="s">
        <v>10123</v>
      </c>
      <c r="E217" t="s">
        <v>1332</v>
      </c>
      <c r="F217" t="s">
        <v>1820</v>
      </c>
      <c r="G217">
        <v>100</v>
      </c>
      <c r="H217" t="s">
        <v>10340</v>
      </c>
      <c r="I217" t="s">
        <v>10341</v>
      </c>
      <c r="J217">
        <v>50</v>
      </c>
      <c r="K217">
        <v>46037</v>
      </c>
      <c r="L217" t="s">
        <v>1332</v>
      </c>
      <c r="M217">
        <v>100</v>
      </c>
    </row>
    <row r="218" spans="1:13" x14ac:dyDescent="0.3">
      <c r="A218" t="s">
        <v>10121</v>
      </c>
      <c r="B218">
        <v>46035</v>
      </c>
      <c r="C218" t="s">
        <v>10122</v>
      </c>
      <c r="D218" t="s">
        <v>10123</v>
      </c>
      <c r="E218" t="s">
        <v>1332</v>
      </c>
      <c r="F218" t="s">
        <v>1920</v>
      </c>
      <c r="G218" t="s">
        <v>10342</v>
      </c>
      <c r="H218" t="s">
        <v>10139</v>
      </c>
      <c r="I218" t="s">
        <v>10343</v>
      </c>
      <c r="J218">
        <v>233</v>
      </c>
      <c r="K218">
        <v>46037</v>
      </c>
      <c r="L218" t="s">
        <v>1332</v>
      </c>
      <c r="M218" t="s">
        <v>10342</v>
      </c>
    </row>
    <row r="219" spans="1:13" x14ac:dyDescent="0.3">
      <c r="A219" t="s">
        <v>10121</v>
      </c>
      <c r="B219">
        <v>46035</v>
      </c>
      <c r="C219" t="s">
        <v>10122</v>
      </c>
      <c r="D219" t="s">
        <v>10123</v>
      </c>
      <c r="E219" t="s">
        <v>1332</v>
      </c>
      <c r="F219" t="s">
        <v>1763</v>
      </c>
      <c r="G219">
        <v>1000</v>
      </c>
      <c r="H219" t="s">
        <v>10124</v>
      </c>
      <c r="I219" t="s">
        <v>10344</v>
      </c>
      <c r="J219">
        <v>1000</v>
      </c>
      <c r="K219">
        <v>46037</v>
      </c>
      <c r="L219" t="s">
        <v>1332</v>
      </c>
      <c r="M219">
        <v>1000</v>
      </c>
    </row>
    <row r="220" spans="1:13" x14ac:dyDescent="0.3">
      <c r="A220" t="s">
        <v>10121</v>
      </c>
      <c r="B220">
        <v>46035</v>
      </c>
      <c r="C220" t="s">
        <v>10122</v>
      </c>
      <c r="D220" t="s">
        <v>10123</v>
      </c>
      <c r="E220" t="s">
        <v>1332</v>
      </c>
      <c r="F220" t="s">
        <v>1820</v>
      </c>
      <c r="G220">
        <v>150</v>
      </c>
      <c r="H220" t="s">
        <v>10124</v>
      </c>
      <c r="I220" t="s">
        <v>10345</v>
      </c>
      <c r="J220">
        <v>150</v>
      </c>
      <c r="K220">
        <v>46037</v>
      </c>
      <c r="L220" t="s">
        <v>1332</v>
      </c>
      <c r="M220">
        <v>150</v>
      </c>
    </row>
    <row r="221" spans="1:13" x14ac:dyDescent="0.3">
      <c r="A221" t="s">
        <v>10121</v>
      </c>
      <c r="B221">
        <v>46035</v>
      </c>
      <c r="C221" t="s">
        <v>10122</v>
      </c>
      <c r="D221" t="s">
        <v>10123</v>
      </c>
      <c r="E221" t="s">
        <v>1332</v>
      </c>
      <c r="F221" t="s">
        <v>2232</v>
      </c>
      <c r="G221">
        <v>200</v>
      </c>
      <c r="H221" t="s">
        <v>10340</v>
      </c>
      <c r="I221" t="s">
        <v>10346</v>
      </c>
      <c r="J221">
        <v>200</v>
      </c>
      <c r="K221">
        <v>46037</v>
      </c>
      <c r="L221" t="s">
        <v>1332</v>
      </c>
      <c r="M221">
        <v>200</v>
      </c>
    </row>
    <row r="222" spans="1:13" x14ac:dyDescent="0.3">
      <c r="A222" t="s">
        <v>10121</v>
      </c>
      <c r="B222">
        <v>46035</v>
      </c>
      <c r="C222" t="s">
        <v>10122</v>
      </c>
      <c r="D222" t="s">
        <v>10123</v>
      </c>
      <c r="E222" t="s">
        <v>1332</v>
      </c>
      <c r="F222" t="s">
        <v>2232</v>
      </c>
      <c r="G222">
        <v>750</v>
      </c>
      <c r="H222" t="s">
        <v>10124</v>
      </c>
      <c r="I222" t="s">
        <v>10347</v>
      </c>
      <c r="J222">
        <v>750</v>
      </c>
      <c r="K222">
        <v>46037</v>
      </c>
      <c r="L222" t="s">
        <v>1332</v>
      </c>
      <c r="M222">
        <v>750</v>
      </c>
    </row>
    <row r="223" spans="1:13" x14ac:dyDescent="0.3">
      <c r="A223" t="s">
        <v>10121</v>
      </c>
      <c r="B223">
        <v>46035</v>
      </c>
      <c r="C223" t="s">
        <v>10122</v>
      </c>
      <c r="D223" t="s">
        <v>10123</v>
      </c>
      <c r="E223" t="s">
        <v>1332</v>
      </c>
      <c r="F223" t="s">
        <v>2168</v>
      </c>
      <c r="G223">
        <v>50</v>
      </c>
      <c r="H223" t="s">
        <v>10139</v>
      </c>
      <c r="I223" t="s">
        <v>10348</v>
      </c>
      <c r="J223">
        <v>50</v>
      </c>
      <c r="K223">
        <v>46037</v>
      </c>
      <c r="L223" t="s">
        <v>1332</v>
      </c>
      <c r="M223">
        <v>50</v>
      </c>
    </row>
    <row r="224" spans="1:13" x14ac:dyDescent="0.3">
      <c r="A224" t="s">
        <v>10121</v>
      </c>
      <c r="B224">
        <v>46035</v>
      </c>
      <c r="C224" t="s">
        <v>10122</v>
      </c>
      <c r="D224" t="s">
        <v>10123</v>
      </c>
      <c r="E224" t="s">
        <v>1332</v>
      </c>
      <c r="F224" t="s">
        <v>1920</v>
      </c>
      <c r="G224">
        <v>200</v>
      </c>
      <c r="H224" t="s">
        <v>10124</v>
      </c>
      <c r="I224" t="s">
        <v>10215</v>
      </c>
      <c r="J224">
        <v>200</v>
      </c>
      <c r="K224">
        <v>46037</v>
      </c>
      <c r="L224" t="s">
        <v>1332</v>
      </c>
      <c r="M224">
        <v>200</v>
      </c>
    </row>
    <row r="225" spans="1:13" x14ac:dyDescent="0.3">
      <c r="A225" t="s">
        <v>10121</v>
      </c>
      <c r="B225">
        <v>46035</v>
      </c>
      <c r="C225" t="s">
        <v>10122</v>
      </c>
      <c r="D225" t="s">
        <v>10123</v>
      </c>
      <c r="E225" t="s">
        <v>1332</v>
      </c>
      <c r="F225" t="s">
        <v>1820</v>
      </c>
      <c r="G225">
        <v>450</v>
      </c>
      <c r="H225" t="s">
        <v>10124</v>
      </c>
      <c r="I225" t="s">
        <v>10349</v>
      </c>
      <c r="J225">
        <v>450</v>
      </c>
      <c r="K225">
        <v>46037</v>
      </c>
      <c r="L225" t="s">
        <v>1332</v>
      </c>
      <c r="M225">
        <v>450</v>
      </c>
    </row>
    <row r="226" spans="1:13" x14ac:dyDescent="0.3">
      <c r="A226" t="s">
        <v>10121</v>
      </c>
      <c r="B226">
        <v>46035</v>
      </c>
      <c r="C226" t="s">
        <v>10122</v>
      </c>
      <c r="D226" t="s">
        <v>10123</v>
      </c>
      <c r="E226" t="s">
        <v>1332</v>
      </c>
      <c r="F226" t="s">
        <v>2232</v>
      </c>
      <c r="G226">
        <v>250</v>
      </c>
      <c r="H226" t="s">
        <v>10124</v>
      </c>
      <c r="I226" t="s">
        <v>10149</v>
      </c>
      <c r="J226">
        <v>250</v>
      </c>
      <c r="K226">
        <v>46037</v>
      </c>
      <c r="L226" t="s">
        <v>1332</v>
      </c>
      <c r="M226">
        <v>250</v>
      </c>
    </row>
    <row r="227" spans="1:13" x14ac:dyDescent="0.3">
      <c r="A227" t="s">
        <v>10121</v>
      </c>
      <c r="B227">
        <v>46035</v>
      </c>
      <c r="C227" t="s">
        <v>10122</v>
      </c>
      <c r="D227" t="s">
        <v>10123</v>
      </c>
      <c r="E227" t="s">
        <v>1332</v>
      </c>
      <c r="F227" t="s">
        <v>2168</v>
      </c>
      <c r="G227">
        <v>90</v>
      </c>
      <c r="H227" t="s">
        <v>10124</v>
      </c>
      <c r="I227" t="s">
        <v>10350</v>
      </c>
      <c r="J227">
        <v>90</v>
      </c>
      <c r="K227">
        <v>46037</v>
      </c>
      <c r="L227" t="s">
        <v>1332</v>
      </c>
      <c r="M227">
        <v>90</v>
      </c>
    </row>
    <row r="228" spans="1:13" x14ac:dyDescent="0.3">
      <c r="A228" t="s">
        <v>10121</v>
      </c>
      <c r="B228">
        <v>46035</v>
      </c>
      <c r="C228" t="s">
        <v>10122</v>
      </c>
      <c r="D228" t="s">
        <v>10123</v>
      </c>
      <c r="E228" t="s">
        <v>1332</v>
      </c>
      <c r="F228" t="s">
        <v>10132</v>
      </c>
      <c r="G228">
        <v>400</v>
      </c>
      <c r="H228" t="s">
        <v>10124</v>
      </c>
      <c r="I228" t="s">
        <v>10351</v>
      </c>
      <c r="J228">
        <v>400</v>
      </c>
      <c r="K228">
        <v>46037</v>
      </c>
      <c r="L228" t="s">
        <v>1332</v>
      </c>
      <c r="M228">
        <v>400</v>
      </c>
    </row>
    <row r="229" spans="1:13" x14ac:dyDescent="0.3">
      <c r="A229" t="s">
        <v>10121</v>
      </c>
      <c r="B229">
        <v>46035</v>
      </c>
      <c r="C229" t="s">
        <v>10122</v>
      </c>
      <c r="D229" t="s">
        <v>10123</v>
      </c>
      <c r="E229" t="s">
        <v>1332</v>
      </c>
      <c r="F229" t="s">
        <v>10154</v>
      </c>
      <c r="G229">
        <v>900</v>
      </c>
      <c r="H229" t="s">
        <v>10124</v>
      </c>
      <c r="I229" t="s">
        <v>10352</v>
      </c>
      <c r="J229">
        <v>900</v>
      </c>
      <c r="K229">
        <v>46037</v>
      </c>
      <c r="L229" t="s">
        <v>1332</v>
      </c>
      <c r="M229">
        <v>900</v>
      </c>
    </row>
    <row r="230" spans="1:13" x14ac:dyDescent="0.3">
      <c r="A230" t="s">
        <v>10121</v>
      </c>
      <c r="B230">
        <v>46035</v>
      </c>
      <c r="C230" t="s">
        <v>10122</v>
      </c>
      <c r="D230" t="s">
        <v>10123</v>
      </c>
      <c r="E230" t="s">
        <v>1332</v>
      </c>
      <c r="F230" t="s">
        <v>1820</v>
      </c>
      <c r="G230">
        <v>300</v>
      </c>
      <c r="H230" t="s">
        <v>10124</v>
      </c>
      <c r="I230" t="s">
        <v>10353</v>
      </c>
      <c r="J230">
        <v>300</v>
      </c>
      <c r="K230">
        <v>46037</v>
      </c>
      <c r="L230" t="s">
        <v>1332</v>
      </c>
      <c r="M230">
        <v>300</v>
      </c>
    </row>
    <row r="231" spans="1:13" x14ac:dyDescent="0.3">
      <c r="A231" t="s">
        <v>10121</v>
      </c>
      <c r="B231">
        <v>46035</v>
      </c>
      <c r="C231" t="s">
        <v>10122</v>
      </c>
      <c r="D231" t="s">
        <v>10123</v>
      </c>
      <c r="E231" t="s">
        <v>1332</v>
      </c>
      <c r="F231" t="s">
        <v>1920</v>
      </c>
      <c r="G231">
        <v>500</v>
      </c>
      <c r="H231" t="s">
        <v>10124</v>
      </c>
      <c r="I231" t="s">
        <v>10354</v>
      </c>
      <c r="J231">
        <v>500</v>
      </c>
      <c r="K231">
        <v>46037</v>
      </c>
      <c r="L231" t="s">
        <v>1332</v>
      </c>
      <c r="M231">
        <v>500</v>
      </c>
    </row>
    <row r="232" spans="1:13" x14ac:dyDescent="0.3">
      <c r="A232" t="s">
        <v>10121</v>
      </c>
      <c r="B232">
        <v>46035</v>
      </c>
      <c r="C232" t="s">
        <v>10122</v>
      </c>
      <c r="D232" t="s">
        <v>10123</v>
      </c>
      <c r="E232" t="s">
        <v>1332</v>
      </c>
      <c r="F232" t="s">
        <v>1763</v>
      </c>
      <c r="G232">
        <v>400</v>
      </c>
      <c r="H232" t="s">
        <v>10124</v>
      </c>
      <c r="I232" t="s">
        <v>10355</v>
      </c>
      <c r="J232">
        <v>200</v>
      </c>
      <c r="K232">
        <v>46037</v>
      </c>
      <c r="L232" t="s">
        <v>1332</v>
      </c>
      <c r="M232">
        <v>200</v>
      </c>
    </row>
    <row r="233" spans="1:13" x14ac:dyDescent="0.3">
      <c r="A233" t="s">
        <v>10121</v>
      </c>
      <c r="B233">
        <v>46035</v>
      </c>
      <c r="C233" t="s">
        <v>10122</v>
      </c>
      <c r="D233" t="s">
        <v>10123</v>
      </c>
      <c r="E233" t="s">
        <v>1332</v>
      </c>
      <c r="F233" t="s">
        <v>1920</v>
      </c>
      <c r="G233">
        <v>600</v>
      </c>
      <c r="H233" t="s">
        <v>10124</v>
      </c>
      <c r="I233" t="s">
        <v>10356</v>
      </c>
      <c r="J233">
        <v>600</v>
      </c>
      <c r="K233">
        <v>46037</v>
      </c>
      <c r="L233" t="s">
        <v>1332</v>
      </c>
      <c r="M233">
        <v>600</v>
      </c>
    </row>
    <row r="234" spans="1:13" x14ac:dyDescent="0.3">
      <c r="A234" t="s">
        <v>10121</v>
      </c>
      <c r="B234">
        <v>46035</v>
      </c>
      <c r="C234" t="s">
        <v>10122</v>
      </c>
      <c r="D234" t="s">
        <v>10123</v>
      </c>
      <c r="E234" t="s">
        <v>1332</v>
      </c>
      <c r="F234" t="s">
        <v>10357</v>
      </c>
      <c r="G234">
        <v>60</v>
      </c>
      <c r="H234" t="s">
        <v>10139</v>
      </c>
      <c r="I234" t="s">
        <v>10358</v>
      </c>
      <c r="J234">
        <v>60</v>
      </c>
      <c r="K234">
        <v>46037</v>
      </c>
      <c r="L234" t="s">
        <v>1332</v>
      </c>
      <c r="M234">
        <v>60</v>
      </c>
    </row>
    <row r="235" spans="1:13" x14ac:dyDescent="0.3">
      <c r="A235" t="s">
        <v>10121</v>
      </c>
      <c r="B235">
        <v>46035</v>
      </c>
      <c r="C235" t="s">
        <v>10122</v>
      </c>
      <c r="D235" t="s">
        <v>10123</v>
      </c>
      <c r="E235" t="s">
        <v>1332</v>
      </c>
      <c r="F235" t="s">
        <v>1920</v>
      </c>
      <c r="G235">
        <v>55</v>
      </c>
      <c r="H235" t="s">
        <v>10124</v>
      </c>
      <c r="I235" t="s">
        <v>10359</v>
      </c>
      <c r="J235">
        <v>55</v>
      </c>
      <c r="K235">
        <v>46037</v>
      </c>
      <c r="L235" t="s">
        <v>1332</v>
      </c>
      <c r="M235">
        <v>55</v>
      </c>
    </row>
    <row r="236" spans="1:13" x14ac:dyDescent="0.3">
      <c r="A236" t="s">
        <v>10121</v>
      </c>
      <c r="B236">
        <v>46035</v>
      </c>
      <c r="C236" t="s">
        <v>10122</v>
      </c>
      <c r="D236" t="s">
        <v>10123</v>
      </c>
      <c r="E236" t="s">
        <v>1332</v>
      </c>
      <c r="F236" t="s">
        <v>10147</v>
      </c>
      <c r="G236">
        <v>100</v>
      </c>
      <c r="H236" t="s">
        <v>10124</v>
      </c>
      <c r="I236" t="s">
        <v>10360</v>
      </c>
      <c r="J236">
        <v>100</v>
      </c>
      <c r="K236">
        <v>46037</v>
      </c>
      <c r="L236" t="s">
        <v>1332</v>
      </c>
      <c r="M236">
        <v>100</v>
      </c>
    </row>
    <row r="237" spans="1:13" x14ac:dyDescent="0.3">
      <c r="A237" t="s">
        <v>10121</v>
      </c>
      <c r="B237">
        <v>46035</v>
      </c>
      <c r="C237" t="s">
        <v>10122</v>
      </c>
      <c r="D237" t="s">
        <v>10123</v>
      </c>
      <c r="E237" t="s">
        <v>1332</v>
      </c>
      <c r="F237" t="s">
        <v>2232</v>
      </c>
      <c r="G237">
        <v>550</v>
      </c>
      <c r="H237" t="s">
        <v>10124</v>
      </c>
      <c r="I237" t="s">
        <v>10361</v>
      </c>
      <c r="J237">
        <v>550</v>
      </c>
      <c r="K237">
        <v>46037</v>
      </c>
      <c r="L237" t="s">
        <v>1332</v>
      </c>
      <c r="M237">
        <v>550</v>
      </c>
    </row>
    <row r="238" spans="1:13" x14ac:dyDescent="0.3">
      <c r="A238" t="s">
        <v>10121</v>
      </c>
      <c r="B238">
        <v>46035</v>
      </c>
      <c r="C238" t="s">
        <v>10122</v>
      </c>
      <c r="D238" t="s">
        <v>10123</v>
      </c>
      <c r="E238" t="s">
        <v>1332</v>
      </c>
      <c r="F238" t="s">
        <v>10362</v>
      </c>
      <c r="G238">
        <v>500</v>
      </c>
      <c r="H238" t="s">
        <v>10124</v>
      </c>
      <c r="I238" t="s">
        <v>10363</v>
      </c>
      <c r="J238">
        <v>500</v>
      </c>
      <c r="K238">
        <v>46037</v>
      </c>
      <c r="L238" t="s">
        <v>1332</v>
      </c>
      <c r="M238">
        <v>500</v>
      </c>
    </row>
    <row r="239" spans="1:13" x14ac:dyDescent="0.3">
      <c r="A239" t="s">
        <v>10121</v>
      </c>
      <c r="B239">
        <v>46035</v>
      </c>
      <c r="C239" t="s">
        <v>10122</v>
      </c>
      <c r="D239" t="s">
        <v>10123</v>
      </c>
      <c r="E239" t="s">
        <v>1332</v>
      </c>
      <c r="F239" t="s">
        <v>10364</v>
      </c>
      <c r="G239">
        <v>600</v>
      </c>
      <c r="H239" t="s">
        <v>10124</v>
      </c>
      <c r="I239" t="s">
        <v>10365</v>
      </c>
      <c r="J239">
        <v>600</v>
      </c>
      <c r="K239">
        <v>46037</v>
      </c>
      <c r="L239" t="s">
        <v>1332</v>
      </c>
      <c r="M239">
        <v>600</v>
      </c>
    </row>
    <row r="240" spans="1:13" x14ac:dyDescent="0.3">
      <c r="A240" t="s">
        <v>10121</v>
      </c>
      <c r="B240">
        <v>46035</v>
      </c>
      <c r="C240" t="s">
        <v>10122</v>
      </c>
      <c r="D240" t="s">
        <v>10123</v>
      </c>
      <c r="E240" t="s">
        <v>1332</v>
      </c>
      <c r="F240" t="s">
        <v>10156</v>
      </c>
      <c r="G240">
        <v>80</v>
      </c>
      <c r="H240" t="s">
        <v>10124</v>
      </c>
      <c r="I240" t="s">
        <v>10366</v>
      </c>
      <c r="J240">
        <v>80</v>
      </c>
      <c r="K240">
        <v>46037</v>
      </c>
      <c r="L240" t="s">
        <v>1332</v>
      </c>
      <c r="M240">
        <v>80</v>
      </c>
    </row>
    <row r="241" spans="1:13" x14ac:dyDescent="0.3">
      <c r="A241" t="s">
        <v>10121</v>
      </c>
      <c r="B241">
        <v>46036</v>
      </c>
      <c r="C241" t="s">
        <v>10122</v>
      </c>
      <c r="D241" t="s">
        <v>10123</v>
      </c>
      <c r="E241" t="s">
        <v>1332</v>
      </c>
      <c r="F241" t="s">
        <v>2232</v>
      </c>
      <c r="G241">
        <v>230</v>
      </c>
      <c r="H241" t="s">
        <v>10124</v>
      </c>
      <c r="I241" t="s">
        <v>10218</v>
      </c>
      <c r="J241">
        <v>230</v>
      </c>
      <c r="K241">
        <v>46037</v>
      </c>
      <c r="L241" t="s">
        <v>1332</v>
      </c>
      <c r="M241">
        <v>230</v>
      </c>
    </row>
    <row r="242" spans="1:13" x14ac:dyDescent="0.3">
      <c r="A242" t="s">
        <v>10121</v>
      </c>
      <c r="B242">
        <v>46036</v>
      </c>
      <c r="C242" t="s">
        <v>10122</v>
      </c>
      <c r="D242" t="s">
        <v>10123</v>
      </c>
      <c r="E242" t="s">
        <v>1332</v>
      </c>
      <c r="F242" t="s">
        <v>1542</v>
      </c>
      <c r="G242">
        <v>200</v>
      </c>
      <c r="H242" t="s">
        <v>10124</v>
      </c>
      <c r="I242" t="s">
        <v>10367</v>
      </c>
      <c r="L242" t="s">
        <v>1332</v>
      </c>
      <c r="M242">
        <v>0</v>
      </c>
    </row>
    <row r="243" spans="1:13" x14ac:dyDescent="0.3">
      <c r="A243" t="s">
        <v>10121</v>
      </c>
      <c r="B243">
        <v>46036</v>
      </c>
      <c r="C243" t="s">
        <v>10122</v>
      </c>
      <c r="D243" t="s">
        <v>10123</v>
      </c>
      <c r="E243" t="s">
        <v>1332</v>
      </c>
      <c r="F243" t="s">
        <v>1542</v>
      </c>
      <c r="G243">
        <v>30</v>
      </c>
      <c r="H243" t="s">
        <v>10124</v>
      </c>
      <c r="I243" t="s">
        <v>10368</v>
      </c>
      <c r="J243">
        <v>70</v>
      </c>
      <c r="K243">
        <v>46037</v>
      </c>
      <c r="L243" t="s">
        <v>1332</v>
      </c>
      <c r="M243">
        <v>70</v>
      </c>
    </row>
    <row r="244" spans="1:13" x14ac:dyDescent="0.3">
      <c r="A244" t="s">
        <v>10121</v>
      </c>
      <c r="B244">
        <v>46036</v>
      </c>
      <c r="C244" t="s">
        <v>10122</v>
      </c>
      <c r="D244" t="s">
        <v>10123</v>
      </c>
      <c r="E244" t="s">
        <v>1332</v>
      </c>
      <c r="F244" t="s">
        <v>2232</v>
      </c>
      <c r="G244">
        <v>200</v>
      </c>
      <c r="H244" t="s">
        <v>10124</v>
      </c>
      <c r="I244" t="s">
        <v>10369</v>
      </c>
      <c r="J244">
        <v>200</v>
      </c>
      <c r="K244">
        <v>46037</v>
      </c>
      <c r="L244" t="s">
        <v>1332</v>
      </c>
      <c r="M244">
        <v>200</v>
      </c>
    </row>
    <row r="245" spans="1:13" x14ac:dyDescent="0.3">
      <c r="A245" t="s">
        <v>10121</v>
      </c>
      <c r="B245">
        <v>46036</v>
      </c>
      <c r="C245" t="s">
        <v>10122</v>
      </c>
      <c r="D245" t="s">
        <v>10123</v>
      </c>
      <c r="E245" t="s">
        <v>1332</v>
      </c>
      <c r="F245" t="s">
        <v>1820</v>
      </c>
      <c r="G245">
        <v>400</v>
      </c>
      <c r="H245" t="s">
        <v>10124</v>
      </c>
      <c r="I245" t="s">
        <v>10370</v>
      </c>
      <c r="J245">
        <v>400</v>
      </c>
      <c r="K245">
        <v>46037</v>
      </c>
      <c r="L245" t="s">
        <v>1332</v>
      </c>
      <c r="M245">
        <v>400</v>
      </c>
    </row>
    <row r="246" spans="1:13" x14ac:dyDescent="0.3">
      <c r="A246" t="s">
        <v>10121</v>
      </c>
      <c r="B246">
        <v>46036</v>
      </c>
      <c r="C246" t="s">
        <v>10122</v>
      </c>
      <c r="D246" t="s">
        <v>10123</v>
      </c>
      <c r="E246" t="s">
        <v>1332</v>
      </c>
      <c r="F246" t="s">
        <v>10371</v>
      </c>
      <c r="G246">
        <v>300</v>
      </c>
      <c r="H246" t="s">
        <v>10124</v>
      </c>
      <c r="I246" t="s">
        <v>10372</v>
      </c>
      <c r="J246">
        <v>150</v>
      </c>
      <c r="K246">
        <v>46037</v>
      </c>
      <c r="L246" t="s">
        <v>1332</v>
      </c>
      <c r="M246">
        <v>150</v>
      </c>
    </row>
    <row r="247" spans="1:13" x14ac:dyDescent="0.3">
      <c r="A247" t="s">
        <v>10121</v>
      </c>
      <c r="B247">
        <v>46036</v>
      </c>
      <c r="C247" t="s">
        <v>10122</v>
      </c>
      <c r="D247" t="s">
        <v>10123</v>
      </c>
      <c r="E247" t="s">
        <v>1332</v>
      </c>
      <c r="F247" t="s">
        <v>10151</v>
      </c>
      <c r="G247">
        <v>150</v>
      </c>
      <c r="H247" t="s">
        <v>10124</v>
      </c>
      <c r="I247" t="s">
        <v>10373</v>
      </c>
      <c r="J247">
        <v>150</v>
      </c>
      <c r="K247">
        <v>46037</v>
      </c>
      <c r="L247" t="s">
        <v>1332</v>
      </c>
      <c r="M247">
        <v>150</v>
      </c>
    </row>
    <row r="248" spans="1:13" x14ac:dyDescent="0.3">
      <c r="A248" t="s">
        <v>10121</v>
      </c>
      <c r="B248">
        <v>46036</v>
      </c>
      <c r="C248" t="s">
        <v>10122</v>
      </c>
      <c r="D248" t="s">
        <v>10123</v>
      </c>
      <c r="E248" t="s">
        <v>1332</v>
      </c>
      <c r="F248" t="s">
        <v>2185</v>
      </c>
      <c r="G248">
        <v>180</v>
      </c>
      <c r="H248" t="s">
        <v>10124</v>
      </c>
      <c r="I248" t="s">
        <v>10158</v>
      </c>
      <c r="J248">
        <v>180</v>
      </c>
      <c r="K248">
        <v>46037</v>
      </c>
      <c r="L248" t="s">
        <v>1332</v>
      </c>
      <c r="M248">
        <v>180</v>
      </c>
    </row>
    <row r="249" spans="1:13" x14ac:dyDescent="0.3">
      <c r="E249" t="s">
        <v>1332</v>
      </c>
      <c r="F249" t="s">
        <v>1657</v>
      </c>
      <c r="G249">
        <v>980</v>
      </c>
      <c r="I249" t="s">
        <v>10374</v>
      </c>
      <c r="J249" t="s">
        <v>10375</v>
      </c>
      <c r="L249" t="s">
        <v>1332</v>
      </c>
      <c r="M249">
        <v>980</v>
      </c>
    </row>
    <row r="250" spans="1:13" x14ac:dyDescent="0.3">
      <c r="A250" t="s">
        <v>10121</v>
      </c>
      <c r="B250">
        <v>46036</v>
      </c>
      <c r="C250" t="s">
        <v>10122</v>
      </c>
      <c r="D250" t="s">
        <v>10123</v>
      </c>
      <c r="E250" t="s">
        <v>1332</v>
      </c>
      <c r="F250" t="s">
        <v>1763</v>
      </c>
      <c r="G250">
        <v>400</v>
      </c>
      <c r="H250" t="s">
        <v>10124</v>
      </c>
      <c r="I250" t="s">
        <v>10376</v>
      </c>
      <c r="J250">
        <v>200</v>
      </c>
      <c r="K250">
        <v>46037</v>
      </c>
      <c r="L250" t="s">
        <v>1332</v>
      </c>
      <c r="M250">
        <v>200</v>
      </c>
    </row>
    <row r="251" spans="1:13" x14ac:dyDescent="0.3">
      <c r="A251" t="s">
        <v>10121</v>
      </c>
      <c r="B251">
        <v>46036</v>
      </c>
      <c r="C251" t="s">
        <v>10122</v>
      </c>
      <c r="D251" t="s">
        <v>10123</v>
      </c>
      <c r="E251" t="s">
        <v>1332</v>
      </c>
      <c r="F251" t="s">
        <v>10377</v>
      </c>
      <c r="G251">
        <v>100</v>
      </c>
      <c r="H251" t="s">
        <v>10124</v>
      </c>
      <c r="I251" t="s">
        <v>10378</v>
      </c>
      <c r="J251">
        <v>100</v>
      </c>
      <c r="K251">
        <v>46037</v>
      </c>
      <c r="L251" t="s">
        <v>1332</v>
      </c>
      <c r="M251">
        <v>100</v>
      </c>
    </row>
    <row r="252" spans="1:13" x14ac:dyDescent="0.3">
      <c r="A252" t="s">
        <v>10121</v>
      </c>
      <c r="B252">
        <v>46036</v>
      </c>
      <c r="C252" t="s">
        <v>10122</v>
      </c>
      <c r="D252" t="s">
        <v>10123</v>
      </c>
      <c r="E252" t="s">
        <v>1332</v>
      </c>
      <c r="F252" t="s">
        <v>2168</v>
      </c>
      <c r="G252">
        <v>100</v>
      </c>
      <c r="H252" t="s">
        <v>10124</v>
      </c>
      <c r="I252" t="s">
        <v>10379</v>
      </c>
      <c r="J252">
        <v>50</v>
      </c>
      <c r="K252">
        <v>46037</v>
      </c>
      <c r="L252" t="s">
        <v>1332</v>
      </c>
      <c r="M252">
        <v>50</v>
      </c>
    </row>
    <row r="253" spans="1:13" x14ac:dyDescent="0.3">
      <c r="A253" t="s">
        <v>10121</v>
      </c>
      <c r="B253">
        <v>46036</v>
      </c>
      <c r="C253" t="s">
        <v>10122</v>
      </c>
      <c r="D253" t="s">
        <v>10123</v>
      </c>
      <c r="E253" t="s">
        <v>1332</v>
      </c>
      <c r="F253" t="s">
        <v>1920</v>
      </c>
      <c r="G253">
        <v>280</v>
      </c>
      <c r="H253" t="s">
        <v>10124</v>
      </c>
      <c r="I253" t="s">
        <v>10380</v>
      </c>
      <c r="J253">
        <v>180</v>
      </c>
      <c r="K253">
        <v>46037</v>
      </c>
      <c r="L253" t="s">
        <v>1332</v>
      </c>
      <c r="M253">
        <v>180</v>
      </c>
    </row>
    <row r="254" spans="1:13" x14ac:dyDescent="0.3">
      <c r="A254" t="s">
        <v>10121</v>
      </c>
      <c r="B254">
        <v>46036</v>
      </c>
      <c r="C254" t="s">
        <v>10122</v>
      </c>
      <c r="D254" t="s">
        <v>10123</v>
      </c>
      <c r="E254" t="s">
        <v>1332</v>
      </c>
      <c r="F254" t="s">
        <v>2185</v>
      </c>
      <c r="G254">
        <v>300</v>
      </c>
      <c r="H254" t="s">
        <v>10124</v>
      </c>
      <c r="I254" t="s">
        <v>10381</v>
      </c>
      <c r="J254">
        <v>300</v>
      </c>
      <c r="K254">
        <v>46037</v>
      </c>
      <c r="L254" t="s">
        <v>1332</v>
      </c>
      <c r="M254">
        <v>300</v>
      </c>
    </row>
    <row r="255" spans="1:13" x14ac:dyDescent="0.3">
      <c r="A255" t="s">
        <v>10121</v>
      </c>
      <c r="B255">
        <v>46036</v>
      </c>
      <c r="C255" t="s">
        <v>10122</v>
      </c>
      <c r="D255" t="s">
        <v>10123</v>
      </c>
      <c r="E255" t="s">
        <v>1332</v>
      </c>
      <c r="F255" t="s">
        <v>1920</v>
      </c>
      <c r="G255">
        <v>260</v>
      </c>
      <c r="H255" t="s">
        <v>10124</v>
      </c>
      <c r="I255" t="s">
        <v>10382</v>
      </c>
      <c r="J255">
        <v>260</v>
      </c>
      <c r="K255">
        <v>46037</v>
      </c>
      <c r="L255" t="s">
        <v>1332</v>
      </c>
      <c r="M255">
        <v>260</v>
      </c>
    </row>
    <row r="256" spans="1:13" x14ac:dyDescent="0.3">
      <c r="A256" t="s">
        <v>10121</v>
      </c>
      <c r="B256">
        <v>46036</v>
      </c>
      <c r="C256" t="s">
        <v>10122</v>
      </c>
      <c r="D256" t="s">
        <v>10123</v>
      </c>
      <c r="E256" t="s">
        <v>1332</v>
      </c>
      <c r="F256" t="s">
        <v>1920</v>
      </c>
      <c r="G256">
        <v>150</v>
      </c>
      <c r="H256" t="s">
        <v>10124</v>
      </c>
      <c r="I256" t="s">
        <v>10383</v>
      </c>
      <c r="J256">
        <v>150</v>
      </c>
      <c r="K256">
        <v>46037</v>
      </c>
      <c r="L256" t="s">
        <v>1332</v>
      </c>
      <c r="M256">
        <v>150</v>
      </c>
    </row>
    <row r="257" spans="1:13" x14ac:dyDescent="0.3">
      <c r="A257" t="s">
        <v>10121</v>
      </c>
      <c r="B257">
        <v>46036</v>
      </c>
      <c r="C257" t="s">
        <v>10122</v>
      </c>
      <c r="D257" t="s">
        <v>10123</v>
      </c>
      <c r="E257" t="s">
        <v>1332</v>
      </c>
      <c r="F257" t="s">
        <v>1763</v>
      </c>
      <c r="G257">
        <v>150</v>
      </c>
      <c r="H257" t="s">
        <v>10124</v>
      </c>
      <c r="I257" t="s">
        <v>10265</v>
      </c>
      <c r="J257" t="s">
        <v>1379</v>
      </c>
      <c r="L257" t="s">
        <v>1332</v>
      </c>
      <c r="M257">
        <v>0</v>
      </c>
    </row>
    <row r="258" spans="1:13" x14ac:dyDescent="0.3">
      <c r="A258" t="s">
        <v>10121</v>
      </c>
      <c r="B258">
        <v>46036</v>
      </c>
      <c r="C258" t="s">
        <v>10122</v>
      </c>
      <c r="D258" t="s">
        <v>10123</v>
      </c>
      <c r="E258" t="s">
        <v>1332</v>
      </c>
      <c r="F258" t="s">
        <v>1920</v>
      </c>
      <c r="G258">
        <v>200</v>
      </c>
      <c r="H258" t="s">
        <v>10124</v>
      </c>
      <c r="I258" t="s">
        <v>10384</v>
      </c>
      <c r="L258" t="s">
        <v>1332</v>
      </c>
      <c r="M258">
        <v>0</v>
      </c>
    </row>
    <row r="259" spans="1:13" x14ac:dyDescent="0.3">
      <c r="A259" t="s">
        <v>10121</v>
      </c>
      <c r="B259">
        <v>46037</v>
      </c>
      <c r="C259" t="s">
        <v>10122</v>
      </c>
      <c r="D259" t="s">
        <v>10123</v>
      </c>
      <c r="E259" t="s">
        <v>1332</v>
      </c>
      <c r="F259" t="s">
        <v>1920</v>
      </c>
      <c r="G259">
        <v>500</v>
      </c>
      <c r="H259" t="s">
        <v>10124</v>
      </c>
      <c r="I259" t="s">
        <v>10385</v>
      </c>
      <c r="J259">
        <v>1000</v>
      </c>
      <c r="K259">
        <v>46037</v>
      </c>
      <c r="L259" t="s">
        <v>1332</v>
      </c>
      <c r="M259">
        <v>1000</v>
      </c>
    </row>
    <row r="260" spans="1:13" x14ac:dyDescent="0.3">
      <c r="A260" t="s">
        <v>10121</v>
      </c>
      <c r="B260">
        <v>46037</v>
      </c>
      <c r="C260" t="s">
        <v>10122</v>
      </c>
      <c r="D260" t="s">
        <v>10123</v>
      </c>
      <c r="E260" t="s">
        <v>1332</v>
      </c>
      <c r="F260" t="s">
        <v>2421</v>
      </c>
      <c r="G260">
        <v>500</v>
      </c>
      <c r="H260" t="s">
        <v>10124</v>
      </c>
      <c r="I260" t="s">
        <v>10385</v>
      </c>
      <c r="L260" t="s">
        <v>1332</v>
      </c>
      <c r="M260">
        <v>0</v>
      </c>
    </row>
    <row r="261" spans="1:13" x14ac:dyDescent="0.3">
      <c r="A261" t="s">
        <v>10121</v>
      </c>
      <c r="B261">
        <v>46037</v>
      </c>
      <c r="C261" t="s">
        <v>10122</v>
      </c>
      <c r="D261" t="s">
        <v>10123</v>
      </c>
      <c r="E261" t="s">
        <v>1332</v>
      </c>
      <c r="F261" t="s">
        <v>1920</v>
      </c>
      <c r="G261">
        <v>200</v>
      </c>
      <c r="H261" t="s">
        <v>10124</v>
      </c>
      <c r="I261" t="s">
        <v>10369</v>
      </c>
      <c r="J261">
        <v>200</v>
      </c>
      <c r="K261">
        <v>46037</v>
      </c>
      <c r="L261" t="s">
        <v>1332</v>
      </c>
      <c r="M261">
        <v>200</v>
      </c>
    </row>
    <row r="262" spans="1:13" x14ac:dyDescent="0.3">
      <c r="A262" t="s">
        <v>10121</v>
      </c>
      <c r="B262">
        <v>46037</v>
      </c>
      <c r="C262" t="s">
        <v>10122</v>
      </c>
      <c r="D262" t="s">
        <v>10123</v>
      </c>
      <c r="E262" t="s">
        <v>1332</v>
      </c>
      <c r="F262" t="s">
        <v>10204</v>
      </c>
      <c r="G262">
        <v>100</v>
      </c>
      <c r="H262" t="s">
        <v>10124</v>
      </c>
      <c r="I262" t="s">
        <v>10192</v>
      </c>
      <c r="J262">
        <v>50</v>
      </c>
      <c r="K262">
        <v>46037</v>
      </c>
      <c r="L262" t="s">
        <v>1332</v>
      </c>
      <c r="M262">
        <v>50</v>
      </c>
    </row>
    <row r="263" spans="1:13" x14ac:dyDescent="0.3">
      <c r="A263" t="s">
        <v>10121</v>
      </c>
      <c r="B263">
        <v>46037</v>
      </c>
      <c r="C263" t="s">
        <v>10122</v>
      </c>
      <c r="D263" t="s">
        <v>10123</v>
      </c>
      <c r="E263" t="s">
        <v>1332</v>
      </c>
      <c r="F263" t="s">
        <v>10386</v>
      </c>
      <c r="G263">
        <v>150</v>
      </c>
      <c r="H263" t="s">
        <v>10124</v>
      </c>
      <c r="I263" t="s">
        <v>10387</v>
      </c>
      <c r="J263">
        <v>150</v>
      </c>
      <c r="K263">
        <v>46037</v>
      </c>
      <c r="L263" t="s">
        <v>1332</v>
      </c>
      <c r="M263">
        <v>150</v>
      </c>
    </row>
    <row r="264" spans="1:13" x14ac:dyDescent="0.3">
      <c r="A264" t="s">
        <v>10121</v>
      </c>
      <c r="B264">
        <v>46037</v>
      </c>
      <c r="C264" t="s">
        <v>10122</v>
      </c>
      <c r="D264" t="s">
        <v>10123</v>
      </c>
      <c r="E264" t="s">
        <v>1332</v>
      </c>
      <c r="F264" t="s">
        <v>2185</v>
      </c>
      <c r="G264">
        <v>350</v>
      </c>
      <c r="H264" t="s">
        <v>10124</v>
      </c>
      <c r="I264" t="s">
        <v>10179</v>
      </c>
      <c r="J264">
        <v>350</v>
      </c>
      <c r="K264">
        <v>46037</v>
      </c>
      <c r="L264" t="s">
        <v>1332</v>
      </c>
      <c r="M264">
        <v>350</v>
      </c>
    </row>
    <row r="265" spans="1:13" x14ac:dyDescent="0.3">
      <c r="A265" t="s">
        <v>10121</v>
      </c>
      <c r="B265">
        <v>46037</v>
      </c>
      <c r="C265" t="s">
        <v>10122</v>
      </c>
      <c r="D265" t="s">
        <v>10123</v>
      </c>
      <c r="E265" t="s">
        <v>1332</v>
      </c>
      <c r="F265" t="s">
        <v>1657</v>
      </c>
      <c r="G265">
        <v>600</v>
      </c>
      <c r="H265" t="s">
        <v>10124</v>
      </c>
      <c r="I265" t="s">
        <v>10374</v>
      </c>
      <c r="J265">
        <v>600</v>
      </c>
      <c r="K265">
        <v>46037</v>
      </c>
      <c r="L265" t="s">
        <v>1332</v>
      </c>
      <c r="M265">
        <v>600</v>
      </c>
    </row>
    <row r="266" spans="1:13" x14ac:dyDescent="0.3">
      <c r="A266" t="s">
        <v>10121</v>
      </c>
      <c r="B266">
        <v>46037</v>
      </c>
      <c r="C266" t="s">
        <v>10122</v>
      </c>
      <c r="D266" t="s">
        <v>10123</v>
      </c>
      <c r="E266" t="s">
        <v>1332</v>
      </c>
      <c r="F266" t="s">
        <v>1920</v>
      </c>
      <c r="G266">
        <v>400</v>
      </c>
      <c r="H266" t="s">
        <v>10124</v>
      </c>
      <c r="I266" t="s">
        <v>10388</v>
      </c>
      <c r="J266">
        <v>400</v>
      </c>
      <c r="K266">
        <v>46037</v>
      </c>
      <c r="L266" t="s">
        <v>1332</v>
      </c>
      <c r="M266">
        <v>400</v>
      </c>
    </row>
    <row r="267" spans="1:13" x14ac:dyDescent="0.3">
      <c r="A267" t="s">
        <v>10121</v>
      </c>
      <c r="B267">
        <v>46037</v>
      </c>
      <c r="C267" t="s">
        <v>10122</v>
      </c>
      <c r="D267" t="s">
        <v>10123</v>
      </c>
      <c r="E267" t="s">
        <v>1332</v>
      </c>
      <c r="F267" t="s">
        <v>1920</v>
      </c>
      <c r="G267">
        <v>100</v>
      </c>
      <c r="H267" t="s">
        <v>10124</v>
      </c>
      <c r="I267" t="s">
        <v>10389</v>
      </c>
      <c r="J267">
        <v>100</v>
      </c>
      <c r="K267">
        <v>46037</v>
      </c>
      <c r="L267" t="s">
        <v>1332</v>
      </c>
      <c r="M267">
        <v>100</v>
      </c>
    </row>
    <row r="268" spans="1:13" x14ac:dyDescent="0.3">
      <c r="A268" t="s">
        <v>10121</v>
      </c>
      <c r="B268">
        <v>46037</v>
      </c>
      <c r="C268" t="s">
        <v>10122</v>
      </c>
      <c r="D268" t="s">
        <v>10123</v>
      </c>
      <c r="E268" t="s">
        <v>1332</v>
      </c>
      <c r="F268" t="s">
        <v>2369</v>
      </c>
      <c r="G268">
        <v>400</v>
      </c>
      <c r="H268" t="s">
        <v>10124</v>
      </c>
      <c r="I268" t="s">
        <v>10390</v>
      </c>
      <c r="J268">
        <v>400</v>
      </c>
      <c r="K268">
        <v>46037</v>
      </c>
      <c r="L268" t="s">
        <v>1332</v>
      </c>
      <c r="M268">
        <v>400</v>
      </c>
    </row>
    <row r="269" spans="1:13" x14ac:dyDescent="0.3">
      <c r="A269" t="s">
        <v>10121</v>
      </c>
      <c r="B269">
        <v>46037</v>
      </c>
      <c r="C269" t="s">
        <v>10122</v>
      </c>
      <c r="D269" t="s">
        <v>10123</v>
      </c>
      <c r="E269" t="s">
        <v>1332</v>
      </c>
      <c r="F269" t="s">
        <v>2168</v>
      </c>
      <c r="G269">
        <v>300</v>
      </c>
      <c r="H269" t="s">
        <v>10124</v>
      </c>
      <c r="I269" t="s">
        <v>10391</v>
      </c>
      <c r="J269">
        <v>300</v>
      </c>
      <c r="K269">
        <v>46041</v>
      </c>
      <c r="L269" t="s">
        <v>1332</v>
      </c>
      <c r="M269">
        <v>300</v>
      </c>
    </row>
    <row r="270" spans="1:13" x14ac:dyDescent="0.3">
      <c r="A270" t="s">
        <v>10121</v>
      </c>
      <c r="B270">
        <v>46037</v>
      </c>
      <c r="C270" t="s">
        <v>10122</v>
      </c>
      <c r="D270" t="s">
        <v>10123</v>
      </c>
      <c r="E270" t="s">
        <v>1332</v>
      </c>
      <c r="F270" t="s">
        <v>1920</v>
      </c>
      <c r="G270">
        <v>60</v>
      </c>
      <c r="H270" t="s">
        <v>10124</v>
      </c>
      <c r="I270" t="s">
        <v>10392</v>
      </c>
      <c r="J270">
        <v>60</v>
      </c>
      <c r="K270">
        <v>46041</v>
      </c>
      <c r="L270" t="s">
        <v>1332</v>
      </c>
      <c r="M270">
        <v>60</v>
      </c>
    </row>
    <row r="271" spans="1:13" x14ac:dyDescent="0.3">
      <c r="A271" t="s">
        <v>10121</v>
      </c>
      <c r="B271">
        <v>46037</v>
      </c>
      <c r="C271" t="s">
        <v>10122</v>
      </c>
      <c r="D271" t="s">
        <v>10123</v>
      </c>
      <c r="E271" t="s">
        <v>1332</v>
      </c>
      <c r="F271" t="s">
        <v>2232</v>
      </c>
      <c r="G271">
        <v>100</v>
      </c>
      <c r="H271" t="s">
        <v>10124</v>
      </c>
      <c r="I271" t="s">
        <v>10393</v>
      </c>
      <c r="J271">
        <v>100</v>
      </c>
      <c r="K271">
        <v>46041</v>
      </c>
      <c r="L271" t="s">
        <v>1332</v>
      </c>
      <c r="M271">
        <v>100</v>
      </c>
    </row>
    <row r="272" spans="1:13" x14ac:dyDescent="0.3">
      <c r="A272" t="s">
        <v>10121</v>
      </c>
      <c r="B272">
        <v>46037</v>
      </c>
      <c r="C272" t="s">
        <v>10122</v>
      </c>
      <c r="D272" t="s">
        <v>10123</v>
      </c>
      <c r="E272" t="s">
        <v>1332</v>
      </c>
      <c r="F272" t="s">
        <v>10156</v>
      </c>
      <c r="G272">
        <v>80</v>
      </c>
      <c r="H272" t="s">
        <v>10124</v>
      </c>
      <c r="I272" t="s">
        <v>10157</v>
      </c>
      <c r="J272">
        <v>80</v>
      </c>
      <c r="K272">
        <v>46041</v>
      </c>
      <c r="L272" t="s">
        <v>1332</v>
      </c>
      <c r="M272">
        <v>80</v>
      </c>
    </row>
    <row r="273" spans="1:13" x14ac:dyDescent="0.3">
      <c r="A273" t="s">
        <v>10121</v>
      </c>
      <c r="B273">
        <v>46038</v>
      </c>
      <c r="C273" t="s">
        <v>10122</v>
      </c>
      <c r="D273" t="s">
        <v>10123</v>
      </c>
      <c r="E273" t="s">
        <v>1332</v>
      </c>
      <c r="F273" t="s">
        <v>1820</v>
      </c>
      <c r="G273">
        <v>100</v>
      </c>
      <c r="H273" t="s">
        <v>10139</v>
      </c>
      <c r="I273" t="s">
        <v>10394</v>
      </c>
      <c r="J273">
        <v>100</v>
      </c>
      <c r="K273">
        <v>46041</v>
      </c>
      <c r="L273" t="s">
        <v>1332</v>
      </c>
      <c r="M273">
        <v>100</v>
      </c>
    </row>
    <row r="274" spans="1:13" x14ac:dyDescent="0.3">
      <c r="A274" t="s">
        <v>10121</v>
      </c>
      <c r="B274">
        <v>46038</v>
      </c>
      <c r="C274" t="s">
        <v>10122</v>
      </c>
      <c r="D274" t="s">
        <v>10123</v>
      </c>
      <c r="E274" t="s">
        <v>1332</v>
      </c>
      <c r="F274" t="s">
        <v>1820</v>
      </c>
      <c r="G274">
        <v>100</v>
      </c>
      <c r="H274" t="s">
        <v>10139</v>
      </c>
      <c r="I274" t="s">
        <v>10394</v>
      </c>
      <c r="J274" t="s">
        <v>1379</v>
      </c>
      <c r="K274">
        <v>46041</v>
      </c>
      <c r="L274" t="s">
        <v>1332</v>
      </c>
      <c r="M274">
        <v>100</v>
      </c>
    </row>
    <row r="275" spans="1:13" x14ac:dyDescent="0.3">
      <c r="A275" t="s">
        <v>10121</v>
      </c>
      <c r="B275">
        <v>46038</v>
      </c>
      <c r="C275" t="s">
        <v>10122</v>
      </c>
      <c r="D275" t="s">
        <v>10123</v>
      </c>
      <c r="E275" t="s">
        <v>1332</v>
      </c>
      <c r="F275" t="s">
        <v>2168</v>
      </c>
      <c r="G275">
        <v>100</v>
      </c>
      <c r="H275" t="s">
        <v>10139</v>
      </c>
      <c r="I275" t="s">
        <v>10394</v>
      </c>
      <c r="J275">
        <v>100</v>
      </c>
      <c r="K275">
        <v>46041</v>
      </c>
      <c r="L275" t="s">
        <v>1332</v>
      </c>
      <c r="M275">
        <v>100</v>
      </c>
    </row>
    <row r="276" spans="1:13" x14ac:dyDescent="0.3">
      <c r="A276" t="s">
        <v>10121</v>
      </c>
      <c r="B276">
        <v>46038</v>
      </c>
      <c r="C276" t="s">
        <v>10122</v>
      </c>
      <c r="D276" t="s">
        <v>10123</v>
      </c>
      <c r="E276" t="s">
        <v>1332</v>
      </c>
      <c r="F276" t="s">
        <v>1542</v>
      </c>
      <c r="G276">
        <v>800</v>
      </c>
      <c r="H276" t="s">
        <v>10139</v>
      </c>
      <c r="I276" t="s">
        <v>10395</v>
      </c>
      <c r="J276">
        <v>800</v>
      </c>
      <c r="K276">
        <v>46041</v>
      </c>
      <c r="L276" t="s">
        <v>1332</v>
      </c>
      <c r="M276">
        <v>800</v>
      </c>
    </row>
    <row r="277" spans="1:13" x14ac:dyDescent="0.3">
      <c r="A277" t="s">
        <v>10121</v>
      </c>
      <c r="B277">
        <v>46038</v>
      </c>
      <c r="C277" t="s">
        <v>10122</v>
      </c>
      <c r="D277" t="s">
        <v>10123</v>
      </c>
      <c r="E277" t="s">
        <v>1332</v>
      </c>
      <c r="F277" t="s">
        <v>10322</v>
      </c>
      <c r="G277">
        <v>600</v>
      </c>
      <c r="H277" t="s">
        <v>10124</v>
      </c>
      <c r="I277" t="s">
        <v>10396</v>
      </c>
      <c r="J277">
        <v>300</v>
      </c>
      <c r="K277">
        <v>46041</v>
      </c>
      <c r="L277" t="s">
        <v>1332</v>
      </c>
      <c r="M277">
        <v>300</v>
      </c>
    </row>
    <row r="278" spans="1:13" x14ac:dyDescent="0.3">
      <c r="A278" t="s">
        <v>10121</v>
      </c>
      <c r="B278">
        <v>46038</v>
      </c>
      <c r="C278" t="s">
        <v>10122</v>
      </c>
      <c r="D278" t="s">
        <v>10123</v>
      </c>
      <c r="E278" t="s">
        <v>1332</v>
      </c>
      <c r="F278" t="s">
        <v>1920</v>
      </c>
      <c r="G278">
        <v>150</v>
      </c>
      <c r="H278" t="s">
        <v>10124</v>
      </c>
      <c r="I278" t="s">
        <v>10158</v>
      </c>
      <c r="J278">
        <v>150</v>
      </c>
      <c r="K278">
        <v>46041</v>
      </c>
      <c r="L278" t="s">
        <v>1332</v>
      </c>
      <c r="M278">
        <v>150</v>
      </c>
    </row>
    <row r="279" spans="1:13" x14ac:dyDescent="0.3">
      <c r="A279" t="s">
        <v>10121</v>
      </c>
      <c r="B279">
        <v>46038</v>
      </c>
      <c r="C279" t="s">
        <v>10122</v>
      </c>
      <c r="D279" t="s">
        <v>10123</v>
      </c>
      <c r="E279" t="s">
        <v>1332</v>
      </c>
      <c r="F279" t="s">
        <v>1920</v>
      </c>
      <c r="G279">
        <v>175</v>
      </c>
      <c r="H279" t="s">
        <v>10124</v>
      </c>
      <c r="I279" t="s">
        <v>10397</v>
      </c>
      <c r="J279">
        <v>175</v>
      </c>
      <c r="K279">
        <v>46041</v>
      </c>
      <c r="L279" t="s">
        <v>1332</v>
      </c>
      <c r="M279">
        <v>175</v>
      </c>
    </row>
    <row r="280" spans="1:13" x14ac:dyDescent="0.3">
      <c r="A280" t="s">
        <v>10121</v>
      </c>
      <c r="B280">
        <v>46038</v>
      </c>
      <c r="C280" t="s">
        <v>10122</v>
      </c>
      <c r="D280" t="s">
        <v>10123</v>
      </c>
      <c r="E280" t="s">
        <v>1332</v>
      </c>
      <c r="F280" t="s">
        <v>2232</v>
      </c>
      <c r="G280">
        <v>80</v>
      </c>
      <c r="H280" t="s">
        <v>10340</v>
      </c>
      <c r="I280" t="s">
        <v>10398</v>
      </c>
      <c r="L280" t="s">
        <v>1332</v>
      </c>
      <c r="M280">
        <v>80</v>
      </c>
    </row>
    <row r="281" spans="1:13" x14ac:dyDescent="0.3">
      <c r="A281" t="s">
        <v>10121</v>
      </c>
      <c r="B281">
        <v>46038</v>
      </c>
      <c r="C281" t="s">
        <v>10122</v>
      </c>
      <c r="D281" t="s">
        <v>10123</v>
      </c>
      <c r="E281" t="s">
        <v>1332</v>
      </c>
      <c r="F281" t="s">
        <v>1920</v>
      </c>
      <c r="G281">
        <v>200</v>
      </c>
      <c r="H281" t="s">
        <v>10124</v>
      </c>
      <c r="I281" t="s">
        <v>10399</v>
      </c>
      <c r="J281">
        <v>100</v>
      </c>
      <c r="K281">
        <v>46041</v>
      </c>
      <c r="L281" t="s">
        <v>1332</v>
      </c>
      <c r="M281">
        <v>100</v>
      </c>
    </row>
    <row r="282" spans="1:13" x14ac:dyDescent="0.3">
      <c r="A282" t="s">
        <v>10121</v>
      </c>
      <c r="B282">
        <v>46038</v>
      </c>
      <c r="C282" t="s">
        <v>10122</v>
      </c>
      <c r="D282" t="s">
        <v>10123</v>
      </c>
      <c r="E282" t="s">
        <v>1332</v>
      </c>
      <c r="F282" t="s">
        <v>10400</v>
      </c>
      <c r="G282">
        <v>75</v>
      </c>
      <c r="H282" t="s">
        <v>10124</v>
      </c>
      <c r="I282" t="s">
        <v>10278</v>
      </c>
      <c r="J282">
        <v>75</v>
      </c>
      <c r="K282">
        <v>46041</v>
      </c>
      <c r="L282" t="s">
        <v>1332</v>
      </c>
      <c r="M282">
        <v>75</v>
      </c>
    </row>
    <row r="283" spans="1:13" x14ac:dyDescent="0.3">
      <c r="A283" t="s">
        <v>10121</v>
      </c>
      <c r="B283">
        <v>46038</v>
      </c>
      <c r="C283" t="s">
        <v>10122</v>
      </c>
      <c r="D283" t="s">
        <v>10123</v>
      </c>
      <c r="E283" t="s">
        <v>1332</v>
      </c>
      <c r="F283" t="s">
        <v>10154</v>
      </c>
      <c r="G283">
        <v>500</v>
      </c>
      <c r="H283" t="s">
        <v>10124</v>
      </c>
      <c r="I283" t="s">
        <v>10401</v>
      </c>
      <c r="J283">
        <v>500</v>
      </c>
      <c r="K283">
        <v>46041</v>
      </c>
      <c r="L283" t="s">
        <v>1332</v>
      </c>
      <c r="M283">
        <v>500</v>
      </c>
    </row>
    <row r="284" spans="1:13" x14ac:dyDescent="0.3">
      <c r="A284" t="s">
        <v>10121</v>
      </c>
      <c r="B284">
        <v>46039</v>
      </c>
      <c r="C284" t="s">
        <v>10122</v>
      </c>
      <c r="D284" t="s">
        <v>10123</v>
      </c>
      <c r="E284" t="s">
        <v>1332</v>
      </c>
      <c r="F284" t="s">
        <v>1920</v>
      </c>
      <c r="G284">
        <v>1300</v>
      </c>
      <c r="H284" t="s">
        <v>10124</v>
      </c>
      <c r="I284" t="s">
        <v>10402</v>
      </c>
      <c r="J284">
        <v>1300</v>
      </c>
      <c r="K284">
        <v>46041</v>
      </c>
      <c r="L284" t="s">
        <v>1332</v>
      </c>
      <c r="M284">
        <v>1300</v>
      </c>
    </row>
    <row r="285" spans="1:13" x14ac:dyDescent="0.3">
      <c r="A285" t="s">
        <v>10121</v>
      </c>
      <c r="B285">
        <v>46039</v>
      </c>
      <c r="C285" t="s">
        <v>10122</v>
      </c>
      <c r="D285" t="s">
        <v>10123</v>
      </c>
      <c r="E285" t="s">
        <v>1332</v>
      </c>
      <c r="F285" t="s">
        <v>2185</v>
      </c>
      <c r="G285">
        <v>300</v>
      </c>
      <c r="H285" t="s">
        <v>10124</v>
      </c>
      <c r="I285" t="s">
        <v>10168</v>
      </c>
      <c r="J285">
        <v>300</v>
      </c>
      <c r="K285">
        <v>46041</v>
      </c>
      <c r="L285" t="s">
        <v>1332</v>
      </c>
      <c r="M285">
        <v>300</v>
      </c>
    </row>
    <row r="286" spans="1:13" x14ac:dyDescent="0.3">
      <c r="A286" t="s">
        <v>10121</v>
      </c>
      <c r="B286">
        <v>46039</v>
      </c>
      <c r="C286" t="s">
        <v>10122</v>
      </c>
      <c r="D286" t="s">
        <v>10123</v>
      </c>
      <c r="E286" t="s">
        <v>1332</v>
      </c>
      <c r="F286" t="s">
        <v>2185</v>
      </c>
      <c r="G286">
        <v>100</v>
      </c>
      <c r="H286" t="s">
        <v>10139</v>
      </c>
      <c r="I286" t="s">
        <v>10403</v>
      </c>
      <c r="J286">
        <v>100</v>
      </c>
      <c r="K286">
        <v>46041</v>
      </c>
      <c r="L286" t="s">
        <v>1332</v>
      </c>
      <c r="M286">
        <v>100</v>
      </c>
    </row>
    <row r="287" spans="1:13" x14ac:dyDescent="0.3">
      <c r="A287" t="s">
        <v>10121</v>
      </c>
      <c r="B287">
        <v>46039</v>
      </c>
      <c r="C287" t="s">
        <v>10122</v>
      </c>
      <c r="D287" t="s">
        <v>10123</v>
      </c>
      <c r="E287" t="s">
        <v>1332</v>
      </c>
      <c r="F287" t="s">
        <v>1920</v>
      </c>
      <c r="G287">
        <v>100</v>
      </c>
      <c r="H287" t="s">
        <v>10124</v>
      </c>
      <c r="I287" t="s">
        <v>10232</v>
      </c>
      <c r="J287">
        <v>100</v>
      </c>
      <c r="K287">
        <v>46041</v>
      </c>
      <c r="L287" t="s">
        <v>1332</v>
      </c>
      <c r="M287">
        <v>100</v>
      </c>
    </row>
    <row r="288" spans="1:13" x14ac:dyDescent="0.3">
      <c r="A288" t="s">
        <v>10121</v>
      </c>
      <c r="B288">
        <v>46039</v>
      </c>
      <c r="C288" t="s">
        <v>10122</v>
      </c>
      <c r="D288" t="s">
        <v>10123</v>
      </c>
      <c r="E288" t="s">
        <v>1332</v>
      </c>
      <c r="F288" t="s">
        <v>2232</v>
      </c>
      <c r="G288">
        <v>50</v>
      </c>
      <c r="H288" t="s">
        <v>10124</v>
      </c>
      <c r="I288" t="s">
        <v>10404</v>
      </c>
      <c r="J288">
        <v>50</v>
      </c>
      <c r="K288">
        <v>46041</v>
      </c>
      <c r="L288" t="s">
        <v>1332</v>
      </c>
      <c r="M288">
        <v>50</v>
      </c>
    </row>
    <row r="289" spans="1:13" x14ac:dyDescent="0.3">
      <c r="A289" t="s">
        <v>10121</v>
      </c>
      <c r="B289">
        <v>46039</v>
      </c>
      <c r="C289" t="s">
        <v>10122</v>
      </c>
      <c r="D289" t="s">
        <v>10123</v>
      </c>
      <c r="E289" t="s">
        <v>1332</v>
      </c>
      <c r="F289" t="s">
        <v>1542</v>
      </c>
      <c r="G289">
        <v>100</v>
      </c>
      <c r="H289" t="s">
        <v>10124</v>
      </c>
      <c r="I289" t="s">
        <v>10405</v>
      </c>
      <c r="J289">
        <v>100</v>
      </c>
      <c r="K289">
        <v>46041</v>
      </c>
      <c r="L289" t="s">
        <v>1332</v>
      </c>
      <c r="M289">
        <v>100</v>
      </c>
    </row>
    <row r="290" spans="1:13" x14ac:dyDescent="0.3">
      <c r="A290" t="s">
        <v>10121</v>
      </c>
      <c r="B290">
        <v>46039</v>
      </c>
      <c r="C290" t="s">
        <v>10122</v>
      </c>
      <c r="D290" t="s">
        <v>10123</v>
      </c>
      <c r="E290" t="s">
        <v>1332</v>
      </c>
      <c r="F290" t="s">
        <v>2232</v>
      </c>
      <c r="G290">
        <v>280</v>
      </c>
      <c r="H290" t="s">
        <v>10124</v>
      </c>
      <c r="I290" t="s">
        <v>10406</v>
      </c>
      <c r="L290" t="s">
        <v>1332</v>
      </c>
      <c r="M290">
        <v>0</v>
      </c>
    </row>
    <row r="291" spans="1:13" x14ac:dyDescent="0.3">
      <c r="A291" t="s">
        <v>10121</v>
      </c>
      <c r="B291">
        <v>46039</v>
      </c>
      <c r="C291" t="s">
        <v>10122</v>
      </c>
      <c r="D291" t="s">
        <v>10123</v>
      </c>
      <c r="E291" t="s">
        <v>1332</v>
      </c>
      <c r="F291" t="s">
        <v>1820</v>
      </c>
      <c r="G291">
        <v>300</v>
      </c>
      <c r="H291" t="s">
        <v>10124</v>
      </c>
      <c r="I291" t="s">
        <v>10203</v>
      </c>
      <c r="J291">
        <v>300</v>
      </c>
      <c r="K291">
        <v>46041</v>
      </c>
      <c r="L291" t="s">
        <v>1332</v>
      </c>
      <c r="M291">
        <v>300</v>
      </c>
    </row>
    <row r="292" spans="1:13" x14ac:dyDescent="0.3">
      <c r="A292" t="s">
        <v>10121</v>
      </c>
      <c r="B292">
        <v>46039</v>
      </c>
      <c r="C292" t="s">
        <v>10122</v>
      </c>
      <c r="D292" t="s">
        <v>10123</v>
      </c>
      <c r="E292" t="s">
        <v>1332</v>
      </c>
      <c r="F292" t="s">
        <v>1920</v>
      </c>
      <c r="G292">
        <v>200</v>
      </c>
      <c r="H292" t="s">
        <v>10124</v>
      </c>
      <c r="I292" t="s">
        <v>10407</v>
      </c>
      <c r="J292">
        <v>200</v>
      </c>
      <c r="K292">
        <v>46041</v>
      </c>
      <c r="L292" t="s">
        <v>1332</v>
      </c>
      <c r="M292">
        <v>200</v>
      </c>
    </row>
    <row r="293" spans="1:13" x14ac:dyDescent="0.3">
      <c r="A293" t="s">
        <v>10121</v>
      </c>
      <c r="B293">
        <v>46039</v>
      </c>
      <c r="C293" t="s">
        <v>10122</v>
      </c>
      <c r="D293" t="s">
        <v>10123</v>
      </c>
      <c r="E293" t="s">
        <v>1332</v>
      </c>
      <c r="F293" t="s">
        <v>1333</v>
      </c>
      <c r="G293">
        <v>450</v>
      </c>
      <c r="H293" t="s">
        <v>10124</v>
      </c>
      <c r="I293" t="s">
        <v>10408</v>
      </c>
      <c r="J293">
        <v>450</v>
      </c>
      <c r="K293">
        <v>46041</v>
      </c>
      <c r="L293" t="s">
        <v>1332</v>
      </c>
      <c r="M293">
        <v>450</v>
      </c>
    </row>
    <row r="294" spans="1:13" x14ac:dyDescent="0.3">
      <c r="A294" t="s">
        <v>10121</v>
      </c>
      <c r="B294">
        <v>46039</v>
      </c>
      <c r="C294" t="s">
        <v>10122</v>
      </c>
      <c r="D294" t="s">
        <v>10123</v>
      </c>
      <c r="E294" t="s">
        <v>1332</v>
      </c>
      <c r="F294" t="s">
        <v>1920</v>
      </c>
      <c r="G294">
        <v>100</v>
      </c>
      <c r="H294" t="s">
        <v>10124</v>
      </c>
      <c r="I294" t="s">
        <v>10380</v>
      </c>
      <c r="J294">
        <v>100</v>
      </c>
      <c r="K294">
        <v>46041</v>
      </c>
      <c r="L294" t="s">
        <v>1332</v>
      </c>
      <c r="M294">
        <v>100</v>
      </c>
    </row>
    <row r="295" spans="1:13" x14ac:dyDescent="0.3">
      <c r="A295" t="s">
        <v>10121</v>
      </c>
      <c r="B295">
        <v>46039</v>
      </c>
      <c r="C295" t="s">
        <v>10122</v>
      </c>
      <c r="D295" t="s">
        <v>10123</v>
      </c>
      <c r="E295" t="s">
        <v>1332</v>
      </c>
      <c r="F295" t="s">
        <v>10174</v>
      </c>
      <c r="G295">
        <v>580</v>
      </c>
      <c r="H295" t="s">
        <v>10124</v>
      </c>
      <c r="I295" t="s">
        <v>10409</v>
      </c>
      <c r="J295">
        <v>580</v>
      </c>
      <c r="K295">
        <v>46041</v>
      </c>
      <c r="L295" t="s">
        <v>1332</v>
      </c>
      <c r="M295">
        <v>580</v>
      </c>
    </row>
    <row r="296" spans="1:13" x14ac:dyDescent="0.3">
      <c r="A296" t="s">
        <v>10121</v>
      </c>
      <c r="B296">
        <v>46039</v>
      </c>
      <c r="C296" t="s">
        <v>10122</v>
      </c>
      <c r="D296" t="s">
        <v>10123</v>
      </c>
      <c r="E296" t="s">
        <v>1332</v>
      </c>
      <c r="F296" t="s">
        <v>1542</v>
      </c>
      <c r="G296">
        <v>250</v>
      </c>
      <c r="H296" t="s">
        <v>10124</v>
      </c>
      <c r="I296" t="s">
        <v>10410</v>
      </c>
      <c r="J296">
        <v>250</v>
      </c>
      <c r="K296">
        <v>46041</v>
      </c>
      <c r="L296" t="s">
        <v>1332</v>
      </c>
      <c r="M296">
        <v>250</v>
      </c>
    </row>
    <row r="297" spans="1:13" x14ac:dyDescent="0.3">
      <c r="A297" t="s">
        <v>10121</v>
      </c>
      <c r="B297">
        <v>46041</v>
      </c>
      <c r="C297" t="s">
        <v>10122</v>
      </c>
      <c r="D297" t="s">
        <v>10123</v>
      </c>
      <c r="E297" t="s">
        <v>1332</v>
      </c>
      <c r="F297" t="s">
        <v>1763</v>
      </c>
      <c r="G297">
        <v>600</v>
      </c>
      <c r="H297" t="s">
        <v>10411</v>
      </c>
      <c r="I297" t="s">
        <v>10412</v>
      </c>
      <c r="J297">
        <v>600</v>
      </c>
      <c r="K297">
        <v>46041</v>
      </c>
      <c r="L297" t="s">
        <v>1332</v>
      </c>
      <c r="M297">
        <v>600</v>
      </c>
    </row>
    <row r="298" spans="1:13" x14ac:dyDescent="0.3">
      <c r="A298" t="s">
        <v>10121</v>
      </c>
      <c r="B298">
        <v>46041</v>
      </c>
      <c r="C298" t="s">
        <v>10122</v>
      </c>
      <c r="D298" t="s">
        <v>10123</v>
      </c>
      <c r="E298" t="s">
        <v>1332</v>
      </c>
      <c r="F298" t="s">
        <v>1890</v>
      </c>
      <c r="G298">
        <v>75</v>
      </c>
      <c r="H298" t="s">
        <v>10124</v>
      </c>
      <c r="I298" t="s">
        <v>10413</v>
      </c>
      <c r="J298">
        <v>75</v>
      </c>
      <c r="K298">
        <v>46041</v>
      </c>
      <c r="L298" t="s">
        <v>1332</v>
      </c>
      <c r="M298">
        <v>75</v>
      </c>
    </row>
    <row r="299" spans="1:13" x14ac:dyDescent="0.3">
      <c r="A299" t="s">
        <v>10121</v>
      </c>
      <c r="B299">
        <v>46041</v>
      </c>
      <c r="C299" t="s">
        <v>10122</v>
      </c>
      <c r="D299" t="s">
        <v>10123</v>
      </c>
      <c r="E299" t="s">
        <v>1332</v>
      </c>
      <c r="F299" t="s">
        <v>10371</v>
      </c>
      <c r="G299">
        <v>150</v>
      </c>
      <c r="H299" t="s">
        <v>10124</v>
      </c>
      <c r="I299" t="s">
        <v>10372</v>
      </c>
      <c r="J299">
        <v>150</v>
      </c>
      <c r="K299">
        <v>46041</v>
      </c>
      <c r="L299" t="s">
        <v>1332</v>
      </c>
      <c r="M299">
        <v>150</v>
      </c>
    </row>
    <row r="300" spans="1:13" x14ac:dyDescent="0.3">
      <c r="A300" t="s">
        <v>10121</v>
      </c>
      <c r="B300">
        <v>46041</v>
      </c>
      <c r="C300" t="s">
        <v>10122</v>
      </c>
      <c r="D300" t="s">
        <v>10123</v>
      </c>
      <c r="E300" t="s">
        <v>1332</v>
      </c>
      <c r="F300" t="s">
        <v>10154</v>
      </c>
      <c r="G300">
        <v>900</v>
      </c>
      <c r="H300" t="s">
        <v>10124</v>
      </c>
      <c r="I300" t="s">
        <v>10314</v>
      </c>
      <c r="J300">
        <v>900</v>
      </c>
      <c r="K300">
        <v>46041</v>
      </c>
      <c r="L300" t="s">
        <v>1332</v>
      </c>
      <c r="M300">
        <v>900</v>
      </c>
    </row>
    <row r="301" spans="1:13" x14ac:dyDescent="0.3">
      <c r="A301" t="s">
        <v>10121</v>
      </c>
      <c r="B301">
        <v>46041</v>
      </c>
      <c r="C301" t="s">
        <v>10122</v>
      </c>
      <c r="D301" t="s">
        <v>10123</v>
      </c>
      <c r="E301" t="s">
        <v>1332</v>
      </c>
      <c r="F301" t="s">
        <v>1542</v>
      </c>
      <c r="G301">
        <v>520</v>
      </c>
      <c r="H301" t="s">
        <v>10124</v>
      </c>
      <c r="I301" t="s">
        <v>10289</v>
      </c>
      <c r="J301">
        <v>520</v>
      </c>
      <c r="K301">
        <v>46041</v>
      </c>
      <c r="L301" t="s">
        <v>1332</v>
      </c>
      <c r="M301">
        <v>520</v>
      </c>
    </row>
    <row r="302" spans="1:13" x14ac:dyDescent="0.3">
      <c r="A302" t="s">
        <v>10121</v>
      </c>
      <c r="B302">
        <v>46041</v>
      </c>
      <c r="C302" t="s">
        <v>10122</v>
      </c>
      <c r="D302" t="s">
        <v>10123</v>
      </c>
      <c r="E302" t="s">
        <v>1332</v>
      </c>
      <c r="F302" t="s">
        <v>2232</v>
      </c>
      <c r="G302">
        <v>550</v>
      </c>
      <c r="H302" t="s">
        <v>10124</v>
      </c>
      <c r="I302" t="s">
        <v>10282</v>
      </c>
      <c r="J302">
        <v>550</v>
      </c>
      <c r="K302">
        <v>46041</v>
      </c>
      <c r="L302" t="s">
        <v>1332</v>
      </c>
      <c r="M302">
        <v>550</v>
      </c>
    </row>
    <row r="303" spans="1:13" x14ac:dyDescent="0.3">
      <c r="A303" t="s">
        <v>10121</v>
      </c>
      <c r="B303">
        <v>46041</v>
      </c>
      <c r="C303" t="s">
        <v>10122</v>
      </c>
      <c r="D303" t="s">
        <v>10123</v>
      </c>
      <c r="E303" t="s">
        <v>1332</v>
      </c>
      <c r="F303" t="s">
        <v>1664</v>
      </c>
      <c r="G303">
        <v>550</v>
      </c>
      <c r="H303" t="s">
        <v>10124</v>
      </c>
      <c r="I303" t="s">
        <v>10282</v>
      </c>
      <c r="J303">
        <v>550</v>
      </c>
      <c r="K303">
        <v>46041</v>
      </c>
      <c r="L303" t="s">
        <v>1332</v>
      </c>
      <c r="M303">
        <v>550</v>
      </c>
    </row>
    <row r="304" spans="1:13" x14ac:dyDescent="0.3">
      <c r="A304" t="s">
        <v>10121</v>
      </c>
      <c r="B304">
        <v>46041</v>
      </c>
      <c r="C304" t="s">
        <v>10122</v>
      </c>
      <c r="D304" t="s">
        <v>10123</v>
      </c>
      <c r="E304" t="s">
        <v>1332</v>
      </c>
      <c r="F304" t="s">
        <v>2814</v>
      </c>
      <c r="G304">
        <v>200</v>
      </c>
      <c r="H304" t="s">
        <v>10124</v>
      </c>
      <c r="I304" t="s">
        <v>10414</v>
      </c>
      <c r="J304">
        <v>200</v>
      </c>
      <c r="K304">
        <v>46041</v>
      </c>
      <c r="L304" t="s">
        <v>1332</v>
      </c>
      <c r="M304">
        <v>200</v>
      </c>
    </row>
    <row r="305" spans="1:13" x14ac:dyDescent="0.3">
      <c r="A305" t="s">
        <v>10121</v>
      </c>
      <c r="B305">
        <v>46041</v>
      </c>
      <c r="C305" t="s">
        <v>10122</v>
      </c>
      <c r="D305" t="s">
        <v>10123</v>
      </c>
      <c r="E305" t="s">
        <v>1332</v>
      </c>
      <c r="F305" t="s">
        <v>2232</v>
      </c>
      <c r="G305">
        <v>800</v>
      </c>
      <c r="H305" t="s">
        <v>10124</v>
      </c>
      <c r="I305" t="s">
        <v>10415</v>
      </c>
      <c r="J305">
        <v>800</v>
      </c>
      <c r="K305">
        <v>46041</v>
      </c>
      <c r="L305" t="s">
        <v>1332</v>
      </c>
      <c r="M305">
        <v>800</v>
      </c>
    </row>
    <row r="306" spans="1:13" x14ac:dyDescent="0.3">
      <c r="A306" t="s">
        <v>10121</v>
      </c>
      <c r="B306">
        <v>46041</v>
      </c>
      <c r="C306" t="s">
        <v>10122</v>
      </c>
      <c r="D306" t="s">
        <v>10123</v>
      </c>
      <c r="E306" t="s">
        <v>1332</v>
      </c>
      <c r="F306" t="s">
        <v>10154</v>
      </c>
      <c r="G306">
        <v>300</v>
      </c>
      <c r="H306" t="s">
        <v>10124</v>
      </c>
      <c r="I306" t="s">
        <v>10416</v>
      </c>
      <c r="J306">
        <v>300</v>
      </c>
      <c r="K306">
        <v>46041</v>
      </c>
      <c r="L306" t="s">
        <v>1332</v>
      </c>
      <c r="M306">
        <v>300</v>
      </c>
    </row>
    <row r="307" spans="1:13" x14ac:dyDescent="0.3">
      <c r="A307" t="s">
        <v>10121</v>
      </c>
      <c r="B307">
        <v>46041</v>
      </c>
      <c r="C307" t="s">
        <v>10122</v>
      </c>
      <c r="D307" t="s">
        <v>10123</v>
      </c>
      <c r="E307" t="s">
        <v>1332</v>
      </c>
      <c r="F307" t="s">
        <v>2232</v>
      </c>
      <c r="G307">
        <v>400</v>
      </c>
      <c r="H307" t="s">
        <v>10124</v>
      </c>
      <c r="I307" t="s">
        <v>10417</v>
      </c>
      <c r="J307">
        <v>400</v>
      </c>
      <c r="K307">
        <v>46041</v>
      </c>
      <c r="L307" t="s">
        <v>1332</v>
      </c>
      <c r="M307">
        <v>400</v>
      </c>
    </row>
    <row r="308" spans="1:13" x14ac:dyDescent="0.3">
      <c r="A308" t="s">
        <v>10121</v>
      </c>
      <c r="B308">
        <v>46041</v>
      </c>
      <c r="C308" t="s">
        <v>10122</v>
      </c>
      <c r="D308" t="s">
        <v>10123</v>
      </c>
      <c r="E308" t="s">
        <v>1332</v>
      </c>
      <c r="F308" t="s">
        <v>1333</v>
      </c>
      <c r="G308">
        <v>100</v>
      </c>
      <c r="H308" t="s">
        <v>10124</v>
      </c>
      <c r="I308" t="s">
        <v>10418</v>
      </c>
      <c r="J308">
        <v>100</v>
      </c>
      <c r="K308">
        <v>46041</v>
      </c>
      <c r="L308" t="s">
        <v>1332</v>
      </c>
      <c r="M308">
        <v>100</v>
      </c>
    </row>
    <row r="309" spans="1:13" x14ac:dyDescent="0.3">
      <c r="A309" t="s">
        <v>10121</v>
      </c>
      <c r="B309">
        <v>46041</v>
      </c>
      <c r="C309" t="s">
        <v>10122</v>
      </c>
      <c r="D309" t="s">
        <v>10123</v>
      </c>
      <c r="E309" t="s">
        <v>1332</v>
      </c>
      <c r="F309" t="s">
        <v>1542</v>
      </c>
      <c r="G309">
        <v>1000</v>
      </c>
      <c r="H309" t="s">
        <v>10124</v>
      </c>
      <c r="I309" t="s">
        <v>10419</v>
      </c>
      <c r="J309">
        <v>1000</v>
      </c>
      <c r="K309">
        <v>46041</v>
      </c>
      <c r="L309" t="s">
        <v>1332</v>
      </c>
      <c r="M309">
        <v>1000</v>
      </c>
    </row>
    <row r="310" spans="1:13" x14ac:dyDescent="0.3">
      <c r="A310" t="s">
        <v>10121</v>
      </c>
      <c r="B310">
        <v>46041</v>
      </c>
      <c r="C310" t="s">
        <v>10122</v>
      </c>
      <c r="D310" t="s">
        <v>10123</v>
      </c>
      <c r="E310" t="s">
        <v>1332</v>
      </c>
      <c r="F310" t="s">
        <v>1763</v>
      </c>
      <c r="G310">
        <v>700</v>
      </c>
      <c r="H310" t="s">
        <v>10124</v>
      </c>
      <c r="I310" t="s">
        <v>10420</v>
      </c>
      <c r="J310">
        <v>700</v>
      </c>
      <c r="K310">
        <v>46041</v>
      </c>
      <c r="L310" t="s">
        <v>1332</v>
      </c>
      <c r="M310">
        <v>700</v>
      </c>
    </row>
    <row r="311" spans="1:13" x14ac:dyDescent="0.3">
      <c r="A311" t="s">
        <v>10121</v>
      </c>
      <c r="B311">
        <v>46041</v>
      </c>
      <c r="C311" t="s">
        <v>10122</v>
      </c>
      <c r="D311" t="s">
        <v>10123</v>
      </c>
      <c r="E311" t="s">
        <v>1332</v>
      </c>
      <c r="F311" t="s">
        <v>2168</v>
      </c>
      <c r="G311">
        <v>160</v>
      </c>
      <c r="H311" t="s">
        <v>10340</v>
      </c>
      <c r="I311" t="s">
        <v>10421</v>
      </c>
      <c r="J311">
        <v>160</v>
      </c>
      <c r="K311">
        <v>46041</v>
      </c>
      <c r="L311" t="s">
        <v>1332</v>
      </c>
      <c r="M311">
        <v>160</v>
      </c>
    </row>
    <row r="312" spans="1:13" x14ac:dyDescent="0.3">
      <c r="A312" t="s">
        <v>10121</v>
      </c>
      <c r="B312">
        <v>46041</v>
      </c>
      <c r="C312" t="s">
        <v>10122</v>
      </c>
      <c r="D312" t="s">
        <v>10123</v>
      </c>
      <c r="E312" t="s">
        <v>1332</v>
      </c>
      <c r="F312" t="s">
        <v>2316</v>
      </c>
      <c r="G312">
        <v>80</v>
      </c>
      <c r="H312" t="s">
        <v>10124</v>
      </c>
      <c r="I312" t="s">
        <v>10422</v>
      </c>
      <c r="J312">
        <v>80</v>
      </c>
      <c r="K312">
        <v>46041</v>
      </c>
      <c r="L312" t="s">
        <v>1332</v>
      </c>
      <c r="M312">
        <v>80</v>
      </c>
    </row>
    <row r="313" spans="1:13" x14ac:dyDescent="0.3">
      <c r="A313" t="s">
        <v>10121</v>
      </c>
      <c r="B313">
        <v>46041</v>
      </c>
      <c r="C313" t="s">
        <v>10122</v>
      </c>
      <c r="D313" t="s">
        <v>10123</v>
      </c>
      <c r="E313" t="s">
        <v>1332</v>
      </c>
      <c r="F313" t="s">
        <v>10423</v>
      </c>
      <c r="G313">
        <v>200</v>
      </c>
      <c r="H313" t="s">
        <v>10124</v>
      </c>
      <c r="I313" t="s">
        <v>10424</v>
      </c>
      <c r="J313">
        <v>200</v>
      </c>
      <c r="K313">
        <v>46041</v>
      </c>
      <c r="L313" t="s">
        <v>1332</v>
      </c>
      <c r="M313">
        <v>200</v>
      </c>
    </row>
    <row r="314" spans="1:13" x14ac:dyDescent="0.3">
      <c r="A314" t="s">
        <v>10121</v>
      </c>
      <c r="B314">
        <v>46041</v>
      </c>
      <c r="C314" t="s">
        <v>10122</v>
      </c>
      <c r="D314" t="s">
        <v>10123</v>
      </c>
      <c r="E314" t="s">
        <v>1332</v>
      </c>
      <c r="F314" t="s">
        <v>2168</v>
      </c>
      <c r="G314">
        <v>80</v>
      </c>
      <c r="H314" t="s">
        <v>10124</v>
      </c>
      <c r="I314" t="s">
        <v>10425</v>
      </c>
      <c r="J314">
        <v>40</v>
      </c>
      <c r="K314">
        <v>46041</v>
      </c>
      <c r="L314" t="s">
        <v>1332</v>
      </c>
      <c r="M314">
        <v>40</v>
      </c>
    </row>
    <row r="315" spans="1:13" x14ac:dyDescent="0.3">
      <c r="A315" t="s">
        <v>10121</v>
      </c>
      <c r="B315">
        <v>46041</v>
      </c>
      <c r="C315" t="s">
        <v>10122</v>
      </c>
      <c r="D315" t="s">
        <v>10123</v>
      </c>
      <c r="E315" t="s">
        <v>1332</v>
      </c>
      <c r="F315" t="s">
        <v>2232</v>
      </c>
      <c r="G315">
        <v>80</v>
      </c>
      <c r="H315" t="s">
        <v>10340</v>
      </c>
      <c r="I315" t="s">
        <v>10398</v>
      </c>
      <c r="J315">
        <v>80</v>
      </c>
      <c r="K315">
        <v>46041</v>
      </c>
      <c r="L315" t="s">
        <v>1332</v>
      </c>
      <c r="M315">
        <v>80</v>
      </c>
    </row>
    <row r="316" spans="1:13" x14ac:dyDescent="0.3">
      <c r="A316" t="s">
        <v>10121</v>
      </c>
      <c r="B316">
        <v>46041</v>
      </c>
      <c r="C316" t="s">
        <v>10122</v>
      </c>
      <c r="D316" t="s">
        <v>10123</v>
      </c>
      <c r="E316" t="s">
        <v>1332</v>
      </c>
      <c r="F316" t="s">
        <v>10423</v>
      </c>
      <c r="G316">
        <v>200</v>
      </c>
      <c r="H316" t="s">
        <v>10124</v>
      </c>
      <c r="I316" t="s">
        <v>10367</v>
      </c>
      <c r="J316">
        <v>200</v>
      </c>
      <c r="K316">
        <v>46041</v>
      </c>
      <c r="L316" t="s">
        <v>1332</v>
      </c>
      <c r="M316">
        <v>200</v>
      </c>
    </row>
    <row r="317" spans="1:13" x14ac:dyDescent="0.3">
      <c r="A317" t="s">
        <v>10121</v>
      </c>
      <c r="B317">
        <v>46041</v>
      </c>
      <c r="C317" t="s">
        <v>10122</v>
      </c>
      <c r="D317" t="s">
        <v>10123</v>
      </c>
      <c r="E317" t="s">
        <v>1332</v>
      </c>
      <c r="F317" t="s">
        <v>2232</v>
      </c>
      <c r="G317">
        <v>1300</v>
      </c>
      <c r="H317" t="s">
        <v>10124</v>
      </c>
      <c r="I317" t="s">
        <v>10426</v>
      </c>
      <c r="J317">
        <v>1300</v>
      </c>
      <c r="K317">
        <v>46041</v>
      </c>
      <c r="L317" t="s">
        <v>1332</v>
      </c>
      <c r="M317">
        <v>1300</v>
      </c>
    </row>
    <row r="318" spans="1:13" x14ac:dyDescent="0.3">
      <c r="A318" t="s">
        <v>10121</v>
      </c>
      <c r="B318">
        <v>46041</v>
      </c>
      <c r="C318" t="s">
        <v>10122</v>
      </c>
      <c r="D318" t="s">
        <v>10123</v>
      </c>
      <c r="E318" t="s">
        <v>1332</v>
      </c>
      <c r="F318" t="s">
        <v>10423</v>
      </c>
      <c r="G318">
        <v>100</v>
      </c>
      <c r="H318" t="s">
        <v>10124</v>
      </c>
      <c r="I318" t="s">
        <v>10427</v>
      </c>
      <c r="J318">
        <v>100</v>
      </c>
      <c r="K318">
        <v>46041</v>
      </c>
      <c r="L318" t="s">
        <v>1332</v>
      </c>
      <c r="M318">
        <v>100</v>
      </c>
    </row>
    <row r="319" spans="1:13" x14ac:dyDescent="0.3">
      <c r="A319" t="s">
        <v>10121</v>
      </c>
      <c r="B319">
        <v>46041</v>
      </c>
      <c r="C319" t="s">
        <v>10122</v>
      </c>
      <c r="D319" t="s">
        <v>10123</v>
      </c>
      <c r="E319" t="s">
        <v>1332</v>
      </c>
      <c r="F319" t="s">
        <v>1820</v>
      </c>
      <c r="G319">
        <v>150</v>
      </c>
      <c r="H319" t="s">
        <v>10124</v>
      </c>
      <c r="I319" t="s">
        <v>10428</v>
      </c>
      <c r="J319">
        <v>150</v>
      </c>
      <c r="K319">
        <v>46043</v>
      </c>
      <c r="L319" t="s">
        <v>1332</v>
      </c>
      <c r="M319">
        <v>150</v>
      </c>
    </row>
    <row r="320" spans="1:13" x14ac:dyDescent="0.3">
      <c r="A320" t="s">
        <v>10121</v>
      </c>
      <c r="B320">
        <v>46041</v>
      </c>
      <c r="C320" t="s">
        <v>10122</v>
      </c>
      <c r="D320" t="s">
        <v>10123</v>
      </c>
      <c r="E320" t="s">
        <v>1332</v>
      </c>
      <c r="F320" t="s">
        <v>1664</v>
      </c>
      <c r="G320">
        <v>600</v>
      </c>
      <c r="H320" t="s">
        <v>10124</v>
      </c>
      <c r="I320" t="s">
        <v>10296</v>
      </c>
      <c r="J320">
        <v>600</v>
      </c>
      <c r="K320">
        <v>46043</v>
      </c>
      <c r="L320" t="s">
        <v>1332</v>
      </c>
      <c r="M320">
        <v>600</v>
      </c>
    </row>
    <row r="321" spans="1:13" x14ac:dyDescent="0.3">
      <c r="A321" t="s">
        <v>10121</v>
      </c>
      <c r="B321">
        <v>46041</v>
      </c>
      <c r="C321" t="s">
        <v>10122</v>
      </c>
      <c r="D321" t="s">
        <v>10123</v>
      </c>
      <c r="E321" t="s">
        <v>1332</v>
      </c>
      <c r="F321" t="s">
        <v>1664</v>
      </c>
      <c r="G321">
        <v>400</v>
      </c>
      <c r="H321" t="s">
        <v>10139</v>
      </c>
      <c r="I321" t="s">
        <v>10429</v>
      </c>
      <c r="J321">
        <v>400</v>
      </c>
      <c r="K321">
        <v>46043</v>
      </c>
      <c r="L321" t="s">
        <v>1332</v>
      </c>
      <c r="M321">
        <v>400</v>
      </c>
    </row>
    <row r="322" spans="1:13" x14ac:dyDescent="0.3">
      <c r="A322" t="s">
        <v>10121</v>
      </c>
      <c r="B322">
        <v>46041</v>
      </c>
      <c r="C322" t="s">
        <v>10122</v>
      </c>
      <c r="D322" t="s">
        <v>10123</v>
      </c>
      <c r="E322" t="s">
        <v>1332</v>
      </c>
      <c r="F322" t="s">
        <v>1920</v>
      </c>
      <c r="G322">
        <v>40</v>
      </c>
      <c r="H322" t="s">
        <v>10124</v>
      </c>
      <c r="I322" t="s">
        <v>10430</v>
      </c>
      <c r="J322">
        <v>40</v>
      </c>
      <c r="K322">
        <v>46043</v>
      </c>
      <c r="L322" t="s">
        <v>1332</v>
      </c>
      <c r="M322">
        <v>40</v>
      </c>
    </row>
    <row r="323" spans="1:13" x14ac:dyDescent="0.3">
      <c r="A323" t="s">
        <v>10121</v>
      </c>
      <c r="B323">
        <v>46041</v>
      </c>
      <c r="C323" t="s">
        <v>10122</v>
      </c>
      <c r="D323" t="s">
        <v>10123</v>
      </c>
      <c r="E323" t="s">
        <v>1332</v>
      </c>
      <c r="F323" t="s">
        <v>2185</v>
      </c>
      <c r="G323">
        <v>180</v>
      </c>
      <c r="H323" t="s">
        <v>10124</v>
      </c>
      <c r="I323" t="s">
        <v>10158</v>
      </c>
      <c r="J323">
        <v>180</v>
      </c>
      <c r="K323">
        <v>46043</v>
      </c>
      <c r="L323" t="s">
        <v>1332</v>
      </c>
      <c r="M323">
        <v>180</v>
      </c>
    </row>
    <row r="324" spans="1:13" x14ac:dyDescent="0.3">
      <c r="A324" t="s">
        <v>10121</v>
      </c>
      <c r="B324">
        <v>46041</v>
      </c>
      <c r="C324" t="s">
        <v>10122</v>
      </c>
      <c r="D324" t="s">
        <v>10123</v>
      </c>
      <c r="E324" t="s">
        <v>1332</v>
      </c>
      <c r="F324" t="s">
        <v>1657</v>
      </c>
      <c r="G324">
        <v>800</v>
      </c>
      <c r="H324" t="s">
        <v>10124</v>
      </c>
      <c r="I324" t="s">
        <v>10329</v>
      </c>
      <c r="J324">
        <v>800</v>
      </c>
      <c r="K324">
        <v>46043</v>
      </c>
      <c r="L324" t="s">
        <v>1332</v>
      </c>
      <c r="M324">
        <v>800</v>
      </c>
    </row>
    <row r="325" spans="1:13" x14ac:dyDescent="0.3">
      <c r="A325" t="s">
        <v>10121</v>
      </c>
      <c r="B325">
        <v>46041</v>
      </c>
      <c r="C325" t="s">
        <v>10122</v>
      </c>
      <c r="D325" t="s">
        <v>10123</v>
      </c>
      <c r="E325" t="s">
        <v>1332</v>
      </c>
      <c r="F325" t="s">
        <v>2185</v>
      </c>
      <c r="G325">
        <v>100</v>
      </c>
      <c r="H325" t="s">
        <v>10124</v>
      </c>
      <c r="I325" t="s">
        <v>10431</v>
      </c>
      <c r="J325">
        <v>100</v>
      </c>
      <c r="K325">
        <v>46043</v>
      </c>
      <c r="L325" t="s">
        <v>1332</v>
      </c>
      <c r="M325">
        <v>100</v>
      </c>
    </row>
    <row r="326" spans="1:13" x14ac:dyDescent="0.3">
      <c r="A326" t="s">
        <v>10121</v>
      </c>
      <c r="B326">
        <v>46041</v>
      </c>
      <c r="C326" t="s">
        <v>10122</v>
      </c>
      <c r="D326" t="s">
        <v>10123</v>
      </c>
      <c r="E326" t="s">
        <v>1332</v>
      </c>
      <c r="F326" t="s">
        <v>1820</v>
      </c>
      <c r="G326">
        <v>100</v>
      </c>
      <c r="H326" t="s">
        <v>10124</v>
      </c>
      <c r="I326" t="s">
        <v>10431</v>
      </c>
      <c r="J326">
        <v>100</v>
      </c>
      <c r="K326">
        <v>46043</v>
      </c>
      <c r="L326" t="s">
        <v>1332</v>
      </c>
      <c r="M326">
        <v>100</v>
      </c>
    </row>
    <row r="327" spans="1:13" x14ac:dyDescent="0.3">
      <c r="A327" t="s">
        <v>10121</v>
      </c>
      <c r="B327">
        <v>46041</v>
      </c>
      <c r="C327" t="s">
        <v>10122</v>
      </c>
      <c r="D327" t="s">
        <v>10123</v>
      </c>
      <c r="E327" t="s">
        <v>1332</v>
      </c>
      <c r="F327" t="s">
        <v>1920</v>
      </c>
      <c r="G327">
        <v>150</v>
      </c>
      <c r="H327" t="s">
        <v>10124</v>
      </c>
      <c r="I327" t="s">
        <v>10432</v>
      </c>
      <c r="J327">
        <v>150</v>
      </c>
      <c r="K327">
        <v>46043</v>
      </c>
      <c r="L327" t="s">
        <v>1332</v>
      </c>
      <c r="M327">
        <v>150</v>
      </c>
    </row>
    <row r="328" spans="1:13" x14ac:dyDescent="0.3">
      <c r="A328" t="s">
        <v>10121</v>
      </c>
      <c r="B328">
        <v>46041</v>
      </c>
      <c r="C328" t="s">
        <v>10122</v>
      </c>
      <c r="D328" t="s">
        <v>10123</v>
      </c>
      <c r="E328" t="s">
        <v>1332</v>
      </c>
      <c r="F328" t="s">
        <v>10132</v>
      </c>
      <c r="G328">
        <v>100</v>
      </c>
      <c r="H328" t="s">
        <v>10124</v>
      </c>
      <c r="I328" t="s">
        <v>10433</v>
      </c>
      <c r="J328">
        <v>100</v>
      </c>
      <c r="K328">
        <v>46043</v>
      </c>
      <c r="L328" t="s">
        <v>1332</v>
      </c>
      <c r="M328">
        <v>100</v>
      </c>
    </row>
    <row r="329" spans="1:13" x14ac:dyDescent="0.3">
      <c r="A329" t="s">
        <v>10121</v>
      </c>
      <c r="B329">
        <v>46042</v>
      </c>
      <c r="C329" t="s">
        <v>10122</v>
      </c>
      <c r="D329" t="s">
        <v>10123</v>
      </c>
      <c r="E329" t="s">
        <v>1332</v>
      </c>
      <c r="F329" t="s">
        <v>1920</v>
      </c>
      <c r="G329">
        <v>200</v>
      </c>
      <c r="H329" t="s">
        <v>10124</v>
      </c>
      <c r="I329" t="s">
        <v>10384</v>
      </c>
      <c r="J329">
        <v>200</v>
      </c>
      <c r="K329">
        <v>46043</v>
      </c>
      <c r="L329" t="s">
        <v>1332</v>
      </c>
      <c r="M329">
        <v>200</v>
      </c>
    </row>
    <row r="330" spans="1:13" x14ac:dyDescent="0.3">
      <c r="A330" t="s">
        <v>10121</v>
      </c>
      <c r="B330">
        <v>46042</v>
      </c>
      <c r="C330" t="s">
        <v>10122</v>
      </c>
      <c r="D330" t="s">
        <v>10123</v>
      </c>
      <c r="E330" t="s">
        <v>1332</v>
      </c>
      <c r="F330" t="s">
        <v>1542</v>
      </c>
      <c r="G330">
        <v>400</v>
      </c>
      <c r="H330" t="s">
        <v>10124</v>
      </c>
      <c r="I330" t="s">
        <v>10434</v>
      </c>
      <c r="J330">
        <v>400</v>
      </c>
      <c r="K330">
        <v>46043</v>
      </c>
      <c r="L330" t="s">
        <v>1332</v>
      </c>
      <c r="M330">
        <v>400</v>
      </c>
    </row>
    <row r="331" spans="1:13" x14ac:dyDescent="0.3">
      <c r="A331" t="s">
        <v>10121</v>
      </c>
      <c r="B331">
        <v>46042</v>
      </c>
      <c r="C331" t="s">
        <v>10122</v>
      </c>
      <c r="D331" t="s">
        <v>10123</v>
      </c>
      <c r="E331" t="s">
        <v>1332</v>
      </c>
      <c r="F331" t="s">
        <v>10435</v>
      </c>
      <c r="G331">
        <v>700</v>
      </c>
      <c r="H331" t="s">
        <v>10139</v>
      </c>
      <c r="I331" t="s">
        <v>10436</v>
      </c>
      <c r="J331">
        <v>700</v>
      </c>
      <c r="K331">
        <v>46043</v>
      </c>
      <c r="L331" t="s">
        <v>1332</v>
      </c>
      <c r="M331">
        <v>700</v>
      </c>
    </row>
    <row r="332" spans="1:13" x14ac:dyDescent="0.3">
      <c r="A332" t="s">
        <v>10121</v>
      </c>
      <c r="B332">
        <v>46042</v>
      </c>
      <c r="C332" t="s">
        <v>10122</v>
      </c>
      <c r="D332" t="s">
        <v>10123</v>
      </c>
      <c r="E332" t="s">
        <v>1332</v>
      </c>
      <c r="F332" t="s">
        <v>1920</v>
      </c>
      <c r="G332">
        <v>300</v>
      </c>
      <c r="H332" t="s">
        <v>10124</v>
      </c>
      <c r="I332" t="s">
        <v>10437</v>
      </c>
      <c r="J332">
        <v>300</v>
      </c>
      <c r="K332">
        <v>46043</v>
      </c>
      <c r="L332" t="s">
        <v>1332</v>
      </c>
      <c r="M332">
        <v>300</v>
      </c>
    </row>
    <row r="333" spans="1:13" x14ac:dyDescent="0.3">
      <c r="A333" t="s">
        <v>10121</v>
      </c>
      <c r="B333">
        <v>46042</v>
      </c>
      <c r="C333" t="s">
        <v>10122</v>
      </c>
      <c r="D333" t="s">
        <v>10123</v>
      </c>
      <c r="E333" t="s">
        <v>1332</v>
      </c>
      <c r="F333" t="s">
        <v>2185</v>
      </c>
      <c r="G333">
        <v>100</v>
      </c>
      <c r="H333" t="s">
        <v>10139</v>
      </c>
      <c r="I333" t="s">
        <v>10437</v>
      </c>
      <c r="J333">
        <v>100</v>
      </c>
      <c r="K333">
        <v>46043</v>
      </c>
      <c r="L333" t="s">
        <v>1332</v>
      </c>
      <c r="M333">
        <v>100</v>
      </c>
    </row>
    <row r="334" spans="1:13" x14ac:dyDescent="0.3">
      <c r="A334" t="s">
        <v>10121</v>
      </c>
      <c r="B334">
        <v>46042</v>
      </c>
      <c r="C334" t="s">
        <v>10122</v>
      </c>
      <c r="D334" t="s">
        <v>10123</v>
      </c>
      <c r="E334" t="s">
        <v>1332</v>
      </c>
      <c r="F334" t="s">
        <v>2168</v>
      </c>
      <c r="G334">
        <v>350</v>
      </c>
      <c r="H334" t="s">
        <v>10124</v>
      </c>
      <c r="I334" t="s">
        <v>10438</v>
      </c>
      <c r="J334">
        <v>350</v>
      </c>
      <c r="K334">
        <v>46043</v>
      </c>
      <c r="L334" t="s">
        <v>1332</v>
      </c>
      <c r="M334">
        <v>350</v>
      </c>
    </row>
    <row r="335" spans="1:13" x14ac:dyDescent="0.3">
      <c r="A335" t="s">
        <v>10121</v>
      </c>
      <c r="B335">
        <v>46042</v>
      </c>
      <c r="C335" t="s">
        <v>10122</v>
      </c>
      <c r="D335" t="s">
        <v>10123</v>
      </c>
      <c r="E335" t="s">
        <v>1332</v>
      </c>
      <c r="F335" t="s">
        <v>2168</v>
      </c>
      <c r="G335">
        <v>150</v>
      </c>
      <c r="H335" t="s">
        <v>10124</v>
      </c>
      <c r="I335" t="s">
        <v>10180</v>
      </c>
      <c r="J335">
        <v>100</v>
      </c>
      <c r="K335">
        <v>46043</v>
      </c>
      <c r="L335" t="s">
        <v>1332</v>
      </c>
      <c r="M335">
        <v>100</v>
      </c>
    </row>
    <row r="336" spans="1:13" x14ac:dyDescent="0.3">
      <c r="A336" t="s">
        <v>10121</v>
      </c>
      <c r="B336">
        <v>46042</v>
      </c>
      <c r="C336" t="s">
        <v>10122</v>
      </c>
      <c r="D336" t="s">
        <v>10123</v>
      </c>
      <c r="E336" t="s">
        <v>1332</v>
      </c>
      <c r="F336" t="s">
        <v>1920</v>
      </c>
      <c r="G336">
        <v>150</v>
      </c>
      <c r="H336" t="s">
        <v>10124</v>
      </c>
      <c r="I336" t="s">
        <v>10439</v>
      </c>
      <c r="J336">
        <v>75</v>
      </c>
      <c r="K336">
        <v>46043</v>
      </c>
      <c r="L336" t="s">
        <v>1332</v>
      </c>
      <c r="M336">
        <v>75</v>
      </c>
    </row>
    <row r="337" spans="1:13" x14ac:dyDescent="0.3">
      <c r="A337" t="s">
        <v>10121</v>
      </c>
      <c r="B337">
        <v>46043</v>
      </c>
      <c r="C337" t="s">
        <v>10122</v>
      </c>
      <c r="D337" t="s">
        <v>10123</v>
      </c>
      <c r="E337" t="s">
        <v>1332</v>
      </c>
      <c r="F337" t="s">
        <v>1763</v>
      </c>
      <c r="G337">
        <v>50</v>
      </c>
      <c r="H337" t="s">
        <v>10124</v>
      </c>
      <c r="I337" t="s">
        <v>10341</v>
      </c>
      <c r="J337">
        <v>100</v>
      </c>
      <c r="K337">
        <v>46043</v>
      </c>
      <c r="L337" t="s">
        <v>1332</v>
      </c>
      <c r="M337">
        <v>100</v>
      </c>
    </row>
    <row r="338" spans="1:13" x14ac:dyDescent="0.3">
      <c r="A338" t="s">
        <v>10121</v>
      </c>
      <c r="B338">
        <v>46043</v>
      </c>
      <c r="C338" t="s">
        <v>10122</v>
      </c>
      <c r="D338" t="s">
        <v>10123</v>
      </c>
      <c r="E338" t="s">
        <v>1332</v>
      </c>
      <c r="F338" t="s">
        <v>1820</v>
      </c>
      <c r="G338">
        <v>50</v>
      </c>
      <c r="H338" t="s">
        <v>10124</v>
      </c>
      <c r="I338" t="s">
        <v>10341</v>
      </c>
      <c r="K338">
        <v>46043</v>
      </c>
      <c r="L338" t="s">
        <v>1332</v>
      </c>
      <c r="M338">
        <v>0</v>
      </c>
    </row>
    <row r="339" spans="1:13" x14ac:dyDescent="0.3">
      <c r="A339" t="s">
        <v>10121</v>
      </c>
      <c r="B339">
        <v>46043</v>
      </c>
      <c r="C339" t="s">
        <v>10122</v>
      </c>
      <c r="D339" t="s">
        <v>10123</v>
      </c>
      <c r="E339" t="s">
        <v>1332</v>
      </c>
      <c r="F339" t="s">
        <v>1763</v>
      </c>
      <c r="G339">
        <v>420</v>
      </c>
      <c r="H339" t="s">
        <v>10124</v>
      </c>
      <c r="I339" t="s">
        <v>10440</v>
      </c>
      <c r="J339">
        <v>420</v>
      </c>
      <c r="K339">
        <v>46043</v>
      </c>
      <c r="L339" t="s">
        <v>1332</v>
      </c>
      <c r="M339">
        <v>420</v>
      </c>
    </row>
    <row r="340" spans="1:13" x14ac:dyDescent="0.3">
      <c r="A340" t="s">
        <v>10121</v>
      </c>
      <c r="B340">
        <v>46043</v>
      </c>
      <c r="C340" t="s">
        <v>10122</v>
      </c>
      <c r="D340" t="s">
        <v>10123</v>
      </c>
      <c r="E340" t="s">
        <v>1332</v>
      </c>
      <c r="F340" t="s">
        <v>1920</v>
      </c>
      <c r="G340">
        <v>100</v>
      </c>
      <c r="H340" t="s">
        <v>10124</v>
      </c>
      <c r="I340" t="s">
        <v>10441</v>
      </c>
      <c r="J340">
        <v>100</v>
      </c>
      <c r="K340">
        <v>46043</v>
      </c>
      <c r="L340" t="s">
        <v>1332</v>
      </c>
      <c r="M340">
        <v>100</v>
      </c>
    </row>
    <row r="341" spans="1:13" x14ac:dyDescent="0.3">
      <c r="A341" t="s">
        <v>10121</v>
      </c>
      <c r="B341">
        <v>46043</v>
      </c>
      <c r="C341" t="s">
        <v>10122</v>
      </c>
      <c r="D341" t="s">
        <v>10123</v>
      </c>
      <c r="E341" t="s">
        <v>1332</v>
      </c>
      <c r="F341" t="s">
        <v>2316</v>
      </c>
      <c r="G341">
        <v>260</v>
      </c>
      <c r="H341" t="s">
        <v>10124</v>
      </c>
      <c r="I341" t="s">
        <v>10442</v>
      </c>
      <c r="J341">
        <v>260</v>
      </c>
      <c r="K341">
        <v>46043</v>
      </c>
      <c r="L341" t="s">
        <v>1332</v>
      </c>
      <c r="M341">
        <v>260</v>
      </c>
    </row>
    <row r="342" spans="1:13" x14ac:dyDescent="0.3">
      <c r="A342" t="s">
        <v>10121</v>
      </c>
      <c r="B342">
        <v>46043</v>
      </c>
      <c r="C342" t="s">
        <v>10122</v>
      </c>
      <c r="D342" t="s">
        <v>10123</v>
      </c>
      <c r="E342" t="s">
        <v>1332</v>
      </c>
      <c r="F342" t="s">
        <v>1920</v>
      </c>
      <c r="G342">
        <v>250</v>
      </c>
      <c r="H342" t="s">
        <v>10124</v>
      </c>
      <c r="I342" t="s">
        <v>10443</v>
      </c>
      <c r="J342">
        <v>250</v>
      </c>
      <c r="K342">
        <v>46043</v>
      </c>
      <c r="L342" t="s">
        <v>1332</v>
      </c>
      <c r="M342">
        <v>250</v>
      </c>
    </row>
    <row r="343" spans="1:13" x14ac:dyDescent="0.3">
      <c r="A343" t="s">
        <v>10121</v>
      </c>
      <c r="B343">
        <v>46043</v>
      </c>
      <c r="C343" t="s">
        <v>10122</v>
      </c>
      <c r="D343" t="s">
        <v>10123</v>
      </c>
      <c r="E343" t="s">
        <v>1332</v>
      </c>
      <c r="F343" t="s">
        <v>2232</v>
      </c>
      <c r="G343">
        <v>250</v>
      </c>
      <c r="H343" t="s">
        <v>10124</v>
      </c>
      <c r="I343" t="s">
        <v>10443</v>
      </c>
      <c r="J343">
        <v>250</v>
      </c>
      <c r="K343">
        <v>46043</v>
      </c>
      <c r="L343" t="s">
        <v>1332</v>
      </c>
      <c r="M343">
        <v>250</v>
      </c>
    </row>
    <row r="344" spans="1:13" x14ac:dyDescent="0.3">
      <c r="A344" t="s">
        <v>10121</v>
      </c>
      <c r="B344">
        <v>46043</v>
      </c>
      <c r="C344" t="s">
        <v>10122</v>
      </c>
      <c r="D344" t="s">
        <v>10123</v>
      </c>
      <c r="E344" t="s">
        <v>1332</v>
      </c>
      <c r="F344" t="s">
        <v>1763</v>
      </c>
      <c r="G344">
        <v>600</v>
      </c>
      <c r="H344" t="s">
        <v>10124</v>
      </c>
      <c r="I344" t="s">
        <v>10444</v>
      </c>
      <c r="J344">
        <v>600</v>
      </c>
      <c r="K344">
        <v>46043</v>
      </c>
      <c r="L344" t="s">
        <v>1332</v>
      </c>
      <c r="M344">
        <v>600</v>
      </c>
    </row>
    <row r="345" spans="1:13" x14ac:dyDescent="0.3">
      <c r="A345" t="s">
        <v>10121</v>
      </c>
      <c r="B345">
        <v>46043</v>
      </c>
      <c r="C345" t="s">
        <v>10122</v>
      </c>
      <c r="D345" t="s">
        <v>10123</v>
      </c>
      <c r="E345" t="s">
        <v>1332</v>
      </c>
      <c r="F345" t="s">
        <v>1333</v>
      </c>
      <c r="G345">
        <v>125</v>
      </c>
      <c r="H345" t="s">
        <v>10124</v>
      </c>
      <c r="I345" t="s">
        <v>10217</v>
      </c>
      <c r="J345">
        <v>125</v>
      </c>
      <c r="K345">
        <v>46043</v>
      </c>
      <c r="L345" t="s">
        <v>1332</v>
      </c>
      <c r="M345">
        <v>125</v>
      </c>
    </row>
    <row r="346" spans="1:13" x14ac:dyDescent="0.3">
      <c r="A346" t="s">
        <v>10121</v>
      </c>
      <c r="B346">
        <v>46043</v>
      </c>
      <c r="C346" t="s">
        <v>10122</v>
      </c>
      <c r="D346" t="s">
        <v>10123</v>
      </c>
      <c r="E346" t="s">
        <v>1332</v>
      </c>
      <c r="F346" t="s">
        <v>1542</v>
      </c>
      <c r="G346">
        <v>350</v>
      </c>
      <c r="H346" t="s">
        <v>10139</v>
      </c>
      <c r="I346" t="s">
        <v>10445</v>
      </c>
      <c r="J346">
        <v>350</v>
      </c>
      <c r="K346">
        <v>46043</v>
      </c>
      <c r="L346" t="s">
        <v>1332</v>
      </c>
      <c r="M346">
        <v>350</v>
      </c>
    </row>
    <row r="347" spans="1:13" x14ac:dyDescent="0.3">
      <c r="A347" t="s">
        <v>10121</v>
      </c>
      <c r="B347">
        <v>46043</v>
      </c>
      <c r="C347" t="s">
        <v>10122</v>
      </c>
      <c r="D347" t="s">
        <v>10123</v>
      </c>
      <c r="E347" t="s">
        <v>1332</v>
      </c>
      <c r="F347" t="s">
        <v>10213</v>
      </c>
      <c r="G347">
        <v>800</v>
      </c>
      <c r="H347" t="s">
        <v>10124</v>
      </c>
      <c r="I347" t="s">
        <v>10446</v>
      </c>
      <c r="J347">
        <v>800</v>
      </c>
      <c r="K347">
        <v>46043</v>
      </c>
      <c r="L347" t="s">
        <v>1332</v>
      </c>
      <c r="M347">
        <v>800</v>
      </c>
    </row>
    <row r="348" spans="1:13" x14ac:dyDescent="0.3">
      <c r="A348" t="s">
        <v>10121</v>
      </c>
      <c r="B348">
        <v>46043</v>
      </c>
      <c r="C348" t="s">
        <v>10122</v>
      </c>
      <c r="D348" t="s">
        <v>10123</v>
      </c>
      <c r="E348" t="s">
        <v>1332</v>
      </c>
      <c r="F348" t="s">
        <v>1920</v>
      </c>
      <c r="G348">
        <v>150</v>
      </c>
      <c r="H348" t="s">
        <v>10124</v>
      </c>
      <c r="I348" t="s">
        <v>10447</v>
      </c>
      <c r="J348">
        <v>150</v>
      </c>
      <c r="K348">
        <v>46043</v>
      </c>
      <c r="L348" t="s">
        <v>1332</v>
      </c>
      <c r="M348">
        <v>150</v>
      </c>
    </row>
    <row r="349" spans="1:13" x14ac:dyDescent="0.3">
      <c r="A349" t="s">
        <v>10121</v>
      </c>
      <c r="B349">
        <v>46043</v>
      </c>
      <c r="C349" t="s">
        <v>10122</v>
      </c>
      <c r="D349" t="s">
        <v>10123</v>
      </c>
      <c r="E349" t="s">
        <v>1332</v>
      </c>
      <c r="F349" t="s">
        <v>1890</v>
      </c>
      <c r="G349">
        <v>50</v>
      </c>
      <c r="H349" t="s">
        <v>10124</v>
      </c>
      <c r="I349" t="s">
        <v>10448</v>
      </c>
      <c r="J349">
        <v>50</v>
      </c>
      <c r="K349">
        <v>46043</v>
      </c>
      <c r="L349" t="s">
        <v>1332</v>
      </c>
      <c r="M349">
        <v>50</v>
      </c>
    </row>
    <row r="350" spans="1:13" x14ac:dyDescent="0.3">
      <c r="A350" t="s">
        <v>10121</v>
      </c>
      <c r="B350">
        <v>46043</v>
      </c>
      <c r="C350" t="s">
        <v>10122</v>
      </c>
      <c r="D350" t="s">
        <v>10123</v>
      </c>
      <c r="E350" t="s">
        <v>1332</v>
      </c>
      <c r="F350" t="s">
        <v>10283</v>
      </c>
      <c r="G350">
        <v>120</v>
      </c>
      <c r="H350" t="s">
        <v>10139</v>
      </c>
      <c r="I350" t="s">
        <v>10449</v>
      </c>
      <c r="J350">
        <v>120</v>
      </c>
      <c r="K350">
        <v>46043</v>
      </c>
      <c r="L350" t="s">
        <v>1332</v>
      </c>
      <c r="M350">
        <v>120</v>
      </c>
    </row>
    <row r="351" spans="1:13" x14ac:dyDescent="0.3">
      <c r="A351" t="s">
        <v>10121</v>
      </c>
      <c r="B351">
        <v>46043</v>
      </c>
      <c r="C351" t="s">
        <v>10122</v>
      </c>
      <c r="D351" t="s">
        <v>10123</v>
      </c>
      <c r="E351" t="s">
        <v>1332</v>
      </c>
      <c r="F351" t="s">
        <v>1763</v>
      </c>
      <c r="G351">
        <v>140</v>
      </c>
      <c r="H351" t="s">
        <v>10124</v>
      </c>
      <c r="I351" t="s">
        <v>10450</v>
      </c>
      <c r="J351">
        <v>140</v>
      </c>
      <c r="K351">
        <v>46043</v>
      </c>
      <c r="L351" t="s">
        <v>1332</v>
      </c>
      <c r="M351">
        <v>140</v>
      </c>
    </row>
    <row r="352" spans="1:13" x14ac:dyDescent="0.3">
      <c r="A352" t="s">
        <v>10121</v>
      </c>
      <c r="B352">
        <v>46043</v>
      </c>
      <c r="C352" t="s">
        <v>10122</v>
      </c>
      <c r="D352" t="s">
        <v>10123</v>
      </c>
      <c r="E352" t="s">
        <v>1332</v>
      </c>
      <c r="F352" t="s">
        <v>2232</v>
      </c>
      <c r="G352">
        <v>220</v>
      </c>
      <c r="H352" t="s">
        <v>10124</v>
      </c>
      <c r="I352" t="s">
        <v>10451</v>
      </c>
      <c r="J352">
        <v>220</v>
      </c>
      <c r="K352">
        <v>46043</v>
      </c>
      <c r="L352" t="s">
        <v>1332</v>
      </c>
      <c r="M352">
        <v>220</v>
      </c>
    </row>
    <row r="353" spans="1:13" x14ac:dyDescent="0.3">
      <c r="A353" t="s">
        <v>10121</v>
      </c>
      <c r="B353">
        <v>46043</v>
      </c>
      <c r="C353" t="s">
        <v>10122</v>
      </c>
      <c r="D353" t="s">
        <v>10123</v>
      </c>
      <c r="E353" t="s">
        <v>1332</v>
      </c>
      <c r="F353" t="s">
        <v>2421</v>
      </c>
      <c r="G353">
        <v>100</v>
      </c>
      <c r="H353" t="s">
        <v>10139</v>
      </c>
      <c r="I353" t="s">
        <v>10452</v>
      </c>
      <c r="J353">
        <v>100</v>
      </c>
      <c r="K353">
        <v>46043</v>
      </c>
      <c r="L353" t="s">
        <v>1332</v>
      </c>
      <c r="M353">
        <v>100</v>
      </c>
    </row>
    <row r="354" spans="1:13" x14ac:dyDescent="0.3">
      <c r="A354" t="s">
        <v>10121</v>
      </c>
      <c r="B354">
        <v>46043</v>
      </c>
      <c r="C354" t="s">
        <v>10122</v>
      </c>
      <c r="D354" t="s">
        <v>10123</v>
      </c>
      <c r="E354" t="s">
        <v>1332</v>
      </c>
      <c r="F354" t="s">
        <v>1920</v>
      </c>
      <c r="G354">
        <v>100</v>
      </c>
      <c r="H354" t="s">
        <v>10124</v>
      </c>
      <c r="I354" t="s">
        <v>10453</v>
      </c>
      <c r="J354">
        <v>100</v>
      </c>
      <c r="K354">
        <v>46043</v>
      </c>
      <c r="L354" t="s">
        <v>1332</v>
      </c>
      <c r="M354">
        <v>100</v>
      </c>
    </row>
    <row r="355" spans="1:13" x14ac:dyDescent="0.3">
      <c r="A355" t="s">
        <v>10121</v>
      </c>
      <c r="B355">
        <v>46043</v>
      </c>
      <c r="C355" t="s">
        <v>10122</v>
      </c>
      <c r="D355" t="s">
        <v>10123</v>
      </c>
      <c r="E355" t="s">
        <v>1332</v>
      </c>
      <c r="F355" t="s">
        <v>1542</v>
      </c>
      <c r="G355">
        <v>300</v>
      </c>
      <c r="H355" t="s">
        <v>10124</v>
      </c>
      <c r="I355" t="s">
        <v>10285</v>
      </c>
      <c r="J355">
        <v>300</v>
      </c>
      <c r="K355">
        <v>46043</v>
      </c>
      <c r="L355" t="s">
        <v>1332</v>
      </c>
      <c r="M355">
        <v>300</v>
      </c>
    </row>
    <row r="356" spans="1:13" x14ac:dyDescent="0.3">
      <c r="A356" t="s">
        <v>10121</v>
      </c>
      <c r="B356">
        <v>46043</v>
      </c>
      <c r="C356" t="s">
        <v>10122</v>
      </c>
      <c r="D356" t="s">
        <v>10123</v>
      </c>
      <c r="E356" t="s">
        <v>1332</v>
      </c>
      <c r="F356" t="s">
        <v>10154</v>
      </c>
      <c r="G356">
        <v>250</v>
      </c>
      <c r="H356" t="s">
        <v>10124</v>
      </c>
      <c r="I356" t="s">
        <v>10454</v>
      </c>
      <c r="J356">
        <v>250</v>
      </c>
      <c r="K356">
        <v>46043</v>
      </c>
      <c r="L356" t="s">
        <v>1332</v>
      </c>
      <c r="M356">
        <v>250</v>
      </c>
    </row>
    <row r="357" spans="1:13" x14ac:dyDescent="0.3">
      <c r="A357" t="s">
        <v>10121</v>
      </c>
      <c r="B357">
        <v>46043</v>
      </c>
      <c r="C357" t="s">
        <v>10122</v>
      </c>
      <c r="D357" t="s">
        <v>10123</v>
      </c>
      <c r="E357" t="s">
        <v>1332</v>
      </c>
      <c r="F357" t="s">
        <v>1920</v>
      </c>
      <c r="G357">
        <v>400</v>
      </c>
      <c r="H357" t="s">
        <v>10124</v>
      </c>
      <c r="I357" t="s">
        <v>10455</v>
      </c>
      <c r="J357">
        <v>400</v>
      </c>
      <c r="K357">
        <v>46043</v>
      </c>
      <c r="L357" t="s">
        <v>1332</v>
      </c>
      <c r="M357">
        <v>400</v>
      </c>
    </row>
    <row r="358" spans="1:13" x14ac:dyDescent="0.3">
      <c r="A358" t="s">
        <v>10121</v>
      </c>
      <c r="B358">
        <v>46043</v>
      </c>
      <c r="C358" t="s">
        <v>10122</v>
      </c>
      <c r="D358" t="s">
        <v>10123</v>
      </c>
      <c r="E358" t="s">
        <v>1332</v>
      </c>
      <c r="F358" t="s">
        <v>10147</v>
      </c>
      <c r="G358">
        <v>500</v>
      </c>
      <c r="H358" t="s">
        <v>10124</v>
      </c>
      <c r="I358" t="s">
        <v>10456</v>
      </c>
      <c r="J358">
        <v>500</v>
      </c>
      <c r="K358">
        <v>46043</v>
      </c>
      <c r="L358" t="s">
        <v>1332</v>
      </c>
      <c r="M358">
        <v>500</v>
      </c>
    </row>
    <row r="359" spans="1:13" x14ac:dyDescent="0.3">
      <c r="A359" t="s">
        <v>10121</v>
      </c>
      <c r="B359">
        <v>46043</v>
      </c>
      <c r="C359" t="s">
        <v>10122</v>
      </c>
      <c r="D359" t="s">
        <v>10123</v>
      </c>
      <c r="E359" t="s">
        <v>1332</v>
      </c>
      <c r="F359" t="s">
        <v>1920</v>
      </c>
      <c r="G359">
        <v>500</v>
      </c>
      <c r="H359" t="s">
        <v>10124</v>
      </c>
      <c r="I359" t="s">
        <v>10456</v>
      </c>
      <c r="J359">
        <v>500</v>
      </c>
      <c r="K359">
        <v>46043</v>
      </c>
      <c r="L359" t="s">
        <v>1332</v>
      </c>
      <c r="M359">
        <v>500</v>
      </c>
    </row>
    <row r="360" spans="1:13" x14ac:dyDescent="0.3">
      <c r="A360" t="s">
        <v>10121</v>
      </c>
      <c r="B360">
        <v>46043</v>
      </c>
      <c r="C360" t="s">
        <v>10122</v>
      </c>
      <c r="D360" t="s">
        <v>10123</v>
      </c>
      <c r="E360" t="s">
        <v>1332</v>
      </c>
      <c r="F360" t="s">
        <v>1920</v>
      </c>
      <c r="G360">
        <v>250</v>
      </c>
      <c r="H360" t="s">
        <v>10124</v>
      </c>
      <c r="I360" t="s">
        <v>10457</v>
      </c>
      <c r="J360">
        <v>250</v>
      </c>
      <c r="K360">
        <v>46043</v>
      </c>
      <c r="L360" t="s">
        <v>1332</v>
      </c>
      <c r="M360">
        <v>250</v>
      </c>
    </row>
    <row r="361" spans="1:13" x14ac:dyDescent="0.3">
      <c r="A361" t="s">
        <v>10121</v>
      </c>
      <c r="B361">
        <v>46043</v>
      </c>
      <c r="C361" t="s">
        <v>10122</v>
      </c>
      <c r="D361" t="s">
        <v>10123</v>
      </c>
      <c r="E361" t="s">
        <v>1332</v>
      </c>
      <c r="F361" t="s">
        <v>1542</v>
      </c>
      <c r="G361">
        <v>250</v>
      </c>
      <c r="H361" t="s">
        <v>10124</v>
      </c>
      <c r="I361" t="s">
        <v>10457</v>
      </c>
      <c r="J361">
        <v>250</v>
      </c>
      <c r="K361">
        <v>46043</v>
      </c>
      <c r="L361" t="s">
        <v>1332</v>
      </c>
      <c r="M361">
        <v>250</v>
      </c>
    </row>
    <row r="362" spans="1:13" x14ac:dyDescent="0.3">
      <c r="A362" t="s">
        <v>10121</v>
      </c>
      <c r="B362">
        <v>46043</v>
      </c>
      <c r="C362" t="s">
        <v>10122</v>
      </c>
      <c r="D362" t="s">
        <v>10123</v>
      </c>
      <c r="E362" t="s">
        <v>1332</v>
      </c>
      <c r="F362" t="s">
        <v>1920</v>
      </c>
      <c r="G362">
        <v>380</v>
      </c>
      <c r="H362" t="s">
        <v>10124</v>
      </c>
      <c r="I362" t="s">
        <v>10458</v>
      </c>
      <c r="J362">
        <v>380</v>
      </c>
      <c r="K362">
        <v>46043</v>
      </c>
      <c r="L362" t="s">
        <v>1332</v>
      </c>
      <c r="M362">
        <v>380</v>
      </c>
    </row>
    <row r="363" spans="1:13" x14ac:dyDescent="0.3">
      <c r="A363" t="s">
        <v>10121</v>
      </c>
      <c r="B363">
        <v>46043</v>
      </c>
      <c r="C363" t="s">
        <v>10122</v>
      </c>
      <c r="D363" t="s">
        <v>10123</v>
      </c>
      <c r="E363" t="s">
        <v>1332</v>
      </c>
      <c r="F363" t="s">
        <v>2120</v>
      </c>
      <c r="G363">
        <v>500</v>
      </c>
      <c r="H363" t="s">
        <v>10124</v>
      </c>
      <c r="I363" t="s">
        <v>10459</v>
      </c>
      <c r="J363">
        <v>250</v>
      </c>
      <c r="K363">
        <v>46043</v>
      </c>
      <c r="L363" t="s">
        <v>1332</v>
      </c>
      <c r="M363">
        <v>250</v>
      </c>
    </row>
    <row r="364" spans="1:13" x14ac:dyDescent="0.3">
      <c r="A364" t="s">
        <v>10121</v>
      </c>
      <c r="B364">
        <v>46043</v>
      </c>
      <c r="C364" t="s">
        <v>10122</v>
      </c>
      <c r="D364" t="s">
        <v>10123</v>
      </c>
      <c r="E364" t="s">
        <v>1332</v>
      </c>
      <c r="F364" t="s">
        <v>2232</v>
      </c>
      <c r="G364">
        <v>500</v>
      </c>
      <c r="H364" t="s">
        <v>10124</v>
      </c>
      <c r="I364" t="s">
        <v>10460</v>
      </c>
      <c r="J364">
        <v>500</v>
      </c>
      <c r="K364">
        <v>46046</v>
      </c>
      <c r="L364" t="s">
        <v>1332</v>
      </c>
      <c r="M364">
        <v>500</v>
      </c>
    </row>
    <row r="365" spans="1:13" x14ac:dyDescent="0.3">
      <c r="A365" t="s">
        <v>10121</v>
      </c>
      <c r="B365">
        <v>46043</v>
      </c>
      <c r="C365" t="s">
        <v>10122</v>
      </c>
      <c r="D365" t="s">
        <v>10123</v>
      </c>
      <c r="E365" t="s">
        <v>1332</v>
      </c>
      <c r="F365" t="s">
        <v>2232</v>
      </c>
      <c r="G365">
        <v>500</v>
      </c>
      <c r="H365" t="s">
        <v>10124</v>
      </c>
      <c r="I365" t="s">
        <v>10461</v>
      </c>
      <c r="J365">
        <v>500</v>
      </c>
      <c r="K365">
        <v>46046</v>
      </c>
      <c r="L365" t="s">
        <v>1332</v>
      </c>
      <c r="M365">
        <v>500</v>
      </c>
    </row>
    <row r="366" spans="1:13" x14ac:dyDescent="0.3">
      <c r="A366" t="s">
        <v>10121</v>
      </c>
      <c r="B366">
        <v>46045</v>
      </c>
      <c r="C366" t="s">
        <v>10122</v>
      </c>
      <c r="D366" t="s">
        <v>10123</v>
      </c>
      <c r="E366" t="s">
        <v>1332</v>
      </c>
      <c r="F366" t="s">
        <v>2232</v>
      </c>
      <c r="G366">
        <v>280</v>
      </c>
      <c r="H366" t="s">
        <v>10124</v>
      </c>
      <c r="I366" t="s">
        <v>10406</v>
      </c>
      <c r="J366">
        <v>280</v>
      </c>
      <c r="K366">
        <v>46046</v>
      </c>
      <c r="L366" t="s">
        <v>1332</v>
      </c>
      <c r="M366">
        <v>280</v>
      </c>
    </row>
    <row r="367" spans="1:13" x14ac:dyDescent="0.3">
      <c r="A367" t="s">
        <v>10121</v>
      </c>
      <c r="B367">
        <v>46045</v>
      </c>
      <c r="C367" t="s">
        <v>10122</v>
      </c>
      <c r="D367" t="s">
        <v>10123</v>
      </c>
      <c r="E367" t="s">
        <v>1332</v>
      </c>
      <c r="F367" t="s">
        <v>1920</v>
      </c>
      <c r="G367">
        <v>400</v>
      </c>
      <c r="H367" t="s">
        <v>10124</v>
      </c>
      <c r="I367" t="s">
        <v>10462</v>
      </c>
      <c r="J367">
        <v>400</v>
      </c>
      <c r="K367">
        <v>46046</v>
      </c>
      <c r="L367" t="s">
        <v>1332</v>
      </c>
      <c r="M367">
        <v>400</v>
      </c>
    </row>
    <row r="368" spans="1:13" x14ac:dyDescent="0.3">
      <c r="A368" t="s">
        <v>10121</v>
      </c>
      <c r="B368">
        <v>46045</v>
      </c>
      <c r="C368" t="s">
        <v>10122</v>
      </c>
      <c r="D368" t="s">
        <v>10123</v>
      </c>
      <c r="E368" t="s">
        <v>1332</v>
      </c>
      <c r="F368" t="s">
        <v>10147</v>
      </c>
      <c r="G368">
        <v>380</v>
      </c>
      <c r="H368" t="s">
        <v>10175</v>
      </c>
      <c r="I368" t="s">
        <v>10463</v>
      </c>
      <c r="J368">
        <v>190</v>
      </c>
      <c r="K368">
        <v>46046</v>
      </c>
      <c r="L368" t="s">
        <v>1332</v>
      </c>
      <c r="M368">
        <v>380</v>
      </c>
    </row>
    <row r="369" spans="1:13" x14ac:dyDescent="0.3">
      <c r="A369" t="s">
        <v>10121</v>
      </c>
      <c r="B369">
        <v>46045</v>
      </c>
      <c r="C369" t="s">
        <v>10122</v>
      </c>
      <c r="D369" t="s">
        <v>10123</v>
      </c>
      <c r="E369" t="s">
        <v>1332</v>
      </c>
      <c r="F369" t="s">
        <v>1920</v>
      </c>
      <c r="G369">
        <v>150</v>
      </c>
      <c r="H369" t="s">
        <v>10124</v>
      </c>
      <c r="I369" t="s">
        <v>10439</v>
      </c>
      <c r="J369">
        <v>75</v>
      </c>
      <c r="K369">
        <v>46046</v>
      </c>
      <c r="L369" t="s">
        <v>1332</v>
      </c>
      <c r="M369">
        <v>75</v>
      </c>
    </row>
    <row r="370" spans="1:13" x14ac:dyDescent="0.3">
      <c r="A370" t="s">
        <v>10121</v>
      </c>
      <c r="B370">
        <v>46045</v>
      </c>
      <c r="C370" t="s">
        <v>10122</v>
      </c>
      <c r="D370" t="s">
        <v>10123</v>
      </c>
      <c r="E370" t="s">
        <v>1332</v>
      </c>
      <c r="F370" t="s">
        <v>1920</v>
      </c>
      <c r="G370">
        <v>100</v>
      </c>
      <c r="H370" t="s">
        <v>10124</v>
      </c>
      <c r="I370" t="s">
        <v>10464</v>
      </c>
      <c r="J370">
        <v>100</v>
      </c>
      <c r="K370">
        <v>46046</v>
      </c>
      <c r="L370" t="s">
        <v>1332</v>
      </c>
      <c r="M370">
        <v>100</v>
      </c>
    </row>
    <row r="371" spans="1:13" x14ac:dyDescent="0.3">
      <c r="A371" t="s">
        <v>10121</v>
      </c>
      <c r="B371">
        <v>46045</v>
      </c>
      <c r="C371" t="s">
        <v>10122</v>
      </c>
      <c r="D371" t="s">
        <v>10123</v>
      </c>
      <c r="E371" t="s">
        <v>1332</v>
      </c>
      <c r="F371" t="s">
        <v>2232</v>
      </c>
      <c r="G371">
        <v>650</v>
      </c>
      <c r="H371" t="s">
        <v>10124</v>
      </c>
      <c r="I371" t="s">
        <v>10465</v>
      </c>
      <c r="J371">
        <v>650</v>
      </c>
      <c r="K371">
        <v>46046</v>
      </c>
      <c r="L371" t="s">
        <v>1332</v>
      </c>
      <c r="M371">
        <v>650</v>
      </c>
    </row>
    <row r="372" spans="1:13" x14ac:dyDescent="0.3">
      <c r="A372" t="s">
        <v>10121</v>
      </c>
      <c r="B372">
        <v>46045</v>
      </c>
      <c r="C372" t="s">
        <v>10122</v>
      </c>
      <c r="D372" t="s">
        <v>10123</v>
      </c>
      <c r="E372" t="s">
        <v>1332</v>
      </c>
      <c r="F372" t="s">
        <v>1920</v>
      </c>
      <c r="G372">
        <v>200</v>
      </c>
      <c r="H372" t="s">
        <v>10124</v>
      </c>
      <c r="I372" t="s">
        <v>10424</v>
      </c>
      <c r="J372">
        <v>200</v>
      </c>
      <c r="K372">
        <v>46046</v>
      </c>
      <c r="L372" t="s">
        <v>1332</v>
      </c>
      <c r="M372">
        <v>200</v>
      </c>
    </row>
    <row r="373" spans="1:13" x14ac:dyDescent="0.3">
      <c r="A373" t="s">
        <v>10121</v>
      </c>
      <c r="B373">
        <v>46045</v>
      </c>
      <c r="C373" t="s">
        <v>10122</v>
      </c>
      <c r="D373" t="s">
        <v>10123</v>
      </c>
      <c r="E373" t="s">
        <v>1332</v>
      </c>
      <c r="F373" t="s">
        <v>1333</v>
      </c>
      <c r="G373">
        <v>100</v>
      </c>
      <c r="H373" t="s">
        <v>10124</v>
      </c>
      <c r="I373" t="s">
        <v>10466</v>
      </c>
      <c r="J373">
        <v>100</v>
      </c>
      <c r="K373">
        <v>46046</v>
      </c>
      <c r="L373" t="s">
        <v>1332</v>
      </c>
      <c r="M373">
        <v>100</v>
      </c>
    </row>
    <row r="374" spans="1:13" x14ac:dyDescent="0.3">
      <c r="A374" t="s">
        <v>10121</v>
      </c>
      <c r="B374">
        <v>46045</v>
      </c>
      <c r="C374" t="s">
        <v>10122</v>
      </c>
      <c r="D374" t="s">
        <v>10123</v>
      </c>
      <c r="E374" t="s">
        <v>1332</v>
      </c>
      <c r="F374" t="s">
        <v>1333</v>
      </c>
      <c r="G374">
        <v>300</v>
      </c>
      <c r="H374" t="s">
        <v>10124</v>
      </c>
      <c r="I374" t="s">
        <v>10467</v>
      </c>
      <c r="J374">
        <v>300</v>
      </c>
      <c r="K374">
        <v>46046</v>
      </c>
      <c r="L374" t="s">
        <v>1332</v>
      </c>
      <c r="M374">
        <v>300</v>
      </c>
    </row>
    <row r="375" spans="1:13" x14ac:dyDescent="0.3">
      <c r="A375" t="s">
        <v>10121</v>
      </c>
      <c r="B375">
        <v>46045</v>
      </c>
      <c r="C375" t="s">
        <v>10122</v>
      </c>
      <c r="D375" t="s">
        <v>10123</v>
      </c>
      <c r="E375" t="s">
        <v>1332</v>
      </c>
      <c r="F375" t="s">
        <v>10280</v>
      </c>
      <c r="G375">
        <v>280</v>
      </c>
      <c r="H375" t="s">
        <v>10124</v>
      </c>
      <c r="I375" t="s">
        <v>10145</v>
      </c>
      <c r="J375">
        <v>280</v>
      </c>
      <c r="K375">
        <v>46046</v>
      </c>
      <c r="L375" t="s">
        <v>1332</v>
      </c>
      <c r="M375">
        <v>280</v>
      </c>
    </row>
    <row r="376" spans="1:13" x14ac:dyDescent="0.3">
      <c r="A376" t="s">
        <v>10121</v>
      </c>
      <c r="B376">
        <v>46045</v>
      </c>
      <c r="C376" t="s">
        <v>10122</v>
      </c>
      <c r="D376" t="s">
        <v>10123</v>
      </c>
      <c r="E376" t="s">
        <v>1332</v>
      </c>
      <c r="F376" t="s">
        <v>2376</v>
      </c>
      <c r="G376">
        <v>50</v>
      </c>
      <c r="H376" t="s">
        <v>10124</v>
      </c>
      <c r="I376" t="s">
        <v>10468</v>
      </c>
      <c r="J376">
        <v>50</v>
      </c>
      <c r="K376">
        <v>46046</v>
      </c>
      <c r="L376" t="s">
        <v>1332</v>
      </c>
      <c r="M376">
        <v>50</v>
      </c>
    </row>
    <row r="377" spans="1:13" x14ac:dyDescent="0.3">
      <c r="A377" t="s">
        <v>10121</v>
      </c>
      <c r="B377">
        <v>46045</v>
      </c>
      <c r="C377" t="s">
        <v>10122</v>
      </c>
      <c r="D377" t="s">
        <v>10123</v>
      </c>
      <c r="E377" t="s">
        <v>1332</v>
      </c>
      <c r="F377" t="s">
        <v>1664</v>
      </c>
      <c r="G377">
        <v>210</v>
      </c>
      <c r="H377" t="s">
        <v>10124</v>
      </c>
      <c r="I377" t="s">
        <v>10469</v>
      </c>
      <c r="J377">
        <v>210</v>
      </c>
      <c r="K377">
        <v>46046</v>
      </c>
      <c r="L377" t="s">
        <v>1332</v>
      </c>
      <c r="M377">
        <v>210</v>
      </c>
    </row>
    <row r="378" spans="1:13" x14ac:dyDescent="0.3">
      <c r="A378" t="s">
        <v>10121</v>
      </c>
      <c r="B378">
        <v>46045</v>
      </c>
      <c r="C378" t="s">
        <v>10122</v>
      </c>
      <c r="D378" t="s">
        <v>10123</v>
      </c>
      <c r="E378" t="s">
        <v>1332</v>
      </c>
      <c r="F378" t="s">
        <v>1333</v>
      </c>
      <c r="G378">
        <v>60</v>
      </c>
      <c r="H378" t="s">
        <v>10124</v>
      </c>
      <c r="I378" t="s">
        <v>10470</v>
      </c>
      <c r="J378">
        <v>60</v>
      </c>
      <c r="K378">
        <v>46046</v>
      </c>
      <c r="L378" t="s">
        <v>1332</v>
      </c>
      <c r="M378">
        <v>60</v>
      </c>
    </row>
    <row r="379" spans="1:13" x14ac:dyDescent="0.3">
      <c r="A379" t="s">
        <v>10121</v>
      </c>
      <c r="B379">
        <v>46045</v>
      </c>
      <c r="C379" t="s">
        <v>10122</v>
      </c>
      <c r="D379" t="s">
        <v>10123</v>
      </c>
      <c r="E379" t="s">
        <v>1332</v>
      </c>
      <c r="F379" t="s">
        <v>2232</v>
      </c>
      <c r="G379">
        <v>250</v>
      </c>
      <c r="H379" t="s">
        <v>10124</v>
      </c>
      <c r="I379" t="s">
        <v>10410</v>
      </c>
      <c r="J379">
        <v>250</v>
      </c>
      <c r="K379">
        <v>46046</v>
      </c>
      <c r="L379" t="s">
        <v>1332</v>
      </c>
      <c r="M379">
        <v>250</v>
      </c>
    </row>
    <row r="380" spans="1:13" x14ac:dyDescent="0.3">
      <c r="A380" t="s">
        <v>10121</v>
      </c>
      <c r="B380">
        <v>46045</v>
      </c>
      <c r="C380" t="s">
        <v>10122</v>
      </c>
      <c r="D380" t="s">
        <v>10123</v>
      </c>
      <c r="E380" t="s">
        <v>1332</v>
      </c>
      <c r="F380" t="s">
        <v>10435</v>
      </c>
      <c r="G380">
        <v>150</v>
      </c>
      <c r="H380" t="s">
        <v>10124</v>
      </c>
      <c r="I380" t="s">
        <v>10349</v>
      </c>
      <c r="J380">
        <v>150</v>
      </c>
      <c r="K380">
        <v>46046</v>
      </c>
      <c r="L380" t="s">
        <v>1332</v>
      </c>
      <c r="M380">
        <v>150</v>
      </c>
    </row>
    <row r="381" spans="1:13" x14ac:dyDescent="0.3">
      <c r="A381" t="s">
        <v>10121</v>
      </c>
      <c r="B381">
        <v>46045</v>
      </c>
      <c r="C381" t="s">
        <v>10122</v>
      </c>
      <c r="D381" t="s">
        <v>10123</v>
      </c>
      <c r="E381" t="s">
        <v>1332</v>
      </c>
      <c r="F381" t="s">
        <v>1890</v>
      </c>
      <c r="G381">
        <v>240</v>
      </c>
      <c r="H381" t="s">
        <v>10124</v>
      </c>
      <c r="I381" t="s">
        <v>10143</v>
      </c>
      <c r="J381">
        <v>240</v>
      </c>
      <c r="K381">
        <v>46046</v>
      </c>
      <c r="L381" t="s">
        <v>1332</v>
      </c>
      <c r="M381">
        <v>240</v>
      </c>
    </row>
    <row r="382" spans="1:13" x14ac:dyDescent="0.3">
      <c r="A382" t="s">
        <v>10121</v>
      </c>
      <c r="B382">
        <v>46045</v>
      </c>
      <c r="C382" t="s">
        <v>10122</v>
      </c>
      <c r="D382" t="s">
        <v>10123</v>
      </c>
      <c r="E382" t="s">
        <v>1332</v>
      </c>
      <c r="F382" t="s">
        <v>1920</v>
      </c>
      <c r="G382">
        <v>80</v>
      </c>
      <c r="H382" t="s">
        <v>10124</v>
      </c>
      <c r="I382" t="s">
        <v>10471</v>
      </c>
      <c r="J382">
        <v>80</v>
      </c>
      <c r="K382">
        <v>46046</v>
      </c>
      <c r="L382" t="s">
        <v>1332</v>
      </c>
      <c r="M382">
        <v>80</v>
      </c>
    </row>
    <row r="383" spans="1:13" x14ac:dyDescent="0.3">
      <c r="A383" t="s">
        <v>10121</v>
      </c>
      <c r="B383">
        <v>46045</v>
      </c>
      <c r="C383" t="s">
        <v>10122</v>
      </c>
      <c r="D383" t="s">
        <v>10123</v>
      </c>
      <c r="E383" t="s">
        <v>1332</v>
      </c>
      <c r="F383" t="s">
        <v>2232</v>
      </c>
      <c r="G383">
        <v>600</v>
      </c>
      <c r="H383" t="s">
        <v>10175</v>
      </c>
      <c r="I383" t="s">
        <v>10472</v>
      </c>
      <c r="J383">
        <v>600</v>
      </c>
      <c r="K383">
        <v>46046</v>
      </c>
      <c r="L383" t="s">
        <v>1332</v>
      </c>
      <c r="M383">
        <v>600</v>
      </c>
    </row>
    <row r="384" spans="1:13" x14ac:dyDescent="0.3">
      <c r="A384" t="s">
        <v>10121</v>
      </c>
      <c r="B384">
        <v>46045</v>
      </c>
      <c r="C384" t="s">
        <v>10122</v>
      </c>
      <c r="D384" t="s">
        <v>10123</v>
      </c>
      <c r="E384" t="s">
        <v>1332</v>
      </c>
      <c r="F384" t="s">
        <v>1542</v>
      </c>
      <c r="G384">
        <v>120</v>
      </c>
      <c r="H384" t="s">
        <v>10139</v>
      </c>
      <c r="I384" t="s">
        <v>10473</v>
      </c>
      <c r="J384">
        <v>60</v>
      </c>
      <c r="K384">
        <v>46046</v>
      </c>
      <c r="L384" t="s">
        <v>1332</v>
      </c>
      <c r="M384">
        <v>120</v>
      </c>
    </row>
    <row r="385" spans="1:13" x14ac:dyDescent="0.3">
      <c r="A385" t="s">
        <v>10121</v>
      </c>
      <c r="B385">
        <v>46045</v>
      </c>
      <c r="C385" t="s">
        <v>10122</v>
      </c>
      <c r="D385" t="s">
        <v>10123</v>
      </c>
      <c r="E385" t="s">
        <v>1332</v>
      </c>
      <c r="F385" t="s">
        <v>1763</v>
      </c>
      <c r="G385">
        <v>300</v>
      </c>
      <c r="H385" t="s">
        <v>10124</v>
      </c>
      <c r="I385" t="s">
        <v>10474</v>
      </c>
      <c r="J385">
        <v>300</v>
      </c>
      <c r="K385">
        <v>46046</v>
      </c>
      <c r="L385" t="s">
        <v>1332</v>
      </c>
      <c r="M385">
        <v>300</v>
      </c>
    </row>
    <row r="386" spans="1:13" x14ac:dyDescent="0.3">
      <c r="A386" t="s">
        <v>10121</v>
      </c>
      <c r="B386">
        <v>46045</v>
      </c>
      <c r="C386" t="s">
        <v>10122</v>
      </c>
      <c r="D386" t="s">
        <v>10123</v>
      </c>
      <c r="E386" t="s">
        <v>1332</v>
      </c>
      <c r="F386" t="s">
        <v>2140</v>
      </c>
      <c r="G386">
        <v>300</v>
      </c>
      <c r="H386" t="s">
        <v>10124</v>
      </c>
      <c r="I386" t="s">
        <v>10475</v>
      </c>
      <c r="J386">
        <v>300</v>
      </c>
      <c r="K386">
        <v>46046</v>
      </c>
      <c r="L386" t="s">
        <v>1332</v>
      </c>
      <c r="M386">
        <v>300</v>
      </c>
    </row>
    <row r="387" spans="1:13" x14ac:dyDescent="0.3">
      <c r="A387" t="s">
        <v>10121</v>
      </c>
      <c r="B387">
        <v>46045</v>
      </c>
      <c r="C387" t="s">
        <v>10122</v>
      </c>
      <c r="D387" t="s">
        <v>10123</v>
      </c>
      <c r="E387" t="s">
        <v>1332</v>
      </c>
      <c r="F387" t="s">
        <v>1333</v>
      </c>
      <c r="G387">
        <v>80</v>
      </c>
      <c r="H387" t="s">
        <v>10124</v>
      </c>
      <c r="I387" t="s">
        <v>10476</v>
      </c>
      <c r="J387">
        <v>80</v>
      </c>
      <c r="K387">
        <v>46046</v>
      </c>
      <c r="L387" t="s">
        <v>1332</v>
      </c>
      <c r="M387">
        <v>80</v>
      </c>
    </row>
    <row r="388" spans="1:13" x14ac:dyDescent="0.3">
      <c r="A388" t="s">
        <v>10121</v>
      </c>
      <c r="B388">
        <v>46045</v>
      </c>
      <c r="C388" t="s">
        <v>10122</v>
      </c>
      <c r="D388" t="s">
        <v>10123</v>
      </c>
      <c r="E388" t="s">
        <v>1332</v>
      </c>
      <c r="F388" t="s">
        <v>1920</v>
      </c>
      <c r="G388">
        <v>60</v>
      </c>
      <c r="H388" t="s">
        <v>10139</v>
      </c>
      <c r="I388" t="s">
        <v>10477</v>
      </c>
      <c r="J388">
        <v>60</v>
      </c>
      <c r="K388">
        <v>46046</v>
      </c>
      <c r="L388" t="s">
        <v>1332</v>
      </c>
      <c r="M388">
        <v>60</v>
      </c>
    </row>
    <row r="389" spans="1:13" x14ac:dyDescent="0.3">
      <c r="A389" t="s">
        <v>10121</v>
      </c>
      <c r="B389">
        <v>46045</v>
      </c>
      <c r="C389" t="s">
        <v>10122</v>
      </c>
      <c r="D389" t="s">
        <v>10123</v>
      </c>
      <c r="E389" t="s">
        <v>1332</v>
      </c>
      <c r="F389" t="s">
        <v>1920</v>
      </c>
      <c r="G389">
        <v>300</v>
      </c>
      <c r="H389" t="s">
        <v>10124</v>
      </c>
      <c r="I389" t="s">
        <v>10478</v>
      </c>
      <c r="J389">
        <v>300</v>
      </c>
      <c r="K389">
        <v>46046</v>
      </c>
      <c r="L389" t="s">
        <v>1332</v>
      </c>
      <c r="M389">
        <v>300</v>
      </c>
    </row>
    <row r="390" spans="1:13" x14ac:dyDescent="0.3">
      <c r="A390" t="s">
        <v>10121</v>
      </c>
      <c r="B390">
        <v>46045</v>
      </c>
      <c r="C390" t="s">
        <v>10122</v>
      </c>
      <c r="D390" t="s">
        <v>10123</v>
      </c>
      <c r="E390" t="s">
        <v>1332</v>
      </c>
      <c r="F390" t="s">
        <v>10479</v>
      </c>
      <c r="G390">
        <v>350</v>
      </c>
      <c r="H390" t="s">
        <v>10124</v>
      </c>
      <c r="I390" t="s">
        <v>10480</v>
      </c>
      <c r="J390">
        <v>350</v>
      </c>
      <c r="K390">
        <v>46046</v>
      </c>
      <c r="L390" t="s">
        <v>1332</v>
      </c>
      <c r="M390">
        <v>350</v>
      </c>
    </row>
    <row r="391" spans="1:13" x14ac:dyDescent="0.3">
      <c r="A391" t="s">
        <v>10121</v>
      </c>
      <c r="B391">
        <v>46045</v>
      </c>
      <c r="C391" t="s">
        <v>10122</v>
      </c>
      <c r="D391" t="s">
        <v>10123</v>
      </c>
      <c r="E391" t="s">
        <v>1332</v>
      </c>
      <c r="F391" t="s">
        <v>10132</v>
      </c>
      <c r="G391">
        <v>300</v>
      </c>
      <c r="H391" t="s">
        <v>10124</v>
      </c>
      <c r="I391" t="s">
        <v>10481</v>
      </c>
      <c r="J391">
        <v>300</v>
      </c>
      <c r="K391">
        <v>46046</v>
      </c>
      <c r="L391" t="s">
        <v>1332</v>
      </c>
      <c r="M391">
        <v>300</v>
      </c>
    </row>
    <row r="392" spans="1:13" x14ac:dyDescent="0.3">
      <c r="A392" t="s">
        <v>10121</v>
      </c>
      <c r="B392">
        <v>46045</v>
      </c>
      <c r="C392" t="s">
        <v>10122</v>
      </c>
      <c r="D392" t="s">
        <v>10123</v>
      </c>
      <c r="E392" t="s">
        <v>1332</v>
      </c>
      <c r="F392" t="s">
        <v>1920</v>
      </c>
      <c r="G392">
        <v>120</v>
      </c>
      <c r="H392" t="s">
        <v>10139</v>
      </c>
      <c r="I392" t="s">
        <v>10473</v>
      </c>
      <c r="J392">
        <v>60</v>
      </c>
      <c r="K392">
        <v>46046</v>
      </c>
      <c r="L392" t="s">
        <v>1332</v>
      </c>
      <c r="M392">
        <v>120</v>
      </c>
    </row>
    <row r="393" spans="1:13" x14ac:dyDescent="0.3">
      <c r="A393" t="s">
        <v>10121</v>
      </c>
      <c r="B393">
        <v>46045</v>
      </c>
      <c r="C393" t="s">
        <v>10122</v>
      </c>
      <c r="D393" t="s">
        <v>10123</v>
      </c>
      <c r="E393" t="s">
        <v>1332</v>
      </c>
      <c r="F393" t="s">
        <v>2185</v>
      </c>
      <c r="G393">
        <v>120</v>
      </c>
      <c r="H393" t="s">
        <v>10139</v>
      </c>
      <c r="I393" t="s">
        <v>10473</v>
      </c>
      <c r="J393">
        <v>60</v>
      </c>
      <c r="K393">
        <v>46049</v>
      </c>
      <c r="L393" t="s">
        <v>1332</v>
      </c>
      <c r="M393">
        <v>120</v>
      </c>
    </row>
    <row r="394" spans="1:13" x14ac:dyDescent="0.3">
      <c r="A394" t="s">
        <v>10121</v>
      </c>
      <c r="B394">
        <v>46045</v>
      </c>
      <c r="C394" t="s">
        <v>10122</v>
      </c>
      <c r="D394" t="s">
        <v>10123</v>
      </c>
      <c r="E394" t="s">
        <v>1332</v>
      </c>
      <c r="F394" t="s">
        <v>1920</v>
      </c>
      <c r="G394">
        <v>400</v>
      </c>
      <c r="H394" t="s">
        <v>10124</v>
      </c>
      <c r="I394" t="s">
        <v>10482</v>
      </c>
      <c r="J394">
        <v>400</v>
      </c>
      <c r="K394">
        <v>46049</v>
      </c>
      <c r="L394" t="s">
        <v>1332</v>
      </c>
      <c r="M394">
        <v>400</v>
      </c>
    </row>
    <row r="395" spans="1:13" x14ac:dyDescent="0.3">
      <c r="A395" t="s">
        <v>10121</v>
      </c>
      <c r="B395">
        <v>46045</v>
      </c>
      <c r="C395" t="s">
        <v>10122</v>
      </c>
      <c r="D395" t="s">
        <v>10123</v>
      </c>
      <c r="E395" t="s">
        <v>1332</v>
      </c>
      <c r="F395" t="s">
        <v>1763</v>
      </c>
      <c r="G395">
        <v>300</v>
      </c>
      <c r="H395" t="s">
        <v>10124</v>
      </c>
      <c r="I395" t="s">
        <v>10483</v>
      </c>
      <c r="J395">
        <v>300</v>
      </c>
      <c r="K395">
        <v>46049</v>
      </c>
      <c r="L395" t="s">
        <v>1332</v>
      </c>
      <c r="M395">
        <v>300</v>
      </c>
    </row>
    <row r="396" spans="1:13" x14ac:dyDescent="0.3">
      <c r="A396" t="s">
        <v>10121</v>
      </c>
      <c r="B396">
        <v>46045</v>
      </c>
      <c r="C396" t="s">
        <v>10122</v>
      </c>
      <c r="D396" t="s">
        <v>10123</v>
      </c>
      <c r="E396" t="s">
        <v>1332</v>
      </c>
      <c r="F396" t="s">
        <v>1820</v>
      </c>
      <c r="G396">
        <v>300</v>
      </c>
      <c r="H396" t="s">
        <v>10124</v>
      </c>
      <c r="I396" t="s">
        <v>10483</v>
      </c>
      <c r="J396">
        <v>300</v>
      </c>
      <c r="K396">
        <v>46049</v>
      </c>
      <c r="L396" t="s">
        <v>1332</v>
      </c>
      <c r="M396">
        <v>300</v>
      </c>
    </row>
    <row r="397" spans="1:13" x14ac:dyDescent="0.3">
      <c r="A397" t="s">
        <v>10121</v>
      </c>
      <c r="B397">
        <v>46045</v>
      </c>
      <c r="C397" t="s">
        <v>10122</v>
      </c>
      <c r="D397" t="s">
        <v>10123</v>
      </c>
      <c r="E397" t="s">
        <v>1332</v>
      </c>
      <c r="F397" t="s">
        <v>1820</v>
      </c>
      <c r="G397">
        <v>150</v>
      </c>
      <c r="H397" t="s">
        <v>10139</v>
      </c>
      <c r="I397" t="s">
        <v>10452</v>
      </c>
      <c r="J397" t="s">
        <v>10484</v>
      </c>
      <c r="L397" t="s">
        <v>1332</v>
      </c>
      <c r="M397">
        <v>150</v>
      </c>
    </row>
    <row r="398" spans="1:13" x14ac:dyDescent="0.3">
      <c r="A398" t="s">
        <v>10121</v>
      </c>
      <c r="B398">
        <v>46045</v>
      </c>
      <c r="C398" t="s">
        <v>10122</v>
      </c>
      <c r="D398" t="s">
        <v>10123</v>
      </c>
      <c r="E398" t="s">
        <v>1332</v>
      </c>
      <c r="F398" t="s">
        <v>2232</v>
      </c>
      <c r="G398">
        <v>180</v>
      </c>
      <c r="H398" t="s">
        <v>10124</v>
      </c>
      <c r="I398" t="s">
        <v>10485</v>
      </c>
      <c r="L398" t="s">
        <v>1332</v>
      </c>
      <c r="M398">
        <v>0</v>
      </c>
    </row>
    <row r="399" spans="1:13" x14ac:dyDescent="0.3">
      <c r="A399" t="s">
        <v>10121</v>
      </c>
      <c r="B399">
        <v>46045</v>
      </c>
      <c r="C399" t="s">
        <v>10122</v>
      </c>
      <c r="D399" t="s">
        <v>10123</v>
      </c>
      <c r="E399" t="s">
        <v>1332</v>
      </c>
      <c r="F399" t="s">
        <v>1542</v>
      </c>
      <c r="G399">
        <v>60</v>
      </c>
      <c r="H399" t="s">
        <v>10139</v>
      </c>
      <c r="I399" t="s">
        <v>10293</v>
      </c>
      <c r="J399">
        <v>60</v>
      </c>
      <c r="K399">
        <v>46049</v>
      </c>
      <c r="L399" t="s">
        <v>1332</v>
      </c>
      <c r="M399">
        <v>60</v>
      </c>
    </row>
    <row r="400" spans="1:13" x14ac:dyDescent="0.3">
      <c r="A400" t="s">
        <v>10121</v>
      </c>
      <c r="B400">
        <v>46045</v>
      </c>
      <c r="C400" t="s">
        <v>10122</v>
      </c>
      <c r="D400" t="s">
        <v>10123</v>
      </c>
      <c r="E400" t="s">
        <v>1332</v>
      </c>
      <c r="F400" t="s">
        <v>2120</v>
      </c>
      <c r="G400">
        <v>250</v>
      </c>
      <c r="H400" t="s">
        <v>10124</v>
      </c>
      <c r="I400" t="s">
        <v>10459</v>
      </c>
      <c r="J400">
        <v>250</v>
      </c>
      <c r="K400">
        <v>46049</v>
      </c>
      <c r="L400" t="s">
        <v>1332</v>
      </c>
      <c r="M400">
        <v>250</v>
      </c>
    </row>
    <row r="401" spans="1:13" x14ac:dyDescent="0.3">
      <c r="A401" t="s">
        <v>10121</v>
      </c>
      <c r="B401">
        <v>46045</v>
      </c>
      <c r="C401" t="s">
        <v>10122</v>
      </c>
      <c r="D401" t="s">
        <v>10123</v>
      </c>
      <c r="E401" t="s">
        <v>1332</v>
      </c>
      <c r="F401" t="s">
        <v>1333</v>
      </c>
      <c r="G401">
        <v>300</v>
      </c>
      <c r="H401" t="s">
        <v>10124</v>
      </c>
      <c r="I401" t="s">
        <v>10486</v>
      </c>
      <c r="J401">
        <v>300</v>
      </c>
      <c r="K401">
        <v>46049</v>
      </c>
      <c r="L401" t="s">
        <v>1332</v>
      </c>
      <c r="M401">
        <v>300</v>
      </c>
    </row>
    <row r="402" spans="1:13" x14ac:dyDescent="0.3">
      <c r="A402" t="s">
        <v>10121</v>
      </c>
      <c r="B402">
        <v>46045</v>
      </c>
      <c r="C402" t="s">
        <v>10122</v>
      </c>
      <c r="D402" t="s">
        <v>10123</v>
      </c>
      <c r="E402" t="s">
        <v>1332</v>
      </c>
      <c r="F402" t="s">
        <v>1820</v>
      </c>
      <c r="G402">
        <v>200</v>
      </c>
      <c r="H402" t="s">
        <v>10124</v>
      </c>
      <c r="I402" t="s">
        <v>10313</v>
      </c>
      <c r="L402" t="s">
        <v>1332</v>
      </c>
      <c r="M402">
        <v>0</v>
      </c>
    </row>
    <row r="403" spans="1:13" x14ac:dyDescent="0.3">
      <c r="A403" t="s">
        <v>10121</v>
      </c>
      <c r="B403">
        <v>46046</v>
      </c>
      <c r="C403" t="s">
        <v>10122</v>
      </c>
      <c r="D403" t="s">
        <v>10123</v>
      </c>
      <c r="E403" t="s">
        <v>1332</v>
      </c>
      <c r="F403" t="s">
        <v>10154</v>
      </c>
      <c r="G403">
        <v>300</v>
      </c>
      <c r="H403" t="s">
        <v>10175</v>
      </c>
      <c r="I403" t="s">
        <v>10317</v>
      </c>
      <c r="J403">
        <v>300</v>
      </c>
      <c r="K403">
        <v>46049</v>
      </c>
      <c r="L403" t="s">
        <v>1332</v>
      </c>
      <c r="M403">
        <v>300</v>
      </c>
    </row>
    <row r="404" spans="1:13" x14ac:dyDescent="0.3">
      <c r="A404" t="s">
        <v>10121</v>
      </c>
      <c r="B404">
        <v>46046</v>
      </c>
      <c r="C404" t="s">
        <v>10122</v>
      </c>
      <c r="D404" t="s">
        <v>10123</v>
      </c>
      <c r="E404" t="s">
        <v>1332</v>
      </c>
      <c r="F404" t="s">
        <v>2369</v>
      </c>
      <c r="G404">
        <v>80</v>
      </c>
      <c r="H404" t="s">
        <v>10124</v>
      </c>
      <c r="I404" t="s">
        <v>10487</v>
      </c>
      <c r="J404">
        <v>80</v>
      </c>
      <c r="K404">
        <v>46049</v>
      </c>
      <c r="L404" t="s">
        <v>1332</v>
      </c>
      <c r="M404">
        <v>80</v>
      </c>
    </row>
    <row r="405" spans="1:13" x14ac:dyDescent="0.3">
      <c r="A405" t="s">
        <v>10121</v>
      </c>
      <c r="B405">
        <v>46046</v>
      </c>
      <c r="C405" t="s">
        <v>10122</v>
      </c>
      <c r="D405" t="s">
        <v>10123</v>
      </c>
      <c r="E405" t="s">
        <v>1332</v>
      </c>
      <c r="F405" t="s">
        <v>10280</v>
      </c>
      <c r="G405">
        <v>80</v>
      </c>
      <c r="H405" t="s">
        <v>10124</v>
      </c>
      <c r="I405" t="s">
        <v>10487</v>
      </c>
      <c r="J405">
        <v>80</v>
      </c>
      <c r="K405">
        <v>46049</v>
      </c>
      <c r="L405" t="s">
        <v>1332</v>
      </c>
      <c r="M405">
        <v>80</v>
      </c>
    </row>
    <row r="406" spans="1:13" x14ac:dyDescent="0.3">
      <c r="A406" t="s">
        <v>10121</v>
      </c>
      <c r="B406">
        <v>46046</v>
      </c>
      <c r="C406" t="s">
        <v>10122</v>
      </c>
      <c r="D406" t="s">
        <v>10123</v>
      </c>
      <c r="E406" t="s">
        <v>1332</v>
      </c>
      <c r="F406" t="s">
        <v>1920</v>
      </c>
      <c r="G406">
        <v>45</v>
      </c>
      <c r="H406" t="s">
        <v>10175</v>
      </c>
      <c r="I406" t="s">
        <v>10176</v>
      </c>
      <c r="J406">
        <v>45</v>
      </c>
      <c r="K406">
        <v>46049</v>
      </c>
      <c r="L406" t="s">
        <v>1332</v>
      </c>
      <c r="M406">
        <v>45</v>
      </c>
    </row>
    <row r="407" spans="1:13" x14ac:dyDescent="0.3">
      <c r="A407" t="s">
        <v>10121</v>
      </c>
      <c r="B407">
        <v>46046</v>
      </c>
      <c r="C407" t="s">
        <v>10122</v>
      </c>
      <c r="D407" t="s">
        <v>10123</v>
      </c>
      <c r="E407" t="s">
        <v>1332</v>
      </c>
      <c r="F407" t="s">
        <v>1920</v>
      </c>
      <c r="G407">
        <v>240</v>
      </c>
      <c r="H407" t="s">
        <v>10175</v>
      </c>
      <c r="I407" t="s">
        <v>10488</v>
      </c>
      <c r="J407">
        <v>240</v>
      </c>
      <c r="K407">
        <v>46049</v>
      </c>
      <c r="L407" t="s">
        <v>1332</v>
      </c>
      <c r="M407">
        <v>240</v>
      </c>
    </row>
    <row r="408" spans="1:13" x14ac:dyDescent="0.3">
      <c r="A408" t="s">
        <v>10121</v>
      </c>
      <c r="B408">
        <v>46046</v>
      </c>
      <c r="C408" t="s">
        <v>10122</v>
      </c>
      <c r="D408" t="s">
        <v>10123</v>
      </c>
      <c r="E408" t="s">
        <v>1332</v>
      </c>
      <c r="F408" t="s">
        <v>10489</v>
      </c>
      <c r="G408">
        <v>500</v>
      </c>
      <c r="H408" t="s">
        <v>10124</v>
      </c>
      <c r="I408" t="s">
        <v>10246</v>
      </c>
      <c r="J408">
        <v>500</v>
      </c>
      <c r="K408">
        <v>46049</v>
      </c>
      <c r="L408" t="s">
        <v>1332</v>
      </c>
      <c r="M408">
        <v>500</v>
      </c>
    </row>
    <row r="409" spans="1:13" x14ac:dyDescent="0.3">
      <c r="A409" t="s">
        <v>10121</v>
      </c>
      <c r="B409">
        <v>46046</v>
      </c>
      <c r="C409" t="s">
        <v>10122</v>
      </c>
      <c r="D409" t="s">
        <v>10123</v>
      </c>
      <c r="E409" t="s">
        <v>1332</v>
      </c>
      <c r="F409" t="s">
        <v>1438</v>
      </c>
      <c r="G409">
        <v>50</v>
      </c>
      <c r="H409" t="s">
        <v>10124</v>
      </c>
      <c r="I409" t="s">
        <v>10490</v>
      </c>
      <c r="J409">
        <v>50</v>
      </c>
      <c r="K409">
        <v>46049</v>
      </c>
      <c r="L409" t="s">
        <v>1332</v>
      </c>
      <c r="M409">
        <v>50</v>
      </c>
    </row>
    <row r="410" spans="1:13" x14ac:dyDescent="0.3">
      <c r="A410" t="s">
        <v>10121</v>
      </c>
      <c r="B410">
        <v>46046</v>
      </c>
      <c r="C410" t="s">
        <v>10122</v>
      </c>
      <c r="D410" t="s">
        <v>10123</v>
      </c>
      <c r="E410" t="s">
        <v>1332</v>
      </c>
      <c r="F410" t="s">
        <v>10147</v>
      </c>
      <c r="G410">
        <v>350</v>
      </c>
      <c r="H410" t="s">
        <v>10124</v>
      </c>
      <c r="I410" t="s">
        <v>10491</v>
      </c>
      <c r="J410">
        <v>350</v>
      </c>
      <c r="K410">
        <v>46049</v>
      </c>
      <c r="L410" t="s">
        <v>1332</v>
      </c>
      <c r="M410">
        <v>350</v>
      </c>
    </row>
    <row r="411" spans="1:13" x14ac:dyDescent="0.3">
      <c r="A411" t="s">
        <v>10121</v>
      </c>
      <c r="B411">
        <v>46046</v>
      </c>
      <c r="C411" t="s">
        <v>10122</v>
      </c>
      <c r="D411" t="s">
        <v>10123</v>
      </c>
      <c r="E411" t="s">
        <v>1332</v>
      </c>
      <c r="F411" t="s">
        <v>1542</v>
      </c>
      <c r="G411">
        <v>500</v>
      </c>
      <c r="H411" t="s">
        <v>10124</v>
      </c>
      <c r="I411" t="s">
        <v>10271</v>
      </c>
      <c r="J411">
        <v>250</v>
      </c>
      <c r="K411">
        <v>46049</v>
      </c>
      <c r="L411" t="s">
        <v>1332</v>
      </c>
      <c r="M411">
        <v>250</v>
      </c>
    </row>
    <row r="412" spans="1:13" x14ac:dyDescent="0.3">
      <c r="A412" t="s">
        <v>10121</v>
      </c>
      <c r="B412">
        <v>46046</v>
      </c>
      <c r="C412" t="s">
        <v>10122</v>
      </c>
      <c r="D412" t="s">
        <v>10123</v>
      </c>
      <c r="E412" t="s">
        <v>1332</v>
      </c>
      <c r="F412" t="s">
        <v>2376</v>
      </c>
      <c r="G412">
        <v>50</v>
      </c>
      <c r="H412" t="s">
        <v>10124</v>
      </c>
      <c r="I412" t="s">
        <v>10490</v>
      </c>
      <c r="J412">
        <v>50</v>
      </c>
      <c r="K412">
        <v>46049</v>
      </c>
      <c r="L412" t="s">
        <v>1332</v>
      </c>
      <c r="M412">
        <v>50</v>
      </c>
    </row>
    <row r="413" spans="1:13" x14ac:dyDescent="0.3">
      <c r="A413" t="s">
        <v>10121</v>
      </c>
      <c r="B413">
        <v>46046</v>
      </c>
      <c r="C413" t="s">
        <v>10122</v>
      </c>
      <c r="D413" t="s">
        <v>10123</v>
      </c>
      <c r="E413" t="s">
        <v>1332</v>
      </c>
      <c r="F413" t="s">
        <v>1820</v>
      </c>
      <c r="G413">
        <v>300</v>
      </c>
      <c r="H413" t="s">
        <v>10124</v>
      </c>
      <c r="I413" t="s">
        <v>10492</v>
      </c>
      <c r="J413">
        <v>300</v>
      </c>
      <c r="K413">
        <v>46049</v>
      </c>
      <c r="L413" t="s">
        <v>1332</v>
      </c>
      <c r="M413">
        <v>300</v>
      </c>
    </row>
    <row r="414" spans="1:13" x14ac:dyDescent="0.3">
      <c r="A414" t="s">
        <v>10121</v>
      </c>
      <c r="B414">
        <v>46046</v>
      </c>
      <c r="C414" t="s">
        <v>10122</v>
      </c>
      <c r="D414" t="s">
        <v>10123</v>
      </c>
      <c r="E414" t="s">
        <v>1332</v>
      </c>
      <c r="F414" t="s">
        <v>10493</v>
      </c>
      <c r="G414">
        <v>600</v>
      </c>
      <c r="H414" t="s">
        <v>10124</v>
      </c>
      <c r="I414" t="s">
        <v>10296</v>
      </c>
      <c r="J414">
        <v>600</v>
      </c>
      <c r="K414">
        <v>46049</v>
      </c>
      <c r="L414" t="s">
        <v>1332</v>
      </c>
      <c r="M414">
        <v>600</v>
      </c>
    </row>
    <row r="415" spans="1:13" x14ac:dyDescent="0.3">
      <c r="A415" t="s">
        <v>10121</v>
      </c>
      <c r="B415">
        <v>46046</v>
      </c>
      <c r="C415" t="s">
        <v>10122</v>
      </c>
      <c r="D415" t="s">
        <v>10123</v>
      </c>
      <c r="E415" t="s">
        <v>1332</v>
      </c>
      <c r="F415" t="s">
        <v>1890</v>
      </c>
      <c r="G415">
        <v>200</v>
      </c>
      <c r="H415" t="s">
        <v>10124</v>
      </c>
      <c r="I415" t="s">
        <v>10494</v>
      </c>
      <c r="J415">
        <v>200</v>
      </c>
      <c r="K415">
        <v>46049</v>
      </c>
      <c r="L415" t="s">
        <v>1332</v>
      </c>
      <c r="M415">
        <v>200</v>
      </c>
    </row>
    <row r="416" spans="1:13" x14ac:dyDescent="0.3">
      <c r="A416" t="s">
        <v>10121</v>
      </c>
      <c r="B416">
        <v>46048</v>
      </c>
      <c r="C416" t="s">
        <v>10122</v>
      </c>
      <c r="D416" t="s">
        <v>10123</v>
      </c>
      <c r="E416" t="s">
        <v>1332</v>
      </c>
      <c r="F416" t="s">
        <v>2376</v>
      </c>
      <c r="G416">
        <v>300</v>
      </c>
      <c r="H416" t="s">
        <v>10124</v>
      </c>
      <c r="I416" t="s">
        <v>10495</v>
      </c>
      <c r="J416">
        <v>300</v>
      </c>
      <c r="K416">
        <v>46049</v>
      </c>
      <c r="L416" t="s">
        <v>1332</v>
      </c>
      <c r="M416">
        <v>300</v>
      </c>
    </row>
    <row r="417" spans="1:13" x14ac:dyDescent="0.3">
      <c r="A417" t="s">
        <v>10121</v>
      </c>
      <c r="B417">
        <v>46048</v>
      </c>
      <c r="C417" t="s">
        <v>10122</v>
      </c>
      <c r="D417" t="s">
        <v>10123</v>
      </c>
      <c r="E417" t="s">
        <v>1332</v>
      </c>
      <c r="F417" t="s">
        <v>2232</v>
      </c>
      <c r="G417">
        <v>300</v>
      </c>
      <c r="H417" t="s">
        <v>10124</v>
      </c>
      <c r="I417" t="s">
        <v>10496</v>
      </c>
      <c r="J417">
        <v>300</v>
      </c>
      <c r="K417">
        <v>46049</v>
      </c>
      <c r="L417" t="s">
        <v>1332</v>
      </c>
      <c r="M417">
        <v>300</v>
      </c>
    </row>
    <row r="418" spans="1:13" x14ac:dyDescent="0.3">
      <c r="A418" t="s">
        <v>10121</v>
      </c>
      <c r="B418">
        <v>46048</v>
      </c>
      <c r="C418" t="s">
        <v>10122</v>
      </c>
      <c r="D418" t="s">
        <v>10123</v>
      </c>
      <c r="E418" t="s">
        <v>1332</v>
      </c>
      <c r="F418" t="s">
        <v>2232</v>
      </c>
      <c r="G418">
        <v>300</v>
      </c>
      <c r="H418" t="s">
        <v>10124</v>
      </c>
      <c r="I418" t="s">
        <v>10496</v>
      </c>
      <c r="J418" t="s">
        <v>10497</v>
      </c>
      <c r="L418" t="s">
        <v>1332</v>
      </c>
      <c r="M418">
        <v>0</v>
      </c>
    </row>
    <row r="419" spans="1:13" x14ac:dyDescent="0.3">
      <c r="A419" t="s">
        <v>10121</v>
      </c>
      <c r="B419">
        <v>46048</v>
      </c>
      <c r="C419" t="s">
        <v>10122</v>
      </c>
      <c r="D419" t="s">
        <v>10123</v>
      </c>
      <c r="E419" t="s">
        <v>1332</v>
      </c>
      <c r="F419" t="s">
        <v>1920</v>
      </c>
      <c r="G419">
        <v>80</v>
      </c>
      <c r="H419" t="s">
        <v>10139</v>
      </c>
      <c r="I419" t="s">
        <v>10498</v>
      </c>
      <c r="J419">
        <v>80</v>
      </c>
      <c r="K419">
        <v>46049</v>
      </c>
      <c r="L419" t="s">
        <v>1332</v>
      </c>
      <c r="M419">
        <v>80</v>
      </c>
    </row>
    <row r="420" spans="1:13" x14ac:dyDescent="0.3">
      <c r="A420" t="s">
        <v>10121</v>
      </c>
      <c r="B420">
        <v>46048</v>
      </c>
      <c r="C420" t="s">
        <v>10122</v>
      </c>
      <c r="D420" t="s">
        <v>10123</v>
      </c>
      <c r="E420" t="s">
        <v>1332</v>
      </c>
      <c r="F420" t="s">
        <v>2120</v>
      </c>
      <c r="G420">
        <v>130</v>
      </c>
      <c r="H420" t="s">
        <v>10139</v>
      </c>
      <c r="I420" t="s">
        <v>10499</v>
      </c>
      <c r="J420">
        <v>130</v>
      </c>
      <c r="K420">
        <v>46049</v>
      </c>
      <c r="L420" t="s">
        <v>1332</v>
      </c>
      <c r="M420">
        <v>130</v>
      </c>
    </row>
    <row r="421" spans="1:13" x14ac:dyDescent="0.3">
      <c r="A421" t="s">
        <v>10121</v>
      </c>
      <c r="B421">
        <v>46048</v>
      </c>
      <c r="C421" t="s">
        <v>10122</v>
      </c>
      <c r="D421" t="s">
        <v>10123</v>
      </c>
      <c r="E421" t="s">
        <v>1332</v>
      </c>
      <c r="F421" t="s">
        <v>2185</v>
      </c>
      <c r="G421">
        <v>100</v>
      </c>
      <c r="H421" t="s">
        <v>10139</v>
      </c>
      <c r="I421" t="s">
        <v>10500</v>
      </c>
      <c r="J421">
        <v>100</v>
      </c>
      <c r="K421">
        <v>46049</v>
      </c>
      <c r="L421" t="s">
        <v>1332</v>
      </c>
      <c r="M421">
        <v>100</v>
      </c>
    </row>
    <row r="422" spans="1:13" x14ac:dyDescent="0.3">
      <c r="A422" t="s">
        <v>10121</v>
      </c>
      <c r="B422">
        <v>46048</v>
      </c>
      <c r="C422" t="s">
        <v>10122</v>
      </c>
      <c r="D422" t="s">
        <v>10123</v>
      </c>
      <c r="E422" t="s">
        <v>1332</v>
      </c>
      <c r="F422" t="s">
        <v>10147</v>
      </c>
      <c r="G422">
        <v>80</v>
      </c>
      <c r="H422" t="s">
        <v>10124</v>
      </c>
      <c r="I422" t="s">
        <v>10425</v>
      </c>
      <c r="J422">
        <v>80</v>
      </c>
      <c r="K422">
        <v>46049</v>
      </c>
      <c r="L422" t="s">
        <v>1332</v>
      </c>
      <c r="M422">
        <v>80</v>
      </c>
    </row>
    <row r="423" spans="1:13" x14ac:dyDescent="0.3">
      <c r="A423" t="s">
        <v>10121</v>
      </c>
      <c r="B423">
        <v>46048</v>
      </c>
      <c r="C423" t="s">
        <v>10122</v>
      </c>
      <c r="D423" t="s">
        <v>10123</v>
      </c>
      <c r="E423" t="s">
        <v>1332</v>
      </c>
      <c r="F423" t="s">
        <v>2814</v>
      </c>
      <c r="G423">
        <v>80</v>
      </c>
      <c r="H423" t="s">
        <v>10501</v>
      </c>
      <c r="I423" t="s">
        <v>10502</v>
      </c>
      <c r="J423">
        <v>80</v>
      </c>
      <c r="K423">
        <v>46049</v>
      </c>
      <c r="L423" t="s">
        <v>1332</v>
      </c>
      <c r="M423">
        <v>80</v>
      </c>
    </row>
    <row r="424" spans="1:13" x14ac:dyDescent="0.3">
      <c r="A424" t="s">
        <v>10121</v>
      </c>
      <c r="B424">
        <v>46048</v>
      </c>
      <c r="C424" t="s">
        <v>10122</v>
      </c>
      <c r="D424" t="s">
        <v>10123</v>
      </c>
      <c r="E424" t="s">
        <v>1332</v>
      </c>
      <c r="F424" t="s">
        <v>2185</v>
      </c>
      <c r="G424">
        <v>80</v>
      </c>
      <c r="H424" t="s">
        <v>10501</v>
      </c>
      <c r="I424" t="s">
        <v>10502</v>
      </c>
      <c r="J424">
        <v>80</v>
      </c>
      <c r="K424">
        <v>46049</v>
      </c>
      <c r="L424" t="s">
        <v>1332</v>
      </c>
      <c r="M424">
        <v>80</v>
      </c>
    </row>
    <row r="425" spans="1:13" x14ac:dyDescent="0.3">
      <c r="A425" t="s">
        <v>10121</v>
      </c>
      <c r="B425">
        <v>46048</v>
      </c>
      <c r="C425" t="s">
        <v>10122</v>
      </c>
      <c r="D425" t="s">
        <v>10123</v>
      </c>
      <c r="E425" t="s">
        <v>1332</v>
      </c>
      <c r="F425" t="s">
        <v>1920</v>
      </c>
      <c r="G425">
        <v>400</v>
      </c>
      <c r="H425" t="s">
        <v>10124</v>
      </c>
      <c r="I425" t="s">
        <v>10503</v>
      </c>
      <c r="L425" t="s">
        <v>1332</v>
      </c>
      <c r="M425">
        <v>0</v>
      </c>
    </row>
    <row r="426" spans="1:13" x14ac:dyDescent="0.3">
      <c r="A426" t="s">
        <v>10121</v>
      </c>
      <c r="B426">
        <v>46048</v>
      </c>
      <c r="C426" t="s">
        <v>10122</v>
      </c>
      <c r="D426" t="s">
        <v>10123</v>
      </c>
      <c r="E426" t="s">
        <v>1332</v>
      </c>
      <c r="F426" t="s">
        <v>10154</v>
      </c>
      <c r="G426">
        <v>400</v>
      </c>
      <c r="H426" t="s">
        <v>10124</v>
      </c>
      <c r="I426" t="s">
        <v>10503</v>
      </c>
      <c r="L426" t="s">
        <v>1332</v>
      </c>
      <c r="M426">
        <v>0</v>
      </c>
    </row>
    <row r="427" spans="1:13" x14ac:dyDescent="0.3">
      <c r="A427" t="s">
        <v>10121</v>
      </c>
      <c r="B427">
        <v>46048</v>
      </c>
      <c r="C427" t="s">
        <v>10122</v>
      </c>
      <c r="D427" t="s">
        <v>10123</v>
      </c>
      <c r="E427" t="s">
        <v>1332</v>
      </c>
      <c r="F427" t="s">
        <v>1333</v>
      </c>
      <c r="G427">
        <v>200</v>
      </c>
      <c r="H427" t="s">
        <v>10124</v>
      </c>
      <c r="I427" t="s">
        <v>10504</v>
      </c>
      <c r="J427">
        <v>200</v>
      </c>
      <c r="K427">
        <v>46049</v>
      </c>
      <c r="L427" t="s">
        <v>1332</v>
      </c>
      <c r="M427">
        <v>200</v>
      </c>
    </row>
    <row r="428" spans="1:13" x14ac:dyDescent="0.3">
      <c r="A428" t="s">
        <v>10121</v>
      </c>
      <c r="B428">
        <v>46048</v>
      </c>
      <c r="C428" t="s">
        <v>10122</v>
      </c>
      <c r="D428" t="s">
        <v>10123</v>
      </c>
      <c r="E428" t="s">
        <v>1332</v>
      </c>
      <c r="F428" t="s">
        <v>10505</v>
      </c>
      <c r="G428">
        <v>500</v>
      </c>
      <c r="H428" t="s">
        <v>10124</v>
      </c>
      <c r="I428" t="s">
        <v>10461</v>
      </c>
      <c r="J428">
        <v>500</v>
      </c>
      <c r="K428">
        <v>46049</v>
      </c>
      <c r="L428" t="s">
        <v>1332</v>
      </c>
      <c r="M428">
        <v>500</v>
      </c>
    </row>
    <row r="429" spans="1:13" x14ac:dyDescent="0.3">
      <c r="A429" t="s">
        <v>10121</v>
      </c>
      <c r="B429">
        <v>46048</v>
      </c>
      <c r="C429" t="s">
        <v>10122</v>
      </c>
      <c r="D429" t="s">
        <v>10123</v>
      </c>
      <c r="E429" t="s">
        <v>1332</v>
      </c>
      <c r="F429" t="s">
        <v>10280</v>
      </c>
      <c r="G429">
        <v>260</v>
      </c>
      <c r="H429" t="s">
        <v>10124</v>
      </c>
      <c r="I429" t="s">
        <v>10506</v>
      </c>
      <c r="J429">
        <v>260</v>
      </c>
      <c r="K429">
        <v>46049</v>
      </c>
      <c r="L429" t="s">
        <v>1332</v>
      </c>
      <c r="M429">
        <v>260</v>
      </c>
    </row>
    <row r="430" spans="1:13" x14ac:dyDescent="0.3">
      <c r="A430" t="s">
        <v>10121</v>
      </c>
      <c r="B430">
        <v>46048</v>
      </c>
      <c r="C430" t="s">
        <v>10122</v>
      </c>
      <c r="D430" t="s">
        <v>10123</v>
      </c>
      <c r="E430" t="s">
        <v>1332</v>
      </c>
      <c r="F430" t="s">
        <v>10507</v>
      </c>
      <c r="G430">
        <v>400</v>
      </c>
      <c r="H430" t="s">
        <v>10124</v>
      </c>
      <c r="I430" t="s">
        <v>10508</v>
      </c>
      <c r="J430">
        <v>400</v>
      </c>
      <c r="K430">
        <v>46049</v>
      </c>
      <c r="L430" t="s">
        <v>1332</v>
      </c>
      <c r="M430">
        <v>400</v>
      </c>
    </row>
    <row r="431" spans="1:13" x14ac:dyDescent="0.3">
      <c r="A431" t="s">
        <v>10121</v>
      </c>
      <c r="B431">
        <v>46048</v>
      </c>
      <c r="C431" t="s">
        <v>10122</v>
      </c>
      <c r="D431" t="s">
        <v>10123</v>
      </c>
      <c r="E431" t="s">
        <v>1332</v>
      </c>
      <c r="F431" t="s">
        <v>10509</v>
      </c>
      <c r="G431">
        <v>300</v>
      </c>
      <c r="H431" t="s">
        <v>10124</v>
      </c>
      <c r="I431" t="s">
        <v>10510</v>
      </c>
      <c r="L431" t="s">
        <v>1332</v>
      </c>
      <c r="M431">
        <v>0</v>
      </c>
    </row>
    <row r="432" spans="1:13" x14ac:dyDescent="0.3">
      <c r="A432" t="s">
        <v>10121</v>
      </c>
      <c r="B432">
        <v>46048</v>
      </c>
      <c r="C432" t="s">
        <v>10122</v>
      </c>
      <c r="D432" t="s">
        <v>10123</v>
      </c>
      <c r="E432" t="s">
        <v>1332</v>
      </c>
      <c r="F432" t="s">
        <v>1542</v>
      </c>
      <c r="G432">
        <v>700</v>
      </c>
      <c r="H432" t="s">
        <v>10124</v>
      </c>
      <c r="I432" t="s">
        <v>10511</v>
      </c>
      <c r="J432">
        <v>700</v>
      </c>
      <c r="K432">
        <v>46049</v>
      </c>
      <c r="L432" t="s">
        <v>1332</v>
      </c>
      <c r="M432">
        <v>700</v>
      </c>
    </row>
    <row r="433" spans="1:13" x14ac:dyDescent="0.3">
      <c r="A433" t="s">
        <v>10121</v>
      </c>
      <c r="B433">
        <v>46048</v>
      </c>
      <c r="C433" t="s">
        <v>10122</v>
      </c>
      <c r="D433" t="s">
        <v>10123</v>
      </c>
      <c r="E433" t="s">
        <v>1332</v>
      </c>
      <c r="F433" t="s">
        <v>1542</v>
      </c>
      <c r="G433">
        <v>100</v>
      </c>
      <c r="H433" t="s">
        <v>10243</v>
      </c>
      <c r="I433" t="s">
        <v>10511</v>
      </c>
      <c r="J433">
        <v>100</v>
      </c>
      <c r="K433">
        <v>46049</v>
      </c>
      <c r="L433" t="s">
        <v>1332</v>
      </c>
      <c r="M433">
        <v>100</v>
      </c>
    </row>
    <row r="434" spans="1:13" x14ac:dyDescent="0.3">
      <c r="A434" t="s">
        <v>10121</v>
      </c>
      <c r="B434">
        <v>46048</v>
      </c>
      <c r="C434" t="s">
        <v>10122</v>
      </c>
      <c r="D434" t="s">
        <v>10123</v>
      </c>
      <c r="E434" t="s">
        <v>1332</v>
      </c>
      <c r="F434" t="s">
        <v>10204</v>
      </c>
      <c r="G434">
        <v>100</v>
      </c>
      <c r="H434" t="s">
        <v>10124</v>
      </c>
      <c r="I434" t="s">
        <v>10512</v>
      </c>
      <c r="J434">
        <v>100</v>
      </c>
      <c r="K434">
        <v>46049</v>
      </c>
      <c r="L434" t="s">
        <v>1332</v>
      </c>
      <c r="M434">
        <v>100</v>
      </c>
    </row>
    <row r="435" spans="1:13" x14ac:dyDescent="0.3">
      <c r="A435" t="s">
        <v>10121</v>
      </c>
      <c r="B435">
        <v>46048</v>
      </c>
      <c r="C435" t="s">
        <v>10122</v>
      </c>
      <c r="D435" t="s">
        <v>10123</v>
      </c>
      <c r="E435" t="s">
        <v>1332</v>
      </c>
      <c r="F435" t="s">
        <v>2369</v>
      </c>
      <c r="G435">
        <v>300</v>
      </c>
      <c r="H435" t="s">
        <v>10124</v>
      </c>
      <c r="I435" t="s">
        <v>10513</v>
      </c>
      <c r="J435">
        <v>300</v>
      </c>
      <c r="K435">
        <v>46049</v>
      </c>
      <c r="L435" t="s">
        <v>1332</v>
      </c>
      <c r="M435">
        <v>300</v>
      </c>
    </row>
    <row r="436" spans="1:13" x14ac:dyDescent="0.3">
      <c r="A436" t="s">
        <v>10121</v>
      </c>
      <c r="B436">
        <v>46048</v>
      </c>
      <c r="C436" t="s">
        <v>10122</v>
      </c>
      <c r="D436" t="s">
        <v>10123</v>
      </c>
      <c r="E436" t="s">
        <v>1332</v>
      </c>
      <c r="F436" t="s">
        <v>2140</v>
      </c>
      <c r="G436">
        <v>60</v>
      </c>
      <c r="H436" t="s">
        <v>10124</v>
      </c>
      <c r="I436" t="s">
        <v>10514</v>
      </c>
      <c r="J436">
        <v>60</v>
      </c>
      <c r="K436">
        <v>46049</v>
      </c>
      <c r="L436" t="s">
        <v>1332</v>
      </c>
      <c r="M436">
        <v>60</v>
      </c>
    </row>
    <row r="437" spans="1:13" x14ac:dyDescent="0.3">
      <c r="A437" t="s">
        <v>10121</v>
      </c>
      <c r="B437">
        <v>46048</v>
      </c>
      <c r="C437" t="s">
        <v>10122</v>
      </c>
      <c r="D437" t="s">
        <v>10123</v>
      </c>
      <c r="E437" t="s">
        <v>1332</v>
      </c>
      <c r="F437" t="s">
        <v>1890</v>
      </c>
      <c r="G437">
        <v>230</v>
      </c>
      <c r="H437" t="s">
        <v>10124</v>
      </c>
      <c r="I437" t="s">
        <v>10410</v>
      </c>
      <c r="J437">
        <v>230</v>
      </c>
      <c r="K437">
        <v>46049</v>
      </c>
      <c r="L437" t="s">
        <v>1332</v>
      </c>
      <c r="M437">
        <v>230</v>
      </c>
    </row>
    <row r="438" spans="1:13" x14ac:dyDescent="0.3">
      <c r="A438" t="s">
        <v>10121</v>
      </c>
      <c r="B438">
        <v>46048</v>
      </c>
      <c r="C438" t="s">
        <v>10122</v>
      </c>
      <c r="D438" t="s">
        <v>10123</v>
      </c>
      <c r="E438" t="s">
        <v>1332</v>
      </c>
      <c r="F438" t="s">
        <v>2376</v>
      </c>
      <c r="G438">
        <v>430</v>
      </c>
      <c r="H438" t="s">
        <v>10124</v>
      </c>
      <c r="I438" t="s">
        <v>10515</v>
      </c>
      <c r="J438">
        <v>430</v>
      </c>
      <c r="K438">
        <v>46049</v>
      </c>
      <c r="L438" t="s">
        <v>1332</v>
      </c>
      <c r="M438">
        <v>430</v>
      </c>
    </row>
    <row r="439" spans="1:13" x14ac:dyDescent="0.3">
      <c r="A439" t="s">
        <v>10121</v>
      </c>
      <c r="B439">
        <v>46048</v>
      </c>
      <c r="C439" t="s">
        <v>10122</v>
      </c>
      <c r="D439" t="s">
        <v>10123</v>
      </c>
      <c r="E439" t="s">
        <v>1332</v>
      </c>
      <c r="F439" t="s">
        <v>2232</v>
      </c>
      <c r="G439">
        <v>160</v>
      </c>
      <c r="H439" t="s">
        <v>10124</v>
      </c>
      <c r="I439" t="s">
        <v>10516</v>
      </c>
      <c r="J439">
        <v>160</v>
      </c>
      <c r="K439">
        <v>46049</v>
      </c>
      <c r="L439" t="s">
        <v>1332</v>
      </c>
      <c r="M439">
        <v>160</v>
      </c>
    </row>
    <row r="440" spans="1:13" x14ac:dyDescent="0.3">
      <c r="A440" t="s">
        <v>10121</v>
      </c>
      <c r="B440">
        <v>46048</v>
      </c>
      <c r="C440" t="s">
        <v>10122</v>
      </c>
      <c r="D440" t="s">
        <v>10123</v>
      </c>
      <c r="E440" t="s">
        <v>1332</v>
      </c>
      <c r="F440" t="s">
        <v>2120</v>
      </c>
      <c r="G440">
        <v>700</v>
      </c>
      <c r="H440" t="s">
        <v>10139</v>
      </c>
      <c r="I440" t="s">
        <v>10517</v>
      </c>
      <c r="J440">
        <v>700</v>
      </c>
      <c r="K440">
        <v>46052</v>
      </c>
      <c r="L440" t="s">
        <v>1332</v>
      </c>
      <c r="M440">
        <v>700</v>
      </c>
    </row>
    <row r="441" spans="1:13" x14ac:dyDescent="0.3">
      <c r="A441" t="s">
        <v>10121</v>
      </c>
      <c r="B441">
        <v>46048</v>
      </c>
      <c r="C441" t="s">
        <v>10122</v>
      </c>
      <c r="D441" t="s">
        <v>10123</v>
      </c>
      <c r="E441" t="s">
        <v>1332</v>
      </c>
      <c r="F441" t="s">
        <v>1890</v>
      </c>
      <c r="G441">
        <v>200</v>
      </c>
      <c r="H441" t="s">
        <v>10124</v>
      </c>
      <c r="I441" t="s">
        <v>10216</v>
      </c>
      <c r="J441">
        <v>200</v>
      </c>
      <c r="K441">
        <v>46052</v>
      </c>
      <c r="L441" t="s">
        <v>1332</v>
      </c>
      <c r="M441">
        <v>200</v>
      </c>
    </row>
    <row r="442" spans="1:13" x14ac:dyDescent="0.3">
      <c r="A442" t="s">
        <v>10121</v>
      </c>
      <c r="B442">
        <v>46048</v>
      </c>
      <c r="C442" t="s">
        <v>10122</v>
      </c>
      <c r="D442" t="s">
        <v>10123</v>
      </c>
      <c r="E442" t="s">
        <v>1332</v>
      </c>
      <c r="F442" t="s">
        <v>10126</v>
      </c>
      <c r="G442">
        <v>400</v>
      </c>
      <c r="H442" t="s">
        <v>10124</v>
      </c>
      <c r="I442" t="s">
        <v>10518</v>
      </c>
      <c r="J442">
        <v>400</v>
      </c>
      <c r="K442">
        <v>46052</v>
      </c>
      <c r="L442" t="s">
        <v>1332</v>
      </c>
      <c r="M442">
        <v>400</v>
      </c>
    </row>
    <row r="443" spans="1:13" x14ac:dyDescent="0.3">
      <c r="A443" t="s">
        <v>10121</v>
      </c>
      <c r="B443">
        <v>46048</v>
      </c>
      <c r="C443" t="s">
        <v>10122</v>
      </c>
      <c r="D443" t="s">
        <v>10123</v>
      </c>
      <c r="E443" t="s">
        <v>1332</v>
      </c>
      <c r="F443" t="s">
        <v>1542</v>
      </c>
      <c r="G443">
        <v>200</v>
      </c>
      <c r="H443" t="s">
        <v>10124</v>
      </c>
      <c r="I443" t="s">
        <v>10367</v>
      </c>
      <c r="J443">
        <v>200</v>
      </c>
      <c r="K443">
        <v>46052</v>
      </c>
      <c r="L443" t="s">
        <v>1332</v>
      </c>
      <c r="M443">
        <v>200</v>
      </c>
    </row>
    <row r="444" spans="1:13" x14ac:dyDescent="0.3">
      <c r="A444" t="s">
        <v>10121</v>
      </c>
      <c r="B444">
        <v>46048</v>
      </c>
      <c r="C444" t="s">
        <v>10122</v>
      </c>
      <c r="D444" t="s">
        <v>10123</v>
      </c>
      <c r="E444" t="s">
        <v>1332</v>
      </c>
      <c r="F444" t="s">
        <v>1920</v>
      </c>
      <c r="G444">
        <v>400</v>
      </c>
      <c r="H444" t="s">
        <v>10124</v>
      </c>
      <c r="I444" t="s">
        <v>10355</v>
      </c>
      <c r="J444">
        <v>400</v>
      </c>
      <c r="K444">
        <v>46052</v>
      </c>
      <c r="L444" t="s">
        <v>1332</v>
      </c>
      <c r="M444">
        <v>400</v>
      </c>
    </row>
    <row r="445" spans="1:13" x14ac:dyDescent="0.3">
      <c r="A445" t="s">
        <v>10121</v>
      </c>
      <c r="B445">
        <v>46048</v>
      </c>
      <c r="C445" t="s">
        <v>10122</v>
      </c>
      <c r="D445" t="s">
        <v>10123</v>
      </c>
      <c r="E445" t="s">
        <v>1332</v>
      </c>
      <c r="F445" t="s">
        <v>1763</v>
      </c>
      <c r="G445">
        <v>200</v>
      </c>
      <c r="H445" t="s">
        <v>10124</v>
      </c>
      <c r="I445" t="s">
        <v>10376</v>
      </c>
      <c r="J445">
        <v>200</v>
      </c>
      <c r="K445">
        <v>46052</v>
      </c>
      <c r="L445" t="s">
        <v>1332</v>
      </c>
      <c r="M445">
        <v>200</v>
      </c>
    </row>
    <row r="446" spans="1:13" x14ac:dyDescent="0.3">
      <c r="A446" t="s">
        <v>10121</v>
      </c>
      <c r="B446">
        <v>46048</v>
      </c>
      <c r="C446" t="s">
        <v>10122</v>
      </c>
      <c r="D446" t="s">
        <v>10123</v>
      </c>
      <c r="E446" t="s">
        <v>1332</v>
      </c>
      <c r="F446" t="s">
        <v>10519</v>
      </c>
      <c r="G446">
        <v>300</v>
      </c>
      <c r="H446" t="s">
        <v>10124</v>
      </c>
      <c r="I446" t="s">
        <v>10141</v>
      </c>
      <c r="J446">
        <v>300</v>
      </c>
      <c r="K446">
        <v>46052</v>
      </c>
      <c r="L446" t="s">
        <v>1332</v>
      </c>
      <c r="M446">
        <v>300</v>
      </c>
    </row>
    <row r="447" spans="1:13" x14ac:dyDescent="0.3">
      <c r="A447" t="s">
        <v>10121</v>
      </c>
      <c r="B447">
        <v>46049</v>
      </c>
      <c r="C447" t="s">
        <v>10122</v>
      </c>
      <c r="D447" t="s">
        <v>10123</v>
      </c>
      <c r="E447" t="s">
        <v>1332</v>
      </c>
      <c r="F447" t="s">
        <v>1542</v>
      </c>
      <c r="G447">
        <v>300</v>
      </c>
      <c r="H447" t="s">
        <v>10124</v>
      </c>
      <c r="I447" t="s">
        <v>10496</v>
      </c>
      <c r="J447">
        <v>300</v>
      </c>
      <c r="K447">
        <v>46052</v>
      </c>
      <c r="L447" t="s">
        <v>1332</v>
      </c>
      <c r="M447">
        <v>300</v>
      </c>
    </row>
    <row r="448" spans="1:13" x14ac:dyDescent="0.3">
      <c r="A448" t="s">
        <v>10121</v>
      </c>
      <c r="B448">
        <v>46049</v>
      </c>
      <c r="C448" t="s">
        <v>10122</v>
      </c>
      <c r="D448" t="s">
        <v>10123</v>
      </c>
      <c r="E448" t="s">
        <v>1332</v>
      </c>
      <c r="F448" t="s">
        <v>2232</v>
      </c>
      <c r="G448">
        <v>310</v>
      </c>
      <c r="H448" t="s">
        <v>10124</v>
      </c>
      <c r="I448" t="s">
        <v>10520</v>
      </c>
      <c r="J448">
        <v>310</v>
      </c>
      <c r="K448">
        <v>46052</v>
      </c>
      <c r="L448" t="s">
        <v>1332</v>
      </c>
      <c r="M448">
        <v>310</v>
      </c>
    </row>
    <row r="449" spans="1:13" x14ac:dyDescent="0.3">
      <c r="A449" t="s">
        <v>10121</v>
      </c>
      <c r="B449">
        <v>46049</v>
      </c>
      <c r="C449" t="s">
        <v>10122</v>
      </c>
      <c r="D449" t="s">
        <v>10123</v>
      </c>
      <c r="E449" t="s">
        <v>1332</v>
      </c>
      <c r="F449" t="s">
        <v>2140</v>
      </c>
      <c r="G449">
        <v>200</v>
      </c>
      <c r="H449" t="s">
        <v>10124</v>
      </c>
      <c r="I449" t="s">
        <v>10521</v>
      </c>
      <c r="J449">
        <v>200</v>
      </c>
      <c r="K449">
        <v>46052</v>
      </c>
      <c r="L449" t="s">
        <v>1332</v>
      </c>
      <c r="M449">
        <v>200</v>
      </c>
    </row>
    <row r="450" spans="1:13" x14ac:dyDescent="0.3">
      <c r="A450" t="s">
        <v>10121</v>
      </c>
      <c r="B450">
        <v>46049</v>
      </c>
      <c r="C450" t="s">
        <v>10122</v>
      </c>
      <c r="D450" t="s">
        <v>10123</v>
      </c>
      <c r="E450" t="s">
        <v>1332</v>
      </c>
      <c r="F450" t="s">
        <v>10198</v>
      </c>
      <c r="G450">
        <v>75</v>
      </c>
      <c r="H450" t="s">
        <v>10124</v>
      </c>
      <c r="I450" t="s">
        <v>10278</v>
      </c>
      <c r="J450">
        <v>75</v>
      </c>
      <c r="K450">
        <v>46052</v>
      </c>
      <c r="L450" t="s">
        <v>1332</v>
      </c>
      <c r="M450">
        <v>75</v>
      </c>
    </row>
    <row r="451" spans="1:13" x14ac:dyDescent="0.3">
      <c r="A451" t="s">
        <v>10121</v>
      </c>
      <c r="B451">
        <v>46049</v>
      </c>
      <c r="C451" t="s">
        <v>10122</v>
      </c>
      <c r="D451" t="s">
        <v>10123</v>
      </c>
      <c r="E451" t="s">
        <v>1332</v>
      </c>
      <c r="F451" t="s">
        <v>2168</v>
      </c>
      <c r="G451">
        <v>100</v>
      </c>
      <c r="H451" t="s">
        <v>10124</v>
      </c>
      <c r="I451" t="s">
        <v>10522</v>
      </c>
      <c r="J451">
        <v>100</v>
      </c>
      <c r="K451">
        <v>46052</v>
      </c>
      <c r="L451" t="s">
        <v>1332</v>
      </c>
      <c r="M451">
        <v>100</v>
      </c>
    </row>
    <row r="452" spans="1:13" x14ac:dyDescent="0.3">
      <c r="A452" t="s">
        <v>10121</v>
      </c>
      <c r="B452">
        <v>46049</v>
      </c>
      <c r="C452" t="s">
        <v>10122</v>
      </c>
      <c r="D452" t="s">
        <v>10123</v>
      </c>
      <c r="E452" t="s">
        <v>1332</v>
      </c>
      <c r="F452" t="s">
        <v>1920</v>
      </c>
      <c r="G452">
        <v>400</v>
      </c>
      <c r="H452" t="s">
        <v>10124</v>
      </c>
      <c r="I452" t="s">
        <v>10299</v>
      </c>
      <c r="J452">
        <v>400</v>
      </c>
      <c r="K452">
        <v>46052</v>
      </c>
      <c r="L452" t="s">
        <v>1332</v>
      </c>
      <c r="M452">
        <v>400</v>
      </c>
    </row>
    <row r="453" spans="1:13" x14ac:dyDescent="0.3">
      <c r="A453" t="s">
        <v>10121</v>
      </c>
      <c r="B453">
        <v>46049</v>
      </c>
      <c r="C453" t="s">
        <v>10122</v>
      </c>
      <c r="D453" t="s">
        <v>10123</v>
      </c>
      <c r="E453" t="s">
        <v>1332</v>
      </c>
      <c r="F453" t="s">
        <v>1333</v>
      </c>
      <c r="G453">
        <v>75</v>
      </c>
      <c r="H453" t="s">
        <v>10124</v>
      </c>
      <c r="I453" t="s">
        <v>10413</v>
      </c>
      <c r="J453">
        <v>37.5</v>
      </c>
      <c r="K453">
        <v>46052</v>
      </c>
      <c r="L453" t="s">
        <v>1332</v>
      </c>
      <c r="M453">
        <v>37.5</v>
      </c>
    </row>
    <row r="454" spans="1:13" x14ac:dyDescent="0.3">
      <c r="A454" t="s">
        <v>10121</v>
      </c>
      <c r="B454">
        <v>46049</v>
      </c>
      <c r="C454" t="s">
        <v>10122</v>
      </c>
      <c r="D454" t="s">
        <v>10123</v>
      </c>
      <c r="E454" t="s">
        <v>1332</v>
      </c>
      <c r="F454" t="s">
        <v>1890</v>
      </c>
      <c r="G454">
        <v>400</v>
      </c>
      <c r="H454" t="s">
        <v>10124</v>
      </c>
      <c r="I454" t="s">
        <v>10523</v>
      </c>
      <c r="J454">
        <v>400</v>
      </c>
      <c r="K454">
        <v>46052</v>
      </c>
      <c r="L454" t="s">
        <v>1332</v>
      </c>
      <c r="M454">
        <v>400</v>
      </c>
    </row>
    <row r="455" spans="1:13" x14ac:dyDescent="0.3">
      <c r="A455" t="s">
        <v>10121</v>
      </c>
      <c r="B455">
        <v>46049</v>
      </c>
      <c r="C455" t="s">
        <v>10122</v>
      </c>
      <c r="D455" t="s">
        <v>10123</v>
      </c>
      <c r="E455" t="s">
        <v>1332</v>
      </c>
      <c r="F455" t="s">
        <v>2376</v>
      </c>
      <c r="G455">
        <v>320</v>
      </c>
      <c r="H455" t="s">
        <v>10124</v>
      </c>
      <c r="I455" t="s">
        <v>10524</v>
      </c>
      <c r="J455">
        <v>320</v>
      </c>
      <c r="K455">
        <v>46052</v>
      </c>
      <c r="L455" t="s">
        <v>1332</v>
      </c>
      <c r="M455">
        <v>320</v>
      </c>
    </row>
    <row r="456" spans="1:13" x14ac:dyDescent="0.3">
      <c r="A456" t="s">
        <v>10121</v>
      </c>
      <c r="B456">
        <v>46049</v>
      </c>
      <c r="C456" t="s">
        <v>10122</v>
      </c>
      <c r="D456" t="s">
        <v>10123</v>
      </c>
      <c r="E456" t="s">
        <v>1332</v>
      </c>
      <c r="F456" t="s">
        <v>1333</v>
      </c>
      <c r="G456">
        <v>200</v>
      </c>
      <c r="H456" t="s">
        <v>10124</v>
      </c>
      <c r="I456" t="s">
        <v>10521</v>
      </c>
      <c r="J456">
        <v>200</v>
      </c>
      <c r="K456">
        <v>46052</v>
      </c>
      <c r="L456" t="s">
        <v>1332</v>
      </c>
      <c r="M456">
        <v>200</v>
      </c>
    </row>
    <row r="457" spans="1:13" x14ac:dyDescent="0.3">
      <c r="A457" t="s">
        <v>10121</v>
      </c>
      <c r="B457">
        <v>46049</v>
      </c>
      <c r="C457" t="s">
        <v>10122</v>
      </c>
      <c r="D457" t="s">
        <v>10123</v>
      </c>
      <c r="E457" t="s">
        <v>1332</v>
      </c>
      <c r="F457" t="s">
        <v>1890</v>
      </c>
      <c r="G457">
        <v>100</v>
      </c>
      <c r="H457" t="s">
        <v>10124</v>
      </c>
      <c r="I457" t="s">
        <v>10525</v>
      </c>
      <c r="J457">
        <v>100</v>
      </c>
      <c r="K457">
        <v>46052</v>
      </c>
      <c r="L457" t="s">
        <v>1332</v>
      </c>
      <c r="M457">
        <v>100</v>
      </c>
    </row>
    <row r="458" spans="1:13" x14ac:dyDescent="0.3">
      <c r="A458" t="s">
        <v>10121</v>
      </c>
      <c r="B458">
        <v>46049</v>
      </c>
      <c r="C458" t="s">
        <v>10122</v>
      </c>
      <c r="D458" t="s">
        <v>10123</v>
      </c>
      <c r="E458" t="s">
        <v>1332</v>
      </c>
      <c r="F458" t="s">
        <v>1890</v>
      </c>
      <c r="G458">
        <v>175</v>
      </c>
      <c r="H458" t="s">
        <v>10124</v>
      </c>
      <c r="I458" t="s">
        <v>10186</v>
      </c>
      <c r="J458">
        <v>175</v>
      </c>
      <c r="K458">
        <v>46052</v>
      </c>
      <c r="L458" t="s">
        <v>1332</v>
      </c>
      <c r="M458">
        <v>175</v>
      </c>
    </row>
    <row r="459" spans="1:13" x14ac:dyDescent="0.3">
      <c r="A459" t="s">
        <v>10121</v>
      </c>
      <c r="B459">
        <v>46049</v>
      </c>
      <c r="C459" t="s">
        <v>10122</v>
      </c>
      <c r="D459" t="s">
        <v>10123</v>
      </c>
      <c r="E459" t="s">
        <v>1332</v>
      </c>
      <c r="F459" t="s">
        <v>2120</v>
      </c>
      <c r="G459">
        <v>450</v>
      </c>
      <c r="H459" t="s">
        <v>10124</v>
      </c>
      <c r="I459" t="s">
        <v>10160</v>
      </c>
      <c r="J459">
        <v>450</v>
      </c>
      <c r="K459">
        <v>46052</v>
      </c>
      <c r="L459" t="s">
        <v>1332</v>
      </c>
      <c r="M459">
        <v>450</v>
      </c>
    </row>
    <row r="460" spans="1:13" x14ac:dyDescent="0.3">
      <c r="A460" t="s">
        <v>10121</v>
      </c>
      <c r="B460">
        <v>46049</v>
      </c>
      <c r="C460" t="s">
        <v>10122</v>
      </c>
      <c r="D460" t="s">
        <v>10123</v>
      </c>
      <c r="E460" t="s">
        <v>1332</v>
      </c>
      <c r="F460" t="s">
        <v>1434</v>
      </c>
      <c r="G460">
        <v>120</v>
      </c>
      <c r="H460" t="s">
        <v>10340</v>
      </c>
      <c r="I460" t="s">
        <v>10526</v>
      </c>
      <c r="J460">
        <v>120</v>
      </c>
      <c r="K460">
        <v>46052</v>
      </c>
      <c r="L460" t="s">
        <v>1332</v>
      </c>
      <c r="M460">
        <v>120</v>
      </c>
    </row>
    <row r="461" spans="1:13" x14ac:dyDescent="0.3">
      <c r="A461" t="s">
        <v>10121</v>
      </c>
      <c r="B461">
        <v>46049</v>
      </c>
      <c r="C461" t="s">
        <v>10122</v>
      </c>
      <c r="D461" t="s">
        <v>10123</v>
      </c>
      <c r="E461" t="s">
        <v>1332</v>
      </c>
      <c r="F461" t="s">
        <v>10519</v>
      </c>
      <c r="G461">
        <v>1400</v>
      </c>
      <c r="H461" t="s">
        <v>10124</v>
      </c>
      <c r="I461" t="s">
        <v>10527</v>
      </c>
      <c r="J461">
        <v>1400</v>
      </c>
      <c r="K461">
        <v>46052</v>
      </c>
      <c r="L461" t="s">
        <v>1332</v>
      </c>
      <c r="M461">
        <v>1400</v>
      </c>
    </row>
    <row r="462" spans="1:13" x14ac:dyDescent="0.3">
      <c r="A462" t="s">
        <v>10121</v>
      </c>
      <c r="B462">
        <v>46049</v>
      </c>
      <c r="C462" t="s">
        <v>10122</v>
      </c>
      <c r="D462" t="s">
        <v>10123</v>
      </c>
      <c r="E462" t="s">
        <v>1332</v>
      </c>
      <c r="F462" t="s">
        <v>10519</v>
      </c>
      <c r="G462">
        <v>400</v>
      </c>
      <c r="H462" t="s">
        <v>10243</v>
      </c>
      <c r="I462" t="s">
        <v>10296</v>
      </c>
      <c r="J462">
        <v>400</v>
      </c>
      <c r="K462">
        <v>46052</v>
      </c>
      <c r="L462" t="s">
        <v>1332</v>
      </c>
      <c r="M462">
        <v>400</v>
      </c>
    </row>
    <row r="463" spans="1:13" x14ac:dyDescent="0.3">
      <c r="A463" t="s">
        <v>10121</v>
      </c>
      <c r="B463">
        <v>46050</v>
      </c>
      <c r="C463" t="s">
        <v>10122</v>
      </c>
      <c r="D463" t="s">
        <v>10123</v>
      </c>
      <c r="E463" t="s">
        <v>1332</v>
      </c>
      <c r="F463" t="s">
        <v>1763</v>
      </c>
      <c r="G463">
        <v>200</v>
      </c>
      <c r="H463" t="s">
        <v>10243</v>
      </c>
      <c r="I463" t="s">
        <v>10412</v>
      </c>
      <c r="J463">
        <v>200</v>
      </c>
      <c r="K463">
        <v>46052</v>
      </c>
      <c r="L463" t="s">
        <v>1332</v>
      </c>
      <c r="M463">
        <v>200</v>
      </c>
    </row>
    <row r="464" spans="1:13" x14ac:dyDescent="0.3">
      <c r="A464" t="s">
        <v>10121</v>
      </c>
      <c r="B464">
        <v>46050</v>
      </c>
      <c r="C464" t="s">
        <v>10122</v>
      </c>
      <c r="D464" t="s">
        <v>10123</v>
      </c>
      <c r="E464" t="s">
        <v>1332</v>
      </c>
      <c r="F464" t="s">
        <v>1763</v>
      </c>
      <c r="G464">
        <v>100</v>
      </c>
      <c r="H464" t="s">
        <v>10243</v>
      </c>
      <c r="I464" t="s">
        <v>10528</v>
      </c>
      <c r="J464">
        <v>100</v>
      </c>
      <c r="K464">
        <v>46052</v>
      </c>
      <c r="L464" t="s">
        <v>1332</v>
      </c>
      <c r="M464">
        <v>100</v>
      </c>
    </row>
    <row r="465" spans="1:13" x14ac:dyDescent="0.3">
      <c r="A465" t="s">
        <v>10121</v>
      </c>
      <c r="B465">
        <v>46050</v>
      </c>
      <c r="C465" t="s">
        <v>10122</v>
      </c>
      <c r="D465" t="s">
        <v>10123</v>
      </c>
      <c r="E465" t="s">
        <v>1332</v>
      </c>
      <c r="F465" t="s">
        <v>3404</v>
      </c>
      <c r="G465">
        <v>250</v>
      </c>
      <c r="H465" t="s">
        <v>10139</v>
      </c>
      <c r="I465" t="s">
        <v>10429</v>
      </c>
      <c r="J465">
        <v>250</v>
      </c>
      <c r="K465">
        <v>46052</v>
      </c>
      <c r="L465" t="s">
        <v>1332</v>
      </c>
      <c r="M465">
        <v>250</v>
      </c>
    </row>
    <row r="466" spans="1:13" x14ac:dyDescent="0.3">
      <c r="A466" t="s">
        <v>10121</v>
      </c>
      <c r="B466">
        <v>46050</v>
      </c>
      <c r="C466" t="s">
        <v>10122</v>
      </c>
      <c r="D466" t="s">
        <v>10123</v>
      </c>
      <c r="E466" t="s">
        <v>1332</v>
      </c>
      <c r="F466" t="s">
        <v>1333</v>
      </c>
      <c r="G466">
        <v>400</v>
      </c>
      <c r="H466" t="s">
        <v>10124</v>
      </c>
      <c r="I466" t="s">
        <v>10529</v>
      </c>
      <c r="J466">
        <v>400</v>
      </c>
      <c r="K466">
        <v>46052</v>
      </c>
      <c r="L466" t="s">
        <v>1332</v>
      </c>
      <c r="M466">
        <v>400</v>
      </c>
    </row>
    <row r="467" spans="1:13" x14ac:dyDescent="0.3">
      <c r="A467" t="s">
        <v>10121</v>
      </c>
      <c r="B467">
        <v>46050</v>
      </c>
      <c r="C467" t="s">
        <v>10122</v>
      </c>
      <c r="D467" t="s">
        <v>10123</v>
      </c>
      <c r="E467" t="s">
        <v>1332</v>
      </c>
      <c r="F467" t="s">
        <v>1333</v>
      </c>
      <c r="G467">
        <v>500</v>
      </c>
      <c r="H467" t="s">
        <v>10124</v>
      </c>
      <c r="I467" t="s">
        <v>10160</v>
      </c>
      <c r="J467">
        <v>500</v>
      </c>
      <c r="K467">
        <v>46052</v>
      </c>
      <c r="L467" t="s">
        <v>1332</v>
      </c>
      <c r="M467">
        <v>500</v>
      </c>
    </row>
    <row r="468" spans="1:13" x14ac:dyDescent="0.3">
      <c r="A468" t="s">
        <v>10121</v>
      </c>
      <c r="B468">
        <v>46050</v>
      </c>
      <c r="C468" t="s">
        <v>10122</v>
      </c>
      <c r="D468" t="s">
        <v>10123</v>
      </c>
      <c r="E468" t="s">
        <v>1332</v>
      </c>
      <c r="F468" t="s">
        <v>10213</v>
      </c>
      <c r="G468">
        <v>200</v>
      </c>
      <c r="H468" t="s">
        <v>10124</v>
      </c>
      <c r="I468" t="s">
        <v>10530</v>
      </c>
      <c r="J468">
        <v>200</v>
      </c>
      <c r="K468">
        <v>46052</v>
      </c>
      <c r="L468" t="s">
        <v>1332</v>
      </c>
      <c r="M468">
        <v>200</v>
      </c>
    </row>
    <row r="469" spans="1:13" x14ac:dyDescent="0.3">
      <c r="A469" t="s">
        <v>10121</v>
      </c>
      <c r="B469">
        <v>46050</v>
      </c>
      <c r="C469" t="s">
        <v>10122</v>
      </c>
      <c r="D469" t="s">
        <v>10123</v>
      </c>
      <c r="E469" t="s">
        <v>1332</v>
      </c>
      <c r="F469" t="s">
        <v>1920</v>
      </c>
      <c r="G469">
        <v>70</v>
      </c>
      <c r="H469" t="s">
        <v>10124</v>
      </c>
      <c r="I469" t="s">
        <v>10531</v>
      </c>
      <c r="J469">
        <v>70</v>
      </c>
      <c r="K469">
        <v>46052</v>
      </c>
      <c r="L469" t="s">
        <v>1332</v>
      </c>
      <c r="M469">
        <v>70</v>
      </c>
    </row>
    <row r="470" spans="1:13" x14ac:dyDescent="0.3">
      <c r="A470" t="s">
        <v>10121</v>
      </c>
      <c r="B470">
        <v>46050</v>
      </c>
      <c r="C470" t="s">
        <v>10122</v>
      </c>
      <c r="D470" t="s">
        <v>10123</v>
      </c>
      <c r="E470" t="s">
        <v>1332</v>
      </c>
      <c r="F470" t="s">
        <v>2140</v>
      </c>
      <c r="G470">
        <v>300</v>
      </c>
      <c r="H470" t="s">
        <v>10124</v>
      </c>
      <c r="I470" t="s">
        <v>10532</v>
      </c>
      <c r="J470">
        <v>300</v>
      </c>
      <c r="K470">
        <v>46052</v>
      </c>
      <c r="L470" t="s">
        <v>1332</v>
      </c>
      <c r="M470">
        <v>300</v>
      </c>
    </row>
    <row r="471" spans="1:13" x14ac:dyDescent="0.3">
      <c r="A471" t="s">
        <v>10121</v>
      </c>
      <c r="B471">
        <v>46050</v>
      </c>
      <c r="C471" t="s">
        <v>10122</v>
      </c>
      <c r="D471" t="s">
        <v>10123</v>
      </c>
      <c r="E471" t="s">
        <v>1332</v>
      </c>
      <c r="F471" t="s">
        <v>1920</v>
      </c>
      <c r="G471">
        <v>300</v>
      </c>
      <c r="H471" t="s">
        <v>10124</v>
      </c>
      <c r="I471" t="s">
        <v>10533</v>
      </c>
      <c r="J471">
        <v>300</v>
      </c>
      <c r="K471">
        <v>46052</v>
      </c>
      <c r="L471" t="s">
        <v>1332</v>
      </c>
      <c r="M471">
        <v>300</v>
      </c>
    </row>
    <row r="472" spans="1:13" x14ac:dyDescent="0.3">
      <c r="A472" t="s">
        <v>10121</v>
      </c>
      <c r="B472">
        <v>46050</v>
      </c>
      <c r="C472" t="s">
        <v>10122</v>
      </c>
      <c r="D472" t="s">
        <v>10123</v>
      </c>
      <c r="E472" t="s">
        <v>1332</v>
      </c>
      <c r="F472" t="s">
        <v>10204</v>
      </c>
      <c r="G472">
        <v>25</v>
      </c>
      <c r="H472" t="s">
        <v>10124</v>
      </c>
      <c r="I472" t="s">
        <v>10534</v>
      </c>
      <c r="J472">
        <v>25</v>
      </c>
      <c r="K472">
        <v>46052</v>
      </c>
      <c r="L472" t="s">
        <v>1332</v>
      </c>
      <c r="M472">
        <v>25</v>
      </c>
    </row>
    <row r="473" spans="1:13" x14ac:dyDescent="0.3">
      <c r="A473" t="s">
        <v>10121</v>
      </c>
      <c r="B473">
        <v>46050</v>
      </c>
      <c r="C473" t="s">
        <v>10122</v>
      </c>
      <c r="D473" t="s">
        <v>10123</v>
      </c>
      <c r="E473" t="s">
        <v>1332</v>
      </c>
      <c r="F473" t="s">
        <v>10132</v>
      </c>
      <c r="G473">
        <v>500</v>
      </c>
      <c r="H473" t="s">
        <v>10124</v>
      </c>
      <c r="I473" t="s">
        <v>10535</v>
      </c>
      <c r="J473">
        <v>500</v>
      </c>
      <c r="K473">
        <v>46052</v>
      </c>
      <c r="L473" t="s">
        <v>1332</v>
      </c>
      <c r="M473">
        <v>500</v>
      </c>
    </row>
    <row r="474" spans="1:13" x14ac:dyDescent="0.3">
      <c r="A474" t="s">
        <v>10121</v>
      </c>
      <c r="B474">
        <v>46050</v>
      </c>
      <c r="C474" t="s">
        <v>10122</v>
      </c>
      <c r="D474" t="s">
        <v>10123</v>
      </c>
      <c r="E474" t="s">
        <v>1332</v>
      </c>
      <c r="F474" t="s">
        <v>10154</v>
      </c>
      <c r="G474">
        <v>400</v>
      </c>
      <c r="H474" t="s">
        <v>10124</v>
      </c>
      <c r="I474" t="s">
        <v>10536</v>
      </c>
      <c r="J474">
        <v>400</v>
      </c>
      <c r="K474">
        <v>46052</v>
      </c>
      <c r="L474" t="s">
        <v>1332</v>
      </c>
      <c r="M474">
        <v>400</v>
      </c>
    </row>
    <row r="475" spans="1:13" x14ac:dyDescent="0.3">
      <c r="A475" t="s">
        <v>10121</v>
      </c>
      <c r="B475">
        <v>46050</v>
      </c>
      <c r="C475" t="s">
        <v>10122</v>
      </c>
      <c r="D475" t="s">
        <v>10123</v>
      </c>
      <c r="E475" t="s">
        <v>1332</v>
      </c>
      <c r="F475" t="s">
        <v>10253</v>
      </c>
      <c r="G475">
        <v>250</v>
      </c>
      <c r="H475" t="s">
        <v>10124</v>
      </c>
      <c r="I475" t="s">
        <v>10474</v>
      </c>
      <c r="J475">
        <v>250</v>
      </c>
      <c r="K475">
        <v>46052</v>
      </c>
      <c r="L475" t="s">
        <v>1332</v>
      </c>
      <c r="M475">
        <v>250</v>
      </c>
    </row>
    <row r="476" spans="1:13" x14ac:dyDescent="0.3">
      <c r="A476" t="s">
        <v>10121</v>
      </c>
      <c r="B476">
        <v>46050</v>
      </c>
      <c r="C476" t="s">
        <v>10122</v>
      </c>
      <c r="D476" t="s">
        <v>10123</v>
      </c>
      <c r="E476" t="s">
        <v>1332</v>
      </c>
      <c r="F476" t="s">
        <v>10147</v>
      </c>
      <c r="G476">
        <v>180</v>
      </c>
      <c r="H476" t="s">
        <v>10124</v>
      </c>
      <c r="I476" t="s">
        <v>10537</v>
      </c>
      <c r="J476">
        <v>90</v>
      </c>
      <c r="K476">
        <v>46052</v>
      </c>
      <c r="L476" t="s">
        <v>1332</v>
      </c>
      <c r="M476">
        <v>90</v>
      </c>
    </row>
    <row r="477" spans="1:13" x14ac:dyDescent="0.3">
      <c r="A477" t="s">
        <v>10121</v>
      </c>
      <c r="B477">
        <v>46050</v>
      </c>
      <c r="C477" t="s">
        <v>10122</v>
      </c>
      <c r="D477" t="s">
        <v>10123</v>
      </c>
      <c r="E477" t="s">
        <v>1332</v>
      </c>
      <c r="F477" t="s">
        <v>10147</v>
      </c>
      <c r="G477">
        <v>550</v>
      </c>
      <c r="H477" t="s">
        <v>10124</v>
      </c>
      <c r="I477" t="s">
        <v>10538</v>
      </c>
      <c r="J477">
        <v>550</v>
      </c>
      <c r="K477">
        <v>46052</v>
      </c>
      <c r="L477" t="s">
        <v>1332</v>
      </c>
      <c r="M477">
        <v>550</v>
      </c>
    </row>
    <row r="478" spans="1:13" x14ac:dyDescent="0.3">
      <c r="A478" t="s">
        <v>10121</v>
      </c>
      <c r="B478">
        <v>46050</v>
      </c>
      <c r="C478" t="s">
        <v>10122</v>
      </c>
      <c r="D478" t="s">
        <v>10123</v>
      </c>
      <c r="E478" t="s">
        <v>1332</v>
      </c>
      <c r="F478" t="s">
        <v>10539</v>
      </c>
      <c r="G478">
        <v>200</v>
      </c>
      <c r="H478" t="s">
        <v>10124</v>
      </c>
      <c r="I478" t="s">
        <v>10540</v>
      </c>
      <c r="J478">
        <v>200</v>
      </c>
      <c r="K478">
        <v>46052</v>
      </c>
      <c r="L478" t="s">
        <v>1332</v>
      </c>
      <c r="M478">
        <v>200</v>
      </c>
    </row>
    <row r="479" spans="1:13" x14ac:dyDescent="0.3">
      <c r="A479" t="s">
        <v>10121</v>
      </c>
      <c r="B479">
        <v>46050</v>
      </c>
      <c r="C479" t="s">
        <v>10122</v>
      </c>
      <c r="D479" t="s">
        <v>10123</v>
      </c>
      <c r="E479" t="s">
        <v>1332</v>
      </c>
      <c r="F479" t="s">
        <v>1920</v>
      </c>
      <c r="G479">
        <v>380</v>
      </c>
      <c r="H479" t="s">
        <v>10124</v>
      </c>
      <c r="I479" t="s">
        <v>10541</v>
      </c>
      <c r="J479">
        <v>190</v>
      </c>
      <c r="K479">
        <v>46052</v>
      </c>
      <c r="L479" t="s">
        <v>1332</v>
      </c>
      <c r="M479">
        <v>190</v>
      </c>
    </row>
    <row r="480" spans="1:13" x14ac:dyDescent="0.3">
      <c r="A480" t="s">
        <v>10121</v>
      </c>
      <c r="B480">
        <v>46050</v>
      </c>
      <c r="C480" t="s">
        <v>10122</v>
      </c>
      <c r="D480" t="s">
        <v>10123</v>
      </c>
      <c r="E480" t="s">
        <v>1332</v>
      </c>
      <c r="F480" t="s">
        <v>3115</v>
      </c>
      <c r="G480">
        <v>350</v>
      </c>
      <c r="H480" t="s">
        <v>10124</v>
      </c>
      <c r="I480" t="s">
        <v>10542</v>
      </c>
      <c r="J480">
        <v>350</v>
      </c>
      <c r="K480">
        <v>46052</v>
      </c>
      <c r="L480" t="s">
        <v>1332</v>
      </c>
      <c r="M480">
        <v>350</v>
      </c>
    </row>
    <row r="481" spans="1:13" x14ac:dyDescent="0.3">
      <c r="A481" t="s">
        <v>10121</v>
      </c>
      <c r="B481">
        <v>46050</v>
      </c>
      <c r="C481" t="s">
        <v>10122</v>
      </c>
      <c r="D481" t="s">
        <v>10123</v>
      </c>
      <c r="E481" t="s">
        <v>1332</v>
      </c>
      <c r="F481" t="s">
        <v>10539</v>
      </c>
      <c r="G481">
        <v>580</v>
      </c>
      <c r="H481" t="s">
        <v>10124</v>
      </c>
      <c r="I481" t="s">
        <v>10409</v>
      </c>
      <c r="J481">
        <v>580</v>
      </c>
      <c r="K481">
        <v>46052</v>
      </c>
      <c r="L481" t="s">
        <v>1332</v>
      </c>
      <c r="M481">
        <v>580</v>
      </c>
    </row>
    <row r="482" spans="1:13" x14ac:dyDescent="0.3">
      <c r="A482" t="s">
        <v>10121</v>
      </c>
      <c r="B482">
        <v>46050</v>
      </c>
      <c r="C482" t="s">
        <v>10122</v>
      </c>
      <c r="D482" t="s">
        <v>10123</v>
      </c>
      <c r="E482" t="s">
        <v>1332</v>
      </c>
      <c r="F482" t="s">
        <v>1920</v>
      </c>
      <c r="G482">
        <v>250</v>
      </c>
      <c r="H482" t="s">
        <v>10124</v>
      </c>
      <c r="I482" t="s">
        <v>10543</v>
      </c>
      <c r="J482">
        <v>250</v>
      </c>
      <c r="K482">
        <v>46052</v>
      </c>
      <c r="L482" t="s">
        <v>1332</v>
      </c>
      <c r="M482">
        <v>250</v>
      </c>
    </row>
    <row r="483" spans="1:13" x14ac:dyDescent="0.3">
      <c r="A483" t="s">
        <v>10121</v>
      </c>
      <c r="B483">
        <v>46050</v>
      </c>
      <c r="C483" t="s">
        <v>10122</v>
      </c>
      <c r="D483" t="s">
        <v>10123</v>
      </c>
      <c r="E483" t="s">
        <v>1332</v>
      </c>
      <c r="F483" t="s">
        <v>2232</v>
      </c>
      <c r="G483">
        <v>180</v>
      </c>
      <c r="H483" t="s">
        <v>10124</v>
      </c>
      <c r="I483" t="s">
        <v>10544</v>
      </c>
      <c r="L483" t="s">
        <v>1332</v>
      </c>
      <c r="M483">
        <v>0</v>
      </c>
    </row>
    <row r="484" spans="1:13" x14ac:dyDescent="0.3">
      <c r="A484" t="s">
        <v>10121</v>
      </c>
      <c r="B484">
        <v>46051</v>
      </c>
      <c r="C484" t="s">
        <v>10122</v>
      </c>
      <c r="D484" t="s">
        <v>10123</v>
      </c>
      <c r="E484" t="s">
        <v>1332</v>
      </c>
      <c r="F484" t="s">
        <v>1542</v>
      </c>
      <c r="G484">
        <v>500</v>
      </c>
      <c r="H484" t="s">
        <v>10124</v>
      </c>
      <c r="I484" t="s">
        <v>10545</v>
      </c>
      <c r="J484">
        <v>500</v>
      </c>
      <c r="K484">
        <v>46052</v>
      </c>
      <c r="L484" t="s">
        <v>1332</v>
      </c>
      <c r="M484">
        <v>500</v>
      </c>
    </row>
    <row r="485" spans="1:13" x14ac:dyDescent="0.3">
      <c r="A485" t="s">
        <v>10121</v>
      </c>
      <c r="B485">
        <v>46051</v>
      </c>
      <c r="C485" t="s">
        <v>10122</v>
      </c>
      <c r="D485" t="s">
        <v>10123</v>
      </c>
      <c r="E485" t="s">
        <v>1332</v>
      </c>
      <c r="F485" t="s">
        <v>1820</v>
      </c>
      <c r="G485">
        <v>150</v>
      </c>
      <c r="H485" t="s">
        <v>10139</v>
      </c>
      <c r="I485" t="s">
        <v>10452</v>
      </c>
      <c r="J485">
        <v>150</v>
      </c>
      <c r="K485">
        <v>46052</v>
      </c>
      <c r="L485" t="s">
        <v>1332</v>
      </c>
      <c r="M485">
        <v>150</v>
      </c>
    </row>
    <row r="486" spans="1:13" x14ac:dyDescent="0.3">
      <c r="A486" t="s">
        <v>10121</v>
      </c>
      <c r="B486">
        <v>46051</v>
      </c>
      <c r="C486" t="s">
        <v>10122</v>
      </c>
      <c r="D486" t="s">
        <v>10123</v>
      </c>
      <c r="E486" t="s">
        <v>1332</v>
      </c>
      <c r="F486" t="s">
        <v>1664</v>
      </c>
      <c r="G486">
        <v>800</v>
      </c>
      <c r="H486" t="s">
        <v>10124</v>
      </c>
      <c r="I486" t="s">
        <v>10546</v>
      </c>
      <c r="J486">
        <v>800</v>
      </c>
      <c r="K486">
        <v>46052</v>
      </c>
      <c r="L486" t="s">
        <v>1332</v>
      </c>
      <c r="M486">
        <v>800</v>
      </c>
    </row>
    <row r="487" spans="1:13" x14ac:dyDescent="0.3">
      <c r="A487" t="s">
        <v>10121</v>
      </c>
      <c r="B487">
        <v>46051</v>
      </c>
      <c r="C487" t="s">
        <v>10122</v>
      </c>
      <c r="D487" t="s">
        <v>10123</v>
      </c>
      <c r="E487" t="s">
        <v>1332</v>
      </c>
      <c r="F487" t="s">
        <v>2140</v>
      </c>
      <c r="G487">
        <v>150</v>
      </c>
      <c r="H487" t="s">
        <v>10124</v>
      </c>
      <c r="I487" t="s">
        <v>10547</v>
      </c>
      <c r="J487">
        <v>150</v>
      </c>
      <c r="K487">
        <v>46052</v>
      </c>
      <c r="L487" t="s">
        <v>1332</v>
      </c>
      <c r="M487">
        <v>150</v>
      </c>
    </row>
    <row r="488" spans="1:13" x14ac:dyDescent="0.3">
      <c r="A488" t="s">
        <v>10121</v>
      </c>
      <c r="B488">
        <v>46051</v>
      </c>
      <c r="C488" t="s">
        <v>10122</v>
      </c>
      <c r="D488" t="s">
        <v>10123</v>
      </c>
      <c r="E488" t="s">
        <v>1332</v>
      </c>
      <c r="F488" t="s">
        <v>2232</v>
      </c>
      <c r="G488">
        <v>110</v>
      </c>
      <c r="H488" t="s">
        <v>10124</v>
      </c>
      <c r="I488" t="s">
        <v>10548</v>
      </c>
      <c r="J488">
        <v>110</v>
      </c>
      <c r="K488">
        <v>46052</v>
      </c>
      <c r="L488" t="s">
        <v>1332</v>
      </c>
      <c r="M488">
        <v>110</v>
      </c>
    </row>
    <row r="489" spans="1:13" x14ac:dyDescent="0.3">
      <c r="A489" t="s">
        <v>10121</v>
      </c>
      <c r="B489">
        <v>46051</v>
      </c>
      <c r="C489" t="s">
        <v>10122</v>
      </c>
      <c r="D489" t="s">
        <v>10123</v>
      </c>
      <c r="E489" t="s">
        <v>1332</v>
      </c>
      <c r="F489" t="s">
        <v>2232</v>
      </c>
      <c r="G489">
        <v>1000</v>
      </c>
      <c r="H489" t="s">
        <v>10124</v>
      </c>
      <c r="I489" t="s">
        <v>10344</v>
      </c>
      <c r="J489">
        <v>1000</v>
      </c>
      <c r="K489">
        <v>46052</v>
      </c>
      <c r="L489" t="s">
        <v>1332</v>
      </c>
      <c r="M489">
        <v>1000</v>
      </c>
    </row>
    <row r="490" spans="1:13" x14ac:dyDescent="0.3">
      <c r="A490" t="s">
        <v>10121</v>
      </c>
      <c r="B490">
        <v>46051</v>
      </c>
      <c r="C490" t="s">
        <v>10122</v>
      </c>
      <c r="D490" t="s">
        <v>10123</v>
      </c>
      <c r="E490" t="s">
        <v>1332</v>
      </c>
      <c r="F490" t="s">
        <v>2376</v>
      </c>
      <c r="G490">
        <v>80</v>
      </c>
      <c r="H490" t="s">
        <v>10124</v>
      </c>
      <c r="I490" t="s">
        <v>10549</v>
      </c>
      <c r="J490">
        <v>40</v>
      </c>
      <c r="K490">
        <v>46052</v>
      </c>
      <c r="L490" t="s">
        <v>1332</v>
      </c>
      <c r="M490">
        <v>40</v>
      </c>
    </row>
    <row r="491" spans="1:13" x14ac:dyDescent="0.3">
      <c r="A491" t="s">
        <v>10121</v>
      </c>
      <c r="B491">
        <v>46051</v>
      </c>
      <c r="C491" t="s">
        <v>10122</v>
      </c>
      <c r="D491" t="s">
        <v>10123</v>
      </c>
      <c r="E491" t="s">
        <v>1332</v>
      </c>
      <c r="F491" t="s">
        <v>10151</v>
      </c>
      <c r="G491">
        <v>400</v>
      </c>
      <c r="H491" t="s">
        <v>10124</v>
      </c>
      <c r="I491" t="s">
        <v>10550</v>
      </c>
      <c r="J491">
        <v>400</v>
      </c>
      <c r="K491">
        <v>46052</v>
      </c>
      <c r="L491" t="s">
        <v>1332</v>
      </c>
      <c r="M491">
        <v>400</v>
      </c>
    </row>
    <row r="492" spans="1:13" x14ac:dyDescent="0.3">
      <c r="A492" t="s">
        <v>10121</v>
      </c>
      <c r="B492">
        <v>46052</v>
      </c>
      <c r="C492" t="s">
        <v>10122</v>
      </c>
      <c r="D492" t="s">
        <v>10123</v>
      </c>
      <c r="E492" t="s">
        <v>1332</v>
      </c>
      <c r="F492" t="s">
        <v>2140</v>
      </c>
      <c r="G492">
        <v>70</v>
      </c>
      <c r="H492" t="s">
        <v>10124</v>
      </c>
      <c r="I492" t="s">
        <v>10551</v>
      </c>
      <c r="J492">
        <v>70</v>
      </c>
      <c r="K492">
        <v>46052</v>
      </c>
      <c r="L492" t="s">
        <v>1332</v>
      </c>
      <c r="M492">
        <v>70</v>
      </c>
    </row>
    <row r="493" spans="1:13" x14ac:dyDescent="0.3">
      <c r="A493" t="s">
        <v>10121</v>
      </c>
      <c r="B493">
        <v>46052</v>
      </c>
      <c r="C493" t="s">
        <v>10122</v>
      </c>
      <c r="D493" t="s">
        <v>10123</v>
      </c>
      <c r="E493" t="s">
        <v>1332</v>
      </c>
      <c r="F493" t="s">
        <v>1763</v>
      </c>
      <c r="G493">
        <v>250</v>
      </c>
      <c r="H493" t="s">
        <v>10124</v>
      </c>
      <c r="I493" t="s">
        <v>10520</v>
      </c>
      <c r="J493">
        <v>125</v>
      </c>
      <c r="K493">
        <v>46052</v>
      </c>
      <c r="L493" t="s">
        <v>1332</v>
      </c>
      <c r="M493">
        <v>125</v>
      </c>
    </row>
    <row r="494" spans="1:13" x14ac:dyDescent="0.3">
      <c r="A494" t="s">
        <v>10121</v>
      </c>
      <c r="B494">
        <v>46052</v>
      </c>
      <c r="C494" t="s">
        <v>10122</v>
      </c>
      <c r="D494" t="s">
        <v>10123</v>
      </c>
      <c r="E494" t="s">
        <v>1332</v>
      </c>
      <c r="F494" t="s">
        <v>10552</v>
      </c>
      <c r="G494">
        <v>800</v>
      </c>
      <c r="H494" t="s">
        <v>10124</v>
      </c>
      <c r="I494" t="s">
        <v>10553</v>
      </c>
      <c r="J494">
        <v>800</v>
      </c>
      <c r="K494">
        <v>46056</v>
      </c>
      <c r="L494" t="s">
        <v>1332</v>
      </c>
      <c r="M494">
        <v>800</v>
      </c>
    </row>
    <row r="495" spans="1:13" x14ac:dyDescent="0.3">
      <c r="A495" t="s">
        <v>10121</v>
      </c>
      <c r="B495">
        <v>46052</v>
      </c>
      <c r="C495" t="s">
        <v>10122</v>
      </c>
      <c r="D495" t="s">
        <v>10123</v>
      </c>
      <c r="E495" t="s">
        <v>1332</v>
      </c>
      <c r="F495" t="s">
        <v>1542</v>
      </c>
      <c r="G495">
        <v>60</v>
      </c>
      <c r="H495" t="s">
        <v>10554</v>
      </c>
      <c r="I495" t="s">
        <v>10555</v>
      </c>
      <c r="J495">
        <v>60</v>
      </c>
      <c r="K495">
        <v>46056</v>
      </c>
      <c r="L495" t="s">
        <v>1332</v>
      </c>
      <c r="M495">
        <v>60</v>
      </c>
    </row>
    <row r="496" spans="1:13" x14ac:dyDescent="0.3">
      <c r="A496" t="s">
        <v>10121</v>
      </c>
      <c r="B496">
        <v>46052</v>
      </c>
      <c r="C496" t="s">
        <v>10122</v>
      </c>
      <c r="D496" t="s">
        <v>10123</v>
      </c>
      <c r="E496" t="s">
        <v>1332</v>
      </c>
      <c r="F496" t="s">
        <v>1920</v>
      </c>
      <c r="G496">
        <v>180</v>
      </c>
      <c r="H496" t="s">
        <v>10124</v>
      </c>
      <c r="I496" t="s">
        <v>10556</v>
      </c>
      <c r="J496">
        <v>180</v>
      </c>
      <c r="K496">
        <v>46056</v>
      </c>
      <c r="L496" t="s">
        <v>1332</v>
      </c>
      <c r="M496">
        <v>180</v>
      </c>
    </row>
    <row r="497" spans="1:13" x14ac:dyDescent="0.3">
      <c r="A497" t="s">
        <v>10121</v>
      </c>
      <c r="B497">
        <v>46052</v>
      </c>
      <c r="C497" t="s">
        <v>10122</v>
      </c>
      <c r="D497" t="s">
        <v>10123</v>
      </c>
      <c r="E497" t="s">
        <v>1332</v>
      </c>
      <c r="F497" t="s">
        <v>1333</v>
      </c>
      <c r="G497">
        <v>80</v>
      </c>
      <c r="H497" t="s">
        <v>10124</v>
      </c>
      <c r="I497" t="s">
        <v>10549</v>
      </c>
      <c r="J497">
        <v>80</v>
      </c>
      <c r="K497">
        <v>46056</v>
      </c>
      <c r="L497" t="s">
        <v>1332</v>
      </c>
      <c r="M497">
        <v>80</v>
      </c>
    </row>
    <row r="498" spans="1:13" x14ac:dyDescent="0.3">
      <c r="A498" t="s">
        <v>10121</v>
      </c>
      <c r="B498">
        <v>46052</v>
      </c>
      <c r="C498" t="s">
        <v>10122</v>
      </c>
      <c r="D498" t="s">
        <v>10123</v>
      </c>
      <c r="E498" t="s">
        <v>1332</v>
      </c>
      <c r="F498" t="s">
        <v>2185</v>
      </c>
      <c r="G498">
        <v>220</v>
      </c>
      <c r="H498" t="s">
        <v>10124</v>
      </c>
      <c r="I498" t="s">
        <v>10451</v>
      </c>
      <c r="J498">
        <v>220</v>
      </c>
      <c r="K498">
        <v>46056</v>
      </c>
      <c r="L498" t="s">
        <v>1332</v>
      </c>
      <c r="M498">
        <v>220</v>
      </c>
    </row>
    <row r="499" spans="1:13" x14ac:dyDescent="0.3">
      <c r="A499" t="s">
        <v>10121</v>
      </c>
      <c r="B499">
        <v>46052</v>
      </c>
      <c r="C499" t="s">
        <v>10122</v>
      </c>
      <c r="D499" t="s">
        <v>10123</v>
      </c>
      <c r="E499" t="s">
        <v>1332</v>
      </c>
      <c r="F499" t="s">
        <v>10557</v>
      </c>
      <c r="G499">
        <v>300</v>
      </c>
      <c r="H499" t="s">
        <v>10124</v>
      </c>
      <c r="I499" t="s">
        <v>10414</v>
      </c>
      <c r="J499">
        <v>300</v>
      </c>
      <c r="K499">
        <v>46056</v>
      </c>
      <c r="L499" t="s">
        <v>1332</v>
      </c>
      <c r="M499">
        <v>300</v>
      </c>
    </row>
    <row r="500" spans="1:13" x14ac:dyDescent="0.3">
      <c r="A500" t="s">
        <v>10121</v>
      </c>
      <c r="B500">
        <v>46052</v>
      </c>
      <c r="C500" t="s">
        <v>10122</v>
      </c>
      <c r="D500" t="s">
        <v>10123</v>
      </c>
      <c r="E500" t="s">
        <v>1332</v>
      </c>
      <c r="F500" t="s">
        <v>1542</v>
      </c>
      <c r="G500">
        <v>200</v>
      </c>
      <c r="H500" t="s">
        <v>10124</v>
      </c>
      <c r="I500" t="s">
        <v>10558</v>
      </c>
      <c r="J500">
        <v>200</v>
      </c>
      <c r="K500">
        <v>46056</v>
      </c>
      <c r="L500" t="s">
        <v>1332</v>
      </c>
      <c r="M500">
        <v>200</v>
      </c>
    </row>
    <row r="501" spans="1:13" x14ac:dyDescent="0.3">
      <c r="A501" t="s">
        <v>10121</v>
      </c>
      <c r="B501">
        <v>46052</v>
      </c>
      <c r="C501" t="s">
        <v>10122</v>
      </c>
      <c r="D501" t="s">
        <v>10123</v>
      </c>
      <c r="E501" t="s">
        <v>1332</v>
      </c>
      <c r="F501" t="s">
        <v>1890</v>
      </c>
      <c r="G501">
        <v>100</v>
      </c>
      <c r="H501" t="s">
        <v>10124</v>
      </c>
      <c r="I501" t="s">
        <v>10312</v>
      </c>
      <c r="J501">
        <v>100</v>
      </c>
      <c r="K501">
        <v>46056</v>
      </c>
      <c r="L501" t="s">
        <v>1332</v>
      </c>
      <c r="M501">
        <v>100</v>
      </c>
    </row>
    <row r="502" spans="1:13" x14ac:dyDescent="0.3">
      <c r="A502" t="s">
        <v>10121</v>
      </c>
      <c r="B502">
        <v>46052</v>
      </c>
      <c r="C502" t="s">
        <v>10122</v>
      </c>
      <c r="D502" t="s">
        <v>10123</v>
      </c>
      <c r="E502" t="s">
        <v>1332</v>
      </c>
      <c r="F502" t="s">
        <v>2232</v>
      </c>
      <c r="G502">
        <v>70</v>
      </c>
      <c r="H502" t="s">
        <v>10124</v>
      </c>
      <c r="I502" t="s">
        <v>10406</v>
      </c>
      <c r="J502">
        <v>70</v>
      </c>
      <c r="K502">
        <v>46056</v>
      </c>
      <c r="L502" t="s">
        <v>1332</v>
      </c>
      <c r="M502">
        <v>70</v>
      </c>
    </row>
    <row r="503" spans="1:13" x14ac:dyDescent="0.3">
      <c r="A503" t="s">
        <v>10121</v>
      </c>
      <c r="B503">
        <v>46052</v>
      </c>
      <c r="C503" t="s">
        <v>10122</v>
      </c>
      <c r="D503" t="s">
        <v>10123</v>
      </c>
      <c r="E503" t="s">
        <v>1332</v>
      </c>
      <c r="F503" t="s">
        <v>1920</v>
      </c>
      <c r="G503">
        <v>360</v>
      </c>
      <c r="H503" t="s">
        <v>10124</v>
      </c>
      <c r="I503" t="s">
        <v>10492</v>
      </c>
      <c r="J503">
        <v>360</v>
      </c>
      <c r="K503">
        <v>46056</v>
      </c>
      <c r="L503" t="s">
        <v>1332</v>
      </c>
      <c r="M503">
        <v>360</v>
      </c>
    </row>
    <row r="504" spans="1:13" x14ac:dyDescent="0.3">
      <c r="A504" t="s">
        <v>10121</v>
      </c>
      <c r="B504">
        <v>46052</v>
      </c>
      <c r="C504" t="s">
        <v>10122</v>
      </c>
      <c r="D504" t="s">
        <v>10123</v>
      </c>
      <c r="E504" t="s">
        <v>1332</v>
      </c>
      <c r="F504" t="s">
        <v>1333</v>
      </c>
      <c r="G504">
        <v>700</v>
      </c>
      <c r="H504" t="s">
        <v>10124</v>
      </c>
      <c r="I504" t="s">
        <v>10286</v>
      </c>
      <c r="J504">
        <v>700</v>
      </c>
      <c r="K504">
        <v>46056</v>
      </c>
      <c r="L504" t="s">
        <v>1332</v>
      </c>
      <c r="M504">
        <v>700</v>
      </c>
    </row>
    <row r="505" spans="1:13" x14ac:dyDescent="0.3">
      <c r="A505" t="s">
        <v>10121</v>
      </c>
      <c r="B505">
        <v>46052</v>
      </c>
      <c r="C505" t="s">
        <v>10122</v>
      </c>
      <c r="D505" t="s">
        <v>10123</v>
      </c>
      <c r="E505" t="s">
        <v>1332</v>
      </c>
      <c r="F505" t="s">
        <v>10559</v>
      </c>
      <c r="G505">
        <v>650</v>
      </c>
      <c r="H505" t="s">
        <v>10124</v>
      </c>
      <c r="I505" t="s">
        <v>10560</v>
      </c>
      <c r="J505">
        <v>650</v>
      </c>
      <c r="K505">
        <v>46056</v>
      </c>
      <c r="L505" t="s">
        <v>1332</v>
      </c>
      <c r="M505">
        <v>650</v>
      </c>
    </row>
    <row r="506" spans="1:13" x14ac:dyDescent="0.3">
      <c r="A506" t="s">
        <v>10121</v>
      </c>
      <c r="B506">
        <v>46052</v>
      </c>
      <c r="C506" t="s">
        <v>10122</v>
      </c>
      <c r="D506" t="s">
        <v>10123</v>
      </c>
      <c r="E506" t="s">
        <v>1332</v>
      </c>
      <c r="F506" t="s">
        <v>2232</v>
      </c>
      <c r="G506">
        <v>180</v>
      </c>
      <c r="H506" t="s">
        <v>10124</v>
      </c>
      <c r="I506" t="s">
        <v>10485</v>
      </c>
      <c r="J506">
        <v>180</v>
      </c>
      <c r="K506">
        <v>46052</v>
      </c>
      <c r="L506" t="s">
        <v>1332</v>
      </c>
      <c r="M506">
        <v>180</v>
      </c>
    </row>
    <row r="507" spans="1:13" x14ac:dyDescent="0.3">
      <c r="A507" t="s">
        <v>10121</v>
      </c>
      <c r="B507">
        <v>46052</v>
      </c>
      <c r="C507" t="s">
        <v>10122</v>
      </c>
      <c r="D507" t="s">
        <v>10123</v>
      </c>
      <c r="E507" t="s">
        <v>1332</v>
      </c>
      <c r="F507" t="s">
        <v>1920</v>
      </c>
      <c r="G507">
        <v>200</v>
      </c>
      <c r="H507" t="s">
        <v>10124</v>
      </c>
      <c r="I507" t="s">
        <v>10561</v>
      </c>
      <c r="J507">
        <v>200</v>
      </c>
      <c r="K507">
        <v>46056</v>
      </c>
      <c r="L507" t="s">
        <v>1332</v>
      </c>
      <c r="M507">
        <v>200</v>
      </c>
    </row>
    <row r="508" spans="1:13" x14ac:dyDescent="0.3">
      <c r="A508" t="s">
        <v>10121</v>
      </c>
      <c r="B508">
        <v>46053</v>
      </c>
      <c r="C508" t="s">
        <v>10122</v>
      </c>
      <c r="D508" t="s">
        <v>10123</v>
      </c>
      <c r="E508" t="s">
        <v>1332</v>
      </c>
      <c r="F508" t="s">
        <v>1920</v>
      </c>
      <c r="G508">
        <v>350</v>
      </c>
      <c r="H508" t="s">
        <v>10124</v>
      </c>
      <c r="I508" t="s">
        <v>10434</v>
      </c>
      <c r="J508">
        <v>350</v>
      </c>
      <c r="K508">
        <v>46056</v>
      </c>
      <c r="L508" t="s">
        <v>1332</v>
      </c>
      <c r="M508">
        <v>350</v>
      </c>
    </row>
    <row r="509" spans="1:13" x14ac:dyDescent="0.3">
      <c r="A509" t="s">
        <v>10121</v>
      </c>
      <c r="B509">
        <v>46053</v>
      </c>
      <c r="C509" t="s">
        <v>10122</v>
      </c>
      <c r="D509" t="s">
        <v>10123</v>
      </c>
      <c r="E509" t="s">
        <v>1332</v>
      </c>
      <c r="F509" t="s">
        <v>1820</v>
      </c>
      <c r="G509">
        <v>50</v>
      </c>
      <c r="H509" t="s">
        <v>10243</v>
      </c>
      <c r="I509" t="s">
        <v>10492</v>
      </c>
      <c r="J509">
        <v>50</v>
      </c>
      <c r="K509">
        <v>46056</v>
      </c>
      <c r="L509" t="s">
        <v>1332</v>
      </c>
      <c r="M509">
        <v>50</v>
      </c>
    </row>
    <row r="510" spans="1:13" x14ac:dyDescent="0.3">
      <c r="A510" t="s">
        <v>10121</v>
      </c>
      <c r="B510">
        <v>46053</v>
      </c>
      <c r="C510" t="s">
        <v>10122</v>
      </c>
      <c r="D510" t="s">
        <v>10123</v>
      </c>
      <c r="E510" t="s">
        <v>1332</v>
      </c>
      <c r="F510" t="s">
        <v>1920</v>
      </c>
      <c r="G510">
        <v>190</v>
      </c>
      <c r="H510" t="s">
        <v>10124</v>
      </c>
      <c r="I510" t="s">
        <v>10541</v>
      </c>
      <c r="J510">
        <v>190</v>
      </c>
      <c r="K510">
        <v>46056</v>
      </c>
      <c r="L510" t="s">
        <v>1332</v>
      </c>
      <c r="M510">
        <v>190</v>
      </c>
    </row>
    <row r="511" spans="1:13" x14ac:dyDescent="0.3">
      <c r="A511" t="s">
        <v>10121</v>
      </c>
      <c r="B511">
        <v>46053</v>
      </c>
      <c r="C511" t="s">
        <v>10122</v>
      </c>
      <c r="D511" t="s">
        <v>10123</v>
      </c>
      <c r="E511" t="s">
        <v>1332</v>
      </c>
      <c r="F511" t="s">
        <v>1763</v>
      </c>
      <c r="G511">
        <v>150</v>
      </c>
      <c r="H511" t="s">
        <v>10124</v>
      </c>
      <c r="I511" t="s">
        <v>10562</v>
      </c>
      <c r="J511">
        <v>150</v>
      </c>
      <c r="K511">
        <v>46056</v>
      </c>
      <c r="L511" t="s">
        <v>1332</v>
      </c>
      <c r="M511">
        <v>150</v>
      </c>
    </row>
    <row r="512" spans="1:13" x14ac:dyDescent="0.3">
      <c r="A512" t="s">
        <v>10121</v>
      </c>
      <c r="B512">
        <v>46053</v>
      </c>
      <c r="C512" t="s">
        <v>10122</v>
      </c>
      <c r="D512" t="s">
        <v>10123</v>
      </c>
      <c r="E512" t="s">
        <v>1332</v>
      </c>
      <c r="F512" t="s">
        <v>1333</v>
      </c>
      <c r="G512">
        <v>250</v>
      </c>
      <c r="H512" t="s">
        <v>10124</v>
      </c>
      <c r="I512" t="s">
        <v>10563</v>
      </c>
      <c r="J512">
        <v>250</v>
      </c>
      <c r="K512">
        <v>46056</v>
      </c>
      <c r="L512" t="s">
        <v>1332</v>
      </c>
      <c r="M512">
        <v>250</v>
      </c>
    </row>
    <row r="513" spans="1:13" x14ac:dyDescent="0.3">
      <c r="A513" t="s">
        <v>10121</v>
      </c>
      <c r="B513">
        <v>46053</v>
      </c>
      <c r="C513" t="s">
        <v>10122</v>
      </c>
      <c r="D513" t="s">
        <v>10123</v>
      </c>
      <c r="E513" t="s">
        <v>1332</v>
      </c>
      <c r="F513" t="s">
        <v>10519</v>
      </c>
      <c r="G513">
        <v>320</v>
      </c>
      <c r="H513" t="s">
        <v>10124</v>
      </c>
      <c r="I513" t="s">
        <v>10190</v>
      </c>
      <c r="J513">
        <v>320</v>
      </c>
      <c r="K513">
        <v>46056</v>
      </c>
      <c r="L513" t="s">
        <v>1332</v>
      </c>
      <c r="M513">
        <v>320</v>
      </c>
    </row>
    <row r="514" spans="1:13" x14ac:dyDescent="0.3">
      <c r="A514" t="s">
        <v>10121</v>
      </c>
      <c r="B514">
        <v>46053</v>
      </c>
      <c r="C514" t="s">
        <v>10122</v>
      </c>
      <c r="D514" t="s">
        <v>10123</v>
      </c>
      <c r="E514" t="s">
        <v>1332</v>
      </c>
      <c r="F514" t="s">
        <v>10519</v>
      </c>
      <c r="G514">
        <v>500</v>
      </c>
      <c r="H514" t="s">
        <v>10124</v>
      </c>
      <c r="I514" t="s">
        <v>10564</v>
      </c>
      <c r="J514">
        <v>500</v>
      </c>
      <c r="K514">
        <v>46056</v>
      </c>
      <c r="L514" t="s">
        <v>1332</v>
      </c>
      <c r="M514">
        <v>500</v>
      </c>
    </row>
    <row r="515" spans="1:13" x14ac:dyDescent="0.3">
      <c r="A515" t="s">
        <v>10121</v>
      </c>
      <c r="B515">
        <v>46053</v>
      </c>
      <c r="C515" t="s">
        <v>10122</v>
      </c>
      <c r="D515" t="s">
        <v>10123</v>
      </c>
      <c r="E515" t="s">
        <v>1332</v>
      </c>
      <c r="F515" t="s">
        <v>1664</v>
      </c>
      <c r="G515">
        <v>400</v>
      </c>
      <c r="H515" t="s">
        <v>10124</v>
      </c>
      <c r="I515" t="s">
        <v>10565</v>
      </c>
      <c r="J515">
        <v>400</v>
      </c>
      <c r="K515">
        <v>46056</v>
      </c>
      <c r="L515" t="s">
        <v>1332</v>
      </c>
      <c r="M515">
        <v>400</v>
      </c>
    </row>
    <row r="516" spans="1:13" x14ac:dyDescent="0.3">
      <c r="A516" t="s">
        <v>10121</v>
      </c>
      <c r="B516">
        <v>46053</v>
      </c>
      <c r="C516" t="s">
        <v>10122</v>
      </c>
      <c r="D516" t="s">
        <v>10123</v>
      </c>
      <c r="E516" t="s">
        <v>1332</v>
      </c>
      <c r="F516" t="s">
        <v>1920</v>
      </c>
      <c r="G516">
        <v>55</v>
      </c>
      <c r="H516" t="s">
        <v>10124</v>
      </c>
      <c r="I516" t="s">
        <v>10566</v>
      </c>
      <c r="J516">
        <v>55</v>
      </c>
      <c r="K516">
        <v>46056</v>
      </c>
      <c r="L516" t="s">
        <v>1332</v>
      </c>
      <c r="M516">
        <v>55</v>
      </c>
    </row>
    <row r="517" spans="1:13" x14ac:dyDescent="0.3">
      <c r="A517" t="s">
        <v>10121</v>
      </c>
      <c r="B517">
        <v>46053</v>
      </c>
      <c r="C517" t="s">
        <v>10122</v>
      </c>
      <c r="D517" t="s">
        <v>10123</v>
      </c>
      <c r="E517" t="s">
        <v>1332</v>
      </c>
      <c r="F517" t="s">
        <v>1890</v>
      </c>
      <c r="G517">
        <v>100</v>
      </c>
      <c r="H517" t="s">
        <v>10124</v>
      </c>
      <c r="I517" t="s">
        <v>10556</v>
      </c>
      <c r="J517">
        <v>100</v>
      </c>
      <c r="K517">
        <v>46056</v>
      </c>
      <c r="L517" t="s">
        <v>1332</v>
      </c>
      <c r="M517">
        <v>100</v>
      </c>
    </row>
    <row r="518" spans="1:13" x14ac:dyDescent="0.3">
      <c r="A518" t="s">
        <v>10567</v>
      </c>
      <c r="B518">
        <v>46055</v>
      </c>
      <c r="C518" t="s">
        <v>10122</v>
      </c>
      <c r="D518" t="s">
        <v>10123</v>
      </c>
      <c r="E518" t="s">
        <v>1332</v>
      </c>
      <c r="F518" t="s">
        <v>1820</v>
      </c>
      <c r="G518">
        <v>200</v>
      </c>
      <c r="H518" t="s">
        <v>10124</v>
      </c>
      <c r="I518" t="s">
        <v>10568</v>
      </c>
      <c r="L518" t="s">
        <v>1332</v>
      </c>
      <c r="M518">
        <v>0</v>
      </c>
    </row>
    <row r="519" spans="1:13" x14ac:dyDescent="0.3">
      <c r="A519" t="s">
        <v>10567</v>
      </c>
      <c r="B519">
        <v>46055</v>
      </c>
      <c r="C519" t="s">
        <v>10122</v>
      </c>
      <c r="D519" t="s">
        <v>10123</v>
      </c>
      <c r="E519" t="s">
        <v>1332</v>
      </c>
      <c r="F519" t="s">
        <v>1920</v>
      </c>
      <c r="G519">
        <v>80</v>
      </c>
      <c r="H519" t="s">
        <v>10139</v>
      </c>
      <c r="I519" t="s">
        <v>10569</v>
      </c>
      <c r="J519">
        <v>80</v>
      </c>
      <c r="K519">
        <v>46056</v>
      </c>
      <c r="L519" t="s">
        <v>1332</v>
      </c>
      <c r="M519">
        <v>80</v>
      </c>
    </row>
    <row r="520" spans="1:13" x14ac:dyDescent="0.3">
      <c r="A520" t="s">
        <v>10567</v>
      </c>
      <c r="B520">
        <v>46055</v>
      </c>
      <c r="C520" t="s">
        <v>10122</v>
      </c>
      <c r="D520" t="s">
        <v>10123</v>
      </c>
      <c r="E520" t="s">
        <v>1332</v>
      </c>
      <c r="F520" t="s">
        <v>1890</v>
      </c>
      <c r="G520">
        <v>400</v>
      </c>
      <c r="H520" t="s">
        <v>10124</v>
      </c>
      <c r="I520" t="s">
        <v>10570</v>
      </c>
      <c r="J520">
        <v>240</v>
      </c>
      <c r="K520">
        <v>46056</v>
      </c>
      <c r="L520" t="s">
        <v>1332</v>
      </c>
      <c r="M520">
        <v>240</v>
      </c>
    </row>
    <row r="521" spans="1:13" x14ac:dyDescent="0.3">
      <c r="A521" t="s">
        <v>10567</v>
      </c>
      <c r="B521">
        <v>46055</v>
      </c>
      <c r="C521" t="s">
        <v>10122</v>
      </c>
      <c r="D521" t="s">
        <v>10123</v>
      </c>
      <c r="E521" t="s">
        <v>1332</v>
      </c>
      <c r="F521" t="s">
        <v>10435</v>
      </c>
      <c r="G521">
        <v>350</v>
      </c>
      <c r="H521" t="s">
        <v>10124</v>
      </c>
      <c r="I521" t="s">
        <v>10172</v>
      </c>
      <c r="J521">
        <v>280</v>
      </c>
      <c r="K521">
        <v>46056</v>
      </c>
      <c r="L521" t="s">
        <v>1332</v>
      </c>
      <c r="M521">
        <v>280</v>
      </c>
    </row>
    <row r="522" spans="1:13" x14ac:dyDescent="0.3">
      <c r="A522" t="s">
        <v>10567</v>
      </c>
      <c r="B522">
        <v>46055</v>
      </c>
      <c r="C522" t="s">
        <v>10122</v>
      </c>
      <c r="D522" t="s">
        <v>10123</v>
      </c>
      <c r="E522" t="s">
        <v>1332</v>
      </c>
      <c r="F522" t="s">
        <v>1542</v>
      </c>
      <c r="G522">
        <v>800</v>
      </c>
      <c r="H522" t="s">
        <v>10124</v>
      </c>
      <c r="I522" t="s">
        <v>10571</v>
      </c>
      <c r="J522">
        <v>800</v>
      </c>
      <c r="K522">
        <v>46056</v>
      </c>
      <c r="L522" t="s">
        <v>1332</v>
      </c>
      <c r="M522">
        <v>800</v>
      </c>
    </row>
    <row r="523" spans="1:13" x14ac:dyDescent="0.3">
      <c r="A523" t="s">
        <v>10567</v>
      </c>
      <c r="B523">
        <v>46055</v>
      </c>
      <c r="C523" t="s">
        <v>10122</v>
      </c>
      <c r="D523" t="s">
        <v>10123</v>
      </c>
      <c r="E523" t="s">
        <v>1332</v>
      </c>
      <c r="F523" t="s">
        <v>10519</v>
      </c>
      <c r="G523">
        <v>170</v>
      </c>
      <c r="H523" t="s">
        <v>10139</v>
      </c>
      <c r="I523" t="s">
        <v>10572</v>
      </c>
      <c r="J523">
        <v>170</v>
      </c>
      <c r="K523">
        <v>46056</v>
      </c>
      <c r="L523" t="s">
        <v>1332</v>
      </c>
      <c r="M523">
        <v>170</v>
      </c>
    </row>
    <row r="524" spans="1:13" x14ac:dyDescent="0.3">
      <c r="A524" t="s">
        <v>10567</v>
      </c>
      <c r="B524">
        <v>46055</v>
      </c>
      <c r="C524" t="s">
        <v>10122</v>
      </c>
      <c r="D524" t="s">
        <v>10123</v>
      </c>
      <c r="E524" t="s">
        <v>1332</v>
      </c>
      <c r="F524" t="s">
        <v>1920</v>
      </c>
      <c r="G524">
        <v>200</v>
      </c>
      <c r="H524" t="s">
        <v>10124</v>
      </c>
      <c r="I524" t="s">
        <v>10573</v>
      </c>
      <c r="J524">
        <v>200</v>
      </c>
      <c r="K524">
        <v>46056</v>
      </c>
      <c r="L524" t="s">
        <v>1332</v>
      </c>
      <c r="M524">
        <v>200</v>
      </c>
    </row>
    <row r="525" spans="1:13" x14ac:dyDescent="0.3">
      <c r="A525" t="s">
        <v>10567</v>
      </c>
      <c r="B525">
        <v>46055</v>
      </c>
      <c r="C525" t="s">
        <v>10122</v>
      </c>
      <c r="D525" t="s">
        <v>10123</v>
      </c>
      <c r="E525" t="s">
        <v>1332</v>
      </c>
      <c r="F525" t="s">
        <v>1763</v>
      </c>
      <c r="G525">
        <v>150</v>
      </c>
      <c r="H525" t="s">
        <v>10124</v>
      </c>
      <c r="I525" t="s">
        <v>10226</v>
      </c>
      <c r="J525">
        <v>150</v>
      </c>
      <c r="K525">
        <v>46056</v>
      </c>
      <c r="L525" t="s">
        <v>1332</v>
      </c>
      <c r="M525">
        <v>150</v>
      </c>
    </row>
    <row r="526" spans="1:13" x14ac:dyDescent="0.3">
      <c r="A526" t="s">
        <v>10567</v>
      </c>
      <c r="B526">
        <v>46055</v>
      </c>
      <c r="C526" t="s">
        <v>10122</v>
      </c>
      <c r="D526" t="s">
        <v>10123</v>
      </c>
      <c r="E526" t="s">
        <v>1332</v>
      </c>
      <c r="F526" t="s">
        <v>2316</v>
      </c>
      <c r="G526">
        <v>260</v>
      </c>
      <c r="H526" t="s">
        <v>10124</v>
      </c>
      <c r="I526" t="s">
        <v>10574</v>
      </c>
      <c r="J526">
        <v>260</v>
      </c>
      <c r="K526">
        <v>46056</v>
      </c>
      <c r="L526" t="s">
        <v>1332</v>
      </c>
      <c r="M526">
        <v>260</v>
      </c>
    </row>
    <row r="527" spans="1:13" x14ac:dyDescent="0.3">
      <c r="A527" t="s">
        <v>10567</v>
      </c>
      <c r="B527">
        <v>46055</v>
      </c>
      <c r="C527" t="s">
        <v>10122</v>
      </c>
      <c r="D527" t="s">
        <v>10123</v>
      </c>
      <c r="E527" t="s">
        <v>1332</v>
      </c>
      <c r="F527" t="s">
        <v>1664</v>
      </c>
      <c r="G527">
        <v>400</v>
      </c>
      <c r="H527" t="s">
        <v>10124</v>
      </c>
      <c r="I527" t="s">
        <v>10575</v>
      </c>
      <c r="J527">
        <v>400</v>
      </c>
      <c r="K527">
        <v>46056</v>
      </c>
      <c r="L527" t="s">
        <v>1332</v>
      </c>
      <c r="M527">
        <v>400</v>
      </c>
    </row>
    <row r="528" spans="1:13" x14ac:dyDescent="0.3">
      <c r="A528" t="s">
        <v>10567</v>
      </c>
      <c r="B528">
        <v>46055</v>
      </c>
      <c r="C528" t="s">
        <v>10122</v>
      </c>
      <c r="D528" t="s">
        <v>10123</v>
      </c>
      <c r="E528" t="s">
        <v>1332</v>
      </c>
      <c r="F528" t="s">
        <v>10519</v>
      </c>
      <c r="G528">
        <v>130</v>
      </c>
      <c r="H528" t="s">
        <v>10124</v>
      </c>
      <c r="I528" t="s">
        <v>10576</v>
      </c>
      <c r="J528">
        <v>130</v>
      </c>
      <c r="K528">
        <v>46056</v>
      </c>
      <c r="L528" t="s">
        <v>1332</v>
      </c>
      <c r="M528">
        <v>130</v>
      </c>
    </row>
    <row r="529" spans="1:13" x14ac:dyDescent="0.3">
      <c r="A529" t="s">
        <v>10567</v>
      </c>
      <c r="B529">
        <v>46055</v>
      </c>
      <c r="C529" t="s">
        <v>10122</v>
      </c>
      <c r="D529" t="s">
        <v>10123</v>
      </c>
      <c r="E529" t="s">
        <v>1332</v>
      </c>
      <c r="F529" t="s">
        <v>2376</v>
      </c>
      <c r="G529">
        <v>400</v>
      </c>
      <c r="H529" t="s">
        <v>10124</v>
      </c>
      <c r="I529" t="s">
        <v>10523</v>
      </c>
      <c r="J529">
        <v>400</v>
      </c>
      <c r="K529">
        <v>46056</v>
      </c>
      <c r="L529" t="s">
        <v>1332</v>
      </c>
      <c r="M529">
        <v>400</v>
      </c>
    </row>
    <row r="530" spans="1:13" x14ac:dyDescent="0.3">
      <c r="A530" t="s">
        <v>10567</v>
      </c>
      <c r="B530">
        <v>46055</v>
      </c>
      <c r="C530" t="s">
        <v>10122</v>
      </c>
      <c r="D530" t="s">
        <v>10123</v>
      </c>
      <c r="E530" t="s">
        <v>1332</v>
      </c>
      <c r="F530" t="s">
        <v>2140</v>
      </c>
      <c r="G530">
        <v>400</v>
      </c>
      <c r="H530" t="s">
        <v>10124</v>
      </c>
      <c r="I530" t="s">
        <v>10145</v>
      </c>
      <c r="J530">
        <v>400</v>
      </c>
      <c r="K530">
        <v>46056</v>
      </c>
      <c r="L530" t="s">
        <v>1332</v>
      </c>
      <c r="M530">
        <v>400</v>
      </c>
    </row>
    <row r="531" spans="1:13" x14ac:dyDescent="0.3">
      <c r="A531" t="s">
        <v>10567</v>
      </c>
      <c r="B531">
        <v>46055</v>
      </c>
      <c r="C531" t="s">
        <v>10122</v>
      </c>
      <c r="D531" t="s">
        <v>10123</v>
      </c>
      <c r="E531" t="s">
        <v>1332</v>
      </c>
      <c r="F531" t="s">
        <v>1664</v>
      </c>
      <c r="G531">
        <v>80</v>
      </c>
      <c r="H531" t="s">
        <v>10124</v>
      </c>
      <c r="I531" t="s">
        <v>10308</v>
      </c>
      <c r="J531">
        <v>80</v>
      </c>
      <c r="K531">
        <v>46056</v>
      </c>
      <c r="L531" t="s">
        <v>1332</v>
      </c>
      <c r="M531">
        <v>80</v>
      </c>
    </row>
    <row r="532" spans="1:13" x14ac:dyDescent="0.3">
      <c r="A532" t="s">
        <v>10567</v>
      </c>
      <c r="B532">
        <v>46055</v>
      </c>
      <c r="C532" t="s">
        <v>10122</v>
      </c>
      <c r="D532" t="s">
        <v>10123</v>
      </c>
      <c r="E532" t="s">
        <v>1332</v>
      </c>
      <c r="F532" t="s">
        <v>1542</v>
      </c>
      <c r="G532">
        <v>150</v>
      </c>
      <c r="H532" t="s">
        <v>10124</v>
      </c>
      <c r="I532" t="s">
        <v>10577</v>
      </c>
      <c r="J532">
        <v>150</v>
      </c>
      <c r="K532">
        <v>46056</v>
      </c>
      <c r="L532" t="s">
        <v>1332</v>
      </c>
      <c r="M532">
        <v>150</v>
      </c>
    </row>
    <row r="533" spans="1:13" x14ac:dyDescent="0.3">
      <c r="A533" t="s">
        <v>10567</v>
      </c>
      <c r="B533">
        <v>46055</v>
      </c>
      <c r="C533" t="s">
        <v>10122</v>
      </c>
      <c r="D533" t="s">
        <v>10123</v>
      </c>
      <c r="E533" t="s">
        <v>1332</v>
      </c>
      <c r="F533" t="s">
        <v>1920</v>
      </c>
      <c r="G533">
        <v>150</v>
      </c>
      <c r="H533" t="s">
        <v>10124</v>
      </c>
      <c r="I533" t="s">
        <v>10577</v>
      </c>
      <c r="J533">
        <v>150</v>
      </c>
      <c r="K533">
        <v>46056</v>
      </c>
      <c r="L533" t="s">
        <v>1332</v>
      </c>
      <c r="M533">
        <v>150</v>
      </c>
    </row>
    <row r="534" spans="1:13" x14ac:dyDescent="0.3">
      <c r="A534" t="s">
        <v>10567</v>
      </c>
      <c r="B534">
        <v>46055</v>
      </c>
      <c r="C534" t="s">
        <v>10122</v>
      </c>
      <c r="D534" t="s">
        <v>10123</v>
      </c>
      <c r="E534" t="s">
        <v>1332</v>
      </c>
      <c r="F534" t="s">
        <v>1920</v>
      </c>
      <c r="G534">
        <v>400</v>
      </c>
      <c r="H534" t="s">
        <v>10124</v>
      </c>
      <c r="I534" t="s">
        <v>10355</v>
      </c>
      <c r="L534" t="s">
        <v>1332</v>
      </c>
      <c r="M534">
        <v>0</v>
      </c>
    </row>
    <row r="535" spans="1:13" x14ac:dyDescent="0.3">
      <c r="A535" t="s">
        <v>10567</v>
      </c>
      <c r="B535">
        <v>46056</v>
      </c>
      <c r="C535" t="s">
        <v>10122</v>
      </c>
      <c r="D535" t="s">
        <v>10123</v>
      </c>
      <c r="E535" t="s">
        <v>1332</v>
      </c>
      <c r="F535" t="s">
        <v>1763</v>
      </c>
      <c r="G535">
        <v>300</v>
      </c>
      <c r="H535" t="s">
        <v>10124</v>
      </c>
      <c r="I535" t="s">
        <v>10381</v>
      </c>
      <c r="J535">
        <v>300</v>
      </c>
      <c r="K535">
        <v>46061</v>
      </c>
      <c r="L535" t="s">
        <v>1332</v>
      </c>
      <c r="M535">
        <v>300</v>
      </c>
    </row>
    <row r="536" spans="1:13" x14ac:dyDescent="0.3">
      <c r="A536" t="s">
        <v>10567</v>
      </c>
      <c r="B536">
        <v>46056</v>
      </c>
      <c r="C536" t="s">
        <v>10122</v>
      </c>
      <c r="D536" t="s">
        <v>10123</v>
      </c>
      <c r="E536" t="s">
        <v>1332</v>
      </c>
      <c r="F536" t="s">
        <v>1920</v>
      </c>
      <c r="G536">
        <v>400</v>
      </c>
      <c r="H536" t="s">
        <v>10124</v>
      </c>
      <c r="I536" t="s">
        <v>10355</v>
      </c>
      <c r="J536">
        <v>200</v>
      </c>
      <c r="K536">
        <v>46061</v>
      </c>
      <c r="L536" t="s">
        <v>1332</v>
      </c>
      <c r="M536">
        <v>200</v>
      </c>
    </row>
    <row r="537" spans="1:13" x14ac:dyDescent="0.3">
      <c r="A537" t="s">
        <v>10567</v>
      </c>
      <c r="B537">
        <v>46056</v>
      </c>
      <c r="C537" t="s">
        <v>10122</v>
      </c>
      <c r="D537" t="s">
        <v>10123</v>
      </c>
      <c r="E537" t="s">
        <v>1332</v>
      </c>
      <c r="F537" t="s">
        <v>10539</v>
      </c>
      <c r="G537">
        <v>250</v>
      </c>
      <c r="H537" t="s">
        <v>10124</v>
      </c>
      <c r="I537" t="s">
        <v>10410</v>
      </c>
      <c r="J537">
        <v>250</v>
      </c>
      <c r="K537">
        <v>46061</v>
      </c>
      <c r="L537" t="s">
        <v>1332</v>
      </c>
      <c r="M537">
        <v>250</v>
      </c>
    </row>
    <row r="538" spans="1:13" x14ac:dyDescent="0.3">
      <c r="A538" t="s">
        <v>10567</v>
      </c>
      <c r="B538">
        <v>46056</v>
      </c>
      <c r="C538" t="s">
        <v>10122</v>
      </c>
      <c r="D538" t="s">
        <v>10123</v>
      </c>
      <c r="E538" t="s">
        <v>1332</v>
      </c>
      <c r="F538" t="s">
        <v>1542</v>
      </c>
      <c r="G538">
        <v>60</v>
      </c>
      <c r="H538" t="s">
        <v>10554</v>
      </c>
      <c r="I538" t="s">
        <v>10555</v>
      </c>
      <c r="J538">
        <v>60</v>
      </c>
      <c r="K538">
        <v>46061</v>
      </c>
      <c r="L538" t="s">
        <v>1332</v>
      </c>
      <c r="M538">
        <v>60</v>
      </c>
    </row>
    <row r="539" spans="1:13" x14ac:dyDescent="0.3">
      <c r="A539" t="s">
        <v>10567</v>
      </c>
      <c r="B539">
        <v>46056</v>
      </c>
      <c r="C539" t="s">
        <v>10122</v>
      </c>
      <c r="D539" t="s">
        <v>10123</v>
      </c>
      <c r="E539" t="s">
        <v>1332</v>
      </c>
      <c r="F539" t="s">
        <v>2185</v>
      </c>
      <c r="G539">
        <v>450</v>
      </c>
      <c r="H539" t="s">
        <v>10124</v>
      </c>
      <c r="I539" t="s">
        <v>10578</v>
      </c>
      <c r="J539">
        <v>450</v>
      </c>
      <c r="K539">
        <v>46061</v>
      </c>
      <c r="L539" t="s">
        <v>1332</v>
      </c>
      <c r="M539">
        <v>450</v>
      </c>
    </row>
    <row r="540" spans="1:13" x14ac:dyDescent="0.3">
      <c r="A540" t="s">
        <v>10567</v>
      </c>
      <c r="B540">
        <v>46056</v>
      </c>
      <c r="C540" t="s">
        <v>10122</v>
      </c>
      <c r="D540" t="s">
        <v>10123</v>
      </c>
      <c r="E540" t="s">
        <v>1332</v>
      </c>
      <c r="F540" t="s">
        <v>1763</v>
      </c>
      <c r="G540">
        <v>450</v>
      </c>
      <c r="H540" t="s">
        <v>10124</v>
      </c>
      <c r="I540" t="s">
        <v>10578</v>
      </c>
      <c r="J540">
        <v>450</v>
      </c>
      <c r="K540">
        <v>46061</v>
      </c>
      <c r="L540" t="s">
        <v>1332</v>
      </c>
      <c r="M540">
        <v>450</v>
      </c>
    </row>
    <row r="541" spans="1:13" x14ac:dyDescent="0.3">
      <c r="A541" t="s">
        <v>10567</v>
      </c>
      <c r="B541">
        <v>46056</v>
      </c>
      <c r="C541" t="s">
        <v>10122</v>
      </c>
      <c r="D541" t="s">
        <v>10123</v>
      </c>
      <c r="E541" t="s">
        <v>1332</v>
      </c>
      <c r="F541" t="s">
        <v>2232</v>
      </c>
      <c r="G541">
        <v>200</v>
      </c>
      <c r="H541" t="s">
        <v>10124</v>
      </c>
      <c r="I541" t="s">
        <v>10579</v>
      </c>
      <c r="J541">
        <v>200</v>
      </c>
      <c r="K541">
        <v>46061</v>
      </c>
      <c r="L541" t="s">
        <v>1332</v>
      </c>
      <c r="M541">
        <v>200</v>
      </c>
    </row>
    <row r="542" spans="1:13" x14ac:dyDescent="0.3">
      <c r="A542" t="s">
        <v>10567</v>
      </c>
      <c r="B542">
        <v>46056</v>
      </c>
      <c r="C542" t="s">
        <v>10122</v>
      </c>
      <c r="D542" t="s">
        <v>10123</v>
      </c>
      <c r="E542" t="s">
        <v>1332</v>
      </c>
      <c r="F542" t="s">
        <v>1763</v>
      </c>
      <c r="G542">
        <v>800</v>
      </c>
      <c r="H542" t="s">
        <v>10124</v>
      </c>
      <c r="I542" t="s">
        <v>10580</v>
      </c>
      <c r="J542">
        <v>800</v>
      </c>
      <c r="K542">
        <v>46061</v>
      </c>
      <c r="L542" t="s">
        <v>1332</v>
      </c>
      <c r="M542">
        <v>800</v>
      </c>
    </row>
    <row r="543" spans="1:13" x14ac:dyDescent="0.3">
      <c r="A543" t="s">
        <v>10567</v>
      </c>
      <c r="B543">
        <v>46056</v>
      </c>
      <c r="C543" t="s">
        <v>10122</v>
      </c>
      <c r="D543" t="s">
        <v>10123</v>
      </c>
      <c r="E543" t="s">
        <v>1332</v>
      </c>
      <c r="F543" t="s">
        <v>2120</v>
      </c>
      <c r="G543">
        <v>60</v>
      </c>
      <c r="H543" t="s">
        <v>10139</v>
      </c>
      <c r="I543" t="s">
        <v>10581</v>
      </c>
      <c r="J543">
        <v>60</v>
      </c>
      <c r="K543">
        <v>46061</v>
      </c>
      <c r="L543" t="s">
        <v>1332</v>
      </c>
      <c r="M543">
        <v>60</v>
      </c>
    </row>
    <row r="544" spans="1:13" x14ac:dyDescent="0.3">
      <c r="A544" t="s">
        <v>10567</v>
      </c>
      <c r="B544">
        <v>46056</v>
      </c>
      <c r="C544" t="s">
        <v>10122</v>
      </c>
      <c r="D544" t="s">
        <v>10123</v>
      </c>
      <c r="E544" t="s">
        <v>1332</v>
      </c>
      <c r="F544" t="s">
        <v>1920</v>
      </c>
      <c r="G544">
        <v>900</v>
      </c>
      <c r="H544" t="s">
        <v>10124</v>
      </c>
      <c r="I544" t="s">
        <v>10319</v>
      </c>
      <c r="J544">
        <v>900</v>
      </c>
      <c r="K544">
        <v>46061</v>
      </c>
      <c r="L544" t="s">
        <v>1332</v>
      </c>
      <c r="M544">
        <v>900</v>
      </c>
    </row>
    <row r="545" spans="1:13" x14ac:dyDescent="0.3">
      <c r="A545" t="s">
        <v>10567</v>
      </c>
      <c r="B545">
        <v>46056</v>
      </c>
      <c r="C545" t="s">
        <v>10122</v>
      </c>
      <c r="D545" t="s">
        <v>10123</v>
      </c>
      <c r="E545" t="s">
        <v>1332</v>
      </c>
      <c r="F545" t="s">
        <v>1890</v>
      </c>
      <c r="G545">
        <v>175</v>
      </c>
      <c r="H545" t="s">
        <v>10124</v>
      </c>
      <c r="I545" t="s">
        <v>10397</v>
      </c>
      <c r="J545">
        <v>175</v>
      </c>
      <c r="K545">
        <v>46061</v>
      </c>
      <c r="L545" t="s">
        <v>1332</v>
      </c>
      <c r="M545">
        <v>175</v>
      </c>
    </row>
    <row r="546" spans="1:13" x14ac:dyDescent="0.3">
      <c r="A546" t="s">
        <v>10567</v>
      </c>
      <c r="B546">
        <v>46056</v>
      </c>
      <c r="C546" t="s">
        <v>10122</v>
      </c>
      <c r="D546" t="s">
        <v>10123</v>
      </c>
      <c r="E546" t="s">
        <v>1332</v>
      </c>
      <c r="F546" t="s">
        <v>1542</v>
      </c>
      <c r="G546">
        <v>120</v>
      </c>
      <c r="H546" t="s">
        <v>10139</v>
      </c>
      <c r="I546" t="s">
        <v>10473</v>
      </c>
      <c r="J546">
        <v>120</v>
      </c>
      <c r="K546">
        <v>46061</v>
      </c>
      <c r="L546" t="s">
        <v>1332</v>
      </c>
      <c r="M546">
        <v>120</v>
      </c>
    </row>
    <row r="547" spans="1:13" x14ac:dyDescent="0.3">
      <c r="A547" t="s">
        <v>10567</v>
      </c>
      <c r="B547">
        <v>46056</v>
      </c>
      <c r="C547" t="s">
        <v>10122</v>
      </c>
      <c r="D547" t="s">
        <v>10123</v>
      </c>
      <c r="E547" t="s">
        <v>1332</v>
      </c>
      <c r="F547" t="s">
        <v>1820</v>
      </c>
      <c r="G547">
        <v>200</v>
      </c>
      <c r="H547" t="s">
        <v>10124</v>
      </c>
      <c r="I547" t="s">
        <v>10313</v>
      </c>
      <c r="J547">
        <v>200</v>
      </c>
      <c r="K547">
        <v>46061</v>
      </c>
      <c r="L547" t="s">
        <v>1332</v>
      </c>
      <c r="M547">
        <v>200</v>
      </c>
    </row>
    <row r="548" spans="1:13" x14ac:dyDescent="0.3">
      <c r="A548" t="s">
        <v>10567</v>
      </c>
      <c r="B548">
        <v>46056</v>
      </c>
      <c r="C548" t="s">
        <v>10122</v>
      </c>
      <c r="D548" t="s">
        <v>10123</v>
      </c>
      <c r="E548" t="s">
        <v>1332</v>
      </c>
      <c r="F548" t="s">
        <v>10582</v>
      </c>
      <c r="G548">
        <v>500</v>
      </c>
      <c r="H548" t="s">
        <v>10124</v>
      </c>
      <c r="I548" t="s">
        <v>10246</v>
      </c>
      <c r="J548">
        <v>500</v>
      </c>
      <c r="K548">
        <v>46061</v>
      </c>
      <c r="L548" t="s">
        <v>1332</v>
      </c>
      <c r="M548">
        <v>500</v>
      </c>
    </row>
    <row r="549" spans="1:13" x14ac:dyDescent="0.3">
      <c r="A549" t="s">
        <v>10567</v>
      </c>
      <c r="B549">
        <v>46056</v>
      </c>
      <c r="C549" t="s">
        <v>10122</v>
      </c>
      <c r="D549" t="s">
        <v>10123</v>
      </c>
      <c r="E549" t="s">
        <v>1332</v>
      </c>
      <c r="F549" t="s">
        <v>10552</v>
      </c>
      <c r="G549">
        <v>300</v>
      </c>
      <c r="H549" t="s">
        <v>10124</v>
      </c>
      <c r="I549" t="s">
        <v>10583</v>
      </c>
      <c r="J549">
        <v>150</v>
      </c>
      <c r="K549">
        <v>46061</v>
      </c>
      <c r="L549" t="s">
        <v>1332</v>
      </c>
      <c r="M549">
        <v>150</v>
      </c>
    </row>
    <row r="550" spans="1:13" x14ac:dyDescent="0.3">
      <c r="A550" t="s">
        <v>10567</v>
      </c>
      <c r="B550">
        <v>46056</v>
      </c>
      <c r="C550" t="s">
        <v>10122</v>
      </c>
      <c r="D550" t="s">
        <v>10123</v>
      </c>
      <c r="E550" t="s">
        <v>1332</v>
      </c>
      <c r="F550" t="s">
        <v>1333</v>
      </c>
      <c r="G550">
        <v>50</v>
      </c>
      <c r="H550" t="s">
        <v>10124</v>
      </c>
      <c r="I550" t="s">
        <v>10584</v>
      </c>
      <c r="J550">
        <v>50</v>
      </c>
      <c r="K550">
        <v>46061</v>
      </c>
      <c r="L550" t="s">
        <v>1332</v>
      </c>
      <c r="M550">
        <v>50</v>
      </c>
    </row>
    <row r="551" spans="1:13" x14ac:dyDescent="0.3">
      <c r="A551" t="s">
        <v>10567</v>
      </c>
      <c r="B551">
        <v>46056</v>
      </c>
      <c r="C551" t="s">
        <v>10122</v>
      </c>
      <c r="D551" t="s">
        <v>10123</v>
      </c>
      <c r="E551" t="s">
        <v>1332</v>
      </c>
      <c r="F551" t="s">
        <v>1763</v>
      </c>
      <c r="G551">
        <v>200</v>
      </c>
      <c r="H551" t="s">
        <v>10124</v>
      </c>
      <c r="I551" t="s">
        <v>10585</v>
      </c>
      <c r="L551" t="s">
        <v>1332</v>
      </c>
      <c r="M551">
        <v>0</v>
      </c>
    </row>
    <row r="552" spans="1:13" x14ac:dyDescent="0.3">
      <c r="A552" t="s">
        <v>10567</v>
      </c>
      <c r="B552">
        <v>46056</v>
      </c>
      <c r="C552" t="s">
        <v>10122</v>
      </c>
      <c r="D552" t="s">
        <v>10123</v>
      </c>
      <c r="E552" t="s">
        <v>1332</v>
      </c>
      <c r="F552" t="s">
        <v>2376</v>
      </c>
      <c r="G552">
        <v>130</v>
      </c>
      <c r="H552" t="s">
        <v>10124</v>
      </c>
      <c r="I552" t="s">
        <v>10586</v>
      </c>
      <c r="J552">
        <v>130</v>
      </c>
      <c r="K552">
        <v>46061</v>
      </c>
      <c r="L552" t="s">
        <v>1332</v>
      </c>
      <c r="M552">
        <v>130</v>
      </c>
    </row>
    <row r="553" spans="1:13" x14ac:dyDescent="0.3">
      <c r="A553" t="s">
        <v>10567</v>
      </c>
      <c r="B553">
        <v>46056</v>
      </c>
      <c r="C553" t="s">
        <v>10122</v>
      </c>
      <c r="D553" t="s">
        <v>10123</v>
      </c>
      <c r="E553" t="s">
        <v>1332</v>
      </c>
      <c r="F553" t="s">
        <v>10587</v>
      </c>
      <c r="G553">
        <v>200</v>
      </c>
      <c r="H553" t="s">
        <v>10124</v>
      </c>
      <c r="I553" t="s">
        <v>10369</v>
      </c>
      <c r="J553">
        <v>200</v>
      </c>
      <c r="K553">
        <v>46061</v>
      </c>
      <c r="L553" t="s">
        <v>1332</v>
      </c>
      <c r="M553">
        <v>200</v>
      </c>
    </row>
    <row r="554" spans="1:13" x14ac:dyDescent="0.3">
      <c r="A554" t="s">
        <v>10567</v>
      </c>
      <c r="B554">
        <v>46056</v>
      </c>
      <c r="C554" t="s">
        <v>10122</v>
      </c>
      <c r="D554" t="s">
        <v>10123</v>
      </c>
      <c r="E554" t="s">
        <v>1332</v>
      </c>
      <c r="F554" t="s">
        <v>1890</v>
      </c>
      <c r="G554">
        <v>500</v>
      </c>
      <c r="H554" t="s">
        <v>10124</v>
      </c>
      <c r="I554" t="s">
        <v>10288</v>
      </c>
      <c r="J554">
        <v>500</v>
      </c>
      <c r="K554">
        <v>46061</v>
      </c>
      <c r="L554" t="s">
        <v>1332</v>
      </c>
      <c r="M554">
        <v>500</v>
      </c>
    </row>
    <row r="555" spans="1:13" x14ac:dyDescent="0.3">
      <c r="A555" t="s">
        <v>10567</v>
      </c>
      <c r="B555">
        <v>46056</v>
      </c>
      <c r="C555" t="s">
        <v>10122</v>
      </c>
      <c r="D555" t="s">
        <v>10123</v>
      </c>
      <c r="E555" t="s">
        <v>1332</v>
      </c>
      <c r="F555" t="s">
        <v>10154</v>
      </c>
      <c r="G555">
        <v>500</v>
      </c>
      <c r="H555" t="s">
        <v>10124</v>
      </c>
      <c r="I555" t="s">
        <v>10588</v>
      </c>
      <c r="J555">
        <v>500</v>
      </c>
      <c r="K555">
        <v>46061</v>
      </c>
      <c r="L555" t="s">
        <v>1332</v>
      </c>
      <c r="M555">
        <v>500</v>
      </c>
    </row>
    <row r="556" spans="1:13" x14ac:dyDescent="0.3">
      <c r="A556" t="s">
        <v>10567</v>
      </c>
      <c r="B556">
        <v>46056</v>
      </c>
      <c r="C556" t="s">
        <v>10122</v>
      </c>
      <c r="D556" t="s">
        <v>10123</v>
      </c>
      <c r="E556" t="s">
        <v>1332</v>
      </c>
      <c r="F556" t="s">
        <v>2140</v>
      </c>
      <c r="G556">
        <v>500</v>
      </c>
      <c r="H556" t="s">
        <v>10124</v>
      </c>
      <c r="I556" t="s">
        <v>10420</v>
      </c>
      <c r="J556">
        <v>500</v>
      </c>
      <c r="K556">
        <v>46061</v>
      </c>
      <c r="L556" t="s">
        <v>1332</v>
      </c>
      <c r="M556">
        <v>500</v>
      </c>
    </row>
    <row r="557" spans="1:13" x14ac:dyDescent="0.3">
      <c r="A557" t="s">
        <v>10567</v>
      </c>
      <c r="B557">
        <v>46056</v>
      </c>
      <c r="C557" t="s">
        <v>10122</v>
      </c>
      <c r="D557" t="s">
        <v>10123</v>
      </c>
      <c r="E557" t="s">
        <v>1332</v>
      </c>
      <c r="F557" t="s">
        <v>2140</v>
      </c>
      <c r="G557">
        <v>400</v>
      </c>
      <c r="H557" t="s">
        <v>10139</v>
      </c>
      <c r="I557" t="s">
        <v>10589</v>
      </c>
      <c r="J557">
        <v>400</v>
      </c>
      <c r="K557">
        <v>46061</v>
      </c>
      <c r="L557" t="s">
        <v>1332</v>
      </c>
      <c r="M557">
        <v>400</v>
      </c>
    </row>
    <row r="558" spans="1:13" x14ac:dyDescent="0.3">
      <c r="A558" t="s">
        <v>10567</v>
      </c>
      <c r="B558">
        <v>46057</v>
      </c>
      <c r="C558" t="s">
        <v>10122</v>
      </c>
      <c r="D558" t="s">
        <v>10123</v>
      </c>
      <c r="E558" t="s">
        <v>1332</v>
      </c>
      <c r="F558" t="s">
        <v>10539</v>
      </c>
      <c r="G558">
        <v>500</v>
      </c>
      <c r="H558" t="s">
        <v>10124</v>
      </c>
      <c r="I558" t="s">
        <v>10333</v>
      </c>
      <c r="J558">
        <v>500</v>
      </c>
      <c r="K558">
        <v>46061</v>
      </c>
      <c r="L558" t="s">
        <v>1332</v>
      </c>
      <c r="M558">
        <v>500</v>
      </c>
    </row>
    <row r="559" spans="1:13" x14ac:dyDescent="0.3">
      <c r="A559" t="s">
        <v>10567</v>
      </c>
      <c r="B559">
        <v>46057</v>
      </c>
      <c r="C559" t="s">
        <v>10122</v>
      </c>
      <c r="D559" t="s">
        <v>10123</v>
      </c>
      <c r="E559" t="s">
        <v>1332</v>
      </c>
      <c r="F559" t="s">
        <v>10590</v>
      </c>
      <c r="G559">
        <v>150</v>
      </c>
      <c r="H559" t="s">
        <v>10124</v>
      </c>
      <c r="I559" t="s">
        <v>10397</v>
      </c>
      <c r="J559">
        <v>150</v>
      </c>
      <c r="K559">
        <v>46061</v>
      </c>
      <c r="L559" t="s">
        <v>1332</v>
      </c>
      <c r="M559">
        <v>150</v>
      </c>
    </row>
    <row r="560" spans="1:13" x14ac:dyDescent="0.3">
      <c r="A560" t="s">
        <v>10567</v>
      </c>
      <c r="B560">
        <v>46057</v>
      </c>
      <c r="C560" t="s">
        <v>10122</v>
      </c>
      <c r="D560" t="s">
        <v>10123</v>
      </c>
      <c r="E560" t="s">
        <v>1332</v>
      </c>
      <c r="F560" t="s">
        <v>10591</v>
      </c>
      <c r="G560">
        <v>200</v>
      </c>
      <c r="H560" t="s">
        <v>10124</v>
      </c>
      <c r="I560" t="s">
        <v>10592</v>
      </c>
      <c r="J560">
        <v>200</v>
      </c>
      <c r="K560">
        <v>46061</v>
      </c>
      <c r="L560" t="s">
        <v>1332</v>
      </c>
      <c r="M560">
        <v>200</v>
      </c>
    </row>
    <row r="561" spans="1:13" x14ac:dyDescent="0.3">
      <c r="A561" t="s">
        <v>10567</v>
      </c>
      <c r="B561">
        <v>46057</v>
      </c>
      <c r="C561" t="s">
        <v>10122</v>
      </c>
      <c r="D561" t="s">
        <v>10123</v>
      </c>
      <c r="E561" t="s">
        <v>1332</v>
      </c>
      <c r="F561" t="s">
        <v>1664</v>
      </c>
      <c r="G561">
        <v>600</v>
      </c>
      <c r="H561" t="s">
        <v>10124</v>
      </c>
      <c r="I561" t="s">
        <v>10593</v>
      </c>
      <c r="J561">
        <v>600</v>
      </c>
      <c r="K561">
        <v>46061</v>
      </c>
      <c r="L561" t="s">
        <v>1332</v>
      </c>
      <c r="M561">
        <v>600</v>
      </c>
    </row>
    <row r="562" spans="1:13" x14ac:dyDescent="0.3">
      <c r="A562" t="s">
        <v>10567</v>
      </c>
      <c r="B562">
        <v>46057</v>
      </c>
      <c r="C562" t="s">
        <v>10122</v>
      </c>
      <c r="D562" t="s">
        <v>10123</v>
      </c>
      <c r="E562" t="s">
        <v>1332</v>
      </c>
      <c r="F562" t="s">
        <v>1820</v>
      </c>
      <c r="G562">
        <v>200</v>
      </c>
      <c r="H562" t="s">
        <v>10124</v>
      </c>
      <c r="I562" t="s">
        <v>10594</v>
      </c>
      <c r="J562">
        <v>200</v>
      </c>
      <c r="K562">
        <v>46061</v>
      </c>
      <c r="L562" t="s">
        <v>1332</v>
      </c>
      <c r="M562">
        <v>200</v>
      </c>
    </row>
    <row r="563" spans="1:13" x14ac:dyDescent="0.3">
      <c r="A563" t="s">
        <v>10567</v>
      </c>
      <c r="B563">
        <v>46057</v>
      </c>
      <c r="C563" t="s">
        <v>10122</v>
      </c>
      <c r="D563" t="s">
        <v>10123</v>
      </c>
      <c r="E563" t="s">
        <v>1332</v>
      </c>
      <c r="F563" t="s">
        <v>10595</v>
      </c>
      <c r="G563">
        <v>450</v>
      </c>
      <c r="H563" t="s">
        <v>10124</v>
      </c>
      <c r="I563" t="s">
        <v>10160</v>
      </c>
      <c r="J563">
        <v>450</v>
      </c>
      <c r="K563">
        <v>46061</v>
      </c>
      <c r="L563" t="s">
        <v>1332</v>
      </c>
      <c r="M563">
        <v>450</v>
      </c>
    </row>
    <row r="564" spans="1:13" x14ac:dyDescent="0.3">
      <c r="A564" t="s">
        <v>10567</v>
      </c>
      <c r="B564">
        <v>46057</v>
      </c>
      <c r="C564" t="s">
        <v>10122</v>
      </c>
      <c r="D564" t="s">
        <v>10123</v>
      </c>
      <c r="E564" t="s">
        <v>1332</v>
      </c>
      <c r="F564" t="s">
        <v>2140</v>
      </c>
      <c r="G564">
        <v>300</v>
      </c>
      <c r="H564" t="s">
        <v>10124</v>
      </c>
      <c r="I564" t="s">
        <v>10596</v>
      </c>
      <c r="J564">
        <v>300</v>
      </c>
      <c r="K564">
        <v>46061</v>
      </c>
      <c r="L564" t="s">
        <v>1332</v>
      </c>
      <c r="M564">
        <v>300</v>
      </c>
    </row>
    <row r="565" spans="1:13" x14ac:dyDescent="0.3">
      <c r="A565" t="s">
        <v>10567</v>
      </c>
      <c r="B565">
        <v>46057</v>
      </c>
      <c r="C565" t="s">
        <v>10122</v>
      </c>
      <c r="D565" t="s">
        <v>10123</v>
      </c>
      <c r="E565" t="s">
        <v>1332</v>
      </c>
      <c r="F565" t="s">
        <v>3115</v>
      </c>
      <c r="G565">
        <v>300</v>
      </c>
      <c r="H565" t="s">
        <v>10124</v>
      </c>
      <c r="I565" t="s">
        <v>10597</v>
      </c>
      <c r="J565">
        <v>150</v>
      </c>
      <c r="K565">
        <v>46061</v>
      </c>
      <c r="L565" t="s">
        <v>1332</v>
      </c>
      <c r="M565">
        <v>150</v>
      </c>
    </row>
    <row r="566" spans="1:13" x14ac:dyDescent="0.3">
      <c r="A566" t="s">
        <v>10567</v>
      </c>
      <c r="B566">
        <v>46057</v>
      </c>
      <c r="C566" t="s">
        <v>10122</v>
      </c>
      <c r="D566" t="s">
        <v>10123</v>
      </c>
      <c r="E566" t="s">
        <v>1332</v>
      </c>
      <c r="F566" t="s">
        <v>1820</v>
      </c>
      <c r="G566">
        <v>780</v>
      </c>
      <c r="H566" t="s">
        <v>10124</v>
      </c>
      <c r="I566" t="s">
        <v>10598</v>
      </c>
      <c r="J566">
        <v>390</v>
      </c>
      <c r="K566">
        <v>46061</v>
      </c>
      <c r="L566" t="s">
        <v>1332</v>
      </c>
      <c r="M566">
        <v>390</v>
      </c>
    </row>
    <row r="567" spans="1:13" x14ac:dyDescent="0.3">
      <c r="A567" t="s">
        <v>10567</v>
      </c>
      <c r="B567">
        <v>46057</v>
      </c>
      <c r="C567" t="s">
        <v>10122</v>
      </c>
      <c r="D567" t="s">
        <v>10123</v>
      </c>
      <c r="E567" t="s">
        <v>1332</v>
      </c>
      <c r="F567" t="s">
        <v>10435</v>
      </c>
      <c r="G567">
        <v>780</v>
      </c>
      <c r="H567" t="s">
        <v>10124</v>
      </c>
      <c r="I567" t="s">
        <v>10598</v>
      </c>
      <c r="J567">
        <v>390</v>
      </c>
      <c r="K567">
        <v>46061</v>
      </c>
      <c r="L567" t="s">
        <v>1332</v>
      </c>
      <c r="M567">
        <v>390</v>
      </c>
    </row>
    <row r="568" spans="1:13" x14ac:dyDescent="0.3">
      <c r="A568" t="s">
        <v>10567</v>
      </c>
      <c r="B568">
        <v>46057</v>
      </c>
      <c r="C568" t="s">
        <v>10122</v>
      </c>
      <c r="D568" t="s">
        <v>10123</v>
      </c>
      <c r="E568" t="s">
        <v>1332</v>
      </c>
      <c r="F568" t="s">
        <v>2376</v>
      </c>
      <c r="G568">
        <v>500</v>
      </c>
      <c r="H568" t="s">
        <v>10124</v>
      </c>
      <c r="I568" t="s">
        <v>10599</v>
      </c>
      <c r="J568">
        <v>500</v>
      </c>
      <c r="K568">
        <v>46061</v>
      </c>
      <c r="L568" t="s">
        <v>1332</v>
      </c>
      <c r="M568">
        <v>500</v>
      </c>
    </row>
    <row r="569" spans="1:13" x14ac:dyDescent="0.3">
      <c r="A569" t="s">
        <v>10567</v>
      </c>
      <c r="B569">
        <v>46057</v>
      </c>
      <c r="C569" t="s">
        <v>10122</v>
      </c>
      <c r="D569" t="s">
        <v>10123</v>
      </c>
      <c r="E569" t="s">
        <v>1332</v>
      </c>
      <c r="F569" t="s">
        <v>1890</v>
      </c>
      <c r="G569">
        <v>310</v>
      </c>
      <c r="H569" t="s">
        <v>10124</v>
      </c>
      <c r="I569" t="s">
        <v>10600</v>
      </c>
      <c r="J569">
        <v>310</v>
      </c>
      <c r="K569">
        <v>46061</v>
      </c>
      <c r="L569" t="s">
        <v>1332</v>
      </c>
      <c r="M569">
        <v>310</v>
      </c>
    </row>
    <row r="570" spans="1:13" x14ac:dyDescent="0.3">
      <c r="A570" t="s">
        <v>10567</v>
      </c>
      <c r="B570">
        <v>46058</v>
      </c>
      <c r="C570" t="s">
        <v>10122</v>
      </c>
      <c r="D570" t="s">
        <v>10123</v>
      </c>
      <c r="E570" t="s">
        <v>1332</v>
      </c>
      <c r="F570" t="s">
        <v>10601</v>
      </c>
      <c r="G570">
        <v>550</v>
      </c>
      <c r="H570" t="s">
        <v>10124</v>
      </c>
      <c r="I570" t="s">
        <v>10602</v>
      </c>
      <c r="J570">
        <v>550</v>
      </c>
      <c r="K570">
        <v>46061</v>
      </c>
      <c r="L570" t="s">
        <v>1332</v>
      </c>
      <c r="M570">
        <v>550</v>
      </c>
    </row>
    <row r="571" spans="1:13" x14ac:dyDescent="0.3">
      <c r="A571" t="s">
        <v>10567</v>
      </c>
      <c r="B571">
        <v>46058</v>
      </c>
      <c r="C571" t="s">
        <v>10122</v>
      </c>
      <c r="D571" t="s">
        <v>10123</v>
      </c>
      <c r="E571" t="s">
        <v>1332</v>
      </c>
      <c r="F571" t="s">
        <v>2232</v>
      </c>
      <c r="G571">
        <v>300</v>
      </c>
      <c r="H571" t="s">
        <v>10124</v>
      </c>
      <c r="I571" t="s">
        <v>10332</v>
      </c>
      <c r="J571">
        <v>300</v>
      </c>
      <c r="K571">
        <v>46061</v>
      </c>
      <c r="L571" t="s">
        <v>1332</v>
      </c>
      <c r="M571">
        <v>300</v>
      </c>
    </row>
    <row r="572" spans="1:13" x14ac:dyDescent="0.3">
      <c r="A572" t="s">
        <v>10567</v>
      </c>
      <c r="B572">
        <v>46058</v>
      </c>
      <c r="C572" t="s">
        <v>10122</v>
      </c>
      <c r="D572" t="s">
        <v>10123</v>
      </c>
      <c r="E572" t="s">
        <v>1332</v>
      </c>
      <c r="F572" t="s">
        <v>2140</v>
      </c>
      <c r="G572">
        <v>170</v>
      </c>
      <c r="H572" t="s">
        <v>10554</v>
      </c>
      <c r="I572" t="s">
        <v>10603</v>
      </c>
      <c r="J572">
        <v>170</v>
      </c>
      <c r="K572">
        <v>46061</v>
      </c>
      <c r="L572" t="s">
        <v>1332</v>
      </c>
      <c r="M572">
        <v>170</v>
      </c>
    </row>
    <row r="573" spans="1:13" x14ac:dyDescent="0.3">
      <c r="A573" t="s">
        <v>10567</v>
      </c>
      <c r="B573">
        <v>46058</v>
      </c>
      <c r="C573" t="s">
        <v>10122</v>
      </c>
      <c r="D573" t="s">
        <v>10123</v>
      </c>
      <c r="E573" t="s">
        <v>1332</v>
      </c>
      <c r="F573" t="s">
        <v>1657</v>
      </c>
      <c r="G573">
        <v>2000</v>
      </c>
      <c r="H573" t="s">
        <v>10124</v>
      </c>
      <c r="I573" t="s">
        <v>10604</v>
      </c>
      <c r="J573">
        <v>2000</v>
      </c>
      <c r="K573">
        <v>46061</v>
      </c>
      <c r="L573" t="s">
        <v>1332</v>
      </c>
      <c r="M573">
        <v>2000</v>
      </c>
    </row>
    <row r="574" spans="1:13" x14ac:dyDescent="0.3">
      <c r="A574" t="s">
        <v>10567</v>
      </c>
      <c r="B574">
        <v>46058</v>
      </c>
      <c r="C574" t="s">
        <v>10122</v>
      </c>
      <c r="D574" t="s">
        <v>10123</v>
      </c>
      <c r="E574" t="s">
        <v>1332</v>
      </c>
      <c r="F574" t="s">
        <v>2185</v>
      </c>
      <c r="G574">
        <v>150</v>
      </c>
      <c r="H574" t="s">
        <v>10139</v>
      </c>
      <c r="I574" t="s">
        <v>10605</v>
      </c>
      <c r="J574">
        <v>150</v>
      </c>
      <c r="K574">
        <v>46061</v>
      </c>
      <c r="L574" t="s">
        <v>1332</v>
      </c>
      <c r="M574">
        <v>150</v>
      </c>
    </row>
    <row r="575" spans="1:13" x14ac:dyDescent="0.3">
      <c r="A575" t="s">
        <v>10567</v>
      </c>
      <c r="B575">
        <v>46058</v>
      </c>
      <c r="C575" t="s">
        <v>10122</v>
      </c>
      <c r="D575" t="s">
        <v>10123</v>
      </c>
      <c r="E575" t="s">
        <v>1332</v>
      </c>
      <c r="F575" t="s">
        <v>1763</v>
      </c>
      <c r="G575">
        <v>125</v>
      </c>
      <c r="H575" t="s">
        <v>10124</v>
      </c>
      <c r="I575" t="s">
        <v>10520</v>
      </c>
      <c r="J575">
        <v>125</v>
      </c>
      <c r="K575">
        <v>46061</v>
      </c>
      <c r="L575" t="s">
        <v>1332</v>
      </c>
      <c r="M575">
        <v>125</v>
      </c>
    </row>
    <row r="576" spans="1:13" x14ac:dyDescent="0.3">
      <c r="A576" t="s">
        <v>10567</v>
      </c>
      <c r="B576">
        <v>46058</v>
      </c>
      <c r="C576" t="s">
        <v>10122</v>
      </c>
      <c r="D576" t="s">
        <v>10123</v>
      </c>
      <c r="E576" t="s">
        <v>1332</v>
      </c>
      <c r="F576" t="s">
        <v>10606</v>
      </c>
      <c r="G576">
        <v>100</v>
      </c>
      <c r="H576" t="s">
        <v>10124</v>
      </c>
      <c r="I576" t="s">
        <v>10607</v>
      </c>
      <c r="J576">
        <v>100</v>
      </c>
      <c r="K576">
        <v>46061</v>
      </c>
      <c r="L576" t="s">
        <v>1332</v>
      </c>
      <c r="M576">
        <v>100</v>
      </c>
    </row>
    <row r="577" spans="1:13" x14ac:dyDescent="0.3">
      <c r="A577" t="s">
        <v>10567</v>
      </c>
      <c r="B577">
        <v>46058</v>
      </c>
      <c r="C577" t="s">
        <v>10122</v>
      </c>
      <c r="D577" t="s">
        <v>10123</v>
      </c>
      <c r="E577" t="s">
        <v>1332</v>
      </c>
      <c r="F577" t="s">
        <v>2814</v>
      </c>
      <c r="G577">
        <v>200</v>
      </c>
      <c r="H577" t="s">
        <v>10124</v>
      </c>
      <c r="I577" t="s">
        <v>10608</v>
      </c>
      <c r="J577">
        <v>200</v>
      </c>
      <c r="K577">
        <v>46061</v>
      </c>
      <c r="L577" t="s">
        <v>1332</v>
      </c>
      <c r="M577">
        <v>200</v>
      </c>
    </row>
    <row r="578" spans="1:13" x14ac:dyDescent="0.3">
      <c r="A578" t="s">
        <v>10567</v>
      </c>
      <c r="B578">
        <v>46058</v>
      </c>
      <c r="C578" t="s">
        <v>10122</v>
      </c>
      <c r="D578" t="s">
        <v>10123</v>
      </c>
      <c r="E578" t="s">
        <v>1332</v>
      </c>
      <c r="F578" t="s">
        <v>1664</v>
      </c>
      <c r="G578">
        <v>180</v>
      </c>
      <c r="H578" t="s">
        <v>10124</v>
      </c>
      <c r="I578" t="s">
        <v>10485</v>
      </c>
      <c r="J578">
        <v>90</v>
      </c>
      <c r="K578">
        <v>46061</v>
      </c>
      <c r="L578" t="s">
        <v>1332</v>
      </c>
      <c r="M578">
        <v>90</v>
      </c>
    </row>
    <row r="579" spans="1:13" x14ac:dyDescent="0.3">
      <c r="A579" t="s">
        <v>10567</v>
      </c>
      <c r="B579">
        <v>46058</v>
      </c>
      <c r="C579" t="s">
        <v>10122</v>
      </c>
      <c r="D579" t="s">
        <v>10123</v>
      </c>
      <c r="E579" t="s">
        <v>1332</v>
      </c>
      <c r="F579" t="s">
        <v>2120</v>
      </c>
      <c r="G579">
        <v>190</v>
      </c>
      <c r="H579" t="s">
        <v>10124</v>
      </c>
      <c r="I579" t="s">
        <v>10609</v>
      </c>
      <c r="J579">
        <v>190</v>
      </c>
      <c r="K579">
        <v>46061</v>
      </c>
      <c r="L579" t="s">
        <v>1332</v>
      </c>
      <c r="M579">
        <v>190</v>
      </c>
    </row>
    <row r="580" spans="1:13" x14ac:dyDescent="0.3">
      <c r="A580" t="s">
        <v>10567</v>
      </c>
      <c r="B580">
        <v>46058</v>
      </c>
      <c r="C580" t="s">
        <v>10122</v>
      </c>
      <c r="D580" t="s">
        <v>10123</v>
      </c>
      <c r="E580" t="s">
        <v>1332</v>
      </c>
      <c r="F580" t="s">
        <v>10610</v>
      </c>
      <c r="G580">
        <v>200</v>
      </c>
      <c r="H580" t="s">
        <v>10124</v>
      </c>
      <c r="I580" t="s">
        <v>10367</v>
      </c>
      <c r="J580">
        <v>200</v>
      </c>
      <c r="K580">
        <v>46061</v>
      </c>
      <c r="L580" t="s">
        <v>1332</v>
      </c>
      <c r="M580">
        <v>200</v>
      </c>
    </row>
    <row r="581" spans="1:13" x14ac:dyDescent="0.3">
      <c r="A581" t="s">
        <v>10567</v>
      </c>
      <c r="B581">
        <v>46058</v>
      </c>
      <c r="C581" t="s">
        <v>10122</v>
      </c>
      <c r="D581" t="s">
        <v>10123</v>
      </c>
      <c r="E581" t="s">
        <v>1332</v>
      </c>
      <c r="F581" t="s">
        <v>1920</v>
      </c>
      <c r="G581">
        <v>200</v>
      </c>
      <c r="H581" t="s">
        <v>10124</v>
      </c>
      <c r="I581" t="s">
        <v>10355</v>
      </c>
      <c r="J581">
        <v>200</v>
      </c>
      <c r="K581">
        <v>46061</v>
      </c>
      <c r="L581" t="s">
        <v>1332</v>
      </c>
      <c r="M581">
        <v>200</v>
      </c>
    </row>
    <row r="582" spans="1:13" x14ac:dyDescent="0.3">
      <c r="A582" t="s">
        <v>10567</v>
      </c>
      <c r="B582">
        <v>46058</v>
      </c>
      <c r="C582" t="s">
        <v>10122</v>
      </c>
      <c r="D582" t="s">
        <v>10123</v>
      </c>
      <c r="E582" t="s">
        <v>1332</v>
      </c>
      <c r="F582" t="s">
        <v>2421</v>
      </c>
      <c r="G582">
        <v>50</v>
      </c>
      <c r="H582" t="s">
        <v>10124</v>
      </c>
      <c r="I582" t="s">
        <v>10452</v>
      </c>
      <c r="J582">
        <v>50</v>
      </c>
      <c r="K582">
        <v>46061</v>
      </c>
      <c r="L582" t="s">
        <v>1332</v>
      </c>
      <c r="M582">
        <v>50</v>
      </c>
    </row>
    <row r="583" spans="1:13" x14ac:dyDescent="0.3">
      <c r="A583" t="s">
        <v>10567</v>
      </c>
      <c r="B583">
        <v>46058</v>
      </c>
      <c r="C583" t="s">
        <v>10122</v>
      </c>
      <c r="D583" t="s">
        <v>10123</v>
      </c>
      <c r="E583" t="s">
        <v>1332</v>
      </c>
      <c r="F583" t="s">
        <v>1920</v>
      </c>
      <c r="G583">
        <v>400</v>
      </c>
      <c r="H583" t="s">
        <v>10139</v>
      </c>
      <c r="I583" t="s">
        <v>10611</v>
      </c>
      <c r="J583">
        <v>200</v>
      </c>
      <c r="K583">
        <v>46061</v>
      </c>
      <c r="L583" t="s">
        <v>1332</v>
      </c>
      <c r="M583">
        <v>400</v>
      </c>
    </row>
    <row r="584" spans="1:13" x14ac:dyDescent="0.3">
      <c r="A584" t="s">
        <v>10567</v>
      </c>
      <c r="B584">
        <v>46058</v>
      </c>
      <c r="C584" t="s">
        <v>10122</v>
      </c>
      <c r="D584" t="s">
        <v>10123</v>
      </c>
      <c r="E584" t="s">
        <v>1332</v>
      </c>
      <c r="F584" t="s">
        <v>10612</v>
      </c>
      <c r="G584">
        <v>500</v>
      </c>
      <c r="H584" t="s">
        <v>10124</v>
      </c>
      <c r="I584" t="s">
        <v>10459</v>
      </c>
      <c r="J584">
        <v>500</v>
      </c>
      <c r="K584">
        <v>46061</v>
      </c>
      <c r="L584" t="s">
        <v>1332</v>
      </c>
      <c r="M584">
        <v>500</v>
      </c>
    </row>
    <row r="585" spans="1:13" x14ac:dyDescent="0.3">
      <c r="A585" t="s">
        <v>10567</v>
      </c>
      <c r="B585">
        <v>46058</v>
      </c>
      <c r="C585" t="s">
        <v>10122</v>
      </c>
      <c r="D585" t="s">
        <v>10123</v>
      </c>
      <c r="E585" t="s">
        <v>1332</v>
      </c>
      <c r="F585" t="s">
        <v>1542</v>
      </c>
      <c r="G585">
        <v>550</v>
      </c>
      <c r="H585" t="s">
        <v>10124</v>
      </c>
      <c r="I585" t="s">
        <v>10613</v>
      </c>
      <c r="J585">
        <v>550</v>
      </c>
      <c r="K585">
        <v>46061</v>
      </c>
      <c r="L585" t="s">
        <v>1332</v>
      </c>
      <c r="M585">
        <v>550</v>
      </c>
    </row>
    <row r="586" spans="1:13" x14ac:dyDescent="0.3">
      <c r="A586" t="s">
        <v>10567</v>
      </c>
      <c r="B586">
        <v>46059</v>
      </c>
      <c r="C586" t="s">
        <v>10122</v>
      </c>
      <c r="D586" t="s">
        <v>10123</v>
      </c>
      <c r="F586" t="s">
        <v>2376</v>
      </c>
      <c r="G586">
        <v>180</v>
      </c>
      <c r="H586" t="s">
        <v>10124</v>
      </c>
      <c r="I586" t="s">
        <v>10614</v>
      </c>
      <c r="J586">
        <v>180</v>
      </c>
      <c r="K586">
        <v>46084</v>
      </c>
      <c r="M586">
        <v>180</v>
      </c>
    </row>
    <row r="587" spans="1:13" x14ac:dyDescent="0.3">
      <c r="A587" t="s">
        <v>10567</v>
      </c>
      <c r="B587">
        <v>46059</v>
      </c>
      <c r="C587" t="s">
        <v>10122</v>
      </c>
      <c r="D587" t="s">
        <v>10123</v>
      </c>
      <c r="F587" t="s">
        <v>1920</v>
      </c>
      <c r="G587">
        <v>300</v>
      </c>
      <c r="H587" t="s">
        <v>10124</v>
      </c>
      <c r="I587" t="s">
        <v>10615</v>
      </c>
      <c r="J587">
        <v>600</v>
      </c>
      <c r="K587">
        <v>46084</v>
      </c>
      <c r="M587">
        <v>600</v>
      </c>
    </row>
    <row r="588" spans="1:13" x14ac:dyDescent="0.3">
      <c r="A588" t="s">
        <v>10567</v>
      </c>
      <c r="B588">
        <v>46059</v>
      </c>
      <c r="C588" t="s">
        <v>10122</v>
      </c>
      <c r="D588" t="s">
        <v>10123</v>
      </c>
      <c r="F588" t="s">
        <v>2232</v>
      </c>
      <c r="G588">
        <v>300</v>
      </c>
      <c r="H588" t="s">
        <v>10124</v>
      </c>
      <c r="I588" t="s">
        <v>10615</v>
      </c>
      <c r="K588">
        <v>46084</v>
      </c>
      <c r="M588">
        <v>0</v>
      </c>
    </row>
    <row r="589" spans="1:13" x14ac:dyDescent="0.3">
      <c r="A589" t="s">
        <v>10567</v>
      </c>
      <c r="B589">
        <v>46059</v>
      </c>
      <c r="C589" t="s">
        <v>10122</v>
      </c>
      <c r="D589" t="s">
        <v>10123</v>
      </c>
      <c r="F589" t="s">
        <v>1542</v>
      </c>
      <c r="G589">
        <v>200</v>
      </c>
      <c r="H589" t="s">
        <v>10124</v>
      </c>
      <c r="I589" t="s">
        <v>10579</v>
      </c>
      <c r="J589">
        <v>100</v>
      </c>
      <c r="K589">
        <v>46084</v>
      </c>
      <c r="L589" t="s">
        <v>10616</v>
      </c>
      <c r="M589">
        <v>100</v>
      </c>
    </row>
    <row r="590" spans="1:13" x14ac:dyDescent="0.3">
      <c r="A590" t="s">
        <v>10567</v>
      </c>
      <c r="B590">
        <v>46060</v>
      </c>
      <c r="C590" t="s">
        <v>10122</v>
      </c>
      <c r="D590" t="s">
        <v>10123</v>
      </c>
      <c r="F590" t="s">
        <v>3115</v>
      </c>
      <c r="G590">
        <v>150</v>
      </c>
      <c r="H590" t="s">
        <v>10243</v>
      </c>
      <c r="I590" t="s">
        <v>10542</v>
      </c>
      <c r="J590">
        <v>150</v>
      </c>
      <c r="K590">
        <v>46084</v>
      </c>
      <c r="M590">
        <v>150</v>
      </c>
    </row>
    <row r="591" spans="1:13" x14ac:dyDescent="0.3">
      <c r="A591" t="s">
        <v>10567</v>
      </c>
      <c r="B591">
        <v>46060</v>
      </c>
      <c r="C591" t="s">
        <v>10122</v>
      </c>
      <c r="D591" t="s">
        <v>10123</v>
      </c>
      <c r="F591" t="s">
        <v>1333</v>
      </c>
      <c r="G591">
        <v>80</v>
      </c>
      <c r="H591" t="s">
        <v>10340</v>
      </c>
      <c r="I591" t="s">
        <v>10617</v>
      </c>
      <c r="J591">
        <v>80</v>
      </c>
      <c r="K591">
        <v>46084</v>
      </c>
      <c r="M591">
        <v>80</v>
      </c>
    </row>
    <row r="592" spans="1:13" x14ac:dyDescent="0.3">
      <c r="A592" t="s">
        <v>10567</v>
      </c>
      <c r="B592">
        <v>46060</v>
      </c>
      <c r="C592" t="s">
        <v>10122</v>
      </c>
      <c r="D592" t="s">
        <v>10123</v>
      </c>
      <c r="F592" t="s">
        <v>1542</v>
      </c>
      <c r="G592">
        <v>180</v>
      </c>
      <c r="H592" t="s">
        <v>10124</v>
      </c>
      <c r="I592" t="s">
        <v>10298</v>
      </c>
      <c r="J592">
        <v>180</v>
      </c>
      <c r="K592">
        <v>46084</v>
      </c>
      <c r="M592">
        <v>180</v>
      </c>
    </row>
    <row r="593" spans="1:13" x14ac:dyDescent="0.3">
      <c r="A593" t="s">
        <v>10567</v>
      </c>
      <c r="B593">
        <v>46060</v>
      </c>
      <c r="C593" t="s">
        <v>10122</v>
      </c>
      <c r="D593" t="s">
        <v>10123</v>
      </c>
      <c r="F593" t="s">
        <v>2376</v>
      </c>
      <c r="G593">
        <v>70</v>
      </c>
      <c r="H593" t="s">
        <v>10124</v>
      </c>
      <c r="I593" t="s">
        <v>10618</v>
      </c>
      <c r="J593">
        <v>70</v>
      </c>
      <c r="K593">
        <v>46084</v>
      </c>
      <c r="M593">
        <v>70</v>
      </c>
    </row>
    <row r="594" spans="1:13" x14ac:dyDescent="0.3">
      <c r="A594" t="s">
        <v>10567</v>
      </c>
      <c r="B594">
        <v>46060</v>
      </c>
      <c r="C594" t="s">
        <v>10122</v>
      </c>
      <c r="D594" t="s">
        <v>10123</v>
      </c>
      <c r="F594" t="s">
        <v>1920</v>
      </c>
      <c r="G594">
        <v>300</v>
      </c>
      <c r="H594" t="s">
        <v>10124</v>
      </c>
      <c r="I594" t="s">
        <v>10619</v>
      </c>
      <c r="J594">
        <v>300</v>
      </c>
      <c r="K594">
        <v>46084</v>
      </c>
      <c r="M594">
        <v>300</v>
      </c>
    </row>
    <row r="595" spans="1:13" x14ac:dyDescent="0.3">
      <c r="A595" t="s">
        <v>10567</v>
      </c>
      <c r="B595">
        <v>46060</v>
      </c>
      <c r="C595" t="s">
        <v>10122</v>
      </c>
      <c r="D595" t="s">
        <v>10123</v>
      </c>
      <c r="F595" t="s">
        <v>10620</v>
      </c>
      <c r="G595">
        <v>520</v>
      </c>
      <c r="H595" t="s">
        <v>10124</v>
      </c>
      <c r="I595" t="s">
        <v>10621</v>
      </c>
      <c r="J595">
        <v>520</v>
      </c>
      <c r="K595">
        <v>46084</v>
      </c>
      <c r="M595">
        <v>520</v>
      </c>
    </row>
    <row r="596" spans="1:13" x14ac:dyDescent="0.3">
      <c r="A596" t="s">
        <v>10567</v>
      </c>
      <c r="B596">
        <v>46061</v>
      </c>
      <c r="C596" t="s">
        <v>10122</v>
      </c>
      <c r="D596" t="s">
        <v>10123</v>
      </c>
      <c r="F596" t="s">
        <v>2185</v>
      </c>
      <c r="G596">
        <v>300</v>
      </c>
      <c r="H596" t="s">
        <v>10124</v>
      </c>
      <c r="I596" t="s">
        <v>10474</v>
      </c>
      <c r="J596">
        <v>300</v>
      </c>
      <c r="K596">
        <v>46084</v>
      </c>
      <c r="M596">
        <v>300</v>
      </c>
    </row>
    <row r="597" spans="1:13" x14ac:dyDescent="0.3">
      <c r="A597" t="s">
        <v>10567</v>
      </c>
      <c r="B597">
        <v>46061</v>
      </c>
      <c r="C597" t="s">
        <v>10122</v>
      </c>
      <c r="D597" t="s">
        <v>10123</v>
      </c>
      <c r="F597" t="s">
        <v>1438</v>
      </c>
      <c r="G597">
        <v>270</v>
      </c>
      <c r="H597" t="s">
        <v>10124</v>
      </c>
      <c r="I597" t="s">
        <v>10622</v>
      </c>
      <c r="J597">
        <v>270</v>
      </c>
      <c r="K597">
        <v>46084</v>
      </c>
      <c r="M597">
        <v>270</v>
      </c>
    </row>
    <row r="598" spans="1:13" x14ac:dyDescent="0.3">
      <c r="A598" t="s">
        <v>10567</v>
      </c>
      <c r="B598">
        <v>46061</v>
      </c>
      <c r="C598" t="s">
        <v>10122</v>
      </c>
      <c r="D598" t="s">
        <v>10123</v>
      </c>
      <c r="F598" t="s">
        <v>2376</v>
      </c>
      <c r="G598">
        <v>60</v>
      </c>
      <c r="H598" t="s">
        <v>10124</v>
      </c>
      <c r="I598" t="s">
        <v>10623</v>
      </c>
      <c r="J598">
        <v>60</v>
      </c>
      <c r="K598">
        <v>46084</v>
      </c>
      <c r="M598">
        <v>60</v>
      </c>
    </row>
    <row r="599" spans="1:13" x14ac:dyDescent="0.3">
      <c r="A599" t="s">
        <v>10567</v>
      </c>
      <c r="B599">
        <v>46062</v>
      </c>
      <c r="C599" t="s">
        <v>10122</v>
      </c>
      <c r="D599" t="s">
        <v>10123</v>
      </c>
      <c r="F599" t="s">
        <v>1920</v>
      </c>
      <c r="G599">
        <v>160</v>
      </c>
      <c r="H599" t="s">
        <v>10175</v>
      </c>
      <c r="I599" t="s">
        <v>10421</v>
      </c>
      <c r="J599">
        <v>160</v>
      </c>
      <c r="K599">
        <v>46084</v>
      </c>
      <c r="M599">
        <v>160</v>
      </c>
    </row>
    <row r="600" spans="1:13" x14ac:dyDescent="0.3">
      <c r="A600" t="s">
        <v>10567</v>
      </c>
      <c r="B600">
        <v>46062</v>
      </c>
      <c r="C600" t="s">
        <v>10122</v>
      </c>
      <c r="D600" t="s">
        <v>10123</v>
      </c>
      <c r="F600" t="s">
        <v>10509</v>
      </c>
      <c r="G600">
        <v>400</v>
      </c>
      <c r="H600" t="s">
        <v>10124</v>
      </c>
      <c r="I600" t="s">
        <v>10388</v>
      </c>
      <c r="J600">
        <v>400</v>
      </c>
      <c r="K600">
        <v>46084</v>
      </c>
      <c r="M600">
        <v>400</v>
      </c>
    </row>
    <row r="601" spans="1:13" x14ac:dyDescent="0.3">
      <c r="A601" t="s">
        <v>10567</v>
      </c>
      <c r="B601">
        <v>46062</v>
      </c>
      <c r="C601" t="s">
        <v>10122</v>
      </c>
      <c r="D601" t="s">
        <v>10123</v>
      </c>
      <c r="F601" t="s">
        <v>1542</v>
      </c>
      <c r="G601">
        <v>250</v>
      </c>
      <c r="H601" t="s">
        <v>10124</v>
      </c>
      <c r="I601" t="s">
        <v>10271</v>
      </c>
      <c r="J601">
        <v>250</v>
      </c>
      <c r="K601">
        <v>46084</v>
      </c>
      <c r="M601">
        <v>250</v>
      </c>
    </row>
    <row r="602" spans="1:13" x14ac:dyDescent="0.3">
      <c r="A602" t="s">
        <v>10567</v>
      </c>
      <c r="B602">
        <v>46062</v>
      </c>
      <c r="C602" t="s">
        <v>10122</v>
      </c>
      <c r="D602" t="s">
        <v>10123</v>
      </c>
      <c r="F602" t="s">
        <v>10147</v>
      </c>
      <c r="G602">
        <v>190</v>
      </c>
      <c r="H602" t="s">
        <v>10124</v>
      </c>
      <c r="I602" t="s">
        <v>10463</v>
      </c>
      <c r="J602">
        <v>190</v>
      </c>
      <c r="K602">
        <v>46084</v>
      </c>
      <c r="M602">
        <v>190</v>
      </c>
    </row>
    <row r="603" spans="1:13" x14ac:dyDescent="0.3">
      <c r="A603" t="s">
        <v>10567</v>
      </c>
      <c r="B603">
        <v>46062</v>
      </c>
      <c r="C603" t="s">
        <v>10122</v>
      </c>
      <c r="D603" t="s">
        <v>10123</v>
      </c>
      <c r="F603" t="s">
        <v>2309</v>
      </c>
      <c r="G603">
        <v>520</v>
      </c>
      <c r="H603" t="s">
        <v>10124</v>
      </c>
      <c r="I603" t="s">
        <v>10624</v>
      </c>
      <c r="J603">
        <v>520</v>
      </c>
      <c r="K603">
        <v>46084</v>
      </c>
      <c r="M603">
        <v>520</v>
      </c>
    </row>
    <row r="604" spans="1:13" x14ac:dyDescent="0.3">
      <c r="A604" t="s">
        <v>10567</v>
      </c>
      <c r="B604">
        <v>46062</v>
      </c>
      <c r="C604" t="s">
        <v>10122</v>
      </c>
      <c r="D604" t="s">
        <v>10123</v>
      </c>
      <c r="F604" t="s">
        <v>10612</v>
      </c>
      <c r="G604">
        <v>600</v>
      </c>
      <c r="H604" t="s">
        <v>10124</v>
      </c>
      <c r="I604" t="s">
        <v>10625</v>
      </c>
      <c r="J604">
        <v>600</v>
      </c>
      <c r="K604">
        <v>46084</v>
      </c>
      <c r="M604">
        <v>600</v>
      </c>
    </row>
    <row r="605" spans="1:13" x14ac:dyDescent="0.3">
      <c r="A605" t="s">
        <v>10567</v>
      </c>
      <c r="B605">
        <v>46062</v>
      </c>
      <c r="C605" t="s">
        <v>10122</v>
      </c>
      <c r="D605" t="s">
        <v>10123</v>
      </c>
      <c r="F605" t="s">
        <v>10509</v>
      </c>
      <c r="G605">
        <v>400</v>
      </c>
      <c r="H605" t="s">
        <v>10124</v>
      </c>
      <c r="I605" t="s">
        <v>10626</v>
      </c>
      <c r="J605">
        <v>200</v>
      </c>
      <c r="K605">
        <v>46084</v>
      </c>
      <c r="L605" t="s">
        <v>10627</v>
      </c>
      <c r="M605">
        <v>200</v>
      </c>
    </row>
    <row r="606" spans="1:13" x14ac:dyDescent="0.3">
      <c r="A606" t="s">
        <v>10567</v>
      </c>
      <c r="B606">
        <v>46062</v>
      </c>
      <c r="C606" t="s">
        <v>10122</v>
      </c>
      <c r="D606" t="s">
        <v>10123</v>
      </c>
      <c r="F606" t="s">
        <v>10612</v>
      </c>
      <c r="G606">
        <v>50</v>
      </c>
      <c r="H606" t="s">
        <v>10124</v>
      </c>
      <c r="I606" t="s">
        <v>10628</v>
      </c>
      <c r="J606">
        <v>50</v>
      </c>
      <c r="K606">
        <v>46084</v>
      </c>
      <c r="M606">
        <v>50</v>
      </c>
    </row>
    <row r="607" spans="1:13" x14ac:dyDescent="0.3">
      <c r="A607" t="s">
        <v>10567</v>
      </c>
      <c r="B607">
        <v>46062</v>
      </c>
      <c r="C607" t="s">
        <v>10122</v>
      </c>
      <c r="D607" t="s">
        <v>10123</v>
      </c>
      <c r="F607" t="s">
        <v>10519</v>
      </c>
      <c r="G607">
        <v>100</v>
      </c>
      <c r="H607" t="s">
        <v>10243</v>
      </c>
      <c r="I607" t="s">
        <v>10629</v>
      </c>
      <c r="J607">
        <v>100</v>
      </c>
      <c r="K607">
        <v>46084</v>
      </c>
      <c r="M607">
        <v>100</v>
      </c>
    </row>
    <row r="608" spans="1:13" x14ac:dyDescent="0.3">
      <c r="A608" t="s">
        <v>10567</v>
      </c>
      <c r="B608">
        <v>46063</v>
      </c>
      <c r="C608" t="s">
        <v>10122</v>
      </c>
      <c r="D608" t="s">
        <v>10123</v>
      </c>
      <c r="F608" t="s">
        <v>1920</v>
      </c>
      <c r="G608">
        <v>88</v>
      </c>
      <c r="H608" t="s">
        <v>10124</v>
      </c>
      <c r="I608" t="s">
        <v>10630</v>
      </c>
      <c r="J608">
        <v>88</v>
      </c>
      <c r="K608">
        <v>46084</v>
      </c>
      <c r="M608">
        <v>88</v>
      </c>
    </row>
    <row r="609" spans="1:13" x14ac:dyDescent="0.3">
      <c r="A609" t="s">
        <v>10567</v>
      </c>
      <c r="B609">
        <v>46063</v>
      </c>
      <c r="C609" t="s">
        <v>10122</v>
      </c>
      <c r="D609" t="s">
        <v>10123</v>
      </c>
      <c r="F609" t="s">
        <v>10519</v>
      </c>
      <c r="G609">
        <v>150</v>
      </c>
      <c r="H609" t="s">
        <v>10124</v>
      </c>
      <c r="I609" t="s">
        <v>10631</v>
      </c>
      <c r="J609" t="s">
        <v>10632</v>
      </c>
      <c r="K609">
        <v>46084</v>
      </c>
      <c r="L609" t="s">
        <v>10633</v>
      </c>
      <c r="M609">
        <v>0</v>
      </c>
    </row>
    <row r="610" spans="1:13" x14ac:dyDescent="0.3">
      <c r="A610" t="s">
        <v>10567</v>
      </c>
      <c r="B610">
        <v>46063</v>
      </c>
      <c r="C610" t="s">
        <v>10122</v>
      </c>
      <c r="D610" t="s">
        <v>10123</v>
      </c>
      <c r="F610" t="s">
        <v>10519</v>
      </c>
      <c r="G610">
        <v>260</v>
      </c>
      <c r="H610" t="s">
        <v>10124</v>
      </c>
      <c r="I610" t="s">
        <v>10574</v>
      </c>
      <c r="J610">
        <v>260</v>
      </c>
      <c r="K610">
        <v>46084</v>
      </c>
      <c r="M610">
        <v>260</v>
      </c>
    </row>
    <row r="611" spans="1:13" x14ac:dyDescent="0.3">
      <c r="A611" t="s">
        <v>10567</v>
      </c>
      <c r="B611">
        <v>46074</v>
      </c>
      <c r="C611" t="s">
        <v>10122</v>
      </c>
      <c r="D611" t="s">
        <v>10123</v>
      </c>
      <c r="F611" t="s">
        <v>10519</v>
      </c>
      <c r="G611">
        <v>200</v>
      </c>
      <c r="H611" t="s">
        <v>10124</v>
      </c>
      <c r="I611" t="s">
        <v>10494</v>
      </c>
      <c r="J611">
        <v>200</v>
      </c>
      <c r="K611">
        <v>46084</v>
      </c>
      <c r="M611">
        <v>200</v>
      </c>
    </row>
    <row r="612" spans="1:13" x14ac:dyDescent="0.3">
      <c r="A612" t="s">
        <v>10567</v>
      </c>
      <c r="B612">
        <v>46076</v>
      </c>
      <c r="C612" t="s">
        <v>10122</v>
      </c>
      <c r="D612" t="s">
        <v>10123</v>
      </c>
      <c r="F612" t="s">
        <v>10634</v>
      </c>
      <c r="G612">
        <v>300</v>
      </c>
      <c r="H612" t="s">
        <v>10124</v>
      </c>
      <c r="I612" t="s">
        <v>10635</v>
      </c>
      <c r="J612">
        <v>300</v>
      </c>
      <c r="K612">
        <v>46084</v>
      </c>
      <c r="M612">
        <v>300</v>
      </c>
    </row>
    <row r="613" spans="1:13" x14ac:dyDescent="0.3">
      <c r="A613" t="s">
        <v>10567</v>
      </c>
      <c r="B613">
        <v>46076</v>
      </c>
      <c r="C613" t="s">
        <v>10122</v>
      </c>
      <c r="D613" t="s">
        <v>10123</v>
      </c>
      <c r="F613" t="s">
        <v>10519</v>
      </c>
      <c r="G613">
        <v>100</v>
      </c>
      <c r="H613" t="s">
        <v>10124</v>
      </c>
      <c r="I613" t="s">
        <v>10636</v>
      </c>
      <c r="J613">
        <v>100</v>
      </c>
      <c r="K613">
        <v>46084</v>
      </c>
      <c r="M613">
        <v>100</v>
      </c>
    </row>
    <row r="614" spans="1:13" x14ac:dyDescent="0.3">
      <c r="A614" t="s">
        <v>10567</v>
      </c>
      <c r="B614">
        <v>46077</v>
      </c>
      <c r="C614" t="s">
        <v>10122</v>
      </c>
      <c r="D614" t="s">
        <v>10123</v>
      </c>
      <c r="F614" t="s">
        <v>10637</v>
      </c>
      <c r="G614">
        <v>270</v>
      </c>
      <c r="H614" t="s">
        <v>10124</v>
      </c>
      <c r="I614" t="s">
        <v>10307</v>
      </c>
      <c r="J614">
        <v>270</v>
      </c>
      <c r="K614">
        <v>46084</v>
      </c>
      <c r="M614">
        <v>270</v>
      </c>
    </row>
    <row r="615" spans="1:13" x14ac:dyDescent="0.3">
      <c r="A615" t="s">
        <v>10567</v>
      </c>
      <c r="B615">
        <v>46077</v>
      </c>
      <c r="C615" t="s">
        <v>10122</v>
      </c>
      <c r="D615" t="s">
        <v>10123</v>
      </c>
      <c r="F615" t="s">
        <v>10634</v>
      </c>
      <c r="G615">
        <v>120</v>
      </c>
      <c r="H615" t="s">
        <v>10124</v>
      </c>
      <c r="I615" t="s">
        <v>10638</v>
      </c>
      <c r="J615">
        <v>120</v>
      </c>
      <c r="K615">
        <v>46084</v>
      </c>
      <c r="M615">
        <v>120</v>
      </c>
    </row>
    <row r="616" spans="1:13" x14ac:dyDescent="0.3">
      <c r="A616" t="s">
        <v>10567</v>
      </c>
      <c r="B616">
        <v>46077</v>
      </c>
      <c r="C616" t="s">
        <v>10122</v>
      </c>
      <c r="D616" t="s">
        <v>10123</v>
      </c>
      <c r="F616" t="s">
        <v>10637</v>
      </c>
      <c r="G616">
        <v>200</v>
      </c>
      <c r="H616" t="s">
        <v>10124</v>
      </c>
      <c r="I616" t="s">
        <v>10424</v>
      </c>
      <c r="J616">
        <v>200</v>
      </c>
      <c r="K616">
        <v>46084</v>
      </c>
      <c r="M616">
        <v>200</v>
      </c>
    </row>
    <row r="617" spans="1:13" x14ac:dyDescent="0.3">
      <c r="A617" t="s">
        <v>10567</v>
      </c>
      <c r="B617">
        <v>46077</v>
      </c>
      <c r="C617" t="s">
        <v>10122</v>
      </c>
      <c r="D617" t="s">
        <v>10123</v>
      </c>
      <c r="F617" t="s">
        <v>1890</v>
      </c>
      <c r="G617">
        <v>150</v>
      </c>
      <c r="H617" t="s">
        <v>10124</v>
      </c>
      <c r="I617" t="s">
        <v>10639</v>
      </c>
      <c r="J617">
        <v>150</v>
      </c>
      <c r="K617">
        <v>46084</v>
      </c>
      <c r="M617">
        <v>150</v>
      </c>
    </row>
    <row r="618" spans="1:13" x14ac:dyDescent="0.3">
      <c r="A618" t="s">
        <v>10567</v>
      </c>
      <c r="B618">
        <v>46077</v>
      </c>
      <c r="C618" t="s">
        <v>10122</v>
      </c>
      <c r="D618" t="s">
        <v>10123</v>
      </c>
      <c r="F618" t="s">
        <v>2376</v>
      </c>
      <c r="G618">
        <v>210</v>
      </c>
      <c r="H618" t="s">
        <v>10124</v>
      </c>
      <c r="I618" t="s">
        <v>10404</v>
      </c>
      <c r="J618">
        <v>210</v>
      </c>
      <c r="K618">
        <v>46084</v>
      </c>
      <c r="M618">
        <v>210</v>
      </c>
    </row>
    <row r="619" spans="1:13" x14ac:dyDescent="0.3">
      <c r="A619" t="s">
        <v>10567</v>
      </c>
      <c r="B619">
        <v>46077</v>
      </c>
      <c r="C619" t="s">
        <v>10122</v>
      </c>
      <c r="D619" t="s">
        <v>10123</v>
      </c>
      <c r="F619" t="s">
        <v>2309</v>
      </c>
      <c r="G619">
        <v>190</v>
      </c>
      <c r="H619" t="s">
        <v>10124</v>
      </c>
      <c r="I619" t="s">
        <v>10640</v>
      </c>
      <c r="J619">
        <v>190</v>
      </c>
      <c r="K619">
        <v>46084</v>
      </c>
      <c r="M619">
        <v>190</v>
      </c>
    </row>
    <row r="620" spans="1:13" x14ac:dyDescent="0.3">
      <c r="A620" t="s">
        <v>10567</v>
      </c>
      <c r="B620">
        <v>46077</v>
      </c>
      <c r="C620" t="s">
        <v>10122</v>
      </c>
      <c r="D620" t="s">
        <v>10123</v>
      </c>
      <c r="F620" t="s">
        <v>10519</v>
      </c>
      <c r="G620">
        <v>50</v>
      </c>
      <c r="H620" t="s">
        <v>10243</v>
      </c>
      <c r="I620" t="s">
        <v>10298</v>
      </c>
      <c r="J620">
        <v>50</v>
      </c>
      <c r="K620">
        <v>46084</v>
      </c>
      <c r="M620">
        <v>50</v>
      </c>
    </row>
    <row r="621" spans="1:13" x14ac:dyDescent="0.3">
      <c r="A621" t="s">
        <v>10567</v>
      </c>
      <c r="B621">
        <v>46077</v>
      </c>
      <c r="C621" t="s">
        <v>10122</v>
      </c>
      <c r="D621" t="s">
        <v>10123</v>
      </c>
      <c r="F621" t="s">
        <v>10641</v>
      </c>
      <c r="G621">
        <v>200</v>
      </c>
      <c r="H621" t="s">
        <v>10124</v>
      </c>
      <c r="I621" t="s">
        <v>10642</v>
      </c>
      <c r="J621">
        <v>200</v>
      </c>
      <c r="K621">
        <v>46084</v>
      </c>
      <c r="M621">
        <v>200</v>
      </c>
    </row>
    <row r="622" spans="1:13" x14ac:dyDescent="0.3">
      <c r="A622" t="s">
        <v>10567</v>
      </c>
      <c r="B622">
        <v>46077</v>
      </c>
      <c r="C622" t="s">
        <v>10122</v>
      </c>
      <c r="D622" t="s">
        <v>10123</v>
      </c>
      <c r="F622" t="s">
        <v>10643</v>
      </c>
      <c r="G622">
        <v>550</v>
      </c>
      <c r="H622" t="s">
        <v>10124</v>
      </c>
      <c r="I622" t="s">
        <v>10644</v>
      </c>
      <c r="J622">
        <v>550</v>
      </c>
      <c r="K622">
        <v>46084</v>
      </c>
      <c r="M622">
        <v>550</v>
      </c>
    </row>
    <row r="623" spans="1:13" x14ac:dyDescent="0.3">
      <c r="A623" t="s">
        <v>10567</v>
      </c>
      <c r="B623">
        <v>46077</v>
      </c>
      <c r="C623" t="s">
        <v>10122</v>
      </c>
      <c r="D623" t="s">
        <v>10123</v>
      </c>
      <c r="F623" t="s">
        <v>2140</v>
      </c>
      <c r="G623">
        <v>450</v>
      </c>
      <c r="H623" t="s">
        <v>10124</v>
      </c>
      <c r="I623" t="s">
        <v>10645</v>
      </c>
      <c r="J623">
        <v>450</v>
      </c>
      <c r="K623">
        <v>46084</v>
      </c>
      <c r="M623">
        <v>450</v>
      </c>
    </row>
    <row r="624" spans="1:13" x14ac:dyDescent="0.3">
      <c r="A624" t="s">
        <v>10567</v>
      </c>
      <c r="B624">
        <v>46077</v>
      </c>
      <c r="C624" t="s">
        <v>10122</v>
      </c>
      <c r="D624" t="s">
        <v>10123</v>
      </c>
      <c r="F624" t="s">
        <v>1890</v>
      </c>
      <c r="G624">
        <v>500</v>
      </c>
      <c r="H624" t="s">
        <v>10124</v>
      </c>
      <c r="I624" t="s">
        <v>10535</v>
      </c>
      <c r="J624">
        <v>500</v>
      </c>
      <c r="K624">
        <v>46084</v>
      </c>
      <c r="M624">
        <v>500</v>
      </c>
    </row>
    <row r="625" spans="1:13" x14ac:dyDescent="0.3">
      <c r="A625" t="s">
        <v>10567</v>
      </c>
      <c r="B625">
        <v>46077</v>
      </c>
      <c r="C625" t="s">
        <v>10122</v>
      </c>
      <c r="D625" t="s">
        <v>10123</v>
      </c>
      <c r="F625" t="s">
        <v>1664</v>
      </c>
      <c r="G625">
        <v>500</v>
      </c>
      <c r="H625" t="s">
        <v>10124</v>
      </c>
      <c r="I625" t="s">
        <v>10646</v>
      </c>
      <c r="J625">
        <v>500</v>
      </c>
      <c r="K625">
        <v>46084</v>
      </c>
      <c r="M625">
        <v>500</v>
      </c>
    </row>
    <row r="626" spans="1:13" x14ac:dyDescent="0.3">
      <c r="A626" t="s">
        <v>10567</v>
      </c>
      <c r="B626">
        <v>46077</v>
      </c>
      <c r="C626" t="s">
        <v>10122</v>
      </c>
      <c r="D626" t="s">
        <v>10123</v>
      </c>
      <c r="F626" t="s">
        <v>3115</v>
      </c>
      <c r="G626">
        <v>150</v>
      </c>
      <c r="H626" t="s">
        <v>10124</v>
      </c>
      <c r="I626" t="s">
        <v>10270</v>
      </c>
      <c r="J626">
        <v>150</v>
      </c>
      <c r="K626">
        <v>46084</v>
      </c>
      <c r="M626">
        <v>150</v>
      </c>
    </row>
    <row r="627" spans="1:13" x14ac:dyDescent="0.3">
      <c r="A627" t="s">
        <v>10567</v>
      </c>
      <c r="B627">
        <v>46077</v>
      </c>
      <c r="C627" t="s">
        <v>10122</v>
      </c>
      <c r="D627" t="s">
        <v>10123</v>
      </c>
      <c r="F627" t="s">
        <v>1664</v>
      </c>
      <c r="G627">
        <v>90</v>
      </c>
      <c r="H627" t="s">
        <v>10124</v>
      </c>
      <c r="I627" t="s">
        <v>10485</v>
      </c>
      <c r="J627">
        <v>90</v>
      </c>
      <c r="K627">
        <v>46084</v>
      </c>
      <c r="L627" t="s">
        <v>10647</v>
      </c>
      <c r="M627">
        <v>90</v>
      </c>
    </row>
    <row r="628" spans="1:13" x14ac:dyDescent="0.3">
      <c r="A628" t="s">
        <v>10567</v>
      </c>
      <c r="B628">
        <v>46077</v>
      </c>
      <c r="C628" t="s">
        <v>10122</v>
      </c>
      <c r="D628" t="s">
        <v>10123</v>
      </c>
      <c r="F628" t="s">
        <v>10643</v>
      </c>
      <c r="G628">
        <v>180</v>
      </c>
      <c r="H628" t="s">
        <v>10124</v>
      </c>
      <c r="I628" t="s">
        <v>10648</v>
      </c>
      <c r="J628">
        <v>180</v>
      </c>
      <c r="K628">
        <v>46084</v>
      </c>
      <c r="M628">
        <v>180</v>
      </c>
    </row>
    <row r="629" spans="1:13" x14ac:dyDescent="0.3">
      <c r="A629" t="s">
        <v>10567</v>
      </c>
      <c r="B629">
        <v>46077</v>
      </c>
      <c r="C629" t="s">
        <v>10122</v>
      </c>
      <c r="D629" t="s">
        <v>10123</v>
      </c>
      <c r="F629" t="s">
        <v>10507</v>
      </c>
      <c r="G629">
        <v>400</v>
      </c>
      <c r="H629" t="s">
        <v>10124</v>
      </c>
      <c r="I629" t="s">
        <v>10508</v>
      </c>
      <c r="J629" t="s">
        <v>10649</v>
      </c>
      <c r="K629">
        <v>46084</v>
      </c>
      <c r="L629" t="s">
        <v>10650</v>
      </c>
      <c r="M629">
        <v>0</v>
      </c>
    </row>
    <row r="630" spans="1:13" x14ac:dyDescent="0.3">
      <c r="A630" t="s">
        <v>10567</v>
      </c>
      <c r="B630">
        <v>46077</v>
      </c>
      <c r="C630" t="s">
        <v>10122</v>
      </c>
      <c r="D630" t="s">
        <v>10123</v>
      </c>
      <c r="F630" t="s">
        <v>1438</v>
      </c>
      <c r="G630">
        <v>240</v>
      </c>
      <c r="H630" t="s">
        <v>10175</v>
      </c>
      <c r="I630" t="s">
        <v>10651</v>
      </c>
      <c r="J630">
        <v>240</v>
      </c>
      <c r="K630">
        <v>46084</v>
      </c>
      <c r="M630">
        <v>240</v>
      </c>
    </row>
    <row r="631" spans="1:13" x14ac:dyDescent="0.3">
      <c r="A631" t="s">
        <v>10567</v>
      </c>
      <c r="B631">
        <v>46077</v>
      </c>
      <c r="C631" t="s">
        <v>10122</v>
      </c>
      <c r="D631" t="s">
        <v>10123</v>
      </c>
      <c r="F631" t="s">
        <v>10652</v>
      </c>
      <c r="G631">
        <v>900</v>
      </c>
      <c r="H631" t="s">
        <v>10124</v>
      </c>
      <c r="I631" t="s">
        <v>10653</v>
      </c>
      <c r="J631">
        <v>900</v>
      </c>
      <c r="K631">
        <v>46084</v>
      </c>
      <c r="M631">
        <v>900</v>
      </c>
    </row>
    <row r="632" spans="1:13" x14ac:dyDescent="0.3">
      <c r="A632" t="s">
        <v>10567</v>
      </c>
      <c r="B632">
        <v>46077</v>
      </c>
      <c r="C632" t="s">
        <v>10122</v>
      </c>
      <c r="D632" t="s">
        <v>10123</v>
      </c>
      <c r="F632" t="s">
        <v>1920</v>
      </c>
      <c r="G632">
        <v>400</v>
      </c>
      <c r="H632" t="s">
        <v>10124</v>
      </c>
      <c r="I632" t="s">
        <v>10654</v>
      </c>
      <c r="J632">
        <v>200</v>
      </c>
      <c r="K632">
        <v>46084</v>
      </c>
      <c r="L632" t="s">
        <v>10655</v>
      </c>
      <c r="M632">
        <v>200</v>
      </c>
    </row>
    <row r="633" spans="1:13" x14ac:dyDescent="0.3">
      <c r="A633" t="s">
        <v>10567</v>
      </c>
      <c r="B633">
        <v>46077</v>
      </c>
      <c r="C633" t="s">
        <v>10122</v>
      </c>
      <c r="D633" t="s">
        <v>10123</v>
      </c>
      <c r="F633" t="s">
        <v>10552</v>
      </c>
      <c r="G633">
        <v>700</v>
      </c>
      <c r="H633" t="s">
        <v>10175</v>
      </c>
      <c r="I633" t="s">
        <v>10130</v>
      </c>
      <c r="L633" t="s">
        <v>10656</v>
      </c>
      <c r="M633">
        <v>700</v>
      </c>
    </row>
    <row r="634" spans="1:13" x14ac:dyDescent="0.3">
      <c r="A634" t="s">
        <v>10567</v>
      </c>
      <c r="B634">
        <v>46077</v>
      </c>
      <c r="C634" t="s">
        <v>10122</v>
      </c>
      <c r="D634" t="s">
        <v>10123</v>
      </c>
      <c r="F634" t="s">
        <v>1542</v>
      </c>
      <c r="G634">
        <v>700</v>
      </c>
      <c r="H634" t="s">
        <v>10175</v>
      </c>
      <c r="I634" t="s">
        <v>10130</v>
      </c>
      <c r="J634">
        <v>700</v>
      </c>
      <c r="K634">
        <v>46084</v>
      </c>
      <c r="M634">
        <v>700</v>
      </c>
    </row>
    <row r="635" spans="1:13" x14ac:dyDescent="0.3">
      <c r="A635" t="s">
        <v>10567</v>
      </c>
      <c r="B635">
        <v>46077</v>
      </c>
      <c r="C635" t="s">
        <v>10122</v>
      </c>
      <c r="D635" t="s">
        <v>10123</v>
      </c>
      <c r="F635" t="s">
        <v>2316</v>
      </c>
      <c r="G635">
        <v>250</v>
      </c>
      <c r="H635" t="s">
        <v>10124</v>
      </c>
      <c r="I635" t="s">
        <v>10657</v>
      </c>
      <c r="J635">
        <v>250</v>
      </c>
      <c r="K635">
        <v>46084</v>
      </c>
      <c r="M635">
        <v>250</v>
      </c>
    </row>
    <row r="636" spans="1:13" x14ac:dyDescent="0.3">
      <c r="A636" t="s">
        <v>10567</v>
      </c>
      <c r="B636">
        <v>46077</v>
      </c>
      <c r="C636" t="s">
        <v>10122</v>
      </c>
      <c r="D636" t="s">
        <v>10123</v>
      </c>
      <c r="F636" t="s">
        <v>10606</v>
      </c>
      <c r="G636">
        <v>550</v>
      </c>
      <c r="H636" t="s">
        <v>10124</v>
      </c>
      <c r="I636" t="s">
        <v>10658</v>
      </c>
      <c r="J636">
        <v>550</v>
      </c>
      <c r="K636">
        <v>46084</v>
      </c>
      <c r="M636">
        <v>550</v>
      </c>
    </row>
    <row r="637" spans="1:13" x14ac:dyDescent="0.3">
      <c r="A637" t="s">
        <v>10567</v>
      </c>
      <c r="B637">
        <v>46077</v>
      </c>
      <c r="C637" t="s">
        <v>10122</v>
      </c>
      <c r="D637" t="s">
        <v>10123</v>
      </c>
      <c r="F637" t="s">
        <v>10606</v>
      </c>
      <c r="G637">
        <v>50</v>
      </c>
      <c r="H637" t="s">
        <v>10243</v>
      </c>
      <c r="I637" t="s">
        <v>10658</v>
      </c>
      <c r="J637">
        <v>50</v>
      </c>
      <c r="K637">
        <v>46084</v>
      </c>
      <c r="M637">
        <v>50</v>
      </c>
    </row>
    <row r="638" spans="1:13" x14ac:dyDescent="0.3">
      <c r="A638" t="s">
        <v>10567</v>
      </c>
      <c r="B638">
        <v>46077</v>
      </c>
      <c r="C638" t="s">
        <v>10122</v>
      </c>
      <c r="D638" t="s">
        <v>10123</v>
      </c>
      <c r="F638" t="s">
        <v>3418</v>
      </c>
      <c r="G638">
        <v>450</v>
      </c>
      <c r="H638" t="s">
        <v>10124</v>
      </c>
      <c r="I638" t="s">
        <v>10659</v>
      </c>
      <c r="J638">
        <v>450</v>
      </c>
      <c r="K638">
        <v>46084</v>
      </c>
      <c r="M638">
        <v>450</v>
      </c>
    </row>
    <row r="639" spans="1:13" x14ac:dyDescent="0.3">
      <c r="A639" t="s">
        <v>10567</v>
      </c>
      <c r="B639">
        <v>46077</v>
      </c>
      <c r="C639" t="s">
        <v>10122</v>
      </c>
      <c r="D639" t="s">
        <v>10123</v>
      </c>
      <c r="F639" t="s">
        <v>1920</v>
      </c>
      <c r="G639">
        <v>330</v>
      </c>
      <c r="H639" t="s">
        <v>10124</v>
      </c>
      <c r="I639" t="s">
        <v>10660</v>
      </c>
      <c r="J639">
        <v>330</v>
      </c>
      <c r="K639">
        <v>46084</v>
      </c>
      <c r="M639">
        <v>330</v>
      </c>
    </row>
    <row r="640" spans="1:13" x14ac:dyDescent="0.3">
      <c r="A640" t="s">
        <v>10567</v>
      </c>
      <c r="B640">
        <v>46077</v>
      </c>
      <c r="C640" t="s">
        <v>10122</v>
      </c>
      <c r="D640" t="s">
        <v>10123</v>
      </c>
      <c r="F640" t="s">
        <v>10652</v>
      </c>
      <c r="G640">
        <v>100</v>
      </c>
      <c r="H640" t="s">
        <v>10124</v>
      </c>
      <c r="I640" t="s">
        <v>10537</v>
      </c>
      <c r="J640">
        <v>50</v>
      </c>
      <c r="K640">
        <v>46084</v>
      </c>
      <c r="L640" t="s">
        <v>10661</v>
      </c>
      <c r="M640">
        <v>50</v>
      </c>
    </row>
    <row r="641" spans="1:13" x14ac:dyDescent="0.3">
      <c r="A641" t="s">
        <v>10567</v>
      </c>
      <c r="B641">
        <v>46077</v>
      </c>
      <c r="C641" t="s">
        <v>10122</v>
      </c>
      <c r="D641" t="s">
        <v>10123</v>
      </c>
      <c r="F641" t="s">
        <v>2814</v>
      </c>
      <c r="G641">
        <v>30</v>
      </c>
      <c r="H641" t="s">
        <v>10124</v>
      </c>
      <c r="I641" t="s">
        <v>10662</v>
      </c>
      <c r="J641">
        <v>30</v>
      </c>
      <c r="K641">
        <v>46084</v>
      </c>
      <c r="M641">
        <v>30</v>
      </c>
    </row>
    <row r="642" spans="1:13" x14ac:dyDescent="0.3">
      <c r="A642" t="s">
        <v>10567</v>
      </c>
      <c r="B642">
        <v>46077</v>
      </c>
      <c r="C642" t="s">
        <v>10122</v>
      </c>
      <c r="D642" t="s">
        <v>10123</v>
      </c>
      <c r="F642" t="s">
        <v>10552</v>
      </c>
      <c r="G642">
        <v>750</v>
      </c>
      <c r="H642" t="s">
        <v>10124</v>
      </c>
      <c r="I642" t="s">
        <v>10663</v>
      </c>
      <c r="J642">
        <v>750</v>
      </c>
      <c r="K642">
        <v>46084</v>
      </c>
      <c r="M642">
        <v>750</v>
      </c>
    </row>
    <row r="643" spans="1:13" x14ac:dyDescent="0.3">
      <c r="A643" t="s">
        <v>10567</v>
      </c>
      <c r="B643">
        <v>46078</v>
      </c>
      <c r="C643" t="s">
        <v>10122</v>
      </c>
      <c r="D643" t="s">
        <v>10123</v>
      </c>
      <c r="F643" t="s">
        <v>10664</v>
      </c>
      <c r="G643">
        <v>500</v>
      </c>
      <c r="H643" t="s">
        <v>10665</v>
      </c>
      <c r="I643" t="s">
        <v>10666</v>
      </c>
      <c r="J643">
        <v>500</v>
      </c>
      <c r="K643">
        <v>46084</v>
      </c>
      <c r="M643">
        <v>500</v>
      </c>
    </row>
    <row r="644" spans="1:13" x14ac:dyDescent="0.3">
      <c r="A644" t="s">
        <v>10567</v>
      </c>
      <c r="B644">
        <v>46078</v>
      </c>
      <c r="C644" t="s">
        <v>10122</v>
      </c>
      <c r="D644" t="s">
        <v>10123</v>
      </c>
      <c r="F644" t="s">
        <v>10552</v>
      </c>
      <c r="G644">
        <v>300</v>
      </c>
      <c r="H644" t="s">
        <v>10124</v>
      </c>
      <c r="I644" t="s">
        <v>10667</v>
      </c>
      <c r="J644">
        <v>300</v>
      </c>
      <c r="K644">
        <v>46084</v>
      </c>
      <c r="M644">
        <v>300</v>
      </c>
    </row>
    <row r="645" spans="1:13" x14ac:dyDescent="0.3">
      <c r="A645" t="s">
        <v>10567</v>
      </c>
      <c r="B645">
        <v>46078</v>
      </c>
      <c r="C645" t="s">
        <v>10122</v>
      </c>
      <c r="D645" t="s">
        <v>10123</v>
      </c>
      <c r="F645" t="s">
        <v>10552</v>
      </c>
      <c r="G645">
        <v>300</v>
      </c>
      <c r="H645" t="s">
        <v>10124</v>
      </c>
      <c r="I645" t="s">
        <v>10668</v>
      </c>
      <c r="J645">
        <v>300</v>
      </c>
      <c r="K645">
        <v>46084</v>
      </c>
      <c r="M645">
        <v>300</v>
      </c>
    </row>
    <row r="646" spans="1:13" x14ac:dyDescent="0.3">
      <c r="A646" t="s">
        <v>10567</v>
      </c>
      <c r="B646">
        <v>46078</v>
      </c>
      <c r="C646" t="s">
        <v>10122</v>
      </c>
      <c r="D646" t="s">
        <v>10123</v>
      </c>
      <c r="F646" t="s">
        <v>10552</v>
      </c>
      <c r="G646">
        <v>350</v>
      </c>
      <c r="H646" t="s">
        <v>10124</v>
      </c>
      <c r="I646" t="s">
        <v>10669</v>
      </c>
      <c r="J646">
        <v>350</v>
      </c>
      <c r="K646">
        <v>46084</v>
      </c>
      <c r="M646">
        <v>350</v>
      </c>
    </row>
    <row r="647" spans="1:13" x14ac:dyDescent="0.3">
      <c r="A647" t="s">
        <v>10567</v>
      </c>
      <c r="B647">
        <v>46078</v>
      </c>
      <c r="C647" t="s">
        <v>10122</v>
      </c>
      <c r="D647" t="s">
        <v>10123</v>
      </c>
      <c r="F647" t="s">
        <v>1438</v>
      </c>
      <c r="G647">
        <v>260</v>
      </c>
      <c r="H647" t="s">
        <v>10124</v>
      </c>
      <c r="I647" t="s">
        <v>10670</v>
      </c>
      <c r="J647">
        <v>260</v>
      </c>
      <c r="K647">
        <v>46084</v>
      </c>
      <c r="M647">
        <v>260</v>
      </c>
    </row>
    <row r="648" spans="1:13" x14ac:dyDescent="0.3">
      <c r="A648" t="s">
        <v>10567</v>
      </c>
      <c r="B648">
        <v>46078</v>
      </c>
      <c r="C648" t="s">
        <v>10122</v>
      </c>
      <c r="D648" t="s">
        <v>10123</v>
      </c>
      <c r="F648" t="s">
        <v>10671</v>
      </c>
      <c r="G648">
        <v>160</v>
      </c>
      <c r="H648" t="s">
        <v>10124</v>
      </c>
      <c r="I648" t="s">
        <v>10672</v>
      </c>
      <c r="J648">
        <v>160</v>
      </c>
      <c r="K648">
        <v>46084</v>
      </c>
      <c r="M648">
        <v>160</v>
      </c>
    </row>
    <row r="649" spans="1:13" x14ac:dyDescent="0.3">
      <c r="A649" t="s">
        <v>10567</v>
      </c>
      <c r="B649">
        <v>46078</v>
      </c>
      <c r="C649" t="s">
        <v>10122</v>
      </c>
      <c r="D649" t="s">
        <v>10123</v>
      </c>
      <c r="F649" t="s">
        <v>2376</v>
      </c>
      <c r="G649">
        <v>160</v>
      </c>
      <c r="H649" t="s">
        <v>10124</v>
      </c>
      <c r="I649" t="s">
        <v>10672</v>
      </c>
      <c r="J649">
        <v>160</v>
      </c>
      <c r="K649">
        <v>46084</v>
      </c>
      <c r="M649">
        <v>160</v>
      </c>
    </row>
    <row r="650" spans="1:13" x14ac:dyDescent="0.3">
      <c r="A650" t="s">
        <v>10567</v>
      </c>
      <c r="B650">
        <v>46078</v>
      </c>
      <c r="C650" t="s">
        <v>10122</v>
      </c>
      <c r="D650" t="s">
        <v>10123</v>
      </c>
      <c r="F650" t="s">
        <v>10671</v>
      </c>
      <c r="G650">
        <v>380</v>
      </c>
      <c r="H650" t="s">
        <v>10124</v>
      </c>
      <c r="I650" t="s">
        <v>10673</v>
      </c>
      <c r="J650">
        <v>380</v>
      </c>
      <c r="K650">
        <v>46084</v>
      </c>
      <c r="M650">
        <v>380</v>
      </c>
    </row>
    <row r="651" spans="1:13" x14ac:dyDescent="0.3">
      <c r="A651" t="s">
        <v>10567</v>
      </c>
      <c r="B651">
        <v>46078</v>
      </c>
      <c r="C651" t="s">
        <v>10122</v>
      </c>
      <c r="D651" t="s">
        <v>10123</v>
      </c>
      <c r="F651" t="s">
        <v>2814</v>
      </c>
      <c r="G651">
        <v>130</v>
      </c>
      <c r="H651" t="s">
        <v>10124</v>
      </c>
      <c r="I651" t="s">
        <v>10586</v>
      </c>
      <c r="J651">
        <v>130</v>
      </c>
      <c r="K651">
        <v>46084</v>
      </c>
      <c r="M651">
        <v>130</v>
      </c>
    </row>
    <row r="652" spans="1:13" x14ac:dyDescent="0.3">
      <c r="A652" t="s">
        <v>10567</v>
      </c>
      <c r="B652">
        <v>46078</v>
      </c>
      <c r="C652" t="s">
        <v>10122</v>
      </c>
      <c r="D652" t="s">
        <v>10123</v>
      </c>
      <c r="F652" t="s">
        <v>1920</v>
      </c>
      <c r="G652">
        <v>180</v>
      </c>
      <c r="H652" t="s">
        <v>10124</v>
      </c>
      <c r="I652" t="s">
        <v>10674</v>
      </c>
      <c r="J652">
        <v>180</v>
      </c>
      <c r="K652">
        <v>46084</v>
      </c>
      <c r="L652" t="s">
        <v>10675</v>
      </c>
      <c r="M652">
        <v>180</v>
      </c>
    </row>
    <row r="653" spans="1:13" x14ac:dyDescent="0.3">
      <c r="A653" t="s">
        <v>10567</v>
      </c>
      <c r="B653">
        <v>46078</v>
      </c>
      <c r="C653" t="s">
        <v>10122</v>
      </c>
      <c r="D653" t="s">
        <v>10123</v>
      </c>
      <c r="F653" t="s">
        <v>10552</v>
      </c>
      <c r="G653">
        <v>120</v>
      </c>
      <c r="H653" t="s">
        <v>10124</v>
      </c>
      <c r="I653" t="s">
        <v>10422</v>
      </c>
      <c r="J653">
        <v>120</v>
      </c>
      <c r="K653">
        <v>46084</v>
      </c>
      <c r="M653">
        <v>120</v>
      </c>
    </row>
    <row r="654" spans="1:13" x14ac:dyDescent="0.3">
      <c r="A654" t="s">
        <v>10567</v>
      </c>
      <c r="B654">
        <v>46078</v>
      </c>
      <c r="C654" t="s">
        <v>10122</v>
      </c>
      <c r="D654" t="s">
        <v>10123</v>
      </c>
      <c r="F654" t="s">
        <v>10552</v>
      </c>
      <c r="G654">
        <v>150</v>
      </c>
      <c r="H654" t="s">
        <v>10124</v>
      </c>
      <c r="I654" t="s">
        <v>10631</v>
      </c>
      <c r="J654">
        <v>150</v>
      </c>
      <c r="K654">
        <v>46084</v>
      </c>
      <c r="M654">
        <v>150</v>
      </c>
    </row>
    <row r="655" spans="1:13" x14ac:dyDescent="0.3">
      <c r="A655" t="s">
        <v>10567</v>
      </c>
      <c r="B655">
        <v>46078</v>
      </c>
      <c r="C655" t="s">
        <v>10122</v>
      </c>
      <c r="D655" t="s">
        <v>10123</v>
      </c>
      <c r="F655" t="s">
        <v>2185</v>
      </c>
      <c r="G655">
        <v>480</v>
      </c>
      <c r="H655" t="s">
        <v>10124</v>
      </c>
      <c r="I655" t="s">
        <v>10676</v>
      </c>
      <c r="J655">
        <v>480</v>
      </c>
      <c r="K655">
        <v>46084</v>
      </c>
      <c r="M655">
        <v>480</v>
      </c>
    </row>
    <row r="656" spans="1:13" x14ac:dyDescent="0.3">
      <c r="A656" t="s">
        <v>10567</v>
      </c>
      <c r="B656">
        <v>46078</v>
      </c>
      <c r="C656" t="s">
        <v>10122</v>
      </c>
      <c r="D656" t="s">
        <v>10123</v>
      </c>
      <c r="F656" t="s">
        <v>1333</v>
      </c>
      <c r="G656">
        <v>250</v>
      </c>
      <c r="H656" t="s">
        <v>10124</v>
      </c>
      <c r="I656" t="s">
        <v>10677</v>
      </c>
      <c r="J656">
        <v>250</v>
      </c>
      <c r="K656">
        <v>46084</v>
      </c>
      <c r="M656">
        <v>250</v>
      </c>
    </row>
    <row r="657" spans="1:13" x14ac:dyDescent="0.3">
      <c r="A657" t="s">
        <v>10567</v>
      </c>
      <c r="B657">
        <v>46078</v>
      </c>
      <c r="C657" t="s">
        <v>10122</v>
      </c>
      <c r="D657" t="s">
        <v>10123</v>
      </c>
      <c r="F657" t="s">
        <v>10671</v>
      </c>
      <c r="G657">
        <v>1000</v>
      </c>
      <c r="H657" t="s">
        <v>10124</v>
      </c>
      <c r="I657" t="s">
        <v>10678</v>
      </c>
      <c r="J657">
        <v>1000</v>
      </c>
      <c r="K657">
        <v>46084</v>
      </c>
      <c r="M657">
        <v>1000</v>
      </c>
    </row>
    <row r="658" spans="1:13" x14ac:dyDescent="0.3">
      <c r="A658" t="s">
        <v>10567</v>
      </c>
      <c r="B658">
        <v>46078</v>
      </c>
      <c r="C658" t="s">
        <v>10122</v>
      </c>
      <c r="D658" t="s">
        <v>10123</v>
      </c>
      <c r="F658" t="s">
        <v>2140</v>
      </c>
      <c r="G658">
        <v>300</v>
      </c>
      <c r="H658" t="s">
        <v>10124</v>
      </c>
      <c r="I658" t="s">
        <v>10679</v>
      </c>
      <c r="J658">
        <v>300</v>
      </c>
      <c r="K658">
        <v>46084</v>
      </c>
      <c r="M658">
        <v>300</v>
      </c>
    </row>
    <row r="659" spans="1:13" x14ac:dyDescent="0.3">
      <c r="A659" t="s">
        <v>10567</v>
      </c>
      <c r="B659">
        <v>46078</v>
      </c>
      <c r="C659" t="s">
        <v>10122</v>
      </c>
      <c r="D659" t="s">
        <v>10123</v>
      </c>
      <c r="F659" t="s">
        <v>10671</v>
      </c>
      <c r="G659">
        <v>300</v>
      </c>
      <c r="H659" t="s">
        <v>10124</v>
      </c>
      <c r="I659" t="s">
        <v>10680</v>
      </c>
      <c r="J659">
        <v>300</v>
      </c>
      <c r="K659">
        <v>46084</v>
      </c>
      <c r="M659">
        <v>300</v>
      </c>
    </row>
    <row r="660" spans="1:13" x14ac:dyDescent="0.3">
      <c r="A660" t="s">
        <v>10567</v>
      </c>
      <c r="B660">
        <v>46078</v>
      </c>
      <c r="C660" t="s">
        <v>10122</v>
      </c>
      <c r="D660" t="s">
        <v>10123</v>
      </c>
      <c r="F660" t="s">
        <v>1333</v>
      </c>
      <c r="G660">
        <v>150</v>
      </c>
      <c r="H660" t="s">
        <v>10124</v>
      </c>
      <c r="I660" t="s">
        <v>10681</v>
      </c>
      <c r="J660">
        <v>150</v>
      </c>
      <c r="K660">
        <v>46084</v>
      </c>
      <c r="M660">
        <v>150</v>
      </c>
    </row>
    <row r="661" spans="1:13" x14ac:dyDescent="0.3">
      <c r="A661" t="s">
        <v>10567</v>
      </c>
      <c r="B661">
        <v>46078</v>
      </c>
      <c r="C661" t="s">
        <v>10122</v>
      </c>
      <c r="D661" t="s">
        <v>10123</v>
      </c>
      <c r="F661" t="s">
        <v>1920</v>
      </c>
      <c r="G661">
        <v>250</v>
      </c>
      <c r="H661" t="s">
        <v>10124</v>
      </c>
      <c r="I661" t="s">
        <v>10682</v>
      </c>
      <c r="J661">
        <v>250</v>
      </c>
      <c r="K661">
        <v>46084</v>
      </c>
      <c r="M661">
        <v>250</v>
      </c>
    </row>
    <row r="662" spans="1:13" x14ac:dyDescent="0.3">
      <c r="A662" t="s">
        <v>10567</v>
      </c>
      <c r="B662">
        <v>46078</v>
      </c>
      <c r="C662" t="s">
        <v>10122</v>
      </c>
      <c r="D662" t="s">
        <v>10123</v>
      </c>
      <c r="F662" t="s">
        <v>1664</v>
      </c>
      <c r="G662">
        <v>250</v>
      </c>
      <c r="H662" t="s">
        <v>10124</v>
      </c>
      <c r="I662" t="s">
        <v>10682</v>
      </c>
      <c r="J662">
        <v>250</v>
      </c>
      <c r="K662">
        <v>46084</v>
      </c>
      <c r="M662">
        <v>250</v>
      </c>
    </row>
    <row r="663" spans="1:13" x14ac:dyDescent="0.3">
      <c r="A663" t="s">
        <v>10567</v>
      </c>
      <c r="B663">
        <v>46078</v>
      </c>
      <c r="C663" t="s">
        <v>10122</v>
      </c>
      <c r="D663" t="s">
        <v>10123</v>
      </c>
      <c r="F663" t="s">
        <v>10671</v>
      </c>
      <c r="G663">
        <v>65</v>
      </c>
      <c r="H663" t="s">
        <v>10124</v>
      </c>
      <c r="I663" t="s">
        <v>10683</v>
      </c>
      <c r="J663">
        <v>65</v>
      </c>
      <c r="K663">
        <v>46084</v>
      </c>
      <c r="M663">
        <v>65</v>
      </c>
    </row>
    <row r="664" spans="1:13" x14ac:dyDescent="0.3">
      <c r="A664" t="s">
        <v>10567</v>
      </c>
      <c r="B664">
        <v>46078</v>
      </c>
      <c r="C664" t="s">
        <v>10122</v>
      </c>
      <c r="D664" t="s">
        <v>10123</v>
      </c>
      <c r="F664" t="s">
        <v>10606</v>
      </c>
      <c r="G664">
        <v>400</v>
      </c>
      <c r="H664" t="s">
        <v>10175</v>
      </c>
      <c r="I664" t="s">
        <v>10208</v>
      </c>
      <c r="J664">
        <v>400</v>
      </c>
      <c r="K664">
        <v>46084</v>
      </c>
      <c r="M664">
        <v>400</v>
      </c>
    </row>
    <row r="665" spans="1:13" x14ac:dyDescent="0.3">
      <c r="A665" t="s">
        <v>10567</v>
      </c>
      <c r="B665">
        <v>46078</v>
      </c>
      <c r="C665" t="s">
        <v>10122</v>
      </c>
      <c r="D665" t="s">
        <v>10123</v>
      </c>
      <c r="F665" t="s">
        <v>10435</v>
      </c>
      <c r="G665">
        <v>600</v>
      </c>
      <c r="H665" t="s">
        <v>10124</v>
      </c>
      <c r="I665" t="s">
        <v>10684</v>
      </c>
      <c r="J665">
        <v>600</v>
      </c>
      <c r="K665">
        <v>46084</v>
      </c>
      <c r="M665">
        <v>600</v>
      </c>
    </row>
    <row r="666" spans="1:13" x14ac:dyDescent="0.3">
      <c r="A666" t="s">
        <v>10567</v>
      </c>
      <c r="B666">
        <v>46078</v>
      </c>
      <c r="C666" t="s">
        <v>10122</v>
      </c>
      <c r="D666" t="s">
        <v>10123</v>
      </c>
      <c r="F666" t="s">
        <v>10509</v>
      </c>
      <c r="G666">
        <v>400</v>
      </c>
      <c r="H666" t="s">
        <v>10124</v>
      </c>
      <c r="I666" t="s">
        <v>10685</v>
      </c>
      <c r="J666">
        <v>200</v>
      </c>
      <c r="K666">
        <v>46084</v>
      </c>
      <c r="L666" t="s">
        <v>10686</v>
      </c>
      <c r="M666">
        <v>200</v>
      </c>
    </row>
    <row r="667" spans="1:13" x14ac:dyDescent="0.3">
      <c r="A667" t="s">
        <v>10567</v>
      </c>
      <c r="B667">
        <v>46078</v>
      </c>
      <c r="C667" t="s">
        <v>10122</v>
      </c>
      <c r="D667" t="s">
        <v>10123</v>
      </c>
      <c r="F667" t="s">
        <v>10147</v>
      </c>
      <c r="G667">
        <v>980</v>
      </c>
      <c r="H667" t="s">
        <v>10124</v>
      </c>
      <c r="I667" t="s">
        <v>10687</v>
      </c>
      <c r="J667">
        <v>490</v>
      </c>
      <c r="K667">
        <v>46084</v>
      </c>
      <c r="L667" t="s">
        <v>10661</v>
      </c>
      <c r="M667">
        <v>490</v>
      </c>
    </row>
    <row r="668" spans="1:13" x14ac:dyDescent="0.3">
      <c r="A668" t="s">
        <v>10567</v>
      </c>
      <c r="B668">
        <v>46078</v>
      </c>
      <c r="C668" t="s">
        <v>10122</v>
      </c>
      <c r="D668" t="s">
        <v>10123</v>
      </c>
      <c r="F668" t="s">
        <v>10552</v>
      </c>
      <c r="G668">
        <v>280</v>
      </c>
      <c r="H668" t="s">
        <v>10124</v>
      </c>
      <c r="I668" t="s">
        <v>10688</v>
      </c>
      <c r="J668">
        <v>280</v>
      </c>
      <c r="K668">
        <v>46084</v>
      </c>
      <c r="M668">
        <v>280</v>
      </c>
    </row>
    <row r="669" spans="1:13" x14ac:dyDescent="0.3">
      <c r="A669" t="s">
        <v>10567</v>
      </c>
      <c r="B669">
        <v>46078</v>
      </c>
      <c r="C669" t="s">
        <v>10122</v>
      </c>
      <c r="D669" t="s">
        <v>10123</v>
      </c>
      <c r="F669" t="s">
        <v>1333</v>
      </c>
      <c r="G669">
        <v>160</v>
      </c>
      <c r="H669" t="s">
        <v>10124</v>
      </c>
      <c r="I669" t="s">
        <v>10689</v>
      </c>
      <c r="J669">
        <v>160</v>
      </c>
      <c r="K669">
        <v>46084</v>
      </c>
      <c r="M669">
        <v>160</v>
      </c>
    </row>
    <row r="670" spans="1:13" x14ac:dyDescent="0.3">
      <c r="A670" t="s">
        <v>10567</v>
      </c>
      <c r="B670">
        <v>46078</v>
      </c>
      <c r="C670" t="s">
        <v>10122</v>
      </c>
      <c r="D670" t="s">
        <v>10123</v>
      </c>
      <c r="F670" t="s">
        <v>2376</v>
      </c>
      <c r="G670">
        <v>320</v>
      </c>
      <c r="H670" t="s">
        <v>10124</v>
      </c>
      <c r="I670" t="s">
        <v>10690</v>
      </c>
      <c r="J670">
        <v>320</v>
      </c>
      <c r="K670">
        <v>46084</v>
      </c>
      <c r="M670">
        <v>320</v>
      </c>
    </row>
    <row r="671" spans="1:13" x14ac:dyDescent="0.3">
      <c r="A671" t="s">
        <v>10567</v>
      </c>
      <c r="B671">
        <v>46078</v>
      </c>
      <c r="C671" t="s">
        <v>10122</v>
      </c>
      <c r="D671" t="s">
        <v>10123</v>
      </c>
      <c r="F671" t="s">
        <v>1333</v>
      </c>
      <c r="G671">
        <v>100</v>
      </c>
      <c r="H671" t="s">
        <v>10124</v>
      </c>
      <c r="I671" t="s">
        <v>10452</v>
      </c>
      <c r="J671">
        <v>100</v>
      </c>
      <c r="K671">
        <v>46084</v>
      </c>
      <c r="M671">
        <v>100</v>
      </c>
    </row>
    <row r="672" spans="1:13" x14ac:dyDescent="0.3">
      <c r="A672" t="s">
        <v>10567</v>
      </c>
      <c r="B672">
        <v>46078</v>
      </c>
      <c r="C672" t="s">
        <v>10122</v>
      </c>
      <c r="D672" t="s">
        <v>10123</v>
      </c>
      <c r="F672" t="s">
        <v>10691</v>
      </c>
      <c r="G672">
        <v>400</v>
      </c>
      <c r="H672" t="s">
        <v>10124</v>
      </c>
      <c r="I672" t="s">
        <v>10692</v>
      </c>
      <c r="J672">
        <v>400</v>
      </c>
      <c r="K672">
        <v>46084</v>
      </c>
      <c r="M672">
        <v>400</v>
      </c>
    </row>
    <row r="673" spans="1:13" x14ac:dyDescent="0.3">
      <c r="A673" t="s">
        <v>10567</v>
      </c>
      <c r="B673">
        <v>46078</v>
      </c>
      <c r="C673" t="s">
        <v>10122</v>
      </c>
      <c r="D673" t="s">
        <v>10123</v>
      </c>
      <c r="F673" t="s">
        <v>10552</v>
      </c>
      <c r="G673">
        <v>300</v>
      </c>
      <c r="H673" t="s">
        <v>10124</v>
      </c>
      <c r="I673" t="s">
        <v>10693</v>
      </c>
      <c r="J673">
        <v>300</v>
      </c>
      <c r="K673">
        <v>46084</v>
      </c>
      <c r="M673">
        <v>300</v>
      </c>
    </row>
    <row r="674" spans="1:13" x14ac:dyDescent="0.3">
      <c r="A674" t="s">
        <v>10567</v>
      </c>
      <c r="B674">
        <v>46078</v>
      </c>
      <c r="C674" t="s">
        <v>10122</v>
      </c>
      <c r="D674" t="s">
        <v>10123</v>
      </c>
      <c r="F674" t="s">
        <v>2309</v>
      </c>
      <c r="G674">
        <v>320</v>
      </c>
      <c r="H674" t="s">
        <v>10124</v>
      </c>
      <c r="I674" t="s">
        <v>10694</v>
      </c>
      <c r="J674">
        <v>320</v>
      </c>
      <c r="K674">
        <v>46084</v>
      </c>
      <c r="M674">
        <v>320</v>
      </c>
    </row>
    <row r="675" spans="1:13" x14ac:dyDescent="0.3">
      <c r="A675" t="s">
        <v>10567</v>
      </c>
      <c r="B675">
        <v>46078</v>
      </c>
      <c r="C675" t="s">
        <v>10122</v>
      </c>
      <c r="D675" t="s">
        <v>10123</v>
      </c>
      <c r="F675" t="s">
        <v>2309</v>
      </c>
      <c r="G675">
        <v>600</v>
      </c>
      <c r="H675" t="s">
        <v>10139</v>
      </c>
      <c r="I675" t="s">
        <v>10275</v>
      </c>
      <c r="J675">
        <v>600</v>
      </c>
      <c r="K675">
        <v>46084</v>
      </c>
      <c r="M675">
        <v>600</v>
      </c>
    </row>
    <row r="676" spans="1:13" x14ac:dyDescent="0.3">
      <c r="A676" t="s">
        <v>10567</v>
      </c>
      <c r="B676">
        <v>46079</v>
      </c>
      <c r="C676" t="s">
        <v>10122</v>
      </c>
      <c r="D676" t="s">
        <v>10123</v>
      </c>
      <c r="F676" t="s">
        <v>10519</v>
      </c>
      <c r="G676">
        <v>300</v>
      </c>
      <c r="H676" t="s">
        <v>10124</v>
      </c>
      <c r="I676" t="s">
        <v>10695</v>
      </c>
      <c r="J676">
        <v>300</v>
      </c>
      <c r="K676">
        <v>46084</v>
      </c>
      <c r="M676">
        <v>300</v>
      </c>
    </row>
    <row r="677" spans="1:13" x14ac:dyDescent="0.3">
      <c r="A677" t="s">
        <v>10567</v>
      </c>
      <c r="B677">
        <v>46079</v>
      </c>
      <c r="C677" t="s">
        <v>10122</v>
      </c>
      <c r="D677" t="s">
        <v>10123</v>
      </c>
      <c r="F677" t="s">
        <v>10519</v>
      </c>
      <c r="G677">
        <v>230</v>
      </c>
      <c r="H677" t="s">
        <v>10124</v>
      </c>
      <c r="I677" t="s">
        <v>10696</v>
      </c>
      <c r="J677">
        <v>230</v>
      </c>
      <c r="K677">
        <v>46084</v>
      </c>
      <c r="M677">
        <v>230</v>
      </c>
    </row>
    <row r="678" spans="1:13" x14ac:dyDescent="0.3">
      <c r="A678" t="s">
        <v>10567</v>
      </c>
      <c r="B678">
        <v>46079</v>
      </c>
      <c r="C678" t="s">
        <v>10122</v>
      </c>
      <c r="D678" t="s">
        <v>10123</v>
      </c>
      <c r="F678" t="s">
        <v>1890</v>
      </c>
      <c r="G678">
        <v>350</v>
      </c>
      <c r="H678" t="s">
        <v>10124</v>
      </c>
      <c r="I678" t="s">
        <v>10697</v>
      </c>
      <c r="J678">
        <v>350</v>
      </c>
      <c r="K678">
        <v>46084</v>
      </c>
      <c r="M678">
        <v>350</v>
      </c>
    </row>
    <row r="679" spans="1:13" x14ac:dyDescent="0.3">
      <c r="A679" t="s">
        <v>10567</v>
      </c>
      <c r="B679">
        <v>46079</v>
      </c>
      <c r="C679" t="s">
        <v>10122</v>
      </c>
      <c r="D679" t="s">
        <v>10123</v>
      </c>
      <c r="F679" t="s">
        <v>1887</v>
      </c>
      <c r="G679">
        <v>450</v>
      </c>
      <c r="H679" t="s">
        <v>10124</v>
      </c>
      <c r="I679" t="s">
        <v>10408</v>
      </c>
      <c r="J679">
        <v>450</v>
      </c>
      <c r="K679">
        <v>46084</v>
      </c>
      <c r="L679" t="s">
        <v>10698</v>
      </c>
      <c r="M679">
        <v>450</v>
      </c>
    </row>
    <row r="680" spans="1:13" x14ac:dyDescent="0.3">
      <c r="A680" t="s">
        <v>10567</v>
      </c>
      <c r="B680">
        <v>46079</v>
      </c>
      <c r="C680" t="s">
        <v>10122</v>
      </c>
      <c r="D680" t="s">
        <v>10123</v>
      </c>
      <c r="F680" t="s">
        <v>2814</v>
      </c>
      <c r="G680">
        <v>200</v>
      </c>
      <c r="H680" t="s">
        <v>10124</v>
      </c>
      <c r="I680" t="s">
        <v>10367</v>
      </c>
      <c r="J680">
        <v>200</v>
      </c>
      <c r="K680">
        <v>46084</v>
      </c>
      <c r="M680">
        <v>200</v>
      </c>
    </row>
    <row r="681" spans="1:13" x14ac:dyDescent="0.3">
      <c r="A681" t="s">
        <v>10567</v>
      </c>
      <c r="B681">
        <v>46079</v>
      </c>
      <c r="C681" t="s">
        <v>10122</v>
      </c>
      <c r="D681" t="s">
        <v>10123</v>
      </c>
      <c r="F681" t="s">
        <v>10671</v>
      </c>
      <c r="G681">
        <v>500</v>
      </c>
      <c r="H681" t="s">
        <v>10124</v>
      </c>
      <c r="I681" t="s">
        <v>10699</v>
      </c>
      <c r="J681">
        <v>500</v>
      </c>
      <c r="K681">
        <v>46084</v>
      </c>
      <c r="M681">
        <v>500</v>
      </c>
    </row>
    <row r="682" spans="1:13" x14ac:dyDescent="0.3">
      <c r="A682" t="s">
        <v>10567</v>
      </c>
      <c r="B682">
        <v>46079</v>
      </c>
      <c r="C682" t="s">
        <v>10122</v>
      </c>
      <c r="D682" t="s">
        <v>10123</v>
      </c>
      <c r="F682" t="s">
        <v>10435</v>
      </c>
      <c r="G682">
        <v>150</v>
      </c>
      <c r="H682" t="s">
        <v>10175</v>
      </c>
      <c r="I682" t="s">
        <v>10700</v>
      </c>
      <c r="J682">
        <v>75</v>
      </c>
      <c r="K682">
        <v>46084</v>
      </c>
      <c r="L682" t="s">
        <v>10661</v>
      </c>
      <c r="M682">
        <v>150</v>
      </c>
    </row>
    <row r="683" spans="1:13" x14ac:dyDescent="0.3">
      <c r="A683" t="s">
        <v>10567</v>
      </c>
      <c r="B683">
        <v>46079</v>
      </c>
      <c r="C683" t="s">
        <v>10122</v>
      </c>
      <c r="D683" t="s">
        <v>10123</v>
      </c>
      <c r="F683" t="s">
        <v>10671</v>
      </c>
      <c r="G683">
        <v>50</v>
      </c>
      <c r="H683" t="s">
        <v>10124</v>
      </c>
      <c r="I683" t="s">
        <v>10628</v>
      </c>
      <c r="J683">
        <v>50</v>
      </c>
      <c r="K683">
        <v>46084</v>
      </c>
      <c r="M683">
        <v>50</v>
      </c>
    </row>
    <row r="684" spans="1:13" x14ac:dyDescent="0.3">
      <c r="A684" t="s">
        <v>10567</v>
      </c>
      <c r="B684">
        <v>46079</v>
      </c>
      <c r="C684" t="s">
        <v>10122</v>
      </c>
      <c r="D684" t="s">
        <v>10123</v>
      </c>
      <c r="F684" t="s">
        <v>10671</v>
      </c>
      <c r="G684">
        <v>100</v>
      </c>
      <c r="H684" t="s">
        <v>10124</v>
      </c>
      <c r="I684" t="s">
        <v>10701</v>
      </c>
      <c r="J684">
        <v>100</v>
      </c>
      <c r="K684">
        <v>46084</v>
      </c>
      <c r="M684">
        <v>100</v>
      </c>
    </row>
    <row r="685" spans="1:13" x14ac:dyDescent="0.3">
      <c r="A685" t="s">
        <v>10567</v>
      </c>
      <c r="B685">
        <v>46079</v>
      </c>
      <c r="C685" t="s">
        <v>10122</v>
      </c>
      <c r="D685" t="s">
        <v>10123</v>
      </c>
      <c r="F685" t="s">
        <v>1664</v>
      </c>
      <c r="G685">
        <v>1000</v>
      </c>
      <c r="H685" t="s">
        <v>10124</v>
      </c>
      <c r="I685" t="s">
        <v>10527</v>
      </c>
      <c r="J685">
        <v>1300</v>
      </c>
      <c r="K685">
        <v>46084</v>
      </c>
      <c r="L685">
        <v>1300</v>
      </c>
      <c r="M685">
        <v>2600</v>
      </c>
    </row>
    <row r="686" spans="1:13" x14ac:dyDescent="0.3">
      <c r="A686" t="s">
        <v>10567</v>
      </c>
      <c r="B686">
        <v>46079</v>
      </c>
      <c r="C686" t="s">
        <v>10122</v>
      </c>
      <c r="D686" t="s">
        <v>10123</v>
      </c>
      <c r="F686" t="s">
        <v>10253</v>
      </c>
      <c r="G686">
        <v>350</v>
      </c>
      <c r="H686" t="s">
        <v>10124</v>
      </c>
      <c r="I686" t="s">
        <v>10702</v>
      </c>
      <c r="J686">
        <v>350</v>
      </c>
      <c r="K686">
        <v>46084</v>
      </c>
      <c r="M686">
        <v>350</v>
      </c>
    </row>
    <row r="687" spans="1:13" x14ac:dyDescent="0.3">
      <c r="A687" t="s">
        <v>10567</v>
      </c>
      <c r="B687">
        <v>46079</v>
      </c>
      <c r="C687" t="s">
        <v>10122</v>
      </c>
      <c r="D687" t="s">
        <v>10123</v>
      </c>
      <c r="F687" t="s">
        <v>10519</v>
      </c>
      <c r="G687">
        <v>300</v>
      </c>
      <c r="H687" t="s">
        <v>10124</v>
      </c>
      <c r="I687" t="s">
        <v>10703</v>
      </c>
      <c r="J687">
        <v>300</v>
      </c>
      <c r="K687">
        <v>46084</v>
      </c>
      <c r="M687">
        <v>300</v>
      </c>
    </row>
    <row r="688" spans="1:13" x14ac:dyDescent="0.3">
      <c r="A688" t="s">
        <v>10567</v>
      </c>
      <c r="B688">
        <v>46079</v>
      </c>
      <c r="C688" t="s">
        <v>10122</v>
      </c>
      <c r="D688" t="s">
        <v>10123</v>
      </c>
      <c r="F688" t="s">
        <v>1871</v>
      </c>
      <c r="G688">
        <v>300</v>
      </c>
      <c r="H688" t="s">
        <v>10124</v>
      </c>
      <c r="I688" t="s">
        <v>10309</v>
      </c>
      <c r="J688">
        <v>300</v>
      </c>
      <c r="K688">
        <v>46084</v>
      </c>
      <c r="M688">
        <v>300</v>
      </c>
    </row>
    <row r="689" spans="1:13" x14ac:dyDescent="0.3">
      <c r="A689" t="s">
        <v>10567</v>
      </c>
      <c r="B689">
        <v>46079</v>
      </c>
      <c r="C689" t="s">
        <v>10122</v>
      </c>
      <c r="D689" t="s">
        <v>10123</v>
      </c>
      <c r="F689" t="s">
        <v>10704</v>
      </c>
      <c r="G689">
        <v>400</v>
      </c>
      <c r="H689" t="s">
        <v>10175</v>
      </c>
      <c r="I689" t="s">
        <v>10208</v>
      </c>
      <c r="J689">
        <v>400</v>
      </c>
      <c r="K689">
        <v>46084</v>
      </c>
      <c r="M689">
        <v>400</v>
      </c>
    </row>
    <row r="690" spans="1:13" x14ac:dyDescent="0.3">
      <c r="A690" t="s">
        <v>10567</v>
      </c>
      <c r="B690">
        <v>46079</v>
      </c>
      <c r="C690" t="s">
        <v>10122</v>
      </c>
      <c r="D690" t="s">
        <v>10123</v>
      </c>
      <c r="F690" t="s">
        <v>10519</v>
      </c>
      <c r="G690">
        <v>800</v>
      </c>
      <c r="H690" t="s">
        <v>10124</v>
      </c>
      <c r="I690" t="s">
        <v>10705</v>
      </c>
      <c r="J690">
        <v>800</v>
      </c>
      <c r="K690">
        <v>46084</v>
      </c>
      <c r="M690">
        <v>800</v>
      </c>
    </row>
    <row r="691" spans="1:13" x14ac:dyDescent="0.3">
      <c r="A691" t="s">
        <v>10567</v>
      </c>
      <c r="B691">
        <v>46079</v>
      </c>
      <c r="C691" t="s">
        <v>10122</v>
      </c>
      <c r="D691" t="s">
        <v>10123</v>
      </c>
      <c r="F691" t="s">
        <v>10519</v>
      </c>
      <c r="G691">
        <v>40</v>
      </c>
      <c r="H691" t="s">
        <v>10124</v>
      </c>
      <c r="I691" t="s">
        <v>10706</v>
      </c>
      <c r="J691">
        <v>40</v>
      </c>
      <c r="K691">
        <v>46084</v>
      </c>
      <c r="M691">
        <v>40</v>
      </c>
    </row>
    <row r="692" spans="1:13" x14ac:dyDescent="0.3">
      <c r="A692" t="s">
        <v>10567</v>
      </c>
      <c r="B692">
        <v>46080</v>
      </c>
      <c r="C692" t="s">
        <v>10122</v>
      </c>
      <c r="D692" t="s">
        <v>10123</v>
      </c>
      <c r="F692" t="s">
        <v>10707</v>
      </c>
      <c r="G692">
        <v>150</v>
      </c>
      <c r="H692" t="s">
        <v>10124</v>
      </c>
      <c r="I692" t="s">
        <v>10418</v>
      </c>
      <c r="J692">
        <v>150</v>
      </c>
      <c r="K692">
        <v>46092</v>
      </c>
      <c r="M692">
        <v>150</v>
      </c>
    </row>
    <row r="693" spans="1:13" x14ac:dyDescent="0.3">
      <c r="A693" t="s">
        <v>10567</v>
      </c>
      <c r="B693">
        <v>46080</v>
      </c>
      <c r="C693" t="s">
        <v>10122</v>
      </c>
      <c r="D693" t="s">
        <v>10123</v>
      </c>
      <c r="F693" t="s">
        <v>2814</v>
      </c>
      <c r="G693">
        <v>70</v>
      </c>
      <c r="H693" t="s">
        <v>10124</v>
      </c>
      <c r="I693" t="s">
        <v>10708</v>
      </c>
      <c r="J693">
        <v>70</v>
      </c>
      <c r="K693">
        <v>46092</v>
      </c>
      <c r="M693">
        <v>70</v>
      </c>
    </row>
    <row r="694" spans="1:13" x14ac:dyDescent="0.3">
      <c r="A694" t="s">
        <v>10567</v>
      </c>
      <c r="B694">
        <v>46080</v>
      </c>
      <c r="C694" t="s">
        <v>10122</v>
      </c>
      <c r="D694" t="s">
        <v>10123</v>
      </c>
      <c r="F694" t="s">
        <v>2416</v>
      </c>
      <c r="G694">
        <v>90</v>
      </c>
      <c r="H694" t="s">
        <v>10139</v>
      </c>
      <c r="I694" t="s">
        <v>10709</v>
      </c>
      <c r="J694">
        <v>90</v>
      </c>
      <c r="K694">
        <v>46092</v>
      </c>
      <c r="M694">
        <v>90</v>
      </c>
    </row>
    <row r="695" spans="1:13" x14ac:dyDescent="0.3">
      <c r="A695" t="s">
        <v>10567</v>
      </c>
      <c r="B695">
        <v>46080</v>
      </c>
      <c r="C695" t="s">
        <v>10122</v>
      </c>
      <c r="D695" t="s">
        <v>10123</v>
      </c>
      <c r="F695" t="s">
        <v>10671</v>
      </c>
      <c r="G695">
        <v>300</v>
      </c>
      <c r="H695" t="s">
        <v>10124</v>
      </c>
      <c r="I695" t="s">
        <v>10710</v>
      </c>
      <c r="J695">
        <v>300</v>
      </c>
      <c r="K695">
        <v>46092</v>
      </c>
      <c r="M695">
        <v>300</v>
      </c>
    </row>
    <row r="696" spans="1:13" x14ac:dyDescent="0.3">
      <c r="A696" t="s">
        <v>10567</v>
      </c>
      <c r="B696">
        <v>46080</v>
      </c>
      <c r="C696" t="s">
        <v>10122</v>
      </c>
      <c r="D696" t="s">
        <v>10123</v>
      </c>
      <c r="F696" t="s">
        <v>10671</v>
      </c>
      <c r="G696">
        <v>288</v>
      </c>
      <c r="H696" t="s">
        <v>10124</v>
      </c>
      <c r="I696" t="s">
        <v>10711</v>
      </c>
      <c r="J696">
        <v>288</v>
      </c>
      <c r="K696">
        <v>46092</v>
      </c>
      <c r="M696">
        <v>288</v>
      </c>
    </row>
    <row r="697" spans="1:13" x14ac:dyDescent="0.3">
      <c r="A697" t="s">
        <v>10567</v>
      </c>
      <c r="B697">
        <v>46080</v>
      </c>
      <c r="C697" t="s">
        <v>10122</v>
      </c>
      <c r="D697" t="s">
        <v>10123</v>
      </c>
      <c r="F697" t="s">
        <v>1333</v>
      </c>
      <c r="G697">
        <v>70</v>
      </c>
      <c r="H697" t="s">
        <v>10124</v>
      </c>
      <c r="I697" t="s">
        <v>10618</v>
      </c>
      <c r="J697">
        <v>70</v>
      </c>
      <c r="K697">
        <v>46092</v>
      </c>
      <c r="M697">
        <v>70</v>
      </c>
    </row>
    <row r="698" spans="1:13" x14ac:dyDescent="0.3">
      <c r="A698" t="s">
        <v>10567</v>
      </c>
      <c r="B698">
        <v>46080</v>
      </c>
      <c r="C698" t="s">
        <v>10122</v>
      </c>
      <c r="D698" t="s">
        <v>10123</v>
      </c>
      <c r="F698" t="s">
        <v>2814</v>
      </c>
      <c r="G698">
        <v>150</v>
      </c>
      <c r="H698" t="s">
        <v>10124</v>
      </c>
      <c r="I698" t="s">
        <v>10712</v>
      </c>
      <c r="J698">
        <v>75</v>
      </c>
      <c r="K698">
        <v>46092</v>
      </c>
      <c r="L698" t="s">
        <v>10661</v>
      </c>
      <c r="M698">
        <v>75</v>
      </c>
    </row>
    <row r="699" spans="1:13" x14ac:dyDescent="0.3">
      <c r="A699" t="s">
        <v>10567</v>
      </c>
      <c r="B699">
        <v>46080</v>
      </c>
      <c r="C699" t="s">
        <v>10122</v>
      </c>
      <c r="D699" t="s">
        <v>10123</v>
      </c>
      <c r="F699" t="s">
        <v>10552</v>
      </c>
      <c r="G699">
        <v>30</v>
      </c>
      <c r="H699" t="s">
        <v>10124</v>
      </c>
      <c r="I699" t="s">
        <v>10662</v>
      </c>
      <c r="J699">
        <v>30</v>
      </c>
      <c r="K699">
        <v>46092</v>
      </c>
      <c r="M699">
        <v>30</v>
      </c>
    </row>
    <row r="700" spans="1:13" x14ac:dyDescent="0.3">
      <c r="A700" t="s">
        <v>10567</v>
      </c>
      <c r="B700">
        <v>46080</v>
      </c>
      <c r="C700" t="s">
        <v>10122</v>
      </c>
      <c r="D700" t="s">
        <v>10123</v>
      </c>
      <c r="F700" t="s">
        <v>10204</v>
      </c>
      <c r="G700">
        <v>150</v>
      </c>
      <c r="H700" t="s">
        <v>10175</v>
      </c>
      <c r="I700" t="s">
        <v>10639</v>
      </c>
      <c r="L700" t="s">
        <v>10713</v>
      </c>
      <c r="M700">
        <v>150</v>
      </c>
    </row>
    <row r="701" spans="1:13" x14ac:dyDescent="0.3">
      <c r="A701" t="s">
        <v>10567</v>
      </c>
      <c r="B701">
        <v>46080</v>
      </c>
      <c r="C701" t="s">
        <v>10122</v>
      </c>
      <c r="D701" t="s">
        <v>10123</v>
      </c>
      <c r="F701" t="s">
        <v>10620</v>
      </c>
      <c r="G701">
        <v>200</v>
      </c>
      <c r="H701" t="s">
        <v>10124</v>
      </c>
      <c r="I701" t="s">
        <v>10714</v>
      </c>
      <c r="J701">
        <v>200</v>
      </c>
      <c r="K701">
        <v>46092</v>
      </c>
      <c r="M701">
        <v>200</v>
      </c>
    </row>
    <row r="702" spans="1:13" x14ac:dyDescent="0.3">
      <c r="A702" t="s">
        <v>10567</v>
      </c>
      <c r="B702">
        <v>46080</v>
      </c>
      <c r="C702" t="s">
        <v>10122</v>
      </c>
      <c r="D702" t="s">
        <v>10123</v>
      </c>
      <c r="F702" t="s">
        <v>10715</v>
      </c>
      <c r="G702">
        <v>90</v>
      </c>
      <c r="H702" t="s">
        <v>10124</v>
      </c>
      <c r="I702" t="s">
        <v>10531</v>
      </c>
      <c r="J702">
        <v>90</v>
      </c>
      <c r="K702">
        <v>46092</v>
      </c>
      <c r="M702">
        <v>90</v>
      </c>
    </row>
    <row r="703" spans="1:13" x14ac:dyDescent="0.3">
      <c r="A703" t="s">
        <v>10567</v>
      </c>
      <c r="B703">
        <v>46080</v>
      </c>
      <c r="C703" t="s">
        <v>10122</v>
      </c>
      <c r="D703" t="s">
        <v>10123</v>
      </c>
      <c r="F703" t="s">
        <v>10519</v>
      </c>
      <c r="G703">
        <v>100</v>
      </c>
      <c r="H703" t="s">
        <v>10243</v>
      </c>
      <c r="I703" t="s">
        <v>10693</v>
      </c>
      <c r="J703">
        <v>100</v>
      </c>
      <c r="K703">
        <v>46092</v>
      </c>
      <c r="M703">
        <v>100</v>
      </c>
    </row>
    <row r="704" spans="1:13" x14ac:dyDescent="0.3">
      <c r="A704" t="s">
        <v>10567</v>
      </c>
      <c r="B704">
        <v>46080</v>
      </c>
      <c r="C704" t="s">
        <v>10122</v>
      </c>
      <c r="D704" t="s">
        <v>10123</v>
      </c>
      <c r="F704" t="s">
        <v>1871</v>
      </c>
      <c r="G704">
        <v>500</v>
      </c>
      <c r="H704" t="s">
        <v>10124</v>
      </c>
      <c r="I704" t="s">
        <v>10705</v>
      </c>
      <c r="J704">
        <v>500</v>
      </c>
      <c r="K704">
        <v>46092</v>
      </c>
      <c r="M704">
        <v>500</v>
      </c>
    </row>
    <row r="705" spans="1:13" x14ac:dyDescent="0.3">
      <c r="A705" t="s">
        <v>10567</v>
      </c>
      <c r="B705">
        <v>46080</v>
      </c>
      <c r="C705" t="s">
        <v>10122</v>
      </c>
      <c r="D705" t="s">
        <v>10123</v>
      </c>
      <c r="F705" t="s">
        <v>3115</v>
      </c>
      <c r="G705">
        <v>300</v>
      </c>
      <c r="H705" t="s">
        <v>10124</v>
      </c>
      <c r="I705" t="s">
        <v>10597</v>
      </c>
      <c r="J705">
        <v>150</v>
      </c>
      <c r="K705">
        <v>46092</v>
      </c>
      <c r="L705">
        <v>150</v>
      </c>
      <c r="M705">
        <v>300</v>
      </c>
    </row>
    <row r="706" spans="1:13" x14ac:dyDescent="0.3">
      <c r="A706" t="s">
        <v>10567</v>
      </c>
      <c r="B706">
        <v>46081</v>
      </c>
      <c r="C706" t="s">
        <v>10122</v>
      </c>
      <c r="D706" t="s">
        <v>10123</v>
      </c>
      <c r="F706" t="s">
        <v>10620</v>
      </c>
      <c r="G706">
        <v>100</v>
      </c>
      <c r="H706" t="s">
        <v>10124</v>
      </c>
      <c r="I706" t="s">
        <v>10716</v>
      </c>
      <c r="L706" t="s">
        <v>10142</v>
      </c>
      <c r="M706">
        <v>0</v>
      </c>
    </row>
    <row r="707" spans="1:13" x14ac:dyDescent="0.3">
      <c r="A707" t="s">
        <v>10567</v>
      </c>
      <c r="B707">
        <v>46081</v>
      </c>
      <c r="C707" t="s">
        <v>10122</v>
      </c>
      <c r="D707" t="s">
        <v>10123</v>
      </c>
      <c r="F707" t="s">
        <v>10620</v>
      </c>
      <c r="G707">
        <v>600</v>
      </c>
      <c r="H707" t="s">
        <v>10124</v>
      </c>
      <c r="I707" t="s">
        <v>10717</v>
      </c>
      <c r="J707">
        <v>600</v>
      </c>
      <c r="K707">
        <v>46092</v>
      </c>
      <c r="M707">
        <v>600</v>
      </c>
    </row>
    <row r="708" spans="1:13" x14ac:dyDescent="0.3">
      <c r="A708" t="s">
        <v>10567</v>
      </c>
      <c r="B708">
        <v>46081</v>
      </c>
      <c r="C708" t="s">
        <v>10122</v>
      </c>
      <c r="D708" t="s">
        <v>10123</v>
      </c>
      <c r="F708" t="s">
        <v>10718</v>
      </c>
      <c r="G708">
        <v>600</v>
      </c>
      <c r="H708" t="s">
        <v>10124</v>
      </c>
      <c r="I708" t="s">
        <v>10717</v>
      </c>
      <c r="J708">
        <v>600</v>
      </c>
      <c r="K708">
        <v>46092</v>
      </c>
      <c r="M708">
        <v>600</v>
      </c>
    </row>
    <row r="709" spans="1:13" x14ac:dyDescent="0.3">
      <c r="A709" t="s">
        <v>10567</v>
      </c>
      <c r="B709">
        <v>46081</v>
      </c>
      <c r="C709" t="s">
        <v>10122</v>
      </c>
      <c r="D709" t="s">
        <v>10123</v>
      </c>
      <c r="F709" t="s">
        <v>10620</v>
      </c>
      <c r="G709">
        <v>300</v>
      </c>
      <c r="H709" t="s">
        <v>10124</v>
      </c>
      <c r="I709" t="s">
        <v>10719</v>
      </c>
      <c r="J709">
        <v>300</v>
      </c>
      <c r="K709">
        <v>46092</v>
      </c>
      <c r="M709">
        <v>300</v>
      </c>
    </row>
    <row r="710" spans="1:13" x14ac:dyDescent="0.3">
      <c r="A710" t="s">
        <v>10567</v>
      </c>
      <c r="B710">
        <v>46081</v>
      </c>
      <c r="C710" t="s">
        <v>10122</v>
      </c>
      <c r="D710" t="s">
        <v>10123</v>
      </c>
      <c r="F710" t="s">
        <v>10620</v>
      </c>
      <c r="G710">
        <v>200</v>
      </c>
      <c r="H710" t="s">
        <v>10175</v>
      </c>
      <c r="I710" t="s">
        <v>10414</v>
      </c>
      <c r="L710" t="s">
        <v>10720</v>
      </c>
      <c r="M710">
        <v>200</v>
      </c>
    </row>
    <row r="711" spans="1:13" x14ac:dyDescent="0.3">
      <c r="A711" t="s">
        <v>10567</v>
      </c>
      <c r="B711">
        <v>46081</v>
      </c>
      <c r="C711" t="s">
        <v>10122</v>
      </c>
      <c r="D711" t="s">
        <v>10123</v>
      </c>
      <c r="F711" t="s">
        <v>10519</v>
      </c>
      <c r="G711">
        <v>300</v>
      </c>
      <c r="H711" t="s">
        <v>10124</v>
      </c>
      <c r="I711" t="s">
        <v>10274</v>
      </c>
      <c r="J711">
        <v>300</v>
      </c>
      <c r="K711">
        <v>46092</v>
      </c>
      <c r="M711">
        <v>300</v>
      </c>
    </row>
    <row r="712" spans="1:13" x14ac:dyDescent="0.3">
      <c r="A712" t="s">
        <v>10567</v>
      </c>
      <c r="B712">
        <v>46081</v>
      </c>
      <c r="C712" t="s">
        <v>10122</v>
      </c>
      <c r="D712" t="s">
        <v>10123</v>
      </c>
      <c r="F712" t="s">
        <v>1438</v>
      </c>
      <c r="G712">
        <v>130</v>
      </c>
      <c r="H712" t="s">
        <v>10124</v>
      </c>
      <c r="I712" t="s">
        <v>10721</v>
      </c>
      <c r="J712">
        <v>130</v>
      </c>
      <c r="K712">
        <v>46092</v>
      </c>
      <c r="M712">
        <v>130</v>
      </c>
    </row>
    <row r="713" spans="1:13" x14ac:dyDescent="0.3">
      <c r="A713" t="s">
        <v>10567</v>
      </c>
      <c r="B713">
        <v>46081</v>
      </c>
      <c r="C713" t="s">
        <v>10122</v>
      </c>
      <c r="D713" t="s">
        <v>10123</v>
      </c>
      <c r="F713" t="s">
        <v>10620</v>
      </c>
      <c r="G713">
        <v>150</v>
      </c>
      <c r="H713" t="s">
        <v>10124</v>
      </c>
      <c r="I713" t="s">
        <v>10430</v>
      </c>
      <c r="J713">
        <v>150</v>
      </c>
      <c r="K713">
        <v>46092</v>
      </c>
      <c r="M713">
        <v>150</v>
      </c>
    </row>
    <row r="714" spans="1:13" x14ac:dyDescent="0.3">
      <c r="A714" t="s">
        <v>10567</v>
      </c>
      <c r="B714">
        <v>46081</v>
      </c>
      <c r="C714" t="s">
        <v>10122</v>
      </c>
      <c r="D714" t="s">
        <v>10123</v>
      </c>
      <c r="F714" t="s">
        <v>10519</v>
      </c>
      <c r="G714">
        <v>100</v>
      </c>
      <c r="H714" t="s">
        <v>10124</v>
      </c>
      <c r="I714" t="s">
        <v>10722</v>
      </c>
      <c r="J714">
        <v>150</v>
      </c>
      <c r="K714">
        <v>46092</v>
      </c>
      <c r="M714">
        <v>150</v>
      </c>
    </row>
    <row r="715" spans="1:13" x14ac:dyDescent="0.3">
      <c r="A715" t="s">
        <v>10567</v>
      </c>
      <c r="B715">
        <v>46081</v>
      </c>
      <c r="C715" t="s">
        <v>10122</v>
      </c>
      <c r="D715" t="s">
        <v>10123</v>
      </c>
      <c r="F715" t="s">
        <v>2814</v>
      </c>
      <c r="G715">
        <v>200</v>
      </c>
      <c r="H715" t="s">
        <v>10175</v>
      </c>
      <c r="I715" t="s">
        <v>10723</v>
      </c>
      <c r="J715">
        <v>200</v>
      </c>
      <c r="K715">
        <v>46092</v>
      </c>
      <c r="M715">
        <v>200</v>
      </c>
    </row>
    <row r="716" spans="1:13" x14ac:dyDescent="0.3">
      <c r="A716" t="s">
        <v>10567</v>
      </c>
      <c r="B716">
        <v>46081</v>
      </c>
      <c r="C716" t="s">
        <v>10122</v>
      </c>
      <c r="D716" t="s">
        <v>10123</v>
      </c>
      <c r="F716" t="s">
        <v>10724</v>
      </c>
      <c r="G716">
        <v>110</v>
      </c>
      <c r="H716" t="s">
        <v>10175</v>
      </c>
      <c r="I716" t="s">
        <v>10725</v>
      </c>
      <c r="L716" t="s">
        <v>10661</v>
      </c>
      <c r="M716">
        <v>110</v>
      </c>
    </row>
    <row r="717" spans="1:13" x14ac:dyDescent="0.3">
      <c r="A717" t="s">
        <v>10567</v>
      </c>
      <c r="B717">
        <v>46081</v>
      </c>
      <c r="C717" t="s">
        <v>10122</v>
      </c>
      <c r="D717" t="s">
        <v>10123</v>
      </c>
      <c r="F717" t="s">
        <v>10552</v>
      </c>
      <c r="G717">
        <v>300</v>
      </c>
      <c r="H717" t="s">
        <v>10124</v>
      </c>
      <c r="I717" t="s">
        <v>10726</v>
      </c>
      <c r="J717">
        <v>300</v>
      </c>
      <c r="K717">
        <v>46092</v>
      </c>
      <c r="M717">
        <v>300</v>
      </c>
    </row>
    <row r="718" spans="1:13" x14ac:dyDescent="0.3">
      <c r="A718" t="s">
        <v>10567</v>
      </c>
      <c r="B718">
        <v>46081</v>
      </c>
      <c r="C718" t="s">
        <v>10122</v>
      </c>
      <c r="D718" t="s">
        <v>10123</v>
      </c>
      <c r="F718" t="s">
        <v>10620</v>
      </c>
      <c r="G718">
        <v>1400</v>
      </c>
      <c r="H718" t="s">
        <v>10124</v>
      </c>
      <c r="I718" t="s">
        <v>10727</v>
      </c>
      <c r="J718">
        <v>1400</v>
      </c>
      <c r="K718">
        <v>46092</v>
      </c>
      <c r="M718">
        <v>1400</v>
      </c>
    </row>
    <row r="719" spans="1:13" x14ac:dyDescent="0.3">
      <c r="A719" t="s">
        <v>10567</v>
      </c>
      <c r="B719">
        <v>46081</v>
      </c>
      <c r="C719" t="s">
        <v>10122</v>
      </c>
      <c r="D719" t="s">
        <v>10123</v>
      </c>
      <c r="F719" t="s">
        <v>1877</v>
      </c>
      <c r="G719">
        <v>280</v>
      </c>
      <c r="H719" t="s">
        <v>10124</v>
      </c>
      <c r="I719" t="s">
        <v>10728</v>
      </c>
      <c r="J719">
        <v>280</v>
      </c>
      <c r="K719">
        <v>46092</v>
      </c>
      <c r="M719">
        <v>280</v>
      </c>
    </row>
    <row r="720" spans="1:13" x14ac:dyDescent="0.3">
      <c r="A720" t="s">
        <v>10567</v>
      </c>
      <c r="B720">
        <v>46081</v>
      </c>
      <c r="C720" t="s">
        <v>10122</v>
      </c>
      <c r="D720" t="s">
        <v>10123</v>
      </c>
      <c r="F720" t="s">
        <v>9197</v>
      </c>
      <c r="G720">
        <v>400</v>
      </c>
      <c r="H720" t="s">
        <v>10124</v>
      </c>
      <c r="I720" t="s">
        <v>10659</v>
      </c>
      <c r="J720">
        <v>400</v>
      </c>
      <c r="K720">
        <v>46092</v>
      </c>
      <c r="M720">
        <v>400</v>
      </c>
    </row>
    <row r="721" spans="1:13" x14ac:dyDescent="0.3">
      <c r="A721" t="s">
        <v>10567</v>
      </c>
      <c r="B721">
        <v>46081</v>
      </c>
      <c r="C721" t="s">
        <v>10122</v>
      </c>
      <c r="D721" t="s">
        <v>10123</v>
      </c>
      <c r="F721" t="s">
        <v>1887</v>
      </c>
      <c r="G721">
        <v>700</v>
      </c>
      <c r="H721" t="s">
        <v>10124</v>
      </c>
      <c r="I721" t="s">
        <v>10729</v>
      </c>
      <c r="J721">
        <v>700</v>
      </c>
      <c r="K721">
        <v>46092</v>
      </c>
      <c r="M721">
        <v>700</v>
      </c>
    </row>
    <row r="722" spans="1:13" x14ac:dyDescent="0.3">
      <c r="A722" t="s">
        <v>10567</v>
      </c>
      <c r="B722">
        <v>46081</v>
      </c>
      <c r="C722" t="s">
        <v>10122</v>
      </c>
      <c r="D722" t="s">
        <v>10123</v>
      </c>
      <c r="F722" t="s">
        <v>2309</v>
      </c>
      <c r="G722">
        <v>300</v>
      </c>
      <c r="H722" t="s">
        <v>10124</v>
      </c>
      <c r="I722" t="s">
        <v>10730</v>
      </c>
      <c r="J722">
        <v>300</v>
      </c>
      <c r="K722">
        <v>46092</v>
      </c>
      <c r="M722">
        <v>300</v>
      </c>
    </row>
    <row r="723" spans="1:13" x14ac:dyDescent="0.3">
      <c r="A723" t="s">
        <v>10731</v>
      </c>
      <c r="B723">
        <v>46083</v>
      </c>
      <c r="C723" t="s">
        <v>10122</v>
      </c>
      <c r="D723" t="s">
        <v>10123</v>
      </c>
      <c r="F723" t="s">
        <v>10386</v>
      </c>
      <c r="G723">
        <v>600</v>
      </c>
      <c r="H723" t="s">
        <v>10124</v>
      </c>
      <c r="I723" t="s">
        <v>10732</v>
      </c>
      <c r="J723">
        <v>600</v>
      </c>
      <c r="K723">
        <v>46092</v>
      </c>
      <c r="M723">
        <v>600</v>
      </c>
    </row>
    <row r="724" spans="1:13" x14ac:dyDescent="0.3">
      <c r="A724" t="s">
        <v>10731</v>
      </c>
      <c r="B724">
        <v>46083</v>
      </c>
      <c r="C724" t="s">
        <v>10122</v>
      </c>
      <c r="D724" t="s">
        <v>10123</v>
      </c>
      <c r="F724" t="s">
        <v>10620</v>
      </c>
      <c r="G724">
        <v>400</v>
      </c>
      <c r="H724" t="s">
        <v>10124</v>
      </c>
      <c r="I724" t="s">
        <v>10733</v>
      </c>
      <c r="J724">
        <v>400</v>
      </c>
      <c r="K724">
        <v>46092</v>
      </c>
      <c r="M724">
        <v>400</v>
      </c>
    </row>
    <row r="725" spans="1:13" x14ac:dyDescent="0.3">
      <c r="A725" t="s">
        <v>10731</v>
      </c>
      <c r="B725">
        <v>46083</v>
      </c>
      <c r="C725" t="s">
        <v>10122</v>
      </c>
      <c r="D725" t="s">
        <v>10123</v>
      </c>
      <c r="F725" t="s">
        <v>10634</v>
      </c>
      <c r="G725">
        <v>380</v>
      </c>
      <c r="H725" t="s">
        <v>10124</v>
      </c>
      <c r="I725" t="s">
        <v>10734</v>
      </c>
      <c r="J725">
        <v>380</v>
      </c>
      <c r="K725">
        <v>46092</v>
      </c>
      <c r="M725">
        <v>380</v>
      </c>
    </row>
    <row r="726" spans="1:13" x14ac:dyDescent="0.3">
      <c r="A726" t="s">
        <v>10731</v>
      </c>
      <c r="B726">
        <v>46083</v>
      </c>
      <c r="C726" t="s">
        <v>10122</v>
      </c>
      <c r="D726" t="s">
        <v>10123</v>
      </c>
      <c r="F726" t="s">
        <v>10634</v>
      </c>
      <c r="G726">
        <v>100</v>
      </c>
      <c r="H726" t="s">
        <v>10124</v>
      </c>
      <c r="I726" t="s">
        <v>10735</v>
      </c>
      <c r="J726">
        <v>100</v>
      </c>
      <c r="K726">
        <v>46092</v>
      </c>
      <c r="M726">
        <v>100</v>
      </c>
    </row>
    <row r="727" spans="1:13" x14ac:dyDescent="0.3">
      <c r="A727" t="s">
        <v>10731</v>
      </c>
      <c r="B727">
        <v>46083</v>
      </c>
      <c r="C727" t="s">
        <v>10122</v>
      </c>
      <c r="D727" t="s">
        <v>10123</v>
      </c>
      <c r="F727" t="s">
        <v>10634</v>
      </c>
      <c r="G727">
        <v>450</v>
      </c>
      <c r="H727" t="s">
        <v>10124</v>
      </c>
      <c r="I727" t="s">
        <v>10496</v>
      </c>
      <c r="J727">
        <v>450</v>
      </c>
      <c r="K727">
        <v>46092</v>
      </c>
      <c r="M727">
        <v>450</v>
      </c>
    </row>
    <row r="728" spans="1:13" x14ac:dyDescent="0.3">
      <c r="A728" t="s">
        <v>10731</v>
      </c>
      <c r="B728">
        <v>46083</v>
      </c>
      <c r="C728" t="s">
        <v>10122</v>
      </c>
      <c r="D728" t="s">
        <v>10123</v>
      </c>
      <c r="F728" t="s">
        <v>10634</v>
      </c>
      <c r="G728">
        <v>500</v>
      </c>
      <c r="H728" t="s">
        <v>10124</v>
      </c>
      <c r="I728" t="s">
        <v>10736</v>
      </c>
      <c r="J728">
        <v>500</v>
      </c>
      <c r="K728">
        <v>46092</v>
      </c>
      <c r="M728">
        <v>500</v>
      </c>
    </row>
    <row r="729" spans="1:13" x14ac:dyDescent="0.3">
      <c r="A729" t="s">
        <v>10731</v>
      </c>
      <c r="B729">
        <v>46083</v>
      </c>
      <c r="C729" t="s">
        <v>10122</v>
      </c>
      <c r="D729" t="s">
        <v>10123</v>
      </c>
      <c r="F729" t="s">
        <v>10737</v>
      </c>
      <c r="G729">
        <v>300</v>
      </c>
      <c r="H729" t="s">
        <v>10124</v>
      </c>
      <c r="I729" t="s">
        <v>10134</v>
      </c>
      <c r="J729">
        <v>300</v>
      </c>
      <c r="K729">
        <v>46092</v>
      </c>
      <c r="M729">
        <v>300</v>
      </c>
    </row>
    <row r="730" spans="1:13" x14ac:dyDescent="0.3">
      <c r="A730" t="s">
        <v>10731</v>
      </c>
      <c r="B730">
        <v>46083</v>
      </c>
      <c r="C730" t="s">
        <v>10122</v>
      </c>
      <c r="D730" t="s">
        <v>10123</v>
      </c>
      <c r="F730" t="s">
        <v>10634</v>
      </c>
      <c r="G730">
        <v>55</v>
      </c>
      <c r="H730" t="s">
        <v>10139</v>
      </c>
      <c r="I730" t="s">
        <v>10738</v>
      </c>
      <c r="J730">
        <v>55</v>
      </c>
      <c r="K730">
        <v>46092</v>
      </c>
      <c r="M730">
        <v>55</v>
      </c>
    </row>
    <row r="731" spans="1:13" x14ac:dyDescent="0.3">
      <c r="A731" t="s">
        <v>10731</v>
      </c>
      <c r="B731">
        <v>46083</v>
      </c>
      <c r="C731" t="s">
        <v>10122</v>
      </c>
      <c r="D731" t="s">
        <v>10123</v>
      </c>
      <c r="F731" t="s">
        <v>10634</v>
      </c>
      <c r="G731">
        <v>650</v>
      </c>
      <c r="H731" t="s">
        <v>10124</v>
      </c>
      <c r="I731" t="s">
        <v>10739</v>
      </c>
      <c r="J731">
        <v>650</v>
      </c>
      <c r="K731">
        <v>46092</v>
      </c>
      <c r="M731">
        <v>650</v>
      </c>
    </row>
    <row r="732" spans="1:13" x14ac:dyDescent="0.3">
      <c r="A732" t="s">
        <v>10731</v>
      </c>
      <c r="B732">
        <v>46083</v>
      </c>
      <c r="C732" t="s">
        <v>10122</v>
      </c>
      <c r="D732" t="s">
        <v>10123</v>
      </c>
      <c r="F732" t="s">
        <v>10634</v>
      </c>
      <c r="G732">
        <v>120</v>
      </c>
      <c r="H732" t="s">
        <v>10124</v>
      </c>
      <c r="I732" t="s">
        <v>10740</v>
      </c>
      <c r="J732">
        <v>120</v>
      </c>
      <c r="K732">
        <v>46092</v>
      </c>
      <c r="M732">
        <v>120</v>
      </c>
    </row>
    <row r="733" spans="1:13" x14ac:dyDescent="0.3">
      <c r="A733" t="s">
        <v>10731</v>
      </c>
      <c r="B733">
        <v>46083</v>
      </c>
      <c r="C733" t="s">
        <v>10122</v>
      </c>
      <c r="D733" t="s">
        <v>10123</v>
      </c>
      <c r="F733" t="s">
        <v>10634</v>
      </c>
      <c r="G733">
        <v>400</v>
      </c>
      <c r="H733" t="s">
        <v>10124</v>
      </c>
      <c r="I733" t="s">
        <v>10741</v>
      </c>
      <c r="J733">
        <v>400</v>
      </c>
      <c r="K733">
        <v>46092</v>
      </c>
      <c r="M733">
        <v>400</v>
      </c>
    </row>
    <row r="734" spans="1:13" x14ac:dyDescent="0.3">
      <c r="A734" t="s">
        <v>10731</v>
      </c>
      <c r="B734">
        <v>46083</v>
      </c>
      <c r="C734" t="s">
        <v>10122</v>
      </c>
      <c r="D734" t="s">
        <v>10123</v>
      </c>
      <c r="F734" t="s">
        <v>2369</v>
      </c>
      <c r="G734">
        <v>220</v>
      </c>
      <c r="H734" t="s">
        <v>10124</v>
      </c>
      <c r="I734" t="s">
        <v>10742</v>
      </c>
      <c r="L734" t="s">
        <v>10616</v>
      </c>
      <c r="M734">
        <v>0</v>
      </c>
    </row>
    <row r="735" spans="1:13" x14ac:dyDescent="0.3">
      <c r="A735" t="s">
        <v>10731</v>
      </c>
      <c r="B735">
        <v>46083</v>
      </c>
      <c r="C735" t="s">
        <v>10122</v>
      </c>
      <c r="D735" t="s">
        <v>10123</v>
      </c>
      <c r="F735" t="s">
        <v>2140</v>
      </c>
      <c r="G735">
        <v>50</v>
      </c>
      <c r="H735" t="s">
        <v>10124</v>
      </c>
      <c r="I735" t="s">
        <v>10743</v>
      </c>
      <c r="J735">
        <v>50</v>
      </c>
      <c r="K735">
        <v>46092</v>
      </c>
      <c r="M735">
        <v>50</v>
      </c>
    </row>
    <row r="736" spans="1:13" x14ac:dyDescent="0.3">
      <c r="A736" t="s">
        <v>10731</v>
      </c>
      <c r="B736">
        <v>46083</v>
      </c>
      <c r="C736" t="s">
        <v>10122</v>
      </c>
      <c r="D736" t="s">
        <v>10123</v>
      </c>
      <c r="F736" t="s">
        <v>10744</v>
      </c>
      <c r="G736">
        <v>200</v>
      </c>
      <c r="H736" t="s">
        <v>10124</v>
      </c>
      <c r="I736" t="s">
        <v>10626</v>
      </c>
      <c r="J736">
        <v>200</v>
      </c>
      <c r="K736">
        <v>46092</v>
      </c>
      <c r="M736">
        <v>200</v>
      </c>
    </row>
    <row r="737" spans="1:13" x14ac:dyDescent="0.3">
      <c r="A737" t="s">
        <v>10731</v>
      </c>
      <c r="B737">
        <v>46083</v>
      </c>
      <c r="C737" t="s">
        <v>10122</v>
      </c>
      <c r="D737" t="s">
        <v>10123</v>
      </c>
      <c r="F737" t="s">
        <v>10718</v>
      </c>
      <c r="G737">
        <v>230</v>
      </c>
      <c r="H737" t="s">
        <v>10124</v>
      </c>
      <c r="I737" t="s">
        <v>10745</v>
      </c>
      <c r="L737" t="s">
        <v>10746</v>
      </c>
      <c r="M737">
        <v>0</v>
      </c>
    </row>
    <row r="738" spans="1:13" x14ac:dyDescent="0.3">
      <c r="A738" t="s">
        <v>10731</v>
      </c>
      <c r="B738">
        <v>46083</v>
      </c>
      <c r="C738" t="s">
        <v>10122</v>
      </c>
      <c r="D738" t="s">
        <v>10123</v>
      </c>
      <c r="F738" t="s">
        <v>1920</v>
      </c>
      <c r="G738">
        <v>300</v>
      </c>
      <c r="H738" t="s">
        <v>10124</v>
      </c>
      <c r="I738" t="s">
        <v>10615</v>
      </c>
      <c r="J738" t="s">
        <v>1379</v>
      </c>
      <c r="M738">
        <v>0</v>
      </c>
    </row>
    <row r="739" spans="1:13" x14ac:dyDescent="0.3">
      <c r="A739" t="s">
        <v>10731</v>
      </c>
      <c r="B739">
        <v>46083</v>
      </c>
      <c r="C739" t="s">
        <v>10122</v>
      </c>
      <c r="D739" t="s">
        <v>10123</v>
      </c>
      <c r="F739" t="s">
        <v>2232</v>
      </c>
      <c r="G739">
        <v>300</v>
      </c>
      <c r="H739" t="s">
        <v>10124</v>
      </c>
      <c r="I739" t="s">
        <v>10615</v>
      </c>
      <c r="J739" t="s">
        <v>1379</v>
      </c>
      <c r="M739">
        <v>0</v>
      </c>
    </row>
    <row r="740" spans="1:13" x14ac:dyDescent="0.3">
      <c r="A740" t="s">
        <v>10731</v>
      </c>
      <c r="B740">
        <v>46083</v>
      </c>
      <c r="C740" t="s">
        <v>10122</v>
      </c>
      <c r="D740" t="s">
        <v>10123</v>
      </c>
      <c r="F740" t="s">
        <v>10552</v>
      </c>
      <c r="G740">
        <v>300</v>
      </c>
      <c r="H740" t="s">
        <v>10124</v>
      </c>
      <c r="I740" t="s">
        <v>10532</v>
      </c>
      <c r="J740">
        <v>300</v>
      </c>
      <c r="K740">
        <v>46092</v>
      </c>
      <c r="M740">
        <v>300</v>
      </c>
    </row>
    <row r="741" spans="1:13" x14ac:dyDescent="0.3">
      <c r="A741" t="s">
        <v>10731</v>
      </c>
      <c r="B741">
        <v>46083</v>
      </c>
      <c r="C741" t="s">
        <v>10122</v>
      </c>
      <c r="D741" t="s">
        <v>10123</v>
      </c>
      <c r="F741" t="s">
        <v>1664</v>
      </c>
      <c r="G741">
        <v>90</v>
      </c>
      <c r="H741" t="s">
        <v>10124</v>
      </c>
      <c r="I741" t="s">
        <v>10485</v>
      </c>
      <c r="J741" t="s">
        <v>1379</v>
      </c>
      <c r="L741" t="s">
        <v>10747</v>
      </c>
      <c r="M741">
        <v>0</v>
      </c>
    </row>
    <row r="742" spans="1:13" x14ac:dyDescent="0.3">
      <c r="A742" t="s">
        <v>10731</v>
      </c>
      <c r="B742">
        <v>46083</v>
      </c>
      <c r="C742" t="s">
        <v>10122</v>
      </c>
      <c r="D742" t="s">
        <v>10123</v>
      </c>
      <c r="F742" t="s">
        <v>10552</v>
      </c>
      <c r="G742">
        <v>420</v>
      </c>
      <c r="H742" t="s">
        <v>10124</v>
      </c>
      <c r="I742" t="s">
        <v>10748</v>
      </c>
      <c r="L742" t="s">
        <v>10661</v>
      </c>
      <c r="M742">
        <v>0</v>
      </c>
    </row>
    <row r="743" spans="1:13" x14ac:dyDescent="0.3">
      <c r="A743" t="s">
        <v>10731</v>
      </c>
      <c r="B743">
        <v>46083</v>
      </c>
      <c r="C743" t="s">
        <v>10122</v>
      </c>
      <c r="D743" t="s">
        <v>10123</v>
      </c>
      <c r="F743" t="s">
        <v>2309</v>
      </c>
      <c r="G743">
        <v>200</v>
      </c>
      <c r="H743" t="s">
        <v>10124</v>
      </c>
      <c r="I743" t="s">
        <v>10748</v>
      </c>
      <c r="J743">
        <v>200</v>
      </c>
      <c r="K743">
        <v>46092</v>
      </c>
      <c r="L743" t="s">
        <v>10321</v>
      </c>
      <c r="M743">
        <v>200</v>
      </c>
    </row>
    <row r="744" spans="1:13" x14ac:dyDescent="0.3">
      <c r="A744" t="s">
        <v>10731</v>
      </c>
      <c r="B744">
        <v>46083</v>
      </c>
      <c r="C744" t="s">
        <v>10122</v>
      </c>
      <c r="D744" t="s">
        <v>10123</v>
      </c>
      <c r="F744" t="s">
        <v>3418</v>
      </c>
      <c r="G744">
        <v>100</v>
      </c>
      <c r="H744" t="s">
        <v>10124</v>
      </c>
      <c r="I744" t="s">
        <v>10749</v>
      </c>
      <c r="J744">
        <v>100</v>
      </c>
      <c r="K744">
        <v>46092</v>
      </c>
      <c r="M744">
        <v>100</v>
      </c>
    </row>
    <row r="745" spans="1:13" x14ac:dyDescent="0.3">
      <c r="A745" t="s">
        <v>10731</v>
      </c>
      <c r="B745">
        <v>46083</v>
      </c>
      <c r="C745" t="s">
        <v>10122</v>
      </c>
      <c r="D745" t="s">
        <v>10123</v>
      </c>
      <c r="F745" t="s">
        <v>10737</v>
      </c>
      <c r="G745">
        <v>200</v>
      </c>
      <c r="H745" t="s">
        <v>10124</v>
      </c>
      <c r="I745" t="s">
        <v>10750</v>
      </c>
      <c r="J745">
        <v>200</v>
      </c>
      <c r="K745">
        <v>46092</v>
      </c>
      <c r="M745">
        <v>200</v>
      </c>
    </row>
    <row r="746" spans="1:13" x14ac:dyDescent="0.3">
      <c r="A746" t="s">
        <v>10731</v>
      </c>
      <c r="B746">
        <v>46083</v>
      </c>
      <c r="C746" t="s">
        <v>10122</v>
      </c>
      <c r="D746" t="s">
        <v>10123</v>
      </c>
      <c r="F746" t="s">
        <v>10737</v>
      </c>
      <c r="G746">
        <v>350</v>
      </c>
      <c r="H746" t="s">
        <v>10124</v>
      </c>
      <c r="I746" t="s">
        <v>10751</v>
      </c>
      <c r="J746">
        <v>350</v>
      </c>
      <c r="K746">
        <v>46092</v>
      </c>
      <c r="M746">
        <v>350</v>
      </c>
    </row>
    <row r="747" spans="1:13" x14ac:dyDescent="0.3">
      <c r="A747" t="s">
        <v>10731</v>
      </c>
      <c r="B747">
        <v>46083</v>
      </c>
      <c r="C747" t="s">
        <v>10122</v>
      </c>
      <c r="D747" t="s">
        <v>10123</v>
      </c>
      <c r="F747" t="s">
        <v>10634</v>
      </c>
      <c r="G747">
        <v>100</v>
      </c>
      <c r="H747" t="s">
        <v>10124</v>
      </c>
      <c r="I747" t="s">
        <v>10752</v>
      </c>
      <c r="J747">
        <v>100</v>
      </c>
      <c r="K747">
        <v>46092</v>
      </c>
      <c r="M747">
        <v>100</v>
      </c>
    </row>
    <row r="748" spans="1:13" x14ac:dyDescent="0.3">
      <c r="A748" t="s">
        <v>10731</v>
      </c>
      <c r="B748">
        <v>46083</v>
      </c>
      <c r="C748" t="s">
        <v>10122</v>
      </c>
      <c r="D748" t="s">
        <v>10123</v>
      </c>
      <c r="F748" t="s">
        <v>10132</v>
      </c>
      <c r="G748">
        <v>550</v>
      </c>
      <c r="H748" t="s">
        <v>10124</v>
      </c>
      <c r="I748" t="s">
        <v>10334</v>
      </c>
      <c r="L748" t="s">
        <v>10753</v>
      </c>
      <c r="M748">
        <v>0</v>
      </c>
    </row>
    <row r="749" spans="1:13" x14ac:dyDescent="0.3">
      <c r="A749" t="s">
        <v>10731</v>
      </c>
      <c r="B749">
        <v>46083</v>
      </c>
      <c r="C749" t="s">
        <v>10122</v>
      </c>
      <c r="D749" t="s">
        <v>10123</v>
      </c>
      <c r="F749" t="s">
        <v>2369</v>
      </c>
      <c r="G749">
        <v>100</v>
      </c>
      <c r="H749" t="s">
        <v>10124</v>
      </c>
      <c r="I749" t="s">
        <v>10754</v>
      </c>
      <c r="J749">
        <v>100</v>
      </c>
      <c r="K749">
        <v>46092</v>
      </c>
      <c r="M749">
        <v>100</v>
      </c>
    </row>
    <row r="750" spans="1:13" x14ac:dyDescent="0.3">
      <c r="A750" t="s">
        <v>10731</v>
      </c>
      <c r="B750">
        <v>46083</v>
      </c>
      <c r="C750" t="s">
        <v>10122</v>
      </c>
      <c r="D750" t="s">
        <v>10123</v>
      </c>
      <c r="F750" t="s">
        <v>10552</v>
      </c>
      <c r="G750">
        <v>700</v>
      </c>
      <c r="H750" t="s">
        <v>10124</v>
      </c>
      <c r="I750" t="s">
        <v>10755</v>
      </c>
      <c r="J750">
        <v>700</v>
      </c>
      <c r="K750">
        <v>46092</v>
      </c>
      <c r="M750">
        <v>700</v>
      </c>
    </row>
    <row r="751" spans="1:13" x14ac:dyDescent="0.3">
      <c r="A751" t="s">
        <v>10731</v>
      </c>
      <c r="B751">
        <v>46083</v>
      </c>
      <c r="C751" t="s">
        <v>10122</v>
      </c>
      <c r="D751" t="s">
        <v>10123</v>
      </c>
      <c r="F751" t="s">
        <v>10756</v>
      </c>
      <c r="G751">
        <v>600</v>
      </c>
      <c r="H751" t="s">
        <v>10124</v>
      </c>
      <c r="I751" t="s">
        <v>10613</v>
      </c>
      <c r="J751">
        <v>600</v>
      </c>
      <c r="K751">
        <v>46092</v>
      </c>
      <c r="M751">
        <v>600</v>
      </c>
    </row>
    <row r="752" spans="1:13" x14ac:dyDescent="0.3">
      <c r="A752" t="s">
        <v>10731</v>
      </c>
      <c r="B752">
        <v>46083</v>
      </c>
      <c r="C752" t="s">
        <v>10122</v>
      </c>
      <c r="D752" t="s">
        <v>10123</v>
      </c>
      <c r="F752" t="s">
        <v>2140</v>
      </c>
      <c r="G752">
        <v>420</v>
      </c>
      <c r="H752" t="s">
        <v>10124</v>
      </c>
      <c r="I752" t="s">
        <v>10757</v>
      </c>
      <c r="J752">
        <v>420</v>
      </c>
      <c r="K752">
        <v>46092</v>
      </c>
      <c r="M752">
        <v>420</v>
      </c>
    </row>
    <row r="753" spans="1:13" x14ac:dyDescent="0.3">
      <c r="A753" t="s">
        <v>10731</v>
      </c>
      <c r="B753">
        <v>46083</v>
      </c>
      <c r="C753" t="s">
        <v>10122</v>
      </c>
      <c r="D753" t="s">
        <v>10123</v>
      </c>
      <c r="F753" t="s">
        <v>2814</v>
      </c>
      <c r="G753">
        <v>100</v>
      </c>
      <c r="H753" t="s">
        <v>10175</v>
      </c>
      <c r="I753" t="s">
        <v>10758</v>
      </c>
      <c r="J753">
        <v>100</v>
      </c>
      <c r="K753">
        <v>46092</v>
      </c>
      <c r="M753">
        <v>100</v>
      </c>
    </row>
    <row r="754" spans="1:13" x14ac:dyDescent="0.3">
      <c r="A754" t="s">
        <v>10731</v>
      </c>
      <c r="B754">
        <v>46083</v>
      </c>
      <c r="C754" t="s">
        <v>10122</v>
      </c>
      <c r="D754" t="s">
        <v>10123</v>
      </c>
      <c r="F754" t="s">
        <v>2814</v>
      </c>
      <c r="G754">
        <v>400</v>
      </c>
      <c r="H754" t="s">
        <v>10124</v>
      </c>
      <c r="I754" t="s">
        <v>10759</v>
      </c>
      <c r="J754">
        <v>400</v>
      </c>
      <c r="K754">
        <v>46092</v>
      </c>
      <c r="M754">
        <v>400</v>
      </c>
    </row>
    <row r="755" spans="1:13" x14ac:dyDescent="0.3">
      <c r="A755" t="s">
        <v>10731</v>
      </c>
      <c r="B755">
        <v>46083</v>
      </c>
      <c r="C755" t="s">
        <v>10122</v>
      </c>
      <c r="D755" t="s">
        <v>10123</v>
      </c>
      <c r="F755" t="s">
        <v>10634</v>
      </c>
      <c r="G755">
        <v>280</v>
      </c>
      <c r="H755" t="s">
        <v>10124</v>
      </c>
      <c r="I755" t="s">
        <v>10760</v>
      </c>
      <c r="J755">
        <v>280</v>
      </c>
      <c r="K755">
        <v>46092</v>
      </c>
      <c r="M755">
        <v>280</v>
      </c>
    </row>
    <row r="756" spans="1:13" x14ac:dyDescent="0.3">
      <c r="A756" t="s">
        <v>10731</v>
      </c>
      <c r="B756">
        <v>46083</v>
      </c>
      <c r="C756" t="s">
        <v>10122</v>
      </c>
      <c r="D756" t="s">
        <v>10123</v>
      </c>
      <c r="F756" t="s">
        <v>1920</v>
      </c>
      <c r="G756">
        <v>80</v>
      </c>
      <c r="H756" t="s">
        <v>10124</v>
      </c>
      <c r="I756" t="s">
        <v>10761</v>
      </c>
      <c r="L756" t="s">
        <v>10686</v>
      </c>
      <c r="M756">
        <v>0</v>
      </c>
    </row>
    <row r="757" spans="1:13" x14ac:dyDescent="0.3">
      <c r="A757" t="s">
        <v>10731</v>
      </c>
      <c r="B757">
        <v>46083</v>
      </c>
      <c r="C757" t="s">
        <v>10122</v>
      </c>
      <c r="D757" t="s">
        <v>10123</v>
      </c>
      <c r="F757" t="s">
        <v>2369</v>
      </c>
      <c r="G757">
        <v>400</v>
      </c>
      <c r="H757" t="s">
        <v>10124</v>
      </c>
      <c r="I757" t="s">
        <v>10508</v>
      </c>
      <c r="J757">
        <v>200</v>
      </c>
      <c r="K757">
        <v>46114</v>
      </c>
      <c r="L757" t="s">
        <v>10762</v>
      </c>
      <c r="M757">
        <v>200</v>
      </c>
    </row>
    <row r="758" spans="1:13" x14ac:dyDescent="0.3">
      <c r="A758" t="s">
        <v>10731</v>
      </c>
      <c r="B758">
        <v>46083</v>
      </c>
      <c r="C758" t="s">
        <v>10122</v>
      </c>
      <c r="D758" t="s">
        <v>10123</v>
      </c>
      <c r="F758" t="s">
        <v>10507</v>
      </c>
      <c r="G758">
        <v>250</v>
      </c>
      <c r="H758" t="s">
        <v>10124</v>
      </c>
      <c r="I758" t="s">
        <v>10763</v>
      </c>
      <c r="L758" t="s">
        <v>10764</v>
      </c>
      <c r="M758">
        <v>0</v>
      </c>
    </row>
    <row r="759" spans="1:13" x14ac:dyDescent="0.3">
      <c r="A759" t="s">
        <v>10731</v>
      </c>
      <c r="B759">
        <v>46083</v>
      </c>
      <c r="C759" t="s">
        <v>10122</v>
      </c>
      <c r="D759" t="s">
        <v>10123</v>
      </c>
      <c r="F759" t="s">
        <v>10519</v>
      </c>
      <c r="G759">
        <v>600</v>
      </c>
      <c r="H759" t="s">
        <v>10124</v>
      </c>
      <c r="I759" t="s">
        <v>10765</v>
      </c>
      <c r="J759">
        <v>600</v>
      </c>
      <c r="K759">
        <v>46092</v>
      </c>
      <c r="M759">
        <v>600</v>
      </c>
    </row>
    <row r="760" spans="1:13" x14ac:dyDescent="0.3">
      <c r="A760" t="s">
        <v>10731</v>
      </c>
      <c r="B760">
        <v>46083</v>
      </c>
      <c r="C760" t="s">
        <v>10122</v>
      </c>
      <c r="D760" t="s">
        <v>10123</v>
      </c>
      <c r="F760" t="s">
        <v>10519</v>
      </c>
      <c r="G760">
        <v>100</v>
      </c>
      <c r="H760" t="s">
        <v>10124</v>
      </c>
      <c r="I760" t="s">
        <v>10766</v>
      </c>
      <c r="J760">
        <v>100</v>
      </c>
      <c r="K760">
        <v>46092</v>
      </c>
      <c r="M760">
        <v>100</v>
      </c>
    </row>
    <row r="761" spans="1:13" x14ac:dyDescent="0.3">
      <c r="A761" t="s">
        <v>10731</v>
      </c>
      <c r="B761">
        <v>46083</v>
      </c>
      <c r="C761" t="s">
        <v>10122</v>
      </c>
      <c r="D761" t="s">
        <v>10123</v>
      </c>
      <c r="F761" t="s">
        <v>10519</v>
      </c>
      <c r="G761">
        <v>580</v>
      </c>
      <c r="H761" t="s">
        <v>10124</v>
      </c>
      <c r="I761" t="s">
        <v>10767</v>
      </c>
      <c r="J761">
        <v>580</v>
      </c>
      <c r="K761">
        <v>46092</v>
      </c>
      <c r="M761">
        <v>580</v>
      </c>
    </row>
    <row r="762" spans="1:13" x14ac:dyDescent="0.3">
      <c r="A762" t="s">
        <v>10731</v>
      </c>
      <c r="B762">
        <v>46083</v>
      </c>
      <c r="C762" t="s">
        <v>10122</v>
      </c>
      <c r="D762" t="s">
        <v>10123</v>
      </c>
      <c r="F762" t="s">
        <v>10641</v>
      </c>
      <c r="G762">
        <v>400</v>
      </c>
      <c r="H762" t="s">
        <v>10124</v>
      </c>
      <c r="I762" t="s">
        <v>10768</v>
      </c>
      <c r="J762">
        <v>400</v>
      </c>
      <c r="K762">
        <v>46092</v>
      </c>
      <c r="M762">
        <v>400</v>
      </c>
    </row>
    <row r="763" spans="1:13" x14ac:dyDescent="0.3">
      <c r="A763" t="s">
        <v>10731</v>
      </c>
      <c r="B763">
        <v>46083</v>
      </c>
      <c r="C763" t="s">
        <v>10122</v>
      </c>
      <c r="D763" t="s">
        <v>10123</v>
      </c>
      <c r="F763" t="s">
        <v>10769</v>
      </c>
      <c r="G763">
        <v>300</v>
      </c>
      <c r="H763" t="s">
        <v>10124</v>
      </c>
      <c r="I763" t="s">
        <v>10770</v>
      </c>
      <c r="L763" t="s">
        <v>1379</v>
      </c>
      <c r="M763">
        <v>0</v>
      </c>
    </row>
    <row r="764" spans="1:13" x14ac:dyDescent="0.3">
      <c r="A764" t="s">
        <v>10731</v>
      </c>
      <c r="B764">
        <v>46083</v>
      </c>
      <c r="C764" t="s">
        <v>10122</v>
      </c>
      <c r="D764" t="s">
        <v>10123</v>
      </c>
      <c r="F764" t="s">
        <v>10147</v>
      </c>
      <c r="G764">
        <v>160</v>
      </c>
      <c r="H764" t="s">
        <v>10124</v>
      </c>
      <c r="I764" t="s">
        <v>10326</v>
      </c>
      <c r="J764">
        <v>160</v>
      </c>
      <c r="K764">
        <v>46092</v>
      </c>
      <c r="M764">
        <v>160</v>
      </c>
    </row>
    <row r="765" spans="1:13" x14ac:dyDescent="0.3">
      <c r="A765" t="s">
        <v>10731</v>
      </c>
      <c r="B765">
        <v>46083</v>
      </c>
      <c r="C765" t="s">
        <v>10122</v>
      </c>
      <c r="D765" t="s">
        <v>10123</v>
      </c>
      <c r="F765" t="s">
        <v>2185</v>
      </c>
      <c r="G765">
        <v>500</v>
      </c>
      <c r="H765" t="s">
        <v>10124</v>
      </c>
      <c r="I765" t="s">
        <v>10771</v>
      </c>
      <c r="J765">
        <v>500</v>
      </c>
      <c r="K765">
        <v>46092</v>
      </c>
      <c r="M765">
        <v>500</v>
      </c>
    </row>
    <row r="766" spans="1:13" x14ac:dyDescent="0.3">
      <c r="A766" t="s">
        <v>10731</v>
      </c>
      <c r="B766">
        <v>46084</v>
      </c>
      <c r="C766" t="s">
        <v>10122</v>
      </c>
      <c r="D766" t="s">
        <v>10123</v>
      </c>
      <c r="F766" t="s">
        <v>10772</v>
      </c>
      <c r="G766">
        <v>500</v>
      </c>
      <c r="H766" t="s">
        <v>10243</v>
      </c>
      <c r="I766" t="s">
        <v>10659</v>
      </c>
      <c r="J766">
        <v>500</v>
      </c>
      <c r="K766">
        <v>46092</v>
      </c>
      <c r="M766">
        <v>500</v>
      </c>
    </row>
    <row r="767" spans="1:13" x14ac:dyDescent="0.3">
      <c r="A767" t="s">
        <v>10731</v>
      </c>
      <c r="B767">
        <v>46084</v>
      </c>
      <c r="C767" t="s">
        <v>10122</v>
      </c>
      <c r="D767" t="s">
        <v>10123</v>
      </c>
      <c r="F767" t="s">
        <v>10773</v>
      </c>
      <c r="G767">
        <v>50</v>
      </c>
      <c r="H767" t="s">
        <v>10124</v>
      </c>
      <c r="I767" t="s">
        <v>10468</v>
      </c>
      <c r="J767">
        <v>50</v>
      </c>
      <c r="K767">
        <v>46092</v>
      </c>
      <c r="M767">
        <v>50</v>
      </c>
    </row>
    <row r="768" spans="1:13" x14ac:dyDescent="0.3">
      <c r="A768" t="s">
        <v>10731</v>
      </c>
      <c r="B768">
        <v>46084</v>
      </c>
      <c r="C768" t="s">
        <v>10122</v>
      </c>
      <c r="D768" t="s">
        <v>10123</v>
      </c>
      <c r="F768" t="s">
        <v>2376</v>
      </c>
      <c r="G768">
        <v>300</v>
      </c>
      <c r="H768" t="s">
        <v>10124</v>
      </c>
      <c r="I768" t="s">
        <v>10134</v>
      </c>
      <c r="J768">
        <v>300</v>
      </c>
      <c r="K768">
        <v>46092</v>
      </c>
      <c r="M768">
        <v>300</v>
      </c>
    </row>
    <row r="769" spans="1:13" x14ac:dyDescent="0.3">
      <c r="A769" t="s">
        <v>10731</v>
      </c>
      <c r="B769">
        <v>46084</v>
      </c>
      <c r="C769" t="s">
        <v>10122</v>
      </c>
      <c r="D769" t="s">
        <v>10123</v>
      </c>
      <c r="F769" t="s">
        <v>2232</v>
      </c>
      <c r="G769">
        <v>70</v>
      </c>
      <c r="H769" t="s">
        <v>10124</v>
      </c>
      <c r="I769" t="s">
        <v>10774</v>
      </c>
      <c r="J769">
        <v>70</v>
      </c>
      <c r="K769">
        <v>46092</v>
      </c>
      <c r="M769">
        <v>70</v>
      </c>
    </row>
    <row r="770" spans="1:13" x14ac:dyDescent="0.3">
      <c r="A770" t="s">
        <v>10731</v>
      </c>
      <c r="B770">
        <v>46084</v>
      </c>
      <c r="C770" t="s">
        <v>10122</v>
      </c>
      <c r="D770" t="s">
        <v>10123</v>
      </c>
      <c r="F770" t="s">
        <v>3416</v>
      </c>
      <c r="G770">
        <v>200</v>
      </c>
      <c r="H770" t="s">
        <v>10124</v>
      </c>
      <c r="I770" t="s">
        <v>9234</v>
      </c>
      <c r="J770">
        <v>200</v>
      </c>
      <c r="K770">
        <v>46092</v>
      </c>
      <c r="M770">
        <v>200</v>
      </c>
    </row>
    <row r="771" spans="1:13" x14ac:dyDescent="0.3">
      <c r="A771" t="s">
        <v>10731</v>
      </c>
      <c r="B771">
        <v>46084</v>
      </c>
      <c r="C771" t="s">
        <v>10122</v>
      </c>
      <c r="D771" t="s">
        <v>10123</v>
      </c>
      <c r="F771" t="s">
        <v>10519</v>
      </c>
      <c r="G771">
        <v>70</v>
      </c>
      <c r="H771" t="s">
        <v>10124</v>
      </c>
      <c r="I771" t="s">
        <v>10775</v>
      </c>
      <c r="J771">
        <v>70</v>
      </c>
      <c r="K771">
        <v>46092</v>
      </c>
      <c r="M771">
        <v>70</v>
      </c>
    </row>
    <row r="772" spans="1:13" x14ac:dyDescent="0.3">
      <c r="A772" t="s">
        <v>10731</v>
      </c>
      <c r="B772">
        <v>46084</v>
      </c>
      <c r="C772" t="s">
        <v>10122</v>
      </c>
      <c r="D772" t="s">
        <v>10123</v>
      </c>
      <c r="F772" t="s">
        <v>10776</v>
      </c>
      <c r="G772">
        <v>800</v>
      </c>
      <c r="H772" t="s">
        <v>10124</v>
      </c>
      <c r="I772" t="s">
        <v>10329</v>
      </c>
      <c r="J772">
        <v>800</v>
      </c>
      <c r="K772">
        <v>46092</v>
      </c>
      <c r="M772">
        <v>800</v>
      </c>
    </row>
    <row r="773" spans="1:13" x14ac:dyDescent="0.3">
      <c r="A773" t="s">
        <v>10731</v>
      </c>
      <c r="B773">
        <v>46084</v>
      </c>
      <c r="C773" t="s">
        <v>10122</v>
      </c>
      <c r="D773" t="s">
        <v>10123</v>
      </c>
      <c r="F773" t="s">
        <v>10519</v>
      </c>
      <c r="G773">
        <v>600</v>
      </c>
      <c r="H773" t="s">
        <v>10124</v>
      </c>
      <c r="I773" t="s">
        <v>10777</v>
      </c>
      <c r="J773">
        <v>600</v>
      </c>
      <c r="K773">
        <v>46092</v>
      </c>
      <c r="M773">
        <v>600</v>
      </c>
    </row>
    <row r="774" spans="1:13" x14ac:dyDescent="0.3">
      <c r="A774" t="s">
        <v>10731</v>
      </c>
      <c r="B774">
        <v>46084</v>
      </c>
      <c r="C774" t="s">
        <v>10122</v>
      </c>
      <c r="D774" t="s">
        <v>10123</v>
      </c>
      <c r="F774" t="s">
        <v>10778</v>
      </c>
      <c r="G774">
        <v>150</v>
      </c>
      <c r="H774" t="s">
        <v>10124</v>
      </c>
      <c r="I774" t="s">
        <v>10383</v>
      </c>
      <c r="J774">
        <v>150</v>
      </c>
      <c r="K774">
        <v>46092</v>
      </c>
      <c r="M774">
        <v>150</v>
      </c>
    </row>
    <row r="775" spans="1:13" x14ac:dyDescent="0.3">
      <c r="A775" t="s">
        <v>10731</v>
      </c>
      <c r="B775">
        <v>46084</v>
      </c>
      <c r="C775" t="s">
        <v>10122</v>
      </c>
      <c r="D775" t="s">
        <v>10123</v>
      </c>
      <c r="F775" t="s">
        <v>1920</v>
      </c>
      <c r="G775">
        <v>30</v>
      </c>
      <c r="H775" t="s">
        <v>10124</v>
      </c>
      <c r="I775" t="s">
        <v>10774</v>
      </c>
      <c r="J775">
        <v>30</v>
      </c>
      <c r="K775">
        <v>46092</v>
      </c>
      <c r="M775">
        <v>30</v>
      </c>
    </row>
    <row r="776" spans="1:13" x14ac:dyDescent="0.3">
      <c r="A776" t="s">
        <v>10731</v>
      </c>
      <c r="B776">
        <v>46084</v>
      </c>
      <c r="C776" t="s">
        <v>10122</v>
      </c>
      <c r="D776" t="s">
        <v>10123</v>
      </c>
      <c r="F776" t="s">
        <v>10519</v>
      </c>
      <c r="G776">
        <v>600</v>
      </c>
      <c r="H776" t="s">
        <v>10124</v>
      </c>
      <c r="I776" t="s">
        <v>10658</v>
      </c>
      <c r="J776">
        <v>600</v>
      </c>
      <c r="K776">
        <v>46092</v>
      </c>
      <c r="M776">
        <v>600</v>
      </c>
    </row>
    <row r="777" spans="1:13" x14ac:dyDescent="0.3">
      <c r="A777" t="s">
        <v>10731</v>
      </c>
      <c r="B777">
        <v>46084</v>
      </c>
      <c r="C777" t="s">
        <v>10122</v>
      </c>
      <c r="D777" t="s">
        <v>10123</v>
      </c>
      <c r="F777" t="s">
        <v>1820</v>
      </c>
      <c r="G777">
        <v>600</v>
      </c>
      <c r="H777" t="s">
        <v>10124</v>
      </c>
      <c r="I777" t="s">
        <v>10779</v>
      </c>
      <c r="J777">
        <v>600</v>
      </c>
      <c r="K777">
        <v>46092</v>
      </c>
      <c r="M777">
        <v>600</v>
      </c>
    </row>
    <row r="778" spans="1:13" x14ac:dyDescent="0.3">
      <c r="A778" t="s">
        <v>10731</v>
      </c>
      <c r="B778">
        <v>46084</v>
      </c>
      <c r="C778" t="s">
        <v>10122</v>
      </c>
      <c r="D778" t="s">
        <v>10123</v>
      </c>
      <c r="F778" t="s">
        <v>2140</v>
      </c>
      <c r="G778">
        <v>80</v>
      </c>
      <c r="H778" t="s">
        <v>10124</v>
      </c>
      <c r="I778" t="s">
        <v>10780</v>
      </c>
      <c r="L778" t="s">
        <v>10686</v>
      </c>
      <c r="M778">
        <v>0</v>
      </c>
    </row>
    <row r="779" spans="1:13" x14ac:dyDescent="0.3">
      <c r="A779" t="s">
        <v>10731</v>
      </c>
      <c r="B779">
        <v>46084</v>
      </c>
      <c r="C779" t="s">
        <v>10122</v>
      </c>
      <c r="D779" t="s">
        <v>10123</v>
      </c>
      <c r="F779" t="s">
        <v>10552</v>
      </c>
      <c r="G779">
        <v>700</v>
      </c>
      <c r="H779" t="s">
        <v>10124</v>
      </c>
      <c r="I779" t="s">
        <v>10781</v>
      </c>
      <c r="L779" t="s">
        <v>10782</v>
      </c>
      <c r="M779">
        <v>0</v>
      </c>
    </row>
    <row r="780" spans="1:13" x14ac:dyDescent="0.3">
      <c r="A780" t="s">
        <v>10731</v>
      </c>
      <c r="B780">
        <v>46085</v>
      </c>
      <c r="C780" t="s">
        <v>10122</v>
      </c>
      <c r="D780" t="s">
        <v>10123</v>
      </c>
      <c r="F780" t="s">
        <v>2185</v>
      </c>
      <c r="G780">
        <v>350</v>
      </c>
      <c r="H780" t="s">
        <v>10124</v>
      </c>
      <c r="I780" t="s">
        <v>10783</v>
      </c>
      <c r="J780">
        <v>350</v>
      </c>
      <c r="K780">
        <v>46092</v>
      </c>
      <c r="M780">
        <v>350</v>
      </c>
    </row>
    <row r="781" spans="1:13" x14ac:dyDescent="0.3">
      <c r="A781" t="s">
        <v>10731</v>
      </c>
      <c r="B781">
        <v>46085</v>
      </c>
      <c r="C781" t="s">
        <v>10122</v>
      </c>
      <c r="D781" t="s">
        <v>10123</v>
      </c>
      <c r="F781" t="s">
        <v>10610</v>
      </c>
      <c r="G781">
        <v>80</v>
      </c>
      <c r="H781" t="s">
        <v>10139</v>
      </c>
      <c r="I781" t="s">
        <v>10784</v>
      </c>
      <c r="J781">
        <v>80</v>
      </c>
      <c r="K781">
        <v>46092</v>
      </c>
      <c r="M781">
        <v>80</v>
      </c>
    </row>
    <row r="782" spans="1:13" x14ac:dyDescent="0.3">
      <c r="A782" t="s">
        <v>10731</v>
      </c>
      <c r="B782">
        <v>46085</v>
      </c>
      <c r="C782" t="s">
        <v>10122</v>
      </c>
      <c r="D782" t="s">
        <v>10123</v>
      </c>
      <c r="F782" t="s">
        <v>10610</v>
      </c>
      <c r="G782">
        <v>250</v>
      </c>
      <c r="H782" t="s">
        <v>10124</v>
      </c>
      <c r="I782" t="s">
        <v>10134</v>
      </c>
      <c r="J782">
        <v>250</v>
      </c>
      <c r="K782">
        <v>46092</v>
      </c>
      <c r="M782">
        <v>250</v>
      </c>
    </row>
    <row r="783" spans="1:13" x14ac:dyDescent="0.3">
      <c r="A783" t="s">
        <v>10731</v>
      </c>
      <c r="B783">
        <v>46085</v>
      </c>
      <c r="C783" t="s">
        <v>10122</v>
      </c>
      <c r="D783" t="s">
        <v>10123</v>
      </c>
      <c r="F783" t="s">
        <v>10785</v>
      </c>
      <c r="G783">
        <v>230</v>
      </c>
      <c r="H783" t="s">
        <v>10124</v>
      </c>
      <c r="I783" t="s">
        <v>10410</v>
      </c>
      <c r="J783">
        <v>230</v>
      </c>
      <c r="K783">
        <v>46092</v>
      </c>
      <c r="M783">
        <v>230</v>
      </c>
    </row>
    <row r="784" spans="1:13" x14ac:dyDescent="0.3">
      <c r="A784" t="s">
        <v>10731</v>
      </c>
      <c r="B784">
        <v>46085</v>
      </c>
      <c r="C784" t="s">
        <v>10122</v>
      </c>
      <c r="D784" t="s">
        <v>10123</v>
      </c>
      <c r="F784" t="s">
        <v>10386</v>
      </c>
      <c r="G784">
        <v>260</v>
      </c>
      <c r="H784" t="s">
        <v>10124</v>
      </c>
      <c r="I784" t="s">
        <v>10786</v>
      </c>
      <c r="J784">
        <v>260</v>
      </c>
      <c r="K784">
        <v>46092</v>
      </c>
      <c r="M784">
        <v>260</v>
      </c>
    </row>
    <row r="785" spans="1:13" x14ac:dyDescent="0.3">
      <c r="A785" t="s">
        <v>10731</v>
      </c>
      <c r="B785">
        <v>46085</v>
      </c>
      <c r="C785" t="s">
        <v>10122</v>
      </c>
      <c r="D785" t="s">
        <v>10123</v>
      </c>
      <c r="F785" t="s">
        <v>10519</v>
      </c>
      <c r="G785">
        <v>200</v>
      </c>
      <c r="H785" t="s">
        <v>10124</v>
      </c>
      <c r="I785" t="s">
        <v>10787</v>
      </c>
      <c r="J785">
        <v>200</v>
      </c>
      <c r="K785">
        <v>46092</v>
      </c>
      <c r="M785">
        <v>200</v>
      </c>
    </row>
    <row r="786" spans="1:13" x14ac:dyDescent="0.3">
      <c r="A786" t="s">
        <v>10731</v>
      </c>
      <c r="B786">
        <v>46085</v>
      </c>
      <c r="C786" t="s">
        <v>10122</v>
      </c>
      <c r="D786" t="s">
        <v>10123</v>
      </c>
      <c r="F786" t="s">
        <v>10519</v>
      </c>
      <c r="G786">
        <v>90</v>
      </c>
      <c r="H786" t="s">
        <v>10124</v>
      </c>
      <c r="I786" t="s">
        <v>10709</v>
      </c>
      <c r="J786">
        <v>90</v>
      </c>
      <c r="K786">
        <v>46092</v>
      </c>
      <c r="M786">
        <v>90</v>
      </c>
    </row>
    <row r="787" spans="1:13" x14ac:dyDescent="0.3">
      <c r="A787" t="s">
        <v>10731</v>
      </c>
      <c r="B787">
        <v>46085</v>
      </c>
      <c r="C787" t="s">
        <v>10122</v>
      </c>
      <c r="D787" t="s">
        <v>10123</v>
      </c>
      <c r="F787" t="s">
        <v>10519</v>
      </c>
      <c r="G787">
        <v>250</v>
      </c>
      <c r="H787" t="s">
        <v>10124</v>
      </c>
      <c r="I787" t="s">
        <v>10788</v>
      </c>
      <c r="J787">
        <v>250</v>
      </c>
      <c r="K787">
        <v>46092</v>
      </c>
      <c r="M787">
        <v>250</v>
      </c>
    </row>
    <row r="788" spans="1:13" x14ac:dyDescent="0.3">
      <c r="A788" t="s">
        <v>10731</v>
      </c>
      <c r="B788">
        <v>46085</v>
      </c>
      <c r="C788" t="s">
        <v>10122</v>
      </c>
      <c r="D788" t="s">
        <v>10123</v>
      </c>
      <c r="F788" t="s">
        <v>2316</v>
      </c>
      <c r="G788">
        <v>700</v>
      </c>
      <c r="H788" t="s">
        <v>10124</v>
      </c>
      <c r="I788" t="s">
        <v>10415</v>
      </c>
      <c r="J788">
        <v>700</v>
      </c>
      <c r="K788">
        <v>46092</v>
      </c>
      <c r="M788">
        <v>700</v>
      </c>
    </row>
    <row r="789" spans="1:13" x14ac:dyDescent="0.3">
      <c r="A789" t="s">
        <v>10731</v>
      </c>
      <c r="B789">
        <v>46085</v>
      </c>
      <c r="C789" t="s">
        <v>10122</v>
      </c>
      <c r="D789" t="s">
        <v>10123</v>
      </c>
      <c r="F789" t="s">
        <v>2814</v>
      </c>
      <c r="G789">
        <v>700</v>
      </c>
      <c r="H789" t="s">
        <v>10124</v>
      </c>
      <c r="I789" t="s">
        <v>10789</v>
      </c>
      <c r="J789">
        <v>700</v>
      </c>
      <c r="K789">
        <v>46092</v>
      </c>
      <c r="M789">
        <v>700</v>
      </c>
    </row>
    <row r="790" spans="1:13" x14ac:dyDescent="0.3">
      <c r="A790" t="s">
        <v>10731</v>
      </c>
      <c r="B790">
        <v>46085</v>
      </c>
      <c r="C790" t="s">
        <v>10122</v>
      </c>
      <c r="D790" t="s">
        <v>10123</v>
      </c>
      <c r="F790" t="s">
        <v>3258</v>
      </c>
      <c r="G790">
        <v>700</v>
      </c>
      <c r="H790" t="s">
        <v>10124</v>
      </c>
      <c r="I790" t="s">
        <v>10789</v>
      </c>
      <c r="J790">
        <v>700</v>
      </c>
      <c r="K790">
        <v>46092</v>
      </c>
      <c r="M790">
        <v>700</v>
      </c>
    </row>
    <row r="791" spans="1:13" x14ac:dyDescent="0.3">
      <c r="A791" t="s">
        <v>10731</v>
      </c>
      <c r="B791">
        <v>46085</v>
      </c>
      <c r="C791" t="s">
        <v>10122</v>
      </c>
      <c r="D791" t="s">
        <v>10123</v>
      </c>
      <c r="F791" t="s">
        <v>1438</v>
      </c>
      <c r="G791">
        <v>320</v>
      </c>
      <c r="H791" t="s">
        <v>10124</v>
      </c>
      <c r="I791" t="s">
        <v>10690</v>
      </c>
      <c r="J791">
        <v>320</v>
      </c>
      <c r="K791">
        <v>46092</v>
      </c>
      <c r="M791">
        <v>320</v>
      </c>
    </row>
    <row r="792" spans="1:13" x14ac:dyDescent="0.3">
      <c r="A792" t="s">
        <v>10731</v>
      </c>
      <c r="B792">
        <v>46085</v>
      </c>
      <c r="C792" t="s">
        <v>10122</v>
      </c>
      <c r="D792" t="s">
        <v>10123</v>
      </c>
      <c r="F792" t="s">
        <v>10519</v>
      </c>
      <c r="G792">
        <v>300</v>
      </c>
      <c r="H792" t="s">
        <v>10124</v>
      </c>
      <c r="I792" t="s">
        <v>10790</v>
      </c>
      <c r="J792">
        <v>300</v>
      </c>
      <c r="K792">
        <v>46092</v>
      </c>
      <c r="M792">
        <v>300</v>
      </c>
    </row>
    <row r="793" spans="1:13" x14ac:dyDescent="0.3">
      <c r="A793" t="s">
        <v>10731</v>
      </c>
      <c r="B793">
        <v>46085</v>
      </c>
      <c r="C793" t="s">
        <v>10122</v>
      </c>
      <c r="D793" t="s">
        <v>10123</v>
      </c>
      <c r="F793" t="s">
        <v>2316</v>
      </c>
      <c r="G793">
        <v>350</v>
      </c>
      <c r="H793" t="s">
        <v>10124</v>
      </c>
      <c r="I793" t="s">
        <v>10244</v>
      </c>
      <c r="J793">
        <v>350</v>
      </c>
      <c r="K793">
        <v>46092</v>
      </c>
      <c r="M793">
        <v>350</v>
      </c>
    </row>
    <row r="794" spans="1:13" x14ac:dyDescent="0.3">
      <c r="A794" t="s">
        <v>10731</v>
      </c>
      <c r="B794">
        <v>46085</v>
      </c>
      <c r="C794" t="s">
        <v>10122</v>
      </c>
      <c r="D794" t="s">
        <v>10123</v>
      </c>
      <c r="F794" t="s">
        <v>2168</v>
      </c>
      <c r="G794">
        <v>400</v>
      </c>
      <c r="H794" t="s">
        <v>10124</v>
      </c>
      <c r="I794" t="s">
        <v>10320</v>
      </c>
      <c r="J794">
        <v>400</v>
      </c>
      <c r="K794">
        <v>46092</v>
      </c>
      <c r="M794">
        <v>400</v>
      </c>
    </row>
    <row r="795" spans="1:13" x14ac:dyDescent="0.3">
      <c r="A795" t="s">
        <v>10731</v>
      </c>
      <c r="B795">
        <v>46085</v>
      </c>
      <c r="C795" t="s">
        <v>10122</v>
      </c>
      <c r="D795" t="s">
        <v>10123</v>
      </c>
      <c r="F795" t="s">
        <v>1438</v>
      </c>
      <c r="G795">
        <v>300</v>
      </c>
      <c r="H795" t="s">
        <v>10124</v>
      </c>
      <c r="I795" t="s">
        <v>10791</v>
      </c>
      <c r="J795">
        <v>300</v>
      </c>
      <c r="K795">
        <v>46092</v>
      </c>
      <c r="M795">
        <v>300</v>
      </c>
    </row>
    <row r="796" spans="1:13" x14ac:dyDescent="0.3">
      <c r="A796" t="s">
        <v>10731</v>
      </c>
      <c r="B796">
        <v>46085</v>
      </c>
      <c r="C796" t="s">
        <v>10122</v>
      </c>
      <c r="D796" t="s">
        <v>10123</v>
      </c>
      <c r="F796" t="s">
        <v>9197</v>
      </c>
      <c r="G796">
        <v>600</v>
      </c>
      <c r="H796" t="s">
        <v>10124</v>
      </c>
      <c r="I796" t="s">
        <v>10792</v>
      </c>
      <c r="J796">
        <v>600</v>
      </c>
      <c r="K796">
        <v>46092</v>
      </c>
      <c r="M796">
        <v>600</v>
      </c>
    </row>
    <row r="797" spans="1:13" x14ac:dyDescent="0.3">
      <c r="A797" t="s">
        <v>10731</v>
      </c>
      <c r="B797">
        <v>46085</v>
      </c>
      <c r="C797" t="s">
        <v>10122</v>
      </c>
      <c r="D797" t="s">
        <v>10123</v>
      </c>
      <c r="F797" t="s">
        <v>9197</v>
      </c>
      <c r="G797">
        <v>420</v>
      </c>
      <c r="H797" t="s">
        <v>10124</v>
      </c>
      <c r="I797" t="s">
        <v>10793</v>
      </c>
      <c r="J797">
        <v>420</v>
      </c>
      <c r="K797">
        <v>46092</v>
      </c>
      <c r="M797">
        <v>420</v>
      </c>
    </row>
    <row r="798" spans="1:13" x14ac:dyDescent="0.3">
      <c r="A798" t="s">
        <v>10731</v>
      </c>
      <c r="B798">
        <v>46085</v>
      </c>
      <c r="C798" t="s">
        <v>10122</v>
      </c>
      <c r="D798" t="s">
        <v>10123</v>
      </c>
      <c r="F798" t="s">
        <v>10772</v>
      </c>
      <c r="G798">
        <v>100</v>
      </c>
      <c r="H798" t="s">
        <v>10243</v>
      </c>
      <c r="I798" t="s">
        <v>10793</v>
      </c>
      <c r="J798">
        <v>100</v>
      </c>
      <c r="K798">
        <v>46092</v>
      </c>
      <c r="M798">
        <v>100</v>
      </c>
    </row>
    <row r="799" spans="1:13" x14ac:dyDescent="0.3">
      <c r="A799" t="s">
        <v>10731</v>
      </c>
      <c r="B799">
        <v>46085</v>
      </c>
      <c r="C799" t="s">
        <v>10122</v>
      </c>
      <c r="D799" t="s">
        <v>10123</v>
      </c>
      <c r="F799" t="s">
        <v>10519</v>
      </c>
      <c r="G799">
        <v>370</v>
      </c>
      <c r="H799" t="s">
        <v>10124</v>
      </c>
      <c r="I799" t="s">
        <v>10794</v>
      </c>
      <c r="J799">
        <v>370</v>
      </c>
      <c r="K799">
        <v>46092</v>
      </c>
      <c r="M799">
        <v>370</v>
      </c>
    </row>
    <row r="800" spans="1:13" x14ac:dyDescent="0.3">
      <c r="A800" t="s">
        <v>10731</v>
      </c>
      <c r="B800">
        <v>46086</v>
      </c>
      <c r="C800" t="s">
        <v>10122</v>
      </c>
      <c r="D800" t="s">
        <v>10123</v>
      </c>
      <c r="F800" t="s">
        <v>1887</v>
      </c>
      <c r="G800">
        <v>300</v>
      </c>
      <c r="H800" t="s">
        <v>10124</v>
      </c>
      <c r="I800" t="s">
        <v>10146</v>
      </c>
      <c r="J800">
        <v>300</v>
      </c>
      <c r="K800">
        <v>46092</v>
      </c>
      <c r="M800">
        <v>300</v>
      </c>
    </row>
    <row r="801" spans="1:13" x14ac:dyDescent="0.3">
      <c r="A801" t="s">
        <v>10731</v>
      </c>
      <c r="B801">
        <v>46086</v>
      </c>
      <c r="C801" t="s">
        <v>10122</v>
      </c>
      <c r="D801" t="s">
        <v>10123</v>
      </c>
      <c r="F801" t="s">
        <v>10773</v>
      </c>
      <c r="G801">
        <v>100</v>
      </c>
      <c r="H801" t="s">
        <v>10139</v>
      </c>
      <c r="I801" t="s">
        <v>10795</v>
      </c>
      <c r="J801">
        <v>100</v>
      </c>
      <c r="K801">
        <v>46092</v>
      </c>
      <c r="M801">
        <v>100</v>
      </c>
    </row>
    <row r="802" spans="1:13" x14ac:dyDescent="0.3">
      <c r="A802" t="s">
        <v>10731</v>
      </c>
      <c r="B802">
        <v>46086</v>
      </c>
      <c r="C802" t="s">
        <v>10122</v>
      </c>
      <c r="D802" t="s">
        <v>10123</v>
      </c>
      <c r="F802" t="s">
        <v>2421</v>
      </c>
      <c r="G802">
        <v>400</v>
      </c>
      <c r="H802" t="s">
        <v>10124</v>
      </c>
      <c r="I802" t="s">
        <v>10796</v>
      </c>
      <c r="J802">
        <v>400</v>
      </c>
      <c r="K802">
        <v>46094</v>
      </c>
      <c r="M802">
        <v>400</v>
      </c>
    </row>
    <row r="803" spans="1:13" x14ac:dyDescent="0.3">
      <c r="A803" t="s">
        <v>10731</v>
      </c>
      <c r="B803">
        <v>46086</v>
      </c>
      <c r="C803" t="s">
        <v>10122</v>
      </c>
      <c r="D803" t="s">
        <v>10123</v>
      </c>
      <c r="F803" t="s">
        <v>10519</v>
      </c>
      <c r="G803">
        <v>300</v>
      </c>
      <c r="H803" t="s">
        <v>10124</v>
      </c>
      <c r="I803" t="s">
        <v>10797</v>
      </c>
      <c r="J803">
        <v>300</v>
      </c>
      <c r="K803">
        <v>46094</v>
      </c>
      <c r="M803">
        <v>300</v>
      </c>
    </row>
    <row r="804" spans="1:13" x14ac:dyDescent="0.3">
      <c r="A804" t="s">
        <v>10731</v>
      </c>
      <c r="B804">
        <v>46086</v>
      </c>
      <c r="C804" t="s">
        <v>10122</v>
      </c>
      <c r="D804" t="s">
        <v>10123</v>
      </c>
      <c r="F804" t="s">
        <v>10519</v>
      </c>
      <c r="G804">
        <v>100</v>
      </c>
      <c r="H804" t="s">
        <v>10124</v>
      </c>
      <c r="I804" t="s">
        <v>10798</v>
      </c>
      <c r="J804">
        <v>100</v>
      </c>
      <c r="K804">
        <v>46094</v>
      </c>
      <c r="M804">
        <v>100</v>
      </c>
    </row>
    <row r="805" spans="1:13" x14ac:dyDescent="0.3">
      <c r="A805" t="s">
        <v>10731</v>
      </c>
      <c r="B805">
        <v>46086</v>
      </c>
      <c r="C805" t="s">
        <v>10122</v>
      </c>
      <c r="D805" t="s">
        <v>10123</v>
      </c>
      <c r="F805" t="s">
        <v>10519</v>
      </c>
      <c r="G805">
        <v>280</v>
      </c>
      <c r="H805" t="s">
        <v>10124</v>
      </c>
      <c r="I805" t="s">
        <v>10443</v>
      </c>
      <c r="L805" t="s">
        <v>10782</v>
      </c>
      <c r="M805">
        <v>0</v>
      </c>
    </row>
    <row r="806" spans="1:13" x14ac:dyDescent="0.3">
      <c r="A806" t="s">
        <v>10731</v>
      </c>
      <c r="B806">
        <v>46086</v>
      </c>
      <c r="C806" t="s">
        <v>10122</v>
      </c>
      <c r="D806" t="s">
        <v>10123</v>
      </c>
      <c r="F806" t="s">
        <v>9197</v>
      </c>
      <c r="G806">
        <v>100</v>
      </c>
      <c r="H806" t="s">
        <v>10124</v>
      </c>
      <c r="I806" t="s">
        <v>10799</v>
      </c>
      <c r="J806">
        <v>100</v>
      </c>
      <c r="K806">
        <v>46094</v>
      </c>
      <c r="M806">
        <v>100</v>
      </c>
    </row>
    <row r="807" spans="1:13" x14ac:dyDescent="0.3">
      <c r="A807" t="s">
        <v>10731</v>
      </c>
      <c r="B807">
        <v>46086</v>
      </c>
      <c r="C807" t="s">
        <v>10122</v>
      </c>
      <c r="D807" t="s">
        <v>10123</v>
      </c>
      <c r="F807" t="s">
        <v>2376</v>
      </c>
      <c r="G807">
        <v>500</v>
      </c>
      <c r="H807" t="s">
        <v>10124</v>
      </c>
      <c r="I807" t="s">
        <v>10800</v>
      </c>
      <c r="J807">
        <v>500</v>
      </c>
      <c r="K807">
        <v>46094</v>
      </c>
      <c r="M807">
        <v>500</v>
      </c>
    </row>
    <row r="808" spans="1:13" x14ac:dyDescent="0.3">
      <c r="A808" t="s">
        <v>10731</v>
      </c>
      <c r="B808">
        <v>46086</v>
      </c>
      <c r="C808" t="s">
        <v>10122</v>
      </c>
      <c r="D808" t="s">
        <v>10123</v>
      </c>
      <c r="F808" t="s">
        <v>2814</v>
      </c>
      <c r="G808">
        <v>170</v>
      </c>
      <c r="H808" t="s">
        <v>10124</v>
      </c>
      <c r="I808" t="s">
        <v>10801</v>
      </c>
      <c r="J808">
        <v>170</v>
      </c>
      <c r="K808">
        <v>46094</v>
      </c>
      <c r="M808">
        <v>170</v>
      </c>
    </row>
    <row r="809" spans="1:13" x14ac:dyDescent="0.3">
      <c r="A809" t="s">
        <v>10731</v>
      </c>
      <c r="B809">
        <v>46086</v>
      </c>
      <c r="C809" t="s">
        <v>10122</v>
      </c>
      <c r="D809" t="s">
        <v>10123</v>
      </c>
      <c r="F809" t="s">
        <v>10519</v>
      </c>
      <c r="G809">
        <v>400</v>
      </c>
      <c r="H809" t="s">
        <v>10124</v>
      </c>
      <c r="I809" t="s">
        <v>10802</v>
      </c>
      <c r="J809">
        <v>400</v>
      </c>
      <c r="K809">
        <v>46094</v>
      </c>
      <c r="M809">
        <v>400</v>
      </c>
    </row>
    <row r="810" spans="1:13" x14ac:dyDescent="0.3">
      <c r="A810" t="s">
        <v>10731</v>
      </c>
      <c r="B810">
        <v>46086</v>
      </c>
      <c r="C810" t="s">
        <v>10122</v>
      </c>
      <c r="D810" t="s">
        <v>10123</v>
      </c>
      <c r="F810" t="s">
        <v>2376</v>
      </c>
      <c r="G810">
        <v>280</v>
      </c>
      <c r="H810" t="s">
        <v>10124</v>
      </c>
      <c r="I810" t="s">
        <v>10668</v>
      </c>
      <c r="J810">
        <v>280</v>
      </c>
      <c r="K810">
        <v>46094</v>
      </c>
      <c r="M810">
        <v>280</v>
      </c>
    </row>
    <row r="811" spans="1:13" x14ac:dyDescent="0.3">
      <c r="A811" t="s">
        <v>10731</v>
      </c>
      <c r="B811">
        <v>46086</v>
      </c>
      <c r="C811" t="s">
        <v>10122</v>
      </c>
      <c r="D811" t="s">
        <v>10123</v>
      </c>
      <c r="F811" t="s">
        <v>10519</v>
      </c>
      <c r="G811">
        <v>200</v>
      </c>
      <c r="H811" t="s">
        <v>10124</v>
      </c>
      <c r="I811" t="s">
        <v>10803</v>
      </c>
      <c r="J811">
        <v>200</v>
      </c>
      <c r="K811">
        <v>46094</v>
      </c>
      <c r="M811">
        <v>200</v>
      </c>
    </row>
    <row r="812" spans="1:13" x14ac:dyDescent="0.3">
      <c r="A812" t="s">
        <v>10731</v>
      </c>
      <c r="B812">
        <v>46086</v>
      </c>
      <c r="C812" t="s">
        <v>10122</v>
      </c>
      <c r="D812" t="s">
        <v>10123</v>
      </c>
      <c r="F812" t="s">
        <v>10804</v>
      </c>
      <c r="G812">
        <v>750</v>
      </c>
      <c r="H812" t="s">
        <v>10124</v>
      </c>
      <c r="I812" t="s">
        <v>10347</v>
      </c>
      <c r="J812">
        <v>750</v>
      </c>
      <c r="K812">
        <v>46094</v>
      </c>
      <c r="M812">
        <v>750</v>
      </c>
    </row>
    <row r="813" spans="1:13" x14ac:dyDescent="0.3">
      <c r="A813" t="s">
        <v>10731</v>
      </c>
      <c r="B813">
        <v>46086</v>
      </c>
      <c r="C813" t="s">
        <v>10122</v>
      </c>
      <c r="D813" t="s">
        <v>10123</v>
      </c>
      <c r="F813" t="s">
        <v>10805</v>
      </c>
      <c r="G813">
        <v>500</v>
      </c>
      <c r="H813" t="s">
        <v>10124</v>
      </c>
      <c r="I813" t="s">
        <v>10205</v>
      </c>
      <c r="J813">
        <v>500</v>
      </c>
      <c r="K813">
        <v>46094</v>
      </c>
      <c r="M813">
        <v>500</v>
      </c>
    </row>
    <row r="814" spans="1:13" x14ac:dyDescent="0.3">
      <c r="A814" t="s">
        <v>10731</v>
      </c>
      <c r="B814">
        <v>46086</v>
      </c>
      <c r="C814" t="s">
        <v>10122</v>
      </c>
      <c r="D814" t="s">
        <v>10123</v>
      </c>
      <c r="F814" t="s">
        <v>10519</v>
      </c>
      <c r="G814">
        <v>380</v>
      </c>
      <c r="H814" t="s">
        <v>10124</v>
      </c>
      <c r="I814" t="s">
        <v>10806</v>
      </c>
      <c r="J814">
        <v>380</v>
      </c>
      <c r="K814">
        <v>46094</v>
      </c>
      <c r="M814">
        <v>380</v>
      </c>
    </row>
    <row r="815" spans="1:13" x14ac:dyDescent="0.3">
      <c r="A815" t="s">
        <v>10731</v>
      </c>
      <c r="B815">
        <v>46086</v>
      </c>
      <c r="C815" t="s">
        <v>10122</v>
      </c>
      <c r="D815" t="s">
        <v>10123</v>
      </c>
      <c r="F815" t="s">
        <v>2376</v>
      </c>
      <c r="G815">
        <v>300</v>
      </c>
      <c r="H815" t="s">
        <v>10807</v>
      </c>
      <c r="I815" t="s">
        <v>10409</v>
      </c>
      <c r="J815">
        <v>300</v>
      </c>
      <c r="K815">
        <v>46094</v>
      </c>
      <c r="M815">
        <v>300</v>
      </c>
    </row>
    <row r="816" spans="1:13" x14ac:dyDescent="0.3">
      <c r="A816" t="s">
        <v>10731</v>
      </c>
      <c r="B816">
        <v>46087</v>
      </c>
      <c r="C816" t="s">
        <v>10122</v>
      </c>
      <c r="D816" t="s">
        <v>10123</v>
      </c>
      <c r="F816" t="s">
        <v>10718</v>
      </c>
      <c r="G816">
        <v>230</v>
      </c>
      <c r="H816" t="s">
        <v>10124</v>
      </c>
      <c r="I816" t="s">
        <v>10745</v>
      </c>
      <c r="J816">
        <v>230</v>
      </c>
      <c r="K816">
        <v>46094</v>
      </c>
      <c r="L816" t="s">
        <v>10808</v>
      </c>
      <c r="M816">
        <v>230</v>
      </c>
    </row>
    <row r="817" spans="1:13" x14ac:dyDescent="0.3">
      <c r="A817" t="s">
        <v>10731</v>
      </c>
      <c r="B817">
        <v>46087</v>
      </c>
      <c r="C817" t="s">
        <v>10122</v>
      </c>
      <c r="D817" t="s">
        <v>10123</v>
      </c>
      <c r="F817" t="s">
        <v>2814</v>
      </c>
      <c r="G817">
        <v>500</v>
      </c>
      <c r="H817" t="s">
        <v>10124</v>
      </c>
      <c r="I817" t="s">
        <v>10666</v>
      </c>
      <c r="J817">
        <v>500</v>
      </c>
      <c r="K817">
        <v>46094</v>
      </c>
      <c r="M817">
        <v>500</v>
      </c>
    </row>
    <row r="818" spans="1:13" x14ac:dyDescent="0.3">
      <c r="A818" t="s">
        <v>10731</v>
      </c>
      <c r="B818">
        <v>46087</v>
      </c>
      <c r="C818" t="s">
        <v>10122</v>
      </c>
      <c r="D818" t="s">
        <v>10123</v>
      </c>
      <c r="F818" t="s">
        <v>2140</v>
      </c>
      <c r="G818">
        <v>80</v>
      </c>
      <c r="H818" t="s">
        <v>10124</v>
      </c>
      <c r="I818" t="s">
        <v>10809</v>
      </c>
      <c r="J818">
        <v>80</v>
      </c>
      <c r="K818">
        <v>46094</v>
      </c>
      <c r="M818">
        <v>80</v>
      </c>
    </row>
    <row r="819" spans="1:13" x14ac:dyDescent="0.3">
      <c r="A819" t="s">
        <v>10731</v>
      </c>
      <c r="B819">
        <v>46087</v>
      </c>
      <c r="C819" t="s">
        <v>10122</v>
      </c>
      <c r="D819" t="s">
        <v>10123</v>
      </c>
      <c r="F819" t="s">
        <v>10810</v>
      </c>
      <c r="G819">
        <v>100</v>
      </c>
      <c r="H819" t="s">
        <v>10124</v>
      </c>
      <c r="I819" t="s">
        <v>10312</v>
      </c>
      <c r="J819">
        <v>100</v>
      </c>
      <c r="K819">
        <v>46094</v>
      </c>
      <c r="M819">
        <v>100</v>
      </c>
    </row>
    <row r="820" spans="1:13" x14ac:dyDescent="0.3">
      <c r="A820" t="s">
        <v>10731</v>
      </c>
      <c r="B820">
        <v>46087</v>
      </c>
      <c r="C820" t="s">
        <v>10122</v>
      </c>
      <c r="D820" t="s">
        <v>10123</v>
      </c>
      <c r="F820" t="s">
        <v>10718</v>
      </c>
      <c r="G820">
        <v>400</v>
      </c>
      <c r="H820" t="s">
        <v>10124</v>
      </c>
      <c r="I820" t="s">
        <v>10305</v>
      </c>
      <c r="J820">
        <v>400</v>
      </c>
      <c r="K820">
        <v>46094</v>
      </c>
      <c r="M820">
        <v>400</v>
      </c>
    </row>
    <row r="821" spans="1:13" x14ac:dyDescent="0.3">
      <c r="A821" t="s">
        <v>10731</v>
      </c>
      <c r="B821">
        <v>46087</v>
      </c>
      <c r="C821" t="s">
        <v>10122</v>
      </c>
      <c r="D821" t="s">
        <v>10123</v>
      </c>
      <c r="F821" t="s">
        <v>10519</v>
      </c>
      <c r="G821">
        <v>310</v>
      </c>
      <c r="H821" t="s">
        <v>10124</v>
      </c>
      <c r="I821" t="s">
        <v>10600</v>
      </c>
      <c r="J821">
        <v>310</v>
      </c>
      <c r="K821">
        <v>46094</v>
      </c>
      <c r="M821">
        <v>310</v>
      </c>
    </row>
    <row r="822" spans="1:13" x14ac:dyDescent="0.3">
      <c r="A822" t="s">
        <v>10731</v>
      </c>
      <c r="B822">
        <v>46087</v>
      </c>
      <c r="C822" t="s">
        <v>10122</v>
      </c>
      <c r="D822" t="s">
        <v>10123</v>
      </c>
      <c r="F822" t="s">
        <v>10519</v>
      </c>
      <c r="G822">
        <v>400</v>
      </c>
      <c r="H822" t="s">
        <v>10124</v>
      </c>
      <c r="I822" t="s">
        <v>10659</v>
      </c>
      <c r="J822">
        <v>400</v>
      </c>
      <c r="K822">
        <v>46094</v>
      </c>
      <c r="M822">
        <v>400</v>
      </c>
    </row>
    <row r="823" spans="1:13" x14ac:dyDescent="0.3">
      <c r="A823" t="s">
        <v>10731</v>
      </c>
      <c r="B823">
        <v>46087</v>
      </c>
      <c r="C823" t="s">
        <v>10122</v>
      </c>
      <c r="D823" t="s">
        <v>10123</v>
      </c>
      <c r="F823" t="s">
        <v>10519</v>
      </c>
      <c r="G823">
        <v>300</v>
      </c>
      <c r="H823" t="s">
        <v>10124</v>
      </c>
      <c r="I823" t="s">
        <v>10811</v>
      </c>
      <c r="L823" t="s">
        <v>10812</v>
      </c>
      <c r="M823">
        <v>0</v>
      </c>
    </row>
    <row r="824" spans="1:13" x14ac:dyDescent="0.3">
      <c r="A824" t="s">
        <v>10731</v>
      </c>
      <c r="B824">
        <v>46087</v>
      </c>
      <c r="C824" t="s">
        <v>10122</v>
      </c>
      <c r="D824" t="s">
        <v>10123</v>
      </c>
      <c r="F824" t="s">
        <v>1871</v>
      </c>
      <c r="G824">
        <v>50</v>
      </c>
      <c r="H824" t="s">
        <v>10124</v>
      </c>
      <c r="I824" t="s">
        <v>10813</v>
      </c>
      <c r="J824">
        <v>50</v>
      </c>
      <c r="K824">
        <v>46094</v>
      </c>
      <c r="M824">
        <v>50</v>
      </c>
    </row>
    <row r="825" spans="1:13" x14ac:dyDescent="0.3">
      <c r="A825" t="s">
        <v>10731</v>
      </c>
      <c r="B825">
        <v>46087</v>
      </c>
      <c r="C825" t="s">
        <v>10122</v>
      </c>
      <c r="D825" t="s">
        <v>10123</v>
      </c>
      <c r="F825" t="s">
        <v>10519</v>
      </c>
      <c r="G825">
        <v>600</v>
      </c>
      <c r="H825" t="s">
        <v>10124</v>
      </c>
      <c r="I825" t="s">
        <v>10814</v>
      </c>
      <c r="J825">
        <v>600</v>
      </c>
      <c r="K825">
        <v>46094</v>
      </c>
      <c r="M825">
        <v>600</v>
      </c>
    </row>
    <row r="826" spans="1:13" x14ac:dyDescent="0.3">
      <c r="A826" t="s">
        <v>10731</v>
      </c>
      <c r="B826">
        <v>46087</v>
      </c>
      <c r="C826" t="s">
        <v>10122</v>
      </c>
      <c r="D826" t="s">
        <v>10123</v>
      </c>
      <c r="F826" t="s">
        <v>10519</v>
      </c>
      <c r="G826">
        <v>400</v>
      </c>
      <c r="H826" t="s">
        <v>10124</v>
      </c>
      <c r="I826" t="s">
        <v>10815</v>
      </c>
      <c r="J826">
        <v>400</v>
      </c>
      <c r="K826">
        <v>46094</v>
      </c>
      <c r="M826">
        <v>400</v>
      </c>
    </row>
    <row r="827" spans="1:13" x14ac:dyDescent="0.3">
      <c r="A827" t="s">
        <v>10731</v>
      </c>
      <c r="B827">
        <v>46087</v>
      </c>
      <c r="C827" t="s">
        <v>10122</v>
      </c>
      <c r="D827" t="s">
        <v>10123</v>
      </c>
      <c r="F827" t="s">
        <v>10519</v>
      </c>
      <c r="G827">
        <v>400</v>
      </c>
      <c r="H827" t="s">
        <v>10124</v>
      </c>
      <c r="I827" t="s">
        <v>10816</v>
      </c>
      <c r="J827">
        <v>400</v>
      </c>
      <c r="K827">
        <v>46094</v>
      </c>
      <c r="M827">
        <v>400</v>
      </c>
    </row>
    <row r="828" spans="1:13" x14ac:dyDescent="0.3">
      <c r="A828" t="s">
        <v>10731</v>
      </c>
      <c r="B828">
        <v>46087</v>
      </c>
      <c r="C828" t="s">
        <v>10122</v>
      </c>
      <c r="D828" t="s">
        <v>10123</v>
      </c>
      <c r="F828" t="s">
        <v>10620</v>
      </c>
      <c r="G828">
        <v>700</v>
      </c>
      <c r="H828" t="s">
        <v>10124</v>
      </c>
      <c r="I828" t="s">
        <v>10817</v>
      </c>
      <c r="J828">
        <v>700</v>
      </c>
      <c r="K828">
        <v>46094</v>
      </c>
      <c r="M828">
        <v>700</v>
      </c>
    </row>
    <row r="829" spans="1:13" x14ac:dyDescent="0.3">
      <c r="A829" t="s">
        <v>10731</v>
      </c>
      <c r="B829">
        <v>46087</v>
      </c>
      <c r="C829" t="s">
        <v>10122</v>
      </c>
      <c r="D829" t="s">
        <v>10123</v>
      </c>
      <c r="F829" t="s">
        <v>10620</v>
      </c>
      <c r="G829">
        <v>300</v>
      </c>
      <c r="H829" t="s">
        <v>10124</v>
      </c>
      <c r="I829" t="s">
        <v>10818</v>
      </c>
      <c r="L829" t="s">
        <v>10819</v>
      </c>
      <c r="M829">
        <v>0</v>
      </c>
    </row>
    <row r="830" spans="1:13" x14ac:dyDescent="0.3">
      <c r="A830" t="s">
        <v>10731</v>
      </c>
      <c r="B830">
        <v>46087</v>
      </c>
      <c r="C830" t="s">
        <v>10122</v>
      </c>
      <c r="D830" t="s">
        <v>10123</v>
      </c>
      <c r="F830" t="s">
        <v>3416</v>
      </c>
      <c r="G830">
        <v>320</v>
      </c>
      <c r="H830" t="s">
        <v>10124</v>
      </c>
      <c r="I830" t="s">
        <v>10524</v>
      </c>
      <c r="J830">
        <v>320</v>
      </c>
      <c r="K830">
        <v>46094</v>
      </c>
      <c r="M830">
        <v>320</v>
      </c>
    </row>
    <row r="831" spans="1:13" x14ac:dyDescent="0.3">
      <c r="A831" t="s">
        <v>10731</v>
      </c>
      <c r="B831">
        <v>46087</v>
      </c>
      <c r="C831" t="s">
        <v>10122</v>
      </c>
      <c r="D831" t="s">
        <v>10123</v>
      </c>
      <c r="F831" t="s">
        <v>10776</v>
      </c>
      <c r="G831">
        <v>80</v>
      </c>
      <c r="H831" t="s">
        <v>10124</v>
      </c>
      <c r="I831" t="s">
        <v>10820</v>
      </c>
      <c r="J831">
        <v>80</v>
      </c>
      <c r="K831">
        <v>46094</v>
      </c>
      <c r="M831">
        <v>80</v>
      </c>
    </row>
    <row r="832" spans="1:13" x14ac:dyDescent="0.3">
      <c r="A832" t="s">
        <v>10731</v>
      </c>
      <c r="B832">
        <v>46087</v>
      </c>
      <c r="C832" t="s">
        <v>10122</v>
      </c>
      <c r="D832" t="s">
        <v>10123</v>
      </c>
      <c r="F832" t="s">
        <v>10519</v>
      </c>
      <c r="G832">
        <v>100</v>
      </c>
      <c r="H832" t="s">
        <v>10124</v>
      </c>
      <c r="I832" t="s">
        <v>10821</v>
      </c>
      <c r="J832">
        <v>100</v>
      </c>
      <c r="K832">
        <v>46094</v>
      </c>
      <c r="M832">
        <v>100</v>
      </c>
    </row>
    <row r="833" spans="1:13" x14ac:dyDescent="0.3">
      <c r="A833" t="s">
        <v>10731</v>
      </c>
      <c r="B833">
        <v>46087</v>
      </c>
      <c r="C833" t="s">
        <v>10122</v>
      </c>
      <c r="D833" t="s">
        <v>10123</v>
      </c>
      <c r="F833" t="s">
        <v>10519</v>
      </c>
      <c r="G833">
        <v>500</v>
      </c>
      <c r="H833" t="s">
        <v>10124</v>
      </c>
      <c r="I833" t="s">
        <v>10822</v>
      </c>
      <c r="J833">
        <v>500</v>
      </c>
      <c r="K833">
        <v>46094</v>
      </c>
      <c r="M833">
        <v>500</v>
      </c>
    </row>
    <row r="834" spans="1:13" x14ac:dyDescent="0.3">
      <c r="A834" t="s">
        <v>10731</v>
      </c>
      <c r="B834">
        <v>46087</v>
      </c>
      <c r="C834" t="s">
        <v>10122</v>
      </c>
      <c r="D834" t="s">
        <v>10123</v>
      </c>
      <c r="F834" t="s">
        <v>2309</v>
      </c>
      <c r="G834">
        <v>200</v>
      </c>
      <c r="H834" t="s">
        <v>10124</v>
      </c>
      <c r="I834" t="s">
        <v>10823</v>
      </c>
      <c r="J834">
        <v>200</v>
      </c>
      <c r="K834">
        <v>46094</v>
      </c>
      <c r="M834">
        <v>200</v>
      </c>
    </row>
    <row r="835" spans="1:13" x14ac:dyDescent="0.3">
      <c r="A835" t="s">
        <v>10731</v>
      </c>
      <c r="B835">
        <v>46087</v>
      </c>
      <c r="C835" t="s">
        <v>10122</v>
      </c>
      <c r="D835" t="s">
        <v>10123</v>
      </c>
      <c r="F835" t="s">
        <v>2309</v>
      </c>
      <c r="G835">
        <v>100</v>
      </c>
      <c r="H835" t="s">
        <v>10340</v>
      </c>
      <c r="I835" t="s">
        <v>10824</v>
      </c>
      <c r="J835">
        <v>100</v>
      </c>
      <c r="K835">
        <v>46094</v>
      </c>
      <c r="M835">
        <v>100</v>
      </c>
    </row>
    <row r="836" spans="1:13" x14ac:dyDescent="0.3">
      <c r="A836" t="s">
        <v>10731</v>
      </c>
      <c r="B836">
        <v>46087</v>
      </c>
      <c r="C836" t="s">
        <v>10122</v>
      </c>
      <c r="D836" t="s">
        <v>10123</v>
      </c>
      <c r="F836" t="s">
        <v>10519</v>
      </c>
      <c r="G836">
        <v>170</v>
      </c>
      <c r="H836" t="s">
        <v>10139</v>
      </c>
      <c r="I836" t="s">
        <v>10825</v>
      </c>
      <c r="J836">
        <v>170</v>
      </c>
      <c r="K836">
        <v>46094</v>
      </c>
      <c r="M836">
        <v>170</v>
      </c>
    </row>
    <row r="837" spans="1:13" x14ac:dyDescent="0.3">
      <c r="A837" t="s">
        <v>10731</v>
      </c>
      <c r="B837">
        <v>46087</v>
      </c>
      <c r="C837" t="s">
        <v>10122</v>
      </c>
      <c r="D837" t="s">
        <v>10123</v>
      </c>
      <c r="F837" t="s">
        <v>10519</v>
      </c>
      <c r="G837">
        <v>100</v>
      </c>
      <c r="H837" t="s">
        <v>10139</v>
      </c>
      <c r="I837" t="s">
        <v>10498</v>
      </c>
      <c r="J837">
        <v>100</v>
      </c>
      <c r="K837">
        <v>46094</v>
      </c>
      <c r="M837">
        <v>100</v>
      </c>
    </row>
    <row r="838" spans="1:13" x14ac:dyDescent="0.3">
      <c r="A838" t="s">
        <v>10731</v>
      </c>
      <c r="B838">
        <v>46087</v>
      </c>
      <c r="C838" t="s">
        <v>10122</v>
      </c>
      <c r="D838" t="s">
        <v>10123</v>
      </c>
      <c r="F838" t="s">
        <v>10519</v>
      </c>
      <c r="G838">
        <v>500</v>
      </c>
      <c r="H838" t="s">
        <v>10124</v>
      </c>
      <c r="I838" t="s">
        <v>10535</v>
      </c>
      <c r="J838">
        <v>500</v>
      </c>
      <c r="K838">
        <v>46094</v>
      </c>
      <c r="M838">
        <v>500</v>
      </c>
    </row>
    <row r="839" spans="1:13" x14ac:dyDescent="0.3">
      <c r="A839" t="s">
        <v>10731</v>
      </c>
      <c r="B839">
        <v>46088</v>
      </c>
      <c r="C839" t="s">
        <v>10122</v>
      </c>
      <c r="D839" t="s">
        <v>10123</v>
      </c>
      <c r="F839" t="s">
        <v>10826</v>
      </c>
      <c r="G839">
        <v>800</v>
      </c>
      <c r="H839" t="s">
        <v>10124</v>
      </c>
      <c r="I839" t="s">
        <v>10329</v>
      </c>
      <c r="J839">
        <v>800</v>
      </c>
      <c r="K839">
        <v>46094</v>
      </c>
      <c r="M839">
        <v>800</v>
      </c>
    </row>
    <row r="840" spans="1:13" x14ac:dyDescent="0.3">
      <c r="A840" t="s">
        <v>10731</v>
      </c>
      <c r="B840">
        <v>46088</v>
      </c>
      <c r="C840" t="s">
        <v>10122</v>
      </c>
      <c r="D840" t="s">
        <v>10123</v>
      </c>
      <c r="F840" t="s">
        <v>10641</v>
      </c>
      <c r="G840">
        <v>400</v>
      </c>
      <c r="H840" t="s">
        <v>10124</v>
      </c>
      <c r="I840" t="s">
        <v>10827</v>
      </c>
      <c r="J840">
        <v>400</v>
      </c>
      <c r="K840">
        <v>46094</v>
      </c>
      <c r="M840">
        <v>400</v>
      </c>
    </row>
    <row r="841" spans="1:13" x14ac:dyDescent="0.3">
      <c r="A841" t="s">
        <v>10731</v>
      </c>
      <c r="B841">
        <v>46090</v>
      </c>
      <c r="C841" t="s">
        <v>10122</v>
      </c>
      <c r="D841" t="s">
        <v>10123</v>
      </c>
      <c r="F841" t="s">
        <v>10620</v>
      </c>
      <c r="G841">
        <v>100</v>
      </c>
      <c r="H841" t="s">
        <v>10124</v>
      </c>
      <c r="I841" t="s">
        <v>10716</v>
      </c>
      <c r="J841">
        <v>100</v>
      </c>
      <c r="K841">
        <v>46094</v>
      </c>
      <c r="M841">
        <v>100</v>
      </c>
    </row>
    <row r="842" spans="1:13" x14ac:dyDescent="0.3">
      <c r="A842" t="s">
        <v>10731</v>
      </c>
      <c r="B842">
        <v>46090</v>
      </c>
      <c r="C842" t="s">
        <v>10122</v>
      </c>
      <c r="D842" t="s">
        <v>10123</v>
      </c>
      <c r="F842" t="s">
        <v>10620</v>
      </c>
      <c r="G842">
        <v>400</v>
      </c>
      <c r="H842" t="s">
        <v>10124</v>
      </c>
      <c r="I842" t="s">
        <v>10305</v>
      </c>
      <c r="J842">
        <v>400</v>
      </c>
      <c r="K842">
        <v>46094</v>
      </c>
      <c r="M842">
        <v>400</v>
      </c>
    </row>
    <row r="843" spans="1:13" x14ac:dyDescent="0.3">
      <c r="A843" t="s">
        <v>10731</v>
      </c>
      <c r="B843">
        <v>46090</v>
      </c>
      <c r="C843" t="s">
        <v>10122</v>
      </c>
      <c r="D843" t="s">
        <v>10123</v>
      </c>
      <c r="F843" t="s">
        <v>10620</v>
      </c>
      <c r="G843">
        <v>300</v>
      </c>
      <c r="H843" t="s">
        <v>10124</v>
      </c>
      <c r="I843" t="s">
        <v>10828</v>
      </c>
      <c r="J843">
        <v>300</v>
      </c>
      <c r="K843">
        <v>46094</v>
      </c>
      <c r="M843">
        <v>300</v>
      </c>
    </row>
    <row r="844" spans="1:13" x14ac:dyDescent="0.3">
      <c r="A844" t="s">
        <v>10731</v>
      </c>
      <c r="B844">
        <v>46090</v>
      </c>
      <c r="C844" t="s">
        <v>10122</v>
      </c>
      <c r="D844" t="s">
        <v>10123</v>
      </c>
      <c r="F844" t="s">
        <v>10620</v>
      </c>
      <c r="G844">
        <v>300</v>
      </c>
      <c r="H844" t="s">
        <v>10124</v>
      </c>
      <c r="I844" t="s">
        <v>10829</v>
      </c>
      <c r="J844">
        <v>300</v>
      </c>
      <c r="K844">
        <v>46094</v>
      </c>
      <c r="M844">
        <v>300</v>
      </c>
    </row>
    <row r="845" spans="1:13" x14ac:dyDescent="0.3">
      <c r="A845" t="s">
        <v>10731</v>
      </c>
      <c r="B845">
        <v>46090</v>
      </c>
      <c r="C845" t="s">
        <v>10122</v>
      </c>
      <c r="D845" t="s">
        <v>10123</v>
      </c>
      <c r="F845" t="s">
        <v>10519</v>
      </c>
      <c r="G845">
        <v>200</v>
      </c>
      <c r="H845" t="s">
        <v>10243</v>
      </c>
      <c r="I845" t="s">
        <v>10830</v>
      </c>
      <c r="J845">
        <v>200</v>
      </c>
      <c r="K845">
        <v>46094</v>
      </c>
      <c r="M845">
        <v>200</v>
      </c>
    </row>
    <row r="846" spans="1:13" x14ac:dyDescent="0.3">
      <c r="A846" t="s">
        <v>10731</v>
      </c>
      <c r="B846">
        <v>46090</v>
      </c>
      <c r="C846" t="s">
        <v>10122</v>
      </c>
      <c r="D846" t="s">
        <v>10123</v>
      </c>
      <c r="F846" t="s">
        <v>1735</v>
      </c>
      <c r="G846">
        <v>400</v>
      </c>
      <c r="H846" t="s">
        <v>10124</v>
      </c>
      <c r="I846" t="s">
        <v>10621</v>
      </c>
      <c r="J846">
        <v>400</v>
      </c>
      <c r="K846">
        <v>46094</v>
      </c>
      <c r="M846">
        <v>400</v>
      </c>
    </row>
    <row r="847" spans="1:13" x14ac:dyDescent="0.3">
      <c r="A847" t="s">
        <v>10731</v>
      </c>
      <c r="B847">
        <v>46090</v>
      </c>
      <c r="C847" t="s">
        <v>10122</v>
      </c>
      <c r="D847" t="s">
        <v>10123</v>
      </c>
      <c r="F847" t="s">
        <v>2309</v>
      </c>
      <c r="G847">
        <v>300</v>
      </c>
      <c r="H847" t="s">
        <v>10124</v>
      </c>
      <c r="I847" t="s">
        <v>10437</v>
      </c>
      <c r="J847">
        <v>300</v>
      </c>
      <c r="K847">
        <v>46094</v>
      </c>
      <c r="M847">
        <v>300</v>
      </c>
    </row>
    <row r="848" spans="1:13" x14ac:dyDescent="0.3">
      <c r="A848" t="s">
        <v>10731</v>
      </c>
      <c r="B848">
        <v>46090</v>
      </c>
      <c r="C848" t="s">
        <v>10122</v>
      </c>
      <c r="D848" t="s">
        <v>10123</v>
      </c>
      <c r="F848" t="s">
        <v>3418</v>
      </c>
      <c r="G848">
        <v>300</v>
      </c>
      <c r="H848" t="s">
        <v>10124</v>
      </c>
      <c r="I848" t="s">
        <v>10831</v>
      </c>
      <c r="J848">
        <v>300</v>
      </c>
      <c r="K848">
        <v>46094</v>
      </c>
      <c r="M848">
        <v>300</v>
      </c>
    </row>
    <row r="849" spans="1:13" x14ac:dyDescent="0.3">
      <c r="A849" t="s">
        <v>10731</v>
      </c>
      <c r="B849">
        <v>46090</v>
      </c>
      <c r="C849" t="s">
        <v>10122</v>
      </c>
      <c r="D849" t="s">
        <v>10123</v>
      </c>
      <c r="F849" t="s">
        <v>10620</v>
      </c>
      <c r="G849">
        <v>90</v>
      </c>
      <c r="H849" t="s">
        <v>10124</v>
      </c>
      <c r="I849" t="s">
        <v>10531</v>
      </c>
      <c r="J849">
        <v>90</v>
      </c>
      <c r="K849">
        <v>46094</v>
      </c>
      <c r="M849">
        <v>90</v>
      </c>
    </row>
    <row r="850" spans="1:13" x14ac:dyDescent="0.3">
      <c r="A850" t="s">
        <v>10731</v>
      </c>
      <c r="B850">
        <v>46090</v>
      </c>
      <c r="C850" t="s">
        <v>10122</v>
      </c>
      <c r="D850" t="s">
        <v>10123</v>
      </c>
      <c r="F850" t="s">
        <v>10620</v>
      </c>
      <c r="G850">
        <v>500</v>
      </c>
      <c r="H850" t="s">
        <v>10124</v>
      </c>
      <c r="I850" t="s">
        <v>10832</v>
      </c>
      <c r="J850">
        <v>500</v>
      </c>
      <c r="K850">
        <v>46094</v>
      </c>
      <c r="M850">
        <v>500</v>
      </c>
    </row>
    <row r="851" spans="1:13" x14ac:dyDescent="0.3">
      <c r="A851" t="s">
        <v>10731</v>
      </c>
      <c r="B851">
        <v>46090</v>
      </c>
      <c r="C851" t="s">
        <v>10122</v>
      </c>
      <c r="D851" t="s">
        <v>10123</v>
      </c>
      <c r="F851" t="s">
        <v>10620</v>
      </c>
      <c r="G851">
        <v>200</v>
      </c>
      <c r="H851" t="s">
        <v>10124</v>
      </c>
      <c r="I851" t="s">
        <v>10833</v>
      </c>
      <c r="L851" t="s">
        <v>10834</v>
      </c>
      <c r="M851">
        <v>0</v>
      </c>
    </row>
    <row r="852" spans="1:13" x14ac:dyDescent="0.3">
      <c r="A852" t="s">
        <v>10731</v>
      </c>
      <c r="B852">
        <v>46090</v>
      </c>
      <c r="C852" t="s">
        <v>10122</v>
      </c>
      <c r="D852" t="s">
        <v>10123</v>
      </c>
      <c r="F852" t="s">
        <v>10620</v>
      </c>
      <c r="G852">
        <v>200</v>
      </c>
      <c r="H852" t="s">
        <v>10124</v>
      </c>
      <c r="I852" t="s">
        <v>10835</v>
      </c>
      <c r="J852">
        <v>200</v>
      </c>
      <c r="K852">
        <v>46094</v>
      </c>
      <c r="M852">
        <v>200</v>
      </c>
    </row>
    <row r="853" spans="1:13" x14ac:dyDescent="0.3">
      <c r="A853" t="s">
        <v>10731</v>
      </c>
      <c r="B853">
        <v>46090</v>
      </c>
      <c r="C853" t="s">
        <v>10122</v>
      </c>
      <c r="D853" t="s">
        <v>10123</v>
      </c>
      <c r="F853" t="s">
        <v>10810</v>
      </c>
      <c r="G853">
        <v>110</v>
      </c>
      <c r="H853" t="s">
        <v>10243</v>
      </c>
      <c r="I853" t="s">
        <v>10836</v>
      </c>
      <c r="J853">
        <v>110</v>
      </c>
      <c r="K853">
        <v>46094</v>
      </c>
      <c r="M853">
        <v>110</v>
      </c>
    </row>
    <row r="854" spans="1:13" x14ac:dyDescent="0.3">
      <c r="A854" t="s">
        <v>10731</v>
      </c>
      <c r="B854">
        <v>46090</v>
      </c>
      <c r="C854" t="s">
        <v>10122</v>
      </c>
      <c r="D854" t="s">
        <v>10123</v>
      </c>
      <c r="F854" t="s">
        <v>10620</v>
      </c>
      <c r="G854">
        <v>150</v>
      </c>
      <c r="H854" t="s">
        <v>10124</v>
      </c>
      <c r="I854" t="s">
        <v>10639</v>
      </c>
      <c r="J854">
        <v>150</v>
      </c>
      <c r="K854">
        <v>46094</v>
      </c>
      <c r="M854">
        <v>150</v>
      </c>
    </row>
    <row r="855" spans="1:13" x14ac:dyDescent="0.3">
      <c r="A855" t="s">
        <v>10731</v>
      </c>
      <c r="B855">
        <v>46090</v>
      </c>
      <c r="C855" t="s">
        <v>10122</v>
      </c>
      <c r="D855" t="s">
        <v>10123</v>
      </c>
      <c r="F855" t="s">
        <v>10620</v>
      </c>
      <c r="G855">
        <v>200</v>
      </c>
      <c r="H855" t="s">
        <v>10124</v>
      </c>
      <c r="I855" t="s">
        <v>10837</v>
      </c>
      <c r="L855" t="s">
        <v>10838</v>
      </c>
      <c r="M855">
        <v>0</v>
      </c>
    </row>
    <row r="856" spans="1:13" x14ac:dyDescent="0.3">
      <c r="A856" t="s">
        <v>10731</v>
      </c>
      <c r="B856">
        <v>46090</v>
      </c>
      <c r="C856" t="s">
        <v>10122</v>
      </c>
      <c r="D856" t="s">
        <v>10123</v>
      </c>
      <c r="F856" t="s">
        <v>10552</v>
      </c>
      <c r="G856">
        <v>400</v>
      </c>
      <c r="H856" t="s">
        <v>10124</v>
      </c>
      <c r="I856" t="s">
        <v>10839</v>
      </c>
      <c r="J856">
        <v>400</v>
      </c>
      <c r="K856">
        <v>46094</v>
      </c>
      <c r="M856">
        <v>400</v>
      </c>
    </row>
    <row r="857" spans="1:13" x14ac:dyDescent="0.3">
      <c r="A857" t="s">
        <v>10731</v>
      </c>
      <c r="B857">
        <v>46090</v>
      </c>
      <c r="C857" t="s">
        <v>10122</v>
      </c>
      <c r="D857" t="s">
        <v>10123</v>
      </c>
      <c r="F857" t="s">
        <v>10620</v>
      </c>
      <c r="G857">
        <v>80</v>
      </c>
      <c r="H857" t="s">
        <v>10124</v>
      </c>
      <c r="I857" t="s">
        <v>10470</v>
      </c>
      <c r="J857">
        <v>80</v>
      </c>
      <c r="K857">
        <v>46094</v>
      </c>
      <c r="M857">
        <v>80</v>
      </c>
    </row>
    <row r="858" spans="1:13" x14ac:dyDescent="0.3">
      <c r="A858" t="s">
        <v>10731</v>
      </c>
      <c r="B858">
        <v>46090</v>
      </c>
      <c r="C858" t="s">
        <v>10122</v>
      </c>
      <c r="D858" t="s">
        <v>10123</v>
      </c>
      <c r="F858" t="s">
        <v>10620</v>
      </c>
      <c r="G858">
        <v>500</v>
      </c>
      <c r="H858" t="s">
        <v>10124</v>
      </c>
      <c r="I858" t="s">
        <v>10840</v>
      </c>
      <c r="J858">
        <v>500</v>
      </c>
      <c r="K858">
        <v>46094</v>
      </c>
      <c r="M858">
        <v>500</v>
      </c>
    </row>
    <row r="859" spans="1:13" x14ac:dyDescent="0.3">
      <c r="A859" t="s">
        <v>10731</v>
      </c>
      <c r="B859">
        <v>46090</v>
      </c>
      <c r="C859" t="s">
        <v>10122</v>
      </c>
      <c r="D859" t="s">
        <v>10123</v>
      </c>
      <c r="F859" t="s">
        <v>1860</v>
      </c>
      <c r="G859">
        <v>350</v>
      </c>
      <c r="H859" t="s">
        <v>10124</v>
      </c>
      <c r="I859" t="s">
        <v>10841</v>
      </c>
      <c r="J859">
        <v>350</v>
      </c>
      <c r="K859">
        <v>46094</v>
      </c>
      <c r="M859">
        <v>350</v>
      </c>
    </row>
    <row r="860" spans="1:13" x14ac:dyDescent="0.3">
      <c r="A860" t="s">
        <v>10731</v>
      </c>
      <c r="B860">
        <v>46090</v>
      </c>
      <c r="C860" t="s">
        <v>10122</v>
      </c>
      <c r="D860" t="s">
        <v>10123</v>
      </c>
      <c r="F860" t="s">
        <v>2814</v>
      </c>
      <c r="G860">
        <v>80</v>
      </c>
      <c r="H860" t="s">
        <v>10124</v>
      </c>
      <c r="I860" t="s">
        <v>10842</v>
      </c>
      <c r="J860">
        <v>80</v>
      </c>
      <c r="K860">
        <v>46094</v>
      </c>
      <c r="M860">
        <v>80</v>
      </c>
    </row>
    <row r="861" spans="1:13" x14ac:dyDescent="0.3">
      <c r="A861" t="s">
        <v>10731</v>
      </c>
      <c r="B861">
        <v>46090</v>
      </c>
      <c r="C861" t="s">
        <v>10122</v>
      </c>
      <c r="D861" t="s">
        <v>10123</v>
      </c>
      <c r="F861" t="s">
        <v>10737</v>
      </c>
      <c r="G861">
        <v>400</v>
      </c>
      <c r="H861" t="s">
        <v>10124</v>
      </c>
      <c r="I861" t="s">
        <v>10759</v>
      </c>
      <c r="J861">
        <v>400</v>
      </c>
      <c r="K861">
        <v>46094</v>
      </c>
      <c r="M861">
        <v>400</v>
      </c>
    </row>
    <row r="862" spans="1:13" x14ac:dyDescent="0.3">
      <c r="A862" t="s">
        <v>10731</v>
      </c>
      <c r="B862">
        <v>46090</v>
      </c>
      <c r="C862" t="s">
        <v>10122</v>
      </c>
      <c r="D862" t="s">
        <v>10123</v>
      </c>
      <c r="F862" t="s">
        <v>10737</v>
      </c>
      <c r="G862">
        <v>50</v>
      </c>
      <c r="H862" t="s">
        <v>10124</v>
      </c>
      <c r="I862" t="s">
        <v>10843</v>
      </c>
      <c r="J862">
        <v>50</v>
      </c>
      <c r="K862">
        <v>46094</v>
      </c>
      <c r="M862">
        <v>50</v>
      </c>
    </row>
    <row r="863" spans="1:13" x14ac:dyDescent="0.3">
      <c r="A863" t="s">
        <v>10731</v>
      </c>
      <c r="B863">
        <v>46090</v>
      </c>
      <c r="C863" t="s">
        <v>10122</v>
      </c>
      <c r="D863" t="s">
        <v>10123</v>
      </c>
      <c r="F863" t="s">
        <v>3418</v>
      </c>
      <c r="G863">
        <v>200</v>
      </c>
      <c r="H863" t="s">
        <v>10124</v>
      </c>
      <c r="I863" t="s">
        <v>10592</v>
      </c>
      <c r="J863">
        <v>200</v>
      </c>
      <c r="K863">
        <v>46094</v>
      </c>
      <c r="M863">
        <v>200</v>
      </c>
    </row>
    <row r="864" spans="1:13" x14ac:dyDescent="0.3">
      <c r="A864" t="s">
        <v>10731</v>
      </c>
      <c r="B864">
        <v>46090</v>
      </c>
      <c r="C864" t="s">
        <v>10122</v>
      </c>
      <c r="D864" t="s">
        <v>10123</v>
      </c>
      <c r="F864" t="s">
        <v>10620</v>
      </c>
      <c r="G864">
        <v>150</v>
      </c>
      <c r="H864" t="s">
        <v>10124</v>
      </c>
      <c r="I864" t="s">
        <v>10844</v>
      </c>
      <c r="J864">
        <v>150</v>
      </c>
      <c r="K864">
        <v>46094</v>
      </c>
      <c r="L864" t="s">
        <v>10845</v>
      </c>
      <c r="M864">
        <v>150</v>
      </c>
    </row>
    <row r="865" spans="1:13" x14ac:dyDescent="0.3">
      <c r="A865" t="s">
        <v>10731</v>
      </c>
      <c r="B865">
        <v>46090</v>
      </c>
      <c r="C865" t="s">
        <v>10122</v>
      </c>
      <c r="D865" t="s">
        <v>10123</v>
      </c>
      <c r="F865" t="s">
        <v>10846</v>
      </c>
      <c r="G865">
        <v>150</v>
      </c>
      <c r="H865" t="s">
        <v>10124</v>
      </c>
      <c r="I865" t="s">
        <v>10844</v>
      </c>
      <c r="J865">
        <v>150</v>
      </c>
      <c r="K865">
        <v>46094</v>
      </c>
      <c r="M865">
        <v>150</v>
      </c>
    </row>
    <row r="866" spans="1:13" x14ac:dyDescent="0.3">
      <c r="A866" t="s">
        <v>10731</v>
      </c>
      <c r="B866">
        <v>46090</v>
      </c>
      <c r="C866" t="s">
        <v>10122</v>
      </c>
      <c r="D866" t="s">
        <v>10123</v>
      </c>
      <c r="F866" t="s">
        <v>10847</v>
      </c>
      <c r="G866">
        <v>700</v>
      </c>
      <c r="H866" t="s">
        <v>10124</v>
      </c>
      <c r="I866" t="s">
        <v>10848</v>
      </c>
      <c r="J866">
        <v>700</v>
      </c>
      <c r="K866">
        <v>46094</v>
      </c>
      <c r="M866">
        <v>700</v>
      </c>
    </row>
    <row r="867" spans="1:13" x14ac:dyDescent="0.3">
      <c r="A867" t="s">
        <v>10731</v>
      </c>
      <c r="B867">
        <v>46090</v>
      </c>
      <c r="C867" t="s">
        <v>10122</v>
      </c>
      <c r="D867" t="s">
        <v>10123</v>
      </c>
      <c r="F867" t="s">
        <v>1920</v>
      </c>
      <c r="G867">
        <v>60</v>
      </c>
      <c r="H867" t="s">
        <v>10340</v>
      </c>
      <c r="I867" t="s">
        <v>10849</v>
      </c>
      <c r="J867">
        <v>60</v>
      </c>
      <c r="K867">
        <v>46094</v>
      </c>
      <c r="M867">
        <v>60</v>
      </c>
    </row>
    <row r="868" spans="1:13" x14ac:dyDescent="0.3">
      <c r="A868" t="s">
        <v>10731</v>
      </c>
      <c r="B868">
        <v>46090</v>
      </c>
      <c r="C868" t="s">
        <v>10122</v>
      </c>
      <c r="D868" t="s">
        <v>10123</v>
      </c>
      <c r="F868" t="s">
        <v>10620</v>
      </c>
      <c r="G868">
        <v>300</v>
      </c>
      <c r="H868" t="s">
        <v>10124</v>
      </c>
      <c r="I868" t="s">
        <v>10311</v>
      </c>
      <c r="J868">
        <v>300</v>
      </c>
      <c r="K868">
        <v>46094</v>
      </c>
      <c r="M868">
        <v>300</v>
      </c>
    </row>
    <row r="869" spans="1:13" x14ac:dyDescent="0.3">
      <c r="A869" t="s">
        <v>10731</v>
      </c>
      <c r="B869">
        <v>46090</v>
      </c>
      <c r="C869" t="s">
        <v>10122</v>
      </c>
      <c r="D869" t="s">
        <v>10123</v>
      </c>
      <c r="F869" t="s">
        <v>1537</v>
      </c>
      <c r="G869">
        <v>50</v>
      </c>
      <c r="H869" t="s">
        <v>10243</v>
      </c>
      <c r="I869" t="s">
        <v>10850</v>
      </c>
      <c r="J869">
        <v>50</v>
      </c>
      <c r="K869">
        <v>46094</v>
      </c>
      <c r="M869">
        <v>50</v>
      </c>
    </row>
    <row r="870" spans="1:13" x14ac:dyDescent="0.3">
      <c r="A870" t="s">
        <v>10731</v>
      </c>
      <c r="B870">
        <v>46091</v>
      </c>
      <c r="C870" t="s">
        <v>10122</v>
      </c>
      <c r="D870" t="s">
        <v>10123</v>
      </c>
      <c r="F870" t="s">
        <v>10620</v>
      </c>
      <c r="G870">
        <v>350</v>
      </c>
      <c r="H870" t="s">
        <v>10124</v>
      </c>
      <c r="I870" t="s">
        <v>10851</v>
      </c>
      <c r="J870">
        <v>350</v>
      </c>
      <c r="K870">
        <v>46094</v>
      </c>
      <c r="L870" t="s">
        <v>10852</v>
      </c>
      <c r="M870">
        <v>350</v>
      </c>
    </row>
    <row r="871" spans="1:13" x14ac:dyDescent="0.3">
      <c r="A871" t="s">
        <v>10731</v>
      </c>
      <c r="B871">
        <v>46091</v>
      </c>
      <c r="C871" t="s">
        <v>10122</v>
      </c>
      <c r="D871" t="s">
        <v>10123</v>
      </c>
      <c r="F871" t="s">
        <v>2814</v>
      </c>
      <c r="G871">
        <v>420</v>
      </c>
      <c r="H871" t="s">
        <v>10124</v>
      </c>
      <c r="I871" t="s">
        <v>10492</v>
      </c>
      <c r="J871">
        <v>420</v>
      </c>
      <c r="K871">
        <v>46094</v>
      </c>
      <c r="M871">
        <v>420</v>
      </c>
    </row>
    <row r="872" spans="1:13" x14ac:dyDescent="0.3">
      <c r="A872" t="s">
        <v>10731</v>
      </c>
      <c r="B872">
        <v>46091</v>
      </c>
      <c r="C872" t="s">
        <v>10122</v>
      </c>
      <c r="D872" t="s">
        <v>10123</v>
      </c>
      <c r="F872" t="s">
        <v>1438</v>
      </c>
      <c r="G872">
        <v>80</v>
      </c>
      <c r="H872" t="s">
        <v>10124</v>
      </c>
      <c r="I872" t="s">
        <v>10853</v>
      </c>
      <c r="J872">
        <v>80</v>
      </c>
      <c r="K872">
        <v>46094</v>
      </c>
      <c r="M872">
        <v>80</v>
      </c>
    </row>
    <row r="873" spans="1:13" x14ac:dyDescent="0.3">
      <c r="A873" t="s">
        <v>10731</v>
      </c>
      <c r="B873">
        <v>46091</v>
      </c>
      <c r="C873" t="s">
        <v>10122</v>
      </c>
      <c r="D873" t="s">
        <v>10123</v>
      </c>
      <c r="F873" t="s">
        <v>2814</v>
      </c>
      <c r="G873">
        <v>50</v>
      </c>
      <c r="H873" t="s">
        <v>10124</v>
      </c>
      <c r="I873" t="s">
        <v>10854</v>
      </c>
      <c r="J873">
        <v>50</v>
      </c>
      <c r="K873">
        <v>46094</v>
      </c>
      <c r="M873">
        <v>50</v>
      </c>
    </row>
    <row r="874" spans="1:13" x14ac:dyDescent="0.3">
      <c r="A874" t="s">
        <v>10731</v>
      </c>
      <c r="B874">
        <v>46091</v>
      </c>
      <c r="C874" t="s">
        <v>10122</v>
      </c>
      <c r="D874" t="s">
        <v>10123</v>
      </c>
      <c r="F874" t="s">
        <v>10620</v>
      </c>
      <c r="G874">
        <v>1000</v>
      </c>
      <c r="H874" t="s">
        <v>10124</v>
      </c>
      <c r="I874" t="s">
        <v>10855</v>
      </c>
      <c r="J874">
        <v>1000</v>
      </c>
      <c r="K874">
        <v>46094</v>
      </c>
      <c r="M874">
        <v>1000</v>
      </c>
    </row>
    <row r="875" spans="1:13" x14ac:dyDescent="0.3">
      <c r="A875" t="s">
        <v>10731</v>
      </c>
      <c r="B875">
        <v>46091</v>
      </c>
      <c r="C875" t="s">
        <v>10122</v>
      </c>
      <c r="D875" t="s">
        <v>10123</v>
      </c>
      <c r="F875" t="s">
        <v>10519</v>
      </c>
      <c r="G875">
        <v>150</v>
      </c>
      <c r="H875" t="s">
        <v>10243</v>
      </c>
      <c r="I875" t="s">
        <v>10855</v>
      </c>
      <c r="J875">
        <v>150</v>
      </c>
      <c r="K875">
        <v>46094</v>
      </c>
      <c r="M875">
        <v>150</v>
      </c>
    </row>
    <row r="876" spans="1:13" x14ac:dyDescent="0.3">
      <c r="A876" t="s">
        <v>10731</v>
      </c>
      <c r="B876">
        <v>46091</v>
      </c>
      <c r="C876" t="s">
        <v>10122</v>
      </c>
      <c r="D876" t="s">
        <v>10123</v>
      </c>
      <c r="F876" t="s">
        <v>10620</v>
      </c>
      <c r="G876">
        <v>500</v>
      </c>
      <c r="H876" t="s">
        <v>10124</v>
      </c>
      <c r="I876" t="s">
        <v>10333</v>
      </c>
      <c r="J876">
        <v>500</v>
      </c>
      <c r="K876">
        <v>46094</v>
      </c>
      <c r="M876">
        <v>500</v>
      </c>
    </row>
    <row r="877" spans="1:13" x14ac:dyDescent="0.3">
      <c r="A877" t="s">
        <v>10731</v>
      </c>
      <c r="B877">
        <v>46091</v>
      </c>
      <c r="C877" t="s">
        <v>10122</v>
      </c>
      <c r="D877" t="s">
        <v>10123</v>
      </c>
      <c r="F877" t="s">
        <v>10718</v>
      </c>
      <c r="G877">
        <v>230</v>
      </c>
      <c r="H877" t="s">
        <v>10124</v>
      </c>
      <c r="I877" t="s">
        <v>10745</v>
      </c>
      <c r="L877" t="s">
        <v>10856</v>
      </c>
      <c r="M877">
        <v>0</v>
      </c>
    </row>
    <row r="878" spans="1:13" x14ac:dyDescent="0.3">
      <c r="A878" t="s">
        <v>10731</v>
      </c>
      <c r="B878">
        <v>46091</v>
      </c>
      <c r="C878" t="s">
        <v>10122</v>
      </c>
      <c r="D878" t="s">
        <v>10123</v>
      </c>
      <c r="F878" t="s">
        <v>10620</v>
      </c>
      <c r="G878">
        <v>100</v>
      </c>
      <c r="H878" t="s">
        <v>10124</v>
      </c>
      <c r="I878" t="s">
        <v>10414</v>
      </c>
      <c r="J878">
        <v>100</v>
      </c>
      <c r="K878">
        <v>46094</v>
      </c>
      <c r="M878">
        <v>100</v>
      </c>
    </row>
    <row r="879" spans="1:13" x14ac:dyDescent="0.3">
      <c r="A879" t="s">
        <v>10731</v>
      </c>
      <c r="B879">
        <v>46091</v>
      </c>
      <c r="C879" t="s">
        <v>10122</v>
      </c>
      <c r="D879" t="s">
        <v>10123</v>
      </c>
      <c r="F879" t="s">
        <v>10620</v>
      </c>
      <c r="G879">
        <v>500</v>
      </c>
      <c r="H879" t="s">
        <v>10124</v>
      </c>
      <c r="I879" t="s">
        <v>10679</v>
      </c>
      <c r="J879">
        <v>500</v>
      </c>
      <c r="K879">
        <v>46094</v>
      </c>
      <c r="M879">
        <v>500</v>
      </c>
    </row>
    <row r="880" spans="1:13" x14ac:dyDescent="0.3">
      <c r="A880" t="s">
        <v>10731</v>
      </c>
      <c r="B880">
        <v>46091</v>
      </c>
      <c r="C880" t="s">
        <v>10122</v>
      </c>
      <c r="D880" t="s">
        <v>10123</v>
      </c>
      <c r="F880" t="s">
        <v>10857</v>
      </c>
      <c r="G880">
        <v>120</v>
      </c>
      <c r="H880" t="s">
        <v>10139</v>
      </c>
      <c r="I880" t="s">
        <v>10858</v>
      </c>
      <c r="J880">
        <v>120</v>
      </c>
      <c r="K880">
        <v>46094</v>
      </c>
      <c r="M880">
        <v>120</v>
      </c>
    </row>
    <row r="881" spans="1:13" x14ac:dyDescent="0.3">
      <c r="A881" t="s">
        <v>10731</v>
      </c>
      <c r="B881">
        <v>46091</v>
      </c>
      <c r="C881" t="s">
        <v>10122</v>
      </c>
      <c r="D881" t="s">
        <v>10123</v>
      </c>
      <c r="F881" t="s">
        <v>10634</v>
      </c>
      <c r="G881">
        <v>400</v>
      </c>
      <c r="H881" t="s">
        <v>10124</v>
      </c>
      <c r="I881" t="s">
        <v>10859</v>
      </c>
      <c r="J881">
        <v>400</v>
      </c>
      <c r="K881">
        <v>46094</v>
      </c>
      <c r="M881">
        <v>400</v>
      </c>
    </row>
    <row r="882" spans="1:13" x14ac:dyDescent="0.3">
      <c r="A882" t="s">
        <v>10731</v>
      </c>
      <c r="B882">
        <v>46091</v>
      </c>
      <c r="C882" t="s">
        <v>10122</v>
      </c>
      <c r="D882" t="s">
        <v>10123</v>
      </c>
      <c r="F882" t="s">
        <v>10634</v>
      </c>
      <c r="G882">
        <v>330</v>
      </c>
      <c r="H882" t="s">
        <v>10124</v>
      </c>
      <c r="I882" t="s">
        <v>10216</v>
      </c>
      <c r="J882">
        <v>330</v>
      </c>
      <c r="K882">
        <v>46094</v>
      </c>
      <c r="M882">
        <v>330</v>
      </c>
    </row>
    <row r="883" spans="1:13" x14ac:dyDescent="0.3">
      <c r="A883" t="s">
        <v>10731</v>
      </c>
      <c r="B883">
        <v>46091</v>
      </c>
      <c r="C883" t="s">
        <v>10122</v>
      </c>
      <c r="D883" t="s">
        <v>10123</v>
      </c>
      <c r="F883" t="s">
        <v>10620</v>
      </c>
      <c r="G883">
        <v>400</v>
      </c>
      <c r="H883" t="s">
        <v>10124</v>
      </c>
      <c r="I883" t="s">
        <v>10860</v>
      </c>
      <c r="L883" t="s">
        <v>10782</v>
      </c>
      <c r="M883">
        <v>0</v>
      </c>
    </row>
    <row r="884" spans="1:13" x14ac:dyDescent="0.3">
      <c r="A884" t="s">
        <v>10731</v>
      </c>
      <c r="B884">
        <v>46091</v>
      </c>
      <c r="C884" t="s">
        <v>10122</v>
      </c>
      <c r="D884" t="s">
        <v>10123</v>
      </c>
      <c r="F884" t="s">
        <v>1438</v>
      </c>
      <c r="G884">
        <v>200</v>
      </c>
      <c r="H884" t="s">
        <v>10124</v>
      </c>
      <c r="I884" t="s">
        <v>10504</v>
      </c>
      <c r="J884">
        <v>200</v>
      </c>
      <c r="K884">
        <v>46094</v>
      </c>
      <c r="M884">
        <v>200</v>
      </c>
    </row>
    <row r="885" spans="1:13" x14ac:dyDescent="0.3">
      <c r="A885" t="s">
        <v>10731</v>
      </c>
      <c r="B885">
        <v>46091</v>
      </c>
      <c r="C885" t="s">
        <v>10122</v>
      </c>
      <c r="D885" t="s">
        <v>10123</v>
      </c>
      <c r="F885" t="s">
        <v>2814</v>
      </c>
      <c r="G885">
        <v>160</v>
      </c>
      <c r="H885" t="s">
        <v>10124</v>
      </c>
      <c r="I885" t="s">
        <v>10516</v>
      </c>
      <c r="J885">
        <v>160</v>
      </c>
      <c r="K885">
        <v>46094</v>
      </c>
      <c r="M885">
        <v>160</v>
      </c>
    </row>
    <row r="886" spans="1:13" x14ac:dyDescent="0.3">
      <c r="A886" t="s">
        <v>10731</v>
      </c>
      <c r="B886">
        <v>46091</v>
      </c>
      <c r="C886" t="s">
        <v>10122</v>
      </c>
      <c r="D886" t="s">
        <v>10123</v>
      </c>
      <c r="F886" t="s">
        <v>10552</v>
      </c>
      <c r="G886">
        <v>150</v>
      </c>
      <c r="H886" t="s">
        <v>10124</v>
      </c>
      <c r="I886" t="s">
        <v>10544</v>
      </c>
      <c r="J886">
        <v>150</v>
      </c>
      <c r="K886">
        <v>46094</v>
      </c>
      <c r="M886">
        <v>150</v>
      </c>
    </row>
    <row r="887" spans="1:13" x14ac:dyDescent="0.3">
      <c r="A887" t="s">
        <v>10731</v>
      </c>
      <c r="B887">
        <v>46091</v>
      </c>
      <c r="C887" t="s">
        <v>10122</v>
      </c>
      <c r="D887" t="s">
        <v>10123</v>
      </c>
      <c r="F887" t="s">
        <v>10620</v>
      </c>
      <c r="G887">
        <v>400</v>
      </c>
      <c r="H887" t="s">
        <v>10124</v>
      </c>
      <c r="I887" t="s">
        <v>10861</v>
      </c>
      <c r="L887" t="s">
        <v>10862</v>
      </c>
      <c r="M887">
        <v>0</v>
      </c>
    </row>
    <row r="888" spans="1:13" x14ac:dyDescent="0.3">
      <c r="A888" t="s">
        <v>10731</v>
      </c>
      <c r="B888">
        <v>46091</v>
      </c>
      <c r="C888" t="s">
        <v>10122</v>
      </c>
      <c r="D888" t="s">
        <v>10123</v>
      </c>
      <c r="F888" t="s">
        <v>10519</v>
      </c>
      <c r="G888">
        <v>300</v>
      </c>
      <c r="H888" t="s">
        <v>10124</v>
      </c>
      <c r="I888" t="s">
        <v>10811</v>
      </c>
      <c r="J888">
        <v>300</v>
      </c>
      <c r="K888">
        <v>46095</v>
      </c>
      <c r="L888" t="s">
        <v>10863</v>
      </c>
      <c r="M888">
        <v>300</v>
      </c>
    </row>
    <row r="889" spans="1:13" x14ac:dyDescent="0.3">
      <c r="A889" t="s">
        <v>10731</v>
      </c>
      <c r="B889">
        <v>46091</v>
      </c>
      <c r="C889" t="s">
        <v>10122</v>
      </c>
      <c r="D889" t="s">
        <v>10123</v>
      </c>
      <c r="F889" t="s">
        <v>10804</v>
      </c>
      <c r="G889">
        <v>100</v>
      </c>
      <c r="H889" t="s">
        <v>10124</v>
      </c>
      <c r="I889" t="s">
        <v>10864</v>
      </c>
      <c r="J889">
        <v>100</v>
      </c>
      <c r="K889">
        <v>46094</v>
      </c>
      <c r="M889">
        <v>100</v>
      </c>
    </row>
    <row r="890" spans="1:13" x14ac:dyDescent="0.3">
      <c r="A890" t="s">
        <v>10731</v>
      </c>
      <c r="B890">
        <v>46091</v>
      </c>
      <c r="C890" t="s">
        <v>10122</v>
      </c>
      <c r="D890" t="s">
        <v>10123</v>
      </c>
      <c r="F890" t="s">
        <v>10620</v>
      </c>
      <c r="G890">
        <v>600</v>
      </c>
      <c r="H890" t="s">
        <v>10124</v>
      </c>
      <c r="I890" t="s">
        <v>10865</v>
      </c>
      <c r="J890">
        <v>600</v>
      </c>
      <c r="K890">
        <v>46094</v>
      </c>
      <c r="M890">
        <v>600</v>
      </c>
    </row>
    <row r="891" spans="1:13" x14ac:dyDescent="0.3">
      <c r="A891" t="s">
        <v>10731</v>
      </c>
      <c r="B891">
        <v>46091</v>
      </c>
      <c r="C891" t="s">
        <v>10122</v>
      </c>
      <c r="D891" t="s">
        <v>10123</v>
      </c>
      <c r="F891" t="s">
        <v>1438</v>
      </c>
      <c r="G891">
        <v>200</v>
      </c>
      <c r="H891" t="s">
        <v>10124</v>
      </c>
      <c r="I891" t="s">
        <v>10234</v>
      </c>
      <c r="J891">
        <v>200</v>
      </c>
      <c r="K891">
        <v>46094</v>
      </c>
      <c r="M891">
        <v>200</v>
      </c>
    </row>
    <row r="892" spans="1:13" x14ac:dyDescent="0.3">
      <c r="A892" t="s">
        <v>10731</v>
      </c>
      <c r="B892">
        <v>46091</v>
      </c>
      <c r="C892" t="s">
        <v>10122</v>
      </c>
      <c r="D892" t="s">
        <v>10123</v>
      </c>
      <c r="F892" t="s">
        <v>1890</v>
      </c>
      <c r="G892">
        <v>500</v>
      </c>
      <c r="H892" t="s">
        <v>10124</v>
      </c>
      <c r="I892" t="s">
        <v>10866</v>
      </c>
      <c r="J892">
        <v>500</v>
      </c>
      <c r="K892">
        <v>46094</v>
      </c>
      <c r="M892">
        <v>500</v>
      </c>
    </row>
    <row r="893" spans="1:13" x14ac:dyDescent="0.3">
      <c r="A893" t="s">
        <v>10731</v>
      </c>
      <c r="B893">
        <v>46091</v>
      </c>
      <c r="C893" t="s">
        <v>10122</v>
      </c>
      <c r="D893" t="s">
        <v>10123</v>
      </c>
      <c r="F893" t="s">
        <v>2232</v>
      </c>
      <c r="G893">
        <v>100</v>
      </c>
      <c r="H893" t="s">
        <v>10124</v>
      </c>
      <c r="I893" t="s">
        <v>10441</v>
      </c>
      <c r="J893">
        <v>50</v>
      </c>
      <c r="K893">
        <v>46094</v>
      </c>
      <c r="L893" t="s">
        <v>10867</v>
      </c>
      <c r="M893">
        <v>50</v>
      </c>
    </row>
    <row r="894" spans="1:13" x14ac:dyDescent="0.3">
      <c r="A894" t="s">
        <v>10731</v>
      </c>
      <c r="B894">
        <v>46091</v>
      </c>
      <c r="C894" t="s">
        <v>10122</v>
      </c>
      <c r="D894" t="s">
        <v>10123</v>
      </c>
      <c r="F894" t="s">
        <v>1820</v>
      </c>
      <c r="G894">
        <v>350</v>
      </c>
      <c r="H894" t="s">
        <v>10124</v>
      </c>
      <c r="I894" t="s">
        <v>10355</v>
      </c>
      <c r="J894">
        <v>350</v>
      </c>
      <c r="K894">
        <v>46094</v>
      </c>
      <c r="M894">
        <v>350</v>
      </c>
    </row>
    <row r="895" spans="1:13" x14ac:dyDescent="0.3">
      <c r="A895" t="s">
        <v>10731</v>
      </c>
      <c r="B895">
        <v>46092</v>
      </c>
      <c r="C895" t="s">
        <v>10122</v>
      </c>
      <c r="D895" t="s">
        <v>10123</v>
      </c>
      <c r="F895" t="s">
        <v>10620</v>
      </c>
      <c r="G895">
        <v>400</v>
      </c>
      <c r="H895" t="s">
        <v>10124</v>
      </c>
      <c r="I895" t="s">
        <v>10861</v>
      </c>
      <c r="L895" t="s">
        <v>10834</v>
      </c>
      <c r="M895">
        <v>0</v>
      </c>
    </row>
    <row r="896" spans="1:13" x14ac:dyDescent="0.3">
      <c r="A896" t="s">
        <v>10731</v>
      </c>
      <c r="B896">
        <v>46092</v>
      </c>
      <c r="C896" t="s">
        <v>10122</v>
      </c>
      <c r="D896" t="s">
        <v>10123</v>
      </c>
      <c r="F896" t="s">
        <v>10620</v>
      </c>
      <c r="G896">
        <v>95</v>
      </c>
      <c r="H896" t="s">
        <v>10139</v>
      </c>
      <c r="I896" t="s">
        <v>10868</v>
      </c>
      <c r="J896">
        <v>95</v>
      </c>
      <c r="K896">
        <v>46094</v>
      </c>
      <c r="M896">
        <v>95</v>
      </c>
    </row>
    <row r="897" spans="1:13" x14ac:dyDescent="0.3">
      <c r="A897" t="s">
        <v>10731</v>
      </c>
      <c r="B897">
        <v>46092</v>
      </c>
      <c r="C897" t="s">
        <v>10122</v>
      </c>
      <c r="D897" t="s">
        <v>10123</v>
      </c>
      <c r="F897" t="s">
        <v>10620</v>
      </c>
      <c r="G897">
        <v>60</v>
      </c>
      <c r="H897" t="s">
        <v>10869</v>
      </c>
      <c r="I897" t="s">
        <v>10293</v>
      </c>
      <c r="J897">
        <v>60</v>
      </c>
      <c r="K897">
        <v>46094</v>
      </c>
      <c r="L897" t="s">
        <v>10869</v>
      </c>
      <c r="M897">
        <v>60</v>
      </c>
    </row>
    <row r="898" spans="1:13" x14ac:dyDescent="0.3">
      <c r="A898" t="s">
        <v>10731</v>
      </c>
      <c r="B898">
        <v>46092</v>
      </c>
      <c r="C898" t="s">
        <v>10122</v>
      </c>
      <c r="D898" t="s">
        <v>10123</v>
      </c>
      <c r="F898" t="s">
        <v>10620</v>
      </c>
      <c r="G898">
        <v>260</v>
      </c>
      <c r="H898" t="s">
        <v>10124</v>
      </c>
      <c r="I898" t="s">
        <v>10870</v>
      </c>
      <c r="J898">
        <v>260</v>
      </c>
      <c r="K898">
        <v>46094</v>
      </c>
      <c r="M898">
        <v>260</v>
      </c>
    </row>
    <row r="899" spans="1:13" x14ac:dyDescent="0.3">
      <c r="A899" t="s">
        <v>10731</v>
      </c>
      <c r="B899">
        <v>46092</v>
      </c>
      <c r="C899" t="s">
        <v>10122</v>
      </c>
      <c r="D899" t="s">
        <v>10123</v>
      </c>
      <c r="F899" t="s">
        <v>10620</v>
      </c>
      <c r="G899">
        <v>100</v>
      </c>
      <c r="H899" t="s">
        <v>10871</v>
      </c>
      <c r="I899" t="s">
        <v>10872</v>
      </c>
      <c r="L899" t="s">
        <v>10873</v>
      </c>
      <c r="M899">
        <v>100</v>
      </c>
    </row>
    <row r="900" spans="1:13" x14ac:dyDescent="0.3">
      <c r="A900" t="s">
        <v>10731</v>
      </c>
      <c r="B900">
        <v>46092</v>
      </c>
      <c r="C900" t="s">
        <v>10122</v>
      </c>
      <c r="D900" t="s">
        <v>10123</v>
      </c>
      <c r="F900" t="s">
        <v>10620</v>
      </c>
      <c r="G900">
        <v>150</v>
      </c>
      <c r="H900" t="s">
        <v>10124</v>
      </c>
      <c r="I900" t="s">
        <v>10874</v>
      </c>
      <c r="J900">
        <v>150</v>
      </c>
      <c r="K900">
        <v>46094</v>
      </c>
      <c r="M900">
        <v>150</v>
      </c>
    </row>
    <row r="901" spans="1:13" x14ac:dyDescent="0.3">
      <c r="A901" t="s">
        <v>10731</v>
      </c>
      <c r="B901">
        <v>46092</v>
      </c>
      <c r="C901" t="s">
        <v>10122</v>
      </c>
      <c r="D901" t="s">
        <v>10123</v>
      </c>
      <c r="F901" t="s">
        <v>10620</v>
      </c>
      <c r="G901">
        <v>100</v>
      </c>
      <c r="H901" t="s">
        <v>10243</v>
      </c>
      <c r="I901" t="s">
        <v>10870</v>
      </c>
      <c r="J901">
        <v>100</v>
      </c>
      <c r="K901">
        <v>46094</v>
      </c>
      <c r="M901">
        <v>100</v>
      </c>
    </row>
    <row r="902" spans="1:13" x14ac:dyDescent="0.3">
      <c r="A902" t="s">
        <v>10731</v>
      </c>
      <c r="B902">
        <v>46092</v>
      </c>
      <c r="C902" t="s">
        <v>10122</v>
      </c>
      <c r="D902" t="s">
        <v>10123</v>
      </c>
      <c r="F902" t="s">
        <v>10620</v>
      </c>
      <c r="G902">
        <v>500</v>
      </c>
      <c r="H902" t="s">
        <v>10124</v>
      </c>
      <c r="I902" t="s">
        <v>10438</v>
      </c>
      <c r="J902">
        <v>500</v>
      </c>
      <c r="K902">
        <v>46095</v>
      </c>
      <c r="M902">
        <v>500</v>
      </c>
    </row>
    <row r="903" spans="1:13" x14ac:dyDescent="0.3">
      <c r="A903" t="s">
        <v>10731</v>
      </c>
      <c r="B903">
        <v>46092</v>
      </c>
      <c r="C903" t="s">
        <v>10122</v>
      </c>
      <c r="D903" t="s">
        <v>10123</v>
      </c>
      <c r="F903" t="s">
        <v>10620</v>
      </c>
      <c r="G903">
        <v>600</v>
      </c>
      <c r="H903" t="s">
        <v>10124</v>
      </c>
      <c r="I903" t="s">
        <v>10875</v>
      </c>
      <c r="J903">
        <v>600</v>
      </c>
      <c r="K903">
        <v>46095</v>
      </c>
      <c r="M903">
        <v>600</v>
      </c>
    </row>
    <row r="904" spans="1:13" x14ac:dyDescent="0.3">
      <c r="A904" t="s">
        <v>10731</v>
      </c>
      <c r="B904">
        <v>46092</v>
      </c>
      <c r="C904" t="s">
        <v>10122</v>
      </c>
      <c r="D904" t="s">
        <v>10123</v>
      </c>
      <c r="F904" t="s">
        <v>2814</v>
      </c>
      <c r="G904">
        <v>70</v>
      </c>
      <c r="H904" t="s">
        <v>10243</v>
      </c>
      <c r="I904" t="s">
        <v>10608</v>
      </c>
      <c r="J904">
        <v>70</v>
      </c>
      <c r="K904">
        <v>46095</v>
      </c>
      <c r="M904">
        <v>70</v>
      </c>
    </row>
    <row r="905" spans="1:13" x14ac:dyDescent="0.3">
      <c r="A905" t="s">
        <v>10731</v>
      </c>
      <c r="B905">
        <v>46092</v>
      </c>
      <c r="C905" t="s">
        <v>10122</v>
      </c>
      <c r="D905" t="s">
        <v>10123</v>
      </c>
      <c r="F905" t="s">
        <v>10876</v>
      </c>
      <c r="G905">
        <v>700</v>
      </c>
      <c r="H905" t="s">
        <v>10124</v>
      </c>
      <c r="I905" t="s">
        <v>10877</v>
      </c>
      <c r="J905">
        <v>700</v>
      </c>
      <c r="K905">
        <v>46095</v>
      </c>
      <c r="M905">
        <v>700</v>
      </c>
    </row>
    <row r="906" spans="1:13" x14ac:dyDescent="0.3">
      <c r="A906" t="s">
        <v>10731</v>
      </c>
      <c r="B906">
        <v>46092</v>
      </c>
      <c r="C906" t="s">
        <v>10122</v>
      </c>
      <c r="D906" t="s">
        <v>10123</v>
      </c>
      <c r="F906" t="s">
        <v>10847</v>
      </c>
      <c r="G906">
        <v>100</v>
      </c>
      <c r="H906" t="s">
        <v>10124</v>
      </c>
      <c r="I906" t="s">
        <v>10878</v>
      </c>
      <c r="J906">
        <v>100</v>
      </c>
      <c r="K906">
        <v>46095</v>
      </c>
      <c r="M906">
        <v>100</v>
      </c>
    </row>
    <row r="907" spans="1:13" x14ac:dyDescent="0.3">
      <c r="A907" t="s">
        <v>10731</v>
      </c>
      <c r="B907">
        <v>46092</v>
      </c>
      <c r="C907" t="s">
        <v>10122</v>
      </c>
      <c r="D907" t="s">
        <v>10123</v>
      </c>
      <c r="F907" t="s">
        <v>10620</v>
      </c>
      <c r="G907">
        <v>280</v>
      </c>
      <c r="H907" t="s">
        <v>10124</v>
      </c>
      <c r="I907" t="s">
        <v>10879</v>
      </c>
      <c r="L907" t="s">
        <v>10880</v>
      </c>
      <c r="M907">
        <v>0</v>
      </c>
    </row>
    <row r="908" spans="1:13" x14ac:dyDescent="0.3">
      <c r="A908" t="s">
        <v>10731</v>
      </c>
      <c r="B908">
        <v>46092</v>
      </c>
      <c r="C908" t="s">
        <v>10122</v>
      </c>
      <c r="D908" t="s">
        <v>10123</v>
      </c>
      <c r="F908" t="s">
        <v>1438</v>
      </c>
      <c r="G908">
        <v>200</v>
      </c>
      <c r="H908" t="s">
        <v>10124</v>
      </c>
      <c r="I908" t="s">
        <v>10360</v>
      </c>
      <c r="J908">
        <v>200</v>
      </c>
      <c r="K908">
        <v>46095</v>
      </c>
      <c r="M908">
        <v>200</v>
      </c>
    </row>
    <row r="909" spans="1:13" x14ac:dyDescent="0.3">
      <c r="A909" t="s">
        <v>10731</v>
      </c>
      <c r="B909">
        <v>46092</v>
      </c>
      <c r="C909" t="s">
        <v>10122</v>
      </c>
      <c r="D909" t="s">
        <v>10123</v>
      </c>
      <c r="F909" t="s">
        <v>1438</v>
      </c>
      <c r="G909">
        <v>200</v>
      </c>
      <c r="H909" t="s">
        <v>10124</v>
      </c>
      <c r="I909" t="s">
        <v>10881</v>
      </c>
      <c r="J909">
        <v>200</v>
      </c>
      <c r="K909">
        <v>46113</v>
      </c>
      <c r="M909">
        <v>200</v>
      </c>
    </row>
    <row r="910" spans="1:13" x14ac:dyDescent="0.3">
      <c r="A910" t="s">
        <v>10731</v>
      </c>
      <c r="B910">
        <v>46092</v>
      </c>
      <c r="C910" t="s">
        <v>10122</v>
      </c>
      <c r="D910" t="s">
        <v>10123</v>
      </c>
      <c r="F910" t="s">
        <v>10519</v>
      </c>
      <c r="G910">
        <v>1000</v>
      </c>
      <c r="H910" t="s">
        <v>10124</v>
      </c>
      <c r="I910" t="s">
        <v>10882</v>
      </c>
      <c r="J910">
        <v>1000</v>
      </c>
      <c r="K910">
        <v>46095</v>
      </c>
      <c r="M910">
        <v>1000</v>
      </c>
    </row>
    <row r="911" spans="1:13" x14ac:dyDescent="0.3">
      <c r="A911" t="s">
        <v>10731</v>
      </c>
      <c r="B911">
        <v>46093</v>
      </c>
      <c r="C911" t="s">
        <v>10122</v>
      </c>
      <c r="D911" t="s">
        <v>10123</v>
      </c>
      <c r="F911" t="s">
        <v>10519</v>
      </c>
      <c r="G911">
        <v>150</v>
      </c>
      <c r="H911" t="s">
        <v>10139</v>
      </c>
      <c r="I911" t="s">
        <v>10883</v>
      </c>
      <c r="J911">
        <v>150</v>
      </c>
      <c r="K911">
        <v>46095</v>
      </c>
      <c r="M911">
        <v>150</v>
      </c>
    </row>
    <row r="912" spans="1:13" x14ac:dyDescent="0.3">
      <c r="A912" t="s">
        <v>10731</v>
      </c>
      <c r="B912">
        <v>46093</v>
      </c>
      <c r="C912" t="s">
        <v>10122</v>
      </c>
      <c r="D912" t="s">
        <v>10123</v>
      </c>
      <c r="F912" t="s">
        <v>3328</v>
      </c>
      <c r="G912">
        <v>250</v>
      </c>
      <c r="H912" t="s">
        <v>10124</v>
      </c>
      <c r="I912" t="s">
        <v>10884</v>
      </c>
      <c r="J912">
        <v>250</v>
      </c>
      <c r="K912">
        <v>46095</v>
      </c>
      <c r="M912">
        <v>250</v>
      </c>
    </row>
    <row r="913" spans="1:13" x14ac:dyDescent="0.3">
      <c r="A913" t="s">
        <v>10731</v>
      </c>
      <c r="B913">
        <v>46093</v>
      </c>
      <c r="C913" t="s">
        <v>10122</v>
      </c>
      <c r="D913" t="s">
        <v>10123</v>
      </c>
      <c r="F913" t="s">
        <v>10519</v>
      </c>
      <c r="G913">
        <v>280</v>
      </c>
      <c r="H913" t="s">
        <v>10124</v>
      </c>
      <c r="I913" t="s">
        <v>10485</v>
      </c>
      <c r="J913">
        <v>280</v>
      </c>
      <c r="K913">
        <v>46095</v>
      </c>
      <c r="M913">
        <v>280</v>
      </c>
    </row>
    <row r="914" spans="1:13" x14ac:dyDescent="0.3">
      <c r="A914" t="s">
        <v>10731</v>
      </c>
      <c r="B914">
        <v>46093</v>
      </c>
      <c r="C914" t="s">
        <v>10122</v>
      </c>
      <c r="D914" t="s">
        <v>10123</v>
      </c>
      <c r="F914" t="s">
        <v>9197</v>
      </c>
      <c r="G914">
        <v>80</v>
      </c>
      <c r="H914" t="s">
        <v>10124</v>
      </c>
      <c r="I914" t="s">
        <v>10885</v>
      </c>
      <c r="J914">
        <v>80</v>
      </c>
      <c r="K914">
        <v>46095</v>
      </c>
      <c r="M914">
        <v>80</v>
      </c>
    </row>
    <row r="915" spans="1:13" x14ac:dyDescent="0.3">
      <c r="A915" t="s">
        <v>10731</v>
      </c>
      <c r="B915">
        <v>46093</v>
      </c>
      <c r="C915" t="s">
        <v>10122</v>
      </c>
      <c r="D915" t="s">
        <v>10123</v>
      </c>
      <c r="F915" t="s">
        <v>3328</v>
      </c>
      <c r="G915">
        <v>400</v>
      </c>
      <c r="H915" t="s">
        <v>10124</v>
      </c>
      <c r="I915" t="s">
        <v>10886</v>
      </c>
      <c r="J915">
        <v>400</v>
      </c>
      <c r="K915">
        <v>46095</v>
      </c>
      <c r="M915">
        <v>400</v>
      </c>
    </row>
    <row r="916" spans="1:13" x14ac:dyDescent="0.3">
      <c r="A916" t="s">
        <v>10731</v>
      </c>
      <c r="B916">
        <v>46093</v>
      </c>
      <c r="C916" t="s">
        <v>10122</v>
      </c>
      <c r="D916" t="s">
        <v>10123</v>
      </c>
      <c r="F916" t="s">
        <v>10887</v>
      </c>
      <c r="G916">
        <v>320</v>
      </c>
      <c r="H916" t="s">
        <v>10124</v>
      </c>
      <c r="I916" t="s">
        <v>10888</v>
      </c>
      <c r="J916">
        <v>320</v>
      </c>
      <c r="K916">
        <v>46095</v>
      </c>
      <c r="M916">
        <v>320</v>
      </c>
    </row>
    <row r="917" spans="1:13" x14ac:dyDescent="0.3">
      <c r="A917" t="s">
        <v>10731</v>
      </c>
      <c r="B917">
        <v>46093</v>
      </c>
      <c r="C917" t="s">
        <v>10122</v>
      </c>
      <c r="D917" t="s">
        <v>10123</v>
      </c>
      <c r="F917" t="s">
        <v>10773</v>
      </c>
      <c r="G917">
        <v>50</v>
      </c>
      <c r="H917" t="s">
        <v>10124</v>
      </c>
      <c r="I917" t="s">
        <v>10795</v>
      </c>
      <c r="J917">
        <v>50</v>
      </c>
      <c r="K917">
        <v>46095</v>
      </c>
      <c r="M917">
        <v>50</v>
      </c>
    </row>
    <row r="918" spans="1:13" x14ac:dyDescent="0.3">
      <c r="A918" t="s">
        <v>10731</v>
      </c>
      <c r="B918">
        <v>46093</v>
      </c>
      <c r="C918" t="s">
        <v>10122</v>
      </c>
      <c r="D918" t="s">
        <v>10123</v>
      </c>
      <c r="F918" t="s">
        <v>2185</v>
      </c>
      <c r="G918">
        <v>350</v>
      </c>
      <c r="H918" t="s">
        <v>10124</v>
      </c>
      <c r="I918" t="s">
        <v>10434</v>
      </c>
      <c r="J918">
        <v>175</v>
      </c>
      <c r="K918">
        <v>46095</v>
      </c>
      <c r="L918" t="s">
        <v>10889</v>
      </c>
      <c r="M918">
        <v>175</v>
      </c>
    </row>
    <row r="919" spans="1:13" x14ac:dyDescent="0.3">
      <c r="A919" t="s">
        <v>10731</v>
      </c>
      <c r="B919">
        <v>46093</v>
      </c>
      <c r="C919" t="s">
        <v>10122</v>
      </c>
      <c r="D919" t="s">
        <v>10123</v>
      </c>
      <c r="F919" t="s">
        <v>10890</v>
      </c>
      <c r="G919">
        <v>200</v>
      </c>
      <c r="H919" t="s">
        <v>10124</v>
      </c>
      <c r="I919" t="s">
        <v>10745</v>
      </c>
      <c r="J919">
        <v>200</v>
      </c>
      <c r="K919">
        <v>46095</v>
      </c>
      <c r="M919">
        <v>200</v>
      </c>
    </row>
    <row r="920" spans="1:13" x14ac:dyDescent="0.3">
      <c r="A920" t="s">
        <v>10731</v>
      </c>
      <c r="B920">
        <v>46093</v>
      </c>
      <c r="C920" t="s">
        <v>10122</v>
      </c>
      <c r="D920" t="s">
        <v>10123</v>
      </c>
      <c r="F920" t="s">
        <v>10620</v>
      </c>
      <c r="G920">
        <v>70</v>
      </c>
      <c r="H920" t="s">
        <v>10124</v>
      </c>
      <c r="I920" t="s">
        <v>10849</v>
      </c>
      <c r="J920">
        <v>70</v>
      </c>
      <c r="K920">
        <v>46095</v>
      </c>
      <c r="M920">
        <v>70</v>
      </c>
    </row>
    <row r="921" spans="1:13" x14ac:dyDescent="0.3">
      <c r="A921" t="s">
        <v>10731</v>
      </c>
      <c r="B921">
        <v>46093</v>
      </c>
      <c r="C921" t="s">
        <v>10122</v>
      </c>
      <c r="D921" t="s">
        <v>10123</v>
      </c>
      <c r="F921" t="s">
        <v>2232</v>
      </c>
      <c r="G921">
        <v>900</v>
      </c>
      <c r="H921" t="s">
        <v>10124</v>
      </c>
      <c r="I921" t="s">
        <v>10891</v>
      </c>
      <c r="J921">
        <v>900</v>
      </c>
      <c r="M921">
        <v>900</v>
      </c>
    </row>
    <row r="922" spans="1:13" x14ac:dyDescent="0.3">
      <c r="A922" t="s">
        <v>10731</v>
      </c>
      <c r="B922">
        <v>46093</v>
      </c>
      <c r="C922" t="s">
        <v>10122</v>
      </c>
      <c r="D922" t="s">
        <v>10123</v>
      </c>
      <c r="F922" t="s">
        <v>10620</v>
      </c>
      <c r="G922">
        <v>300</v>
      </c>
      <c r="H922" t="s">
        <v>10124</v>
      </c>
      <c r="I922" t="s">
        <v>10146</v>
      </c>
      <c r="J922">
        <v>300</v>
      </c>
      <c r="K922">
        <v>46095</v>
      </c>
      <c r="M922">
        <v>300</v>
      </c>
    </row>
    <row r="923" spans="1:13" x14ac:dyDescent="0.3">
      <c r="A923" t="s">
        <v>10731</v>
      </c>
      <c r="B923">
        <v>46093</v>
      </c>
      <c r="C923" t="s">
        <v>10122</v>
      </c>
      <c r="D923" t="s">
        <v>10123</v>
      </c>
      <c r="F923" t="s">
        <v>10637</v>
      </c>
      <c r="G923">
        <v>50</v>
      </c>
      <c r="H923" t="s">
        <v>10807</v>
      </c>
      <c r="I923" t="s">
        <v>10892</v>
      </c>
      <c r="J923">
        <v>50</v>
      </c>
      <c r="K923">
        <v>46095</v>
      </c>
      <c r="M923">
        <v>50</v>
      </c>
    </row>
    <row r="924" spans="1:13" x14ac:dyDescent="0.3">
      <c r="A924" t="s">
        <v>10731</v>
      </c>
      <c r="B924">
        <v>46093</v>
      </c>
      <c r="C924" t="s">
        <v>10122</v>
      </c>
      <c r="D924" t="s">
        <v>10123</v>
      </c>
      <c r="F924" t="s">
        <v>1542</v>
      </c>
      <c r="G924">
        <v>50</v>
      </c>
      <c r="H924" t="s">
        <v>10124</v>
      </c>
      <c r="I924" t="s">
        <v>10893</v>
      </c>
      <c r="L924" t="s">
        <v>10894</v>
      </c>
      <c r="M924">
        <v>0</v>
      </c>
    </row>
    <row r="925" spans="1:13" x14ac:dyDescent="0.3">
      <c r="A925" t="s">
        <v>10731</v>
      </c>
      <c r="B925">
        <v>46093</v>
      </c>
      <c r="C925" t="s">
        <v>10122</v>
      </c>
      <c r="D925" t="s">
        <v>10123</v>
      </c>
      <c r="F925" t="s">
        <v>10620</v>
      </c>
      <c r="G925">
        <v>60</v>
      </c>
      <c r="H925" t="s">
        <v>10139</v>
      </c>
      <c r="I925" t="s">
        <v>10895</v>
      </c>
      <c r="J925">
        <v>60</v>
      </c>
      <c r="K925">
        <v>46095</v>
      </c>
      <c r="M925">
        <v>60</v>
      </c>
    </row>
    <row r="926" spans="1:13" x14ac:dyDescent="0.3">
      <c r="A926" t="s">
        <v>10731</v>
      </c>
      <c r="B926">
        <v>46093</v>
      </c>
      <c r="C926" t="s">
        <v>10122</v>
      </c>
      <c r="D926" t="s">
        <v>10123</v>
      </c>
      <c r="F926" t="s">
        <v>10896</v>
      </c>
      <c r="G926">
        <v>60</v>
      </c>
      <c r="H926" t="s">
        <v>10124</v>
      </c>
      <c r="I926" t="s">
        <v>10897</v>
      </c>
      <c r="J926">
        <v>60</v>
      </c>
      <c r="K926">
        <v>46095</v>
      </c>
      <c r="M926">
        <v>60</v>
      </c>
    </row>
    <row r="927" spans="1:13" x14ac:dyDescent="0.3">
      <c r="A927" t="s">
        <v>10731</v>
      </c>
      <c r="B927">
        <v>46093</v>
      </c>
      <c r="C927" t="s">
        <v>10122</v>
      </c>
      <c r="D927" t="s">
        <v>10123</v>
      </c>
      <c r="F927" t="s">
        <v>10620</v>
      </c>
      <c r="G927">
        <v>400</v>
      </c>
      <c r="H927" t="s">
        <v>10124</v>
      </c>
      <c r="I927" t="s">
        <v>10898</v>
      </c>
      <c r="J927">
        <v>400</v>
      </c>
      <c r="K927">
        <v>46095</v>
      </c>
      <c r="M927">
        <v>400</v>
      </c>
    </row>
    <row r="928" spans="1:13" x14ac:dyDescent="0.3">
      <c r="A928" t="s">
        <v>10731</v>
      </c>
      <c r="B928">
        <v>46093</v>
      </c>
      <c r="C928" t="s">
        <v>10122</v>
      </c>
      <c r="D928" t="s">
        <v>10123</v>
      </c>
      <c r="F928" t="s">
        <v>10620</v>
      </c>
      <c r="G928">
        <v>150</v>
      </c>
      <c r="H928" t="s">
        <v>10124</v>
      </c>
      <c r="I928" t="s">
        <v>10712</v>
      </c>
      <c r="J928">
        <v>150</v>
      </c>
      <c r="K928">
        <v>46095</v>
      </c>
      <c r="M928">
        <v>150</v>
      </c>
    </row>
    <row r="929" spans="1:13" x14ac:dyDescent="0.3">
      <c r="A929" t="s">
        <v>10731</v>
      </c>
      <c r="B929">
        <v>46093</v>
      </c>
      <c r="C929" t="s">
        <v>10122</v>
      </c>
      <c r="D929" t="s">
        <v>10123</v>
      </c>
      <c r="F929" t="s">
        <v>10620</v>
      </c>
      <c r="G929">
        <v>200</v>
      </c>
      <c r="H929" t="s">
        <v>10124</v>
      </c>
      <c r="I929" t="s">
        <v>10899</v>
      </c>
      <c r="J929">
        <v>200</v>
      </c>
      <c r="K929">
        <v>46095</v>
      </c>
      <c r="M929">
        <v>200</v>
      </c>
    </row>
    <row r="930" spans="1:13" x14ac:dyDescent="0.3">
      <c r="A930" t="s">
        <v>10731</v>
      </c>
      <c r="B930">
        <v>46093</v>
      </c>
      <c r="C930" t="s">
        <v>10122</v>
      </c>
      <c r="D930" t="s">
        <v>10123</v>
      </c>
      <c r="F930" t="s">
        <v>10620</v>
      </c>
      <c r="G930">
        <v>250</v>
      </c>
      <c r="H930" t="s">
        <v>10124</v>
      </c>
      <c r="I930" t="s">
        <v>10900</v>
      </c>
      <c r="J930">
        <v>250</v>
      </c>
      <c r="K930">
        <v>46095</v>
      </c>
      <c r="M930">
        <v>250</v>
      </c>
    </row>
    <row r="931" spans="1:13" x14ac:dyDescent="0.3">
      <c r="A931" t="s">
        <v>10731</v>
      </c>
      <c r="B931">
        <v>46093</v>
      </c>
      <c r="C931" t="s">
        <v>10122</v>
      </c>
      <c r="D931" t="s">
        <v>10123</v>
      </c>
      <c r="F931" t="s">
        <v>10509</v>
      </c>
      <c r="G931">
        <v>100</v>
      </c>
      <c r="H931" t="s">
        <v>10139</v>
      </c>
      <c r="I931" t="s">
        <v>10901</v>
      </c>
      <c r="J931">
        <v>200</v>
      </c>
      <c r="K931">
        <v>46095</v>
      </c>
      <c r="L931" t="s">
        <v>10902</v>
      </c>
      <c r="M931">
        <v>100</v>
      </c>
    </row>
    <row r="932" spans="1:13" x14ac:dyDescent="0.3">
      <c r="A932" t="s">
        <v>10731</v>
      </c>
      <c r="B932">
        <v>46093</v>
      </c>
      <c r="C932" t="s">
        <v>10122</v>
      </c>
      <c r="D932" t="s">
        <v>10123</v>
      </c>
      <c r="F932" t="s">
        <v>1820</v>
      </c>
      <c r="G932">
        <v>100</v>
      </c>
      <c r="H932" t="s">
        <v>10139</v>
      </c>
      <c r="I932" t="s">
        <v>10901</v>
      </c>
      <c r="K932">
        <v>46095</v>
      </c>
      <c r="L932" t="s">
        <v>10661</v>
      </c>
      <c r="M932">
        <v>100</v>
      </c>
    </row>
    <row r="933" spans="1:13" x14ac:dyDescent="0.3">
      <c r="A933" t="s">
        <v>10731</v>
      </c>
      <c r="B933">
        <v>46093</v>
      </c>
      <c r="C933" t="s">
        <v>10122</v>
      </c>
      <c r="D933" t="s">
        <v>10123</v>
      </c>
      <c r="F933" t="s">
        <v>9197</v>
      </c>
      <c r="G933">
        <v>300</v>
      </c>
      <c r="H933" t="s">
        <v>10124</v>
      </c>
      <c r="I933" t="s">
        <v>10903</v>
      </c>
      <c r="J933">
        <v>300</v>
      </c>
      <c r="K933">
        <v>46095</v>
      </c>
      <c r="M933">
        <v>300</v>
      </c>
    </row>
    <row r="934" spans="1:13" x14ac:dyDescent="0.3">
      <c r="A934" t="s">
        <v>10731</v>
      </c>
      <c r="B934">
        <v>46093</v>
      </c>
      <c r="C934" t="s">
        <v>10122</v>
      </c>
      <c r="D934" t="s">
        <v>10123</v>
      </c>
      <c r="F934" t="s">
        <v>10620</v>
      </c>
      <c r="G934">
        <v>1100</v>
      </c>
      <c r="H934" t="s">
        <v>10124</v>
      </c>
      <c r="I934" t="s">
        <v>10904</v>
      </c>
      <c r="J934">
        <v>1100</v>
      </c>
      <c r="K934">
        <v>46095</v>
      </c>
      <c r="M934">
        <v>1100</v>
      </c>
    </row>
    <row r="935" spans="1:13" x14ac:dyDescent="0.3">
      <c r="A935" t="s">
        <v>10731</v>
      </c>
      <c r="B935">
        <v>46093</v>
      </c>
      <c r="C935" t="s">
        <v>10122</v>
      </c>
      <c r="D935" t="s">
        <v>10123</v>
      </c>
      <c r="F935" t="s">
        <v>10620</v>
      </c>
      <c r="G935">
        <v>280</v>
      </c>
      <c r="H935" t="s">
        <v>10124</v>
      </c>
      <c r="I935" t="s">
        <v>10879</v>
      </c>
      <c r="J935">
        <v>280</v>
      </c>
      <c r="K935">
        <v>46099</v>
      </c>
      <c r="L935" t="s">
        <v>10905</v>
      </c>
      <c r="M935">
        <v>280</v>
      </c>
    </row>
    <row r="936" spans="1:13" x14ac:dyDescent="0.3">
      <c r="A936" t="s">
        <v>10731</v>
      </c>
      <c r="B936">
        <v>46093</v>
      </c>
      <c r="C936" t="s">
        <v>10122</v>
      </c>
      <c r="D936" t="s">
        <v>10123</v>
      </c>
      <c r="F936" t="s">
        <v>10620</v>
      </c>
      <c r="G936">
        <v>500</v>
      </c>
      <c r="H936" t="s">
        <v>10124</v>
      </c>
      <c r="I936" t="s">
        <v>10906</v>
      </c>
      <c r="J936">
        <v>500</v>
      </c>
      <c r="K936">
        <v>46099</v>
      </c>
      <c r="M936">
        <v>500</v>
      </c>
    </row>
    <row r="937" spans="1:13" x14ac:dyDescent="0.3">
      <c r="A937" t="s">
        <v>10731</v>
      </c>
      <c r="B937">
        <v>46094</v>
      </c>
      <c r="C937" t="s">
        <v>10122</v>
      </c>
      <c r="D937" t="s">
        <v>10123</v>
      </c>
      <c r="F937" t="s">
        <v>2309</v>
      </c>
      <c r="G937">
        <v>650</v>
      </c>
      <c r="H937" t="s">
        <v>10124</v>
      </c>
      <c r="I937" t="s">
        <v>10598</v>
      </c>
      <c r="J937">
        <v>650</v>
      </c>
      <c r="K937">
        <v>46099</v>
      </c>
      <c r="M937">
        <v>650</v>
      </c>
    </row>
    <row r="938" spans="1:13" x14ac:dyDescent="0.3">
      <c r="A938" t="s">
        <v>10731</v>
      </c>
      <c r="B938">
        <v>46094</v>
      </c>
      <c r="C938" t="s">
        <v>10122</v>
      </c>
      <c r="D938" t="s">
        <v>10123</v>
      </c>
      <c r="F938" t="s">
        <v>2309</v>
      </c>
      <c r="G938">
        <v>500</v>
      </c>
      <c r="H938" t="s">
        <v>10124</v>
      </c>
      <c r="I938" t="s">
        <v>10822</v>
      </c>
      <c r="J938">
        <v>500</v>
      </c>
      <c r="K938">
        <v>46099</v>
      </c>
      <c r="M938">
        <v>500</v>
      </c>
    </row>
    <row r="939" spans="1:13" x14ac:dyDescent="0.3">
      <c r="A939" t="s">
        <v>10731</v>
      </c>
      <c r="B939">
        <v>46094</v>
      </c>
      <c r="C939" t="s">
        <v>10122</v>
      </c>
      <c r="D939" t="s">
        <v>10123</v>
      </c>
      <c r="F939" t="s">
        <v>10620</v>
      </c>
      <c r="G939">
        <v>750</v>
      </c>
      <c r="H939" t="s">
        <v>10124</v>
      </c>
      <c r="I939" t="s">
        <v>10907</v>
      </c>
      <c r="J939">
        <v>750</v>
      </c>
      <c r="K939">
        <v>46099</v>
      </c>
      <c r="M939">
        <v>750</v>
      </c>
    </row>
    <row r="940" spans="1:13" x14ac:dyDescent="0.3">
      <c r="A940" t="s">
        <v>10731</v>
      </c>
      <c r="B940">
        <v>46094</v>
      </c>
      <c r="C940" t="s">
        <v>10122</v>
      </c>
      <c r="D940" t="s">
        <v>10123</v>
      </c>
      <c r="F940" t="s">
        <v>10846</v>
      </c>
      <c r="G940">
        <v>220</v>
      </c>
      <c r="H940" t="s">
        <v>10124</v>
      </c>
      <c r="I940" t="s">
        <v>10908</v>
      </c>
      <c r="L940" t="s">
        <v>10812</v>
      </c>
      <c r="M940">
        <v>0</v>
      </c>
    </row>
    <row r="941" spans="1:13" x14ac:dyDescent="0.3">
      <c r="A941" t="s">
        <v>10731</v>
      </c>
      <c r="B941">
        <v>46094</v>
      </c>
      <c r="C941" t="s">
        <v>10122</v>
      </c>
      <c r="D941" t="s">
        <v>10123</v>
      </c>
      <c r="F941" t="s">
        <v>10620</v>
      </c>
      <c r="G941">
        <v>300</v>
      </c>
      <c r="H941" t="s">
        <v>10124</v>
      </c>
      <c r="I941" t="s">
        <v>10909</v>
      </c>
      <c r="J941">
        <v>300</v>
      </c>
      <c r="K941">
        <v>46099</v>
      </c>
      <c r="M941">
        <v>300</v>
      </c>
    </row>
    <row r="942" spans="1:13" x14ac:dyDescent="0.3">
      <c r="A942" t="s">
        <v>10731</v>
      </c>
      <c r="B942">
        <v>46094</v>
      </c>
      <c r="C942" t="s">
        <v>10122</v>
      </c>
      <c r="D942" t="s">
        <v>10123</v>
      </c>
      <c r="F942" t="s">
        <v>10773</v>
      </c>
      <c r="G942">
        <v>300</v>
      </c>
      <c r="H942" t="s">
        <v>10124</v>
      </c>
      <c r="I942" t="s">
        <v>10510</v>
      </c>
      <c r="J942">
        <v>300</v>
      </c>
      <c r="K942">
        <v>46099</v>
      </c>
      <c r="M942">
        <v>300</v>
      </c>
    </row>
    <row r="943" spans="1:13" x14ac:dyDescent="0.3">
      <c r="A943" t="s">
        <v>10731</v>
      </c>
      <c r="B943">
        <v>46094</v>
      </c>
      <c r="C943" t="s">
        <v>10122</v>
      </c>
      <c r="D943" t="s">
        <v>10123</v>
      </c>
      <c r="F943" t="s">
        <v>10620</v>
      </c>
      <c r="G943">
        <v>250</v>
      </c>
      <c r="H943" t="s">
        <v>10124</v>
      </c>
      <c r="I943" t="s">
        <v>10345</v>
      </c>
      <c r="J943">
        <v>250</v>
      </c>
      <c r="K943">
        <v>46099</v>
      </c>
      <c r="M943">
        <v>250</v>
      </c>
    </row>
    <row r="944" spans="1:13" x14ac:dyDescent="0.3">
      <c r="A944" t="s">
        <v>10731</v>
      </c>
      <c r="B944">
        <v>46094</v>
      </c>
      <c r="C944" t="s">
        <v>10122</v>
      </c>
      <c r="D944" t="s">
        <v>10123</v>
      </c>
      <c r="F944" t="s">
        <v>10737</v>
      </c>
      <c r="G944">
        <v>100</v>
      </c>
      <c r="H944" t="s">
        <v>10124</v>
      </c>
      <c r="I944" t="s">
        <v>10910</v>
      </c>
      <c r="J944">
        <v>100</v>
      </c>
      <c r="K944">
        <v>46099</v>
      </c>
      <c r="M944">
        <v>100</v>
      </c>
    </row>
    <row r="945" spans="1:13" x14ac:dyDescent="0.3">
      <c r="A945" t="s">
        <v>10731</v>
      </c>
      <c r="B945">
        <v>46094</v>
      </c>
      <c r="C945" t="s">
        <v>10122</v>
      </c>
      <c r="D945" t="s">
        <v>10123</v>
      </c>
      <c r="F945" t="s">
        <v>10772</v>
      </c>
      <c r="G945">
        <v>400</v>
      </c>
      <c r="H945" t="s">
        <v>10124</v>
      </c>
      <c r="I945" t="s">
        <v>10911</v>
      </c>
      <c r="J945">
        <v>400</v>
      </c>
      <c r="K945">
        <v>46099</v>
      </c>
      <c r="M945">
        <v>400</v>
      </c>
    </row>
    <row r="946" spans="1:13" x14ac:dyDescent="0.3">
      <c r="A946" t="s">
        <v>10731</v>
      </c>
      <c r="B946">
        <v>46094</v>
      </c>
      <c r="C946" t="s">
        <v>10122</v>
      </c>
      <c r="D946" t="s">
        <v>10123</v>
      </c>
      <c r="F946" t="s">
        <v>10386</v>
      </c>
      <c r="G946">
        <v>220</v>
      </c>
      <c r="H946" t="s">
        <v>10124</v>
      </c>
      <c r="I946" t="s">
        <v>10274</v>
      </c>
      <c r="J946">
        <v>220</v>
      </c>
      <c r="K946">
        <v>46099</v>
      </c>
      <c r="M946">
        <v>220</v>
      </c>
    </row>
    <row r="947" spans="1:13" x14ac:dyDescent="0.3">
      <c r="A947" t="s">
        <v>10731</v>
      </c>
      <c r="B947">
        <v>46094</v>
      </c>
      <c r="C947" t="s">
        <v>10122</v>
      </c>
      <c r="D947" t="s">
        <v>10123</v>
      </c>
      <c r="F947" t="s">
        <v>10620</v>
      </c>
      <c r="G947">
        <v>230</v>
      </c>
      <c r="H947" t="s">
        <v>10124</v>
      </c>
      <c r="I947" t="s">
        <v>10912</v>
      </c>
      <c r="J947">
        <v>230</v>
      </c>
      <c r="K947">
        <v>46099</v>
      </c>
      <c r="M947">
        <v>230</v>
      </c>
    </row>
    <row r="948" spans="1:13" x14ac:dyDescent="0.3">
      <c r="A948" t="s">
        <v>10731</v>
      </c>
      <c r="B948">
        <v>46094</v>
      </c>
      <c r="C948" t="s">
        <v>10122</v>
      </c>
      <c r="D948" t="s">
        <v>10123</v>
      </c>
      <c r="F948" t="s">
        <v>10913</v>
      </c>
      <c r="G948">
        <v>300</v>
      </c>
      <c r="H948" t="s">
        <v>10124</v>
      </c>
      <c r="I948" t="s">
        <v>10134</v>
      </c>
      <c r="J948">
        <v>300</v>
      </c>
      <c r="K948">
        <v>46099</v>
      </c>
      <c r="M948">
        <v>300</v>
      </c>
    </row>
    <row r="949" spans="1:13" x14ac:dyDescent="0.3">
      <c r="A949" t="s">
        <v>10731</v>
      </c>
      <c r="B949">
        <v>46094</v>
      </c>
      <c r="C949" t="s">
        <v>10122</v>
      </c>
      <c r="D949" t="s">
        <v>10123</v>
      </c>
      <c r="F949" t="s">
        <v>10620</v>
      </c>
      <c r="G949">
        <v>250</v>
      </c>
      <c r="H949" t="s">
        <v>10124</v>
      </c>
      <c r="I949" t="s">
        <v>10914</v>
      </c>
      <c r="J949">
        <v>250</v>
      </c>
      <c r="K949">
        <v>46099</v>
      </c>
      <c r="M949">
        <v>250</v>
      </c>
    </row>
    <row r="950" spans="1:13" x14ac:dyDescent="0.3">
      <c r="A950" t="s">
        <v>10731</v>
      </c>
      <c r="B950">
        <v>46094</v>
      </c>
      <c r="C950" t="s">
        <v>10122</v>
      </c>
      <c r="D950" t="s">
        <v>10123</v>
      </c>
      <c r="F950" t="s">
        <v>1920</v>
      </c>
      <c r="G950">
        <v>100</v>
      </c>
      <c r="H950" t="s">
        <v>10139</v>
      </c>
      <c r="I950" t="s">
        <v>10915</v>
      </c>
      <c r="J950">
        <v>200</v>
      </c>
      <c r="K950">
        <v>46099</v>
      </c>
      <c r="M950">
        <v>100</v>
      </c>
    </row>
    <row r="951" spans="1:13" x14ac:dyDescent="0.3">
      <c r="A951" t="s">
        <v>10731</v>
      </c>
      <c r="B951">
        <v>46094</v>
      </c>
      <c r="C951" t="s">
        <v>10122</v>
      </c>
      <c r="D951" t="s">
        <v>10123</v>
      </c>
      <c r="F951" t="s">
        <v>10204</v>
      </c>
      <c r="G951">
        <v>100</v>
      </c>
      <c r="H951" t="s">
        <v>10139</v>
      </c>
      <c r="I951" t="s">
        <v>10915</v>
      </c>
      <c r="K951">
        <v>46099</v>
      </c>
      <c r="M951">
        <v>100</v>
      </c>
    </row>
    <row r="952" spans="1:13" x14ac:dyDescent="0.3">
      <c r="A952" t="s">
        <v>10731</v>
      </c>
      <c r="B952">
        <v>46094</v>
      </c>
      <c r="C952" t="s">
        <v>10122</v>
      </c>
      <c r="D952" t="s">
        <v>10123</v>
      </c>
      <c r="F952" t="s">
        <v>2814</v>
      </c>
      <c r="G952">
        <v>300</v>
      </c>
      <c r="H952" t="s">
        <v>10124</v>
      </c>
      <c r="I952" t="s">
        <v>10790</v>
      </c>
      <c r="J952">
        <v>300</v>
      </c>
      <c r="K952">
        <v>46099</v>
      </c>
      <c r="M952">
        <v>300</v>
      </c>
    </row>
    <row r="953" spans="1:13" x14ac:dyDescent="0.3">
      <c r="A953" t="s">
        <v>10731</v>
      </c>
      <c r="B953">
        <v>46094</v>
      </c>
      <c r="C953" t="s">
        <v>10122</v>
      </c>
      <c r="D953" t="s">
        <v>10123</v>
      </c>
      <c r="F953" t="s">
        <v>9197</v>
      </c>
      <c r="G953">
        <v>100</v>
      </c>
      <c r="H953" t="s">
        <v>10124</v>
      </c>
      <c r="I953" t="s">
        <v>10722</v>
      </c>
      <c r="J953">
        <v>100</v>
      </c>
      <c r="K953">
        <v>46099</v>
      </c>
      <c r="M953">
        <v>100</v>
      </c>
    </row>
    <row r="954" spans="1:13" x14ac:dyDescent="0.3">
      <c r="A954" t="s">
        <v>10731</v>
      </c>
      <c r="B954">
        <v>46094</v>
      </c>
      <c r="C954" t="s">
        <v>10122</v>
      </c>
      <c r="D954" t="s">
        <v>10123</v>
      </c>
      <c r="F954" t="s">
        <v>10620</v>
      </c>
      <c r="G954">
        <v>280</v>
      </c>
      <c r="H954" t="s">
        <v>10124</v>
      </c>
      <c r="I954" t="s">
        <v>10786</v>
      </c>
      <c r="J954">
        <v>280</v>
      </c>
      <c r="K954">
        <v>46099</v>
      </c>
      <c r="M954">
        <v>280</v>
      </c>
    </row>
    <row r="955" spans="1:13" x14ac:dyDescent="0.3">
      <c r="A955" t="s">
        <v>10731</v>
      </c>
      <c r="B955">
        <v>46094</v>
      </c>
      <c r="C955" t="s">
        <v>10122</v>
      </c>
      <c r="D955" t="s">
        <v>10123</v>
      </c>
      <c r="F955" t="s">
        <v>10620</v>
      </c>
      <c r="G955">
        <v>80</v>
      </c>
      <c r="H955" t="s">
        <v>10124</v>
      </c>
      <c r="I955" t="s">
        <v>10885</v>
      </c>
      <c r="J955">
        <v>80</v>
      </c>
      <c r="K955">
        <v>46099</v>
      </c>
      <c r="M955">
        <v>80</v>
      </c>
    </row>
    <row r="956" spans="1:13" x14ac:dyDescent="0.3">
      <c r="A956" t="s">
        <v>10731</v>
      </c>
      <c r="B956">
        <v>46094</v>
      </c>
      <c r="C956" t="s">
        <v>10122</v>
      </c>
      <c r="D956" t="s">
        <v>10123</v>
      </c>
      <c r="F956" t="s">
        <v>10386</v>
      </c>
      <c r="G956">
        <v>300</v>
      </c>
      <c r="H956" t="s">
        <v>10124</v>
      </c>
      <c r="I956" t="s">
        <v>10157</v>
      </c>
      <c r="J956">
        <v>300</v>
      </c>
      <c r="K956">
        <v>46099</v>
      </c>
      <c r="M956">
        <v>300</v>
      </c>
    </row>
    <row r="957" spans="1:13" x14ac:dyDescent="0.3">
      <c r="A957" t="s">
        <v>10731</v>
      </c>
      <c r="B957">
        <v>46094</v>
      </c>
      <c r="C957" t="s">
        <v>10122</v>
      </c>
      <c r="D957" t="s">
        <v>10123</v>
      </c>
      <c r="F957" t="s">
        <v>2814</v>
      </c>
      <c r="G957">
        <v>80</v>
      </c>
      <c r="H957" t="s">
        <v>10124</v>
      </c>
      <c r="I957" t="s">
        <v>10916</v>
      </c>
      <c r="J957">
        <v>80</v>
      </c>
      <c r="K957">
        <v>46099</v>
      </c>
      <c r="M957">
        <v>80</v>
      </c>
    </row>
    <row r="958" spans="1:13" x14ac:dyDescent="0.3">
      <c r="A958" t="s">
        <v>10731</v>
      </c>
      <c r="B958">
        <v>46094</v>
      </c>
      <c r="C958" t="s">
        <v>10122</v>
      </c>
      <c r="D958" t="s">
        <v>10123</v>
      </c>
      <c r="F958" t="s">
        <v>3416</v>
      </c>
      <c r="G958">
        <v>200</v>
      </c>
      <c r="H958" t="s">
        <v>10124</v>
      </c>
      <c r="I958" t="s">
        <v>10833</v>
      </c>
      <c r="J958">
        <v>200</v>
      </c>
      <c r="K958">
        <v>46099</v>
      </c>
      <c r="M958">
        <v>200</v>
      </c>
    </row>
    <row r="959" spans="1:13" x14ac:dyDescent="0.3">
      <c r="A959" t="s">
        <v>10731</v>
      </c>
      <c r="B959">
        <v>46094</v>
      </c>
      <c r="C959" t="s">
        <v>10122</v>
      </c>
      <c r="D959" t="s">
        <v>10123</v>
      </c>
      <c r="F959" t="s">
        <v>10386</v>
      </c>
      <c r="G959">
        <v>60</v>
      </c>
      <c r="H959" t="s">
        <v>10124</v>
      </c>
      <c r="I959" t="s">
        <v>10316</v>
      </c>
      <c r="J959">
        <v>60</v>
      </c>
      <c r="K959">
        <v>46099</v>
      </c>
      <c r="M959">
        <v>60</v>
      </c>
    </row>
    <row r="960" spans="1:13" x14ac:dyDescent="0.3">
      <c r="A960" t="s">
        <v>10731</v>
      </c>
      <c r="B960">
        <v>46094</v>
      </c>
      <c r="C960" t="s">
        <v>10122</v>
      </c>
      <c r="D960" t="s">
        <v>10123</v>
      </c>
      <c r="F960" t="s">
        <v>10519</v>
      </c>
      <c r="G960">
        <v>150</v>
      </c>
      <c r="H960" t="s">
        <v>10124</v>
      </c>
      <c r="I960" t="s">
        <v>10452</v>
      </c>
      <c r="J960">
        <v>150</v>
      </c>
      <c r="K960">
        <v>46099</v>
      </c>
      <c r="M960">
        <v>150</v>
      </c>
    </row>
    <row r="961" spans="1:13" x14ac:dyDescent="0.3">
      <c r="A961" t="s">
        <v>10731</v>
      </c>
      <c r="B961">
        <v>46094</v>
      </c>
      <c r="C961" t="s">
        <v>10122</v>
      </c>
      <c r="D961" t="s">
        <v>10123</v>
      </c>
      <c r="F961" t="s">
        <v>2814</v>
      </c>
      <c r="G961">
        <v>250</v>
      </c>
      <c r="H961" t="s">
        <v>10124</v>
      </c>
      <c r="I961" t="s">
        <v>10917</v>
      </c>
      <c r="J961">
        <v>250</v>
      </c>
      <c r="K961">
        <v>46099</v>
      </c>
      <c r="M961">
        <v>250</v>
      </c>
    </row>
    <row r="962" spans="1:13" x14ac:dyDescent="0.3">
      <c r="A962" t="s">
        <v>10731</v>
      </c>
      <c r="B962">
        <v>46095</v>
      </c>
      <c r="C962" t="s">
        <v>10122</v>
      </c>
      <c r="D962" t="s">
        <v>10123</v>
      </c>
      <c r="F962" t="s">
        <v>10620</v>
      </c>
      <c r="G962">
        <v>50</v>
      </c>
      <c r="H962" t="s">
        <v>10124</v>
      </c>
      <c r="I962" t="s">
        <v>10918</v>
      </c>
      <c r="J962">
        <v>50</v>
      </c>
      <c r="K962">
        <v>46099</v>
      </c>
      <c r="M962">
        <v>50</v>
      </c>
    </row>
    <row r="963" spans="1:13" x14ac:dyDescent="0.3">
      <c r="A963" t="s">
        <v>10731</v>
      </c>
      <c r="B963">
        <v>46095</v>
      </c>
      <c r="C963" t="s">
        <v>10122</v>
      </c>
      <c r="D963" t="s">
        <v>10123</v>
      </c>
      <c r="F963" t="s">
        <v>1438</v>
      </c>
      <c r="G963">
        <v>260</v>
      </c>
      <c r="H963" t="s">
        <v>10124</v>
      </c>
      <c r="I963" t="s">
        <v>10919</v>
      </c>
      <c r="J963">
        <v>260</v>
      </c>
      <c r="K963">
        <v>46099</v>
      </c>
      <c r="M963">
        <v>260</v>
      </c>
    </row>
    <row r="964" spans="1:13" x14ac:dyDescent="0.3">
      <c r="A964" t="s">
        <v>10731</v>
      </c>
      <c r="B964">
        <v>46095</v>
      </c>
      <c r="C964" t="s">
        <v>10122</v>
      </c>
      <c r="D964" t="s">
        <v>10123</v>
      </c>
      <c r="F964" t="s">
        <v>10620</v>
      </c>
      <c r="G964">
        <v>50</v>
      </c>
      <c r="H964" t="s">
        <v>10124</v>
      </c>
      <c r="I964" t="s">
        <v>10829</v>
      </c>
      <c r="J964">
        <v>50</v>
      </c>
      <c r="K964">
        <v>46099</v>
      </c>
      <c r="M964">
        <v>50</v>
      </c>
    </row>
    <row r="965" spans="1:13" x14ac:dyDescent="0.3">
      <c r="A965" t="s">
        <v>10731</v>
      </c>
      <c r="B965">
        <v>46095</v>
      </c>
      <c r="C965" t="s">
        <v>10122</v>
      </c>
      <c r="D965" t="s">
        <v>10123</v>
      </c>
      <c r="F965" t="s">
        <v>10620</v>
      </c>
      <c r="G965">
        <v>88</v>
      </c>
      <c r="H965" t="s">
        <v>10340</v>
      </c>
      <c r="I965" t="s">
        <v>10920</v>
      </c>
      <c r="J965">
        <v>88</v>
      </c>
      <c r="K965">
        <v>46099</v>
      </c>
      <c r="M965">
        <v>88</v>
      </c>
    </row>
    <row r="966" spans="1:13" x14ac:dyDescent="0.3">
      <c r="A966" t="s">
        <v>10731</v>
      </c>
      <c r="B966">
        <v>46095</v>
      </c>
      <c r="C966" t="s">
        <v>10122</v>
      </c>
      <c r="D966" t="s">
        <v>10123</v>
      </c>
      <c r="F966" t="s">
        <v>10921</v>
      </c>
      <c r="G966">
        <v>750</v>
      </c>
      <c r="H966" t="s">
        <v>10124</v>
      </c>
      <c r="I966" t="s">
        <v>10922</v>
      </c>
      <c r="J966">
        <v>750</v>
      </c>
      <c r="K966">
        <v>46099</v>
      </c>
      <c r="M966">
        <v>750</v>
      </c>
    </row>
    <row r="967" spans="1:13" x14ac:dyDescent="0.3">
      <c r="A967" t="s">
        <v>10731</v>
      </c>
      <c r="B967">
        <v>46095</v>
      </c>
      <c r="C967" t="s">
        <v>10122</v>
      </c>
      <c r="D967" t="s">
        <v>10123</v>
      </c>
      <c r="F967" t="s">
        <v>2309</v>
      </c>
      <c r="G967">
        <v>350</v>
      </c>
      <c r="H967" t="s">
        <v>10124</v>
      </c>
      <c r="I967" t="s">
        <v>10697</v>
      </c>
      <c r="J967">
        <v>350</v>
      </c>
      <c r="K967">
        <v>46099</v>
      </c>
      <c r="M967">
        <v>350</v>
      </c>
    </row>
    <row r="968" spans="1:13" x14ac:dyDescent="0.3">
      <c r="A968" t="s">
        <v>10731</v>
      </c>
      <c r="B968">
        <v>46095</v>
      </c>
      <c r="C968" t="s">
        <v>10122</v>
      </c>
      <c r="D968" t="s">
        <v>10123</v>
      </c>
      <c r="F968" t="s">
        <v>10552</v>
      </c>
      <c r="G968">
        <v>80</v>
      </c>
      <c r="H968" t="s">
        <v>10243</v>
      </c>
      <c r="I968" t="s">
        <v>10544</v>
      </c>
      <c r="J968">
        <v>80</v>
      </c>
      <c r="K968">
        <v>46099</v>
      </c>
      <c r="M968">
        <v>80</v>
      </c>
    </row>
    <row r="969" spans="1:13" x14ac:dyDescent="0.3">
      <c r="A969" t="s">
        <v>10731</v>
      </c>
      <c r="B969">
        <v>46095</v>
      </c>
      <c r="C969" t="s">
        <v>10122</v>
      </c>
      <c r="D969" t="s">
        <v>10123</v>
      </c>
      <c r="F969" t="s">
        <v>10519</v>
      </c>
      <c r="G969">
        <v>100</v>
      </c>
      <c r="H969" t="s">
        <v>10243</v>
      </c>
      <c r="I969" t="s">
        <v>10904</v>
      </c>
      <c r="J969">
        <v>100</v>
      </c>
      <c r="K969">
        <v>46099</v>
      </c>
      <c r="M969">
        <v>100</v>
      </c>
    </row>
    <row r="970" spans="1:13" x14ac:dyDescent="0.3">
      <c r="A970" t="s">
        <v>10731</v>
      </c>
      <c r="B970">
        <v>46095</v>
      </c>
      <c r="C970" t="s">
        <v>10122</v>
      </c>
      <c r="D970" t="s">
        <v>10123</v>
      </c>
      <c r="F970" t="s">
        <v>2814</v>
      </c>
      <c r="G970">
        <v>800</v>
      </c>
      <c r="H970" t="s">
        <v>10124</v>
      </c>
      <c r="I970" t="s">
        <v>10923</v>
      </c>
      <c r="J970">
        <v>800</v>
      </c>
      <c r="K970">
        <v>46099</v>
      </c>
      <c r="M970">
        <v>800</v>
      </c>
    </row>
    <row r="971" spans="1:13" x14ac:dyDescent="0.3">
      <c r="A971" t="s">
        <v>10731</v>
      </c>
      <c r="B971">
        <v>46095</v>
      </c>
      <c r="C971" t="s">
        <v>10122</v>
      </c>
      <c r="D971" t="s">
        <v>10123</v>
      </c>
      <c r="F971" t="s">
        <v>10519</v>
      </c>
      <c r="G971">
        <v>50</v>
      </c>
      <c r="H971" t="s">
        <v>10124</v>
      </c>
      <c r="I971" t="s">
        <v>10924</v>
      </c>
      <c r="J971">
        <v>50</v>
      </c>
      <c r="K971">
        <v>46099</v>
      </c>
      <c r="M971">
        <v>50</v>
      </c>
    </row>
    <row r="972" spans="1:13" x14ac:dyDescent="0.3">
      <c r="A972" t="s">
        <v>10731</v>
      </c>
      <c r="B972">
        <v>46095</v>
      </c>
      <c r="C972" t="s">
        <v>10122</v>
      </c>
      <c r="D972" t="s">
        <v>10123</v>
      </c>
      <c r="F972" t="s">
        <v>10519</v>
      </c>
      <c r="G972">
        <v>1300</v>
      </c>
      <c r="H972" t="s">
        <v>10124</v>
      </c>
      <c r="I972" t="s">
        <v>10235</v>
      </c>
      <c r="J972">
        <v>1300</v>
      </c>
      <c r="K972">
        <v>46099</v>
      </c>
      <c r="M972">
        <v>1300</v>
      </c>
    </row>
    <row r="973" spans="1:13" x14ac:dyDescent="0.3">
      <c r="A973" t="s">
        <v>10731</v>
      </c>
      <c r="B973">
        <v>46095</v>
      </c>
      <c r="C973" t="s">
        <v>10122</v>
      </c>
      <c r="D973" t="s">
        <v>10123</v>
      </c>
      <c r="F973" t="s">
        <v>10519</v>
      </c>
      <c r="G973">
        <v>300</v>
      </c>
      <c r="H973" t="s">
        <v>10124</v>
      </c>
      <c r="I973" t="s">
        <v>10925</v>
      </c>
      <c r="J973">
        <v>300</v>
      </c>
      <c r="K973">
        <v>46099</v>
      </c>
      <c r="M973">
        <v>300</v>
      </c>
    </row>
    <row r="974" spans="1:13" x14ac:dyDescent="0.3">
      <c r="A974" t="s">
        <v>10731</v>
      </c>
      <c r="B974">
        <v>46095</v>
      </c>
      <c r="C974" t="s">
        <v>10122</v>
      </c>
      <c r="D974" t="s">
        <v>10123</v>
      </c>
      <c r="F974" t="s">
        <v>10926</v>
      </c>
      <c r="G974">
        <v>520</v>
      </c>
      <c r="H974" t="s">
        <v>10124</v>
      </c>
      <c r="I974" t="s">
        <v>10927</v>
      </c>
      <c r="J974">
        <v>520</v>
      </c>
      <c r="K974">
        <v>46099</v>
      </c>
      <c r="M974">
        <v>520</v>
      </c>
    </row>
    <row r="975" spans="1:13" x14ac:dyDescent="0.3">
      <c r="A975" t="s">
        <v>10731</v>
      </c>
      <c r="B975">
        <v>46097</v>
      </c>
      <c r="C975" t="s">
        <v>10122</v>
      </c>
      <c r="D975" t="s">
        <v>10123</v>
      </c>
      <c r="F975" t="s">
        <v>2369</v>
      </c>
      <c r="G975">
        <v>220</v>
      </c>
      <c r="H975" t="s">
        <v>10124</v>
      </c>
      <c r="I975" t="s">
        <v>10742</v>
      </c>
      <c r="J975">
        <v>220</v>
      </c>
      <c r="K975">
        <v>46099</v>
      </c>
      <c r="M975">
        <v>220</v>
      </c>
    </row>
    <row r="976" spans="1:13" x14ac:dyDescent="0.3">
      <c r="A976" t="s">
        <v>10731</v>
      </c>
      <c r="B976">
        <v>46097</v>
      </c>
      <c r="C976" t="s">
        <v>10122</v>
      </c>
      <c r="D976" t="s">
        <v>10123</v>
      </c>
      <c r="F976" t="s">
        <v>10519</v>
      </c>
      <c r="G976">
        <v>240</v>
      </c>
      <c r="H976" t="s">
        <v>10124</v>
      </c>
      <c r="I976" t="s">
        <v>10369</v>
      </c>
      <c r="J976">
        <v>240</v>
      </c>
      <c r="K976">
        <v>46099</v>
      </c>
      <c r="M976">
        <v>240</v>
      </c>
    </row>
    <row r="977" spans="1:13" x14ac:dyDescent="0.3">
      <c r="A977" t="s">
        <v>10731</v>
      </c>
      <c r="B977">
        <v>46097</v>
      </c>
      <c r="C977" t="s">
        <v>10122</v>
      </c>
      <c r="D977" t="s">
        <v>10123</v>
      </c>
      <c r="F977" t="s">
        <v>3416</v>
      </c>
      <c r="G977">
        <v>450</v>
      </c>
      <c r="H977" t="s">
        <v>10124</v>
      </c>
      <c r="I977" t="s">
        <v>10496</v>
      </c>
      <c r="J977">
        <v>450</v>
      </c>
      <c r="K977">
        <v>46099</v>
      </c>
      <c r="M977">
        <v>450</v>
      </c>
    </row>
    <row r="978" spans="1:13" x14ac:dyDescent="0.3">
      <c r="A978" t="s">
        <v>10731</v>
      </c>
      <c r="B978">
        <v>46097</v>
      </c>
      <c r="C978" t="s">
        <v>10122</v>
      </c>
      <c r="D978" t="s">
        <v>10123</v>
      </c>
      <c r="F978" t="s">
        <v>10519</v>
      </c>
      <c r="G978">
        <v>180</v>
      </c>
      <c r="H978" t="s">
        <v>10124</v>
      </c>
      <c r="I978" t="s">
        <v>10614</v>
      </c>
      <c r="J978">
        <v>180</v>
      </c>
      <c r="K978">
        <v>46099</v>
      </c>
      <c r="M978">
        <v>180</v>
      </c>
    </row>
    <row r="979" spans="1:13" x14ac:dyDescent="0.3">
      <c r="A979" t="s">
        <v>10731</v>
      </c>
      <c r="B979">
        <v>46097</v>
      </c>
      <c r="C979" t="s">
        <v>10122</v>
      </c>
      <c r="D979" t="s">
        <v>10123</v>
      </c>
      <c r="F979" t="s">
        <v>10620</v>
      </c>
      <c r="G979">
        <v>50</v>
      </c>
      <c r="H979" t="s">
        <v>10243</v>
      </c>
      <c r="I979" t="s">
        <v>10438</v>
      </c>
      <c r="J979">
        <v>50</v>
      </c>
      <c r="K979">
        <v>46099</v>
      </c>
      <c r="M979">
        <v>50</v>
      </c>
    </row>
    <row r="980" spans="1:13" x14ac:dyDescent="0.3">
      <c r="A980" t="s">
        <v>10731</v>
      </c>
      <c r="B980">
        <v>46097</v>
      </c>
      <c r="C980" t="s">
        <v>10122</v>
      </c>
      <c r="D980" t="s">
        <v>10123</v>
      </c>
      <c r="F980" t="s">
        <v>10887</v>
      </c>
      <c r="G980">
        <v>600</v>
      </c>
      <c r="H980" t="s">
        <v>10243</v>
      </c>
      <c r="I980" t="s">
        <v>10296</v>
      </c>
      <c r="J980">
        <v>600</v>
      </c>
      <c r="K980">
        <v>46099</v>
      </c>
      <c r="L980" t="s">
        <v>10123</v>
      </c>
      <c r="M980">
        <v>600</v>
      </c>
    </row>
    <row r="981" spans="1:13" x14ac:dyDescent="0.3">
      <c r="A981" t="s">
        <v>10731</v>
      </c>
      <c r="B981">
        <v>46097</v>
      </c>
      <c r="C981" t="s">
        <v>10122</v>
      </c>
      <c r="D981" t="s">
        <v>10123</v>
      </c>
      <c r="F981" t="s">
        <v>2814</v>
      </c>
      <c r="G981">
        <v>480</v>
      </c>
      <c r="H981" t="s">
        <v>10124</v>
      </c>
      <c r="I981" t="s">
        <v>10330</v>
      </c>
      <c r="J981">
        <v>480</v>
      </c>
      <c r="K981">
        <v>46099</v>
      </c>
      <c r="M981">
        <v>480</v>
      </c>
    </row>
    <row r="982" spans="1:13" x14ac:dyDescent="0.3">
      <c r="A982" t="s">
        <v>10731</v>
      </c>
      <c r="B982">
        <v>46097</v>
      </c>
      <c r="C982" t="s">
        <v>10122</v>
      </c>
      <c r="D982" t="s">
        <v>10123</v>
      </c>
      <c r="F982" t="s">
        <v>10887</v>
      </c>
      <c r="G982">
        <v>500</v>
      </c>
      <c r="H982" t="s">
        <v>10124</v>
      </c>
      <c r="I982" t="s">
        <v>10928</v>
      </c>
      <c r="L982" t="s">
        <v>10782</v>
      </c>
      <c r="M982">
        <v>0</v>
      </c>
    </row>
    <row r="983" spans="1:13" x14ac:dyDescent="0.3">
      <c r="A983" t="s">
        <v>10731</v>
      </c>
      <c r="B983">
        <v>46097</v>
      </c>
      <c r="C983" t="s">
        <v>10122</v>
      </c>
      <c r="D983" t="s">
        <v>10123</v>
      </c>
      <c r="F983" t="s">
        <v>10929</v>
      </c>
      <c r="G983">
        <v>600</v>
      </c>
      <c r="H983" t="s">
        <v>10124</v>
      </c>
      <c r="I983" t="s">
        <v>10930</v>
      </c>
      <c r="J983">
        <v>600</v>
      </c>
      <c r="K983">
        <v>46099</v>
      </c>
      <c r="M983">
        <v>600</v>
      </c>
    </row>
    <row r="984" spans="1:13" x14ac:dyDescent="0.3">
      <c r="A984" t="s">
        <v>10731</v>
      </c>
      <c r="B984">
        <v>46097</v>
      </c>
      <c r="C984" t="s">
        <v>10122</v>
      </c>
      <c r="D984" t="s">
        <v>10123</v>
      </c>
      <c r="F984" t="s">
        <v>10620</v>
      </c>
      <c r="G984">
        <v>150</v>
      </c>
      <c r="H984" t="s">
        <v>10124</v>
      </c>
      <c r="I984" t="s">
        <v>10931</v>
      </c>
      <c r="J984">
        <v>150</v>
      </c>
      <c r="K984">
        <v>46099</v>
      </c>
      <c r="M984">
        <v>150</v>
      </c>
    </row>
    <row r="985" spans="1:13" x14ac:dyDescent="0.3">
      <c r="A985" t="s">
        <v>10731</v>
      </c>
      <c r="B985">
        <v>46097</v>
      </c>
      <c r="C985" t="s">
        <v>10122</v>
      </c>
      <c r="D985" t="s">
        <v>10123</v>
      </c>
      <c r="F985" t="s">
        <v>2309</v>
      </c>
      <c r="G985">
        <v>200</v>
      </c>
      <c r="H985" t="s">
        <v>10124</v>
      </c>
      <c r="I985" t="s">
        <v>10563</v>
      </c>
      <c r="J985">
        <v>200</v>
      </c>
      <c r="K985">
        <v>46099</v>
      </c>
      <c r="M985">
        <v>200</v>
      </c>
    </row>
    <row r="986" spans="1:13" x14ac:dyDescent="0.3">
      <c r="A986" t="s">
        <v>10731</v>
      </c>
      <c r="B986">
        <v>46097</v>
      </c>
      <c r="C986" t="s">
        <v>10122</v>
      </c>
      <c r="D986" t="s">
        <v>10123</v>
      </c>
      <c r="F986" t="s">
        <v>10620</v>
      </c>
      <c r="G986">
        <v>780</v>
      </c>
      <c r="H986" t="s">
        <v>10124</v>
      </c>
      <c r="I986" t="s">
        <v>10932</v>
      </c>
      <c r="J986">
        <v>780</v>
      </c>
      <c r="K986">
        <v>46099</v>
      </c>
      <c r="M986">
        <v>780</v>
      </c>
    </row>
    <row r="987" spans="1:13" x14ac:dyDescent="0.3">
      <c r="A987" t="s">
        <v>10731</v>
      </c>
      <c r="B987">
        <v>46097</v>
      </c>
      <c r="C987" t="s">
        <v>10122</v>
      </c>
      <c r="D987" t="s">
        <v>10123</v>
      </c>
      <c r="F987" t="s">
        <v>10933</v>
      </c>
      <c r="G987">
        <v>330</v>
      </c>
      <c r="H987" t="s">
        <v>10124</v>
      </c>
      <c r="I987" t="s">
        <v>10934</v>
      </c>
      <c r="J987">
        <v>330</v>
      </c>
      <c r="K987">
        <v>46099</v>
      </c>
      <c r="M987">
        <v>330</v>
      </c>
    </row>
    <row r="988" spans="1:13" x14ac:dyDescent="0.3">
      <c r="A988" t="s">
        <v>10731</v>
      </c>
      <c r="B988">
        <v>46097</v>
      </c>
      <c r="C988" t="s">
        <v>10122</v>
      </c>
      <c r="D988" t="s">
        <v>10123</v>
      </c>
      <c r="F988" t="s">
        <v>10620</v>
      </c>
      <c r="G988">
        <v>200</v>
      </c>
      <c r="H988" t="s">
        <v>10124</v>
      </c>
      <c r="I988" t="s">
        <v>10833</v>
      </c>
      <c r="J988">
        <v>200</v>
      </c>
      <c r="K988">
        <v>46099</v>
      </c>
      <c r="M988">
        <v>200</v>
      </c>
    </row>
    <row r="989" spans="1:13" x14ac:dyDescent="0.3">
      <c r="A989" t="s">
        <v>10731</v>
      </c>
      <c r="B989">
        <v>46097</v>
      </c>
      <c r="C989" t="s">
        <v>10122</v>
      </c>
      <c r="D989" t="s">
        <v>10123</v>
      </c>
      <c r="F989" t="s">
        <v>10620</v>
      </c>
      <c r="G989">
        <v>100</v>
      </c>
      <c r="H989" t="s">
        <v>10871</v>
      </c>
      <c r="I989" t="s">
        <v>10872</v>
      </c>
      <c r="J989">
        <v>100</v>
      </c>
      <c r="K989">
        <v>46099</v>
      </c>
      <c r="M989">
        <v>100</v>
      </c>
    </row>
    <row r="990" spans="1:13" x14ac:dyDescent="0.3">
      <c r="A990" t="s">
        <v>10731</v>
      </c>
      <c r="B990">
        <v>46097</v>
      </c>
      <c r="C990" t="s">
        <v>10122</v>
      </c>
      <c r="D990" t="s">
        <v>10123</v>
      </c>
      <c r="F990" t="s">
        <v>10620</v>
      </c>
      <c r="G990">
        <v>400</v>
      </c>
      <c r="H990" t="s">
        <v>10124</v>
      </c>
      <c r="I990" t="s">
        <v>10861</v>
      </c>
      <c r="J990">
        <v>400</v>
      </c>
      <c r="K990">
        <v>46099</v>
      </c>
      <c r="L990" t="s">
        <v>10935</v>
      </c>
      <c r="M990">
        <v>400</v>
      </c>
    </row>
    <row r="991" spans="1:13" x14ac:dyDescent="0.3">
      <c r="A991" t="s">
        <v>10731</v>
      </c>
      <c r="B991">
        <v>46097</v>
      </c>
      <c r="C991" t="s">
        <v>10122</v>
      </c>
      <c r="D991" t="s">
        <v>10123</v>
      </c>
      <c r="F991" t="s">
        <v>10620</v>
      </c>
      <c r="G991">
        <v>800</v>
      </c>
      <c r="H991" t="s">
        <v>10124</v>
      </c>
      <c r="I991" t="s">
        <v>10936</v>
      </c>
      <c r="J991">
        <v>800</v>
      </c>
      <c r="K991">
        <v>46099</v>
      </c>
      <c r="M991">
        <v>800</v>
      </c>
    </row>
    <row r="992" spans="1:13" x14ac:dyDescent="0.3">
      <c r="A992" t="s">
        <v>10731</v>
      </c>
      <c r="B992">
        <v>46097</v>
      </c>
      <c r="C992" t="s">
        <v>10122</v>
      </c>
      <c r="D992" t="s">
        <v>10123</v>
      </c>
      <c r="F992" t="s">
        <v>10620</v>
      </c>
      <c r="G992">
        <v>200</v>
      </c>
      <c r="H992" t="s">
        <v>10124</v>
      </c>
      <c r="I992" t="s">
        <v>10143</v>
      </c>
      <c r="J992">
        <v>200</v>
      </c>
      <c r="K992">
        <v>46099</v>
      </c>
      <c r="M992">
        <v>200</v>
      </c>
    </row>
    <row r="993" spans="1:13" x14ac:dyDescent="0.3">
      <c r="A993" t="s">
        <v>10731</v>
      </c>
      <c r="B993">
        <v>46097</v>
      </c>
      <c r="C993" t="s">
        <v>10122</v>
      </c>
      <c r="D993" t="s">
        <v>10123</v>
      </c>
      <c r="F993" t="s">
        <v>10937</v>
      </c>
      <c r="G993">
        <v>250</v>
      </c>
      <c r="H993" t="s">
        <v>10124</v>
      </c>
      <c r="I993" t="s">
        <v>10454</v>
      </c>
      <c r="J993">
        <v>250</v>
      </c>
      <c r="K993">
        <v>46099</v>
      </c>
      <c r="M993">
        <v>250</v>
      </c>
    </row>
    <row r="994" spans="1:13" x14ac:dyDescent="0.3">
      <c r="A994" t="s">
        <v>10731</v>
      </c>
      <c r="B994">
        <v>46097</v>
      </c>
      <c r="C994" t="s">
        <v>10122</v>
      </c>
      <c r="D994" t="s">
        <v>10123</v>
      </c>
      <c r="F994" t="s">
        <v>10737</v>
      </c>
      <c r="G994">
        <v>100</v>
      </c>
      <c r="H994" t="s">
        <v>10124</v>
      </c>
      <c r="I994" t="s">
        <v>10938</v>
      </c>
      <c r="J994">
        <v>100</v>
      </c>
      <c r="K994">
        <v>46099</v>
      </c>
      <c r="M994">
        <v>100</v>
      </c>
    </row>
    <row r="995" spans="1:13" x14ac:dyDescent="0.3">
      <c r="A995" t="s">
        <v>10731</v>
      </c>
      <c r="B995">
        <v>46097</v>
      </c>
      <c r="C995" t="s">
        <v>10122</v>
      </c>
      <c r="D995" t="s">
        <v>10123</v>
      </c>
      <c r="F995" t="s">
        <v>10876</v>
      </c>
      <c r="G995">
        <v>50</v>
      </c>
      <c r="H995" t="s">
        <v>10243</v>
      </c>
      <c r="I995" t="s">
        <v>10877</v>
      </c>
      <c r="J995">
        <v>50</v>
      </c>
      <c r="K995">
        <v>46099</v>
      </c>
      <c r="M995">
        <v>50</v>
      </c>
    </row>
    <row r="996" spans="1:13" x14ac:dyDescent="0.3">
      <c r="A996" t="s">
        <v>10731</v>
      </c>
      <c r="B996">
        <v>46097</v>
      </c>
      <c r="C996" t="s">
        <v>10122</v>
      </c>
      <c r="D996" t="s">
        <v>10123</v>
      </c>
      <c r="F996" t="s">
        <v>3368</v>
      </c>
      <c r="G996">
        <v>250</v>
      </c>
      <c r="H996" t="s">
        <v>10124</v>
      </c>
      <c r="I996" t="s">
        <v>10134</v>
      </c>
      <c r="J996">
        <v>250</v>
      </c>
      <c r="K996">
        <v>46099</v>
      </c>
      <c r="M996">
        <v>250</v>
      </c>
    </row>
    <row r="997" spans="1:13" x14ac:dyDescent="0.3">
      <c r="A997" t="s">
        <v>10731</v>
      </c>
      <c r="B997">
        <v>46097</v>
      </c>
      <c r="C997" t="s">
        <v>10122</v>
      </c>
      <c r="D997" t="s">
        <v>10123</v>
      </c>
      <c r="F997" t="s">
        <v>10519</v>
      </c>
      <c r="G997">
        <v>650</v>
      </c>
      <c r="H997" t="s">
        <v>10124</v>
      </c>
      <c r="I997" t="s">
        <v>10465</v>
      </c>
      <c r="J997">
        <v>650</v>
      </c>
      <c r="K997">
        <v>46099</v>
      </c>
      <c r="M997">
        <v>650</v>
      </c>
    </row>
    <row r="998" spans="1:13" x14ac:dyDescent="0.3">
      <c r="A998" t="s">
        <v>10731</v>
      </c>
      <c r="B998">
        <v>46097</v>
      </c>
      <c r="C998" t="s">
        <v>10122</v>
      </c>
      <c r="D998" t="s">
        <v>10123</v>
      </c>
      <c r="F998" t="s">
        <v>10552</v>
      </c>
      <c r="G998">
        <v>700</v>
      </c>
      <c r="H998" t="s">
        <v>10939</v>
      </c>
      <c r="I998" t="s">
        <v>10130</v>
      </c>
      <c r="J998">
        <v>700</v>
      </c>
      <c r="K998">
        <v>46099</v>
      </c>
      <c r="M998">
        <v>700</v>
      </c>
    </row>
    <row r="999" spans="1:13" x14ac:dyDescent="0.3">
      <c r="A999" t="s">
        <v>10731</v>
      </c>
      <c r="B999">
        <v>46097</v>
      </c>
      <c r="C999" t="s">
        <v>10122</v>
      </c>
      <c r="D999" t="s">
        <v>10123</v>
      </c>
      <c r="F999" t="s">
        <v>10940</v>
      </c>
      <c r="G999">
        <v>200</v>
      </c>
      <c r="H999" t="s">
        <v>10124</v>
      </c>
      <c r="I999" t="s">
        <v>10442</v>
      </c>
      <c r="J999">
        <v>200</v>
      </c>
      <c r="K999">
        <v>46099</v>
      </c>
      <c r="M999">
        <v>200</v>
      </c>
    </row>
    <row r="1000" spans="1:13" x14ac:dyDescent="0.3">
      <c r="A1000" t="s">
        <v>10731</v>
      </c>
      <c r="B1000">
        <v>46097</v>
      </c>
      <c r="C1000" t="s">
        <v>10122</v>
      </c>
      <c r="D1000" t="s">
        <v>10123</v>
      </c>
      <c r="F1000" t="s">
        <v>10519</v>
      </c>
      <c r="G1000">
        <v>150</v>
      </c>
      <c r="H1000" t="s">
        <v>10124</v>
      </c>
      <c r="I1000" t="s">
        <v>10941</v>
      </c>
      <c r="J1000">
        <v>150</v>
      </c>
      <c r="K1000">
        <v>46099</v>
      </c>
      <c r="M1000">
        <v>150</v>
      </c>
    </row>
    <row r="1001" spans="1:13" x14ac:dyDescent="0.3">
      <c r="A1001" t="s">
        <v>10731</v>
      </c>
      <c r="B1001">
        <v>46097</v>
      </c>
      <c r="C1001" t="s">
        <v>10122</v>
      </c>
      <c r="D1001" t="s">
        <v>10123</v>
      </c>
      <c r="F1001" t="s">
        <v>10519</v>
      </c>
      <c r="G1001">
        <v>600</v>
      </c>
      <c r="H1001" t="s">
        <v>10124</v>
      </c>
      <c r="I1001" t="s">
        <v>10942</v>
      </c>
      <c r="J1001">
        <v>600</v>
      </c>
      <c r="K1001">
        <v>46099</v>
      </c>
      <c r="M1001">
        <v>600</v>
      </c>
    </row>
    <row r="1002" spans="1:13" x14ac:dyDescent="0.3">
      <c r="A1002" t="s">
        <v>10731</v>
      </c>
      <c r="B1002">
        <v>46098</v>
      </c>
      <c r="C1002" t="s">
        <v>10122</v>
      </c>
      <c r="D1002" t="s">
        <v>10123</v>
      </c>
      <c r="F1002" t="s">
        <v>1333</v>
      </c>
      <c r="G1002">
        <v>380</v>
      </c>
      <c r="H1002" t="s">
        <v>10124</v>
      </c>
      <c r="I1002" t="s">
        <v>10565</v>
      </c>
      <c r="J1002">
        <v>380</v>
      </c>
      <c r="K1002">
        <v>46099</v>
      </c>
    </row>
    <row r="1003" spans="1:13" x14ac:dyDescent="0.3">
      <c r="A1003" t="s">
        <v>10731</v>
      </c>
      <c r="B1003">
        <v>46098</v>
      </c>
      <c r="C1003" t="s">
        <v>10122</v>
      </c>
      <c r="D1003" t="s">
        <v>10123</v>
      </c>
      <c r="F1003" t="s">
        <v>10718</v>
      </c>
      <c r="G1003">
        <v>300</v>
      </c>
      <c r="H1003" t="s">
        <v>10124</v>
      </c>
      <c r="I1003" t="s">
        <v>10434</v>
      </c>
      <c r="J1003">
        <v>300</v>
      </c>
      <c r="K1003">
        <v>46099</v>
      </c>
    </row>
    <row r="1004" spans="1:13" x14ac:dyDescent="0.3">
      <c r="A1004" t="s">
        <v>10731</v>
      </c>
      <c r="B1004">
        <v>46098</v>
      </c>
      <c r="C1004" t="s">
        <v>10122</v>
      </c>
      <c r="D1004" t="s">
        <v>10123</v>
      </c>
      <c r="F1004" t="s">
        <v>10620</v>
      </c>
      <c r="G1004">
        <v>380</v>
      </c>
      <c r="H1004" t="s">
        <v>10124</v>
      </c>
      <c r="I1004" t="s">
        <v>10556</v>
      </c>
      <c r="J1004">
        <v>380</v>
      </c>
      <c r="K1004">
        <v>46099</v>
      </c>
    </row>
    <row r="1005" spans="1:13" x14ac:dyDescent="0.3">
      <c r="A1005" t="s">
        <v>10731</v>
      </c>
      <c r="B1005">
        <v>46098</v>
      </c>
      <c r="C1005" t="s">
        <v>10122</v>
      </c>
      <c r="D1005" t="s">
        <v>10123</v>
      </c>
      <c r="F1005" t="s">
        <v>10943</v>
      </c>
      <c r="G1005">
        <v>200</v>
      </c>
      <c r="H1005" t="s">
        <v>10124</v>
      </c>
      <c r="I1005" t="s">
        <v>10944</v>
      </c>
      <c r="J1005">
        <v>200</v>
      </c>
      <c r="K1005">
        <v>46099</v>
      </c>
    </row>
    <row r="1006" spans="1:13" x14ac:dyDescent="0.3">
      <c r="A1006" t="s">
        <v>10731</v>
      </c>
      <c r="B1006">
        <v>46098</v>
      </c>
      <c r="C1006" t="s">
        <v>10122</v>
      </c>
      <c r="D1006" t="s">
        <v>10123</v>
      </c>
      <c r="F1006" t="s">
        <v>10887</v>
      </c>
      <c r="G1006">
        <v>500</v>
      </c>
      <c r="H1006" t="s">
        <v>10124</v>
      </c>
      <c r="I1006" t="s">
        <v>10945</v>
      </c>
      <c r="J1006">
        <v>200</v>
      </c>
      <c r="K1006">
        <v>46099</v>
      </c>
    </row>
    <row r="1007" spans="1:13" x14ac:dyDescent="0.3">
      <c r="A1007" t="s">
        <v>10731</v>
      </c>
      <c r="B1007">
        <v>46098</v>
      </c>
      <c r="C1007" t="s">
        <v>10122</v>
      </c>
      <c r="D1007" t="s">
        <v>10123</v>
      </c>
      <c r="F1007" t="s">
        <v>10519</v>
      </c>
      <c r="G1007">
        <v>650</v>
      </c>
      <c r="H1007" t="s">
        <v>10124</v>
      </c>
      <c r="I1007" t="s">
        <v>10946</v>
      </c>
      <c r="J1007">
        <v>650</v>
      </c>
      <c r="K1007">
        <v>46107</v>
      </c>
    </row>
    <row r="1008" spans="1:13" x14ac:dyDescent="0.3">
      <c r="A1008" t="s">
        <v>10731</v>
      </c>
      <c r="B1008">
        <v>46098</v>
      </c>
      <c r="C1008" t="s">
        <v>10122</v>
      </c>
      <c r="D1008" t="s">
        <v>10123</v>
      </c>
      <c r="F1008" t="s">
        <v>10519</v>
      </c>
      <c r="G1008">
        <v>700</v>
      </c>
      <c r="H1008" t="s">
        <v>10124</v>
      </c>
      <c r="I1008" t="s">
        <v>10361</v>
      </c>
      <c r="J1008">
        <v>700</v>
      </c>
      <c r="K1008">
        <v>46107</v>
      </c>
    </row>
    <row r="1009" spans="1:12" x14ac:dyDescent="0.3">
      <c r="A1009" t="s">
        <v>10731</v>
      </c>
      <c r="B1009">
        <v>46098</v>
      </c>
      <c r="C1009" t="s">
        <v>10122</v>
      </c>
      <c r="D1009" t="s">
        <v>10123</v>
      </c>
      <c r="F1009" t="s">
        <v>2814</v>
      </c>
      <c r="G1009">
        <v>50</v>
      </c>
      <c r="H1009" t="s">
        <v>10124</v>
      </c>
      <c r="I1009" t="s">
        <v>10468</v>
      </c>
      <c r="J1009">
        <v>50</v>
      </c>
      <c r="K1009">
        <v>46107</v>
      </c>
    </row>
    <row r="1010" spans="1:12" x14ac:dyDescent="0.3">
      <c r="A1010" t="s">
        <v>10731</v>
      </c>
      <c r="B1010">
        <v>46098</v>
      </c>
      <c r="C1010" t="s">
        <v>10122</v>
      </c>
      <c r="D1010" t="s">
        <v>10123</v>
      </c>
      <c r="F1010" t="s">
        <v>10519</v>
      </c>
      <c r="G1010">
        <v>260</v>
      </c>
      <c r="H1010" t="s">
        <v>10124</v>
      </c>
      <c r="I1010" t="s">
        <v>10947</v>
      </c>
      <c r="J1010">
        <v>260</v>
      </c>
      <c r="K1010">
        <v>46107</v>
      </c>
    </row>
    <row r="1011" spans="1:12" x14ac:dyDescent="0.3">
      <c r="A1011" t="s">
        <v>10731</v>
      </c>
      <c r="B1011">
        <v>46098</v>
      </c>
      <c r="C1011" t="s">
        <v>10122</v>
      </c>
      <c r="D1011" t="s">
        <v>10123</v>
      </c>
      <c r="F1011" t="s">
        <v>10948</v>
      </c>
      <c r="G1011">
        <v>100</v>
      </c>
      <c r="H1011" t="s">
        <v>10124</v>
      </c>
      <c r="I1011" t="s">
        <v>10949</v>
      </c>
      <c r="J1011">
        <v>100</v>
      </c>
      <c r="K1011">
        <v>46107</v>
      </c>
    </row>
    <row r="1012" spans="1:12" x14ac:dyDescent="0.3">
      <c r="A1012" t="s">
        <v>10731</v>
      </c>
      <c r="B1012">
        <v>46098</v>
      </c>
      <c r="C1012" t="s">
        <v>10122</v>
      </c>
      <c r="D1012" t="s">
        <v>10123</v>
      </c>
      <c r="F1012" t="s">
        <v>10519</v>
      </c>
      <c r="G1012">
        <v>100</v>
      </c>
      <c r="H1012" t="s">
        <v>10124</v>
      </c>
      <c r="I1012" t="s">
        <v>10950</v>
      </c>
      <c r="J1012">
        <v>100</v>
      </c>
      <c r="K1012">
        <v>46107</v>
      </c>
    </row>
    <row r="1013" spans="1:12" x14ac:dyDescent="0.3">
      <c r="A1013" t="s">
        <v>10731</v>
      </c>
      <c r="B1013">
        <v>46098</v>
      </c>
      <c r="C1013" t="s">
        <v>10122</v>
      </c>
      <c r="D1013" t="s">
        <v>10123</v>
      </c>
      <c r="F1013" t="s">
        <v>10737</v>
      </c>
      <c r="G1013">
        <v>80</v>
      </c>
      <c r="H1013" t="s">
        <v>10124</v>
      </c>
      <c r="I1013" t="s">
        <v>10885</v>
      </c>
      <c r="J1013">
        <v>80</v>
      </c>
      <c r="K1013">
        <v>46107</v>
      </c>
    </row>
    <row r="1014" spans="1:12" x14ac:dyDescent="0.3">
      <c r="A1014" t="s">
        <v>10731</v>
      </c>
      <c r="B1014">
        <v>46098</v>
      </c>
      <c r="C1014" t="s">
        <v>10122</v>
      </c>
      <c r="D1014" t="s">
        <v>10123</v>
      </c>
      <c r="F1014" t="s">
        <v>10519</v>
      </c>
      <c r="G1014">
        <v>320</v>
      </c>
      <c r="H1014" t="s">
        <v>10124</v>
      </c>
      <c r="I1014" t="s">
        <v>10951</v>
      </c>
      <c r="L1014" t="s">
        <v>10952</v>
      </c>
    </row>
    <row r="1015" spans="1:12" x14ac:dyDescent="0.3">
      <c r="A1015" t="s">
        <v>10731</v>
      </c>
      <c r="B1015">
        <v>46098</v>
      </c>
      <c r="C1015" t="s">
        <v>10122</v>
      </c>
      <c r="D1015" t="s">
        <v>10123</v>
      </c>
      <c r="F1015" t="s">
        <v>10519</v>
      </c>
      <c r="G1015">
        <v>1500</v>
      </c>
      <c r="H1015" t="s">
        <v>10124</v>
      </c>
      <c r="I1015" t="s">
        <v>10953</v>
      </c>
      <c r="J1015">
        <v>1500</v>
      </c>
      <c r="K1015">
        <v>46107</v>
      </c>
    </row>
    <row r="1016" spans="1:12" x14ac:dyDescent="0.3">
      <c r="A1016" t="s">
        <v>10731</v>
      </c>
      <c r="B1016">
        <v>46098</v>
      </c>
      <c r="C1016" t="s">
        <v>10122</v>
      </c>
      <c r="D1016" t="s">
        <v>10123</v>
      </c>
      <c r="F1016" t="s">
        <v>2814</v>
      </c>
      <c r="G1016">
        <v>100</v>
      </c>
      <c r="H1016" t="s">
        <v>10124</v>
      </c>
      <c r="I1016" t="s">
        <v>10954</v>
      </c>
      <c r="J1016">
        <v>100</v>
      </c>
      <c r="K1016">
        <v>46107</v>
      </c>
    </row>
    <row r="1017" spans="1:12" x14ac:dyDescent="0.3">
      <c r="A1017" t="s">
        <v>10731</v>
      </c>
      <c r="B1017">
        <v>46098</v>
      </c>
      <c r="C1017" t="s">
        <v>10122</v>
      </c>
      <c r="D1017" t="s">
        <v>10123</v>
      </c>
      <c r="F1017" t="s">
        <v>10948</v>
      </c>
      <c r="G1017">
        <v>500</v>
      </c>
      <c r="H1017" t="s">
        <v>10124</v>
      </c>
      <c r="I1017" t="s">
        <v>10955</v>
      </c>
      <c r="J1017">
        <v>500</v>
      </c>
      <c r="K1017">
        <v>46107</v>
      </c>
    </row>
    <row r="1018" spans="1:12" x14ac:dyDescent="0.3">
      <c r="A1018" t="s">
        <v>10731</v>
      </c>
      <c r="B1018">
        <v>46099</v>
      </c>
      <c r="C1018" t="s">
        <v>10122</v>
      </c>
      <c r="D1018" t="s">
        <v>10123</v>
      </c>
      <c r="F1018" t="s">
        <v>10519</v>
      </c>
      <c r="G1018">
        <v>200</v>
      </c>
      <c r="H1018" t="s">
        <v>10124</v>
      </c>
      <c r="I1018" t="s">
        <v>10225</v>
      </c>
      <c r="J1018">
        <v>200</v>
      </c>
      <c r="K1018">
        <v>46107</v>
      </c>
    </row>
    <row r="1019" spans="1:12" x14ac:dyDescent="0.3">
      <c r="A1019" t="s">
        <v>10731</v>
      </c>
      <c r="B1019">
        <v>46099</v>
      </c>
      <c r="C1019" t="s">
        <v>10122</v>
      </c>
      <c r="D1019" t="s">
        <v>10123</v>
      </c>
      <c r="F1019" t="s">
        <v>3258</v>
      </c>
      <c r="G1019">
        <v>400</v>
      </c>
      <c r="H1019" t="s">
        <v>10124</v>
      </c>
      <c r="I1019" t="s">
        <v>10956</v>
      </c>
      <c r="J1019">
        <v>400</v>
      </c>
      <c r="K1019">
        <v>46107</v>
      </c>
    </row>
    <row r="1020" spans="1:12" x14ac:dyDescent="0.3">
      <c r="A1020" t="s">
        <v>10731</v>
      </c>
      <c r="B1020">
        <v>46099</v>
      </c>
      <c r="C1020" t="s">
        <v>10122</v>
      </c>
      <c r="D1020" t="s">
        <v>10123</v>
      </c>
      <c r="F1020" t="s">
        <v>10519</v>
      </c>
      <c r="G1020">
        <v>130</v>
      </c>
      <c r="H1020" t="s">
        <v>10124</v>
      </c>
      <c r="I1020" t="s">
        <v>10957</v>
      </c>
      <c r="J1020">
        <v>130</v>
      </c>
      <c r="K1020">
        <v>46107</v>
      </c>
    </row>
    <row r="1021" spans="1:12" x14ac:dyDescent="0.3">
      <c r="A1021" t="s">
        <v>10731</v>
      </c>
      <c r="B1021">
        <v>46099</v>
      </c>
      <c r="C1021" t="s">
        <v>10122</v>
      </c>
      <c r="D1021" t="s">
        <v>10123</v>
      </c>
      <c r="F1021" t="s">
        <v>2814</v>
      </c>
      <c r="G1021">
        <v>150</v>
      </c>
      <c r="H1021" t="s">
        <v>10124</v>
      </c>
      <c r="I1021" t="s">
        <v>10551</v>
      </c>
      <c r="J1021">
        <v>150</v>
      </c>
      <c r="K1021">
        <v>46107</v>
      </c>
    </row>
    <row r="1022" spans="1:12" x14ac:dyDescent="0.3">
      <c r="A1022" t="s">
        <v>10731</v>
      </c>
      <c r="B1022">
        <v>46099</v>
      </c>
      <c r="C1022" t="s">
        <v>10122</v>
      </c>
      <c r="D1022" t="s">
        <v>10123</v>
      </c>
      <c r="F1022" t="s">
        <v>10772</v>
      </c>
      <c r="G1022">
        <v>850</v>
      </c>
      <c r="H1022" t="s">
        <v>10124</v>
      </c>
      <c r="I1022" t="s">
        <v>10958</v>
      </c>
      <c r="J1022">
        <v>850</v>
      </c>
      <c r="K1022">
        <v>46107</v>
      </c>
    </row>
    <row r="1023" spans="1:12" x14ac:dyDescent="0.3">
      <c r="A1023" t="s">
        <v>10731</v>
      </c>
      <c r="B1023">
        <v>46099</v>
      </c>
      <c r="C1023" t="s">
        <v>10122</v>
      </c>
      <c r="D1023" t="s">
        <v>10123</v>
      </c>
      <c r="F1023" t="s">
        <v>3069</v>
      </c>
      <c r="G1023">
        <v>480</v>
      </c>
      <c r="H1023" t="s">
        <v>10124</v>
      </c>
      <c r="I1023" t="s">
        <v>10959</v>
      </c>
      <c r="J1023">
        <v>480</v>
      </c>
      <c r="K1023">
        <v>46107</v>
      </c>
    </row>
    <row r="1024" spans="1:12" x14ac:dyDescent="0.3">
      <c r="A1024" t="s">
        <v>10731</v>
      </c>
      <c r="B1024">
        <v>46099</v>
      </c>
      <c r="C1024" t="s">
        <v>10122</v>
      </c>
      <c r="D1024" t="s">
        <v>10123</v>
      </c>
      <c r="F1024" t="s">
        <v>10772</v>
      </c>
      <c r="G1024">
        <v>45</v>
      </c>
      <c r="H1024" t="s">
        <v>10139</v>
      </c>
      <c r="I1024" t="s">
        <v>10960</v>
      </c>
      <c r="J1024">
        <v>45</v>
      </c>
      <c r="K1024">
        <v>46107</v>
      </c>
    </row>
    <row r="1025" spans="1:11" x14ac:dyDescent="0.3">
      <c r="A1025" t="s">
        <v>10731</v>
      </c>
      <c r="B1025">
        <v>46099</v>
      </c>
      <c r="C1025" t="s">
        <v>10122</v>
      </c>
      <c r="D1025" t="s">
        <v>10123</v>
      </c>
      <c r="F1025" t="s">
        <v>10519</v>
      </c>
      <c r="G1025">
        <v>40</v>
      </c>
      <c r="H1025" t="s">
        <v>10961</v>
      </c>
      <c r="I1025" t="s">
        <v>10809</v>
      </c>
      <c r="J1025">
        <v>40</v>
      </c>
      <c r="K1025">
        <v>46107</v>
      </c>
    </row>
    <row r="1026" spans="1:11" x14ac:dyDescent="0.3">
      <c r="A1026" t="s">
        <v>10731</v>
      </c>
      <c r="B1026">
        <v>46099</v>
      </c>
      <c r="C1026" t="s">
        <v>10122</v>
      </c>
      <c r="D1026" t="s">
        <v>10123</v>
      </c>
      <c r="F1026" t="s">
        <v>10519</v>
      </c>
      <c r="G1026">
        <v>300</v>
      </c>
      <c r="H1026" t="s">
        <v>10124</v>
      </c>
      <c r="I1026" t="s">
        <v>10168</v>
      </c>
      <c r="J1026">
        <v>300</v>
      </c>
      <c r="K1026">
        <v>46107</v>
      </c>
    </row>
    <row r="1027" spans="1:11" x14ac:dyDescent="0.3">
      <c r="A1027" t="s">
        <v>10731</v>
      </c>
      <c r="B1027">
        <v>46099</v>
      </c>
      <c r="C1027" t="s">
        <v>10122</v>
      </c>
      <c r="D1027" t="s">
        <v>10123</v>
      </c>
      <c r="F1027" t="s">
        <v>10962</v>
      </c>
      <c r="G1027">
        <v>120</v>
      </c>
      <c r="H1027" t="s">
        <v>10139</v>
      </c>
      <c r="I1027" t="s">
        <v>10963</v>
      </c>
      <c r="J1027">
        <v>120</v>
      </c>
      <c r="K1027">
        <v>46107</v>
      </c>
    </row>
    <row r="1028" spans="1:11" x14ac:dyDescent="0.3">
      <c r="A1028" t="s">
        <v>10731</v>
      </c>
      <c r="B1028">
        <v>46099</v>
      </c>
      <c r="C1028" t="s">
        <v>10122</v>
      </c>
      <c r="D1028" t="s">
        <v>10123</v>
      </c>
      <c r="F1028" t="s">
        <v>3416</v>
      </c>
      <c r="G1028">
        <v>230</v>
      </c>
      <c r="H1028" t="s">
        <v>10124</v>
      </c>
      <c r="I1028" t="s">
        <v>10760</v>
      </c>
      <c r="J1028">
        <v>230</v>
      </c>
      <c r="K1028">
        <v>46107</v>
      </c>
    </row>
    <row r="1029" spans="1:11" x14ac:dyDescent="0.3">
      <c r="A1029" t="s">
        <v>10731</v>
      </c>
      <c r="B1029">
        <v>46099</v>
      </c>
      <c r="C1029" t="s">
        <v>10122</v>
      </c>
      <c r="D1029" t="s">
        <v>10123</v>
      </c>
      <c r="F1029" t="s">
        <v>10776</v>
      </c>
      <c r="G1029">
        <v>200</v>
      </c>
      <c r="H1029" t="s">
        <v>10124</v>
      </c>
      <c r="I1029" t="s">
        <v>10964</v>
      </c>
      <c r="J1029">
        <v>200</v>
      </c>
      <c r="K1029">
        <v>46107</v>
      </c>
    </row>
    <row r="1030" spans="1:11" x14ac:dyDescent="0.3">
      <c r="A1030" t="s">
        <v>10731</v>
      </c>
      <c r="B1030">
        <v>46099</v>
      </c>
      <c r="C1030" t="s">
        <v>10122</v>
      </c>
      <c r="D1030" t="s">
        <v>10123</v>
      </c>
      <c r="F1030" t="s">
        <v>2814</v>
      </c>
      <c r="G1030">
        <v>200</v>
      </c>
      <c r="H1030" t="s">
        <v>10124</v>
      </c>
      <c r="I1030" t="s">
        <v>10360</v>
      </c>
      <c r="J1030">
        <v>200</v>
      </c>
      <c r="K1030">
        <v>46107</v>
      </c>
    </row>
    <row r="1031" spans="1:11" x14ac:dyDescent="0.3">
      <c r="A1031" t="s">
        <v>10731</v>
      </c>
      <c r="B1031">
        <v>46099</v>
      </c>
      <c r="C1031" t="s">
        <v>10122</v>
      </c>
      <c r="D1031" t="s">
        <v>10123</v>
      </c>
      <c r="F1031" t="s">
        <v>10620</v>
      </c>
      <c r="G1031">
        <v>400</v>
      </c>
      <c r="H1031" t="s">
        <v>10124</v>
      </c>
      <c r="I1031" t="s">
        <v>10860</v>
      </c>
      <c r="J1031">
        <v>400</v>
      </c>
      <c r="K1031">
        <v>46108</v>
      </c>
    </row>
    <row r="1032" spans="1:11" x14ac:dyDescent="0.3">
      <c r="A1032" t="s">
        <v>10731</v>
      </c>
      <c r="B1032">
        <v>46099</v>
      </c>
      <c r="C1032" t="s">
        <v>10122</v>
      </c>
      <c r="D1032" t="s">
        <v>10123</v>
      </c>
      <c r="F1032" t="s">
        <v>2814</v>
      </c>
      <c r="G1032">
        <v>200</v>
      </c>
      <c r="H1032" t="s">
        <v>10124</v>
      </c>
      <c r="I1032" t="s">
        <v>10881</v>
      </c>
      <c r="J1032">
        <v>200</v>
      </c>
      <c r="K1032">
        <v>46107</v>
      </c>
    </row>
    <row r="1033" spans="1:11" x14ac:dyDescent="0.3">
      <c r="A1033" t="s">
        <v>10731</v>
      </c>
      <c r="B1033">
        <v>46099</v>
      </c>
      <c r="C1033" t="s">
        <v>10122</v>
      </c>
      <c r="D1033" t="s">
        <v>10123</v>
      </c>
      <c r="F1033" t="s">
        <v>10519</v>
      </c>
      <c r="G1033">
        <v>300</v>
      </c>
      <c r="H1033" t="s">
        <v>10124</v>
      </c>
      <c r="I1033" t="s">
        <v>10200</v>
      </c>
      <c r="J1033">
        <v>300</v>
      </c>
      <c r="K1033">
        <v>46107</v>
      </c>
    </row>
    <row r="1034" spans="1:11" x14ac:dyDescent="0.3">
      <c r="A1034" t="s">
        <v>10731</v>
      </c>
      <c r="B1034">
        <v>46099</v>
      </c>
      <c r="C1034" t="s">
        <v>10122</v>
      </c>
      <c r="D1034" t="s">
        <v>10123</v>
      </c>
      <c r="F1034" t="s">
        <v>10776</v>
      </c>
      <c r="G1034">
        <v>330</v>
      </c>
      <c r="H1034" t="s">
        <v>10124</v>
      </c>
      <c r="I1034" t="s">
        <v>10965</v>
      </c>
      <c r="J1034">
        <v>330</v>
      </c>
      <c r="K1034">
        <v>46107</v>
      </c>
    </row>
    <row r="1035" spans="1:11" x14ac:dyDescent="0.3">
      <c r="A1035" t="s">
        <v>10731</v>
      </c>
      <c r="B1035">
        <v>46099</v>
      </c>
      <c r="C1035" t="s">
        <v>10122</v>
      </c>
      <c r="D1035" t="s">
        <v>10123</v>
      </c>
      <c r="F1035" t="s">
        <v>10519</v>
      </c>
      <c r="G1035">
        <v>380</v>
      </c>
      <c r="H1035" t="s">
        <v>10124</v>
      </c>
      <c r="I1035" t="s">
        <v>10298</v>
      </c>
      <c r="J1035">
        <v>380</v>
      </c>
      <c r="K1035">
        <v>46107</v>
      </c>
    </row>
    <row r="1036" spans="1:11" x14ac:dyDescent="0.3">
      <c r="A1036" t="s">
        <v>10731</v>
      </c>
      <c r="B1036">
        <v>46099</v>
      </c>
      <c r="C1036" t="s">
        <v>10122</v>
      </c>
      <c r="D1036" t="s">
        <v>10123</v>
      </c>
      <c r="F1036" t="s">
        <v>10620</v>
      </c>
      <c r="G1036">
        <v>350</v>
      </c>
      <c r="H1036" t="s">
        <v>10124</v>
      </c>
      <c r="I1036" t="s">
        <v>10966</v>
      </c>
      <c r="J1036">
        <v>350</v>
      </c>
      <c r="K1036">
        <v>46107</v>
      </c>
    </row>
    <row r="1037" spans="1:11" x14ac:dyDescent="0.3">
      <c r="A1037" t="s">
        <v>10731</v>
      </c>
      <c r="B1037">
        <v>46099</v>
      </c>
      <c r="C1037" t="s">
        <v>10122</v>
      </c>
      <c r="D1037" t="s">
        <v>10123</v>
      </c>
      <c r="F1037" t="s">
        <v>10519</v>
      </c>
      <c r="G1037">
        <v>140</v>
      </c>
      <c r="H1037" t="s">
        <v>10967</v>
      </c>
      <c r="I1037" t="s">
        <v>10968</v>
      </c>
      <c r="J1037">
        <v>140</v>
      </c>
      <c r="K1037">
        <v>46107</v>
      </c>
    </row>
    <row r="1038" spans="1:11" x14ac:dyDescent="0.3">
      <c r="A1038" t="s">
        <v>10731</v>
      </c>
      <c r="B1038">
        <v>46099</v>
      </c>
      <c r="C1038" t="s">
        <v>10122</v>
      </c>
      <c r="D1038" t="s">
        <v>10123</v>
      </c>
      <c r="F1038" t="s">
        <v>10620</v>
      </c>
      <c r="G1038">
        <v>650</v>
      </c>
      <c r="H1038" t="s">
        <v>10124</v>
      </c>
      <c r="I1038" t="s">
        <v>10969</v>
      </c>
      <c r="J1038">
        <v>650</v>
      </c>
      <c r="K1038">
        <v>46107</v>
      </c>
    </row>
    <row r="1039" spans="1:11" x14ac:dyDescent="0.3">
      <c r="A1039" t="s">
        <v>10731</v>
      </c>
      <c r="B1039">
        <v>46099</v>
      </c>
      <c r="C1039" t="s">
        <v>10122</v>
      </c>
      <c r="D1039" t="s">
        <v>10123</v>
      </c>
      <c r="F1039" t="s">
        <v>3069</v>
      </c>
      <c r="G1039">
        <v>300</v>
      </c>
      <c r="H1039" t="s">
        <v>10124</v>
      </c>
      <c r="I1039" t="s">
        <v>10628</v>
      </c>
      <c r="J1039">
        <v>300</v>
      </c>
      <c r="K1039">
        <v>46107</v>
      </c>
    </row>
    <row r="1040" spans="1:11" x14ac:dyDescent="0.3">
      <c r="A1040" t="s">
        <v>10731</v>
      </c>
      <c r="B1040">
        <v>46099</v>
      </c>
      <c r="C1040" t="s">
        <v>10122</v>
      </c>
      <c r="D1040" t="s">
        <v>10123</v>
      </c>
      <c r="F1040" t="s">
        <v>10620</v>
      </c>
      <c r="G1040">
        <v>550</v>
      </c>
      <c r="H1040" t="s">
        <v>10124</v>
      </c>
      <c r="I1040" t="s">
        <v>10970</v>
      </c>
      <c r="J1040">
        <v>550</v>
      </c>
      <c r="K1040">
        <v>46107</v>
      </c>
    </row>
    <row r="1041" spans="1:12" x14ac:dyDescent="0.3">
      <c r="A1041" t="s">
        <v>10731</v>
      </c>
      <c r="B1041">
        <v>46099</v>
      </c>
      <c r="C1041" t="s">
        <v>10122</v>
      </c>
      <c r="D1041" t="s">
        <v>10123</v>
      </c>
      <c r="F1041" t="s">
        <v>10620</v>
      </c>
      <c r="G1041">
        <v>200</v>
      </c>
      <c r="H1041" t="s">
        <v>10124</v>
      </c>
      <c r="I1041" t="s">
        <v>10971</v>
      </c>
      <c r="L1041" t="s">
        <v>10972</v>
      </c>
    </row>
    <row r="1042" spans="1:12" x14ac:dyDescent="0.3">
      <c r="A1042" t="s">
        <v>10731</v>
      </c>
      <c r="B1042">
        <v>46099</v>
      </c>
      <c r="C1042" t="s">
        <v>10122</v>
      </c>
      <c r="D1042" t="s">
        <v>10123</v>
      </c>
      <c r="F1042" t="s">
        <v>10519</v>
      </c>
      <c r="G1042">
        <v>100</v>
      </c>
      <c r="H1042" t="s">
        <v>10939</v>
      </c>
      <c r="I1042" t="s">
        <v>10973</v>
      </c>
      <c r="J1042">
        <v>100</v>
      </c>
      <c r="K1042">
        <v>46107</v>
      </c>
    </row>
    <row r="1043" spans="1:12" x14ac:dyDescent="0.3">
      <c r="A1043" t="s">
        <v>10731</v>
      </c>
      <c r="B1043">
        <v>46100</v>
      </c>
      <c r="C1043" t="s">
        <v>10122</v>
      </c>
      <c r="D1043" t="s">
        <v>10123</v>
      </c>
      <c r="F1043" t="s">
        <v>10974</v>
      </c>
      <c r="G1043">
        <v>500</v>
      </c>
      <c r="H1043" t="s">
        <v>10159</v>
      </c>
      <c r="I1043" t="s">
        <v>10345</v>
      </c>
      <c r="J1043">
        <v>500</v>
      </c>
      <c r="K1043">
        <v>46107</v>
      </c>
    </row>
    <row r="1044" spans="1:12" x14ac:dyDescent="0.3">
      <c r="A1044" t="s">
        <v>10731</v>
      </c>
      <c r="B1044">
        <v>46100</v>
      </c>
      <c r="C1044" t="s">
        <v>10122</v>
      </c>
      <c r="D1044" t="s">
        <v>10123</v>
      </c>
      <c r="F1044" t="s">
        <v>10975</v>
      </c>
      <c r="G1044">
        <v>180</v>
      </c>
      <c r="H1044" t="s">
        <v>10124</v>
      </c>
      <c r="I1044" t="s">
        <v>10976</v>
      </c>
      <c r="J1044">
        <v>180</v>
      </c>
      <c r="K1044">
        <v>46107</v>
      </c>
    </row>
    <row r="1045" spans="1:12" x14ac:dyDescent="0.3">
      <c r="A1045" t="s">
        <v>10731</v>
      </c>
      <c r="B1045">
        <v>46100</v>
      </c>
      <c r="C1045" t="s">
        <v>10122</v>
      </c>
      <c r="D1045" t="s">
        <v>10123</v>
      </c>
      <c r="F1045" t="s">
        <v>10805</v>
      </c>
      <c r="G1045">
        <v>230</v>
      </c>
      <c r="H1045" t="s">
        <v>10124</v>
      </c>
      <c r="I1045" t="s">
        <v>10760</v>
      </c>
      <c r="J1045">
        <v>230</v>
      </c>
      <c r="K1045">
        <v>46107</v>
      </c>
    </row>
    <row r="1046" spans="1:12" x14ac:dyDescent="0.3">
      <c r="A1046" t="s">
        <v>10731</v>
      </c>
      <c r="B1046">
        <v>46100</v>
      </c>
      <c r="C1046" t="s">
        <v>10122</v>
      </c>
      <c r="D1046" t="s">
        <v>10123</v>
      </c>
      <c r="F1046" t="s">
        <v>3328</v>
      </c>
      <c r="G1046">
        <v>350</v>
      </c>
      <c r="H1046" t="s">
        <v>10124</v>
      </c>
      <c r="I1046" t="s">
        <v>10977</v>
      </c>
      <c r="L1046" t="s">
        <v>10834</v>
      </c>
    </row>
    <row r="1047" spans="1:12" x14ac:dyDescent="0.3">
      <c r="A1047" t="s">
        <v>10731</v>
      </c>
      <c r="B1047">
        <v>46100</v>
      </c>
      <c r="C1047" t="s">
        <v>10122</v>
      </c>
      <c r="D1047" t="s">
        <v>10123</v>
      </c>
      <c r="F1047" t="s">
        <v>10978</v>
      </c>
      <c r="G1047">
        <v>80</v>
      </c>
      <c r="H1047" t="s">
        <v>10139</v>
      </c>
      <c r="I1047" t="s">
        <v>10264</v>
      </c>
      <c r="J1047">
        <v>80</v>
      </c>
      <c r="K1047">
        <v>46107</v>
      </c>
    </row>
    <row r="1048" spans="1:12" x14ac:dyDescent="0.3">
      <c r="A1048" t="s">
        <v>10731</v>
      </c>
      <c r="B1048">
        <v>46100</v>
      </c>
      <c r="C1048" t="s">
        <v>10122</v>
      </c>
      <c r="D1048" t="s">
        <v>10123</v>
      </c>
      <c r="F1048" t="s">
        <v>10552</v>
      </c>
      <c r="G1048">
        <v>420</v>
      </c>
      <c r="H1048" t="s">
        <v>10124</v>
      </c>
      <c r="I1048" t="s">
        <v>10748</v>
      </c>
      <c r="J1048">
        <v>320</v>
      </c>
      <c r="K1048">
        <v>46107</v>
      </c>
      <c r="L1048">
        <v>320</v>
      </c>
    </row>
    <row r="1049" spans="1:12" x14ac:dyDescent="0.3">
      <c r="A1049" t="s">
        <v>10731</v>
      </c>
      <c r="B1049">
        <v>46100</v>
      </c>
      <c r="C1049" t="s">
        <v>10122</v>
      </c>
      <c r="D1049" t="s">
        <v>10123</v>
      </c>
      <c r="F1049" t="s">
        <v>10975</v>
      </c>
      <c r="G1049">
        <v>150</v>
      </c>
      <c r="H1049" t="s">
        <v>10124</v>
      </c>
      <c r="I1049" t="s">
        <v>10979</v>
      </c>
      <c r="L1049" t="s">
        <v>10142</v>
      </c>
    </row>
    <row r="1050" spans="1:12" x14ac:dyDescent="0.3">
      <c r="A1050" t="s">
        <v>10731</v>
      </c>
      <c r="B1050">
        <v>46100</v>
      </c>
      <c r="C1050" t="s">
        <v>10122</v>
      </c>
      <c r="D1050" t="s">
        <v>10123</v>
      </c>
      <c r="F1050" t="s">
        <v>10975</v>
      </c>
      <c r="G1050">
        <v>980</v>
      </c>
      <c r="H1050" t="s">
        <v>10124</v>
      </c>
      <c r="I1050" t="s">
        <v>10980</v>
      </c>
      <c r="J1050">
        <v>980</v>
      </c>
      <c r="K1050">
        <v>46107</v>
      </c>
    </row>
    <row r="1051" spans="1:12" x14ac:dyDescent="0.3">
      <c r="A1051" t="s">
        <v>10731</v>
      </c>
      <c r="B1051">
        <v>46101</v>
      </c>
      <c r="C1051" t="s">
        <v>10122</v>
      </c>
      <c r="D1051" t="s">
        <v>10123</v>
      </c>
      <c r="F1051" t="s">
        <v>2814</v>
      </c>
      <c r="G1051">
        <v>150</v>
      </c>
      <c r="H1051" t="s">
        <v>10124</v>
      </c>
      <c r="I1051" t="s">
        <v>10981</v>
      </c>
      <c r="J1051">
        <v>150</v>
      </c>
      <c r="K1051">
        <v>46107</v>
      </c>
    </row>
    <row r="1052" spans="1:12" x14ac:dyDescent="0.3">
      <c r="A1052" t="s">
        <v>10731</v>
      </c>
      <c r="B1052">
        <v>46101</v>
      </c>
      <c r="C1052" t="s">
        <v>10122</v>
      </c>
      <c r="D1052" t="s">
        <v>10123</v>
      </c>
      <c r="F1052" t="s">
        <v>10620</v>
      </c>
      <c r="G1052">
        <v>400</v>
      </c>
      <c r="H1052" t="s">
        <v>10124</v>
      </c>
      <c r="I1052" t="s">
        <v>10982</v>
      </c>
      <c r="J1052">
        <v>400</v>
      </c>
      <c r="K1052">
        <v>46107</v>
      </c>
    </row>
    <row r="1053" spans="1:12" x14ac:dyDescent="0.3">
      <c r="A1053" t="s">
        <v>10731</v>
      </c>
      <c r="B1053">
        <v>46101</v>
      </c>
      <c r="C1053" t="s">
        <v>10122</v>
      </c>
      <c r="D1053" t="s">
        <v>10123</v>
      </c>
      <c r="F1053" t="s">
        <v>3258</v>
      </c>
      <c r="G1053">
        <v>300</v>
      </c>
      <c r="H1053" t="s">
        <v>10124</v>
      </c>
      <c r="I1053" t="s">
        <v>10168</v>
      </c>
      <c r="J1053">
        <v>300</v>
      </c>
      <c r="K1053">
        <v>46107</v>
      </c>
    </row>
    <row r="1054" spans="1:12" x14ac:dyDescent="0.3">
      <c r="A1054" t="s">
        <v>10731</v>
      </c>
      <c r="B1054">
        <v>46101</v>
      </c>
      <c r="C1054" t="s">
        <v>10122</v>
      </c>
      <c r="D1054" t="s">
        <v>10123</v>
      </c>
      <c r="F1054" t="s">
        <v>10778</v>
      </c>
      <c r="G1054">
        <v>1000</v>
      </c>
      <c r="H1054" t="s">
        <v>10124</v>
      </c>
      <c r="I1054" t="s">
        <v>10983</v>
      </c>
      <c r="J1054">
        <v>1000</v>
      </c>
      <c r="K1054">
        <v>46107</v>
      </c>
    </row>
    <row r="1055" spans="1:12" x14ac:dyDescent="0.3">
      <c r="A1055" t="s">
        <v>10731</v>
      </c>
      <c r="B1055">
        <v>46101</v>
      </c>
      <c r="C1055" t="s">
        <v>10122</v>
      </c>
      <c r="D1055" t="s">
        <v>10123</v>
      </c>
      <c r="F1055" t="s">
        <v>10887</v>
      </c>
      <c r="G1055">
        <v>300</v>
      </c>
      <c r="H1055" t="s">
        <v>10124</v>
      </c>
      <c r="I1055" t="s">
        <v>10945</v>
      </c>
      <c r="J1055">
        <v>300</v>
      </c>
      <c r="K1055">
        <v>46107</v>
      </c>
    </row>
    <row r="1056" spans="1:12" x14ac:dyDescent="0.3">
      <c r="A1056" t="s">
        <v>10731</v>
      </c>
      <c r="B1056">
        <v>46101</v>
      </c>
      <c r="C1056" t="s">
        <v>10122</v>
      </c>
      <c r="D1056" t="s">
        <v>10123</v>
      </c>
      <c r="F1056" t="s">
        <v>1735</v>
      </c>
      <c r="G1056">
        <v>60</v>
      </c>
      <c r="H1056" t="s">
        <v>10124</v>
      </c>
      <c r="I1056" t="s">
        <v>10404</v>
      </c>
      <c r="J1056">
        <v>60</v>
      </c>
      <c r="K1056">
        <v>46107</v>
      </c>
    </row>
    <row r="1057" spans="1:12" x14ac:dyDescent="0.3">
      <c r="A1057" t="s">
        <v>10731</v>
      </c>
      <c r="B1057">
        <v>46101</v>
      </c>
      <c r="C1057" t="s">
        <v>10122</v>
      </c>
      <c r="D1057" t="s">
        <v>10123</v>
      </c>
      <c r="F1057" t="s">
        <v>2814</v>
      </c>
      <c r="G1057">
        <v>70</v>
      </c>
      <c r="H1057" t="s">
        <v>10124</v>
      </c>
      <c r="I1057" t="s">
        <v>10774</v>
      </c>
      <c r="J1057">
        <v>70</v>
      </c>
      <c r="K1057">
        <v>46107</v>
      </c>
    </row>
    <row r="1058" spans="1:12" x14ac:dyDescent="0.3">
      <c r="A1058" t="s">
        <v>10731</v>
      </c>
      <c r="B1058">
        <v>46101</v>
      </c>
      <c r="C1058" t="s">
        <v>10122</v>
      </c>
      <c r="D1058" t="s">
        <v>10123</v>
      </c>
      <c r="F1058" t="s">
        <v>3328</v>
      </c>
      <c r="G1058">
        <v>500</v>
      </c>
      <c r="H1058" t="s">
        <v>10124</v>
      </c>
      <c r="I1058" t="s">
        <v>10408</v>
      </c>
      <c r="J1058">
        <v>500</v>
      </c>
      <c r="K1058">
        <v>46107</v>
      </c>
      <c r="L1058" t="s">
        <v>10984</v>
      </c>
    </row>
    <row r="1059" spans="1:12" x14ac:dyDescent="0.3">
      <c r="A1059" t="s">
        <v>10731</v>
      </c>
      <c r="B1059">
        <v>46101</v>
      </c>
      <c r="C1059" t="s">
        <v>10122</v>
      </c>
      <c r="D1059" t="s">
        <v>10123</v>
      </c>
      <c r="F1059" t="s">
        <v>10519</v>
      </c>
      <c r="G1059">
        <v>200</v>
      </c>
      <c r="H1059" t="s">
        <v>10124</v>
      </c>
      <c r="I1059" t="s">
        <v>10985</v>
      </c>
      <c r="J1059">
        <v>200</v>
      </c>
      <c r="K1059">
        <v>46107</v>
      </c>
    </row>
    <row r="1060" spans="1:12" x14ac:dyDescent="0.3">
      <c r="A1060" t="s">
        <v>10731</v>
      </c>
      <c r="B1060">
        <v>46101</v>
      </c>
      <c r="C1060" t="s">
        <v>10122</v>
      </c>
      <c r="D1060" t="s">
        <v>10123</v>
      </c>
      <c r="F1060" t="s">
        <v>10386</v>
      </c>
      <c r="G1060">
        <v>200</v>
      </c>
      <c r="H1060" t="s">
        <v>10124</v>
      </c>
      <c r="I1060" t="s">
        <v>10594</v>
      </c>
      <c r="J1060">
        <v>200</v>
      </c>
      <c r="K1060">
        <v>46107</v>
      </c>
    </row>
    <row r="1061" spans="1:12" x14ac:dyDescent="0.3">
      <c r="A1061" t="s">
        <v>10731</v>
      </c>
      <c r="B1061">
        <v>46101</v>
      </c>
      <c r="C1061" t="s">
        <v>10122</v>
      </c>
      <c r="D1061" t="s">
        <v>10123</v>
      </c>
      <c r="F1061" t="s">
        <v>10386</v>
      </c>
      <c r="G1061">
        <v>50</v>
      </c>
      <c r="H1061" t="s">
        <v>10243</v>
      </c>
      <c r="I1061" t="s">
        <v>10594</v>
      </c>
      <c r="J1061">
        <v>50</v>
      </c>
      <c r="K1061">
        <v>46107</v>
      </c>
    </row>
    <row r="1062" spans="1:12" x14ac:dyDescent="0.3">
      <c r="A1062" t="s">
        <v>10731</v>
      </c>
      <c r="B1062">
        <v>46101</v>
      </c>
      <c r="C1062" t="s">
        <v>10122</v>
      </c>
      <c r="D1062" t="s">
        <v>10123</v>
      </c>
      <c r="F1062" t="s">
        <v>10519</v>
      </c>
      <c r="G1062">
        <v>400</v>
      </c>
      <c r="H1062" t="s">
        <v>10124</v>
      </c>
      <c r="I1062" t="s">
        <v>10986</v>
      </c>
      <c r="J1062">
        <v>400</v>
      </c>
      <c r="K1062">
        <v>46107</v>
      </c>
    </row>
    <row r="1063" spans="1:12" x14ac:dyDescent="0.3">
      <c r="A1063" t="s">
        <v>10731</v>
      </c>
      <c r="B1063">
        <v>46101</v>
      </c>
      <c r="C1063" t="s">
        <v>10122</v>
      </c>
      <c r="D1063" t="s">
        <v>10123</v>
      </c>
      <c r="F1063" t="s">
        <v>10772</v>
      </c>
      <c r="G1063">
        <v>180</v>
      </c>
      <c r="H1063" t="s">
        <v>10124</v>
      </c>
      <c r="I1063" t="s">
        <v>10987</v>
      </c>
      <c r="J1063">
        <v>180</v>
      </c>
      <c r="K1063">
        <v>46107</v>
      </c>
    </row>
    <row r="1064" spans="1:12" x14ac:dyDescent="0.3">
      <c r="A1064" t="s">
        <v>10731</v>
      </c>
      <c r="B1064">
        <v>46101</v>
      </c>
      <c r="C1064" t="s">
        <v>10122</v>
      </c>
      <c r="D1064" t="s">
        <v>10123</v>
      </c>
      <c r="F1064" t="s">
        <v>10519</v>
      </c>
      <c r="G1064">
        <v>170</v>
      </c>
      <c r="H1064" t="s">
        <v>10139</v>
      </c>
      <c r="I1064" t="s">
        <v>10897</v>
      </c>
      <c r="J1064">
        <v>170</v>
      </c>
      <c r="K1064">
        <v>46107</v>
      </c>
    </row>
    <row r="1065" spans="1:12" x14ac:dyDescent="0.3">
      <c r="A1065" t="s">
        <v>10731</v>
      </c>
      <c r="B1065">
        <v>46101</v>
      </c>
      <c r="C1065" t="s">
        <v>10122</v>
      </c>
      <c r="D1065" t="s">
        <v>10123</v>
      </c>
      <c r="F1065" t="s">
        <v>10620</v>
      </c>
      <c r="G1065">
        <v>150</v>
      </c>
      <c r="H1065" t="s">
        <v>10124</v>
      </c>
      <c r="I1065" t="s">
        <v>10988</v>
      </c>
      <c r="J1065">
        <v>150</v>
      </c>
      <c r="K1065">
        <v>46107</v>
      </c>
    </row>
    <row r="1066" spans="1:12" x14ac:dyDescent="0.3">
      <c r="A1066" t="s">
        <v>10731</v>
      </c>
      <c r="B1066">
        <v>46101</v>
      </c>
      <c r="C1066" t="s">
        <v>10122</v>
      </c>
      <c r="D1066" t="s">
        <v>10123</v>
      </c>
      <c r="F1066" t="s">
        <v>10620</v>
      </c>
      <c r="G1066">
        <v>150</v>
      </c>
      <c r="H1066" t="s">
        <v>10124</v>
      </c>
      <c r="I1066" t="s">
        <v>10989</v>
      </c>
      <c r="J1066">
        <v>150</v>
      </c>
      <c r="K1066">
        <v>46107</v>
      </c>
    </row>
    <row r="1067" spans="1:12" x14ac:dyDescent="0.3">
      <c r="A1067" t="s">
        <v>10731</v>
      </c>
      <c r="B1067">
        <v>46101</v>
      </c>
      <c r="C1067" t="s">
        <v>10122</v>
      </c>
      <c r="D1067" t="s">
        <v>10123</v>
      </c>
      <c r="F1067" t="s">
        <v>10519</v>
      </c>
      <c r="G1067">
        <v>300</v>
      </c>
      <c r="H1067" t="s">
        <v>10124</v>
      </c>
      <c r="I1067" t="s">
        <v>10990</v>
      </c>
      <c r="J1067">
        <v>300</v>
      </c>
      <c r="K1067">
        <v>46107</v>
      </c>
    </row>
    <row r="1068" spans="1:12" x14ac:dyDescent="0.3">
      <c r="A1068" t="s">
        <v>10731</v>
      </c>
      <c r="B1068">
        <v>46101</v>
      </c>
      <c r="C1068" t="s">
        <v>10122</v>
      </c>
      <c r="D1068" t="s">
        <v>10123</v>
      </c>
      <c r="F1068" t="s">
        <v>10620</v>
      </c>
      <c r="G1068">
        <v>120</v>
      </c>
      <c r="H1068" t="s">
        <v>10124</v>
      </c>
      <c r="I1068" t="s">
        <v>10991</v>
      </c>
      <c r="J1068">
        <v>120</v>
      </c>
      <c r="K1068">
        <v>46107</v>
      </c>
    </row>
    <row r="1069" spans="1:12" x14ac:dyDescent="0.3">
      <c r="A1069" t="s">
        <v>10731</v>
      </c>
      <c r="B1069">
        <v>46101</v>
      </c>
      <c r="C1069" t="s">
        <v>10122</v>
      </c>
      <c r="D1069" t="s">
        <v>10123</v>
      </c>
      <c r="F1069" t="s">
        <v>10772</v>
      </c>
      <c r="G1069">
        <v>2000</v>
      </c>
      <c r="H1069" t="s">
        <v>10124</v>
      </c>
      <c r="I1069" t="s">
        <v>10992</v>
      </c>
      <c r="J1069">
        <v>2000</v>
      </c>
      <c r="K1069">
        <v>46107</v>
      </c>
    </row>
    <row r="1070" spans="1:12" x14ac:dyDescent="0.3">
      <c r="A1070" t="s">
        <v>10731</v>
      </c>
      <c r="B1070">
        <v>46101</v>
      </c>
      <c r="C1070" t="s">
        <v>10122</v>
      </c>
      <c r="D1070" t="s">
        <v>10123</v>
      </c>
      <c r="F1070" t="s">
        <v>10776</v>
      </c>
      <c r="G1070">
        <v>80</v>
      </c>
      <c r="H1070" t="s">
        <v>10139</v>
      </c>
      <c r="I1070" t="s">
        <v>10993</v>
      </c>
      <c r="J1070">
        <v>80</v>
      </c>
      <c r="K1070">
        <v>46107</v>
      </c>
    </row>
    <row r="1071" spans="1:12" x14ac:dyDescent="0.3">
      <c r="A1071" t="s">
        <v>10731</v>
      </c>
      <c r="B1071">
        <v>46101</v>
      </c>
      <c r="C1071" t="s">
        <v>10122</v>
      </c>
      <c r="D1071" t="s">
        <v>10123</v>
      </c>
      <c r="F1071" t="s">
        <v>10620</v>
      </c>
      <c r="G1071">
        <v>250</v>
      </c>
      <c r="H1071" t="s">
        <v>10124</v>
      </c>
      <c r="I1071" t="s">
        <v>10994</v>
      </c>
      <c r="J1071">
        <v>250</v>
      </c>
      <c r="K1071">
        <v>46107</v>
      </c>
    </row>
    <row r="1072" spans="1:12" x14ac:dyDescent="0.3">
      <c r="A1072" t="s">
        <v>10731</v>
      </c>
      <c r="B1072">
        <v>46101</v>
      </c>
      <c r="C1072" t="s">
        <v>10122</v>
      </c>
      <c r="D1072" t="s">
        <v>10123</v>
      </c>
      <c r="F1072" t="s">
        <v>3416</v>
      </c>
      <c r="G1072">
        <v>400</v>
      </c>
      <c r="H1072" t="s">
        <v>10124</v>
      </c>
      <c r="I1072" t="s">
        <v>10995</v>
      </c>
      <c r="J1072">
        <v>400</v>
      </c>
      <c r="K1072">
        <v>46107</v>
      </c>
    </row>
    <row r="1073" spans="1:12" x14ac:dyDescent="0.3">
      <c r="A1073" t="s">
        <v>10731</v>
      </c>
      <c r="B1073">
        <v>46101</v>
      </c>
      <c r="C1073" t="s">
        <v>10122</v>
      </c>
      <c r="D1073" t="s">
        <v>10123</v>
      </c>
      <c r="F1073" t="s">
        <v>10620</v>
      </c>
      <c r="G1073">
        <v>400</v>
      </c>
      <c r="H1073" t="s">
        <v>10124</v>
      </c>
      <c r="I1073" t="s">
        <v>10861</v>
      </c>
      <c r="J1073">
        <v>400</v>
      </c>
      <c r="K1073">
        <v>46107</v>
      </c>
      <c r="L1073" t="s">
        <v>10996</v>
      </c>
    </row>
    <row r="1074" spans="1:12" x14ac:dyDescent="0.3">
      <c r="A1074" t="s">
        <v>10731</v>
      </c>
      <c r="B1074">
        <v>46101</v>
      </c>
      <c r="C1074" t="s">
        <v>10122</v>
      </c>
      <c r="D1074" t="s">
        <v>10123</v>
      </c>
      <c r="F1074" t="s">
        <v>10620</v>
      </c>
      <c r="G1074">
        <v>1300</v>
      </c>
      <c r="H1074" t="s">
        <v>10124</v>
      </c>
      <c r="I1074" t="s">
        <v>10997</v>
      </c>
      <c r="J1074">
        <v>1300</v>
      </c>
      <c r="K1074">
        <v>46107</v>
      </c>
    </row>
    <row r="1075" spans="1:12" x14ac:dyDescent="0.3">
      <c r="A1075" t="s">
        <v>10731</v>
      </c>
      <c r="B1075">
        <v>46101</v>
      </c>
      <c r="C1075" t="s">
        <v>10122</v>
      </c>
      <c r="D1075" t="s">
        <v>10123</v>
      </c>
      <c r="F1075" t="s">
        <v>10707</v>
      </c>
      <c r="G1075">
        <v>650</v>
      </c>
      <c r="H1075" t="s">
        <v>10124</v>
      </c>
      <c r="I1075" t="s">
        <v>10800</v>
      </c>
      <c r="J1075">
        <v>650</v>
      </c>
      <c r="K1075">
        <v>46108</v>
      </c>
    </row>
    <row r="1076" spans="1:12" x14ac:dyDescent="0.3">
      <c r="A1076" t="s">
        <v>10731</v>
      </c>
      <c r="B1076">
        <v>46104</v>
      </c>
      <c r="C1076" t="s">
        <v>10122</v>
      </c>
      <c r="D1076" t="s">
        <v>10123</v>
      </c>
      <c r="F1076" t="s">
        <v>10620</v>
      </c>
      <c r="G1076">
        <v>200</v>
      </c>
      <c r="H1076" t="s">
        <v>10124</v>
      </c>
      <c r="I1076" t="s">
        <v>10998</v>
      </c>
      <c r="L1076" t="s">
        <v>10812</v>
      </c>
    </row>
    <row r="1077" spans="1:12" x14ac:dyDescent="0.3">
      <c r="A1077" t="s">
        <v>10731</v>
      </c>
      <c r="B1077">
        <v>46104</v>
      </c>
      <c r="C1077" t="s">
        <v>10122</v>
      </c>
      <c r="D1077" t="s">
        <v>10123</v>
      </c>
      <c r="F1077" t="s">
        <v>3530</v>
      </c>
      <c r="G1077">
        <v>400</v>
      </c>
      <c r="H1077" t="s">
        <v>10124</v>
      </c>
      <c r="I1077" t="s">
        <v>10999</v>
      </c>
      <c r="J1077">
        <v>400</v>
      </c>
      <c r="K1077">
        <v>46108</v>
      </c>
    </row>
    <row r="1078" spans="1:12" x14ac:dyDescent="0.3">
      <c r="A1078" t="s">
        <v>10731</v>
      </c>
      <c r="B1078">
        <v>46104</v>
      </c>
      <c r="C1078" t="s">
        <v>10122</v>
      </c>
      <c r="D1078" t="s">
        <v>10123</v>
      </c>
      <c r="F1078" t="s">
        <v>10776</v>
      </c>
      <c r="G1078">
        <v>80</v>
      </c>
      <c r="H1078" t="s">
        <v>10139</v>
      </c>
      <c r="I1078" t="s">
        <v>10403</v>
      </c>
      <c r="L1078" t="s">
        <v>10812</v>
      </c>
    </row>
    <row r="1079" spans="1:12" x14ac:dyDescent="0.3">
      <c r="A1079" t="s">
        <v>10731</v>
      </c>
      <c r="B1079">
        <v>46104</v>
      </c>
      <c r="C1079" t="s">
        <v>10122</v>
      </c>
      <c r="D1079" t="s">
        <v>10123</v>
      </c>
      <c r="F1079" t="s">
        <v>11000</v>
      </c>
      <c r="G1079">
        <v>220</v>
      </c>
      <c r="H1079" t="s">
        <v>10124</v>
      </c>
      <c r="I1079" t="s">
        <v>10274</v>
      </c>
      <c r="J1079">
        <v>220</v>
      </c>
      <c r="K1079">
        <v>46108</v>
      </c>
    </row>
    <row r="1080" spans="1:12" x14ac:dyDescent="0.3">
      <c r="A1080" t="s">
        <v>10731</v>
      </c>
      <c r="B1080">
        <v>46104</v>
      </c>
      <c r="C1080" t="s">
        <v>10122</v>
      </c>
      <c r="D1080" t="s">
        <v>10123</v>
      </c>
      <c r="F1080" t="s">
        <v>1438</v>
      </c>
      <c r="G1080">
        <v>650</v>
      </c>
      <c r="H1080" t="s">
        <v>10124</v>
      </c>
      <c r="I1080" t="s">
        <v>11001</v>
      </c>
      <c r="J1080">
        <v>650</v>
      </c>
      <c r="K1080">
        <v>46108</v>
      </c>
    </row>
    <row r="1081" spans="1:12" x14ac:dyDescent="0.3">
      <c r="A1081" t="s">
        <v>10731</v>
      </c>
      <c r="B1081">
        <v>46104</v>
      </c>
      <c r="C1081" t="s">
        <v>10122</v>
      </c>
      <c r="D1081" t="s">
        <v>10123</v>
      </c>
      <c r="F1081" t="s">
        <v>10620</v>
      </c>
      <c r="G1081">
        <v>250</v>
      </c>
      <c r="H1081" t="s">
        <v>10124</v>
      </c>
      <c r="I1081" t="s">
        <v>11002</v>
      </c>
      <c r="J1081">
        <v>250</v>
      </c>
      <c r="K1081">
        <v>46108</v>
      </c>
    </row>
    <row r="1082" spans="1:12" x14ac:dyDescent="0.3">
      <c r="A1082" t="s">
        <v>10731</v>
      </c>
      <c r="B1082">
        <v>46104</v>
      </c>
      <c r="C1082" t="s">
        <v>10122</v>
      </c>
      <c r="D1082" t="s">
        <v>10123</v>
      </c>
      <c r="F1082" t="s">
        <v>10519</v>
      </c>
      <c r="G1082">
        <v>380</v>
      </c>
      <c r="H1082" t="s">
        <v>10124</v>
      </c>
      <c r="I1082" t="s">
        <v>11003</v>
      </c>
      <c r="J1082">
        <v>380</v>
      </c>
      <c r="K1082">
        <v>46108</v>
      </c>
    </row>
    <row r="1083" spans="1:12" x14ac:dyDescent="0.3">
      <c r="A1083" t="s">
        <v>10731</v>
      </c>
      <c r="B1083">
        <v>46104</v>
      </c>
      <c r="C1083" t="s">
        <v>10122</v>
      </c>
      <c r="D1083" t="s">
        <v>10123</v>
      </c>
      <c r="F1083" t="s">
        <v>10519</v>
      </c>
      <c r="G1083">
        <v>1550</v>
      </c>
      <c r="H1083" t="s">
        <v>10124</v>
      </c>
      <c r="I1083" t="s">
        <v>11004</v>
      </c>
      <c r="J1083">
        <v>1550</v>
      </c>
      <c r="K1083">
        <v>46108</v>
      </c>
    </row>
    <row r="1084" spans="1:12" x14ac:dyDescent="0.3">
      <c r="A1084" t="s">
        <v>10731</v>
      </c>
      <c r="B1084">
        <v>46104</v>
      </c>
      <c r="C1084" t="s">
        <v>10122</v>
      </c>
      <c r="D1084" t="s">
        <v>10123</v>
      </c>
      <c r="F1084" t="s">
        <v>3530</v>
      </c>
      <c r="G1084">
        <v>400</v>
      </c>
      <c r="H1084" t="s">
        <v>10124</v>
      </c>
      <c r="I1084" t="s">
        <v>11005</v>
      </c>
      <c r="J1084">
        <v>400</v>
      </c>
      <c r="K1084">
        <v>46108</v>
      </c>
    </row>
    <row r="1085" spans="1:12" x14ac:dyDescent="0.3">
      <c r="A1085" t="s">
        <v>10731</v>
      </c>
      <c r="B1085">
        <v>46104</v>
      </c>
      <c r="C1085" t="s">
        <v>10122</v>
      </c>
      <c r="D1085" t="s">
        <v>10123</v>
      </c>
      <c r="F1085" t="s">
        <v>10887</v>
      </c>
      <c r="G1085">
        <v>200</v>
      </c>
      <c r="H1085" t="s">
        <v>10243</v>
      </c>
      <c r="I1085" t="s">
        <v>10953</v>
      </c>
      <c r="J1085">
        <v>200</v>
      </c>
      <c r="K1085">
        <v>46108</v>
      </c>
    </row>
    <row r="1086" spans="1:12" x14ac:dyDescent="0.3">
      <c r="A1086" t="s">
        <v>10731</v>
      </c>
      <c r="B1086">
        <v>46104</v>
      </c>
      <c r="C1086" t="s">
        <v>10122</v>
      </c>
      <c r="D1086" t="s">
        <v>10123</v>
      </c>
      <c r="F1086" t="s">
        <v>10887</v>
      </c>
      <c r="G1086">
        <v>350</v>
      </c>
      <c r="H1086" t="s">
        <v>10124</v>
      </c>
      <c r="I1086" t="s">
        <v>11006</v>
      </c>
      <c r="J1086">
        <v>350</v>
      </c>
      <c r="K1086">
        <v>46108</v>
      </c>
    </row>
    <row r="1087" spans="1:12" x14ac:dyDescent="0.3">
      <c r="A1087" t="s">
        <v>10731</v>
      </c>
      <c r="B1087">
        <v>46104</v>
      </c>
      <c r="C1087" t="s">
        <v>10122</v>
      </c>
      <c r="D1087" t="s">
        <v>10123</v>
      </c>
      <c r="F1087" t="s">
        <v>3069</v>
      </c>
      <c r="G1087">
        <v>300</v>
      </c>
      <c r="H1087" t="s">
        <v>10124</v>
      </c>
      <c r="I1087" t="s">
        <v>11007</v>
      </c>
      <c r="J1087">
        <v>300</v>
      </c>
      <c r="K1087">
        <v>46108</v>
      </c>
    </row>
    <row r="1088" spans="1:12" x14ac:dyDescent="0.3">
      <c r="A1088" t="s">
        <v>10731</v>
      </c>
      <c r="B1088">
        <v>46104</v>
      </c>
      <c r="C1088" t="s">
        <v>10122</v>
      </c>
      <c r="D1088" t="s">
        <v>10123</v>
      </c>
      <c r="F1088" t="s">
        <v>10620</v>
      </c>
      <c r="G1088">
        <v>300</v>
      </c>
      <c r="H1088" t="s">
        <v>10124</v>
      </c>
      <c r="I1088" t="s">
        <v>10986</v>
      </c>
      <c r="J1088">
        <v>300</v>
      </c>
      <c r="K1088">
        <v>46108</v>
      </c>
    </row>
    <row r="1089" spans="1:12" x14ac:dyDescent="0.3">
      <c r="A1089" t="s">
        <v>10731</v>
      </c>
      <c r="B1089">
        <v>46104</v>
      </c>
      <c r="C1089" t="s">
        <v>10122</v>
      </c>
      <c r="D1089" t="s">
        <v>10123</v>
      </c>
      <c r="F1089" t="s">
        <v>10620</v>
      </c>
      <c r="G1089">
        <v>30</v>
      </c>
      <c r="H1089" t="s">
        <v>10124</v>
      </c>
      <c r="I1089" t="s">
        <v>11008</v>
      </c>
      <c r="J1089">
        <v>30</v>
      </c>
      <c r="K1089">
        <v>46108</v>
      </c>
    </row>
    <row r="1090" spans="1:12" x14ac:dyDescent="0.3">
      <c r="A1090" t="s">
        <v>10731</v>
      </c>
      <c r="B1090">
        <v>46104</v>
      </c>
      <c r="C1090" t="s">
        <v>10122</v>
      </c>
      <c r="D1090" t="s">
        <v>10123</v>
      </c>
      <c r="F1090" t="s">
        <v>10620</v>
      </c>
      <c r="G1090">
        <v>200</v>
      </c>
      <c r="H1090" t="s">
        <v>10124</v>
      </c>
      <c r="I1090" t="s">
        <v>10442</v>
      </c>
      <c r="J1090">
        <v>200</v>
      </c>
      <c r="K1090">
        <v>46108</v>
      </c>
    </row>
    <row r="1091" spans="1:12" x14ac:dyDescent="0.3">
      <c r="A1091" t="s">
        <v>10731</v>
      </c>
      <c r="B1091">
        <v>46104</v>
      </c>
      <c r="C1091" t="s">
        <v>10122</v>
      </c>
      <c r="D1091" t="s">
        <v>10123</v>
      </c>
      <c r="F1091" t="s">
        <v>10620</v>
      </c>
      <c r="G1091">
        <v>200</v>
      </c>
      <c r="H1091" t="s">
        <v>10124</v>
      </c>
      <c r="I1091" t="s">
        <v>11009</v>
      </c>
      <c r="J1091">
        <v>100</v>
      </c>
      <c r="K1091">
        <v>46108</v>
      </c>
      <c r="L1091" t="s">
        <v>11010</v>
      </c>
    </row>
    <row r="1092" spans="1:12" x14ac:dyDescent="0.3">
      <c r="A1092" t="s">
        <v>10731</v>
      </c>
      <c r="B1092">
        <v>46104</v>
      </c>
      <c r="C1092" t="s">
        <v>10122</v>
      </c>
      <c r="D1092" t="s">
        <v>10123</v>
      </c>
      <c r="F1092" t="s">
        <v>3069</v>
      </c>
      <c r="G1092">
        <v>200</v>
      </c>
      <c r="H1092" t="s">
        <v>10124</v>
      </c>
      <c r="I1092" t="s">
        <v>11011</v>
      </c>
      <c r="J1092">
        <v>200</v>
      </c>
      <c r="K1092">
        <v>46108</v>
      </c>
    </row>
    <row r="1093" spans="1:12" x14ac:dyDescent="0.3">
      <c r="A1093" t="s">
        <v>10731</v>
      </c>
      <c r="B1093">
        <v>46104</v>
      </c>
      <c r="C1093" t="s">
        <v>10122</v>
      </c>
      <c r="D1093" t="s">
        <v>10123</v>
      </c>
      <c r="F1093" t="s">
        <v>2814</v>
      </c>
      <c r="G1093">
        <v>200</v>
      </c>
      <c r="H1093" t="s">
        <v>10124</v>
      </c>
      <c r="I1093" t="s">
        <v>10225</v>
      </c>
      <c r="J1093">
        <v>200</v>
      </c>
      <c r="K1093">
        <v>46107</v>
      </c>
    </row>
    <row r="1094" spans="1:12" x14ac:dyDescent="0.3">
      <c r="A1094" t="s">
        <v>10731</v>
      </c>
      <c r="B1094">
        <v>46104</v>
      </c>
      <c r="C1094" t="s">
        <v>10122</v>
      </c>
      <c r="D1094" t="s">
        <v>10123</v>
      </c>
      <c r="F1094" t="s">
        <v>3069</v>
      </c>
      <c r="G1094">
        <v>80</v>
      </c>
      <c r="H1094" t="s">
        <v>10124</v>
      </c>
      <c r="I1094" t="s">
        <v>10476</v>
      </c>
      <c r="J1094">
        <v>80</v>
      </c>
      <c r="K1094">
        <v>46108</v>
      </c>
    </row>
    <row r="1095" spans="1:12" x14ac:dyDescent="0.3">
      <c r="A1095" t="s">
        <v>10731</v>
      </c>
      <c r="B1095">
        <v>46104</v>
      </c>
      <c r="C1095" t="s">
        <v>10122</v>
      </c>
      <c r="D1095" t="s">
        <v>10123</v>
      </c>
      <c r="F1095" t="s">
        <v>10620</v>
      </c>
      <c r="G1095">
        <v>350</v>
      </c>
      <c r="H1095" t="s">
        <v>10124</v>
      </c>
      <c r="I1095" t="s">
        <v>10594</v>
      </c>
      <c r="J1095">
        <v>350</v>
      </c>
      <c r="K1095">
        <v>46108</v>
      </c>
    </row>
    <row r="1096" spans="1:12" x14ac:dyDescent="0.3">
      <c r="A1096" t="s">
        <v>10731</v>
      </c>
      <c r="B1096">
        <v>46104</v>
      </c>
      <c r="C1096" t="s">
        <v>10122</v>
      </c>
      <c r="D1096" t="s">
        <v>10123</v>
      </c>
      <c r="F1096" t="s">
        <v>10620</v>
      </c>
      <c r="G1096">
        <v>50</v>
      </c>
      <c r="H1096" t="s">
        <v>10243</v>
      </c>
      <c r="I1096" t="s">
        <v>10594</v>
      </c>
      <c r="J1096">
        <v>50</v>
      </c>
      <c r="K1096">
        <v>46108</v>
      </c>
    </row>
    <row r="1097" spans="1:12" x14ac:dyDescent="0.3">
      <c r="A1097" t="s">
        <v>10731</v>
      </c>
      <c r="B1097">
        <v>46104</v>
      </c>
      <c r="C1097" t="s">
        <v>10122</v>
      </c>
      <c r="D1097" t="s">
        <v>10123</v>
      </c>
      <c r="F1097" t="s">
        <v>10634</v>
      </c>
      <c r="G1097">
        <v>100</v>
      </c>
      <c r="H1097" t="s">
        <v>10243</v>
      </c>
      <c r="I1097" t="s">
        <v>10740</v>
      </c>
      <c r="J1097">
        <v>100</v>
      </c>
      <c r="K1097">
        <v>46108</v>
      </c>
    </row>
    <row r="1098" spans="1:12" x14ac:dyDescent="0.3">
      <c r="A1098" t="s">
        <v>10731</v>
      </c>
      <c r="B1098">
        <v>46104</v>
      </c>
      <c r="C1098" t="s">
        <v>10122</v>
      </c>
      <c r="D1098" t="s">
        <v>10123</v>
      </c>
      <c r="F1098" t="s">
        <v>10634</v>
      </c>
      <c r="G1098">
        <v>850</v>
      </c>
      <c r="H1098" t="s">
        <v>10243</v>
      </c>
      <c r="I1098" t="s">
        <v>11012</v>
      </c>
      <c r="J1098">
        <v>850</v>
      </c>
      <c r="K1098">
        <v>46108</v>
      </c>
      <c r="L1098" t="s">
        <v>10123</v>
      </c>
    </row>
    <row r="1099" spans="1:12" x14ac:dyDescent="0.3">
      <c r="A1099" t="s">
        <v>10731</v>
      </c>
      <c r="B1099">
        <v>46104</v>
      </c>
      <c r="C1099" t="s">
        <v>10122</v>
      </c>
      <c r="D1099" t="s">
        <v>10123</v>
      </c>
      <c r="F1099" t="s">
        <v>10620</v>
      </c>
      <c r="G1099">
        <v>200</v>
      </c>
      <c r="H1099" t="s">
        <v>10124</v>
      </c>
      <c r="I1099" t="s">
        <v>10837</v>
      </c>
      <c r="J1099">
        <v>200</v>
      </c>
      <c r="K1099">
        <v>46108</v>
      </c>
      <c r="L1099" t="s">
        <v>11013</v>
      </c>
    </row>
    <row r="1100" spans="1:12" x14ac:dyDescent="0.3">
      <c r="A1100" t="s">
        <v>10731</v>
      </c>
      <c r="B1100">
        <v>46104</v>
      </c>
      <c r="C1100" t="s">
        <v>10122</v>
      </c>
      <c r="D1100" t="s">
        <v>10123</v>
      </c>
      <c r="F1100" t="s">
        <v>10620</v>
      </c>
      <c r="G1100">
        <v>800</v>
      </c>
      <c r="H1100" t="s">
        <v>10124</v>
      </c>
      <c r="I1100" t="s">
        <v>11014</v>
      </c>
      <c r="J1100">
        <v>800</v>
      </c>
      <c r="K1100">
        <v>46108</v>
      </c>
      <c r="L1100" t="s">
        <v>11015</v>
      </c>
    </row>
    <row r="1101" spans="1:12" x14ac:dyDescent="0.3">
      <c r="A1101" t="s">
        <v>10731</v>
      </c>
      <c r="B1101">
        <v>46104</v>
      </c>
      <c r="C1101" t="s">
        <v>10122</v>
      </c>
      <c r="D1101" t="s">
        <v>10123</v>
      </c>
      <c r="F1101" t="s">
        <v>11016</v>
      </c>
      <c r="G1101">
        <v>220</v>
      </c>
      <c r="H1101" t="s">
        <v>10124</v>
      </c>
      <c r="I1101" t="s">
        <v>11017</v>
      </c>
      <c r="J1101">
        <v>220</v>
      </c>
      <c r="K1101">
        <v>46108</v>
      </c>
    </row>
    <row r="1102" spans="1:12" x14ac:dyDescent="0.3">
      <c r="A1102" t="s">
        <v>10731</v>
      </c>
      <c r="B1102">
        <v>46104</v>
      </c>
      <c r="C1102" t="s">
        <v>10122</v>
      </c>
      <c r="D1102" t="s">
        <v>10123</v>
      </c>
      <c r="F1102" t="s">
        <v>10776</v>
      </c>
      <c r="G1102">
        <v>50</v>
      </c>
      <c r="H1102" t="s">
        <v>10139</v>
      </c>
      <c r="I1102" t="s">
        <v>11018</v>
      </c>
      <c r="J1102">
        <v>50</v>
      </c>
      <c r="K1102">
        <v>46108</v>
      </c>
    </row>
    <row r="1103" spans="1:12" x14ac:dyDescent="0.3">
      <c r="A1103" t="s">
        <v>10731</v>
      </c>
      <c r="B1103">
        <v>46104</v>
      </c>
      <c r="C1103" t="s">
        <v>10122</v>
      </c>
      <c r="D1103" t="s">
        <v>10123</v>
      </c>
      <c r="F1103" t="s">
        <v>10772</v>
      </c>
      <c r="G1103">
        <v>100</v>
      </c>
      <c r="H1103" t="s">
        <v>10243</v>
      </c>
      <c r="I1103" t="s">
        <v>10793</v>
      </c>
      <c r="J1103">
        <v>100</v>
      </c>
      <c r="K1103">
        <v>46108</v>
      </c>
    </row>
    <row r="1104" spans="1:12" x14ac:dyDescent="0.3">
      <c r="A1104" t="s">
        <v>10731</v>
      </c>
      <c r="B1104">
        <v>46104</v>
      </c>
      <c r="C1104" t="s">
        <v>10122</v>
      </c>
      <c r="D1104" t="s">
        <v>10123</v>
      </c>
      <c r="F1104" t="s">
        <v>11019</v>
      </c>
      <c r="G1104">
        <v>600</v>
      </c>
      <c r="H1104" t="s">
        <v>10124</v>
      </c>
      <c r="I1104" t="s">
        <v>10793</v>
      </c>
      <c r="J1104">
        <v>600</v>
      </c>
      <c r="K1104">
        <v>46108</v>
      </c>
    </row>
    <row r="1105" spans="1:12" x14ac:dyDescent="0.3">
      <c r="A1105" t="s">
        <v>10731</v>
      </c>
      <c r="B1105">
        <v>46104</v>
      </c>
      <c r="C1105" t="s">
        <v>10122</v>
      </c>
      <c r="D1105" t="s">
        <v>10123</v>
      </c>
      <c r="F1105" t="s">
        <v>10737</v>
      </c>
      <c r="G1105">
        <v>70</v>
      </c>
      <c r="H1105" t="s">
        <v>10139</v>
      </c>
      <c r="I1105" t="s">
        <v>11020</v>
      </c>
      <c r="J1105">
        <v>70</v>
      </c>
      <c r="K1105">
        <v>46108</v>
      </c>
    </row>
    <row r="1106" spans="1:12" x14ac:dyDescent="0.3">
      <c r="A1106" t="s">
        <v>10731</v>
      </c>
      <c r="B1106">
        <v>46077</v>
      </c>
      <c r="C1106" t="s">
        <v>10122</v>
      </c>
      <c r="D1106" t="s">
        <v>10123</v>
      </c>
      <c r="F1106" t="s">
        <v>10519</v>
      </c>
      <c r="G1106">
        <v>300</v>
      </c>
      <c r="H1106" t="s">
        <v>10124</v>
      </c>
      <c r="I1106" t="s">
        <v>11021</v>
      </c>
      <c r="J1106">
        <v>300</v>
      </c>
      <c r="K1106">
        <v>46108</v>
      </c>
    </row>
    <row r="1107" spans="1:12" x14ac:dyDescent="0.3">
      <c r="A1107" t="s">
        <v>10731</v>
      </c>
      <c r="B1107">
        <v>46077</v>
      </c>
      <c r="C1107" t="s">
        <v>10122</v>
      </c>
      <c r="D1107" t="s">
        <v>10123</v>
      </c>
      <c r="F1107" t="s">
        <v>10634</v>
      </c>
      <c r="G1107">
        <v>180</v>
      </c>
      <c r="H1107" t="s">
        <v>10124</v>
      </c>
      <c r="I1107" t="s">
        <v>11022</v>
      </c>
      <c r="J1107">
        <v>180</v>
      </c>
      <c r="K1107">
        <v>46108</v>
      </c>
    </row>
    <row r="1108" spans="1:12" x14ac:dyDescent="0.3">
      <c r="A1108" t="s">
        <v>10731</v>
      </c>
      <c r="B1108">
        <v>46077</v>
      </c>
      <c r="C1108" t="s">
        <v>10122</v>
      </c>
      <c r="D1108" t="s">
        <v>10123</v>
      </c>
      <c r="F1108" t="s">
        <v>10634</v>
      </c>
      <c r="G1108">
        <v>240</v>
      </c>
      <c r="H1108" t="s">
        <v>10124</v>
      </c>
      <c r="I1108" t="s">
        <v>11023</v>
      </c>
      <c r="J1108">
        <v>240</v>
      </c>
      <c r="K1108">
        <v>46108</v>
      </c>
    </row>
    <row r="1109" spans="1:12" x14ac:dyDescent="0.3">
      <c r="A1109" t="s">
        <v>10731</v>
      </c>
      <c r="B1109">
        <v>46077</v>
      </c>
      <c r="C1109" t="s">
        <v>10122</v>
      </c>
      <c r="D1109" t="s">
        <v>10123</v>
      </c>
      <c r="F1109" t="s">
        <v>2309</v>
      </c>
      <c r="G1109">
        <v>150</v>
      </c>
      <c r="H1109" t="s">
        <v>10124</v>
      </c>
      <c r="I1109" t="s">
        <v>11024</v>
      </c>
      <c r="J1109">
        <v>150</v>
      </c>
      <c r="K1109">
        <v>46108</v>
      </c>
    </row>
    <row r="1110" spans="1:12" x14ac:dyDescent="0.3">
      <c r="A1110" t="s">
        <v>10731</v>
      </c>
      <c r="B1110">
        <v>46077</v>
      </c>
      <c r="C1110" t="s">
        <v>10122</v>
      </c>
      <c r="D1110" t="s">
        <v>10123</v>
      </c>
      <c r="F1110" t="s">
        <v>10772</v>
      </c>
      <c r="G1110">
        <v>90</v>
      </c>
      <c r="H1110" t="s">
        <v>10124</v>
      </c>
      <c r="I1110" t="s">
        <v>11025</v>
      </c>
      <c r="J1110">
        <v>90</v>
      </c>
      <c r="K1110">
        <v>46108</v>
      </c>
    </row>
    <row r="1111" spans="1:12" x14ac:dyDescent="0.3">
      <c r="A1111" t="s">
        <v>10731</v>
      </c>
      <c r="B1111">
        <v>46077</v>
      </c>
      <c r="C1111" t="s">
        <v>10122</v>
      </c>
      <c r="D1111" t="s">
        <v>10123</v>
      </c>
      <c r="F1111" t="s">
        <v>10519</v>
      </c>
      <c r="G1111">
        <v>450</v>
      </c>
      <c r="H1111" t="s">
        <v>10124</v>
      </c>
      <c r="I1111" t="s">
        <v>10645</v>
      </c>
      <c r="J1111">
        <v>450</v>
      </c>
      <c r="K1111">
        <v>46108</v>
      </c>
    </row>
    <row r="1112" spans="1:12" x14ac:dyDescent="0.3">
      <c r="A1112" t="s">
        <v>10731</v>
      </c>
      <c r="B1112">
        <v>46077</v>
      </c>
      <c r="C1112" t="s">
        <v>10122</v>
      </c>
      <c r="D1112" t="s">
        <v>10123</v>
      </c>
      <c r="F1112" t="s">
        <v>10634</v>
      </c>
      <c r="G1112">
        <v>230</v>
      </c>
      <c r="H1112" t="s">
        <v>10124</v>
      </c>
      <c r="I1112" t="s">
        <v>10478</v>
      </c>
      <c r="J1112">
        <v>230</v>
      </c>
      <c r="K1112">
        <v>46108</v>
      </c>
    </row>
    <row r="1113" spans="1:12" x14ac:dyDescent="0.3">
      <c r="A1113" t="s">
        <v>10731</v>
      </c>
      <c r="B1113">
        <v>46077</v>
      </c>
      <c r="C1113" t="s">
        <v>10122</v>
      </c>
      <c r="D1113" t="s">
        <v>10123</v>
      </c>
      <c r="F1113" t="s">
        <v>10634</v>
      </c>
      <c r="G1113">
        <v>150</v>
      </c>
      <c r="H1113" t="s">
        <v>10124</v>
      </c>
      <c r="I1113" t="s">
        <v>11026</v>
      </c>
      <c r="J1113">
        <v>150</v>
      </c>
      <c r="K1113">
        <v>46108</v>
      </c>
    </row>
    <row r="1114" spans="1:12" x14ac:dyDescent="0.3">
      <c r="A1114" t="s">
        <v>10731</v>
      </c>
      <c r="B1114">
        <v>46077</v>
      </c>
      <c r="C1114" t="s">
        <v>10122</v>
      </c>
      <c r="D1114" t="s">
        <v>10123</v>
      </c>
      <c r="F1114" t="s">
        <v>10620</v>
      </c>
      <c r="G1114">
        <v>100</v>
      </c>
      <c r="H1114" t="s">
        <v>10124</v>
      </c>
      <c r="I1114" t="s">
        <v>11027</v>
      </c>
      <c r="J1114">
        <v>100</v>
      </c>
      <c r="K1114">
        <v>46108</v>
      </c>
    </row>
    <row r="1115" spans="1:12" x14ac:dyDescent="0.3">
      <c r="A1115" t="s">
        <v>10731</v>
      </c>
      <c r="B1115">
        <v>46077</v>
      </c>
      <c r="C1115" t="s">
        <v>10122</v>
      </c>
      <c r="D1115" t="s">
        <v>10123</v>
      </c>
      <c r="F1115" t="s">
        <v>10975</v>
      </c>
      <c r="G1115">
        <v>150</v>
      </c>
      <c r="H1115" t="s">
        <v>10124</v>
      </c>
      <c r="I1115" t="s">
        <v>10979</v>
      </c>
      <c r="J1115">
        <v>150</v>
      </c>
      <c r="K1115">
        <v>46108</v>
      </c>
    </row>
    <row r="1116" spans="1:12" x14ac:dyDescent="0.3">
      <c r="A1116" t="s">
        <v>10731</v>
      </c>
      <c r="B1116">
        <v>46077</v>
      </c>
      <c r="C1116" t="s">
        <v>10122</v>
      </c>
      <c r="D1116" t="s">
        <v>10123</v>
      </c>
      <c r="F1116" t="s">
        <v>10634</v>
      </c>
      <c r="G1116">
        <v>200</v>
      </c>
      <c r="H1116" t="s">
        <v>10124</v>
      </c>
      <c r="I1116" t="s">
        <v>11028</v>
      </c>
      <c r="J1116">
        <v>200</v>
      </c>
      <c r="K1116">
        <v>46108</v>
      </c>
    </row>
    <row r="1117" spans="1:12" x14ac:dyDescent="0.3">
      <c r="A1117" t="s">
        <v>10731</v>
      </c>
      <c r="B1117">
        <v>46077</v>
      </c>
      <c r="C1117" t="s">
        <v>10122</v>
      </c>
      <c r="D1117" t="s">
        <v>10123</v>
      </c>
      <c r="F1117" t="s">
        <v>3069</v>
      </c>
      <c r="G1117">
        <v>300</v>
      </c>
      <c r="H1117" t="s">
        <v>10124</v>
      </c>
      <c r="I1117" t="s">
        <v>11029</v>
      </c>
      <c r="J1117">
        <v>250</v>
      </c>
      <c r="K1117">
        <v>46125</v>
      </c>
      <c r="L1117" t="s">
        <v>10661</v>
      </c>
    </row>
    <row r="1118" spans="1:12" x14ac:dyDescent="0.3">
      <c r="A1118" t="s">
        <v>10731</v>
      </c>
      <c r="B1118">
        <v>46077</v>
      </c>
      <c r="C1118" t="s">
        <v>10122</v>
      </c>
      <c r="D1118" t="s">
        <v>10123</v>
      </c>
      <c r="F1118" t="s">
        <v>10634</v>
      </c>
      <c r="G1118">
        <v>100</v>
      </c>
      <c r="H1118" t="s">
        <v>10124</v>
      </c>
      <c r="I1118" t="s">
        <v>10842</v>
      </c>
      <c r="J1118">
        <v>100</v>
      </c>
      <c r="K1118">
        <v>46108</v>
      </c>
    </row>
    <row r="1119" spans="1:12" x14ac:dyDescent="0.3">
      <c r="A1119" t="s">
        <v>10731</v>
      </c>
      <c r="B1119">
        <v>46077</v>
      </c>
      <c r="C1119" t="s">
        <v>10122</v>
      </c>
      <c r="D1119" t="s">
        <v>10123</v>
      </c>
      <c r="F1119" t="s">
        <v>10896</v>
      </c>
      <c r="G1119">
        <v>200</v>
      </c>
      <c r="H1119" t="s">
        <v>10124</v>
      </c>
      <c r="I1119" t="s">
        <v>11030</v>
      </c>
      <c r="J1119">
        <v>200</v>
      </c>
      <c r="K1119">
        <v>46108</v>
      </c>
    </row>
    <row r="1120" spans="1:12" x14ac:dyDescent="0.3">
      <c r="A1120" t="s">
        <v>10731</v>
      </c>
      <c r="B1120">
        <v>46077</v>
      </c>
      <c r="C1120" t="s">
        <v>10122</v>
      </c>
      <c r="D1120" t="s">
        <v>10123</v>
      </c>
      <c r="F1120" t="s">
        <v>3418</v>
      </c>
      <c r="G1120">
        <v>200</v>
      </c>
      <c r="H1120" t="s">
        <v>10124</v>
      </c>
      <c r="I1120" t="s">
        <v>11030</v>
      </c>
      <c r="J1120">
        <v>200</v>
      </c>
      <c r="K1120">
        <v>46108</v>
      </c>
    </row>
    <row r="1121" spans="1:12" x14ac:dyDescent="0.3">
      <c r="A1121" t="s">
        <v>10731</v>
      </c>
      <c r="B1121">
        <v>46077</v>
      </c>
      <c r="C1121" t="s">
        <v>10122</v>
      </c>
      <c r="D1121" t="s">
        <v>10123</v>
      </c>
      <c r="F1121" t="s">
        <v>2814</v>
      </c>
      <c r="G1121">
        <v>90</v>
      </c>
      <c r="H1121" t="s">
        <v>10124</v>
      </c>
      <c r="I1121" t="s">
        <v>10531</v>
      </c>
      <c r="J1121">
        <v>90</v>
      </c>
      <c r="K1121">
        <v>46108</v>
      </c>
    </row>
    <row r="1122" spans="1:12" x14ac:dyDescent="0.3">
      <c r="A1122" t="s">
        <v>10731</v>
      </c>
      <c r="B1122">
        <v>46077</v>
      </c>
      <c r="C1122" t="s">
        <v>10122</v>
      </c>
      <c r="D1122" t="s">
        <v>10123</v>
      </c>
      <c r="F1122" t="s">
        <v>3416</v>
      </c>
      <c r="G1122">
        <v>100</v>
      </c>
      <c r="H1122" t="s">
        <v>10124</v>
      </c>
      <c r="I1122" t="s">
        <v>10799</v>
      </c>
      <c r="J1122">
        <v>100</v>
      </c>
      <c r="K1122">
        <v>46108</v>
      </c>
    </row>
    <row r="1123" spans="1:12" x14ac:dyDescent="0.3">
      <c r="A1123" t="s">
        <v>10731</v>
      </c>
      <c r="B1123">
        <v>46077</v>
      </c>
      <c r="C1123" t="s">
        <v>10122</v>
      </c>
      <c r="D1123" t="s">
        <v>10123</v>
      </c>
      <c r="F1123" t="s">
        <v>10552</v>
      </c>
      <c r="G1123">
        <v>400</v>
      </c>
      <c r="H1123" t="s">
        <v>10124</v>
      </c>
      <c r="I1123" t="s">
        <v>11031</v>
      </c>
      <c r="J1123">
        <v>400</v>
      </c>
      <c r="K1123">
        <v>46108</v>
      </c>
    </row>
    <row r="1124" spans="1:12" x14ac:dyDescent="0.3">
      <c r="A1124" t="s">
        <v>10731</v>
      </c>
      <c r="B1124">
        <v>46077</v>
      </c>
      <c r="C1124" t="s">
        <v>10122</v>
      </c>
      <c r="D1124" t="s">
        <v>10123</v>
      </c>
      <c r="F1124" t="s">
        <v>10756</v>
      </c>
      <c r="G1124">
        <v>190</v>
      </c>
      <c r="H1124" t="s">
        <v>10124</v>
      </c>
      <c r="I1124" t="s">
        <v>11032</v>
      </c>
      <c r="J1124">
        <v>95</v>
      </c>
      <c r="K1124">
        <v>46114</v>
      </c>
      <c r="L1124" t="s">
        <v>10762</v>
      </c>
    </row>
    <row r="1125" spans="1:12" x14ac:dyDescent="0.3">
      <c r="A1125" t="s">
        <v>10731</v>
      </c>
      <c r="B1125">
        <v>46077</v>
      </c>
      <c r="C1125" t="s">
        <v>10122</v>
      </c>
      <c r="D1125" t="s">
        <v>10123</v>
      </c>
      <c r="F1125" t="s">
        <v>10519</v>
      </c>
      <c r="G1125">
        <v>900</v>
      </c>
      <c r="H1125" t="s">
        <v>10124</v>
      </c>
      <c r="I1125" t="s">
        <v>11033</v>
      </c>
      <c r="J1125">
        <v>900</v>
      </c>
      <c r="K1125">
        <v>46108</v>
      </c>
    </row>
    <row r="1126" spans="1:12" x14ac:dyDescent="0.3">
      <c r="A1126" t="s">
        <v>10731</v>
      </c>
      <c r="B1126">
        <v>46077</v>
      </c>
      <c r="C1126" t="s">
        <v>10122</v>
      </c>
      <c r="D1126" t="s">
        <v>10123</v>
      </c>
      <c r="F1126" t="s">
        <v>10552</v>
      </c>
      <c r="G1126">
        <v>400</v>
      </c>
      <c r="H1126" t="s">
        <v>10124</v>
      </c>
      <c r="I1126" t="s">
        <v>11034</v>
      </c>
      <c r="J1126">
        <v>400</v>
      </c>
      <c r="K1126">
        <v>46108</v>
      </c>
    </row>
    <row r="1127" spans="1:12" x14ac:dyDescent="0.3">
      <c r="A1127" t="s">
        <v>10731</v>
      </c>
      <c r="B1127">
        <v>46077</v>
      </c>
      <c r="C1127" t="s">
        <v>10122</v>
      </c>
      <c r="D1127" t="s">
        <v>10123</v>
      </c>
      <c r="F1127" t="s">
        <v>2309</v>
      </c>
      <c r="G1127">
        <v>260</v>
      </c>
      <c r="H1127" t="s">
        <v>10124</v>
      </c>
      <c r="I1127" t="s">
        <v>11035</v>
      </c>
      <c r="L1127" t="s">
        <v>10661</v>
      </c>
    </row>
    <row r="1128" spans="1:12" x14ac:dyDescent="0.3">
      <c r="A1128" t="s">
        <v>10731</v>
      </c>
      <c r="B1128">
        <v>46077</v>
      </c>
      <c r="C1128" t="s">
        <v>10122</v>
      </c>
      <c r="D1128" t="s">
        <v>10123</v>
      </c>
      <c r="F1128" t="s">
        <v>3328</v>
      </c>
      <c r="G1128">
        <v>350</v>
      </c>
      <c r="H1128" t="s">
        <v>10124</v>
      </c>
      <c r="I1128" t="s">
        <v>10977</v>
      </c>
      <c r="J1128">
        <v>350</v>
      </c>
      <c r="K1128">
        <v>46108</v>
      </c>
    </row>
    <row r="1129" spans="1:12" x14ac:dyDescent="0.3">
      <c r="A1129" t="s">
        <v>10731</v>
      </c>
      <c r="B1129">
        <v>46077</v>
      </c>
      <c r="C1129" t="s">
        <v>10122</v>
      </c>
      <c r="D1129" t="s">
        <v>10123</v>
      </c>
      <c r="F1129" t="s">
        <v>10519</v>
      </c>
      <c r="G1129">
        <v>500</v>
      </c>
      <c r="H1129" t="s">
        <v>10124</v>
      </c>
      <c r="I1129" t="s">
        <v>11036</v>
      </c>
      <c r="J1129">
        <v>500</v>
      </c>
      <c r="K1129">
        <v>46108</v>
      </c>
    </row>
    <row r="1130" spans="1:12" x14ac:dyDescent="0.3">
      <c r="A1130" t="s">
        <v>10731</v>
      </c>
      <c r="B1130">
        <v>46077</v>
      </c>
      <c r="C1130" t="s">
        <v>10122</v>
      </c>
      <c r="D1130" t="s">
        <v>10123</v>
      </c>
      <c r="F1130" t="s">
        <v>2814</v>
      </c>
      <c r="G1130">
        <v>130</v>
      </c>
      <c r="H1130" t="s">
        <v>10124</v>
      </c>
      <c r="I1130" t="s">
        <v>11037</v>
      </c>
      <c r="J1130">
        <v>130</v>
      </c>
      <c r="K1130">
        <v>46108</v>
      </c>
    </row>
    <row r="1131" spans="1:12" x14ac:dyDescent="0.3">
      <c r="A1131" t="s">
        <v>10731</v>
      </c>
      <c r="B1131">
        <v>46106</v>
      </c>
      <c r="C1131" t="s">
        <v>10122</v>
      </c>
      <c r="D1131" t="s">
        <v>10123</v>
      </c>
      <c r="F1131" t="s">
        <v>11038</v>
      </c>
      <c r="G1131">
        <v>600</v>
      </c>
      <c r="H1131" t="s">
        <v>11039</v>
      </c>
      <c r="I1131" t="s">
        <v>10412</v>
      </c>
      <c r="J1131">
        <v>600</v>
      </c>
      <c r="K1131">
        <v>46112</v>
      </c>
    </row>
    <row r="1132" spans="1:12" x14ac:dyDescent="0.3">
      <c r="A1132" t="s">
        <v>10731</v>
      </c>
      <c r="B1132">
        <v>46106</v>
      </c>
      <c r="C1132" t="s">
        <v>10122</v>
      </c>
      <c r="D1132" t="s">
        <v>10123</v>
      </c>
      <c r="F1132" t="s">
        <v>10772</v>
      </c>
      <c r="G1132">
        <v>600</v>
      </c>
      <c r="H1132" t="s">
        <v>10124</v>
      </c>
      <c r="I1132" t="s">
        <v>10296</v>
      </c>
      <c r="J1132">
        <v>600</v>
      </c>
      <c r="K1132">
        <v>46112</v>
      </c>
    </row>
    <row r="1133" spans="1:12" x14ac:dyDescent="0.3">
      <c r="A1133" t="s">
        <v>10731</v>
      </c>
      <c r="B1133">
        <v>46106</v>
      </c>
      <c r="C1133" t="s">
        <v>10122</v>
      </c>
      <c r="D1133" t="s">
        <v>10123</v>
      </c>
      <c r="F1133" t="s">
        <v>11040</v>
      </c>
      <c r="G1133">
        <v>1100</v>
      </c>
      <c r="H1133" t="s">
        <v>10124</v>
      </c>
      <c r="I1133" t="s">
        <v>11041</v>
      </c>
      <c r="J1133">
        <v>1100</v>
      </c>
      <c r="K1133">
        <v>46112</v>
      </c>
    </row>
    <row r="1134" spans="1:12" x14ac:dyDescent="0.3">
      <c r="A1134" t="s">
        <v>10731</v>
      </c>
      <c r="B1134">
        <v>46106</v>
      </c>
      <c r="C1134" t="s">
        <v>10122</v>
      </c>
      <c r="D1134" t="s">
        <v>10123</v>
      </c>
      <c r="F1134" t="s">
        <v>3328</v>
      </c>
      <c r="G1134">
        <v>200</v>
      </c>
      <c r="H1134" t="s">
        <v>10124</v>
      </c>
      <c r="J1134">
        <v>200</v>
      </c>
      <c r="K1134">
        <v>46112</v>
      </c>
    </row>
    <row r="1135" spans="1:12" x14ac:dyDescent="0.3">
      <c r="A1135" t="s">
        <v>10731</v>
      </c>
      <c r="B1135">
        <v>46106</v>
      </c>
      <c r="C1135" t="s">
        <v>10122</v>
      </c>
      <c r="D1135" t="s">
        <v>10123</v>
      </c>
      <c r="F1135" t="s">
        <v>2185</v>
      </c>
      <c r="G1135">
        <v>200</v>
      </c>
      <c r="H1135" t="s">
        <v>10124</v>
      </c>
      <c r="I1135" t="s">
        <v>10594</v>
      </c>
      <c r="J1135">
        <v>200</v>
      </c>
      <c r="K1135">
        <v>46112</v>
      </c>
    </row>
    <row r="1136" spans="1:12" x14ac:dyDescent="0.3">
      <c r="A1136" t="s">
        <v>10731</v>
      </c>
      <c r="B1136">
        <v>46106</v>
      </c>
      <c r="C1136" t="s">
        <v>10122</v>
      </c>
      <c r="D1136" t="s">
        <v>10123</v>
      </c>
      <c r="F1136" t="s">
        <v>10772</v>
      </c>
      <c r="G1136">
        <v>300</v>
      </c>
      <c r="H1136" t="s">
        <v>10124</v>
      </c>
      <c r="I1136" t="s">
        <v>11042</v>
      </c>
      <c r="J1136">
        <v>300</v>
      </c>
      <c r="K1136">
        <v>46112</v>
      </c>
    </row>
    <row r="1137" spans="1:12" x14ac:dyDescent="0.3">
      <c r="A1137" t="s">
        <v>10731</v>
      </c>
      <c r="B1137">
        <v>46106</v>
      </c>
      <c r="C1137" t="s">
        <v>10122</v>
      </c>
      <c r="D1137" t="s">
        <v>10123</v>
      </c>
      <c r="F1137" t="s">
        <v>10887</v>
      </c>
      <c r="G1137">
        <v>100</v>
      </c>
      <c r="H1137" t="s">
        <v>10124</v>
      </c>
      <c r="I1137" t="s">
        <v>11043</v>
      </c>
      <c r="J1137">
        <v>100</v>
      </c>
      <c r="K1137">
        <v>46112</v>
      </c>
    </row>
    <row r="1138" spans="1:12" x14ac:dyDescent="0.3">
      <c r="A1138" t="s">
        <v>10731</v>
      </c>
      <c r="B1138">
        <v>46106</v>
      </c>
      <c r="C1138" t="s">
        <v>10122</v>
      </c>
      <c r="D1138" t="s">
        <v>10123</v>
      </c>
      <c r="F1138" t="s">
        <v>11044</v>
      </c>
      <c r="G1138">
        <v>500</v>
      </c>
      <c r="H1138" t="s">
        <v>10124</v>
      </c>
      <c r="I1138" t="s">
        <v>11045</v>
      </c>
      <c r="J1138">
        <v>500</v>
      </c>
      <c r="K1138">
        <v>46112</v>
      </c>
    </row>
    <row r="1139" spans="1:12" x14ac:dyDescent="0.3">
      <c r="A1139" t="s">
        <v>10731</v>
      </c>
      <c r="B1139">
        <v>46106</v>
      </c>
      <c r="C1139" t="s">
        <v>10122</v>
      </c>
      <c r="D1139" t="s">
        <v>10123</v>
      </c>
      <c r="F1139" t="s">
        <v>4033</v>
      </c>
      <c r="G1139">
        <v>150</v>
      </c>
      <c r="H1139" t="s">
        <v>10124</v>
      </c>
      <c r="I1139" t="s">
        <v>11046</v>
      </c>
      <c r="J1139">
        <v>150</v>
      </c>
      <c r="K1139">
        <v>46112</v>
      </c>
    </row>
    <row r="1140" spans="1:12" x14ac:dyDescent="0.3">
      <c r="A1140" t="s">
        <v>10731</v>
      </c>
      <c r="B1140">
        <v>46106</v>
      </c>
      <c r="C1140" t="s">
        <v>10122</v>
      </c>
      <c r="D1140" t="s">
        <v>10123</v>
      </c>
      <c r="F1140" t="s">
        <v>10620</v>
      </c>
      <c r="G1140">
        <v>300</v>
      </c>
      <c r="H1140" t="s">
        <v>10124</v>
      </c>
      <c r="I1140" t="s">
        <v>11047</v>
      </c>
      <c r="J1140">
        <v>300</v>
      </c>
      <c r="K1140">
        <v>46112</v>
      </c>
    </row>
    <row r="1141" spans="1:12" x14ac:dyDescent="0.3">
      <c r="A1141" t="s">
        <v>10731</v>
      </c>
      <c r="B1141">
        <v>46106</v>
      </c>
      <c r="C1141" t="s">
        <v>10122</v>
      </c>
      <c r="D1141" t="s">
        <v>10123</v>
      </c>
      <c r="F1141" t="s">
        <v>11048</v>
      </c>
      <c r="G1141">
        <v>80</v>
      </c>
      <c r="H1141" t="s">
        <v>10124</v>
      </c>
      <c r="I1141" t="s">
        <v>11049</v>
      </c>
      <c r="J1141">
        <v>80</v>
      </c>
      <c r="K1141">
        <v>46112</v>
      </c>
    </row>
    <row r="1142" spans="1:12" x14ac:dyDescent="0.3">
      <c r="A1142" t="s">
        <v>10731</v>
      </c>
      <c r="B1142">
        <v>46106</v>
      </c>
      <c r="C1142" t="s">
        <v>10122</v>
      </c>
      <c r="D1142" t="s">
        <v>10123</v>
      </c>
      <c r="F1142" t="s">
        <v>10896</v>
      </c>
      <c r="G1142">
        <v>300</v>
      </c>
      <c r="H1142" t="s">
        <v>10124</v>
      </c>
      <c r="I1142" t="s">
        <v>10532</v>
      </c>
      <c r="J1142">
        <v>300</v>
      </c>
      <c r="K1142">
        <v>46112</v>
      </c>
    </row>
    <row r="1143" spans="1:12" x14ac:dyDescent="0.3">
      <c r="A1143" t="s">
        <v>10731</v>
      </c>
      <c r="B1143">
        <v>46106</v>
      </c>
      <c r="C1143" t="s">
        <v>10122</v>
      </c>
      <c r="D1143" t="s">
        <v>10123</v>
      </c>
      <c r="F1143" t="s">
        <v>3069</v>
      </c>
      <c r="G1143">
        <v>80</v>
      </c>
      <c r="H1143" t="s">
        <v>10124</v>
      </c>
      <c r="I1143" t="s">
        <v>10820</v>
      </c>
      <c r="J1143">
        <v>80</v>
      </c>
      <c r="K1143">
        <v>46112</v>
      </c>
    </row>
    <row r="1144" spans="1:12" x14ac:dyDescent="0.3">
      <c r="A1144" t="s">
        <v>10731</v>
      </c>
      <c r="B1144">
        <v>46106</v>
      </c>
      <c r="C1144" t="s">
        <v>10122</v>
      </c>
      <c r="D1144" t="s">
        <v>10123</v>
      </c>
      <c r="F1144" t="s">
        <v>11050</v>
      </c>
      <c r="G1144">
        <v>300</v>
      </c>
      <c r="H1144" t="s">
        <v>10124</v>
      </c>
      <c r="I1144" t="s">
        <v>11047</v>
      </c>
      <c r="J1144">
        <v>300</v>
      </c>
      <c r="K1144">
        <v>46112</v>
      </c>
    </row>
    <row r="1145" spans="1:12" x14ac:dyDescent="0.3">
      <c r="A1145" t="s">
        <v>10731</v>
      </c>
      <c r="B1145">
        <v>46106</v>
      </c>
      <c r="C1145" t="s">
        <v>10122</v>
      </c>
      <c r="D1145" t="s">
        <v>10123</v>
      </c>
      <c r="F1145" t="s">
        <v>10620</v>
      </c>
      <c r="G1145">
        <v>80</v>
      </c>
      <c r="H1145" t="s">
        <v>10124</v>
      </c>
      <c r="I1145" t="s">
        <v>11051</v>
      </c>
      <c r="J1145">
        <v>80</v>
      </c>
      <c r="K1145">
        <v>46112</v>
      </c>
    </row>
    <row r="1146" spans="1:12" x14ac:dyDescent="0.3">
      <c r="A1146" t="s">
        <v>10731</v>
      </c>
      <c r="B1146">
        <v>46107</v>
      </c>
      <c r="C1146" t="s">
        <v>10122</v>
      </c>
      <c r="D1146" t="s">
        <v>10123</v>
      </c>
      <c r="F1146" t="s">
        <v>3069</v>
      </c>
      <c r="G1146">
        <v>300</v>
      </c>
      <c r="H1146" t="s">
        <v>10124</v>
      </c>
      <c r="I1146" t="s">
        <v>10506</v>
      </c>
      <c r="J1146">
        <v>300</v>
      </c>
      <c r="K1146">
        <v>46112</v>
      </c>
    </row>
    <row r="1147" spans="1:12" x14ac:dyDescent="0.3">
      <c r="A1147" t="s">
        <v>10731</v>
      </c>
      <c r="B1147">
        <v>46107</v>
      </c>
      <c r="C1147" t="s">
        <v>10122</v>
      </c>
      <c r="D1147" t="s">
        <v>10123</v>
      </c>
      <c r="F1147" t="s">
        <v>1820</v>
      </c>
      <c r="G1147">
        <v>400</v>
      </c>
      <c r="H1147" t="s">
        <v>10124</v>
      </c>
      <c r="I1147" t="s">
        <v>10685</v>
      </c>
      <c r="J1147">
        <v>200</v>
      </c>
      <c r="K1147">
        <v>46112</v>
      </c>
      <c r="L1147" t="s">
        <v>11052</v>
      </c>
    </row>
    <row r="1148" spans="1:12" x14ac:dyDescent="0.3">
      <c r="A1148" t="s">
        <v>10731</v>
      </c>
      <c r="B1148">
        <v>46107</v>
      </c>
      <c r="C1148" t="s">
        <v>10122</v>
      </c>
      <c r="D1148" t="s">
        <v>10123</v>
      </c>
      <c r="F1148" t="s">
        <v>10887</v>
      </c>
      <c r="G1148">
        <v>150</v>
      </c>
      <c r="H1148" t="s">
        <v>10124</v>
      </c>
      <c r="I1148" t="s">
        <v>11053</v>
      </c>
      <c r="J1148">
        <v>150</v>
      </c>
      <c r="K1148">
        <v>46112</v>
      </c>
    </row>
    <row r="1149" spans="1:12" x14ac:dyDescent="0.3">
      <c r="A1149" t="s">
        <v>10731</v>
      </c>
      <c r="B1149">
        <v>46107</v>
      </c>
      <c r="C1149" t="s">
        <v>10122</v>
      </c>
      <c r="D1149" t="s">
        <v>10123</v>
      </c>
      <c r="F1149" t="s">
        <v>10887</v>
      </c>
      <c r="G1149">
        <v>150</v>
      </c>
      <c r="H1149" t="s">
        <v>10124</v>
      </c>
      <c r="I1149" t="s">
        <v>11054</v>
      </c>
      <c r="J1149">
        <v>150</v>
      </c>
      <c r="K1149">
        <v>46112</v>
      </c>
    </row>
    <row r="1150" spans="1:12" x14ac:dyDescent="0.3">
      <c r="A1150" t="s">
        <v>10731</v>
      </c>
      <c r="B1150">
        <v>46107</v>
      </c>
      <c r="C1150" t="s">
        <v>10122</v>
      </c>
      <c r="D1150" t="s">
        <v>10123</v>
      </c>
      <c r="F1150" t="s">
        <v>10887</v>
      </c>
      <c r="G1150">
        <v>800</v>
      </c>
      <c r="H1150" t="s">
        <v>10124</v>
      </c>
      <c r="I1150" t="s">
        <v>11055</v>
      </c>
      <c r="J1150">
        <v>800</v>
      </c>
      <c r="K1150">
        <v>46112</v>
      </c>
    </row>
    <row r="1151" spans="1:12" x14ac:dyDescent="0.3">
      <c r="A1151" t="s">
        <v>10731</v>
      </c>
      <c r="B1151">
        <v>46107</v>
      </c>
      <c r="C1151" t="s">
        <v>10122</v>
      </c>
      <c r="D1151" t="s">
        <v>10123</v>
      </c>
      <c r="F1151" t="s">
        <v>3906</v>
      </c>
      <c r="G1151">
        <v>300</v>
      </c>
      <c r="H1151" t="s">
        <v>10124</v>
      </c>
      <c r="I1151" t="s">
        <v>11056</v>
      </c>
      <c r="J1151">
        <v>300</v>
      </c>
      <c r="K1151">
        <v>46112</v>
      </c>
    </row>
    <row r="1152" spans="1:12" x14ac:dyDescent="0.3">
      <c r="A1152" t="s">
        <v>10731</v>
      </c>
      <c r="B1152">
        <v>46107</v>
      </c>
      <c r="C1152" t="s">
        <v>10122</v>
      </c>
      <c r="D1152" t="s">
        <v>10123</v>
      </c>
      <c r="F1152" t="s">
        <v>10772</v>
      </c>
      <c r="G1152">
        <v>150</v>
      </c>
      <c r="H1152" t="s">
        <v>10243</v>
      </c>
      <c r="I1152" t="s">
        <v>10274</v>
      </c>
      <c r="J1152">
        <v>150</v>
      </c>
      <c r="K1152">
        <v>46112</v>
      </c>
    </row>
    <row r="1153" spans="1:12" x14ac:dyDescent="0.3">
      <c r="A1153" t="s">
        <v>10731</v>
      </c>
      <c r="B1153">
        <v>46107</v>
      </c>
      <c r="C1153" t="s">
        <v>10122</v>
      </c>
      <c r="D1153" t="s">
        <v>10123</v>
      </c>
      <c r="F1153" t="s">
        <v>10978</v>
      </c>
      <c r="G1153">
        <v>80</v>
      </c>
      <c r="H1153" t="s">
        <v>10139</v>
      </c>
      <c r="I1153" t="s">
        <v>10264</v>
      </c>
      <c r="J1153" t="s">
        <v>1379</v>
      </c>
      <c r="K1153">
        <v>46112</v>
      </c>
    </row>
    <row r="1154" spans="1:12" x14ac:dyDescent="0.3">
      <c r="A1154" t="s">
        <v>10731</v>
      </c>
      <c r="B1154">
        <v>46107</v>
      </c>
      <c r="C1154" t="s">
        <v>10122</v>
      </c>
      <c r="D1154" t="s">
        <v>10123</v>
      </c>
      <c r="F1154" t="s">
        <v>10634</v>
      </c>
      <c r="G1154">
        <v>350</v>
      </c>
      <c r="H1154" t="s">
        <v>10124</v>
      </c>
      <c r="I1154" t="s">
        <v>11057</v>
      </c>
      <c r="J1154">
        <v>350</v>
      </c>
      <c r="K1154">
        <v>46112</v>
      </c>
    </row>
    <row r="1155" spans="1:12" x14ac:dyDescent="0.3">
      <c r="A1155" t="s">
        <v>10731</v>
      </c>
      <c r="B1155">
        <v>46107</v>
      </c>
      <c r="C1155" t="s">
        <v>10122</v>
      </c>
      <c r="D1155" t="s">
        <v>10123</v>
      </c>
      <c r="F1155" t="s">
        <v>3530</v>
      </c>
      <c r="G1155">
        <v>300</v>
      </c>
      <c r="H1155" t="s">
        <v>10124</v>
      </c>
      <c r="I1155" t="s">
        <v>11042</v>
      </c>
      <c r="J1155">
        <v>300</v>
      </c>
      <c r="K1155">
        <v>46112</v>
      </c>
    </row>
    <row r="1156" spans="1:12" x14ac:dyDescent="0.3">
      <c r="A1156" t="s">
        <v>10731</v>
      </c>
      <c r="B1156">
        <v>46107</v>
      </c>
      <c r="C1156" t="s">
        <v>10122</v>
      </c>
      <c r="D1156" t="s">
        <v>10123</v>
      </c>
      <c r="F1156" t="s">
        <v>11058</v>
      </c>
      <c r="G1156">
        <v>600</v>
      </c>
      <c r="H1156" t="s">
        <v>10124</v>
      </c>
      <c r="I1156" t="s">
        <v>11059</v>
      </c>
      <c r="J1156">
        <v>600</v>
      </c>
      <c r="K1156">
        <v>46112</v>
      </c>
    </row>
    <row r="1157" spans="1:12" x14ac:dyDescent="0.3">
      <c r="A1157" t="s">
        <v>10731</v>
      </c>
      <c r="B1157">
        <v>46107</v>
      </c>
      <c r="C1157" t="s">
        <v>10122</v>
      </c>
      <c r="D1157" t="s">
        <v>10123</v>
      </c>
      <c r="F1157" t="s">
        <v>2962</v>
      </c>
      <c r="G1157">
        <v>100</v>
      </c>
      <c r="H1157" t="s">
        <v>10139</v>
      </c>
      <c r="I1157" t="s">
        <v>11060</v>
      </c>
      <c r="J1157">
        <v>100</v>
      </c>
      <c r="K1157">
        <v>46112</v>
      </c>
    </row>
    <row r="1158" spans="1:12" x14ac:dyDescent="0.3">
      <c r="A1158" t="s">
        <v>10731</v>
      </c>
      <c r="B1158">
        <v>46107</v>
      </c>
      <c r="C1158" t="s">
        <v>10122</v>
      </c>
      <c r="D1158" t="s">
        <v>10123</v>
      </c>
      <c r="F1158" t="s">
        <v>2962</v>
      </c>
      <c r="G1158">
        <v>450</v>
      </c>
      <c r="H1158" t="s">
        <v>10159</v>
      </c>
      <c r="I1158" t="s">
        <v>11060</v>
      </c>
      <c r="J1158">
        <v>450</v>
      </c>
      <c r="K1158">
        <v>46112</v>
      </c>
    </row>
    <row r="1159" spans="1:12" x14ac:dyDescent="0.3">
      <c r="A1159" t="s">
        <v>10731</v>
      </c>
      <c r="B1159">
        <v>46107</v>
      </c>
      <c r="C1159" t="s">
        <v>10122</v>
      </c>
      <c r="D1159" t="s">
        <v>10123</v>
      </c>
      <c r="F1159" t="s">
        <v>2962</v>
      </c>
      <c r="G1159">
        <v>100</v>
      </c>
      <c r="H1159" t="s">
        <v>10124</v>
      </c>
      <c r="I1159" t="s">
        <v>11061</v>
      </c>
      <c r="J1159">
        <v>100</v>
      </c>
      <c r="K1159">
        <v>46112</v>
      </c>
    </row>
    <row r="1160" spans="1:12" x14ac:dyDescent="0.3">
      <c r="A1160" t="s">
        <v>10731</v>
      </c>
      <c r="B1160">
        <v>46107</v>
      </c>
      <c r="C1160" t="s">
        <v>10122</v>
      </c>
      <c r="D1160" t="s">
        <v>10123</v>
      </c>
      <c r="F1160" t="s">
        <v>4347</v>
      </c>
      <c r="G1160">
        <v>700</v>
      </c>
      <c r="H1160" t="s">
        <v>10124</v>
      </c>
      <c r="I1160" t="s">
        <v>10296</v>
      </c>
      <c r="J1160">
        <v>700</v>
      </c>
      <c r="K1160">
        <v>46112</v>
      </c>
    </row>
    <row r="1161" spans="1:12" x14ac:dyDescent="0.3">
      <c r="A1161" t="s">
        <v>10731</v>
      </c>
      <c r="B1161">
        <v>46107</v>
      </c>
      <c r="C1161" t="s">
        <v>10122</v>
      </c>
      <c r="D1161" t="s">
        <v>10123</v>
      </c>
      <c r="F1161" t="s">
        <v>10634</v>
      </c>
      <c r="G1161">
        <v>900</v>
      </c>
      <c r="H1161" t="s">
        <v>10124</v>
      </c>
      <c r="I1161" t="s">
        <v>11062</v>
      </c>
      <c r="J1161">
        <v>900</v>
      </c>
      <c r="K1161">
        <v>46112</v>
      </c>
    </row>
    <row r="1162" spans="1:12" x14ac:dyDescent="0.3">
      <c r="A1162" t="s">
        <v>10731</v>
      </c>
      <c r="B1162">
        <v>46107</v>
      </c>
      <c r="C1162" t="s">
        <v>10122</v>
      </c>
      <c r="D1162" t="s">
        <v>10123</v>
      </c>
      <c r="F1162" t="s">
        <v>10620</v>
      </c>
      <c r="G1162">
        <v>300</v>
      </c>
      <c r="H1162" t="s">
        <v>10124</v>
      </c>
      <c r="I1162" t="s">
        <v>10434</v>
      </c>
      <c r="J1162">
        <v>300</v>
      </c>
      <c r="K1162">
        <v>46112</v>
      </c>
    </row>
    <row r="1163" spans="1:12" x14ac:dyDescent="0.3">
      <c r="A1163" t="s">
        <v>10731</v>
      </c>
      <c r="B1163">
        <v>46107</v>
      </c>
      <c r="C1163" t="s">
        <v>10122</v>
      </c>
      <c r="D1163" t="s">
        <v>10123</v>
      </c>
      <c r="F1163" t="s">
        <v>3416</v>
      </c>
      <c r="G1163">
        <v>450</v>
      </c>
      <c r="H1163" t="s">
        <v>10124</v>
      </c>
      <c r="I1163" t="s">
        <v>10349</v>
      </c>
      <c r="J1163">
        <v>450</v>
      </c>
      <c r="K1163">
        <v>46112</v>
      </c>
    </row>
    <row r="1164" spans="1:12" x14ac:dyDescent="0.3">
      <c r="A1164" t="s">
        <v>10731</v>
      </c>
      <c r="B1164">
        <v>46107</v>
      </c>
      <c r="C1164" t="s">
        <v>10122</v>
      </c>
      <c r="D1164" t="s">
        <v>10123</v>
      </c>
      <c r="F1164" t="s">
        <v>2168</v>
      </c>
      <c r="G1164">
        <v>100</v>
      </c>
      <c r="H1164" t="s">
        <v>10124</v>
      </c>
      <c r="I1164" t="s">
        <v>10433</v>
      </c>
      <c r="J1164">
        <v>50</v>
      </c>
      <c r="K1164">
        <v>46112</v>
      </c>
      <c r="L1164">
        <v>50</v>
      </c>
    </row>
    <row r="1165" spans="1:12" x14ac:dyDescent="0.3">
      <c r="A1165" t="s">
        <v>10731</v>
      </c>
      <c r="B1165">
        <v>46108</v>
      </c>
      <c r="C1165" t="s">
        <v>10122</v>
      </c>
      <c r="D1165" t="s">
        <v>10123</v>
      </c>
      <c r="F1165" t="s">
        <v>10620</v>
      </c>
      <c r="G1165">
        <v>200</v>
      </c>
      <c r="H1165" t="s">
        <v>10124</v>
      </c>
      <c r="I1165" t="s">
        <v>10971</v>
      </c>
      <c r="J1165">
        <v>100</v>
      </c>
      <c r="K1165">
        <v>46112</v>
      </c>
      <c r="L1165" t="s">
        <v>11063</v>
      </c>
    </row>
    <row r="1166" spans="1:12" x14ac:dyDescent="0.3">
      <c r="A1166" t="s">
        <v>10731</v>
      </c>
      <c r="B1166">
        <v>46108</v>
      </c>
      <c r="C1166" t="s">
        <v>10122</v>
      </c>
      <c r="D1166" t="s">
        <v>10123</v>
      </c>
      <c r="F1166" t="s">
        <v>3368</v>
      </c>
      <c r="G1166">
        <v>1400</v>
      </c>
      <c r="H1166" t="s">
        <v>10124</v>
      </c>
      <c r="I1166" t="s">
        <v>11064</v>
      </c>
      <c r="J1166">
        <v>1400</v>
      </c>
      <c r="K1166">
        <v>46112</v>
      </c>
    </row>
    <row r="1167" spans="1:12" x14ac:dyDescent="0.3">
      <c r="A1167" t="s">
        <v>10731</v>
      </c>
      <c r="B1167">
        <v>46108</v>
      </c>
      <c r="C1167" t="s">
        <v>10122</v>
      </c>
      <c r="D1167" t="s">
        <v>10123</v>
      </c>
      <c r="F1167" t="s">
        <v>3708</v>
      </c>
      <c r="G1167">
        <v>900</v>
      </c>
      <c r="H1167" t="s">
        <v>10124</v>
      </c>
      <c r="I1167" t="s">
        <v>11065</v>
      </c>
      <c r="J1167">
        <v>900</v>
      </c>
      <c r="K1167">
        <v>46112</v>
      </c>
    </row>
    <row r="1168" spans="1:12" x14ac:dyDescent="0.3">
      <c r="A1168" t="s">
        <v>10731</v>
      </c>
      <c r="B1168">
        <v>46108</v>
      </c>
      <c r="C1168" t="s">
        <v>10122</v>
      </c>
      <c r="D1168" t="s">
        <v>10123</v>
      </c>
      <c r="F1168" t="s">
        <v>10772</v>
      </c>
      <c r="G1168">
        <v>80</v>
      </c>
      <c r="H1168" t="s">
        <v>10869</v>
      </c>
      <c r="I1168" t="s">
        <v>11066</v>
      </c>
      <c r="J1168">
        <v>80</v>
      </c>
      <c r="K1168">
        <v>46112</v>
      </c>
    </row>
    <row r="1169" spans="1:11" x14ac:dyDescent="0.3">
      <c r="A1169" t="s">
        <v>10731</v>
      </c>
      <c r="B1169">
        <v>46108</v>
      </c>
      <c r="C1169" t="s">
        <v>10122</v>
      </c>
      <c r="D1169" t="s">
        <v>10123</v>
      </c>
      <c r="F1169" t="s">
        <v>3069</v>
      </c>
      <c r="G1169">
        <v>350</v>
      </c>
      <c r="H1169" t="s">
        <v>10124</v>
      </c>
      <c r="I1169" t="s">
        <v>11067</v>
      </c>
      <c r="J1169">
        <v>350</v>
      </c>
      <c r="K1169">
        <v>46112</v>
      </c>
    </row>
    <row r="1170" spans="1:11" x14ac:dyDescent="0.3">
      <c r="A1170" t="s">
        <v>10731</v>
      </c>
      <c r="B1170">
        <v>46108</v>
      </c>
      <c r="C1170" t="s">
        <v>10122</v>
      </c>
      <c r="D1170" t="s">
        <v>10123</v>
      </c>
      <c r="F1170" t="s">
        <v>10519</v>
      </c>
      <c r="G1170">
        <v>300</v>
      </c>
      <c r="H1170" t="s">
        <v>10124</v>
      </c>
      <c r="I1170" t="s">
        <v>10596</v>
      </c>
      <c r="J1170">
        <v>300</v>
      </c>
      <c r="K1170">
        <v>46112</v>
      </c>
    </row>
    <row r="1171" spans="1:11" x14ac:dyDescent="0.3">
      <c r="A1171" t="s">
        <v>10731</v>
      </c>
      <c r="B1171">
        <v>46108</v>
      </c>
      <c r="C1171" t="s">
        <v>10122</v>
      </c>
      <c r="D1171" t="s">
        <v>10123</v>
      </c>
      <c r="F1171" t="s">
        <v>10519</v>
      </c>
      <c r="G1171">
        <v>1600</v>
      </c>
      <c r="H1171" t="s">
        <v>10124</v>
      </c>
      <c r="I1171" t="s">
        <v>11068</v>
      </c>
      <c r="J1171">
        <v>1600</v>
      </c>
      <c r="K1171">
        <v>46112</v>
      </c>
    </row>
    <row r="1172" spans="1:11" x14ac:dyDescent="0.3">
      <c r="A1172" t="s">
        <v>10731</v>
      </c>
      <c r="B1172">
        <v>46108</v>
      </c>
      <c r="C1172" t="s">
        <v>10122</v>
      </c>
      <c r="D1172" t="s">
        <v>10123</v>
      </c>
      <c r="F1172" t="s">
        <v>4033</v>
      </c>
      <c r="G1172">
        <v>80</v>
      </c>
      <c r="H1172" t="s">
        <v>10124</v>
      </c>
      <c r="I1172" t="s">
        <v>10775</v>
      </c>
      <c r="J1172">
        <v>80</v>
      </c>
      <c r="K1172">
        <v>46112</v>
      </c>
    </row>
    <row r="1173" spans="1:11" x14ac:dyDescent="0.3">
      <c r="A1173" t="s">
        <v>10731</v>
      </c>
      <c r="B1173">
        <v>46108</v>
      </c>
      <c r="C1173" t="s">
        <v>10122</v>
      </c>
      <c r="D1173" t="s">
        <v>10123</v>
      </c>
      <c r="F1173" t="s">
        <v>11069</v>
      </c>
      <c r="G1173">
        <v>300</v>
      </c>
      <c r="H1173" t="s">
        <v>10124</v>
      </c>
      <c r="I1173" t="s">
        <v>10600</v>
      </c>
      <c r="J1173">
        <v>300</v>
      </c>
      <c r="K1173">
        <v>46112</v>
      </c>
    </row>
    <row r="1174" spans="1:11" x14ac:dyDescent="0.3">
      <c r="A1174" t="s">
        <v>10731</v>
      </c>
      <c r="B1174">
        <v>46108</v>
      </c>
      <c r="C1174" t="s">
        <v>10122</v>
      </c>
      <c r="D1174" t="s">
        <v>10123</v>
      </c>
      <c r="F1174" t="s">
        <v>10519</v>
      </c>
      <c r="G1174">
        <v>100</v>
      </c>
      <c r="H1174" t="s">
        <v>10124</v>
      </c>
      <c r="I1174" t="s">
        <v>11070</v>
      </c>
      <c r="J1174">
        <v>100</v>
      </c>
      <c r="K1174">
        <v>46112</v>
      </c>
    </row>
    <row r="1175" spans="1:11" x14ac:dyDescent="0.3">
      <c r="A1175" t="s">
        <v>10731</v>
      </c>
      <c r="B1175">
        <v>46108</v>
      </c>
      <c r="C1175" t="s">
        <v>10122</v>
      </c>
      <c r="D1175" t="s">
        <v>10123</v>
      </c>
      <c r="F1175" t="s">
        <v>11069</v>
      </c>
      <c r="G1175">
        <v>350</v>
      </c>
      <c r="H1175" t="s">
        <v>10124</v>
      </c>
      <c r="I1175" t="s">
        <v>10750</v>
      </c>
      <c r="J1175">
        <v>350</v>
      </c>
      <c r="K1175">
        <v>46112</v>
      </c>
    </row>
    <row r="1176" spans="1:11" x14ac:dyDescent="0.3">
      <c r="A1176" t="s">
        <v>10731</v>
      </c>
      <c r="B1176">
        <v>46108</v>
      </c>
      <c r="C1176" t="s">
        <v>10122</v>
      </c>
      <c r="D1176" t="s">
        <v>10123</v>
      </c>
      <c r="F1176" t="s">
        <v>10519</v>
      </c>
      <c r="G1176">
        <v>100</v>
      </c>
      <c r="H1176" t="s">
        <v>10124</v>
      </c>
      <c r="I1176" t="s">
        <v>11071</v>
      </c>
      <c r="J1176">
        <v>100</v>
      </c>
      <c r="K1176">
        <v>46112</v>
      </c>
    </row>
    <row r="1177" spans="1:11" x14ac:dyDescent="0.3">
      <c r="A1177" t="s">
        <v>10731</v>
      </c>
      <c r="B1177">
        <v>46108</v>
      </c>
      <c r="C1177" t="s">
        <v>10122</v>
      </c>
      <c r="D1177" t="s">
        <v>10123</v>
      </c>
      <c r="F1177" t="s">
        <v>1735</v>
      </c>
      <c r="G1177">
        <v>200</v>
      </c>
      <c r="H1177" t="s">
        <v>10124</v>
      </c>
      <c r="I1177" t="s">
        <v>11072</v>
      </c>
      <c r="J1177">
        <v>200</v>
      </c>
      <c r="K1177">
        <v>46112</v>
      </c>
    </row>
    <row r="1178" spans="1:11" x14ac:dyDescent="0.3">
      <c r="A1178" t="s">
        <v>10731</v>
      </c>
      <c r="B1178">
        <v>46108</v>
      </c>
      <c r="C1178" t="s">
        <v>10122</v>
      </c>
      <c r="D1178" t="s">
        <v>10123</v>
      </c>
      <c r="F1178" t="s">
        <v>10519</v>
      </c>
      <c r="G1178">
        <v>100</v>
      </c>
      <c r="H1178" t="s">
        <v>10124</v>
      </c>
      <c r="I1178" t="s">
        <v>11073</v>
      </c>
      <c r="J1178">
        <v>100</v>
      </c>
      <c r="K1178">
        <v>46112</v>
      </c>
    </row>
    <row r="1179" spans="1:11" x14ac:dyDescent="0.3">
      <c r="A1179" t="s">
        <v>10731</v>
      </c>
      <c r="B1179">
        <v>46108</v>
      </c>
      <c r="C1179" t="s">
        <v>10122</v>
      </c>
      <c r="D1179" t="s">
        <v>10123</v>
      </c>
      <c r="F1179" t="s">
        <v>10519</v>
      </c>
      <c r="G1179">
        <v>1000</v>
      </c>
      <c r="H1179" t="s">
        <v>10124</v>
      </c>
      <c r="I1179" t="s">
        <v>11074</v>
      </c>
      <c r="J1179">
        <v>1000</v>
      </c>
      <c r="K1179">
        <v>46112</v>
      </c>
    </row>
    <row r="1180" spans="1:11" x14ac:dyDescent="0.3">
      <c r="A1180" t="s">
        <v>10731</v>
      </c>
      <c r="B1180">
        <v>46108</v>
      </c>
      <c r="C1180" t="s">
        <v>10122</v>
      </c>
      <c r="D1180" t="s">
        <v>10123</v>
      </c>
      <c r="F1180" t="s">
        <v>11075</v>
      </c>
      <c r="G1180">
        <v>700</v>
      </c>
      <c r="H1180" t="s">
        <v>11076</v>
      </c>
      <c r="I1180" t="s">
        <v>11077</v>
      </c>
      <c r="J1180">
        <v>700</v>
      </c>
      <c r="K1180">
        <v>46112</v>
      </c>
    </row>
    <row r="1181" spans="1:11" x14ac:dyDescent="0.3">
      <c r="A1181" t="s">
        <v>10731</v>
      </c>
      <c r="B1181">
        <v>46108</v>
      </c>
      <c r="C1181" t="s">
        <v>10122</v>
      </c>
      <c r="D1181" t="s">
        <v>10123</v>
      </c>
      <c r="F1181" t="s">
        <v>4351</v>
      </c>
      <c r="G1181">
        <v>250</v>
      </c>
      <c r="H1181" t="s">
        <v>10124</v>
      </c>
      <c r="I1181" t="s">
        <v>10994</v>
      </c>
      <c r="J1181">
        <v>250</v>
      </c>
      <c r="K1181">
        <v>46112</v>
      </c>
    </row>
    <row r="1182" spans="1:11" x14ac:dyDescent="0.3">
      <c r="A1182" t="s">
        <v>10731</v>
      </c>
      <c r="B1182">
        <v>46108</v>
      </c>
      <c r="C1182" t="s">
        <v>10122</v>
      </c>
      <c r="D1182" t="s">
        <v>10123</v>
      </c>
      <c r="F1182" t="s">
        <v>10620</v>
      </c>
      <c r="G1182">
        <v>800</v>
      </c>
      <c r="H1182" t="s">
        <v>10124</v>
      </c>
      <c r="I1182" t="s">
        <v>11014</v>
      </c>
      <c r="J1182">
        <v>800</v>
      </c>
      <c r="K1182">
        <v>46112</v>
      </c>
    </row>
    <row r="1183" spans="1:11" x14ac:dyDescent="0.3">
      <c r="A1183" t="s">
        <v>10731</v>
      </c>
      <c r="B1183">
        <v>46108</v>
      </c>
      <c r="C1183" t="s">
        <v>10122</v>
      </c>
      <c r="D1183" t="s">
        <v>10123</v>
      </c>
      <c r="F1183" t="s">
        <v>10737</v>
      </c>
      <c r="G1183">
        <v>250</v>
      </c>
      <c r="H1183" t="s">
        <v>10124</v>
      </c>
      <c r="I1183" t="s">
        <v>11006</v>
      </c>
      <c r="J1183">
        <v>250</v>
      </c>
      <c r="K1183">
        <v>46112</v>
      </c>
    </row>
    <row r="1184" spans="1:11" x14ac:dyDescent="0.3">
      <c r="A1184" t="s">
        <v>10731</v>
      </c>
      <c r="B1184">
        <v>46108</v>
      </c>
      <c r="C1184" t="s">
        <v>10122</v>
      </c>
      <c r="D1184" t="s">
        <v>10123</v>
      </c>
      <c r="F1184" t="s">
        <v>11078</v>
      </c>
      <c r="G1184">
        <v>340</v>
      </c>
      <c r="H1184" t="s">
        <v>10124</v>
      </c>
      <c r="I1184" t="s">
        <v>10440</v>
      </c>
      <c r="J1184">
        <v>340</v>
      </c>
      <c r="K1184">
        <v>46112</v>
      </c>
    </row>
    <row r="1185" spans="1:12" x14ac:dyDescent="0.3">
      <c r="A1185" t="s">
        <v>10731</v>
      </c>
      <c r="B1185">
        <v>46108</v>
      </c>
      <c r="C1185" t="s">
        <v>10122</v>
      </c>
      <c r="D1185" t="s">
        <v>10123</v>
      </c>
      <c r="F1185" t="s">
        <v>11079</v>
      </c>
      <c r="G1185">
        <v>700</v>
      </c>
      <c r="H1185" t="s">
        <v>10139</v>
      </c>
      <c r="I1185" t="s">
        <v>10817</v>
      </c>
      <c r="J1185">
        <v>700</v>
      </c>
      <c r="K1185">
        <v>46112</v>
      </c>
    </row>
    <row r="1186" spans="1:12" x14ac:dyDescent="0.3">
      <c r="A1186" t="s">
        <v>10731</v>
      </c>
      <c r="B1186">
        <v>46108</v>
      </c>
      <c r="C1186" t="s">
        <v>10122</v>
      </c>
      <c r="D1186" t="s">
        <v>10123</v>
      </c>
      <c r="F1186" t="s">
        <v>11080</v>
      </c>
      <c r="G1186">
        <v>1400</v>
      </c>
      <c r="H1186" t="s">
        <v>10124</v>
      </c>
      <c r="I1186" t="s">
        <v>10527</v>
      </c>
      <c r="J1186">
        <v>1400</v>
      </c>
      <c r="K1186">
        <v>46112</v>
      </c>
    </row>
    <row r="1187" spans="1:12" x14ac:dyDescent="0.3">
      <c r="A1187" t="s">
        <v>10731</v>
      </c>
      <c r="B1187">
        <v>46108</v>
      </c>
      <c r="C1187" t="s">
        <v>10122</v>
      </c>
      <c r="D1187" t="s">
        <v>10123</v>
      </c>
      <c r="F1187" t="s">
        <v>11081</v>
      </c>
      <c r="G1187">
        <v>1000</v>
      </c>
      <c r="H1187" t="s">
        <v>10124</v>
      </c>
      <c r="I1187" t="s">
        <v>11082</v>
      </c>
      <c r="J1187">
        <v>1000</v>
      </c>
      <c r="K1187">
        <v>46112</v>
      </c>
    </row>
    <row r="1188" spans="1:12" x14ac:dyDescent="0.3">
      <c r="A1188" t="s">
        <v>10731</v>
      </c>
      <c r="B1188">
        <v>46108</v>
      </c>
      <c r="C1188" t="s">
        <v>10122</v>
      </c>
      <c r="D1188" t="s">
        <v>10123</v>
      </c>
      <c r="F1188" t="s">
        <v>10519</v>
      </c>
      <c r="G1188">
        <v>850</v>
      </c>
      <c r="H1188" t="s">
        <v>10124</v>
      </c>
      <c r="I1188" t="s">
        <v>10958</v>
      </c>
      <c r="J1188">
        <v>850</v>
      </c>
      <c r="K1188">
        <v>46112</v>
      </c>
    </row>
    <row r="1189" spans="1:12" x14ac:dyDescent="0.3">
      <c r="A1189" t="s">
        <v>10731</v>
      </c>
      <c r="B1189">
        <v>46108</v>
      </c>
      <c r="C1189" t="s">
        <v>10122</v>
      </c>
      <c r="D1189" t="s">
        <v>10123</v>
      </c>
      <c r="F1189" t="s">
        <v>11058</v>
      </c>
      <c r="G1189">
        <v>500</v>
      </c>
      <c r="H1189" t="s">
        <v>10124</v>
      </c>
      <c r="I1189" t="s">
        <v>11083</v>
      </c>
      <c r="J1189">
        <v>250</v>
      </c>
      <c r="K1189">
        <v>46114</v>
      </c>
      <c r="L1189" t="s">
        <v>11084</v>
      </c>
    </row>
    <row r="1190" spans="1:12" x14ac:dyDescent="0.3">
      <c r="A1190" t="s">
        <v>10731</v>
      </c>
      <c r="B1190">
        <v>46108</v>
      </c>
      <c r="C1190" t="s">
        <v>10122</v>
      </c>
      <c r="D1190" t="s">
        <v>10123</v>
      </c>
      <c r="F1190" t="s">
        <v>10519</v>
      </c>
      <c r="G1190">
        <v>580</v>
      </c>
      <c r="H1190" t="s">
        <v>10124</v>
      </c>
      <c r="I1190" t="s">
        <v>11085</v>
      </c>
      <c r="J1190">
        <v>580</v>
      </c>
      <c r="K1190">
        <v>46112</v>
      </c>
    </row>
    <row r="1191" spans="1:12" x14ac:dyDescent="0.3">
      <c r="A1191" t="s">
        <v>10731</v>
      </c>
      <c r="B1191">
        <v>46108</v>
      </c>
      <c r="C1191" t="s">
        <v>10122</v>
      </c>
      <c r="D1191" t="s">
        <v>10123</v>
      </c>
      <c r="F1191" t="s">
        <v>10519</v>
      </c>
      <c r="G1191">
        <v>1888</v>
      </c>
      <c r="H1191" t="s">
        <v>10124</v>
      </c>
      <c r="I1191" t="s">
        <v>11086</v>
      </c>
      <c r="J1191">
        <v>1888</v>
      </c>
      <c r="K1191">
        <v>46112</v>
      </c>
    </row>
    <row r="1192" spans="1:12" x14ac:dyDescent="0.3">
      <c r="A1192" t="s">
        <v>10731</v>
      </c>
      <c r="B1192">
        <v>46108</v>
      </c>
      <c r="C1192" t="s">
        <v>10122</v>
      </c>
      <c r="D1192" t="s">
        <v>10123</v>
      </c>
      <c r="F1192" t="s">
        <v>10519</v>
      </c>
      <c r="G1192">
        <v>780</v>
      </c>
      <c r="H1192" t="s">
        <v>10124</v>
      </c>
      <c r="I1192" t="s">
        <v>10330</v>
      </c>
      <c r="J1192">
        <v>780</v>
      </c>
      <c r="K1192">
        <v>46112</v>
      </c>
      <c r="L1192" t="s">
        <v>10852</v>
      </c>
    </row>
    <row r="1193" spans="1:12" x14ac:dyDescent="0.3">
      <c r="A1193" t="s">
        <v>10731</v>
      </c>
      <c r="B1193">
        <v>46108</v>
      </c>
      <c r="C1193" t="s">
        <v>10122</v>
      </c>
      <c r="D1193" t="s">
        <v>10123</v>
      </c>
      <c r="F1193" t="s">
        <v>10519</v>
      </c>
      <c r="G1193">
        <v>380</v>
      </c>
      <c r="H1193" t="s">
        <v>10124</v>
      </c>
      <c r="I1193" t="s">
        <v>11087</v>
      </c>
      <c r="J1193">
        <v>230</v>
      </c>
      <c r="K1193">
        <v>46112</v>
      </c>
      <c r="L1193" t="s">
        <v>11088</v>
      </c>
    </row>
    <row r="1194" spans="1:12" x14ac:dyDescent="0.3">
      <c r="A1194" t="s">
        <v>10731</v>
      </c>
      <c r="B1194">
        <v>46109</v>
      </c>
      <c r="C1194" t="s">
        <v>10122</v>
      </c>
      <c r="D1194" t="s">
        <v>10123</v>
      </c>
      <c r="F1194" t="s">
        <v>3883</v>
      </c>
      <c r="G1194">
        <v>160</v>
      </c>
      <c r="H1194" t="s">
        <v>10124</v>
      </c>
      <c r="I1194" t="s">
        <v>11089</v>
      </c>
      <c r="J1194">
        <v>160</v>
      </c>
      <c r="K1194">
        <v>46112</v>
      </c>
    </row>
    <row r="1195" spans="1:12" x14ac:dyDescent="0.3">
      <c r="A1195" t="s">
        <v>10731</v>
      </c>
      <c r="B1195">
        <v>46109</v>
      </c>
      <c r="C1195" t="s">
        <v>10122</v>
      </c>
      <c r="D1195" t="s">
        <v>10123</v>
      </c>
      <c r="F1195" t="s">
        <v>11090</v>
      </c>
      <c r="G1195">
        <v>200</v>
      </c>
      <c r="H1195" t="s">
        <v>10124</v>
      </c>
      <c r="I1195" t="s">
        <v>11091</v>
      </c>
      <c r="J1195">
        <v>200</v>
      </c>
      <c r="K1195">
        <v>46112</v>
      </c>
    </row>
    <row r="1196" spans="1:12" x14ac:dyDescent="0.3">
      <c r="A1196" t="s">
        <v>10731</v>
      </c>
      <c r="B1196">
        <v>46109</v>
      </c>
      <c r="C1196" t="s">
        <v>10122</v>
      </c>
      <c r="D1196" t="s">
        <v>10123</v>
      </c>
      <c r="F1196" t="s">
        <v>11092</v>
      </c>
      <c r="G1196">
        <v>150</v>
      </c>
      <c r="H1196" t="s">
        <v>10124</v>
      </c>
      <c r="I1196" t="s">
        <v>11089</v>
      </c>
      <c r="J1196">
        <v>150</v>
      </c>
      <c r="K1196">
        <v>46112</v>
      </c>
    </row>
    <row r="1197" spans="1:12" x14ac:dyDescent="0.3">
      <c r="A1197" t="s">
        <v>10731</v>
      </c>
      <c r="B1197">
        <v>46109</v>
      </c>
      <c r="C1197" t="s">
        <v>10122</v>
      </c>
      <c r="D1197" t="s">
        <v>10123</v>
      </c>
      <c r="F1197" t="s">
        <v>2962</v>
      </c>
      <c r="G1197">
        <v>800</v>
      </c>
      <c r="H1197" t="s">
        <v>10124</v>
      </c>
      <c r="I1197" t="s">
        <v>10936</v>
      </c>
      <c r="J1197">
        <v>800</v>
      </c>
      <c r="K1197">
        <v>46112</v>
      </c>
    </row>
    <row r="1198" spans="1:12" x14ac:dyDescent="0.3">
      <c r="A1198" t="s">
        <v>10731</v>
      </c>
      <c r="B1198">
        <v>46109</v>
      </c>
      <c r="C1198" t="s">
        <v>10122</v>
      </c>
      <c r="D1198" t="s">
        <v>10123</v>
      </c>
      <c r="F1198" t="s">
        <v>11093</v>
      </c>
      <c r="G1198">
        <v>150</v>
      </c>
      <c r="H1198" t="s">
        <v>10124</v>
      </c>
      <c r="I1198" t="s">
        <v>10301</v>
      </c>
      <c r="J1198">
        <v>150</v>
      </c>
      <c r="K1198">
        <v>46112</v>
      </c>
    </row>
    <row r="1199" spans="1:12" x14ac:dyDescent="0.3">
      <c r="A1199" t="s">
        <v>10731</v>
      </c>
      <c r="B1199">
        <v>46109</v>
      </c>
      <c r="C1199" t="s">
        <v>10122</v>
      </c>
      <c r="D1199" t="s">
        <v>10123</v>
      </c>
      <c r="F1199" t="s">
        <v>3368</v>
      </c>
      <c r="G1199">
        <v>200</v>
      </c>
      <c r="H1199" t="s">
        <v>10124</v>
      </c>
      <c r="I1199" t="s">
        <v>11094</v>
      </c>
      <c r="J1199">
        <v>200</v>
      </c>
      <c r="K1199">
        <v>46112</v>
      </c>
    </row>
    <row r="1200" spans="1:12" x14ac:dyDescent="0.3">
      <c r="A1200" t="s">
        <v>10731</v>
      </c>
      <c r="B1200">
        <v>46109</v>
      </c>
      <c r="C1200" t="s">
        <v>10122</v>
      </c>
      <c r="D1200" t="s">
        <v>10123</v>
      </c>
      <c r="F1200" t="s">
        <v>11093</v>
      </c>
      <c r="G1200">
        <v>500</v>
      </c>
      <c r="H1200" t="s">
        <v>10124</v>
      </c>
      <c r="I1200" t="s">
        <v>10588</v>
      </c>
      <c r="J1200">
        <v>500</v>
      </c>
      <c r="K1200">
        <v>46112</v>
      </c>
    </row>
    <row r="1201" spans="1:17" x14ac:dyDescent="0.3">
      <c r="A1201" t="s">
        <v>10731</v>
      </c>
      <c r="B1201">
        <v>46109</v>
      </c>
      <c r="C1201" t="s">
        <v>10122</v>
      </c>
      <c r="D1201" t="s">
        <v>10123</v>
      </c>
      <c r="F1201" t="s">
        <v>11093</v>
      </c>
      <c r="G1201">
        <v>1900</v>
      </c>
      <c r="H1201" t="s">
        <v>10124</v>
      </c>
      <c r="I1201" t="s">
        <v>10193</v>
      </c>
      <c r="J1201">
        <v>1900</v>
      </c>
      <c r="K1201">
        <v>46116</v>
      </c>
    </row>
    <row r="1202" spans="1:17" x14ac:dyDescent="0.3">
      <c r="A1202" t="s">
        <v>10731</v>
      </c>
      <c r="B1202">
        <v>46111</v>
      </c>
      <c r="C1202" t="s">
        <v>10122</v>
      </c>
      <c r="D1202" t="s">
        <v>10123</v>
      </c>
      <c r="F1202" t="s">
        <v>11095</v>
      </c>
      <c r="G1202">
        <v>118</v>
      </c>
      <c r="H1202" t="s">
        <v>10124</v>
      </c>
      <c r="I1202" t="s">
        <v>11096</v>
      </c>
      <c r="L1202" t="s">
        <v>11097</v>
      </c>
    </row>
    <row r="1203" spans="1:17" x14ac:dyDescent="0.3">
      <c r="A1203" t="s">
        <v>10731</v>
      </c>
      <c r="B1203">
        <v>46111</v>
      </c>
      <c r="C1203" t="s">
        <v>10122</v>
      </c>
      <c r="D1203" t="s">
        <v>10123</v>
      </c>
      <c r="F1203" t="s">
        <v>11098</v>
      </c>
      <c r="G1203">
        <v>150</v>
      </c>
      <c r="H1203" t="s">
        <v>10124</v>
      </c>
      <c r="I1203" t="s">
        <v>10430</v>
      </c>
      <c r="J1203">
        <v>150</v>
      </c>
      <c r="K1203">
        <v>46116</v>
      </c>
    </row>
    <row r="1204" spans="1:17" x14ac:dyDescent="0.3">
      <c r="A1204" t="s">
        <v>10731</v>
      </c>
      <c r="B1204">
        <v>46111</v>
      </c>
      <c r="C1204" t="s">
        <v>10122</v>
      </c>
      <c r="D1204" t="s">
        <v>10123</v>
      </c>
      <c r="F1204" t="s">
        <v>10552</v>
      </c>
      <c r="G1204">
        <v>500</v>
      </c>
      <c r="H1204" t="s">
        <v>10124</v>
      </c>
      <c r="I1204" t="s">
        <v>10205</v>
      </c>
      <c r="J1204">
        <v>250</v>
      </c>
      <c r="K1204">
        <v>46116</v>
      </c>
      <c r="L1204" t="s">
        <v>11099</v>
      </c>
      <c r="O1204" t="s">
        <v>11100</v>
      </c>
      <c r="P1204">
        <v>250</v>
      </c>
      <c r="Q1204">
        <v>46121</v>
      </c>
    </row>
    <row r="1205" spans="1:17" x14ac:dyDescent="0.3">
      <c r="A1205" t="s">
        <v>10731</v>
      </c>
      <c r="B1205">
        <v>46111</v>
      </c>
      <c r="C1205" t="s">
        <v>10122</v>
      </c>
      <c r="D1205" t="s">
        <v>10123</v>
      </c>
      <c r="F1205" t="s">
        <v>10887</v>
      </c>
      <c r="G1205">
        <v>500</v>
      </c>
      <c r="H1205" t="s">
        <v>10124</v>
      </c>
      <c r="I1205" t="s">
        <v>10928</v>
      </c>
      <c r="J1205">
        <v>500</v>
      </c>
      <c r="K1205">
        <v>46116</v>
      </c>
    </row>
    <row r="1206" spans="1:17" x14ac:dyDescent="0.3">
      <c r="A1206" t="s">
        <v>10731</v>
      </c>
      <c r="B1206">
        <v>46111</v>
      </c>
      <c r="C1206" t="s">
        <v>10122</v>
      </c>
      <c r="D1206" t="s">
        <v>10123</v>
      </c>
      <c r="F1206" t="s">
        <v>10519</v>
      </c>
      <c r="G1206">
        <v>300</v>
      </c>
      <c r="H1206" t="s">
        <v>10124</v>
      </c>
      <c r="I1206" t="s">
        <v>11101</v>
      </c>
      <c r="J1206" t="s">
        <v>10150</v>
      </c>
    </row>
    <row r="1207" spans="1:17" x14ac:dyDescent="0.3">
      <c r="A1207" t="s">
        <v>10731</v>
      </c>
      <c r="B1207">
        <v>46111</v>
      </c>
      <c r="C1207" t="s">
        <v>10122</v>
      </c>
      <c r="D1207" t="s">
        <v>10123</v>
      </c>
      <c r="F1207" t="s">
        <v>4033</v>
      </c>
      <c r="G1207">
        <v>400</v>
      </c>
      <c r="H1207" t="s">
        <v>10124</v>
      </c>
      <c r="I1207" t="s">
        <v>10541</v>
      </c>
      <c r="J1207">
        <v>400</v>
      </c>
      <c r="K1207">
        <v>46116</v>
      </c>
    </row>
    <row r="1208" spans="1:17" x14ac:dyDescent="0.3">
      <c r="A1208" t="s">
        <v>10731</v>
      </c>
      <c r="B1208">
        <v>46111</v>
      </c>
      <c r="C1208" t="s">
        <v>10122</v>
      </c>
      <c r="D1208" t="s">
        <v>10123</v>
      </c>
      <c r="F1208" t="s">
        <v>10552</v>
      </c>
      <c r="G1208">
        <v>30</v>
      </c>
      <c r="H1208" t="s">
        <v>10124</v>
      </c>
      <c r="I1208" t="s">
        <v>11102</v>
      </c>
      <c r="J1208">
        <v>30</v>
      </c>
      <c r="K1208">
        <v>46116</v>
      </c>
    </row>
    <row r="1209" spans="1:17" x14ac:dyDescent="0.3">
      <c r="A1209" t="s">
        <v>10731</v>
      </c>
      <c r="B1209">
        <v>46111</v>
      </c>
      <c r="C1209" t="s">
        <v>10122</v>
      </c>
      <c r="D1209" t="s">
        <v>10123</v>
      </c>
      <c r="F1209" t="s">
        <v>3258</v>
      </c>
      <c r="G1209">
        <v>700</v>
      </c>
      <c r="H1209" t="s">
        <v>10124</v>
      </c>
      <c r="I1209" t="s">
        <v>10160</v>
      </c>
      <c r="J1209">
        <v>700</v>
      </c>
      <c r="K1209">
        <v>46116</v>
      </c>
    </row>
    <row r="1210" spans="1:17" x14ac:dyDescent="0.3">
      <c r="A1210" t="s">
        <v>10731</v>
      </c>
      <c r="B1210">
        <v>46111</v>
      </c>
      <c r="C1210" t="s">
        <v>10122</v>
      </c>
      <c r="D1210" t="s">
        <v>10123</v>
      </c>
      <c r="F1210" t="s">
        <v>11069</v>
      </c>
      <c r="G1210">
        <v>550</v>
      </c>
      <c r="H1210" t="s">
        <v>10124</v>
      </c>
      <c r="I1210" t="s">
        <v>11103</v>
      </c>
      <c r="J1210">
        <v>550</v>
      </c>
      <c r="K1210">
        <v>46116</v>
      </c>
    </row>
    <row r="1211" spans="1:17" x14ac:dyDescent="0.3">
      <c r="A1211" t="s">
        <v>10731</v>
      </c>
      <c r="B1211">
        <v>46111</v>
      </c>
      <c r="C1211" t="s">
        <v>10122</v>
      </c>
      <c r="D1211" t="s">
        <v>10123</v>
      </c>
      <c r="F1211" t="s">
        <v>1438</v>
      </c>
      <c r="G1211">
        <v>200</v>
      </c>
      <c r="H1211" t="s">
        <v>10124</v>
      </c>
      <c r="I1211" t="s">
        <v>10504</v>
      </c>
      <c r="J1211">
        <v>200</v>
      </c>
      <c r="K1211">
        <v>46116</v>
      </c>
    </row>
    <row r="1212" spans="1:17" x14ac:dyDescent="0.3">
      <c r="A1212" t="s">
        <v>10731</v>
      </c>
      <c r="B1212">
        <v>46111</v>
      </c>
      <c r="C1212" t="s">
        <v>10122</v>
      </c>
      <c r="D1212" t="s">
        <v>10123</v>
      </c>
      <c r="F1212" t="s">
        <v>10552</v>
      </c>
      <c r="G1212">
        <v>700</v>
      </c>
      <c r="H1212" t="s">
        <v>10124</v>
      </c>
      <c r="I1212" t="s">
        <v>10781</v>
      </c>
      <c r="J1212">
        <v>700</v>
      </c>
      <c r="K1212">
        <v>46116</v>
      </c>
    </row>
    <row r="1213" spans="1:17" x14ac:dyDescent="0.3">
      <c r="A1213" t="s">
        <v>10731</v>
      </c>
      <c r="B1213">
        <v>46111</v>
      </c>
      <c r="C1213" t="s">
        <v>10122</v>
      </c>
      <c r="D1213" t="s">
        <v>10123</v>
      </c>
      <c r="F1213" t="s">
        <v>4347</v>
      </c>
      <c r="G1213">
        <v>350</v>
      </c>
      <c r="H1213" t="s">
        <v>10124</v>
      </c>
      <c r="I1213" t="s">
        <v>10263</v>
      </c>
      <c r="J1213">
        <v>350</v>
      </c>
      <c r="K1213">
        <v>46116</v>
      </c>
    </row>
    <row r="1214" spans="1:17" x14ac:dyDescent="0.3">
      <c r="A1214" t="s">
        <v>10731</v>
      </c>
      <c r="B1214">
        <v>46111</v>
      </c>
      <c r="C1214" t="s">
        <v>10122</v>
      </c>
      <c r="D1214" t="s">
        <v>10123</v>
      </c>
      <c r="F1214" t="s">
        <v>10519</v>
      </c>
      <c r="G1214">
        <v>300</v>
      </c>
      <c r="H1214" t="s">
        <v>10124</v>
      </c>
      <c r="I1214" t="s">
        <v>10510</v>
      </c>
      <c r="J1214">
        <v>300</v>
      </c>
      <c r="K1214">
        <v>46116</v>
      </c>
    </row>
    <row r="1215" spans="1:17" x14ac:dyDescent="0.3">
      <c r="A1215" t="s">
        <v>10731</v>
      </c>
      <c r="B1215">
        <v>46111</v>
      </c>
      <c r="C1215" t="s">
        <v>10122</v>
      </c>
      <c r="D1215" t="s">
        <v>10123</v>
      </c>
      <c r="F1215" t="s">
        <v>10519</v>
      </c>
      <c r="G1215">
        <v>480</v>
      </c>
      <c r="H1215" t="s">
        <v>10124</v>
      </c>
      <c r="I1215" t="s">
        <v>10959</v>
      </c>
      <c r="J1215">
        <v>480</v>
      </c>
      <c r="K1215">
        <v>46116</v>
      </c>
    </row>
    <row r="1216" spans="1:17" x14ac:dyDescent="0.3">
      <c r="A1216" t="s">
        <v>10731</v>
      </c>
      <c r="B1216">
        <v>46111</v>
      </c>
      <c r="C1216" t="s">
        <v>10122</v>
      </c>
      <c r="D1216" t="s">
        <v>10123</v>
      </c>
      <c r="F1216" t="s">
        <v>3883</v>
      </c>
      <c r="G1216">
        <v>1000</v>
      </c>
      <c r="H1216" t="s">
        <v>10124</v>
      </c>
      <c r="I1216" t="s">
        <v>10344</v>
      </c>
      <c r="J1216">
        <v>1000</v>
      </c>
      <c r="K1216">
        <v>46116</v>
      </c>
    </row>
    <row r="1217" spans="1:13" x14ac:dyDescent="0.3">
      <c r="A1217" t="s">
        <v>10731</v>
      </c>
      <c r="B1217">
        <v>46111</v>
      </c>
      <c r="C1217" t="s">
        <v>10122</v>
      </c>
      <c r="D1217" t="s">
        <v>10123</v>
      </c>
      <c r="F1217" t="s">
        <v>2309</v>
      </c>
      <c r="G1217">
        <v>260</v>
      </c>
      <c r="H1217" t="s">
        <v>10124</v>
      </c>
      <c r="I1217" t="s">
        <v>11035</v>
      </c>
      <c r="J1217">
        <v>260</v>
      </c>
      <c r="K1217">
        <v>46116</v>
      </c>
      <c r="M1217" t="s">
        <v>11104</v>
      </c>
    </row>
    <row r="1218" spans="1:13" x14ac:dyDescent="0.3">
      <c r="A1218" t="s">
        <v>10731</v>
      </c>
      <c r="B1218">
        <v>46111</v>
      </c>
      <c r="C1218" t="s">
        <v>10122</v>
      </c>
      <c r="D1218" t="s">
        <v>10123</v>
      </c>
      <c r="F1218" t="s">
        <v>2140</v>
      </c>
      <c r="G1218">
        <v>260</v>
      </c>
      <c r="H1218" t="s">
        <v>10124</v>
      </c>
      <c r="I1218" t="s">
        <v>11035</v>
      </c>
    </row>
    <row r="1219" spans="1:13" x14ac:dyDescent="0.3">
      <c r="A1219" t="s">
        <v>10731</v>
      </c>
      <c r="B1219">
        <v>46111</v>
      </c>
      <c r="C1219" t="s">
        <v>10122</v>
      </c>
      <c r="D1219" t="s">
        <v>10123</v>
      </c>
      <c r="F1219" t="s">
        <v>10887</v>
      </c>
      <c r="G1219">
        <v>120</v>
      </c>
      <c r="H1219" t="s">
        <v>10124</v>
      </c>
      <c r="I1219" t="s">
        <v>11105</v>
      </c>
      <c r="J1219">
        <v>60</v>
      </c>
      <c r="K1219">
        <v>46116</v>
      </c>
      <c r="L1219" t="s">
        <v>11106</v>
      </c>
    </row>
    <row r="1220" spans="1:13" x14ac:dyDescent="0.3">
      <c r="A1220" t="s">
        <v>10731</v>
      </c>
      <c r="B1220">
        <v>46111</v>
      </c>
      <c r="C1220" t="s">
        <v>10122</v>
      </c>
      <c r="D1220" t="s">
        <v>10123</v>
      </c>
      <c r="F1220" t="s">
        <v>2962</v>
      </c>
      <c r="G1220">
        <v>120</v>
      </c>
      <c r="H1220" t="s">
        <v>10124</v>
      </c>
      <c r="I1220" t="s">
        <v>11107</v>
      </c>
      <c r="J1220">
        <v>120</v>
      </c>
      <c r="K1220">
        <v>46116</v>
      </c>
    </row>
    <row r="1221" spans="1:13" x14ac:dyDescent="0.3">
      <c r="A1221" t="s">
        <v>10731</v>
      </c>
      <c r="B1221">
        <v>46111</v>
      </c>
      <c r="C1221" t="s">
        <v>10122</v>
      </c>
      <c r="D1221" t="s">
        <v>10123</v>
      </c>
      <c r="F1221" t="s">
        <v>10519</v>
      </c>
      <c r="G1221">
        <v>150</v>
      </c>
      <c r="H1221" t="s">
        <v>10124</v>
      </c>
      <c r="I1221" t="s">
        <v>10447</v>
      </c>
      <c r="J1221">
        <v>150</v>
      </c>
      <c r="K1221">
        <v>46116</v>
      </c>
    </row>
    <row r="1222" spans="1:13" x14ac:dyDescent="0.3">
      <c r="A1222" t="s">
        <v>10731</v>
      </c>
      <c r="B1222">
        <v>46111</v>
      </c>
      <c r="C1222" t="s">
        <v>10122</v>
      </c>
      <c r="D1222" t="s">
        <v>10123</v>
      </c>
      <c r="F1222" t="s">
        <v>3069</v>
      </c>
      <c r="G1222">
        <v>120</v>
      </c>
      <c r="H1222" t="s">
        <v>10124</v>
      </c>
      <c r="I1222" t="s">
        <v>11108</v>
      </c>
      <c r="J1222">
        <v>120</v>
      </c>
      <c r="K1222">
        <v>46116</v>
      </c>
    </row>
    <row r="1223" spans="1:13" x14ac:dyDescent="0.3">
      <c r="A1223" t="s">
        <v>10731</v>
      </c>
      <c r="B1223">
        <v>46111</v>
      </c>
      <c r="C1223" t="s">
        <v>10122</v>
      </c>
      <c r="D1223" t="s">
        <v>10123</v>
      </c>
      <c r="F1223" t="s">
        <v>10519</v>
      </c>
      <c r="G1223">
        <v>100</v>
      </c>
      <c r="H1223" t="s">
        <v>10124</v>
      </c>
      <c r="I1223" t="s">
        <v>11109</v>
      </c>
      <c r="J1223">
        <v>100</v>
      </c>
      <c r="K1223">
        <v>46116</v>
      </c>
    </row>
    <row r="1224" spans="1:13" x14ac:dyDescent="0.3">
      <c r="A1224" t="s">
        <v>10731</v>
      </c>
      <c r="B1224">
        <v>46111</v>
      </c>
      <c r="C1224" t="s">
        <v>10122</v>
      </c>
      <c r="D1224" t="s">
        <v>10123</v>
      </c>
      <c r="F1224" t="s">
        <v>10552</v>
      </c>
      <c r="G1224">
        <v>200</v>
      </c>
      <c r="H1224" t="s">
        <v>10124</v>
      </c>
      <c r="I1224" t="s">
        <v>10189</v>
      </c>
      <c r="J1224">
        <v>100</v>
      </c>
      <c r="K1224">
        <v>46114</v>
      </c>
      <c r="L1224" t="s">
        <v>11099</v>
      </c>
    </row>
    <row r="1225" spans="1:13" x14ac:dyDescent="0.3">
      <c r="A1225" t="s">
        <v>10731</v>
      </c>
      <c r="B1225">
        <v>46111</v>
      </c>
      <c r="C1225" t="s">
        <v>10122</v>
      </c>
      <c r="D1225" t="s">
        <v>10123</v>
      </c>
      <c r="F1225" t="s">
        <v>2962</v>
      </c>
      <c r="G1225">
        <v>50</v>
      </c>
      <c r="H1225" t="s">
        <v>10124</v>
      </c>
      <c r="I1225" t="s">
        <v>11110</v>
      </c>
      <c r="J1225">
        <v>50</v>
      </c>
      <c r="K1225">
        <v>46116</v>
      </c>
    </row>
    <row r="1226" spans="1:13" x14ac:dyDescent="0.3">
      <c r="A1226" t="s">
        <v>10731</v>
      </c>
      <c r="B1226">
        <v>46111</v>
      </c>
      <c r="C1226" t="s">
        <v>10122</v>
      </c>
      <c r="D1226" t="s">
        <v>10123</v>
      </c>
      <c r="F1226" t="s">
        <v>2962</v>
      </c>
      <c r="G1226">
        <v>250</v>
      </c>
      <c r="H1226" t="s">
        <v>10124</v>
      </c>
      <c r="I1226" t="s">
        <v>10900</v>
      </c>
      <c r="J1226">
        <v>250</v>
      </c>
      <c r="K1226">
        <v>46116</v>
      </c>
    </row>
    <row r="1227" spans="1:13" x14ac:dyDescent="0.3">
      <c r="A1227" t="s">
        <v>10731</v>
      </c>
      <c r="B1227">
        <v>46111</v>
      </c>
      <c r="C1227" t="s">
        <v>10122</v>
      </c>
      <c r="D1227" t="s">
        <v>10123</v>
      </c>
      <c r="F1227" t="s">
        <v>11098</v>
      </c>
      <c r="G1227">
        <v>60</v>
      </c>
      <c r="H1227" t="s">
        <v>10124</v>
      </c>
      <c r="I1227" t="s">
        <v>11111</v>
      </c>
      <c r="J1227">
        <v>60</v>
      </c>
      <c r="K1227">
        <v>46116</v>
      </c>
    </row>
    <row r="1228" spans="1:13" x14ac:dyDescent="0.3">
      <c r="A1228" t="s">
        <v>10731</v>
      </c>
      <c r="B1228">
        <v>46111</v>
      </c>
      <c r="C1228" t="s">
        <v>10122</v>
      </c>
      <c r="D1228" t="s">
        <v>10123</v>
      </c>
      <c r="F1228" t="s">
        <v>4351</v>
      </c>
      <c r="G1228">
        <v>100</v>
      </c>
      <c r="H1228" t="s">
        <v>10124</v>
      </c>
      <c r="I1228" t="s">
        <v>11046</v>
      </c>
      <c r="L1228" t="s">
        <v>10838</v>
      </c>
    </row>
    <row r="1229" spans="1:13" x14ac:dyDescent="0.3">
      <c r="A1229" t="s">
        <v>10731</v>
      </c>
      <c r="B1229">
        <v>46111</v>
      </c>
      <c r="C1229" t="s">
        <v>10122</v>
      </c>
      <c r="D1229" t="s">
        <v>10123</v>
      </c>
      <c r="F1229" t="s">
        <v>10620</v>
      </c>
      <c r="G1229">
        <v>45</v>
      </c>
      <c r="H1229" t="s">
        <v>10175</v>
      </c>
      <c r="I1229" t="s">
        <v>11112</v>
      </c>
      <c r="J1229">
        <v>45</v>
      </c>
      <c r="K1229">
        <v>46116</v>
      </c>
    </row>
    <row r="1230" spans="1:13" x14ac:dyDescent="0.3">
      <c r="A1230" t="s">
        <v>10731</v>
      </c>
      <c r="B1230">
        <v>46111</v>
      </c>
      <c r="C1230" t="s">
        <v>10122</v>
      </c>
      <c r="D1230" t="s">
        <v>10123</v>
      </c>
      <c r="F1230" t="s">
        <v>10620</v>
      </c>
      <c r="G1230">
        <v>400</v>
      </c>
      <c r="H1230" t="s">
        <v>10124</v>
      </c>
      <c r="I1230" t="s">
        <v>11113</v>
      </c>
      <c r="J1230">
        <v>400</v>
      </c>
      <c r="K1230">
        <v>46116</v>
      </c>
    </row>
    <row r="1231" spans="1:13" x14ac:dyDescent="0.3">
      <c r="A1231" t="s">
        <v>10731</v>
      </c>
      <c r="B1231">
        <v>46111</v>
      </c>
      <c r="C1231" t="s">
        <v>10122</v>
      </c>
      <c r="D1231" t="s">
        <v>10123</v>
      </c>
      <c r="F1231" t="s">
        <v>10620</v>
      </c>
      <c r="G1231">
        <v>950</v>
      </c>
      <c r="H1231" t="s">
        <v>10124</v>
      </c>
      <c r="I1231" t="s">
        <v>11114</v>
      </c>
      <c r="J1231">
        <v>950</v>
      </c>
      <c r="K1231">
        <v>46116</v>
      </c>
    </row>
    <row r="1232" spans="1:13" x14ac:dyDescent="0.3">
      <c r="A1232" t="s">
        <v>10731</v>
      </c>
      <c r="B1232">
        <v>46111</v>
      </c>
      <c r="C1232" t="s">
        <v>10122</v>
      </c>
      <c r="D1232" t="s">
        <v>10123</v>
      </c>
      <c r="F1232" t="s">
        <v>4033</v>
      </c>
      <c r="G1232">
        <v>500</v>
      </c>
      <c r="H1232" t="s">
        <v>10124</v>
      </c>
      <c r="I1232" t="s">
        <v>11036</v>
      </c>
      <c r="J1232">
        <v>500</v>
      </c>
      <c r="K1232">
        <v>46116</v>
      </c>
    </row>
    <row r="1233" spans="1:12" x14ac:dyDescent="0.3">
      <c r="A1233" t="s">
        <v>10731</v>
      </c>
      <c r="B1233">
        <v>46111</v>
      </c>
      <c r="C1233" t="s">
        <v>10122</v>
      </c>
      <c r="D1233" t="s">
        <v>10123</v>
      </c>
      <c r="F1233" t="s">
        <v>4033</v>
      </c>
      <c r="G1233">
        <v>150</v>
      </c>
      <c r="H1233" t="s">
        <v>10124</v>
      </c>
      <c r="I1233" t="s">
        <v>11115</v>
      </c>
      <c r="J1233">
        <v>150</v>
      </c>
      <c r="K1233">
        <v>46116</v>
      </c>
    </row>
    <row r="1234" spans="1:12" x14ac:dyDescent="0.3">
      <c r="A1234" t="s">
        <v>10731</v>
      </c>
      <c r="B1234">
        <v>46111</v>
      </c>
      <c r="C1234" t="s">
        <v>10122</v>
      </c>
      <c r="D1234" t="s">
        <v>10123</v>
      </c>
      <c r="F1234" t="s">
        <v>10519</v>
      </c>
      <c r="G1234">
        <v>850</v>
      </c>
      <c r="H1234" t="s">
        <v>10124</v>
      </c>
      <c r="I1234" t="s">
        <v>11116</v>
      </c>
      <c r="J1234">
        <v>850</v>
      </c>
      <c r="K1234">
        <v>46116</v>
      </c>
    </row>
    <row r="1235" spans="1:12" x14ac:dyDescent="0.3">
      <c r="A1235" t="s">
        <v>10731</v>
      </c>
      <c r="B1235">
        <v>46111</v>
      </c>
      <c r="C1235" t="s">
        <v>10122</v>
      </c>
      <c r="D1235" t="s">
        <v>10123</v>
      </c>
      <c r="F1235" t="s">
        <v>10519</v>
      </c>
      <c r="G1235">
        <v>300</v>
      </c>
      <c r="H1235" t="s">
        <v>10124</v>
      </c>
      <c r="I1235" t="s">
        <v>11117</v>
      </c>
      <c r="J1235">
        <v>300</v>
      </c>
      <c r="K1235">
        <v>46116</v>
      </c>
    </row>
    <row r="1236" spans="1:12" x14ac:dyDescent="0.3">
      <c r="A1236" t="s">
        <v>10731</v>
      </c>
      <c r="B1236">
        <v>46111</v>
      </c>
      <c r="C1236" t="s">
        <v>10122</v>
      </c>
      <c r="D1236" t="s">
        <v>10123</v>
      </c>
      <c r="F1236" t="s">
        <v>10519</v>
      </c>
      <c r="G1236">
        <v>600</v>
      </c>
      <c r="H1236" t="s">
        <v>10124</v>
      </c>
      <c r="I1236" t="s">
        <v>11118</v>
      </c>
      <c r="J1236">
        <v>600</v>
      </c>
      <c r="K1236">
        <v>46116</v>
      </c>
    </row>
    <row r="1237" spans="1:12" x14ac:dyDescent="0.3">
      <c r="A1237" t="s">
        <v>10731</v>
      </c>
      <c r="B1237">
        <v>46111</v>
      </c>
      <c r="C1237" t="s">
        <v>10122</v>
      </c>
      <c r="D1237" t="s">
        <v>10123</v>
      </c>
      <c r="F1237" t="s">
        <v>10519</v>
      </c>
      <c r="G1237">
        <v>800</v>
      </c>
      <c r="H1237" t="s">
        <v>10124</v>
      </c>
      <c r="I1237" t="s">
        <v>10580</v>
      </c>
      <c r="J1237">
        <v>800</v>
      </c>
      <c r="K1237">
        <v>46116</v>
      </c>
    </row>
    <row r="1238" spans="1:12" x14ac:dyDescent="0.3">
      <c r="A1238" t="s">
        <v>10731</v>
      </c>
      <c r="B1238">
        <v>46111</v>
      </c>
      <c r="C1238" t="s">
        <v>10122</v>
      </c>
      <c r="D1238" t="s">
        <v>10123</v>
      </c>
      <c r="F1238" t="s">
        <v>10519</v>
      </c>
      <c r="G1238">
        <v>200</v>
      </c>
      <c r="H1238" t="s">
        <v>10124</v>
      </c>
      <c r="I1238" t="s">
        <v>10225</v>
      </c>
      <c r="J1238">
        <v>200</v>
      </c>
      <c r="K1238">
        <v>46116</v>
      </c>
    </row>
    <row r="1239" spans="1:12" x14ac:dyDescent="0.3">
      <c r="A1239" t="s">
        <v>10731</v>
      </c>
      <c r="B1239">
        <v>46111</v>
      </c>
      <c r="C1239" t="s">
        <v>10122</v>
      </c>
      <c r="D1239" t="s">
        <v>10123</v>
      </c>
      <c r="F1239" t="s">
        <v>10519</v>
      </c>
      <c r="G1239">
        <v>350</v>
      </c>
      <c r="H1239" t="s">
        <v>10124</v>
      </c>
      <c r="I1239" t="s">
        <v>11119</v>
      </c>
      <c r="J1239">
        <v>350</v>
      </c>
      <c r="K1239">
        <v>46116</v>
      </c>
    </row>
    <row r="1240" spans="1:12" x14ac:dyDescent="0.3">
      <c r="A1240" t="s">
        <v>10731</v>
      </c>
      <c r="B1240">
        <v>46111</v>
      </c>
      <c r="C1240" t="s">
        <v>10122</v>
      </c>
      <c r="D1240" t="s">
        <v>10123</v>
      </c>
      <c r="F1240" t="s">
        <v>2814</v>
      </c>
      <c r="G1240">
        <v>150</v>
      </c>
      <c r="H1240" t="s">
        <v>10124</v>
      </c>
      <c r="I1240" t="s">
        <v>10160</v>
      </c>
      <c r="J1240">
        <v>150</v>
      </c>
      <c r="K1240">
        <v>46116</v>
      </c>
    </row>
    <row r="1241" spans="1:12" x14ac:dyDescent="0.3">
      <c r="A1241" t="s">
        <v>10731</v>
      </c>
      <c r="B1241">
        <v>46112</v>
      </c>
      <c r="C1241" t="s">
        <v>10122</v>
      </c>
      <c r="D1241" t="s">
        <v>10123</v>
      </c>
      <c r="F1241" t="s">
        <v>4347</v>
      </c>
      <c r="G1241">
        <v>520</v>
      </c>
      <c r="H1241" t="s">
        <v>10124</v>
      </c>
      <c r="I1241" t="s">
        <v>10699</v>
      </c>
      <c r="J1241">
        <v>520</v>
      </c>
      <c r="K1241">
        <v>46116</v>
      </c>
    </row>
    <row r="1242" spans="1:12" x14ac:dyDescent="0.3">
      <c r="A1242" t="s">
        <v>10731</v>
      </c>
      <c r="B1242">
        <v>46112</v>
      </c>
      <c r="C1242" t="s">
        <v>10122</v>
      </c>
      <c r="D1242" t="s">
        <v>10123</v>
      </c>
      <c r="F1242" t="s">
        <v>3708</v>
      </c>
      <c r="G1242">
        <v>500</v>
      </c>
      <c r="H1242" t="s">
        <v>10243</v>
      </c>
      <c r="I1242" t="s">
        <v>11065</v>
      </c>
      <c r="J1242">
        <v>500</v>
      </c>
      <c r="K1242">
        <v>46116</v>
      </c>
    </row>
    <row r="1243" spans="1:12" x14ac:dyDescent="0.3">
      <c r="A1243" t="s">
        <v>10731</v>
      </c>
      <c r="B1243">
        <v>46112</v>
      </c>
      <c r="C1243" t="s">
        <v>10122</v>
      </c>
      <c r="D1243" t="s">
        <v>10123</v>
      </c>
      <c r="F1243" t="s">
        <v>2962</v>
      </c>
      <c r="G1243">
        <v>800</v>
      </c>
      <c r="H1243" t="s">
        <v>10243</v>
      </c>
      <c r="I1243" t="s">
        <v>11120</v>
      </c>
      <c r="J1243">
        <v>800</v>
      </c>
      <c r="K1243">
        <v>46116</v>
      </c>
    </row>
    <row r="1244" spans="1:12" x14ac:dyDescent="0.3">
      <c r="A1244" t="s">
        <v>10731</v>
      </c>
      <c r="B1244">
        <v>46112</v>
      </c>
      <c r="C1244" t="s">
        <v>10122</v>
      </c>
      <c r="D1244" t="s">
        <v>10123</v>
      </c>
      <c r="F1244" t="s">
        <v>3883</v>
      </c>
      <c r="G1244">
        <v>300</v>
      </c>
      <c r="H1244" t="s">
        <v>10243</v>
      </c>
      <c r="I1244" t="s">
        <v>10722</v>
      </c>
      <c r="J1244">
        <v>300</v>
      </c>
      <c r="K1244">
        <v>46116</v>
      </c>
      <c r="L1244" t="s">
        <v>11121</v>
      </c>
    </row>
    <row r="1245" spans="1:12" x14ac:dyDescent="0.3">
      <c r="A1245" t="s">
        <v>10731</v>
      </c>
      <c r="B1245">
        <v>46112</v>
      </c>
      <c r="C1245" t="s">
        <v>10122</v>
      </c>
      <c r="D1245" t="s">
        <v>10123</v>
      </c>
      <c r="F1245" t="s">
        <v>11098</v>
      </c>
      <c r="G1245">
        <v>550</v>
      </c>
      <c r="H1245" t="s">
        <v>10124</v>
      </c>
      <c r="I1245" t="s">
        <v>10970</v>
      </c>
      <c r="J1245">
        <v>550</v>
      </c>
      <c r="K1245">
        <v>46116</v>
      </c>
    </row>
    <row r="1246" spans="1:12" x14ac:dyDescent="0.3">
      <c r="A1246" t="s">
        <v>10731</v>
      </c>
      <c r="B1246">
        <v>46112</v>
      </c>
      <c r="C1246" t="s">
        <v>10122</v>
      </c>
      <c r="D1246" t="s">
        <v>10123</v>
      </c>
      <c r="F1246" t="s">
        <v>3069</v>
      </c>
      <c r="G1246">
        <v>300</v>
      </c>
      <c r="H1246" t="s">
        <v>10124</v>
      </c>
      <c r="I1246" t="s">
        <v>10909</v>
      </c>
      <c r="J1246">
        <v>300</v>
      </c>
      <c r="K1246">
        <v>46116</v>
      </c>
    </row>
    <row r="1247" spans="1:12" x14ac:dyDescent="0.3">
      <c r="A1247" t="s">
        <v>10731</v>
      </c>
      <c r="B1247">
        <v>46112</v>
      </c>
      <c r="C1247" t="s">
        <v>10122</v>
      </c>
      <c r="D1247" t="s">
        <v>10123</v>
      </c>
      <c r="F1247" t="s">
        <v>11122</v>
      </c>
      <c r="G1247">
        <v>118</v>
      </c>
      <c r="H1247" t="s">
        <v>10124</v>
      </c>
      <c r="I1247" t="s">
        <v>11096</v>
      </c>
      <c r="J1247">
        <v>118</v>
      </c>
      <c r="K1247">
        <v>46116</v>
      </c>
    </row>
    <row r="1248" spans="1:12" x14ac:dyDescent="0.3">
      <c r="A1248" t="s">
        <v>10731</v>
      </c>
      <c r="B1248">
        <v>46112</v>
      </c>
      <c r="C1248" t="s">
        <v>10122</v>
      </c>
      <c r="D1248" t="s">
        <v>10123</v>
      </c>
      <c r="F1248" t="s">
        <v>11090</v>
      </c>
      <c r="G1248">
        <v>300</v>
      </c>
      <c r="H1248" t="s">
        <v>10124</v>
      </c>
      <c r="I1248" t="s">
        <v>10995</v>
      </c>
      <c r="J1248">
        <v>300</v>
      </c>
      <c r="K1248">
        <v>46116</v>
      </c>
    </row>
    <row r="1249" spans="1:13" x14ac:dyDescent="0.3">
      <c r="A1249" t="s">
        <v>10731</v>
      </c>
      <c r="B1249">
        <v>46112</v>
      </c>
      <c r="C1249" t="s">
        <v>10122</v>
      </c>
      <c r="D1249" t="s">
        <v>10123</v>
      </c>
      <c r="F1249" t="s">
        <v>3416</v>
      </c>
      <c r="G1249">
        <v>600</v>
      </c>
      <c r="H1249" t="s">
        <v>10124</v>
      </c>
      <c r="I1249" t="s">
        <v>10930</v>
      </c>
      <c r="J1249">
        <v>600</v>
      </c>
      <c r="K1249">
        <v>46116</v>
      </c>
    </row>
    <row r="1250" spans="1:13" x14ac:dyDescent="0.3">
      <c r="A1250" t="s">
        <v>10731</v>
      </c>
      <c r="B1250">
        <v>46112</v>
      </c>
      <c r="C1250" t="s">
        <v>10122</v>
      </c>
      <c r="D1250" t="s">
        <v>10123</v>
      </c>
      <c r="F1250" t="s">
        <v>3708</v>
      </c>
      <c r="G1250">
        <v>600</v>
      </c>
      <c r="H1250" t="s">
        <v>10124</v>
      </c>
      <c r="I1250" t="s">
        <v>11123</v>
      </c>
      <c r="J1250">
        <v>420</v>
      </c>
      <c r="K1250">
        <v>46116</v>
      </c>
      <c r="L1250" t="s">
        <v>11099</v>
      </c>
      <c r="M1250" t="s">
        <v>11124</v>
      </c>
    </row>
    <row r="1251" spans="1:13" x14ac:dyDescent="0.3">
      <c r="A1251" t="s">
        <v>10731</v>
      </c>
      <c r="B1251">
        <v>46112</v>
      </c>
      <c r="C1251" t="s">
        <v>10122</v>
      </c>
      <c r="D1251" t="s">
        <v>10123</v>
      </c>
      <c r="F1251" t="s">
        <v>2814</v>
      </c>
      <c r="G1251">
        <v>1000</v>
      </c>
      <c r="H1251" t="s">
        <v>10124</v>
      </c>
      <c r="I1251" t="s">
        <v>10419</v>
      </c>
      <c r="J1251">
        <v>850</v>
      </c>
      <c r="K1251">
        <v>46116</v>
      </c>
      <c r="L1251" t="s">
        <v>11125</v>
      </c>
      <c r="M1251" t="s">
        <v>11126</v>
      </c>
    </row>
    <row r="1252" spans="1:13" x14ac:dyDescent="0.3">
      <c r="A1252" t="s">
        <v>10731</v>
      </c>
      <c r="B1252">
        <v>46112</v>
      </c>
      <c r="C1252" t="s">
        <v>10122</v>
      </c>
      <c r="D1252" t="s">
        <v>10123</v>
      </c>
      <c r="F1252" t="s">
        <v>11127</v>
      </c>
      <c r="G1252">
        <v>90</v>
      </c>
      <c r="H1252" t="s">
        <v>10124</v>
      </c>
      <c r="I1252" t="s">
        <v>11025</v>
      </c>
      <c r="J1252">
        <v>90</v>
      </c>
      <c r="K1252">
        <v>46116</v>
      </c>
    </row>
    <row r="1253" spans="1:13" x14ac:dyDescent="0.3">
      <c r="A1253" t="s">
        <v>10731</v>
      </c>
      <c r="B1253">
        <v>46112</v>
      </c>
      <c r="C1253" t="s">
        <v>10122</v>
      </c>
      <c r="D1253" t="s">
        <v>10123</v>
      </c>
      <c r="F1253" t="s">
        <v>3069</v>
      </c>
      <c r="G1253">
        <v>65</v>
      </c>
      <c r="H1253" t="s">
        <v>10175</v>
      </c>
      <c r="I1253" t="s">
        <v>10293</v>
      </c>
      <c r="J1253">
        <v>65</v>
      </c>
      <c r="K1253">
        <v>46116</v>
      </c>
    </row>
    <row r="1254" spans="1:13" x14ac:dyDescent="0.3">
      <c r="A1254" t="s">
        <v>10731</v>
      </c>
      <c r="B1254">
        <v>46112</v>
      </c>
      <c r="C1254" t="s">
        <v>10122</v>
      </c>
      <c r="D1254" t="s">
        <v>10123</v>
      </c>
      <c r="F1254" t="s">
        <v>2962</v>
      </c>
      <c r="G1254">
        <v>600</v>
      </c>
      <c r="H1254" t="s">
        <v>10124</v>
      </c>
      <c r="I1254" t="s">
        <v>10236</v>
      </c>
      <c r="J1254" t="s">
        <v>11128</v>
      </c>
    </row>
    <row r="1255" spans="1:13" x14ac:dyDescent="0.3">
      <c r="A1255" t="s">
        <v>10731</v>
      </c>
      <c r="B1255">
        <v>46112</v>
      </c>
      <c r="C1255" t="s">
        <v>10122</v>
      </c>
      <c r="D1255" t="s">
        <v>10123</v>
      </c>
      <c r="F1255" t="s">
        <v>2962</v>
      </c>
      <c r="G1255">
        <v>900</v>
      </c>
      <c r="H1255" t="s">
        <v>10124</v>
      </c>
      <c r="I1255" t="s">
        <v>11129</v>
      </c>
      <c r="J1255">
        <v>900</v>
      </c>
      <c r="K1255">
        <v>46116</v>
      </c>
    </row>
    <row r="1256" spans="1:13" x14ac:dyDescent="0.3">
      <c r="A1256" t="s">
        <v>10731</v>
      </c>
      <c r="B1256">
        <v>46112</v>
      </c>
      <c r="C1256" t="s">
        <v>10122</v>
      </c>
      <c r="D1256" t="s">
        <v>10123</v>
      </c>
      <c r="F1256" t="s">
        <v>10519</v>
      </c>
      <c r="G1256">
        <v>300</v>
      </c>
      <c r="H1256" t="s">
        <v>10124</v>
      </c>
      <c r="I1256" t="s">
        <v>11130</v>
      </c>
      <c r="J1256">
        <v>300</v>
      </c>
      <c r="K1256">
        <v>46116</v>
      </c>
    </row>
    <row r="1257" spans="1:13" x14ac:dyDescent="0.3">
      <c r="A1257" t="s">
        <v>10731</v>
      </c>
      <c r="B1257">
        <v>46112</v>
      </c>
      <c r="C1257" t="s">
        <v>10122</v>
      </c>
      <c r="D1257" t="s">
        <v>10123</v>
      </c>
      <c r="F1257" t="s">
        <v>2962</v>
      </c>
      <c r="G1257">
        <v>600</v>
      </c>
      <c r="H1257" t="s">
        <v>10124</v>
      </c>
      <c r="I1257" t="s">
        <v>10236</v>
      </c>
      <c r="J1257" t="s">
        <v>11131</v>
      </c>
    </row>
    <row r="1258" spans="1:13" x14ac:dyDescent="0.3">
      <c r="A1258" t="s">
        <v>10731</v>
      </c>
      <c r="B1258">
        <v>46112</v>
      </c>
      <c r="C1258" t="s">
        <v>10122</v>
      </c>
      <c r="D1258" t="s">
        <v>10123</v>
      </c>
      <c r="F1258" t="s">
        <v>10896</v>
      </c>
      <c r="G1258">
        <v>50</v>
      </c>
      <c r="H1258" t="s">
        <v>10159</v>
      </c>
      <c r="I1258" t="s">
        <v>10236</v>
      </c>
      <c r="J1258">
        <v>50</v>
      </c>
      <c r="K1258">
        <v>46116</v>
      </c>
    </row>
    <row r="1259" spans="1:13" x14ac:dyDescent="0.3">
      <c r="A1259" t="s">
        <v>10731</v>
      </c>
      <c r="B1259">
        <v>46112</v>
      </c>
      <c r="C1259" t="s">
        <v>10122</v>
      </c>
      <c r="D1259" t="s">
        <v>10123</v>
      </c>
      <c r="F1259" t="s">
        <v>2814</v>
      </c>
      <c r="G1259">
        <v>900</v>
      </c>
      <c r="H1259" t="s">
        <v>10124</v>
      </c>
      <c r="I1259" t="s">
        <v>10319</v>
      </c>
      <c r="J1259">
        <v>900</v>
      </c>
      <c r="K1259">
        <v>46116</v>
      </c>
    </row>
    <row r="1260" spans="1:13" x14ac:dyDescent="0.3">
      <c r="A1260" t="s">
        <v>10731</v>
      </c>
      <c r="B1260">
        <v>46112</v>
      </c>
      <c r="C1260" t="s">
        <v>10122</v>
      </c>
      <c r="D1260" t="s">
        <v>10123</v>
      </c>
      <c r="F1260" t="s">
        <v>11069</v>
      </c>
      <c r="G1260">
        <v>550</v>
      </c>
      <c r="H1260" t="s">
        <v>10124</v>
      </c>
      <c r="I1260" t="s">
        <v>11103</v>
      </c>
      <c r="J1260">
        <v>550</v>
      </c>
      <c r="K1260">
        <v>46116</v>
      </c>
    </row>
    <row r="1261" spans="1:13" x14ac:dyDescent="0.3">
      <c r="A1261" t="s">
        <v>10731</v>
      </c>
      <c r="B1261">
        <v>46112</v>
      </c>
      <c r="C1261" t="s">
        <v>10122</v>
      </c>
      <c r="D1261" t="s">
        <v>10123</v>
      </c>
      <c r="F1261" t="s">
        <v>11078</v>
      </c>
      <c r="G1261">
        <v>160</v>
      </c>
      <c r="H1261" t="s">
        <v>10124</v>
      </c>
      <c r="I1261" t="s">
        <v>10440</v>
      </c>
      <c r="J1261">
        <v>160</v>
      </c>
      <c r="K1261">
        <v>46116</v>
      </c>
    </row>
    <row r="1262" spans="1:13" x14ac:dyDescent="0.3">
      <c r="A1262" t="s">
        <v>11132</v>
      </c>
      <c r="B1262">
        <v>46113</v>
      </c>
      <c r="C1262" t="s">
        <v>10122</v>
      </c>
      <c r="D1262" t="s">
        <v>10123</v>
      </c>
      <c r="F1262" t="s">
        <v>11133</v>
      </c>
      <c r="G1262">
        <v>100</v>
      </c>
      <c r="H1262" t="s">
        <v>10124</v>
      </c>
      <c r="I1262" t="s">
        <v>10424</v>
      </c>
      <c r="J1262">
        <v>100</v>
      </c>
      <c r="K1262">
        <v>46116</v>
      </c>
    </row>
    <row r="1263" spans="1:13" x14ac:dyDescent="0.3">
      <c r="A1263" t="s">
        <v>11132</v>
      </c>
      <c r="B1263">
        <v>46113</v>
      </c>
      <c r="C1263" t="s">
        <v>10122</v>
      </c>
      <c r="D1263" t="s">
        <v>10123</v>
      </c>
      <c r="F1263" t="s">
        <v>11134</v>
      </c>
      <c r="G1263">
        <v>200</v>
      </c>
      <c r="H1263" t="s">
        <v>10124</v>
      </c>
      <c r="I1263" t="s">
        <v>10998</v>
      </c>
      <c r="J1263">
        <v>200</v>
      </c>
      <c r="K1263">
        <v>46116</v>
      </c>
    </row>
    <row r="1264" spans="1:13" x14ac:dyDescent="0.3">
      <c r="A1264" t="s">
        <v>11132</v>
      </c>
      <c r="B1264">
        <v>46113</v>
      </c>
      <c r="C1264" t="s">
        <v>10122</v>
      </c>
      <c r="D1264" t="s">
        <v>10123</v>
      </c>
      <c r="F1264" t="s">
        <v>11135</v>
      </c>
      <c r="G1264">
        <v>150</v>
      </c>
      <c r="H1264" t="s">
        <v>10124</v>
      </c>
      <c r="I1264" t="s">
        <v>10981</v>
      </c>
      <c r="J1264">
        <v>150</v>
      </c>
      <c r="K1264">
        <v>46116</v>
      </c>
    </row>
    <row r="1265" spans="1:12" x14ac:dyDescent="0.3">
      <c r="A1265" t="s">
        <v>11132</v>
      </c>
      <c r="B1265">
        <v>46113</v>
      </c>
      <c r="C1265" t="s">
        <v>10122</v>
      </c>
      <c r="D1265" t="s">
        <v>10123</v>
      </c>
      <c r="F1265" t="s">
        <v>2309</v>
      </c>
      <c r="G1265">
        <v>260</v>
      </c>
      <c r="H1265" t="s">
        <v>10124</v>
      </c>
      <c r="I1265" t="s">
        <v>11136</v>
      </c>
      <c r="J1265">
        <v>260</v>
      </c>
      <c r="K1265">
        <v>46116</v>
      </c>
    </row>
    <row r="1266" spans="1:12" x14ac:dyDescent="0.3">
      <c r="A1266" t="s">
        <v>11132</v>
      </c>
      <c r="B1266">
        <v>46113</v>
      </c>
      <c r="C1266" t="s">
        <v>10122</v>
      </c>
      <c r="D1266" t="s">
        <v>10123</v>
      </c>
      <c r="F1266" t="s">
        <v>10519</v>
      </c>
      <c r="G1266">
        <v>40</v>
      </c>
      <c r="H1266" t="s">
        <v>10124</v>
      </c>
      <c r="I1266" t="s">
        <v>11137</v>
      </c>
      <c r="J1266">
        <v>40</v>
      </c>
      <c r="K1266">
        <v>46116</v>
      </c>
    </row>
    <row r="1267" spans="1:12" x14ac:dyDescent="0.3">
      <c r="A1267" t="s">
        <v>11132</v>
      </c>
      <c r="B1267">
        <v>46113</v>
      </c>
      <c r="C1267" t="s">
        <v>10122</v>
      </c>
      <c r="D1267" t="s">
        <v>10123</v>
      </c>
      <c r="F1267" t="s">
        <v>10519</v>
      </c>
      <c r="G1267">
        <v>110</v>
      </c>
      <c r="H1267" t="s">
        <v>10124</v>
      </c>
      <c r="I1267" t="s">
        <v>11138</v>
      </c>
      <c r="J1267">
        <v>110</v>
      </c>
      <c r="K1267">
        <v>46116</v>
      </c>
    </row>
    <row r="1268" spans="1:12" x14ac:dyDescent="0.3">
      <c r="A1268" t="s">
        <v>11132</v>
      </c>
      <c r="B1268">
        <v>46113</v>
      </c>
      <c r="C1268" t="s">
        <v>10122</v>
      </c>
      <c r="D1268" t="s">
        <v>10123</v>
      </c>
      <c r="F1268" t="s">
        <v>10772</v>
      </c>
      <c r="G1268">
        <v>110</v>
      </c>
      <c r="H1268" t="s">
        <v>10124</v>
      </c>
      <c r="I1268" t="s">
        <v>11138</v>
      </c>
      <c r="J1268">
        <v>55</v>
      </c>
      <c r="K1268">
        <v>46116</v>
      </c>
      <c r="L1268" t="s">
        <v>11139</v>
      </c>
    </row>
    <row r="1269" spans="1:12" x14ac:dyDescent="0.3">
      <c r="A1269" t="s">
        <v>11132</v>
      </c>
      <c r="B1269">
        <v>46113</v>
      </c>
      <c r="C1269" t="s">
        <v>10122</v>
      </c>
      <c r="D1269" t="s">
        <v>10123</v>
      </c>
      <c r="F1269" t="s">
        <v>11058</v>
      </c>
      <c r="G1269">
        <v>450</v>
      </c>
      <c r="H1269" t="s">
        <v>10124</v>
      </c>
      <c r="I1269" t="s">
        <v>11140</v>
      </c>
      <c r="J1269">
        <v>450</v>
      </c>
      <c r="K1269">
        <v>46116</v>
      </c>
    </row>
    <row r="1270" spans="1:12" x14ac:dyDescent="0.3">
      <c r="A1270" t="s">
        <v>11132</v>
      </c>
      <c r="B1270">
        <v>46113</v>
      </c>
      <c r="C1270" t="s">
        <v>10122</v>
      </c>
      <c r="D1270" t="s">
        <v>10123</v>
      </c>
      <c r="F1270" t="s">
        <v>11044</v>
      </c>
      <c r="G1270">
        <v>150</v>
      </c>
      <c r="H1270" t="s">
        <v>10124</v>
      </c>
      <c r="I1270" t="s">
        <v>10551</v>
      </c>
      <c r="J1270">
        <v>75</v>
      </c>
      <c r="K1270">
        <v>46116</v>
      </c>
      <c r="L1270" t="s">
        <v>11141</v>
      </c>
    </row>
    <row r="1271" spans="1:12" x14ac:dyDescent="0.3">
      <c r="A1271" t="s">
        <v>11132</v>
      </c>
      <c r="B1271">
        <v>46113</v>
      </c>
      <c r="C1271" t="s">
        <v>10122</v>
      </c>
      <c r="D1271" t="s">
        <v>10123</v>
      </c>
      <c r="F1271" t="s">
        <v>3418</v>
      </c>
      <c r="G1271">
        <v>200</v>
      </c>
      <c r="H1271" t="s">
        <v>10124</v>
      </c>
      <c r="I1271" t="s">
        <v>11142</v>
      </c>
      <c r="J1271">
        <v>100</v>
      </c>
      <c r="K1271">
        <v>46116</v>
      </c>
      <c r="L1271" t="s">
        <v>11099</v>
      </c>
    </row>
    <row r="1272" spans="1:12" x14ac:dyDescent="0.3">
      <c r="A1272" t="s">
        <v>11132</v>
      </c>
      <c r="B1272">
        <v>46113</v>
      </c>
      <c r="C1272" t="s">
        <v>10122</v>
      </c>
      <c r="D1272" t="s">
        <v>10123</v>
      </c>
      <c r="F1272" t="s">
        <v>3906</v>
      </c>
      <c r="G1272">
        <v>330</v>
      </c>
      <c r="H1272" t="s">
        <v>10124</v>
      </c>
      <c r="I1272" t="s">
        <v>11143</v>
      </c>
      <c r="J1272">
        <v>330</v>
      </c>
      <c r="K1272">
        <v>46116</v>
      </c>
    </row>
    <row r="1273" spans="1:12" x14ac:dyDescent="0.3">
      <c r="A1273" t="s">
        <v>11132</v>
      </c>
      <c r="B1273">
        <v>46113</v>
      </c>
      <c r="C1273" t="s">
        <v>10122</v>
      </c>
      <c r="D1273" t="s">
        <v>10123</v>
      </c>
      <c r="F1273" t="s">
        <v>3418</v>
      </c>
      <c r="G1273">
        <v>120</v>
      </c>
      <c r="H1273" t="s">
        <v>10124</v>
      </c>
      <c r="I1273" t="s">
        <v>11144</v>
      </c>
      <c r="J1273">
        <v>120</v>
      </c>
      <c r="K1273">
        <v>46116</v>
      </c>
    </row>
    <row r="1274" spans="1:12" x14ac:dyDescent="0.3">
      <c r="A1274" t="s">
        <v>11132</v>
      </c>
      <c r="B1274">
        <v>46113</v>
      </c>
      <c r="C1274" t="s">
        <v>10122</v>
      </c>
      <c r="D1274" t="s">
        <v>10123</v>
      </c>
      <c r="F1274" t="s">
        <v>3069</v>
      </c>
      <c r="G1274">
        <v>600</v>
      </c>
      <c r="H1274" t="s">
        <v>10124</v>
      </c>
      <c r="I1274" t="s">
        <v>10732</v>
      </c>
      <c r="J1274">
        <v>600</v>
      </c>
      <c r="K1274">
        <v>46116</v>
      </c>
    </row>
    <row r="1275" spans="1:12" x14ac:dyDescent="0.3">
      <c r="A1275" t="s">
        <v>11132</v>
      </c>
      <c r="B1275">
        <v>46113</v>
      </c>
      <c r="C1275" t="s">
        <v>10122</v>
      </c>
      <c r="D1275" t="s">
        <v>10123</v>
      </c>
      <c r="F1275" t="s">
        <v>10386</v>
      </c>
      <c r="G1275">
        <v>200</v>
      </c>
      <c r="H1275" t="s">
        <v>10124</v>
      </c>
      <c r="I1275" t="s">
        <v>11145</v>
      </c>
      <c r="J1275">
        <v>200</v>
      </c>
      <c r="K1275">
        <v>46116</v>
      </c>
    </row>
    <row r="1276" spans="1:12" x14ac:dyDescent="0.3">
      <c r="A1276" t="s">
        <v>11132</v>
      </c>
      <c r="B1276">
        <v>46113</v>
      </c>
      <c r="C1276" t="s">
        <v>10122</v>
      </c>
      <c r="D1276" t="s">
        <v>10123</v>
      </c>
      <c r="F1276" t="s">
        <v>11058</v>
      </c>
      <c r="G1276">
        <v>260</v>
      </c>
      <c r="H1276" t="s">
        <v>10124</v>
      </c>
      <c r="I1276" t="s">
        <v>11035</v>
      </c>
      <c r="J1276">
        <v>260</v>
      </c>
      <c r="K1276">
        <v>46116</v>
      </c>
    </row>
    <row r="1277" spans="1:12" x14ac:dyDescent="0.3">
      <c r="A1277" t="s">
        <v>11132</v>
      </c>
      <c r="B1277">
        <v>46113</v>
      </c>
      <c r="C1277" t="s">
        <v>10122</v>
      </c>
      <c r="D1277" t="s">
        <v>10123</v>
      </c>
      <c r="F1277" t="s">
        <v>11146</v>
      </c>
      <c r="G1277">
        <v>550</v>
      </c>
      <c r="H1277" t="s">
        <v>1354</v>
      </c>
      <c r="I1277" t="s">
        <v>10338</v>
      </c>
      <c r="J1277">
        <v>550</v>
      </c>
      <c r="K1277">
        <v>46116</v>
      </c>
    </row>
    <row r="1278" spans="1:12" x14ac:dyDescent="0.3">
      <c r="A1278" t="s">
        <v>11132</v>
      </c>
      <c r="B1278">
        <v>46113</v>
      </c>
      <c r="C1278" t="s">
        <v>10122</v>
      </c>
      <c r="D1278" t="s">
        <v>10123</v>
      </c>
      <c r="F1278" t="s">
        <v>11147</v>
      </c>
      <c r="G1278">
        <v>750</v>
      </c>
      <c r="H1278" t="s">
        <v>10124</v>
      </c>
      <c r="I1278" t="s">
        <v>10663</v>
      </c>
      <c r="J1278">
        <v>750</v>
      </c>
      <c r="K1278">
        <v>46116</v>
      </c>
    </row>
    <row r="1279" spans="1:12" x14ac:dyDescent="0.3">
      <c r="A1279" t="s">
        <v>11132</v>
      </c>
      <c r="B1279">
        <v>46113</v>
      </c>
      <c r="C1279" t="s">
        <v>10122</v>
      </c>
      <c r="D1279" t="s">
        <v>10123</v>
      </c>
      <c r="F1279" t="s">
        <v>3069</v>
      </c>
      <c r="G1279">
        <v>240</v>
      </c>
      <c r="H1279" t="s">
        <v>10243</v>
      </c>
      <c r="I1279" t="s">
        <v>10487</v>
      </c>
      <c r="J1279">
        <v>200</v>
      </c>
      <c r="K1279">
        <v>46116</v>
      </c>
      <c r="L1279" t="s">
        <v>11148</v>
      </c>
    </row>
    <row r="1280" spans="1:12" x14ac:dyDescent="0.3">
      <c r="A1280" t="s">
        <v>11132</v>
      </c>
      <c r="B1280">
        <v>46113</v>
      </c>
      <c r="C1280" t="s">
        <v>10122</v>
      </c>
      <c r="D1280" t="s">
        <v>10123</v>
      </c>
      <c r="F1280" t="s">
        <v>1333</v>
      </c>
      <c r="G1280">
        <v>500</v>
      </c>
      <c r="H1280" t="s">
        <v>10124</v>
      </c>
      <c r="I1280" t="s">
        <v>11149</v>
      </c>
      <c r="J1280">
        <v>500</v>
      </c>
      <c r="K1280">
        <v>46116</v>
      </c>
    </row>
    <row r="1281" spans="1:11" x14ac:dyDescent="0.3">
      <c r="A1281" t="s">
        <v>11132</v>
      </c>
      <c r="B1281">
        <v>46113</v>
      </c>
      <c r="C1281" t="s">
        <v>10122</v>
      </c>
      <c r="D1281" t="s">
        <v>10123</v>
      </c>
      <c r="F1281" t="s">
        <v>3883</v>
      </c>
      <c r="G1281">
        <v>850</v>
      </c>
      <c r="H1281" t="s">
        <v>10124</v>
      </c>
      <c r="I1281" t="s">
        <v>11150</v>
      </c>
      <c r="J1281">
        <v>850</v>
      </c>
      <c r="K1281">
        <v>46116</v>
      </c>
    </row>
    <row r="1282" spans="1:11" x14ac:dyDescent="0.3">
      <c r="A1282" t="s">
        <v>11132</v>
      </c>
      <c r="B1282">
        <v>46113</v>
      </c>
      <c r="C1282" t="s">
        <v>10122</v>
      </c>
      <c r="D1282" t="s">
        <v>10123</v>
      </c>
      <c r="F1282" t="s">
        <v>10519</v>
      </c>
      <c r="G1282">
        <v>100</v>
      </c>
      <c r="H1282" t="s">
        <v>10124</v>
      </c>
      <c r="I1282" t="s">
        <v>11151</v>
      </c>
      <c r="J1282">
        <v>100</v>
      </c>
      <c r="K1282">
        <v>46116</v>
      </c>
    </row>
    <row r="1283" spans="1:11" x14ac:dyDescent="0.3">
      <c r="A1283" t="s">
        <v>11132</v>
      </c>
      <c r="B1283">
        <v>46113</v>
      </c>
      <c r="C1283" t="s">
        <v>10122</v>
      </c>
      <c r="D1283" t="s">
        <v>10123</v>
      </c>
      <c r="F1283" t="s">
        <v>11069</v>
      </c>
      <c r="G1283">
        <v>300</v>
      </c>
      <c r="H1283" t="s">
        <v>10124</v>
      </c>
      <c r="I1283" t="s">
        <v>10995</v>
      </c>
      <c r="J1283">
        <v>300</v>
      </c>
      <c r="K1283">
        <v>46116</v>
      </c>
    </row>
    <row r="1284" spans="1:11" x14ac:dyDescent="0.3">
      <c r="A1284" t="s">
        <v>11132</v>
      </c>
      <c r="B1284">
        <v>46113</v>
      </c>
      <c r="C1284" t="s">
        <v>10122</v>
      </c>
      <c r="D1284" t="s">
        <v>10123</v>
      </c>
      <c r="F1284" t="s">
        <v>10519</v>
      </c>
      <c r="G1284">
        <v>50</v>
      </c>
      <c r="H1284" t="s">
        <v>10124</v>
      </c>
      <c r="I1284" t="s">
        <v>11152</v>
      </c>
      <c r="J1284">
        <v>50</v>
      </c>
      <c r="K1284">
        <v>46116</v>
      </c>
    </row>
    <row r="1285" spans="1:11" x14ac:dyDescent="0.3">
      <c r="A1285" t="s">
        <v>11132</v>
      </c>
      <c r="B1285">
        <v>46113</v>
      </c>
      <c r="C1285" t="s">
        <v>10122</v>
      </c>
      <c r="D1285" t="s">
        <v>10123</v>
      </c>
      <c r="F1285" t="s">
        <v>10519</v>
      </c>
      <c r="G1285">
        <v>400</v>
      </c>
      <c r="H1285" t="s">
        <v>10124</v>
      </c>
      <c r="I1285" t="s">
        <v>10307</v>
      </c>
      <c r="J1285">
        <v>400</v>
      </c>
      <c r="K1285">
        <v>46116</v>
      </c>
    </row>
    <row r="1286" spans="1:11" x14ac:dyDescent="0.3">
      <c r="A1286" t="s">
        <v>11132</v>
      </c>
      <c r="B1286">
        <v>46113</v>
      </c>
      <c r="C1286" t="s">
        <v>10122</v>
      </c>
      <c r="D1286" t="s">
        <v>10123</v>
      </c>
      <c r="F1286" t="s">
        <v>11080</v>
      </c>
      <c r="G1286">
        <v>200</v>
      </c>
      <c r="H1286" t="s">
        <v>10124</v>
      </c>
      <c r="I1286" t="s">
        <v>10273</v>
      </c>
      <c r="J1286">
        <v>200</v>
      </c>
      <c r="K1286">
        <v>46116</v>
      </c>
    </row>
    <row r="1287" spans="1:11" x14ac:dyDescent="0.3">
      <c r="A1287" t="s">
        <v>11132</v>
      </c>
      <c r="B1287">
        <v>46113</v>
      </c>
      <c r="C1287" t="s">
        <v>10122</v>
      </c>
      <c r="D1287" t="s">
        <v>10123</v>
      </c>
      <c r="F1287" t="s">
        <v>2962</v>
      </c>
      <c r="G1287">
        <v>400</v>
      </c>
      <c r="H1287" t="s">
        <v>10124</v>
      </c>
      <c r="I1287" t="s">
        <v>11153</v>
      </c>
      <c r="J1287">
        <v>400</v>
      </c>
      <c r="K1287">
        <v>46116</v>
      </c>
    </row>
    <row r="1288" spans="1:11" x14ac:dyDescent="0.3">
      <c r="A1288" t="s">
        <v>11132</v>
      </c>
      <c r="B1288">
        <v>46113</v>
      </c>
      <c r="C1288" t="s">
        <v>10122</v>
      </c>
      <c r="D1288" t="s">
        <v>10123</v>
      </c>
      <c r="F1288" t="s">
        <v>10519</v>
      </c>
      <c r="G1288">
        <v>700</v>
      </c>
      <c r="H1288" t="s">
        <v>10124</v>
      </c>
      <c r="I1288" t="s">
        <v>10161</v>
      </c>
      <c r="J1288">
        <v>700</v>
      </c>
      <c r="K1288">
        <v>46116</v>
      </c>
    </row>
    <row r="1289" spans="1:11" x14ac:dyDescent="0.3">
      <c r="A1289" t="s">
        <v>11132</v>
      </c>
      <c r="B1289">
        <v>46113</v>
      </c>
      <c r="C1289" t="s">
        <v>10122</v>
      </c>
      <c r="D1289" t="s">
        <v>10123</v>
      </c>
      <c r="F1289" t="s">
        <v>10519</v>
      </c>
      <c r="G1289">
        <v>850</v>
      </c>
      <c r="H1289" t="s">
        <v>10124</v>
      </c>
      <c r="I1289" t="s">
        <v>10571</v>
      </c>
      <c r="J1289">
        <v>850</v>
      </c>
      <c r="K1289">
        <v>46116</v>
      </c>
    </row>
    <row r="1290" spans="1:11" x14ac:dyDescent="0.3">
      <c r="A1290" t="s">
        <v>11132</v>
      </c>
      <c r="B1290">
        <v>46113</v>
      </c>
      <c r="C1290" t="s">
        <v>10122</v>
      </c>
      <c r="D1290" t="s">
        <v>10123</v>
      </c>
      <c r="F1290" t="s">
        <v>10890</v>
      </c>
      <c r="G1290">
        <v>300</v>
      </c>
      <c r="H1290" t="s">
        <v>10124</v>
      </c>
      <c r="I1290" t="s">
        <v>11154</v>
      </c>
      <c r="J1290">
        <v>300</v>
      </c>
      <c r="K1290">
        <v>46116</v>
      </c>
    </row>
    <row r="1291" spans="1:11" x14ac:dyDescent="0.3">
      <c r="A1291" t="s">
        <v>11132</v>
      </c>
      <c r="B1291">
        <v>46113</v>
      </c>
      <c r="C1291" t="s">
        <v>10122</v>
      </c>
      <c r="D1291" t="s">
        <v>10123</v>
      </c>
      <c r="F1291" t="s">
        <v>3883</v>
      </c>
      <c r="G1291">
        <v>100</v>
      </c>
      <c r="H1291" t="s">
        <v>10124</v>
      </c>
      <c r="I1291" t="s">
        <v>11155</v>
      </c>
      <c r="J1291">
        <v>100</v>
      </c>
      <c r="K1291">
        <v>46116</v>
      </c>
    </row>
    <row r="1292" spans="1:11" x14ac:dyDescent="0.3">
      <c r="A1292" t="s">
        <v>11132</v>
      </c>
      <c r="B1292">
        <v>46113</v>
      </c>
      <c r="C1292" t="s">
        <v>10122</v>
      </c>
      <c r="D1292" t="s">
        <v>10123</v>
      </c>
      <c r="F1292" t="s">
        <v>10519</v>
      </c>
      <c r="G1292">
        <v>100</v>
      </c>
      <c r="H1292" t="s">
        <v>10124</v>
      </c>
      <c r="I1292" t="s">
        <v>11070</v>
      </c>
      <c r="J1292">
        <v>100</v>
      </c>
      <c r="K1292">
        <v>46116</v>
      </c>
    </row>
    <row r="1293" spans="1:11" x14ac:dyDescent="0.3">
      <c r="A1293" t="s">
        <v>11132</v>
      </c>
      <c r="B1293">
        <v>46113</v>
      </c>
      <c r="C1293" t="s">
        <v>10122</v>
      </c>
      <c r="D1293" t="s">
        <v>10123</v>
      </c>
      <c r="F1293" t="s">
        <v>10519</v>
      </c>
      <c r="G1293">
        <v>120</v>
      </c>
      <c r="H1293" t="s">
        <v>10124</v>
      </c>
      <c r="I1293" t="s">
        <v>11156</v>
      </c>
      <c r="J1293">
        <v>120</v>
      </c>
      <c r="K1293">
        <v>46116</v>
      </c>
    </row>
    <row r="1294" spans="1:11" x14ac:dyDescent="0.3">
      <c r="A1294" t="s">
        <v>11132</v>
      </c>
      <c r="B1294">
        <v>46113</v>
      </c>
      <c r="C1294" t="s">
        <v>10122</v>
      </c>
      <c r="D1294" t="s">
        <v>10123</v>
      </c>
      <c r="F1294" t="s">
        <v>2814</v>
      </c>
      <c r="G1294">
        <v>600</v>
      </c>
      <c r="H1294" t="s">
        <v>10124</v>
      </c>
      <c r="I1294" t="s">
        <v>11157</v>
      </c>
      <c r="J1294">
        <v>600</v>
      </c>
      <c r="K1294">
        <v>46116</v>
      </c>
    </row>
    <row r="1295" spans="1:11" x14ac:dyDescent="0.3">
      <c r="A1295" t="s">
        <v>11132</v>
      </c>
      <c r="B1295">
        <v>46114</v>
      </c>
      <c r="C1295" t="s">
        <v>10122</v>
      </c>
      <c r="D1295" t="s">
        <v>10123</v>
      </c>
      <c r="F1295" t="s">
        <v>10620</v>
      </c>
      <c r="G1295">
        <v>100</v>
      </c>
      <c r="H1295" t="s">
        <v>10124</v>
      </c>
      <c r="I1295" t="s">
        <v>10799</v>
      </c>
      <c r="J1295">
        <v>100</v>
      </c>
      <c r="K1295">
        <v>46116</v>
      </c>
    </row>
    <row r="1296" spans="1:11" x14ac:dyDescent="0.3">
      <c r="A1296" t="s">
        <v>11132</v>
      </c>
      <c r="B1296">
        <v>46114</v>
      </c>
      <c r="C1296" t="s">
        <v>10122</v>
      </c>
      <c r="D1296" t="s">
        <v>10123</v>
      </c>
      <c r="F1296" t="s">
        <v>4033</v>
      </c>
      <c r="G1296">
        <v>1100</v>
      </c>
      <c r="H1296" t="s">
        <v>10124</v>
      </c>
      <c r="I1296" t="s">
        <v>10855</v>
      </c>
      <c r="J1296">
        <v>1100</v>
      </c>
      <c r="K1296">
        <v>46116</v>
      </c>
    </row>
    <row r="1297" spans="1:12" x14ac:dyDescent="0.3">
      <c r="A1297" t="s">
        <v>11132</v>
      </c>
      <c r="B1297">
        <v>46114</v>
      </c>
      <c r="C1297" t="s">
        <v>10122</v>
      </c>
      <c r="D1297" t="s">
        <v>10123</v>
      </c>
      <c r="F1297" t="s">
        <v>3883</v>
      </c>
      <c r="G1297">
        <v>1200</v>
      </c>
      <c r="H1297" t="s">
        <v>10124</v>
      </c>
      <c r="I1297" t="s">
        <v>11158</v>
      </c>
      <c r="J1297">
        <v>1200</v>
      </c>
      <c r="K1297">
        <v>46119</v>
      </c>
    </row>
    <row r="1298" spans="1:12" x14ac:dyDescent="0.3">
      <c r="A1298" t="s">
        <v>11132</v>
      </c>
      <c r="B1298">
        <v>46114</v>
      </c>
      <c r="C1298" t="s">
        <v>10122</v>
      </c>
      <c r="D1298" t="s">
        <v>10123</v>
      </c>
      <c r="F1298" t="s">
        <v>11159</v>
      </c>
      <c r="G1298">
        <v>200</v>
      </c>
      <c r="H1298" t="s">
        <v>10124</v>
      </c>
      <c r="I1298" t="s">
        <v>11160</v>
      </c>
      <c r="J1298">
        <v>200</v>
      </c>
      <c r="K1298">
        <v>46119</v>
      </c>
    </row>
    <row r="1299" spans="1:12" x14ac:dyDescent="0.3">
      <c r="A1299" t="s">
        <v>11132</v>
      </c>
      <c r="B1299">
        <v>46114</v>
      </c>
      <c r="C1299" t="s">
        <v>10122</v>
      </c>
      <c r="D1299" t="s">
        <v>10123</v>
      </c>
      <c r="F1299" t="s">
        <v>11161</v>
      </c>
      <c r="G1299">
        <v>300</v>
      </c>
      <c r="H1299" t="s">
        <v>10124</v>
      </c>
      <c r="I1299" t="s">
        <v>10596</v>
      </c>
      <c r="J1299">
        <v>300</v>
      </c>
      <c r="K1299">
        <v>46119</v>
      </c>
    </row>
    <row r="1300" spans="1:12" x14ac:dyDescent="0.3">
      <c r="A1300" t="s">
        <v>11132</v>
      </c>
      <c r="B1300">
        <v>46114</v>
      </c>
      <c r="C1300" t="s">
        <v>10122</v>
      </c>
      <c r="D1300" t="s">
        <v>10123</v>
      </c>
      <c r="F1300" t="s">
        <v>11162</v>
      </c>
      <c r="G1300">
        <v>1200</v>
      </c>
      <c r="H1300" t="s">
        <v>10124</v>
      </c>
      <c r="I1300" t="s">
        <v>11163</v>
      </c>
      <c r="J1300">
        <v>1200</v>
      </c>
      <c r="K1300">
        <v>46119</v>
      </c>
    </row>
    <row r="1301" spans="1:12" x14ac:dyDescent="0.3">
      <c r="A1301" t="s">
        <v>11132</v>
      </c>
      <c r="B1301">
        <v>46114</v>
      </c>
      <c r="C1301" t="s">
        <v>10122</v>
      </c>
      <c r="D1301" t="s">
        <v>10123</v>
      </c>
      <c r="F1301" t="s">
        <v>11164</v>
      </c>
      <c r="G1301">
        <v>180</v>
      </c>
      <c r="H1301" t="s">
        <v>10124</v>
      </c>
      <c r="I1301" t="s">
        <v>11165</v>
      </c>
      <c r="J1301">
        <v>180</v>
      </c>
      <c r="K1301">
        <v>46119</v>
      </c>
    </row>
    <row r="1302" spans="1:12" x14ac:dyDescent="0.3">
      <c r="A1302" t="s">
        <v>11132</v>
      </c>
      <c r="B1302">
        <v>46114</v>
      </c>
      <c r="C1302" t="s">
        <v>10122</v>
      </c>
      <c r="D1302" t="s">
        <v>10123</v>
      </c>
      <c r="F1302" t="s">
        <v>11164</v>
      </c>
      <c r="G1302">
        <v>400</v>
      </c>
      <c r="H1302" t="s">
        <v>10124</v>
      </c>
      <c r="I1302" t="s">
        <v>11166</v>
      </c>
      <c r="J1302">
        <v>400</v>
      </c>
      <c r="K1302">
        <v>46119</v>
      </c>
    </row>
    <row r="1303" spans="1:12" x14ac:dyDescent="0.3">
      <c r="A1303" t="s">
        <v>11132</v>
      </c>
      <c r="B1303">
        <v>46114</v>
      </c>
      <c r="C1303" t="s">
        <v>10122</v>
      </c>
      <c r="D1303" t="s">
        <v>10123</v>
      </c>
      <c r="F1303" t="s">
        <v>11167</v>
      </c>
      <c r="G1303">
        <v>700</v>
      </c>
      <c r="H1303" t="s">
        <v>10124</v>
      </c>
      <c r="I1303" t="s">
        <v>10161</v>
      </c>
      <c r="J1303">
        <v>700</v>
      </c>
      <c r="K1303">
        <v>46119</v>
      </c>
    </row>
    <row r="1304" spans="1:12" x14ac:dyDescent="0.3">
      <c r="A1304" t="s">
        <v>11132</v>
      </c>
      <c r="B1304">
        <v>46114</v>
      </c>
      <c r="C1304" t="s">
        <v>10122</v>
      </c>
      <c r="D1304" t="s">
        <v>10123</v>
      </c>
      <c r="F1304" t="s">
        <v>4347</v>
      </c>
      <c r="G1304">
        <v>200</v>
      </c>
      <c r="H1304" t="s">
        <v>10124</v>
      </c>
      <c r="I1304" t="s">
        <v>11168</v>
      </c>
      <c r="J1304">
        <v>200</v>
      </c>
      <c r="K1304">
        <v>46119</v>
      </c>
    </row>
    <row r="1305" spans="1:12" x14ac:dyDescent="0.3">
      <c r="A1305" t="s">
        <v>11132</v>
      </c>
      <c r="B1305">
        <v>46114</v>
      </c>
      <c r="C1305" t="s">
        <v>10122</v>
      </c>
      <c r="D1305" t="s">
        <v>10123</v>
      </c>
      <c r="F1305" t="s">
        <v>11164</v>
      </c>
      <c r="G1305">
        <v>180</v>
      </c>
      <c r="H1305" t="s">
        <v>10139</v>
      </c>
      <c r="I1305" t="s">
        <v>11169</v>
      </c>
      <c r="J1305">
        <v>180</v>
      </c>
      <c r="K1305">
        <v>46119</v>
      </c>
    </row>
    <row r="1306" spans="1:12" x14ac:dyDescent="0.3">
      <c r="A1306" t="s">
        <v>11132</v>
      </c>
      <c r="B1306">
        <v>46114</v>
      </c>
      <c r="C1306" t="s">
        <v>10122</v>
      </c>
      <c r="D1306" t="s">
        <v>10123</v>
      </c>
      <c r="F1306" t="s">
        <v>11090</v>
      </c>
      <c r="G1306">
        <v>150</v>
      </c>
      <c r="H1306" t="s">
        <v>10124</v>
      </c>
      <c r="I1306" t="s">
        <v>11170</v>
      </c>
      <c r="J1306">
        <v>150</v>
      </c>
      <c r="K1306">
        <v>46119</v>
      </c>
    </row>
    <row r="1307" spans="1:12" x14ac:dyDescent="0.3">
      <c r="A1307" t="s">
        <v>11132</v>
      </c>
      <c r="B1307">
        <v>46114</v>
      </c>
      <c r="C1307" t="s">
        <v>10122</v>
      </c>
      <c r="D1307" t="s">
        <v>10123</v>
      </c>
      <c r="F1307" t="s">
        <v>3328</v>
      </c>
      <c r="G1307">
        <v>400</v>
      </c>
      <c r="H1307" t="s">
        <v>10124</v>
      </c>
      <c r="I1307" t="s">
        <v>11005</v>
      </c>
      <c r="J1307">
        <v>200</v>
      </c>
      <c r="K1307">
        <v>46119</v>
      </c>
      <c r="L1307" t="s">
        <v>11171</v>
      </c>
    </row>
    <row r="1308" spans="1:12" x14ac:dyDescent="0.3">
      <c r="A1308" t="s">
        <v>11132</v>
      </c>
      <c r="B1308">
        <v>46114</v>
      </c>
      <c r="C1308" t="s">
        <v>10122</v>
      </c>
      <c r="D1308" t="s">
        <v>10123</v>
      </c>
      <c r="F1308" t="s">
        <v>2962</v>
      </c>
      <c r="G1308">
        <v>1000</v>
      </c>
      <c r="H1308" t="s">
        <v>10124</v>
      </c>
      <c r="I1308" t="s">
        <v>10882</v>
      </c>
      <c r="J1308">
        <v>1000</v>
      </c>
      <c r="K1308">
        <v>46119</v>
      </c>
    </row>
    <row r="1309" spans="1:12" x14ac:dyDescent="0.3">
      <c r="A1309" t="s">
        <v>11132</v>
      </c>
      <c r="B1309">
        <v>46114</v>
      </c>
      <c r="C1309" t="s">
        <v>10122</v>
      </c>
      <c r="D1309" t="s">
        <v>10123</v>
      </c>
      <c r="F1309" t="s">
        <v>10620</v>
      </c>
      <c r="G1309">
        <v>1000</v>
      </c>
      <c r="H1309" t="s">
        <v>10124</v>
      </c>
      <c r="I1309" t="s">
        <v>11172</v>
      </c>
      <c r="J1309">
        <v>1000</v>
      </c>
      <c r="K1309">
        <v>46119</v>
      </c>
    </row>
    <row r="1310" spans="1:12" x14ac:dyDescent="0.3">
      <c r="A1310" t="s">
        <v>11132</v>
      </c>
      <c r="B1310">
        <v>46114</v>
      </c>
      <c r="C1310" t="s">
        <v>10122</v>
      </c>
      <c r="D1310" t="s">
        <v>10123</v>
      </c>
      <c r="F1310" t="s">
        <v>11040</v>
      </c>
      <c r="G1310">
        <v>1000</v>
      </c>
      <c r="H1310" t="s">
        <v>10124</v>
      </c>
      <c r="I1310" t="s">
        <v>10511</v>
      </c>
      <c r="J1310">
        <v>1000</v>
      </c>
      <c r="K1310">
        <v>46119</v>
      </c>
    </row>
    <row r="1311" spans="1:12" x14ac:dyDescent="0.3">
      <c r="A1311" t="s">
        <v>11132</v>
      </c>
      <c r="B1311">
        <v>46114</v>
      </c>
      <c r="C1311" t="s">
        <v>10122</v>
      </c>
      <c r="D1311" t="s">
        <v>10123</v>
      </c>
      <c r="F1311" t="s">
        <v>11040</v>
      </c>
      <c r="G1311">
        <v>150</v>
      </c>
      <c r="H1311" t="s">
        <v>10243</v>
      </c>
      <c r="I1311" t="s">
        <v>10511</v>
      </c>
      <c r="J1311">
        <v>150</v>
      </c>
      <c r="K1311">
        <v>46119</v>
      </c>
    </row>
    <row r="1312" spans="1:12" x14ac:dyDescent="0.3">
      <c r="A1312" t="s">
        <v>11132</v>
      </c>
      <c r="B1312">
        <v>46114</v>
      </c>
      <c r="C1312" t="s">
        <v>10122</v>
      </c>
      <c r="D1312" t="s">
        <v>10123</v>
      </c>
      <c r="F1312" t="s">
        <v>4347</v>
      </c>
      <c r="G1312">
        <v>80</v>
      </c>
      <c r="H1312" t="s">
        <v>10124</v>
      </c>
      <c r="I1312" t="s">
        <v>11173</v>
      </c>
      <c r="J1312">
        <v>80</v>
      </c>
      <c r="K1312">
        <v>46119</v>
      </c>
    </row>
    <row r="1313" spans="1:12" x14ac:dyDescent="0.3">
      <c r="A1313" t="s">
        <v>11132</v>
      </c>
      <c r="B1313">
        <v>46114</v>
      </c>
      <c r="C1313" t="s">
        <v>10122</v>
      </c>
      <c r="D1313" t="s">
        <v>10123</v>
      </c>
      <c r="F1313" t="s">
        <v>10620</v>
      </c>
      <c r="G1313">
        <v>1200</v>
      </c>
      <c r="H1313" t="s">
        <v>10124</v>
      </c>
      <c r="I1313" t="s">
        <v>11174</v>
      </c>
      <c r="J1313">
        <v>1200</v>
      </c>
      <c r="K1313">
        <v>46119</v>
      </c>
    </row>
    <row r="1314" spans="1:12" x14ac:dyDescent="0.3">
      <c r="A1314" t="s">
        <v>11132</v>
      </c>
      <c r="B1314">
        <v>46115</v>
      </c>
      <c r="C1314" t="s">
        <v>10122</v>
      </c>
      <c r="D1314" t="s">
        <v>10123</v>
      </c>
      <c r="F1314" t="s">
        <v>11175</v>
      </c>
      <c r="G1314">
        <v>80</v>
      </c>
      <c r="H1314" t="s">
        <v>10139</v>
      </c>
      <c r="I1314" t="s">
        <v>10403</v>
      </c>
      <c r="J1314">
        <v>80</v>
      </c>
      <c r="K1314">
        <v>46119</v>
      </c>
    </row>
    <row r="1315" spans="1:12" x14ac:dyDescent="0.3">
      <c r="A1315" t="s">
        <v>11132</v>
      </c>
      <c r="B1315">
        <v>46115</v>
      </c>
      <c r="C1315" t="s">
        <v>10122</v>
      </c>
      <c r="D1315" t="s">
        <v>10123</v>
      </c>
      <c r="F1315" t="s">
        <v>4347</v>
      </c>
      <c r="G1315">
        <v>500</v>
      </c>
      <c r="H1315" t="s">
        <v>10124</v>
      </c>
      <c r="I1315" t="s">
        <v>11103</v>
      </c>
      <c r="J1315">
        <v>500</v>
      </c>
      <c r="K1315">
        <v>46121</v>
      </c>
    </row>
    <row r="1316" spans="1:12" x14ac:dyDescent="0.3">
      <c r="A1316" t="s">
        <v>11132</v>
      </c>
      <c r="B1316">
        <v>46115</v>
      </c>
      <c r="C1316" t="s">
        <v>10122</v>
      </c>
      <c r="D1316" t="s">
        <v>10123</v>
      </c>
      <c r="F1316" t="s">
        <v>4347</v>
      </c>
      <c r="G1316">
        <v>80</v>
      </c>
      <c r="H1316" t="s">
        <v>10139</v>
      </c>
      <c r="I1316" t="s">
        <v>11176</v>
      </c>
      <c r="J1316">
        <v>40</v>
      </c>
      <c r="K1316">
        <v>46121</v>
      </c>
      <c r="L1316" t="s">
        <v>11177</v>
      </c>
    </row>
    <row r="1317" spans="1:12" x14ac:dyDescent="0.3">
      <c r="A1317" t="s">
        <v>11132</v>
      </c>
      <c r="B1317">
        <v>46115</v>
      </c>
      <c r="C1317" t="s">
        <v>10122</v>
      </c>
      <c r="D1317" t="s">
        <v>10123</v>
      </c>
      <c r="F1317" t="s">
        <v>10620</v>
      </c>
      <c r="G1317">
        <v>200</v>
      </c>
      <c r="H1317" t="s">
        <v>10124</v>
      </c>
      <c r="I1317" t="s">
        <v>10998</v>
      </c>
      <c r="J1317">
        <v>200</v>
      </c>
      <c r="K1317">
        <v>46121</v>
      </c>
      <c r="L1317" t="s">
        <v>11178</v>
      </c>
    </row>
    <row r="1318" spans="1:12" x14ac:dyDescent="0.3">
      <c r="A1318" t="s">
        <v>11132</v>
      </c>
      <c r="B1318">
        <v>46115</v>
      </c>
      <c r="C1318" t="s">
        <v>10122</v>
      </c>
      <c r="D1318" t="s">
        <v>10123</v>
      </c>
      <c r="F1318" t="s">
        <v>11098</v>
      </c>
      <c r="G1318">
        <v>200</v>
      </c>
      <c r="H1318" t="s">
        <v>10139</v>
      </c>
      <c r="I1318" t="s">
        <v>11179</v>
      </c>
      <c r="J1318">
        <v>200</v>
      </c>
      <c r="K1318">
        <v>46121</v>
      </c>
    </row>
    <row r="1319" spans="1:12" x14ac:dyDescent="0.3">
      <c r="A1319" t="s">
        <v>11132</v>
      </c>
      <c r="B1319">
        <v>46115</v>
      </c>
      <c r="C1319" t="s">
        <v>10122</v>
      </c>
      <c r="D1319" t="s">
        <v>10123</v>
      </c>
      <c r="F1319" t="s">
        <v>10552</v>
      </c>
      <c r="G1319">
        <v>100</v>
      </c>
      <c r="H1319" t="s">
        <v>10124</v>
      </c>
      <c r="I1319" t="s">
        <v>11180</v>
      </c>
      <c r="J1319">
        <v>50</v>
      </c>
      <c r="K1319">
        <v>46121</v>
      </c>
      <c r="L1319" t="s">
        <v>11099</v>
      </c>
    </row>
    <row r="1320" spans="1:12" x14ac:dyDescent="0.3">
      <c r="A1320" t="s">
        <v>11132</v>
      </c>
      <c r="B1320">
        <v>46115</v>
      </c>
      <c r="C1320" t="s">
        <v>10122</v>
      </c>
      <c r="D1320" t="s">
        <v>10123</v>
      </c>
      <c r="F1320" t="s">
        <v>11181</v>
      </c>
      <c r="G1320">
        <v>100</v>
      </c>
      <c r="H1320" t="s">
        <v>10124</v>
      </c>
      <c r="I1320" t="s">
        <v>11182</v>
      </c>
      <c r="J1320">
        <v>50</v>
      </c>
      <c r="K1320">
        <v>46121</v>
      </c>
      <c r="L1320" t="s">
        <v>11183</v>
      </c>
    </row>
    <row r="1321" spans="1:12" x14ac:dyDescent="0.3">
      <c r="A1321" t="s">
        <v>11132</v>
      </c>
      <c r="B1321">
        <v>46115</v>
      </c>
      <c r="C1321" t="s">
        <v>10122</v>
      </c>
      <c r="D1321" t="s">
        <v>10123</v>
      </c>
      <c r="F1321" t="s">
        <v>3069</v>
      </c>
      <c r="G1321">
        <v>500</v>
      </c>
      <c r="H1321" t="s">
        <v>10124</v>
      </c>
      <c r="I1321" t="s">
        <v>11083</v>
      </c>
      <c r="J1321">
        <v>250</v>
      </c>
      <c r="K1321">
        <v>46129</v>
      </c>
      <c r="L1321" t="s">
        <v>10661</v>
      </c>
    </row>
    <row r="1322" spans="1:12" x14ac:dyDescent="0.3">
      <c r="A1322" t="s">
        <v>11132</v>
      </c>
      <c r="B1322">
        <v>46115</v>
      </c>
      <c r="C1322" t="s">
        <v>10122</v>
      </c>
      <c r="D1322" t="s">
        <v>10123</v>
      </c>
      <c r="F1322" t="s">
        <v>2814</v>
      </c>
      <c r="G1322">
        <v>150</v>
      </c>
      <c r="H1322" t="s">
        <v>10124</v>
      </c>
      <c r="I1322" t="s">
        <v>11184</v>
      </c>
      <c r="J1322">
        <v>150</v>
      </c>
      <c r="K1322">
        <v>46121</v>
      </c>
    </row>
    <row r="1323" spans="1:12" x14ac:dyDescent="0.3">
      <c r="A1323" t="s">
        <v>11132</v>
      </c>
      <c r="B1323">
        <v>46115</v>
      </c>
      <c r="C1323" t="s">
        <v>10122</v>
      </c>
      <c r="D1323" t="s">
        <v>10123</v>
      </c>
      <c r="F1323" t="s">
        <v>11185</v>
      </c>
      <c r="G1323">
        <v>100</v>
      </c>
      <c r="H1323" t="s">
        <v>10124</v>
      </c>
      <c r="I1323" t="s">
        <v>11186</v>
      </c>
      <c r="J1323">
        <v>100</v>
      </c>
      <c r="K1323">
        <v>46121</v>
      </c>
    </row>
    <row r="1324" spans="1:12" x14ac:dyDescent="0.3">
      <c r="A1324" t="s">
        <v>11132</v>
      </c>
      <c r="B1324">
        <v>46115</v>
      </c>
      <c r="C1324" t="s">
        <v>10122</v>
      </c>
      <c r="D1324" t="s">
        <v>10123</v>
      </c>
      <c r="F1324" t="s">
        <v>11185</v>
      </c>
      <c r="G1324">
        <v>175</v>
      </c>
      <c r="H1324" t="s">
        <v>10124</v>
      </c>
      <c r="I1324" t="s">
        <v>11187</v>
      </c>
      <c r="J1324">
        <v>175</v>
      </c>
      <c r="K1324">
        <v>46121</v>
      </c>
    </row>
    <row r="1325" spans="1:12" x14ac:dyDescent="0.3">
      <c r="A1325" t="s">
        <v>11132</v>
      </c>
      <c r="B1325">
        <v>46115</v>
      </c>
      <c r="C1325" t="s">
        <v>10122</v>
      </c>
      <c r="D1325" t="s">
        <v>10123</v>
      </c>
      <c r="F1325" t="s">
        <v>4347</v>
      </c>
      <c r="G1325">
        <v>600</v>
      </c>
      <c r="H1325" t="s">
        <v>10124</v>
      </c>
      <c r="I1325" t="s">
        <v>11188</v>
      </c>
      <c r="J1325">
        <v>600</v>
      </c>
      <c r="K1325">
        <v>46121</v>
      </c>
    </row>
    <row r="1326" spans="1:12" x14ac:dyDescent="0.3">
      <c r="A1326" t="s">
        <v>11132</v>
      </c>
      <c r="B1326">
        <v>46115</v>
      </c>
      <c r="C1326" t="s">
        <v>10122</v>
      </c>
      <c r="D1326" t="s">
        <v>10123</v>
      </c>
      <c r="F1326" t="s">
        <v>2814</v>
      </c>
      <c r="G1326">
        <v>380</v>
      </c>
      <c r="H1326" t="s">
        <v>10124</v>
      </c>
      <c r="I1326" t="s">
        <v>11189</v>
      </c>
      <c r="J1326">
        <v>380</v>
      </c>
      <c r="K1326">
        <v>46121</v>
      </c>
    </row>
    <row r="1327" spans="1:12" x14ac:dyDescent="0.3">
      <c r="A1327" t="s">
        <v>11132</v>
      </c>
      <c r="B1327">
        <v>46115</v>
      </c>
      <c r="C1327" t="s">
        <v>10122</v>
      </c>
      <c r="D1327" t="s">
        <v>10123</v>
      </c>
      <c r="F1327" t="s">
        <v>11044</v>
      </c>
      <c r="G1327">
        <v>120</v>
      </c>
      <c r="H1327" t="s">
        <v>10124</v>
      </c>
      <c r="I1327" t="s">
        <v>11108</v>
      </c>
      <c r="J1327">
        <v>120</v>
      </c>
      <c r="K1327">
        <v>46121</v>
      </c>
    </row>
    <row r="1328" spans="1:12" x14ac:dyDescent="0.3">
      <c r="A1328" t="s">
        <v>11132</v>
      </c>
      <c r="B1328">
        <v>46115</v>
      </c>
      <c r="C1328" t="s">
        <v>10122</v>
      </c>
      <c r="D1328" t="s">
        <v>10123</v>
      </c>
      <c r="F1328" t="s">
        <v>11044</v>
      </c>
      <c r="G1328">
        <v>80</v>
      </c>
      <c r="H1328" t="s">
        <v>10124</v>
      </c>
      <c r="I1328" t="s">
        <v>11190</v>
      </c>
      <c r="J1328">
        <v>80</v>
      </c>
      <c r="K1328">
        <v>46121</v>
      </c>
    </row>
    <row r="1329" spans="1:12" x14ac:dyDescent="0.3">
      <c r="A1329" t="s">
        <v>11132</v>
      </c>
      <c r="B1329">
        <v>46115</v>
      </c>
      <c r="C1329" t="s">
        <v>10122</v>
      </c>
      <c r="D1329" t="s">
        <v>10123</v>
      </c>
      <c r="F1329" t="s">
        <v>11164</v>
      </c>
      <c r="G1329">
        <v>200</v>
      </c>
      <c r="H1329" t="s">
        <v>10139</v>
      </c>
      <c r="I1329" t="s">
        <v>11191</v>
      </c>
      <c r="J1329">
        <v>200</v>
      </c>
      <c r="K1329">
        <v>46121</v>
      </c>
    </row>
    <row r="1330" spans="1:12" x14ac:dyDescent="0.3">
      <c r="A1330" t="s">
        <v>11132</v>
      </c>
      <c r="B1330">
        <v>46115</v>
      </c>
      <c r="C1330" t="s">
        <v>10122</v>
      </c>
      <c r="D1330" t="s">
        <v>10123</v>
      </c>
      <c r="F1330" t="s">
        <v>11044</v>
      </c>
      <c r="G1330">
        <v>1000</v>
      </c>
      <c r="H1330" t="s">
        <v>10124</v>
      </c>
      <c r="I1330" t="s">
        <v>11192</v>
      </c>
      <c r="J1330">
        <v>1000</v>
      </c>
      <c r="K1330">
        <v>46121</v>
      </c>
    </row>
    <row r="1331" spans="1:12" x14ac:dyDescent="0.3">
      <c r="A1331" t="s">
        <v>11132</v>
      </c>
      <c r="B1331">
        <v>46115</v>
      </c>
      <c r="C1331" t="s">
        <v>10122</v>
      </c>
      <c r="D1331" t="s">
        <v>10123</v>
      </c>
      <c r="F1331" t="s">
        <v>10890</v>
      </c>
      <c r="G1331">
        <v>1500</v>
      </c>
      <c r="H1331" t="s">
        <v>10124</v>
      </c>
      <c r="I1331" t="s">
        <v>10953</v>
      </c>
      <c r="J1331">
        <v>1500</v>
      </c>
      <c r="K1331">
        <v>46121</v>
      </c>
    </row>
    <row r="1332" spans="1:12" x14ac:dyDescent="0.3">
      <c r="A1332" t="s">
        <v>11132</v>
      </c>
      <c r="B1332">
        <v>46119</v>
      </c>
      <c r="C1332" t="s">
        <v>10122</v>
      </c>
      <c r="D1332" t="s">
        <v>10123</v>
      </c>
      <c r="F1332" t="s">
        <v>11069</v>
      </c>
      <c r="G1332">
        <v>300</v>
      </c>
      <c r="H1332" t="s">
        <v>10124</v>
      </c>
      <c r="I1332" t="s">
        <v>10986</v>
      </c>
      <c r="J1332">
        <v>300</v>
      </c>
      <c r="K1332">
        <v>46121</v>
      </c>
    </row>
    <row r="1333" spans="1:12" x14ac:dyDescent="0.3">
      <c r="A1333" t="s">
        <v>11132</v>
      </c>
      <c r="B1333">
        <v>46119</v>
      </c>
      <c r="C1333" t="s">
        <v>10122</v>
      </c>
      <c r="D1333" t="s">
        <v>10123</v>
      </c>
      <c r="F1333" t="s">
        <v>11134</v>
      </c>
      <c r="G1333">
        <v>450</v>
      </c>
      <c r="H1333" t="s">
        <v>10124</v>
      </c>
      <c r="I1333" t="s">
        <v>11193</v>
      </c>
      <c r="J1333">
        <v>450</v>
      </c>
      <c r="K1333">
        <v>46121</v>
      </c>
    </row>
    <row r="1334" spans="1:12" x14ac:dyDescent="0.3">
      <c r="A1334" t="s">
        <v>11132</v>
      </c>
      <c r="B1334">
        <v>46119</v>
      </c>
      <c r="C1334" t="s">
        <v>10122</v>
      </c>
      <c r="D1334" t="s">
        <v>10123</v>
      </c>
      <c r="F1334" t="s">
        <v>11194</v>
      </c>
      <c r="G1334">
        <v>100</v>
      </c>
      <c r="H1334" t="s">
        <v>10124</v>
      </c>
      <c r="I1334" t="s">
        <v>10987</v>
      </c>
      <c r="J1334">
        <v>100</v>
      </c>
      <c r="K1334">
        <v>46121</v>
      </c>
    </row>
    <row r="1335" spans="1:12" x14ac:dyDescent="0.3">
      <c r="A1335" t="s">
        <v>11132</v>
      </c>
      <c r="B1335">
        <v>46119</v>
      </c>
      <c r="C1335" t="s">
        <v>10122</v>
      </c>
      <c r="D1335" t="s">
        <v>10123</v>
      </c>
      <c r="F1335" t="s">
        <v>3452</v>
      </c>
      <c r="G1335">
        <v>60</v>
      </c>
      <c r="H1335" t="s">
        <v>10124</v>
      </c>
      <c r="I1335" t="s">
        <v>11195</v>
      </c>
      <c r="J1335">
        <v>30</v>
      </c>
      <c r="K1335">
        <v>46121</v>
      </c>
      <c r="L1335" t="s">
        <v>11099</v>
      </c>
    </row>
    <row r="1336" spans="1:12" x14ac:dyDescent="0.3">
      <c r="A1336" t="s">
        <v>11132</v>
      </c>
      <c r="B1336">
        <v>46119</v>
      </c>
      <c r="C1336" t="s">
        <v>10122</v>
      </c>
      <c r="D1336" t="s">
        <v>10123</v>
      </c>
      <c r="F1336" t="s">
        <v>10519</v>
      </c>
      <c r="G1336">
        <v>1000</v>
      </c>
      <c r="H1336" t="s">
        <v>10124</v>
      </c>
      <c r="I1336" t="s">
        <v>11196</v>
      </c>
      <c r="J1336">
        <v>1000</v>
      </c>
      <c r="K1336">
        <v>46121</v>
      </c>
    </row>
    <row r="1337" spans="1:12" x14ac:dyDescent="0.3">
      <c r="A1337" t="s">
        <v>11132</v>
      </c>
      <c r="B1337">
        <v>46119</v>
      </c>
      <c r="C1337" t="s">
        <v>10122</v>
      </c>
      <c r="D1337" t="s">
        <v>10123</v>
      </c>
      <c r="F1337" t="s">
        <v>11161</v>
      </c>
      <c r="G1337">
        <v>100</v>
      </c>
      <c r="H1337" t="s">
        <v>10243</v>
      </c>
      <c r="I1337" t="s">
        <v>10596</v>
      </c>
      <c r="J1337">
        <v>100</v>
      </c>
      <c r="K1337">
        <v>46121</v>
      </c>
    </row>
    <row r="1338" spans="1:12" x14ac:dyDescent="0.3">
      <c r="A1338" t="s">
        <v>11132</v>
      </c>
      <c r="B1338">
        <v>46119</v>
      </c>
      <c r="C1338" t="s">
        <v>10122</v>
      </c>
      <c r="D1338" t="s">
        <v>10123</v>
      </c>
      <c r="F1338" t="s">
        <v>4347</v>
      </c>
      <c r="G1338">
        <v>500</v>
      </c>
      <c r="H1338" t="s">
        <v>10123</v>
      </c>
      <c r="I1338" t="s">
        <v>11197</v>
      </c>
      <c r="J1338">
        <v>500</v>
      </c>
      <c r="K1338">
        <v>46121</v>
      </c>
    </row>
    <row r="1339" spans="1:12" x14ac:dyDescent="0.3">
      <c r="A1339" t="s">
        <v>11132</v>
      </c>
      <c r="B1339">
        <v>46119</v>
      </c>
      <c r="C1339" t="s">
        <v>10122</v>
      </c>
      <c r="D1339" t="s">
        <v>10123</v>
      </c>
      <c r="F1339" t="s">
        <v>11198</v>
      </c>
      <c r="G1339">
        <v>50</v>
      </c>
      <c r="H1339" t="s">
        <v>10124</v>
      </c>
      <c r="I1339" t="s">
        <v>11199</v>
      </c>
      <c r="J1339">
        <v>50</v>
      </c>
      <c r="K1339">
        <v>46121</v>
      </c>
    </row>
    <row r="1340" spans="1:12" x14ac:dyDescent="0.3">
      <c r="A1340" t="s">
        <v>11132</v>
      </c>
      <c r="B1340">
        <v>46119</v>
      </c>
      <c r="C1340" t="s">
        <v>10122</v>
      </c>
      <c r="D1340" t="s">
        <v>10123</v>
      </c>
      <c r="F1340" t="s">
        <v>11080</v>
      </c>
      <c r="G1340">
        <v>300</v>
      </c>
      <c r="H1340" t="s">
        <v>10124</v>
      </c>
      <c r="I1340" t="s">
        <v>10141</v>
      </c>
      <c r="J1340">
        <v>300</v>
      </c>
      <c r="K1340">
        <v>46121</v>
      </c>
    </row>
    <row r="1341" spans="1:12" x14ac:dyDescent="0.3">
      <c r="A1341" t="s">
        <v>11132</v>
      </c>
      <c r="B1341">
        <v>46119</v>
      </c>
      <c r="C1341" t="s">
        <v>10122</v>
      </c>
      <c r="D1341" t="s">
        <v>10123</v>
      </c>
      <c r="F1341" t="s">
        <v>4033</v>
      </c>
      <c r="G1341">
        <v>100</v>
      </c>
      <c r="H1341" t="s">
        <v>10243</v>
      </c>
      <c r="I1341" t="s">
        <v>11115</v>
      </c>
      <c r="J1341">
        <v>100</v>
      </c>
      <c r="K1341">
        <v>46121</v>
      </c>
    </row>
    <row r="1342" spans="1:12" x14ac:dyDescent="0.3">
      <c r="A1342" t="s">
        <v>11132</v>
      </c>
      <c r="B1342">
        <v>46119</v>
      </c>
      <c r="C1342" t="s">
        <v>10122</v>
      </c>
      <c r="D1342" t="s">
        <v>10123</v>
      </c>
      <c r="F1342" t="s">
        <v>3708</v>
      </c>
      <c r="G1342">
        <v>400</v>
      </c>
      <c r="H1342" t="s">
        <v>10939</v>
      </c>
      <c r="I1342" t="s">
        <v>10208</v>
      </c>
      <c r="J1342">
        <v>400</v>
      </c>
      <c r="K1342">
        <v>46121</v>
      </c>
    </row>
    <row r="1343" spans="1:12" x14ac:dyDescent="0.3">
      <c r="A1343" t="s">
        <v>11132</v>
      </c>
      <c r="B1343">
        <v>46119</v>
      </c>
      <c r="C1343" t="s">
        <v>10122</v>
      </c>
      <c r="D1343" t="s">
        <v>10123</v>
      </c>
      <c r="F1343" t="s">
        <v>4520</v>
      </c>
      <c r="G1343">
        <v>350</v>
      </c>
      <c r="H1343" t="s">
        <v>10124</v>
      </c>
      <c r="I1343" t="s">
        <v>11200</v>
      </c>
      <c r="J1343">
        <v>350</v>
      </c>
      <c r="K1343">
        <v>46121</v>
      </c>
    </row>
    <row r="1344" spans="1:12" x14ac:dyDescent="0.3">
      <c r="A1344" t="s">
        <v>11132</v>
      </c>
      <c r="B1344">
        <v>46119</v>
      </c>
      <c r="C1344" t="s">
        <v>10122</v>
      </c>
      <c r="D1344" t="s">
        <v>10123</v>
      </c>
      <c r="F1344" t="s">
        <v>4351</v>
      </c>
      <c r="G1344">
        <v>600</v>
      </c>
      <c r="H1344" t="s">
        <v>10124</v>
      </c>
      <c r="I1344" t="s">
        <v>11201</v>
      </c>
      <c r="J1344">
        <v>600</v>
      </c>
      <c r="K1344">
        <v>46121</v>
      </c>
    </row>
    <row r="1345" spans="1:12" x14ac:dyDescent="0.3">
      <c r="A1345" t="s">
        <v>11132</v>
      </c>
      <c r="B1345">
        <v>46119</v>
      </c>
      <c r="C1345" t="s">
        <v>10122</v>
      </c>
      <c r="D1345" t="s">
        <v>10123</v>
      </c>
      <c r="F1345" t="s">
        <v>11202</v>
      </c>
      <c r="G1345">
        <v>200</v>
      </c>
      <c r="H1345" t="s">
        <v>10124</v>
      </c>
      <c r="I1345" t="s">
        <v>11203</v>
      </c>
      <c r="J1345">
        <v>200</v>
      </c>
      <c r="K1345">
        <v>46121</v>
      </c>
    </row>
    <row r="1346" spans="1:12" x14ac:dyDescent="0.3">
      <c r="A1346" t="s">
        <v>11132</v>
      </c>
      <c r="B1346">
        <v>46119</v>
      </c>
      <c r="C1346" t="s">
        <v>10122</v>
      </c>
      <c r="D1346" t="s">
        <v>10123</v>
      </c>
      <c r="F1346" t="s">
        <v>4745</v>
      </c>
      <c r="G1346">
        <v>280</v>
      </c>
      <c r="H1346" t="s">
        <v>10124</v>
      </c>
      <c r="I1346" t="s">
        <v>10216</v>
      </c>
      <c r="J1346">
        <v>280</v>
      </c>
      <c r="K1346">
        <v>46121</v>
      </c>
    </row>
    <row r="1347" spans="1:12" x14ac:dyDescent="0.3">
      <c r="A1347" t="s">
        <v>11132</v>
      </c>
      <c r="B1347">
        <v>46119</v>
      </c>
      <c r="C1347" t="s">
        <v>10122</v>
      </c>
      <c r="D1347" t="s">
        <v>10123</v>
      </c>
      <c r="F1347" t="s">
        <v>9197</v>
      </c>
      <c r="G1347">
        <v>90</v>
      </c>
      <c r="H1347" t="s">
        <v>10139</v>
      </c>
      <c r="I1347" t="s">
        <v>10784</v>
      </c>
      <c r="J1347">
        <v>90</v>
      </c>
      <c r="K1347">
        <v>46121</v>
      </c>
    </row>
    <row r="1348" spans="1:12" x14ac:dyDescent="0.3">
      <c r="A1348" t="s">
        <v>11132</v>
      </c>
      <c r="B1348">
        <v>46119</v>
      </c>
      <c r="C1348" t="s">
        <v>10122</v>
      </c>
      <c r="D1348" t="s">
        <v>10123</v>
      </c>
      <c r="F1348" t="s">
        <v>10519</v>
      </c>
      <c r="G1348">
        <v>300</v>
      </c>
      <c r="H1348" t="s">
        <v>10124</v>
      </c>
      <c r="I1348" t="s">
        <v>11101</v>
      </c>
      <c r="J1348">
        <v>300</v>
      </c>
      <c r="K1348">
        <v>46121</v>
      </c>
    </row>
    <row r="1349" spans="1:12" x14ac:dyDescent="0.3">
      <c r="A1349" t="s">
        <v>11132</v>
      </c>
      <c r="B1349">
        <v>46119</v>
      </c>
      <c r="C1349" t="s">
        <v>10122</v>
      </c>
      <c r="D1349" t="s">
        <v>10123</v>
      </c>
      <c r="F1349" t="s">
        <v>4745</v>
      </c>
      <c r="G1349">
        <v>300</v>
      </c>
      <c r="H1349" t="s">
        <v>10124</v>
      </c>
      <c r="I1349" t="s">
        <v>11101</v>
      </c>
      <c r="J1349">
        <v>300</v>
      </c>
      <c r="K1349">
        <v>46121</v>
      </c>
    </row>
    <row r="1350" spans="1:12" x14ac:dyDescent="0.3">
      <c r="A1350" t="s">
        <v>11132</v>
      </c>
      <c r="B1350">
        <v>46119</v>
      </c>
      <c r="C1350" t="s">
        <v>10122</v>
      </c>
      <c r="D1350" t="s">
        <v>10123</v>
      </c>
      <c r="F1350" t="s">
        <v>11202</v>
      </c>
      <c r="G1350">
        <v>850</v>
      </c>
      <c r="H1350" t="s">
        <v>10124</v>
      </c>
      <c r="I1350" t="s">
        <v>11204</v>
      </c>
      <c r="J1350">
        <v>850</v>
      </c>
      <c r="K1350">
        <v>46121</v>
      </c>
    </row>
    <row r="1351" spans="1:12" x14ac:dyDescent="0.3">
      <c r="A1351" t="s">
        <v>11132</v>
      </c>
      <c r="B1351">
        <v>46119</v>
      </c>
      <c r="C1351" t="s">
        <v>10122</v>
      </c>
      <c r="D1351" t="s">
        <v>10123</v>
      </c>
      <c r="F1351" t="s">
        <v>10772</v>
      </c>
      <c r="G1351">
        <v>300</v>
      </c>
      <c r="H1351" t="s">
        <v>10124</v>
      </c>
      <c r="I1351" t="s">
        <v>11205</v>
      </c>
      <c r="J1351">
        <v>300</v>
      </c>
      <c r="K1351">
        <v>46121</v>
      </c>
    </row>
    <row r="1352" spans="1:12" x14ac:dyDescent="0.3">
      <c r="A1352" t="s">
        <v>11132</v>
      </c>
      <c r="B1352">
        <v>46119</v>
      </c>
      <c r="C1352" t="s">
        <v>10122</v>
      </c>
      <c r="D1352" t="s">
        <v>10123</v>
      </c>
      <c r="F1352" t="s">
        <v>10772</v>
      </c>
      <c r="G1352">
        <v>80</v>
      </c>
      <c r="H1352" t="s">
        <v>10124</v>
      </c>
      <c r="I1352" t="s">
        <v>11206</v>
      </c>
      <c r="J1352">
        <v>80</v>
      </c>
      <c r="K1352">
        <v>46121</v>
      </c>
    </row>
    <row r="1353" spans="1:12" x14ac:dyDescent="0.3">
      <c r="A1353" t="s">
        <v>11132</v>
      </c>
      <c r="B1353">
        <v>46119</v>
      </c>
      <c r="C1353" t="s">
        <v>10122</v>
      </c>
      <c r="D1353" t="s">
        <v>10123</v>
      </c>
      <c r="F1353" t="s">
        <v>11202</v>
      </c>
      <c r="G1353">
        <v>200</v>
      </c>
      <c r="H1353" t="s">
        <v>10124</v>
      </c>
      <c r="I1353" t="s">
        <v>11207</v>
      </c>
      <c r="J1353">
        <v>200</v>
      </c>
      <c r="K1353">
        <v>46121</v>
      </c>
    </row>
    <row r="1354" spans="1:12" x14ac:dyDescent="0.3">
      <c r="A1354" t="s">
        <v>11132</v>
      </c>
      <c r="B1354">
        <v>46119</v>
      </c>
      <c r="C1354" t="s">
        <v>10122</v>
      </c>
      <c r="D1354" t="s">
        <v>10123</v>
      </c>
      <c r="F1354" t="s">
        <v>11202</v>
      </c>
      <c r="G1354">
        <v>900</v>
      </c>
      <c r="H1354" t="s">
        <v>10124</v>
      </c>
      <c r="I1354" t="s">
        <v>11208</v>
      </c>
      <c r="J1354">
        <v>900</v>
      </c>
      <c r="K1354">
        <v>46121</v>
      </c>
    </row>
    <row r="1355" spans="1:12" x14ac:dyDescent="0.3">
      <c r="A1355" t="s">
        <v>11132</v>
      </c>
      <c r="B1355">
        <v>46119</v>
      </c>
      <c r="C1355" t="s">
        <v>10122</v>
      </c>
      <c r="D1355" t="s">
        <v>10123</v>
      </c>
      <c r="F1355" t="s">
        <v>11202</v>
      </c>
      <c r="G1355">
        <v>280</v>
      </c>
      <c r="H1355" t="s">
        <v>10124</v>
      </c>
      <c r="I1355" t="s">
        <v>11209</v>
      </c>
      <c r="J1355">
        <v>280</v>
      </c>
      <c r="K1355">
        <v>46121</v>
      </c>
    </row>
    <row r="1356" spans="1:12" x14ac:dyDescent="0.3">
      <c r="A1356" t="s">
        <v>11132</v>
      </c>
      <c r="B1356">
        <v>46119</v>
      </c>
      <c r="C1356" t="s">
        <v>10122</v>
      </c>
      <c r="D1356" t="s">
        <v>10123</v>
      </c>
      <c r="F1356" t="s">
        <v>11210</v>
      </c>
      <c r="G1356">
        <v>80</v>
      </c>
      <c r="H1356" t="s">
        <v>10124</v>
      </c>
      <c r="I1356" t="s">
        <v>11211</v>
      </c>
      <c r="J1356">
        <v>80</v>
      </c>
      <c r="K1356">
        <v>46121</v>
      </c>
    </row>
    <row r="1357" spans="1:12" x14ac:dyDescent="0.3">
      <c r="A1357" t="s">
        <v>11132</v>
      </c>
      <c r="B1357">
        <v>46119</v>
      </c>
      <c r="C1357" t="s">
        <v>10122</v>
      </c>
      <c r="D1357" t="s">
        <v>10123</v>
      </c>
      <c r="F1357" t="s">
        <v>10772</v>
      </c>
      <c r="G1357">
        <v>300</v>
      </c>
      <c r="H1357" t="s">
        <v>10124</v>
      </c>
      <c r="I1357" t="s">
        <v>11212</v>
      </c>
      <c r="J1357">
        <v>150</v>
      </c>
      <c r="K1357">
        <v>46121</v>
      </c>
      <c r="L1357" t="s">
        <v>11106</v>
      </c>
    </row>
    <row r="1358" spans="1:12" x14ac:dyDescent="0.3">
      <c r="A1358" t="s">
        <v>11132</v>
      </c>
      <c r="B1358">
        <v>46119</v>
      </c>
      <c r="C1358" t="s">
        <v>10122</v>
      </c>
      <c r="D1358" t="s">
        <v>10123</v>
      </c>
      <c r="F1358" t="s">
        <v>11202</v>
      </c>
      <c r="G1358">
        <v>150</v>
      </c>
      <c r="H1358" t="s">
        <v>10124</v>
      </c>
      <c r="I1358" t="s">
        <v>11213</v>
      </c>
      <c r="J1358">
        <v>150</v>
      </c>
      <c r="K1358">
        <v>46121</v>
      </c>
    </row>
    <row r="1359" spans="1:12" x14ac:dyDescent="0.3">
      <c r="A1359" t="s">
        <v>11132</v>
      </c>
      <c r="B1359">
        <v>46119</v>
      </c>
      <c r="C1359" t="s">
        <v>10122</v>
      </c>
      <c r="D1359" t="s">
        <v>10123</v>
      </c>
      <c r="F1359" t="s">
        <v>11214</v>
      </c>
      <c r="G1359">
        <v>1800</v>
      </c>
      <c r="H1359" t="s">
        <v>10124</v>
      </c>
      <c r="I1359" t="s">
        <v>11215</v>
      </c>
      <c r="J1359">
        <v>1800</v>
      </c>
      <c r="K1359">
        <v>46121</v>
      </c>
    </row>
    <row r="1360" spans="1:12" x14ac:dyDescent="0.3">
      <c r="A1360" t="s">
        <v>11132</v>
      </c>
      <c r="B1360">
        <v>46119</v>
      </c>
      <c r="C1360" t="s">
        <v>10122</v>
      </c>
      <c r="D1360" t="s">
        <v>10123</v>
      </c>
      <c r="F1360" t="s">
        <v>11202</v>
      </c>
      <c r="G1360">
        <v>200</v>
      </c>
      <c r="H1360" t="s">
        <v>10124</v>
      </c>
      <c r="I1360" t="s">
        <v>11216</v>
      </c>
      <c r="J1360">
        <v>200</v>
      </c>
      <c r="K1360">
        <v>46121</v>
      </c>
    </row>
    <row r="1361" spans="1:15" x14ac:dyDescent="0.3">
      <c r="A1361" t="s">
        <v>11132</v>
      </c>
      <c r="B1361">
        <v>46119</v>
      </c>
      <c r="C1361" t="s">
        <v>10122</v>
      </c>
      <c r="D1361" t="s">
        <v>10123</v>
      </c>
      <c r="F1361" t="s">
        <v>11202</v>
      </c>
      <c r="G1361">
        <v>80</v>
      </c>
      <c r="H1361" t="s">
        <v>10124</v>
      </c>
      <c r="I1361" t="s">
        <v>11217</v>
      </c>
      <c r="J1361">
        <v>80</v>
      </c>
      <c r="K1361">
        <v>46121</v>
      </c>
    </row>
    <row r="1362" spans="1:15" x14ac:dyDescent="0.3">
      <c r="A1362" t="s">
        <v>11132</v>
      </c>
      <c r="B1362">
        <v>46119</v>
      </c>
      <c r="C1362" t="s">
        <v>10122</v>
      </c>
      <c r="D1362" t="s">
        <v>10123</v>
      </c>
      <c r="F1362" t="s">
        <v>11202</v>
      </c>
      <c r="G1362">
        <v>500</v>
      </c>
      <c r="H1362" t="s">
        <v>10124</v>
      </c>
      <c r="I1362" t="s">
        <v>11218</v>
      </c>
      <c r="J1362">
        <v>500</v>
      </c>
      <c r="K1362">
        <v>46121</v>
      </c>
    </row>
    <row r="1363" spans="1:15" x14ac:dyDescent="0.3">
      <c r="A1363" t="s">
        <v>11132</v>
      </c>
      <c r="B1363">
        <v>46119</v>
      </c>
      <c r="C1363" t="s">
        <v>10122</v>
      </c>
      <c r="D1363" t="s">
        <v>10123</v>
      </c>
      <c r="F1363" t="s">
        <v>11219</v>
      </c>
      <c r="G1363">
        <v>80</v>
      </c>
      <c r="H1363" t="s">
        <v>10124</v>
      </c>
      <c r="I1363" t="s">
        <v>11220</v>
      </c>
      <c r="J1363">
        <v>40</v>
      </c>
      <c r="K1363">
        <v>46121</v>
      </c>
      <c r="L1363" t="s">
        <v>11106</v>
      </c>
    </row>
    <row r="1364" spans="1:15" x14ac:dyDescent="0.3">
      <c r="A1364" t="s">
        <v>11132</v>
      </c>
      <c r="B1364">
        <v>46119</v>
      </c>
      <c r="C1364" t="s">
        <v>10122</v>
      </c>
      <c r="D1364" t="s">
        <v>10123</v>
      </c>
      <c r="F1364" t="s">
        <v>11210</v>
      </c>
      <c r="G1364">
        <v>150</v>
      </c>
      <c r="H1364" t="s">
        <v>10124</v>
      </c>
      <c r="I1364" t="s">
        <v>11221</v>
      </c>
      <c r="J1364">
        <v>150</v>
      </c>
      <c r="K1364">
        <v>46121</v>
      </c>
    </row>
    <row r="1365" spans="1:15" x14ac:dyDescent="0.3">
      <c r="A1365" t="s">
        <v>11132</v>
      </c>
      <c r="B1365">
        <v>46119</v>
      </c>
      <c r="C1365" t="s">
        <v>10122</v>
      </c>
      <c r="D1365" t="s">
        <v>10123</v>
      </c>
      <c r="F1365" t="s">
        <v>3708</v>
      </c>
      <c r="G1365">
        <v>150</v>
      </c>
      <c r="H1365" t="s">
        <v>10124</v>
      </c>
      <c r="I1365" t="s">
        <v>11222</v>
      </c>
      <c r="J1365">
        <v>150</v>
      </c>
      <c r="K1365">
        <v>46121</v>
      </c>
    </row>
    <row r="1366" spans="1:15" x14ac:dyDescent="0.3">
      <c r="A1366" t="s">
        <v>11132</v>
      </c>
      <c r="B1366">
        <v>46119</v>
      </c>
      <c r="C1366" t="s">
        <v>10122</v>
      </c>
      <c r="D1366" t="s">
        <v>10123</v>
      </c>
      <c r="F1366" t="s">
        <v>10896</v>
      </c>
      <c r="G1366">
        <v>300</v>
      </c>
      <c r="H1366" t="s">
        <v>10124</v>
      </c>
      <c r="I1366" t="s">
        <v>10437</v>
      </c>
      <c r="J1366">
        <v>300</v>
      </c>
      <c r="K1366">
        <v>46121</v>
      </c>
    </row>
    <row r="1367" spans="1:15" x14ac:dyDescent="0.3">
      <c r="A1367" t="s">
        <v>11132</v>
      </c>
      <c r="B1367">
        <v>46119</v>
      </c>
      <c r="C1367" t="s">
        <v>10122</v>
      </c>
      <c r="D1367" t="s">
        <v>10123</v>
      </c>
      <c r="F1367" t="s">
        <v>3883</v>
      </c>
      <c r="G1367">
        <v>100</v>
      </c>
      <c r="H1367" t="s">
        <v>10124</v>
      </c>
      <c r="I1367" t="s">
        <v>10795</v>
      </c>
      <c r="J1367">
        <v>100</v>
      </c>
      <c r="K1367">
        <v>46121</v>
      </c>
    </row>
    <row r="1368" spans="1:15" x14ac:dyDescent="0.3">
      <c r="A1368" t="s">
        <v>11132</v>
      </c>
      <c r="B1368">
        <v>46119</v>
      </c>
      <c r="C1368" t="s">
        <v>10122</v>
      </c>
      <c r="D1368" t="s">
        <v>10123</v>
      </c>
      <c r="F1368" t="s">
        <v>1438</v>
      </c>
      <c r="G1368">
        <v>80</v>
      </c>
      <c r="H1368" t="s">
        <v>10139</v>
      </c>
      <c r="I1368" t="s">
        <v>11223</v>
      </c>
      <c r="J1368">
        <v>80</v>
      </c>
      <c r="K1368">
        <v>46121</v>
      </c>
    </row>
    <row r="1369" spans="1:15" x14ac:dyDescent="0.3">
      <c r="A1369" t="s">
        <v>11132</v>
      </c>
      <c r="B1369">
        <v>46119</v>
      </c>
      <c r="C1369" t="s">
        <v>10122</v>
      </c>
      <c r="D1369" t="s">
        <v>10123</v>
      </c>
      <c r="F1369" t="s">
        <v>11044</v>
      </c>
      <c r="G1369">
        <v>280</v>
      </c>
      <c r="H1369" t="s">
        <v>10175</v>
      </c>
      <c r="I1369" t="s">
        <v>11067</v>
      </c>
      <c r="J1369">
        <v>280</v>
      </c>
      <c r="K1369">
        <v>46121</v>
      </c>
    </row>
    <row r="1370" spans="1:15" x14ac:dyDescent="0.3">
      <c r="A1370" t="s">
        <v>11132</v>
      </c>
      <c r="B1370">
        <v>46119</v>
      </c>
      <c r="C1370" t="s">
        <v>10122</v>
      </c>
      <c r="D1370" t="s">
        <v>10123</v>
      </c>
      <c r="F1370" t="s">
        <v>3452</v>
      </c>
      <c r="G1370">
        <v>280</v>
      </c>
      <c r="H1370" t="s">
        <v>10139</v>
      </c>
      <c r="I1370" t="s">
        <v>11224</v>
      </c>
      <c r="J1370">
        <v>280</v>
      </c>
      <c r="K1370">
        <v>46121</v>
      </c>
    </row>
    <row r="1371" spans="1:15" x14ac:dyDescent="0.3">
      <c r="A1371" t="s">
        <v>11132</v>
      </c>
      <c r="B1371">
        <v>46119</v>
      </c>
      <c r="C1371" t="s">
        <v>10122</v>
      </c>
      <c r="D1371" t="s">
        <v>10123</v>
      </c>
      <c r="F1371" t="s">
        <v>11225</v>
      </c>
      <c r="G1371">
        <v>200</v>
      </c>
      <c r="H1371" t="s">
        <v>10124</v>
      </c>
      <c r="I1371" t="s">
        <v>11030</v>
      </c>
      <c r="J1371">
        <v>200</v>
      </c>
      <c r="K1371">
        <v>46121</v>
      </c>
    </row>
    <row r="1372" spans="1:15" x14ac:dyDescent="0.3">
      <c r="A1372" t="s">
        <v>11132</v>
      </c>
      <c r="B1372">
        <v>46119</v>
      </c>
      <c r="C1372" t="s">
        <v>10122</v>
      </c>
      <c r="D1372" t="s">
        <v>10123</v>
      </c>
      <c r="F1372" t="s">
        <v>11058</v>
      </c>
      <c r="G1372">
        <v>200</v>
      </c>
      <c r="H1372" t="s">
        <v>10139</v>
      </c>
      <c r="I1372" t="s">
        <v>11226</v>
      </c>
      <c r="J1372">
        <v>200</v>
      </c>
      <c r="K1372">
        <v>46121</v>
      </c>
    </row>
    <row r="1373" spans="1:15" x14ac:dyDescent="0.3">
      <c r="A1373" t="s">
        <v>11132</v>
      </c>
      <c r="B1373">
        <v>46119</v>
      </c>
      <c r="C1373" t="s">
        <v>10122</v>
      </c>
      <c r="D1373" t="s">
        <v>10123</v>
      </c>
      <c r="F1373" t="s">
        <v>11044</v>
      </c>
      <c r="G1373">
        <v>280</v>
      </c>
      <c r="H1373" t="s">
        <v>10124</v>
      </c>
      <c r="I1373" t="s">
        <v>11091</v>
      </c>
      <c r="J1373">
        <v>140</v>
      </c>
      <c r="K1373">
        <v>46121</v>
      </c>
      <c r="L1373" t="s">
        <v>11227</v>
      </c>
    </row>
    <row r="1374" spans="1:15" x14ac:dyDescent="0.3">
      <c r="A1374" t="s">
        <v>11132</v>
      </c>
      <c r="B1374">
        <v>46119</v>
      </c>
      <c r="C1374" t="s">
        <v>10122</v>
      </c>
      <c r="D1374" t="s">
        <v>10123</v>
      </c>
      <c r="F1374" t="s">
        <v>11202</v>
      </c>
      <c r="G1374">
        <v>1000</v>
      </c>
      <c r="H1374" t="s">
        <v>10124</v>
      </c>
      <c r="I1374" t="s">
        <v>11228</v>
      </c>
      <c r="J1374">
        <v>1000</v>
      </c>
      <c r="K1374">
        <v>46121</v>
      </c>
    </row>
    <row r="1375" spans="1:15" x14ac:dyDescent="0.3">
      <c r="A1375" t="s">
        <v>11132</v>
      </c>
      <c r="B1375">
        <v>46119</v>
      </c>
      <c r="C1375" t="s">
        <v>10122</v>
      </c>
      <c r="D1375" t="s">
        <v>10123</v>
      </c>
      <c r="F1375" t="s">
        <v>11044</v>
      </c>
      <c r="G1375">
        <v>150</v>
      </c>
      <c r="H1375" t="s">
        <v>10124</v>
      </c>
      <c r="I1375" t="s">
        <v>10551</v>
      </c>
      <c r="J1375">
        <v>75</v>
      </c>
      <c r="K1375">
        <v>46121</v>
      </c>
      <c r="L1375" t="s">
        <v>11229</v>
      </c>
      <c r="O1375" t="s">
        <v>11230</v>
      </c>
    </row>
    <row r="1376" spans="1:15" x14ac:dyDescent="0.3">
      <c r="A1376" t="s">
        <v>11132</v>
      </c>
      <c r="B1376">
        <v>46119</v>
      </c>
      <c r="C1376" t="s">
        <v>10122</v>
      </c>
      <c r="D1376" t="s">
        <v>10123</v>
      </c>
      <c r="F1376" t="s">
        <v>11146</v>
      </c>
      <c r="G1376">
        <v>100</v>
      </c>
      <c r="H1376" t="s">
        <v>10124</v>
      </c>
      <c r="I1376" t="s">
        <v>11231</v>
      </c>
      <c r="J1376">
        <v>100</v>
      </c>
      <c r="K1376">
        <v>46121</v>
      </c>
    </row>
    <row r="1377" spans="1:11" x14ac:dyDescent="0.3">
      <c r="A1377" t="s">
        <v>11132</v>
      </c>
      <c r="B1377">
        <v>46119</v>
      </c>
      <c r="C1377" t="s">
        <v>10122</v>
      </c>
      <c r="D1377" t="s">
        <v>10123</v>
      </c>
      <c r="F1377" t="s">
        <v>11202</v>
      </c>
      <c r="G1377">
        <v>700</v>
      </c>
      <c r="H1377" t="s">
        <v>10124</v>
      </c>
      <c r="I1377" t="s">
        <v>11232</v>
      </c>
      <c r="J1377">
        <v>700</v>
      </c>
      <c r="K1377">
        <v>46121</v>
      </c>
    </row>
    <row r="1378" spans="1:11" x14ac:dyDescent="0.3">
      <c r="A1378" t="s">
        <v>11132</v>
      </c>
      <c r="B1378">
        <v>46119</v>
      </c>
      <c r="C1378" t="s">
        <v>10122</v>
      </c>
      <c r="D1378" t="s">
        <v>10123</v>
      </c>
      <c r="F1378" t="s">
        <v>4033</v>
      </c>
      <c r="G1378">
        <v>260</v>
      </c>
      <c r="H1378" t="s">
        <v>10124</v>
      </c>
      <c r="I1378" t="s">
        <v>11035</v>
      </c>
      <c r="J1378">
        <v>260</v>
      </c>
      <c r="K1378">
        <v>46121</v>
      </c>
    </row>
    <row r="1379" spans="1:11" x14ac:dyDescent="0.3">
      <c r="A1379" t="s">
        <v>11132</v>
      </c>
      <c r="B1379">
        <v>46119</v>
      </c>
      <c r="C1379" t="s">
        <v>10122</v>
      </c>
      <c r="D1379" t="s">
        <v>10123</v>
      </c>
      <c r="F1379" t="s">
        <v>11202</v>
      </c>
      <c r="G1379">
        <v>260</v>
      </c>
      <c r="H1379" t="s">
        <v>10124</v>
      </c>
      <c r="I1379" t="s">
        <v>11233</v>
      </c>
      <c r="J1379">
        <v>260</v>
      </c>
      <c r="K1379">
        <v>46121</v>
      </c>
    </row>
    <row r="1380" spans="1:11" x14ac:dyDescent="0.3">
      <c r="A1380" t="s">
        <v>11132</v>
      </c>
      <c r="B1380">
        <v>46119</v>
      </c>
      <c r="C1380" t="s">
        <v>10122</v>
      </c>
      <c r="D1380" t="s">
        <v>10123</v>
      </c>
      <c r="F1380" t="s">
        <v>11234</v>
      </c>
      <c r="G1380">
        <v>450</v>
      </c>
      <c r="H1380" t="s">
        <v>10124</v>
      </c>
      <c r="I1380" t="s">
        <v>10349</v>
      </c>
      <c r="J1380">
        <v>450</v>
      </c>
      <c r="K1380">
        <v>46121</v>
      </c>
    </row>
    <row r="1381" spans="1:11" x14ac:dyDescent="0.3">
      <c r="A1381" t="s">
        <v>11132</v>
      </c>
      <c r="B1381">
        <v>46119</v>
      </c>
      <c r="C1381" t="s">
        <v>10122</v>
      </c>
      <c r="D1381" t="s">
        <v>10123</v>
      </c>
      <c r="F1381" t="s">
        <v>4351</v>
      </c>
      <c r="G1381">
        <v>500</v>
      </c>
      <c r="H1381" t="s">
        <v>10124</v>
      </c>
      <c r="I1381" t="s">
        <v>11235</v>
      </c>
      <c r="J1381">
        <v>500</v>
      </c>
      <c r="K1381">
        <v>46121</v>
      </c>
    </row>
    <row r="1382" spans="1:11" x14ac:dyDescent="0.3">
      <c r="A1382" t="s">
        <v>11132</v>
      </c>
      <c r="B1382">
        <v>46119</v>
      </c>
      <c r="C1382" t="s">
        <v>10122</v>
      </c>
      <c r="D1382" t="s">
        <v>10123</v>
      </c>
      <c r="F1382" t="s">
        <v>3069</v>
      </c>
      <c r="G1382">
        <v>45</v>
      </c>
      <c r="H1382" t="s">
        <v>10139</v>
      </c>
      <c r="I1382" t="s">
        <v>10960</v>
      </c>
      <c r="J1382">
        <v>45</v>
      </c>
      <c r="K1382">
        <v>46121</v>
      </c>
    </row>
    <row r="1383" spans="1:11" x14ac:dyDescent="0.3">
      <c r="A1383" t="s">
        <v>11132</v>
      </c>
      <c r="B1383">
        <v>46119</v>
      </c>
      <c r="C1383" t="s">
        <v>10122</v>
      </c>
      <c r="D1383" t="s">
        <v>10123</v>
      </c>
      <c r="F1383" t="s">
        <v>4351</v>
      </c>
      <c r="G1383">
        <v>750</v>
      </c>
      <c r="H1383" t="s">
        <v>10124</v>
      </c>
      <c r="I1383" t="s">
        <v>10922</v>
      </c>
      <c r="J1383">
        <v>750</v>
      </c>
      <c r="K1383">
        <v>46121</v>
      </c>
    </row>
    <row r="1384" spans="1:11" x14ac:dyDescent="0.3">
      <c r="A1384" t="s">
        <v>11132</v>
      </c>
      <c r="B1384">
        <v>46119</v>
      </c>
      <c r="C1384" t="s">
        <v>10122</v>
      </c>
      <c r="D1384" t="s">
        <v>10123</v>
      </c>
      <c r="F1384" t="s">
        <v>2962</v>
      </c>
      <c r="G1384">
        <v>800</v>
      </c>
      <c r="H1384" t="s">
        <v>10124</v>
      </c>
      <c r="I1384" t="s">
        <v>11236</v>
      </c>
      <c r="J1384">
        <v>800</v>
      </c>
      <c r="K1384">
        <v>46121</v>
      </c>
    </row>
    <row r="1385" spans="1:11" x14ac:dyDescent="0.3">
      <c r="A1385" t="s">
        <v>11132</v>
      </c>
      <c r="B1385">
        <v>46120</v>
      </c>
      <c r="C1385" t="s">
        <v>10122</v>
      </c>
      <c r="D1385" t="s">
        <v>10123</v>
      </c>
      <c r="F1385" t="s">
        <v>11134</v>
      </c>
      <c r="G1385">
        <v>200</v>
      </c>
      <c r="H1385" t="s">
        <v>10124</v>
      </c>
      <c r="I1385" t="s">
        <v>10910</v>
      </c>
      <c r="J1385">
        <v>200</v>
      </c>
      <c r="K1385">
        <v>46121</v>
      </c>
    </row>
    <row r="1386" spans="1:11" x14ac:dyDescent="0.3">
      <c r="A1386" t="s">
        <v>11132</v>
      </c>
      <c r="B1386">
        <v>46120</v>
      </c>
      <c r="C1386" t="s">
        <v>10122</v>
      </c>
      <c r="D1386" t="s">
        <v>10123</v>
      </c>
      <c r="F1386" t="s">
        <v>3708</v>
      </c>
      <c r="G1386">
        <v>60</v>
      </c>
      <c r="H1386" t="s">
        <v>10124</v>
      </c>
      <c r="I1386" t="s">
        <v>10897</v>
      </c>
      <c r="J1386">
        <v>60</v>
      </c>
      <c r="K1386">
        <v>46121</v>
      </c>
    </row>
    <row r="1387" spans="1:11" x14ac:dyDescent="0.3">
      <c r="A1387" t="s">
        <v>11132</v>
      </c>
      <c r="B1387">
        <v>46120</v>
      </c>
      <c r="C1387" t="s">
        <v>10122</v>
      </c>
      <c r="D1387" t="s">
        <v>10123</v>
      </c>
      <c r="F1387" t="s">
        <v>11080</v>
      </c>
      <c r="G1387">
        <v>300</v>
      </c>
      <c r="H1387" t="s">
        <v>10124</v>
      </c>
      <c r="I1387" t="s">
        <v>10710</v>
      </c>
      <c r="J1387">
        <v>300</v>
      </c>
      <c r="K1387">
        <v>46121</v>
      </c>
    </row>
    <row r="1388" spans="1:11" x14ac:dyDescent="0.3">
      <c r="A1388" t="s">
        <v>11132</v>
      </c>
      <c r="B1388">
        <v>46120</v>
      </c>
      <c r="C1388" t="s">
        <v>10122</v>
      </c>
      <c r="D1388" t="s">
        <v>10123</v>
      </c>
      <c r="F1388" t="s">
        <v>10519</v>
      </c>
      <c r="G1388">
        <v>100</v>
      </c>
      <c r="H1388" t="s">
        <v>10139</v>
      </c>
      <c r="I1388" t="s">
        <v>10758</v>
      </c>
      <c r="J1388">
        <v>100</v>
      </c>
      <c r="K1388">
        <v>46121</v>
      </c>
    </row>
    <row r="1389" spans="1:11" x14ac:dyDescent="0.3">
      <c r="A1389" t="s">
        <v>11132</v>
      </c>
      <c r="B1389">
        <v>46120</v>
      </c>
      <c r="C1389" t="s">
        <v>10122</v>
      </c>
      <c r="D1389" t="s">
        <v>10123</v>
      </c>
      <c r="F1389" t="s">
        <v>11038</v>
      </c>
      <c r="G1389">
        <v>100</v>
      </c>
      <c r="H1389" t="s">
        <v>10243</v>
      </c>
      <c r="I1389" t="s">
        <v>10412</v>
      </c>
      <c r="J1389">
        <v>100</v>
      </c>
      <c r="K1389">
        <v>46121</v>
      </c>
    </row>
    <row r="1390" spans="1:11" x14ac:dyDescent="0.3">
      <c r="A1390" t="s">
        <v>11132</v>
      </c>
      <c r="B1390">
        <v>46120</v>
      </c>
      <c r="C1390" t="s">
        <v>10122</v>
      </c>
      <c r="D1390" t="s">
        <v>10123</v>
      </c>
      <c r="F1390" t="s">
        <v>10519</v>
      </c>
      <c r="G1390">
        <v>300</v>
      </c>
      <c r="H1390" t="s">
        <v>10124</v>
      </c>
      <c r="I1390" t="s">
        <v>11237</v>
      </c>
      <c r="J1390">
        <v>300</v>
      </c>
      <c r="K1390">
        <v>46121</v>
      </c>
    </row>
    <row r="1391" spans="1:11" x14ac:dyDescent="0.3">
      <c r="A1391" t="s">
        <v>11132</v>
      </c>
      <c r="B1391">
        <v>46120</v>
      </c>
      <c r="C1391" t="s">
        <v>10122</v>
      </c>
      <c r="D1391" t="s">
        <v>10123</v>
      </c>
      <c r="F1391" t="s">
        <v>1972</v>
      </c>
      <c r="G1391">
        <v>350</v>
      </c>
      <c r="H1391" t="s">
        <v>10124</v>
      </c>
      <c r="I1391" t="s">
        <v>11107</v>
      </c>
      <c r="J1391">
        <v>350</v>
      </c>
      <c r="K1391">
        <v>46121</v>
      </c>
    </row>
    <row r="1392" spans="1:11" x14ac:dyDescent="0.3">
      <c r="A1392" t="s">
        <v>11132</v>
      </c>
      <c r="B1392">
        <v>46120</v>
      </c>
      <c r="C1392" t="s">
        <v>10122</v>
      </c>
      <c r="D1392" t="s">
        <v>10123</v>
      </c>
      <c r="F1392" t="s">
        <v>3708</v>
      </c>
      <c r="G1392">
        <v>1000</v>
      </c>
      <c r="H1392" t="s">
        <v>10124</v>
      </c>
      <c r="I1392" t="s">
        <v>11238</v>
      </c>
      <c r="J1392">
        <v>1000</v>
      </c>
      <c r="K1392">
        <v>46121</v>
      </c>
    </row>
    <row r="1393" spans="1:12" x14ac:dyDescent="0.3">
      <c r="A1393" t="s">
        <v>11132</v>
      </c>
      <c r="B1393">
        <v>46120</v>
      </c>
      <c r="C1393" t="s">
        <v>10122</v>
      </c>
      <c r="D1393" t="s">
        <v>10123</v>
      </c>
      <c r="F1393" t="s">
        <v>10519</v>
      </c>
      <c r="G1393">
        <v>140</v>
      </c>
      <c r="H1393" t="s">
        <v>10124</v>
      </c>
      <c r="I1393" t="s">
        <v>10708</v>
      </c>
      <c r="J1393">
        <v>140</v>
      </c>
      <c r="K1393">
        <v>46121</v>
      </c>
    </row>
    <row r="1394" spans="1:12" x14ac:dyDescent="0.3">
      <c r="A1394" t="s">
        <v>11132</v>
      </c>
      <c r="B1394">
        <v>46120</v>
      </c>
      <c r="C1394" t="s">
        <v>10122</v>
      </c>
      <c r="D1394" t="s">
        <v>10123</v>
      </c>
      <c r="F1394" t="s">
        <v>10519</v>
      </c>
      <c r="G1394">
        <v>50</v>
      </c>
      <c r="H1394" t="s">
        <v>10124</v>
      </c>
      <c r="I1394" t="s">
        <v>11239</v>
      </c>
      <c r="J1394">
        <v>50</v>
      </c>
      <c r="K1394">
        <v>46121</v>
      </c>
    </row>
    <row r="1395" spans="1:12" x14ac:dyDescent="0.3">
      <c r="A1395" t="s">
        <v>11132</v>
      </c>
      <c r="B1395">
        <v>46120</v>
      </c>
      <c r="C1395" t="s">
        <v>10122</v>
      </c>
      <c r="D1395" t="s">
        <v>10123</v>
      </c>
      <c r="F1395" t="s">
        <v>4347</v>
      </c>
      <c r="G1395">
        <v>500</v>
      </c>
      <c r="H1395" t="s">
        <v>10124</v>
      </c>
      <c r="I1395" t="s">
        <v>11240</v>
      </c>
      <c r="J1395">
        <v>500</v>
      </c>
      <c r="K1395">
        <v>46121</v>
      </c>
    </row>
    <row r="1396" spans="1:12" x14ac:dyDescent="0.3">
      <c r="A1396" t="s">
        <v>11132</v>
      </c>
      <c r="B1396">
        <v>46120</v>
      </c>
      <c r="C1396" t="s">
        <v>10122</v>
      </c>
      <c r="D1396" t="s">
        <v>10123</v>
      </c>
      <c r="F1396" t="s">
        <v>4347</v>
      </c>
      <c r="G1396">
        <v>100</v>
      </c>
      <c r="H1396" t="s">
        <v>10243</v>
      </c>
      <c r="I1396" t="s">
        <v>10699</v>
      </c>
      <c r="J1396">
        <v>100</v>
      </c>
      <c r="K1396">
        <v>46121</v>
      </c>
    </row>
    <row r="1397" spans="1:12" x14ac:dyDescent="0.3">
      <c r="A1397" t="s">
        <v>11132</v>
      </c>
      <c r="B1397">
        <v>46120</v>
      </c>
      <c r="C1397" t="s">
        <v>10122</v>
      </c>
      <c r="D1397" t="s">
        <v>10123</v>
      </c>
      <c r="F1397" t="s">
        <v>11241</v>
      </c>
      <c r="G1397">
        <v>600</v>
      </c>
      <c r="H1397" t="s">
        <v>10124</v>
      </c>
      <c r="I1397" t="s">
        <v>10275</v>
      </c>
      <c r="J1397">
        <v>600</v>
      </c>
      <c r="K1397">
        <v>46121</v>
      </c>
    </row>
    <row r="1398" spans="1:12" x14ac:dyDescent="0.3">
      <c r="A1398" t="s">
        <v>11132</v>
      </c>
      <c r="B1398">
        <v>46120</v>
      </c>
      <c r="C1398" t="s">
        <v>10122</v>
      </c>
      <c r="D1398" t="s">
        <v>10123</v>
      </c>
      <c r="F1398" t="s">
        <v>11044</v>
      </c>
      <c r="G1398">
        <v>1500</v>
      </c>
      <c r="H1398" t="s">
        <v>10124</v>
      </c>
      <c r="I1398" t="s">
        <v>11242</v>
      </c>
      <c r="J1398">
        <v>1500</v>
      </c>
      <c r="K1398">
        <v>46121</v>
      </c>
    </row>
    <row r="1399" spans="1:12" x14ac:dyDescent="0.3">
      <c r="A1399" t="s">
        <v>11132</v>
      </c>
      <c r="B1399">
        <v>46120</v>
      </c>
      <c r="C1399" t="s">
        <v>10122</v>
      </c>
      <c r="D1399" t="s">
        <v>10123</v>
      </c>
      <c r="F1399" t="s">
        <v>11044</v>
      </c>
      <c r="G1399">
        <v>150</v>
      </c>
      <c r="H1399" t="s">
        <v>10124</v>
      </c>
      <c r="I1399" t="s">
        <v>10551</v>
      </c>
      <c r="J1399">
        <v>150</v>
      </c>
      <c r="K1399">
        <v>46121</v>
      </c>
      <c r="L1399" t="s">
        <v>11243</v>
      </c>
    </row>
    <row r="1400" spans="1:12" x14ac:dyDescent="0.3">
      <c r="A1400" t="s">
        <v>11132</v>
      </c>
      <c r="B1400">
        <v>46120</v>
      </c>
      <c r="C1400" t="s">
        <v>10122</v>
      </c>
      <c r="D1400" t="s">
        <v>10123</v>
      </c>
      <c r="F1400" t="s">
        <v>2962</v>
      </c>
      <c r="G1400">
        <v>400</v>
      </c>
      <c r="H1400" t="s">
        <v>10243</v>
      </c>
      <c r="I1400" t="s">
        <v>11244</v>
      </c>
      <c r="J1400">
        <v>400</v>
      </c>
      <c r="K1400">
        <v>46121</v>
      </c>
    </row>
    <row r="1401" spans="1:12" x14ac:dyDescent="0.3">
      <c r="A1401" t="s">
        <v>11132</v>
      </c>
      <c r="B1401">
        <v>46121</v>
      </c>
      <c r="C1401" t="s">
        <v>10122</v>
      </c>
      <c r="D1401" t="s">
        <v>10123</v>
      </c>
      <c r="F1401" t="s">
        <v>2962</v>
      </c>
      <c r="G1401">
        <v>1000</v>
      </c>
      <c r="H1401" t="s">
        <v>10124</v>
      </c>
      <c r="I1401" t="s">
        <v>10553</v>
      </c>
      <c r="J1401">
        <v>1000</v>
      </c>
      <c r="K1401">
        <v>46125</v>
      </c>
    </row>
    <row r="1402" spans="1:12" x14ac:dyDescent="0.3">
      <c r="A1402" t="s">
        <v>11132</v>
      </c>
      <c r="B1402">
        <v>46121</v>
      </c>
      <c r="C1402" t="s">
        <v>10122</v>
      </c>
      <c r="D1402" t="s">
        <v>10123</v>
      </c>
      <c r="F1402" t="s">
        <v>11069</v>
      </c>
      <c r="G1402">
        <v>100</v>
      </c>
      <c r="H1402" t="s">
        <v>10243</v>
      </c>
      <c r="I1402" t="s">
        <v>10986</v>
      </c>
      <c r="J1402">
        <v>100</v>
      </c>
      <c r="K1402">
        <v>46125</v>
      </c>
    </row>
    <row r="1403" spans="1:12" x14ac:dyDescent="0.3">
      <c r="A1403" t="s">
        <v>11132</v>
      </c>
      <c r="B1403">
        <v>46121</v>
      </c>
      <c r="C1403" t="s">
        <v>10122</v>
      </c>
      <c r="D1403" t="s">
        <v>10123</v>
      </c>
      <c r="F1403" t="s">
        <v>11245</v>
      </c>
      <c r="G1403">
        <v>450</v>
      </c>
      <c r="H1403" t="s">
        <v>10124</v>
      </c>
      <c r="I1403" t="s">
        <v>10911</v>
      </c>
      <c r="J1403">
        <v>450</v>
      </c>
      <c r="K1403">
        <v>46125</v>
      </c>
    </row>
    <row r="1404" spans="1:12" x14ac:dyDescent="0.3">
      <c r="A1404" t="s">
        <v>11132</v>
      </c>
      <c r="B1404">
        <v>46121</v>
      </c>
      <c r="C1404" t="s">
        <v>10122</v>
      </c>
      <c r="D1404" t="s">
        <v>10123</v>
      </c>
      <c r="F1404" t="s">
        <v>4347</v>
      </c>
      <c r="G1404">
        <v>150</v>
      </c>
      <c r="H1404" t="s">
        <v>10124</v>
      </c>
      <c r="I1404" t="s">
        <v>11246</v>
      </c>
      <c r="J1404">
        <v>75</v>
      </c>
      <c r="K1404">
        <v>46125</v>
      </c>
      <c r="L1404" t="s">
        <v>11106</v>
      </c>
    </row>
    <row r="1405" spans="1:12" x14ac:dyDescent="0.3">
      <c r="A1405" t="s">
        <v>11132</v>
      </c>
      <c r="B1405">
        <v>46121</v>
      </c>
      <c r="C1405" t="s">
        <v>10122</v>
      </c>
      <c r="D1405" t="s">
        <v>10123</v>
      </c>
      <c r="F1405" t="s">
        <v>10890</v>
      </c>
      <c r="G1405">
        <v>330</v>
      </c>
      <c r="H1405" t="s">
        <v>10124</v>
      </c>
      <c r="I1405" t="s">
        <v>11247</v>
      </c>
      <c r="J1405">
        <v>330</v>
      </c>
      <c r="K1405">
        <v>46125</v>
      </c>
    </row>
    <row r="1406" spans="1:12" x14ac:dyDescent="0.3">
      <c r="A1406" t="s">
        <v>11132</v>
      </c>
      <c r="B1406">
        <v>46121</v>
      </c>
      <c r="C1406" t="s">
        <v>10122</v>
      </c>
      <c r="D1406" t="s">
        <v>10123</v>
      </c>
      <c r="F1406" t="s">
        <v>3708</v>
      </c>
      <c r="G1406">
        <v>1000</v>
      </c>
      <c r="H1406" t="s">
        <v>10124</v>
      </c>
      <c r="I1406" t="s">
        <v>10344</v>
      </c>
      <c r="J1406">
        <v>1000</v>
      </c>
      <c r="K1406">
        <v>46125</v>
      </c>
    </row>
    <row r="1407" spans="1:12" x14ac:dyDescent="0.3">
      <c r="A1407" t="s">
        <v>11132</v>
      </c>
      <c r="B1407">
        <v>46121</v>
      </c>
      <c r="C1407" t="s">
        <v>10122</v>
      </c>
      <c r="D1407" t="s">
        <v>10123</v>
      </c>
      <c r="F1407" t="s">
        <v>11135</v>
      </c>
      <c r="G1407">
        <v>100</v>
      </c>
      <c r="H1407" t="s">
        <v>10124</v>
      </c>
      <c r="I1407" t="s">
        <v>10799</v>
      </c>
      <c r="J1407">
        <v>100</v>
      </c>
      <c r="K1407">
        <v>46125</v>
      </c>
    </row>
    <row r="1408" spans="1:12" x14ac:dyDescent="0.3">
      <c r="A1408" t="s">
        <v>11132</v>
      </c>
      <c r="B1408">
        <v>46121</v>
      </c>
      <c r="C1408" t="s">
        <v>10122</v>
      </c>
      <c r="D1408" t="s">
        <v>10123</v>
      </c>
      <c r="F1408" t="s">
        <v>10943</v>
      </c>
      <c r="G1408">
        <v>30</v>
      </c>
      <c r="H1408" t="s">
        <v>10124</v>
      </c>
      <c r="I1408" t="s">
        <v>11248</v>
      </c>
      <c r="J1408">
        <v>30</v>
      </c>
      <c r="K1408">
        <v>46125</v>
      </c>
    </row>
    <row r="1409" spans="1:11" x14ac:dyDescent="0.3">
      <c r="A1409" t="s">
        <v>11132</v>
      </c>
      <c r="B1409">
        <v>46121</v>
      </c>
      <c r="C1409" t="s">
        <v>10122</v>
      </c>
      <c r="D1409" t="s">
        <v>10123</v>
      </c>
      <c r="F1409" t="s">
        <v>2519</v>
      </c>
      <c r="G1409">
        <v>650</v>
      </c>
      <c r="H1409" t="s">
        <v>10124</v>
      </c>
      <c r="I1409" t="s">
        <v>10465</v>
      </c>
      <c r="J1409">
        <v>650</v>
      </c>
      <c r="K1409">
        <v>46125</v>
      </c>
    </row>
    <row r="1410" spans="1:11" x14ac:dyDescent="0.3">
      <c r="A1410" t="s">
        <v>11132</v>
      </c>
      <c r="B1410">
        <v>46121</v>
      </c>
      <c r="C1410" t="s">
        <v>10122</v>
      </c>
      <c r="D1410" t="s">
        <v>10123</v>
      </c>
      <c r="F1410" t="s">
        <v>11249</v>
      </c>
      <c r="G1410">
        <v>800</v>
      </c>
      <c r="H1410" t="s">
        <v>10124</v>
      </c>
      <c r="I1410" t="s">
        <v>10936</v>
      </c>
      <c r="J1410">
        <v>800</v>
      </c>
      <c r="K1410">
        <v>46125</v>
      </c>
    </row>
    <row r="1411" spans="1:11" x14ac:dyDescent="0.3">
      <c r="A1411" t="s">
        <v>11132</v>
      </c>
      <c r="B1411">
        <v>46121</v>
      </c>
      <c r="C1411" t="s">
        <v>10122</v>
      </c>
      <c r="D1411" t="s">
        <v>10123</v>
      </c>
      <c r="F1411" t="s">
        <v>10718</v>
      </c>
      <c r="G1411">
        <v>800</v>
      </c>
      <c r="H1411" t="s">
        <v>10124</v>
      </c>
      <c r="I1411" t="s">
        <v>11014</v>
      </c>
      <c r="J1411">
        <v>800</v>
      </c>
      <c r="K1411">
        <v>46125</v>
      </c>
    </row>
    <row r="1412" spans="1:11" x14ac:dyDescent="0.3">
      <c r="A1412" t="s">
        <v>11132</v>
      </c>
      <c r="B1412">
        <v>46121</v>
      </c>
      <c r="C1412" t="s">
        <v>10122</v>
      </c>
      <c r="D1412" t="s">
        <v>10123</v>
      </c>
      <c r="F1412" t="s">
        <v>2962</v>
      </c>
      <c r="G1412">
        <v>310</v>
      </c>
      <c r="H1412" t="s">
        <v>10124</v>
      </c>
      <c r="I1412" t="s">
        <v>10600</v>
      </c>
      <c r="J1412">
        <v>310</v>
      </c>
      <c r="K1412">
        <v>46125</v>
      </c>
    </row>
    <row r="1413" spans="1:11" x14ac:dyDescent="0.3">
      <c r="A1413" t="s">
        <v>11132</v>
      </c>
      <c r="B1413">
        <v>46121</v>
      </c>
      <c r="C1413" t="s">
        <v>10122</v>
      </c>
      <c r="D1413" t="s">
        <v>10123</v>
      </c>
      <c r="F1413" t="s">
        <v>10890</v>
      </c>
      <c r="G1413">
        <v>150</v>
      </c>
      <c r="H1413" t="s">
        <v>10243</v>
      </c>
      <c r="I1413" t="s">
        <v>10953</v>
      </c>
      <c r="J1413">
        <v>150</v>
      </c>
      <c r="K1413">
        <v>46125</v>
      </c>
    </row>
    <row r="1414" spans="1:11" x14ac:dyDescent="0.3">
      <c r="A1414" t="s">
        <v>11132</v>
      </c>
      <c r="B1414">
        <v>46121</v>
      </c>
      <c r="C1414" t="s">
        <v>10122</v>
      </c>
      <c r="D1414" t="s">
        <v>10123</v>
      </c>
      <c r="F1414" t="s">
        <v>11135</v>
      </c>
      <c r="G1414">
        <v>1200</v>
      </c>
      <c r="H1414" t="s">
        <v>10124</v>
      </c>
      <c r="I1414" t="s">
        <v>11250</v>
      </c>
      <c r="J1414">
        <v>1200</v>
      </c>
      <c r="K1414">
        <v>46125</v>
      </c>
    </row>
    <row r="1415" spans="1:11" x14ac:dyDescent="0.3">
      <c r="A1415" t="s">
        <v>11132</v>
      </c>
      <c r="B1415">
        <v>46121</v>
      </c>
      <c r="C1415" t="s">
        <v>10122</v>
      </c>
      <c r="D1415" t="s">
        <v>10123</v>
      </c>
      <c r="F1415" t="s">
        <v>11147</v>
      </c>
      <c r="G1415">
        <v>400</v>
      </c>
      <c r="H1415" t="s">
        <v>10124</v>
      </c>
      <c r="I1415" t="s">
        <v>11251</v>
      </c>
      <c r="J1415">
        <v>400</v>
      </c>
      <c r="K1415">
        <v>46125</v>
      </c>
    </row>
    <row r="1416" spans="1:11" x14ac:dyDescent="0.3">
      <c r="A1416" t="s">
        <v>11132</v>
      </c>
      <c r="B1416">
        <v>46121</v>
      </c>
      <c r="C1416" t="s">
        <v>10122</v>
      </c>
      <c r="D1416" t="s">
        <v>10123</v>
      </c>
      <c r="F1416" t="s">
        <v>4033</v>
      </c>
      <c r="G1416">
        <v>400</v>
      </c>
      <c r="H1416" t="s">
        <v>10124</v>
      </c>
      <c r="I1416" t="s">
        <v>11252</v>
      </c>
      <c r="J1416">
        <v>400</v>
      </c>
      <c r="K1416">
        <v>46125</v>
      </c>
    </row>
    <row r="1417" spans="1:11" x14ac:dyDescent="0.3">
      <c r="A1417" t="s">
        <v>11132</v>
      </c>
      <c r="B1417">
        <v>46121</v>
      </c>
      <c r="C1417" t="s">
        <v>10122</v>
      </c>
      <c r="D1417" t="s">
        <v>10123</v>
      </c>
      <c r="F1417" t="s">
        <v>3692</v>
      </c>
      <c r="G1417">
        <v>400</v>
      </c>
      <c r="H1417" t="s">
        <v>10175</v>
      </c>
      <c r="I1417" t="s">
        <v>10208</v>
      </c>
      <c r="J1417">
        <v>400</v>
      </c>
      <c r="K1417">
        <v>46125</v>
      </c>
    </row>
    <row r="1418" spans="1:11" x14ac:dyDescent="0.3">
      <c r="A1418" t="s">
        <v>11132</v>
      </c>
      <c r="B1418">
        <v>46121</v>
      </c>
      <c r="C1418" t="s">
        <v>10122</v>
      </c>
      <c r="D1418" t="s">
        <v>10123</v>
      </c>
      <c r="F1418" t="s">
        <v>3883</v>
      </c>
      <c r="G1418">
        <v>700</v>
      </c>
      <c r="H1418" t="s">
        <v>10124</v>
      </c>
      <c r="I1418" t="s">
        <v>11253</v>
      </c>
      <c r="J1418">
        <v>700</v>
      </c>
      <c r="K1418">
        <v>46125</v>
      </c>
    </row>
    <row r="1419" spans="1:11" x14ac:dyDescent="0.3">
      <c r="A1419" t="s">
        <v>11132</v>
      </c>
      <c r="B1419">
        <v>46121</v>
      </c>
      <c r="C1419" t="s">
        <v>10122</v>
      </c>
      <c r="D1419" t="s">
        <v>10123</v>
      </c>
      <c r="F1419" t="s">
        <v>10519</v>
      </c>
      <c r="G1419">
        <v>50</v>
      </c>
      <c r="H1419" t="s">
        <v>10124</v>
      </c>
      <c r="I1419" t="s">
        <v>11254</v>
      </c>
      <c r="J1419">
        <v>50</v>
      </c>
      <c r="K1419">
        <v>46125</v>
      </c>
    </row>
    <row r="1420" spans="1:11" x14ac:dyDescent="0.3">
      <c r="A1420" t="s">
        <v>11132</v>
      </c>
      <c r="B1420">
        <v>46121</v>
      </c>
      <c r="C1420" t="s">
        <v>10122</v>
      </c>
      <c r="D1420" t="s">
        <v>10123</v>
      </c>
      <c r="F1420" t="s">
        <v>3883</v>
      </c>
      <c r="G1420">
        <v>400</v>
      </c>
      <c r="H1420" t="s">
        <v>10124</v>
      </c>
      <c r="I1420" t="s">
        <v>11056</v>
      </c>
      <c r="J1420">
        <v>400</v>
      </c>
      <c r="K1420">
        <v>46125</v>
      </c>
    </row>
    <row r="1421" spans="1:11" x14ac:dyDescent="0.3">
      <c r="A1421" t="s">
        <v>11132</v>
      </c>
      <c r="B1421">
        <v>46121</v>
      </c>
      <c r="C1421" t="s">
        <v>10122</v>
      </c>
      <c r="D1421" t="s">
        <v>10123</v>
      </c>
      <c r="F1421" t="s">
        <v>10772</v>
      </c>
      <c r="G1421">
        <v>400</v>
      </c>
      <c r="H1421" t="s">
        <v>10124</v>
      </c>
      <c r="I1421" t="s">
        <v>11255</v>
      </c>
      <c r="J1421">
        <v>400</v>
      </c>
      <c r="K1421">
        <v>46125</v>
      </c>
    </row>
    <row r="1422" spans="1:11" x14ac:dyDescent="0.3">
      <c r="A1422" t="s">
        <v>11132</v>
      </c>
      <c r="B1422">
        <v>46121</v>
      </c>
      <c r="C1422" t="s">
        <v>10122</v>
      </c>
      <c r="D1422" t="s">
        <v>10123</v>
      </c>
      <c r="F1422" t="s">
        <v>4347</v>
      </c>
      <c r="G1422">
        <v>400</v>
      </c>
      <c r="H1422" t="s">
        <v>10124</v>
      </c>
      <c r="I1422" t="s">
        <v>11255</v>
      </c>
      <c r="J1422">
        <v>400</v>
      </c>
      <c r="K1422">
        <v>46125</v>
      </c>
    </row>
    <row r="1423" spans="1:11" x14ac:dyDescent="0.3">
      <c r="A1423" t="s">
        <v>11132</v>
      </c>
      <c r="B1423">
        <v>46121</v>
      </c>
      <c r="C1423" t="s">
        <v>10122</v>
      </c>
      <c r="D1423" t="s">
        <v>10123</v>
      </c>
      <c r="F1423" t="s">
        <v>4347</v>
      </c>
      <c r="G1423">
        <v>800</v>
      </c>
      <c r="H1423" t="s">
        <v>10124</v>
      </c>
      <c r="I1423" t="s">
        <v>10732</v>
      </c>
      <c r="J1423">
        <v>800</v>
      </c>
      <c r="K1423">
        <v>46125</v>
      </c>
    </row>
    <row r="1424" spans="1:11" x14ac:dyDescent="0.3">
      <c r="A1424" t="s">
        <v>11132</v>
      </c>
      <c r="B1424">
        <v>46121</v>
      </c>
      <c r="C1424" t="s">
        <v>10122</v>
      </c>
      <c r="D1424" t="s">
        <v>10123</v>
      </c>
      <c r="F1424" t="s">
        <v>10890</v>
      </c>
      <c r="G1424">
        <v>40</v>
      </c>
      <c r="H1424" t="s">
        <v>10124</v>
      </c>
      <c r="I1424" t="s">
        <v>11256</v>
      </c>
      <c r="J1424">
        <v>40</v>
      </c>
      <c r="K1424">
        <v>46125</v>
      </c>
    </row>
    <row r="1425" spans="1:12" x14ac:dyDescent="0.3">
      <c r="A1425" t="s">
        <v>11132</v>
      </c>
      <c r="B1425">
        <v>46121</v>
      </c>
      <c r="C1425" t="s">
        <v>10122</v>
      </c>
      <c r="D1425" t="s">
        <v>10123</v>
      </c>
      <c r="F1425" t="s">
        <v>10890</v>
      </c>
      <c r="G1425">
        <v>100</v>
      </c>
      <c r="H1425" t="s">
        <v>11257</v>
      </c>
      <c r="I1425" t="s">
        <v>11258</v>
      </c>
      <c r="J1425">
        <v>100</v>
      </c>
      <c r="K1425">
        <v>46125</v>
      </c>
    </row>
    <row r="1426" spans="1:12" x14ac:dyDescent="0.3">
      <c r="A1426" t="s">
        <v>11132</v>
      </c>
      <c r="B1426">
        <v>46121</v>
      </c>
      <c r="C1426" t="s">
        <v>10122</v>
      </c>
      <c r="D1426" t="s">
        <v>10123</v>
      </c>
      <c r="F1426" t="s">
        <v>3452</v>
      </c>
      <c r="G1426">
        <v>400</v>
      </c>
      <c r="H1426" t="s">
        <v>10124</v>
      </c>
      <c r="I1426" t="s">
        <v>10474</v>
      </c>
      <c r="J1426">
        <v>400</v>
      </c>
      <c r="K1426">
        <v>46125</v>
      </c>
    </row>
    <row r="1427" spans="1:12" x14ac:dyDescent="0.3">
      <c r="A1427" t="s">
        <v>11132</v>
      </c>
      <c r="B1427">
        <v>46121</v>
      </c>
      <c r="C1427" t="s">
        <v>10122</v>
      </c>
      <c r="D1427" t="s">
        <v>10123</v>
      </c>
      <c r="F1427" t="s">
        <v>3452</v>
      </c>
      <c r="G1427">
        <v>400</v>
      </c>
      <c r="H1427" t="s">
        <v>10124</v>
      </c>
      <c r="I1427" t="s">
        <v>10224</v>
      </c>
      <c r="J1427">
        <v>400</v>
      </c>
      <c r="K1427">
        <v>46125</v>
      </c>
    </row>
    <row r="1428" spans="1:12" x14ac:dyDescent="0.3">
      <c r="A1428" t="s">
        <v>11132</v>
      </c>
      <c r="B1428">
        <v>46121</v>
      </c>
      <c r="C1428" t="s">
        <v>10122</v>
      </c>
      <c r="D1428" t="s">
        <v>10123</v>
      </c>
      <c r="F1428" t="s">
        <v>11146</v>
      </c>
      <c r="G1428">
        <v>100</v>
      </c>
      <c r="H1428" t="s">
        <v>10124</v>
      </c>
      <c r="I1428" t="s">
        <v>11259</v>
      </c>
      <c r="J1428">
        <v>100</v>
      </c>
      <c r="K1428">
        <v>46125</v>
      </c>
    </row>
    <row r="1429" spans="1:12" x14ac:dyDescent="0.3">
      <c r="A1429" t="s">
        <v>11132</v>
      </c>
      <c r="B1429">
        <v>46121</v>
      </c>
      <c r="C1429" t="s">
        <v>10122</v>
      </c>
      <c r="D1429" t="s">
        <v>10123</v>
      </c>
      <c r="F1429" t="s">
        <v>10620</v>
      </c>
      <c r="G1429">
        <v>300</v>
      </c>
      <c r="H1429" t="s">
        <v>10124</v>
      </c>
      <c r="I1429" t="s">
        <v>10884</v>
      </c>
      <c r="J1429">
        <v>300</v>
      </c>
      <c r="K1429">
        <v>46125</v>
      </c>
    </row>
    <row r="1430" spans="1:12" x14ac:dyDescent="0.3">
      <c r="A1430" t="s">
        <v>11132</v>
      </c>
      <c r="B1430">
        <v>46121</v>
      </c>
      <c r="C1430" t="s">
        <v>10122</v>
      </c>
      <c r="D1430" t="s">
        <v>10123</v>
      </c>
      <c r="F1430" t="s">
        <v>2962</v>
      </c>
      <c r="G1430">
        <v>900</v>
      </c>
      <c r="H1430" t="s">
        <v>10124</v>
      </c>
      <c r="I1430" t="s">
        <v>11062</v>
      </c>
      <c r="J1430">
        <v>900</v>
      </c>
      <c r="K1430">
        <v>46125</v>
      </c>
    </row>
    <row r="1431" spans="1:12" x14ac:dyDescent="0.3">
      <c r="A1431" t="s">
        <v>11132</v>
      </c>
      <c r="B1431">
        <v>46121</v>
      </c>
      <c r="C1431" t="s">
        <v>10122</v>
      </c>
      <c r="D1431" t="s">
        <v>10123</v>
      </c>
      <c r="F1431" t="s">
        <v>2962</v>
      </c>
      <c r="G1431">
        <v>200</v>
      </c>
      <c r="H1431" t="s">
        <v>10124</v>
      </c>
      <c r="I1431" t="s">
        <v>11260</v>
      </c>
      <c r="L1431" t="s">
        <v>11261</v>
      </c>
    </row>
    <row r="1432" spans="1:12" x14ac:dyDescent="0.3">
      <c r="A1432" t="s">
        <v>11132</v>
      </c>
      <c r="B1432">
        <v>46121</v>
      </c>
      <c r="C1432" t="s">
        <v>10122</v>
      </c>
      <c r="D1432" t="s">
        <v>10123</v>
      </c>
      <c r="F1432" t="s">
        <v>10943</v>
      </c>
      <c r="G1432">
        <v>800</v>
      </c>
      <c r="H1432" t="s">
        <v>10124</v>
      </c>
      <c r="I1432" t="s">
        <v>10395</v>
      </c>
      <c r="J1432">
        <v>800</v>
      </c>
      <c r="K1432">
        <v>46125</v>
      </c>
    </row>
    <row r="1433" spans="1:12" x14ac:dyDescent="0.3">
      <c r="A1433" t="s">
        <v>11132</v>
      </c>
      <c r="B1433">
        <v>46121</v>
      </c>
      <c r="C1433" t="s">
        <v>10122</v>
      </c>
      <c r="D1433" t="s">
        <v>10123</v>
      </c>
      <c r="F1433" t="s">
        <v>3708</v>
      </c>
      <c r="G1433">
        <v>80</v>
      </c>
      <c r="H1433" t="s">
        <v>10124</v>
      </c>
      <c r="I1433" t="s">
        <v>11262</v>
      </c>
      <c r="J1433">
        <v>80</v>
      </c>
      <c r="K1433">
        <v>46125</v>
      </c>
    </row>
    <row r="1434" spans="1:12" x14ac:dyDescent="0.3">
      <c r="A1434" t="s">
        <v>11132</v>
      </c>
      <c r="B1434">
        <v>46121</v>
      </c>
      <c r="C1434" t="s">
        <v>10122</v>
      </c>
      <c r="D1434" t="s">
        <v>10123</v>
      </c>
      <c r="F1434" t="s">
        <v>10620</v>
      </c>
      <c r="G1434">
        <v>300</v>
      </c>
      <c r="H1434" t="s">
        <v>10124</v>
      </c>
      <c r="I1434" t="s">
        <v>10818</v>
      </c>
      <c r="J1434">
        <v>300</v>
      </c>
      <c r="K1434">
        <v>46125</v>
      </c>
    </row>
    <row r="1435" spans="1:12" x14ac:dyDescent="0.3">
      <c r="A1435" t="s">
        <v>11132</v>
      </c>
      <c r="B1435">
        <v>46121</v>
      </c>
      <c r="C1435" t="s">
        <v>10122</v>
      </c>
      <c r="D1435" t="s">
        <v>10123</v>
      </c>
      <c r="F1435" t="s">
        <v>4351</v>
      </c>
      <c r="G1435">
        <v>150</v>
      </c>
      <c r="H1435" t="s">
        <v>10124</v>
      </c>
      <c r="I1435" t="s">
        <v>10273</v>
      </c>
      <c r="J1435">
        <v>150</v>
      </c>
      <c r="K1435">
        <v>46125</v>
      </c>
    </row>
    <row r="1436" spans="1:12" x14ac:dyDescent="0.3">
      <c r="A1436" t="s">
        <v>11132</v>
      </c>
      <c r="B1436">
        <v>46121</v>
      </c>
      <c r="C1436" t="s">
        <v>10122</v>
      </c>
      <c r="D1436" t="s">
        <v>10123</v>
      </c>
      <c r="F1436" t="s">
        <v>11263</v>
      </c>
      <c r="G1436">
        <v>200</v>
      </c>
      <c r="H1436" t="s">
        <v>10124</v>
      </c>
      <c r="I1436" t="s">
        <v>11264</v>
      </c>
      <c r="J1436">
        <v>200</v>
      </c>
      <c r="K1436">
        <v>46125</v>
      </c>
    </row>
    <row r="1437" spans="1:12" x14ac:dyDescent="0.3">
      <c r="A1437" t="s">
        <v>11132</v>
      </c>
      <c r="B1437">
        <v>46121</v>
      </c>
      <c r="C1437" t="s">
        <v>10122</v>
      </c>
      <c r="D1437" t="s">
        <v>10123</v>
      </c>
      <c r="F1437" t="s">
        <v>10772</v>
      </c>
      <c r="G1437">
        <v>200</v>
      </c>
      <c r="H1437" t="s">
        <v>10124</v>
      </c>
      <c r="I1437" t="s">
        <v>11264</v>
      </c>
      <c r="J1437">
        <v>200</v>
      </c>
      <c r="K1437">
        <v>46125</v>
      </c>
    </row>
    <row r="1438" spans="1:12" x14ac:dyDescent="0.3">
      <c r="A1438" t="s">
        <v>11132</v>
      </c>
      <c r="B1438">
        <v>46121</v>
      </c>
      <c r="C1438" t="s">
        <v>10122</v>
      </c>
      <c r="D1438" t="s">
        <v>10123</v>
      </c>
      <c r="F1438" t="s">
        <v>4347</v>
      </c>
      <c r="G1438">
        <v>88</v>
      </c>
      <c r="H1438" t="s">
        <v>10124</v>
      </c>
      <c r="I1438" t="s">
        <v>10630</v>
      </c>
      <c r="J1438">
        <v>88</v>
      </c>
      <c r="K1438">
        <v>46125</v>
      </c>
    </row>
    <row r="1439" spans="1:12" x14ac:dyDescent="0.3">
      <c r="A1439" t="s">
        <v>11132</v>
      </c>
      <c r="B1439">
        <v>46121</v>
      </c>
      <c r="C1439" t="s">
        <v>10122</v>
      </c>
      <c r="D1439" t="s">
        <v>10123</v>
      </c>
      <c r="F1439" t="s">
        <v>10519</v>
      </c>
      <c r="G1439">
        <v>900</v>
      </c>
      <c r="H1439" t="s">
        <v>10124</v>
      </c>
      <c r="I1439" t="s">
        <v>11265</v>
      </c>
      <c r="J1439">
        <v>900</v>
      </c>
      <c r="K1439">
        <v>46125</v>
      </c>
    </row>
    <row r="1440" spans="1:12" x14ac:dyDescent="0.3">
      <c r="A1440" t="s">
        <v>11132</v>
      </c>
      <c r="B1440">
        <v>46121</v>
      </c>
      <c r="C1440" t="s">
        <v>10122</v>
      </c>
      <c r="D1440" t="s">
        <v>10123</v>
      </c>
      <c r="F1440" t="s">
        <v>10890</v>
      </c>
      <c r="G1440">
        <v>225</v>
      </c>
      <c r="H1440" t="s">
        <v>10124</v>
      </c>
      <c r="I1440" t="s">
        <v>11266</v>
      </c>
      <c r="J1440">
        <v>225</v>
      </c>
      <c r="K1440">
        <v>46125</v>
      </c>
    </row>
    <row r="1441" spans="1:12" x14ac:dyDescent="0.3">
      <c r="A1441" t="s">
        <v>11132</v>
      </c>
      <c r="B1441">
        <v>46121</v>
      </c>
      <c r="C1441" t="s">
        <v>10122</v>
      </c>
      <c r="D1441" t="s">
        <v>10123</v>
      </c>
      <c r="F1441" t="s">
        <v>4347</v>
      </c>
      <c r="G1441">
        <v>160</v>
      </c>
      <c r="H1441" t="s">
        <v>10124</v>
      </c>
      <c r="I1441" t="s">
        <v>11267</v>
      </c>
      <c r="J1441">
        <v>160</v>
      </c>
      <c r="K1441">
        <v>46125</v>
      </c>
    </row>
    <row r="1442" spans="1:12" x14ac:dyDescent="0.3">
      <c r="A1442" t="s">
        <v>11132</v>
      </c>
      <c r="B1442">
        <v>46123</v>
      </c>
      <c r="C1442" t="s">
        <v>10122</v>
      </c>
      <c r="D1442" t="s">
        <v>10123</v>
      </c>
      <c r="F1442" t="s">
        <v>10772</v>
      </c>
      <c r="G1442">
        <v>1000</v>
      </c>
      <c r="H1442" t="s">
        <v>10124</v>
      </c>
      <c r="I1442" t="s">
        <v>11268</v>
      </c>
      <c r="J1442">
        <v>1000</v>
      </c>
      <c r="K1442">
        <v>46125</v>
      </c>
    </row>
    <row r="1443" spans="1:12" x14ac:dyDescent="0.3">
      <c r="A1443" t="s">
        <v>11132</v>
      </c>
      <c r="B1443">
        <v>46123</v>
      </c>
      <c r="C1443" t="s">
        <v>10122</v>
      </c>
      <c r="D1443" t="s">
        <v>10123</v>
      </c>
      <c r="F1443" t="s">
        <v>11202</v>
      </c>
      <c r="G1443">
        <v>100</v>
      </c>
      <c r="H1443" t="s">
        <v>10124</v>
      </c>
      <c r="I1443" t="s">
        <v>11216</v>
      </c>
      <c r="J1443">
        <v>100</v>
      </c>
      <c r="K1443">
        <v>46125</v>
      </c>
    </row>
    <row r="1444" spans="1:12" x14ac:dyDescent="0.3">
      <c r="A1444" t="s">
        <v>11132</v>
      </c>
      <c r="B1444">
        <v>46123</v>
      </c>
      <c r="C1444" t="s">
        <v>10122</v>
      </c>
      <c r="D1444" t="s">
        <v>10123</v>
      </c>
      <c r="F1444" t="s">
        <v>10552</v>
      </c>
      <c r="G1444">
        <v>1000</v>
      </c>
      <c r="H1444" t="s">
        <v>10124</v>
      </c>
      <c r="I1444" t="s">
        <v>10419</v>
      </c>
      <c r="J1444">
        <v>1000</v>
      </c>
      <c r="K1444">
        <v>46125</v>
      </c>
    </row>
    <row r="1445" spans="1:12" x14ac:dyDescent="0.3">
      <c r="A1445" t="s">
        <v>11132</v>
      </c>
      <c r="B1445">
        <v>46123</v>
      </c>
      <c r="C1445" t="s">
        <v>10122</v>
      </c>
      <c r="D1445" t="s">
        <v>10123</v>
      </c>
      <c r="F1445" t="s">
        <v>2519</v>
      </c>
      <c r="G1445">
        <v>700</v>
      </c>
      <c r="H1445" t="s">
        <v>10124</v>
      </c>
      <c r="I1445" t="s">
        <v>11269</v>
      </c>
      <c r="J1445">
        <v>700</v>
      </c>
      <c r="K1445">
        <v>46125</v>
      </c>
    </row>
    <row r="1446" spans="1:12" x14ac:dyDescent="0.3">
      <c r="A1446" t="s">
        <v>11132</v>
      </c>
      <c r="B1446">
        <v>46123</v>
      </c>
      <c r="C1446" t="s">
        <v>10122</v>
      </c>
      <c r="D1446" t="s">
        <v>10123</v>
      </c>
      <c r="F1446" t="s">
        <v>3069</v>
      </c>
      <c r="G1446">
        <v>260</v>
      </c>
      <c r="H1446" t="s">
        <v>10124</v>
      </c>
      <c r="I1446" t="s">
        <v>10947</v>
      </c>
      <c r="J1446">
        <v>260</v>
      </c>
      <c r="K1446">
        <v>46125</v>
      </c>
    </row>
    <row r="1447" spans="1:12" x14ac:dyDescent="0.3">
      <c r="A1447" t="s">
        <v>11132</v>
      </c>
      <c r="B1447">
        <v>46123</v>
      </c>
      <c r="C1447" t="s">
        <v>10122</v>
      </c>
      <c r="D1447" t="s">
        <v>10123</v>
      </c>
      <c r="F1447" t="s">
        <v>4033</v>
      </c>
      <c r="G1447">
        <v>1000</v>
      </c>
      <c r="H1447" t="s">
        <v>10124</v>
      </c>
      <c r="I1447" t="s">
        <v>10904</v>
      </c>
      <c r="J1447">
        <v>1000</v>
      </c>
      <c r="K1447">
        <v>46125</v>
      </c>
    </row>
    <row r="1448" spans="1:12" x14ac:dyDescent="0.3">
      <c r="A1448" t="s">
        <v>11132</v>
      </c>
      <c r="B1448">
        <v>46123</v>
      </c>
      <c r="C1448" t="s">
        <v>10122</v>
      </c>
      <c r="D1448" t="s">
        <v>10123</v>
      </c>
      <c r="F1448" t="s">
        <v>11270</v>
      </c>
      <c r="G1448">
        <v>400</v>
      </c>
      <c r="H1448" t="s">
        <v>10124</v>
      </c>
      <c r="I1448" t="s">
        <v>11271</v>
      </c>
      <c r="J1448">
        <v>400</v>
      </c>
      <c r="K1448">
        <v>46125</v>
      </c>
    </row>
    <row r="1449" spans="1:12" x14ac:dyDescent="0.3">
      <c r="A1449" t="s">
        <v>11132</v>
      </c>
      <c r="B1449">
        <v>46123</v>
      </c>
      <c r="C1449" t="s">
        <v>10122</v>
      </c>
      <c r="D1449" t="s">
        <v>10123</v>
      </c>
      <c r="F1449" t="s">
        <v>3452</v>
      </c>
      <c r="G1449">
        <v>250</v>
      </c>
      <c r="H1449" t="s">
        <v>10124</v>
      </c>
      <c r="I1449" t="s">
        <v>10750</v>
      </c>
      <c r="J1449">
        <v>250</v>
      </c>
      <c r="K1449">
        <v>46125</v>
      </c>
    </row>
    <row r="1450" spans="1:12" x14ac:dyDescent="0.3">
      <c r="A1450" t="s">
        <v>11132</v>
      </c>
      <c r="B1450">
        <v>46123</v>
      </c>
      <c r="C1450" t="s">
        <v>10122</v>
      </c>
      <c r="D1450" t="s">
        <v>10123</v>
      </c>
      <c r="F1450" t="s">
        <v>11272</v>
      </c>
      <c r="G1450">
        <v>80</v>
      </c>
      <c r="H1450" t="s">
        <v>10139</v>
      </c>
      <c r="I1450" t="s">
        <v>10403</v>
      </c>
      <c r="J1450">
        <v>80</v>
      </c>
      <c r="K1450">
        <v>46125</v>
      </c>
    </row>
    <row r="1451" spans="1:12" x14ac:dyDescent="0.3">
      <c r="A1451" t="s">
        <v>11132</v>
      </c>
      <c r="B1451">
        <v>46123</v>
      </c>
      <c r="C1451" t="s">
        <v>10122</v>
      </c>
      <c r="D1451" t="s">
        <v>10123</v>
      </c>
      <c r="F1451" t="s">
        <v>11164</v>
      </c>
      <c r="G1451">
        <v>275</v>
      </c>
      <c r="H1451" t="s">
        <v>10124</v>
      </c>
      <c r="I1451" t="s">
        <v>10751</v>
      </c>
      <c r="J1451">
        <v>275</v>
      </c>
      <c r="K1451">
        <v>46125</v>
      </c>
    </row>
    <row r="1452" spans="1:12" x14ac:dyDescent="0.3">
      <c r="A1452" t="s">
        <v>11132</v>
      </c>
      <c r="B1452">
        <v>46123</v>
      </c>
      <c r="C1452" t="s">
        <v>10122</v>
      </c>
      <c r="D1452" t="s">
        <v>10123</v>
      </c>
      <c r="F1452" t="s">
        <v>11090</v>
      </c>
      <c r="G1452">
        <v>50</v>
      </c>
      <c r="H1452" t="s">
        <v>10159</v>
      </c>
      <c r="I1452" t="s">
        <v>11091</v>
      </c>
      <c r="J1452">
        <v>50</v>
      </c>
      <c r="K1452">
        <v>46125</v>
      </c>
    </row>
    <row r="1453" spans="1:12" x14ac:dyDescent="0.3">
      <c r="A1453" t="s">
        <v>11132</v>
      </c>
      <c r="B1453">
        <v>46123</v>
      </c>
      <c r="C1453" t="s">
        <v>10122</v>
      </c>
      <c r="D1453" t="s">
        <v>10123</v>
      </c>
      <c r="F1453" t="s">
        <v>3452</v>
      </c>
      <c r="G1453">
        <v>100</v>
      </c>
      <c r="H1453" t="s">
        <v>10159</v>
      </c>
      <c r="I1453" t="s">
        <v>11224</v>
      </c>
      <c r="J1453">
        <v>100</v>
      </c>
      <c r="K1453">
        <v>46125</v>
      </c>
    </row>
    <row r="1454" spans="1:12" x14ac:dyDescent="0.3">
      <c r="A1454" t="s">
        <v>11132</v>
      </c>
      <c r="B1454">
        <v>46123</v>
      </c>
      <c r="C1454" t="s">
        <v>10122</v>
      </c>
      <c r="D1454" t="s">
        <v>10123</v>
      </c>
      <c r="F1454" t="s">
        <v>11016</v>
      </c>
      <c r="G1454">
        <v>60</v>
      </c>
      <c r="H1454" t="s">
        <v>10139</v>
      </c>
      <c r="I1454" t="s">
        <v>11273</v>
      </c>
      <c r="J1454" t="s">
        <v>11274</v>
      </c>
      <c r="L1454" t="s">
        <v>11275</v>
      </c>
    </row>
    <row r="1455" spans="1:12" x14ac:dyDescent="0.3">
      <c r="A1455" t="s">
        <v>11132</v>
      </c>
      <c r="B1455">
        <v>46123</v>
      </c>
      <c r="C1455" t="s">
        <v>10122</v>
      </c>
      <c r="D1455" t="s">
        <v>10123</v>
      </c>
      <c r="F1455" t="s">
        <v>4307</v>
      </c>
      <c r="G1455">
        <v>200</v>
      </c>
      <c r="H1455" t="s">
        <v>10124</v>
      </c>
      <c r="I1455" t="s">
        <v>10367</v>
      </c>
      <c r="J1455">
        <v>200</v>
      </c>
      <c r="K1455">
        <v>46125</v>
      </c>
    </row>
    <row r="1456" spans="1:12" x14ac:dyDescent="0.3">
      <c r="A1456" t="s">
        <v>11132</v>
      </c>
      <c r="B1456">
        <v>46123</v>
      </c>
      <c r="C1456" t="s">
        <v>10122</v>
      </c>
      <c r="D1456" t="s">
        <v>10123</v>
      </c>
      <c r="F1456" t="s">
        <v>11276</v>
      </c>
      <c r="G1456">
        <v>100</v>
      </c>
      <c r="H1456" t="s">
        <v>10124</v>
      </c>
      <c r="I1456" t="s">
        <v>11277</v>
      </c>
      <c r="J1456">
        <v>100</v>
      </c>
      <c r="K1456">
        <v>46125</v>
      </c>
    </row>
    <row r="1457" spans="1:12" x14ac:dyDescent="0.3">
      <c r="A1457" t="s">
        <v>11132</v>
      </c>
      <c r="B1457">
        <v>46123</v>
      </c>
      <c r="C1457" t="s">
        <v>10122</v>
      </c>
      <c r="D1457" t="s">
        <v>10123</v>
      </c>
      <c r="F1457" t="s">
        <v>11214</v>
      </c>
      <c r="G1457">
        <v>350</v>
      </c>
      <c r="H1457" t="s">
        <v>10124</v>
      </c>
      <c r="I1457" t="s">
        <v>11278</v>
      </c>
      <c r="J1457">
        <v>350</v>
      </c>
      <c r="K1457">
        <v>46125</v>
      </c>
    </row>
    <row r="1458" spans="1:12" x14ac:dyDescent="0.3">
      <c r="A1458" t="s">
        <v>11132</v>
      </c>
      <c r="B1458">
        <v>46123</v>
      </c>
      <c r="C1458" t="s">
        <v>10122</v>
      </c>
      <c r="D1458" t="s">
        <v>10123</v>
      </c>
      <c r="F1458" t="s">
        <v>10772</v>
      </c>
      <c r="G1458">
        <v>150</v>
      </c>
      <c r="H1458" t="s">
        <v>10124</v>
      </c>
      <c r="I1458" t="s">
        <v>11279</v>
      </c>
      <c r="J1458">
        <v>150</v>
      </c>
      <c r="K1458">
        <v>46125</v>
      </c>
    </row>
    <row r="1459" spans="1:12" x14ac:dyDescent="0.3">
      <c r="A1459" t="s">
        <v>11132</v>
      </c>
      <c r="B1459">
        <v>46123</v>
      </c>
      <c r="C1459" t="s">
        <v>10122</v>
      </c>
      <c r="D1459" t="s">
        <v>10123</v>
      </c>
      <c r="F1459" t="s">
        <v>10772</v>
      </c>
      <c r="G1459">
        <v>230</v>
      </c>
      <c r="H1459" t="s">
        <v>10124</v>
      </c>
      <c r="I1459" t="s">
        <v>10410</v>
      </c>
      <c r="J1459">
        <v>230</v>
      </c>
      <c r="K1459">
        <v>46125</v>
      </c>
    </row>
    <row r="1460" spans="1:12" x14ac:dyDescent="0.3">
      <c r="A1460" t="s">
        <v>11132</v>
      </c>
      <c r="B1460">
        <v>46123</v>
      </c>
      <c r="C1460" t="s">
        <v>10122</v>
      </c>
      <c r="D1460" t="s">
        <v>10123</v>
      </c>
      <c r="F1460" t="s">
        <v>11263</v>
      </c>
      <c r="G1460">
        <v>600</v>
      </c>
      <c r="H1460" t="s">
        <v>10124</v>
      </c>
      <c r="I1460" t="s">
        <v>10510</v>
      </c>
      <c r="J1460">
        <v>600</v>
      </c>
      <c r="K1460">
        <v>46125</v>
      </c>
    </row>
    <row r="1461" spans="1:12" x14ac:dyDescent="0.3">
      <c r="A1461" t="s">
        <v>11132</v>
      </c>
      <c r="B1461">
        <v>46123</v>
      </c>
      <c r="C1461" t="s">
        <v>10122</v>
      </c>
      <c r="D1461" t="s">
        <v>10123</v>
      </c>
      <c r="F1461" t="s">
        <v>9197</v>
      </c>
      <c r="G1461">
        <v>50</v>
      </c>
      <c r="H1461" t="s">
        <v>10124</v>
      </c>
      <c r="I1461" t="s">
        <v>10774</v>
      </c>
      <c r="J1461">
        <v>50</v>
      </c>
      <c r="K1461">
        <v>46125</v>
      </c>
    </row>
    <row r="1462" spans="1:12" x14ac:dyDescent="0.3">
      <c r="A1462" t="s">
        <v>11132</v>
      </c>
      <c r="B1462">
        <v>46123</v>
      </c>
      <c r="C1462" t="s">
        <v>10122</v>
      </c>
      <c r="D1462" t="s">
        <v>10123</v>
      </c>
      <c r="F1462" t="s">
        <v>11210</v>
      </c>
      <c r="G1462">
        <v>280</v>
      </c>
      <c r="H1462" t="s">
        <v>10124</v>
      </c>
      <c r="I1462" t="s">
        <v>10696</v>
      </c>
      <c r="J1462">
        <v>280</v>
      </c>
      <c r="K1462">
        <v>46125</v>
      </c>
    </row>
    <row r="1463" spans="1:12" x14ac:dyDescent="0.3">
      <c r="A1463" t="s">
        <v>11132</v>
      </c>
      <c r="B1463">
        <v>46123</v>
      </c>
      <c r="C1463" t="s">
        <v>10122</v>
      </c>
      <c r="D1463" t="s">
        <v>10123</v>
      </c>
      <c r="F1463" t="s">
        <v>11280</v>
      </c>
      <c r="G1463">
        <v>260</v>
      </c>
      <c r="H1463" t="s">
        <v>10124</v>
      </c>
      <c r="I1463" t="s">
        <v>10628</v>
      </c>
      <c r="J1463">
        <v>260</v>
      </c>
      <c r="K1463">
        <v>46125</v>
      </c>
    </row>
    <row r="1464" spans="1:12" x14ac:dyDescent="0.3">
      <c r="A1464" t="s">
        <v>11132</v>
      </c>
      <c r="B1464">
        <v>46123</v>
      </c>
      <c r="C1464" t="s">
        <v>10122</v>
      </c>
      <c r="D1464" t="s">
        <v>10123</v>
      </c>
      <c r="F1464" t="s">
        <v>3452</v>
      </c>
      <c r="G1464">
        <v>600</v>
      </c>
      <c r="H1464" t="s">
        <v>10124</v>
      </c>
      <c r="I1464" t="s">
        <v>10440</v>
      </c>
      <c r="J1464">
        <v>600</v>
      </c>
      <c r="K1464">
        <v>46125</v>
      </c>
    </row>
    <row r="1465" spans="1:12" x14ac:dyDescent="0.3">
      <c r="A1465" t="s">
        <v>11132</v>
      </c>
      <c r="B1465">
        <v>46123</v>
      </c>
      <c r="C1465" t="s">
        <v>10122</v>
      </c>
      <c r="D1465" t="s">
        <v>10123</v>
      </c>
      <c r="F1465" t="s">
        <v>11281</v>
      </c>
      <c r="G1465">
        <v>180</v>
      </c>
      <c r="H1465" t="s">
        <v>10124</v>
      </c>
      <c r="I1465" t="s">
        <v>11282</v>
      </c>
    </row>
    <row r="1466" spans="1:12" x14ac:dyDescent="0.3">
      <c r="A1466" t="s">
        <v>11132</v>
      </c>
      <c r="B1466">
        <v>46123</v>
      </c>
      <c r="C1466" t="s">
        <v>10122</v>
      </c>
      <c r="D1466" t="s">
        <v>10123</v>
      </c>
      <c r="F1466" t="s">
        <v>11283</v>
      </c>
      <c r="G1466">
        <v>150</v>
      </c>
      <c r="H1466" t="s">
        <v>10124</v>
      </c>
      <c r="I1466" t="s">
        <v>11222</v>
      </c>
    </row>
    <row r="1467" spans="1:12" x14ac:dyDescent="0.3">
      <c r="A1467" t="s">
        <v>11132</v>
      </c>
      <c r="B1467">
        <v>46123</v>
      </c>
      <c r="C1467" t="s">
        <v>10122</v>
      </c>
      <c r="D1467" t="s">
        <v>10123</v>
      </c>
      <c r="F1467" t="s">
        <v>11270</v>
      </c>
      <c r="G1467">
        <v>180</v>
      </c>
      <c r="H1467" t="s">
        <v>10124</v>
      </c>
      <c r="I1467" t="s">
        <v>11284</v>
      </c>
    </row>
    <row r="1468" spans="1:12" x14ac:dyDescent="0.3">
      <c r="A1468" t="s">
        <v>11132</v>
      </c>
      <c r="B1468">
        <v>46123</v>
      </c>
      <c r="C1468" t="s">
        <v>10122</v>
      </c>
      <c r="D1468" t="s">
        <v>10123</v>
      </c>
      <c r="F1468" t="s">
        <v>3069</v>
      </c>
      <c r="G1468">
        <v>200</v>
      </c>
      <c r="H1468" t="s">
        <v>10124</v>
      </c>
      <c r="I1468" t="s">
        <v>11285</v>
      </c>
    </row>
    <row r="1469" spans="1:12" x14ac:dyDescent="0.3">
      <c r="A1469" t="s">
        <v>11132</v>
      </c>
      <c r="B1469">
        <v>46123</v>
      </c>
      <c r="C1469" t="s">
        <v>10122</v>
      </c>
      <c r="D1469" t="s">
        <v>10123</v>
      </c>
      <c r="F1469" t="s">
        <v>10552</v>
      </c>
      <c r="G1469">
        <v>200</v>
      </c>
      <c r="H1469" t="s">
        <v>10124</v>
      </c>
      <c r="I1469" t="s">
        <v>11285</v>
      </c>
    </row>
    <row r="1470" spans="1:12" x14ac:dyDescent="0.3">
      <c r="A1470" t="s">
        <v>11132</v>
      </c>
      <c r="B1470">
        <v>46125</v>
      </c>
      <c r="C1470" t="s">
        <v>10122</v>
      </c>
      <c r="D1470" t="s">
        <v>10123</v>
      </c>
      <c r="F1470" t="s">
        <v>4033</v>
      </c>
      <c r="G1470">
        <v>150</v>
      </c>
      <c r="H1470" t="s">
        <v>10243</v>
      </c>
      <c r="I1470" t="s">
        <v>10904</v>
      </c>
    </row>
    <row r="1471" spans="1:12" x14ac:dyDescent="0.3">
      <c r="A1471" t="s">
        <v>11132</v>
      </c>
      <c r="B1471">
        <v>46125</v>
      </c>
      <c r="C1471" t="s">
        <v>10122</v>
      </c>
      <c r="D1471" t="s">
        <v>10123</v>
      </c>
      <c r="F1471" t="s">
        <v>10552</v>
      </c>
      <c r="G1471">
        <v>1400</v>
      </c>
      <c r="H1471" t="s">
        <v>10124</v>
      </c>
      <c r="I1471" t="s">
        <v>11286</v>
      </c>
    </row>
    <row r="1472" spans="1:12" x14ac:dyDescent="0.3">
      <c r="A1472" t="s">
        <v>11132</v>
      </c>
      <c r="B1472">
        <v>46125</v>
      </c>
      <c r="C1472" t="s">
        <v>10122</v>
      </c>
      <c r="D1472" t="s">
        <v>10123</v>
      </c>
      <c r="F1472" t="s">
        <v>11135</v>
      </c>
      <c r="G1472">
        <v>88</v>
      </c>
      <c r="H1472" t="s">
        <v>10124</v>
      </c>
      <c r="I1472" t="s">
        <v>11096</v>
      </c>
      <c r="L1472" t="s">
        <v>11099</v>
      </c>
    </row>
    <row r="1473" spans="1:9" x14ac:dyDescent="0.3">
      <c r="A1473" t="s">
        <v>11132</v>
      </c>
      <c r="B1473">
        <v>46125</v>
      </c>
      <c r="C1473" t="s">
        <v>10122</v>
      </c>
      <c r="D1473" t="s">
        <v>10123</v>
      </c>
      <c r="F1473" t="s">
        <v>3452</v>
      </c>
      <c r="G1473">
        <v>320</v>
      </c>
      <c r="H1473" t="s">
        <v>10124</v>
      </c>
      <c r="I1473" t="s">
        <v>10190</v>
      </c>
    </row>
    <row r="1474" spans="1:9" x14ac:dyDescent="0.3">
      <c r="A1474" t="s">
        <v>11132</v>
      </c>
      <c r="B1474">
        <v>46125</v>
      </c>
      <c r="C1474" t="s">
        <v>10122</v>
      </c>
      <c r="D1474" t="s">
        <v>10123</v>
      </c>
      <c r="F1474" t="s">
        <v>3452</v>
      </c>
      <c r="G1474">
        <v>100</v>
      </c>
      <c r="H1474" t="s">
        <v>10124</v>
      </c>
      <c r="I1474" t="s">
        <v>10750</v>
      </c>
    </row>
    <row r="1475" spans="1:9" x14ac:dyDescent="0.3">
      <c r="A1475" t="s">
        <v>11132</v>
      </c>
      <c r="B1475">
        <v>46125</v>
      </c>
      <c r="C1475" t="s">
        <v>10122</v>
      </c>
      <c r="D1475" t="s">
        <v>10123</v>
      </c>
      <c r="F1475" t="s">
        <v>3883</v>
      </c>
      <c r="G1475">
        <v>220</v>
      </c>
      <c r="H1475" t="s">
        <v>10139</v>
      </c>
      <c r="I1475" t="s">
        <v>11287</v>
      </c>
    </row>
    <row r="1476" spans="1:9" x14ac:dyDescent="0.3">
      <c r="A1476" t="s">
        <v>11132</v>
      </c>
      <c r="B1476">
        <v>46125</v>
      </c>
      <c r="C1476" t="s">
        <v>10122</v>
      </c>
      <c r="D1476" t="s">
        <v>10123</v>
      </c>
      <c r="F1476" t="s">
        <v>10386</v>
      </c>
      <c r="G1476">
        <v>100</v>
      </c>
      <c r="H1476" t="s">
        <v>10139</v>
      </c>
      <c r="I1476" t="s">
        <v>11288</v>
      </c>
    </row>
    <row r="1477" spans="1:9" x14ac:dyDescent="0.3">
      <c r="A1477" t="s">
        <v>11132</v>
      </c>
      <c r="B1477">
        <v>46125</v>
      </c>
      <c r="C1477" t="s">
        <v>10122</v>
      </c>
      <c r="D1477" t="s">
        <v>10123</v>
      </c>
      <c r="F1477" t="s">
        <v>9197</v>
      </c>
      <c r="G1477">
        <v>400</v>
      </c>
      <c r="H1477" t="s">
        <v>10124</v>
      </c>
      <c r="I1477" t="s">
        <v>11289</v>
      </c>
    </row>
    <row r="1478" spans="1:9" x14ac:dyDescent="0.3">
      <c r="A1478" t="s">
        <v>11132</v>
      </c>
      <c r="B1478">
        <v>46125</v>
      </c>
      <c r="C1478" t="s">
        <v>10122</v>
      </c>
      <c r="D1478" t="s">
        <v>10123</v>
      </c>
      <c r="F1478" t="s">
        <v>11016</v>
      </c>
      <c r="G1478">
        <v>60</v>
      </c>
      <c r="H1478" t="s">
        <v>10139</v>
      </c>
      <c r="I1478" t="s">
        <v>11273</v>
      </c>
    </row>
    <row r="1479" spans="1:9" x14ac:dyDescent="0.3">
      <c r="A1479" t="s">
        <v>11132</v>
      </c>
      <c r="B1479">
        <v>46125</v>
      </c>
      <c r="C1479" t="s">
        <v>10122</v>
      </c>
      <c r="D1479" t="s">
        <v>10123</v>
      </c>
      <c r="F1479" t="s">
        <v>9197</v>
      </c>
      <c r="G1479">
        <v>150</v>
      </c>
      <c r="H1479" t="s">
        <v>10139</v>
      </c>
      <c r="I1479" t="s">
        <v>11290</v>
      </c>
    </row>
    <row r="1480" spans="1:9" x14ac:dyDescent="0.3">
      <c r="A1480" t="s">
        <v>11132</v>
      </c>
      <c r="B1480">
        <v>46125</v>
      </c>
      <c r="C1480" t="s">
        <v>10122</v>
      </c>
      <c r="D1480" t="s">
        <v>10123</v>
      </c>
      <c r="F1480" t="s">
        <v>3906</v>
      </c>
      <c r="G1480">
        <v>260</v>
      </c>
      <c r="H1480" t="s">
        <v>10124</v>
      </c>
      <c r="I1480" t="s">
        <v>11035</v>
      </c>
    </row>
    <row r="1481" spans="1:9" x14ac:dyDescent="0.3">
      <c r="A1481" t="s">
        <v>11132</v>
      </c>
      <c r="B1481">
        <v>46125</v>
      </c>
      <c r="C1481" t="s">
        <v>10122</v>
      </c>
      <c r="D1481" t="s">
        <v>10123</v>
      </c>
      <c r="F1481" t="s">
        <v>11081</v>
      </c>
      <c r="G1481">
        <v>280</v>
      </c>
      <c r="H1481" t="s">
        <v>10124</v>
      </c>
      <c r="I1481" t="s">
        <v>11291</v>
      </c>
    </row>
    <row r="1482" spans="1:9" x14ac:dyDescent="0.3">
      <c r="A1482" t="s">
        <v>11132</v>
      </c>
      <c r="B1482">
        <v>46125</v>
      </c>
      <c r="C1482" t="s">
        <v>10122</v>
      </c>
      <c r="D1482" t="s">
        <v>10123</v>
      </c>
      <c r="F1482" t="s">
        <v>11292</v>
      </c>
      <c r="G1482">
        <v>40</v>
      </c>
      <c r="H1482" t="s">
        <v>10124</v>
      </c>
      <c r="I1482" t="s">
        <v>11293</v>
      </c>
    </row>
    <row r="1483" spans="1:9" x14ac:dyDescent="0.3">
      <c r="A1483" t="s">
        <v>11132</v>
      </c>
      <c r="B1483">
        <v>46125</v>
      </c>
      <c r="C1483" t="s">
        <v>10122</v>
      </c>
      <c r="D1483" t="s">
        <v>10123</v>
      </c>
      <c r="F1483" t="s">
        <v>11058</v>
      </c>
      <c r="G1483">
        <v>60</v>
      </c>
      <c r="H1483" t="s">
        <v>10139</v>
      </c>
      <c r="I1483" t="s">
        <v>11294</v>
      </c>
    </row>
    <row r="1484" spans="1:9" x14ac:dyDescent="0.3">
      <c r="A1484" t="s">
        <v>11132</v>
      </c>
      <c r="B1484">
        <v>46125</v>
      </c>
      <c r="C1484" t="s">
        <v>10122</v>
      </c>
      <c r="D1484" t="s">
        <v>10123</v>
      </c>
      <c r="F1484" t="s">
        <v>11016</v>
      </c>
      <c r="G1484">
        <v>150</v>
      </c>
      <c r="H1484" t="s">
        <v>10124</v>
      </c>
      <c r="I1484" t="s">
        <v>10833</v>
      </c>
    </row>
    <row r="1485" spans="1:9" x14ac:dyDescent="0.3">
      <c r="A1485" t="s">
        <v>11132</v>
      </c>
      <c r="B1485">
        <v>46125</v>
      </c>
      <c r="C1485" t="s">
        <v>10122</v>
      </c>
      <c r="D1485" t="s">
        <v>10123</v>
      </c>
      <c r="F1485" t="s">
        <v>11016</v>
      </c>
      <c r="G1485">
        <v>30</v>
      </c>
      <c r="H1485" t="s">
        <v>10124</v>
      </c>
      <c r="I1485" t="s">
        <v>11295</v>
      </c>
    </row>
    <row r="1486" spans="1:9" x14ac:dyDescent="0.3">
      <c r="A1486" t="s">
        <v>11132</v>
      </c>
      <c r="B1486">
        <v>46125</v>
      </c>
      <c r="C1486" t="s">
        <v>10122</v>
      </c>
      <c r="D1486" t="s">
        <v>10123</v>
      </c>
      <c r="F1486" t="s">
        <v>11296</v>
      </c>
      <c r="G1486">
        <v>300</v>
      </c>
      <c r="H1486" t="s">
        <v>10124</v>
      </c>
      <c r="I1486" t="s">
        <v>10563</v>
      </c>
    </row>
    <row r="1487" spans="1:9" x14ac:dyDescent="0.3">
      <c r="A1487" t="s">
        <v>11132</v>
      </c>
      <c r="B1487">
        <v>46125</v>
      </c>
      <c r="C1487" t="s">
        <v>10122</v>
      </c>
      <c r="D1487" t="s">
        <v>10123</v>
      </c>
      <c r="F1487" t="s">
        <v>11016</v>
      </c>
      <c r="G1487">
        <v>2000</v>
      </c>
      <c r="H1487" t="s">
        <v>10124</v>
      </c>
      <c r="I1487" t="s">
        <v>10193</v>
      </c>
    </row>
    <row r="1488" spans="1:9" x14ac:dyDescent="0.3">
      <c r="A1488" t="s">
        <v>11132</v>
      </c>
      <c r="B1488">
        <v>46125</v>
      </c>
      <c r="C1488" t="s">
        <v>10122</v>
      </c>
      <c r="D1488" t="s">
        <v>10123</v>
      </c>
      <c r="F1488" t="s">
        <v>11297</v>
      </c>
      <c r="G1488">
        <v>50</v>
      </c>
      <c r="H1488" t="s">
        <v>10124</v>
      </c>
      <c r="I1488" t="s">
        <v>11298</v>
      </c>
    </row>
    <row r="1489" spans="1:12" x14ac:dyDescent="0.3">
      <c r="A1489" t="s">
        <v>11132</v>
      </c>
      <c r="B1489">
        <v>46125</v>
      </c>
      <c r="C1489" t="s">
        <v>10122</v>
      </c>
      <c r="D1489" t="s">
        <v>10123</v>
      </c>
      <c r="F1489" t="s">
        <v>4347</v>
      </c>
      <c r="G1489">
        <v>50</v>
      </c>
      <c r="H1489" t="s">
        <v>10124</v>
      </c>
      <c r="I1489" t="s">
        <v>11298</v>
      </c>
    </row>
    <row r="1490" spans="1:12" x14ac:dyDescent="0.3">
      <c r="A1490" t="s">
        <v>11132</v>
      </c>
      <c r="B1490">
        <v>46125</v>
      </c>
      <c r="C1490" t="s">
        <v>10122</v>
      </c>
      <c r="D1490" t="s">
        <v>10123</v>
      </c>
      <c r="F1490" t="s">
        <v>3883</v>
      </c>
      <c r="G1490">
        <v>170</v>
      </c>
      <c r="H1490" t="s">
        <v>10124</v>
      </c>
      <c r="I1490" t="s">
        <v>11022</v>
      </c>
    </row>
    <row r="1491" spans="1:12" x14ac:dyDescent="0.3">
      <c r="A1491" t="s">
        <v>11132</v>
      </c>
      <c r="B1491">
        <v>46125</v>
      </c>
      <c r="C1491" t="s">
        <v>10122</v>
      </c>
      <c r="D1491" t="s">
        <v>10123</v>
      </c>
      <c r="F1491" t="s">
        <v>11210</v>
      </c>
      <c r="G1491">
        <v>800</v>
      </c>
      <c r="H1491" t="s">
        <v>10124</v>
      </c>
      <c r="I1491" t="s">
        <v>10705</v>
      </c>
    </row>
    <row r="1492" spans="1:12" x14ac:dyDescent="0.3">
      <c r="A1492" t="s">
        <v>11132</v>
      </c>
      <c r="B1492">
        <v>46125</v>
      </c>
      <c r="C1492" t="s">
        <v>10122</v>
      </c>
      <c r="D1492" t="s">
        <v>10123</v>
      </c>
      <c r="F1492" t="s">
        <v>3258</v>
      </c>
      <c r="G1492">
        <v>180</v>
      </c>
      <c r="H1492" t="s">
        <v>10124</v>
      </c>
      <c r="I1492" t="s">
        <v>11299</v>
      </c>
    </row>
    <row r="1493" spans="1:12" x14ac:dyDescent="0.3">
      <c r="A1493" t="s">
        <v>11132</v>
      </c>
      <c r="B1493">
        <v>46125</v>
      </c>
      <c r="C1493" t="s">
        <v>10122</v>
      </c>
      <c r="D1493" t="s">
        <v>10123</v>
      </c>
      <c r="F1493" t="s">
        <v>11081</v>
      </c>
      <c r="G1493">
        <v>500</v>
      </c>
      <c r="H1493" t="s">
        <v>10124</v>
      </c>
      <c r="I1493" t="s">
        <v>11300</v>
      </c>
    </row>
    <row r="1494" spans="1:12" x14ac:dyDescent="0.3">
      <c r="A1494" t="s">
        <v>11132</v>
      </c>
      <c r="B1494">
        <v>46125</v>
      </c>
      <c r="C1494" t="s">
        <v>10122</v>
      </c>
      <c r="D1494" t="s">
        <v>10123</v>
      </c>
      <c r="F1494" t="s">
        <v>11081</v>
      </c>
      <c r="G1494">
        <v>350</v>
      </c>
      <c r="H1494" t="s">
        <v>10124</v>
      </c>
      <c r="I1494" t="s">
        <v>10133</v>
      </c>
    </row>
    <row r="1495" spans="1:12" x14ac:dyDescent="0.3">
      <c r="A1495" t="s">
        <v>11132</v>
      </c>
      <c r="B1495">
        <v>46125</v>
      </c>
      <c r="C1495" t="s">
        <v>10122</v>
      </c>
      <c r="D1495" t="s">
        <v>10123</v>
      </c>
      <c r="F1495" t="s">
        <v>11301</v>
      </c>
      <c r="G1495">
        <v>100</v>
      </c>
      <c r="H1495" t="s">
        <v>10124</v>
      </c>
      <c r="I1495" t="s">
        <v>11302</v>
      </c>
    </row>
    <row r="1496" spans="1:12" x14ac:dyDescent="0.3">
      <c r="A1496" t="s">
        <v>11132</v>
      </c>
      <c r="B1496">
        <v>46125</v>
      </c>
      <c r="C1496" t="s">
        <v>10122</v>
      </c>
      <c r="D1496" t="s">
        <v>10123</v>
      </c>
      <c r="F1496" t="s">
        <v>11301</v>
      </c>
      <c r="G1496">
        <v>450</v>
      </c>
      <c r="H1496" t="s">
        <v>10124</v>
      </c>
      <c r="I1496" t="s">
        <v>11303</v>
      </c>
    </row>
    <row r="1497" spans="1:12" x14ac:dyDescent="0.3">
      <c r="A1497" t="s">
        <v>11132</v>
      </c>
      <c r="B1497">
        <v>46125</v>
      </c>
      <c r="C1497" t="s">
        <v>10122</v>
      </c>
      <c r="D1497" t="s">
        <v>10123</v>
      </c>
      <c r="F1497" t="s">
        <v>10890</v>
      </c>
      <c r="G1497">
        <v>350</v>
      </c>
      <c r="H1497" t="s">
        <v>10124</v>
      </c>
      <c r="I1497" t="s">
        <v>11304</v>
      </c>
    </row>
    <row r="1498" spans="1:12" x14ac:dyDescent="0.3">
      <c r="A1498" t="s">
        <v>11132</v>
      </c>
      <c r="B1498">
        <v>46125</v>
      </c>
      <c r="C1498" t="s">
        <v>10122</v>
      </c>
      <c r="D1498" t="s">
        <v>10123</v>
      </c>
      <c r="F1498" t="s">
        <v>11263</v>
      </c>
      <c r="G1498">
        <v>300</v>
      </c>
      <c r="H1498" t="s">
        <v>10124</v>
      </c>
      <c r="I1498" t="s">
        <v>11305</v>
      </c>
    </row>
    <row r="1499" spans="1:12" x14ac:dyDescent="0.3">
      <c r="A1499" t="s">
        <v>11132</v>
      </c>
      <c r="B1499">
        <v>46125</v>
      </c>
      <c r="C1499" t="s">
        <v>10122</v>
      </c>
      <c r="D1499" t="s">
        <v>10123</v>
      </c>
      <c r="F1499" t="s">
        <v>11081</v>
      </c>
      <c r="G1499">
        <v>500</v>
      </c>
      <c r="H1499" t="s">
        <v>10124</v>
      </c>
      <c r="I1499" t="s">
        <v>10832</v>
      </c>
    </row>
    <row r="1500" spans="1:12" x14ac:dyDescent="0.3">
      <c r="A1500" t="s">
        <v>11132</v>
      </c>
      <c r="B1500">
        <v>46125</v>
      </c>
      <c r="C1500" t="s">
        <v>10122</v>
      </c>
      <c r="D1500" t="s">
        <v>10123</v>
      </c>
      <c r="F1500" t="s">
        <v>3069</v>
      </c>
      <c r="G1500">
        <v>1400</v>
      </c>
      <c r="H1500" t="s">
        <v>10124</v>
      </c>
      <c r="I1500" t="s">
        <v>11306</v>
      </c>
    </row>
    <row r="1501" spans="1:12" x14ac:dyDescent="0.3">
      <c r="A1501" t="s">
        <v>11132</v>
      </c>
      <c r="B1501">
        <v>46125</v>
      </c>
      <c r="C1501" t="s">
        <v>10122</v>
      </c>
      <c r="D1501" t="s">
        <v>10123</v>
      </c>
      <c r="F1501" t="s">
        <v>10519</v>
      </c>
      <c r="G1501">
        <v>120</v>
      </c>
      <c r="H1501" t="s">
        <v>10124</v>
      </c>
      <c r="I1501" t="s">
        <v>11284</v>
      </c>
    </row>
    <row r="1502" spans="1:12" x14ac:dyDescent="0.3">
      <c r="A1502" t="s">
        <v>11132</v>
      </c>
      <c r="B1502">
        <v>46125</v>
      </c>
      <c r="C1502" t="s">
        <v>10122</v>
      </c>
      <c r="D1502" t="s">
        <v>10123</v>
      </c>
      <c r="F1502" t="s">
        <v>11058</v>
      </c>
      <c r="G1502">
        <v>120</v>
      </c>
      <c r="H1502" t="s">
        <v>10124</v>
      </c>
      <c r="I1502" t="s">
        <v>11284</v>
      </c>
      <c r="J1502">
        <v>33333</v>
      </c>
    </row>
    <row r="1503" spans="1:12" x14ac:dyDescent="0.3">
      <c r="A1503" t="s">
        <v>11132</v>
      </c>
      <c r="B1503">
        <v>46125</v>
      </c>
      <c r="C1503" t="s">
        <v>10122</v>
      </c>
      <c r="D1503" t="s">
        <v>10123</v>
      </c>
      <c r="F1503" t="s">
        <v>4033</v>
      </c>
      <c r="G1503">
        <v>600</v>
      </c>
      <c r="H1503" t="s">
        <v>10124</v>
      </c>
      <c r="I1503" t="s">
        <v>11307</v>
      </c>
      <c r="L1503" t="s">
        <v>11308</v>
      </c>
    </row>
    <row r="1504" spans="1:12" x14ac:dyDescent="0.3">
      <c r="A1504" t="s">
        <v>11132</v>
      </c>
      <c r="B1504">
        <v>46126</v>
      </c>
      <c r="C1504" t="s">
        <v>10122</v>
      </c>
      <c r="D1504" t="s">
        <v>10123</v>
      </c>
      <c r="F1504" t="s">
        <v>3069</v>
      </c>
      <c r="G1504">
        <v>1800</v>
      </c>
      <c r="H1504" t="s">
        <v>10124</v>
      </c>
      <c r="I1504" t="s">
        <v>11309</v>
      </c>
    </row>
    <row r="1505" spans="1:12" x14ac:dyDescent="0.3">
      <c r="A1505" t="s">
        <v>11132</v>
      </c>
      <c r="B1505">
        <v>46126</v>
      </c>
      <c r="C1505" t="s">
        <v>10122</v>
      </c>
      <c r="D1505" t="s">
        <v>10123</v>
      </c>
      <c r="F1505" t="s">
        <v>10890</v>
      </c>
      <c r="G1505">
        <v>50</v>
      </c>
      <c r="H1505" t="s">
        <v>10124</v>
      </c>
      <c r="I1505" t="s">
        <v>11310</v>
      </c>
    </row>
    <row r="1506" spans="1:12" x14ac:dyDescent="0.3">
      <c r="A1506" t="s">
        <v>11132</v>
      </c>
      <c r="B1506">
        <v>46126</v>
      </c>
      <c r="C1506" t="s">
        <v>10122</v>
      </c>
      <c r="D1506" t="s">
        <v>10123</v>
      </c>
      <c r="F1506" t="s">
        <v>4351</v>
      </c>
      <c r="G1506">
        <v>200</v>
      </c>
      <c r="H1506" t="s">
        <v>10139</v>
      </c>
      <c r="I1506" t="s">
        <v>10189</v>
      </c>
    </row>
    <row r="1507" spans="1:12" x14ac:dyDescent="0.3">
      <c r="A1507" t="s">
        <v>11132</v>
      </c>
      <c r="B1507">
        <v>46126</v>
      </c>
      <c r="C1507" t="s">
        <v>10122</v>
      </c>
      <c r="D1507" t="s">
        <v>10123</v>
      </c>
      <c r="F1507" t="s">
        <v>4500</v>
      </c>
      <c r="G1507">
        <v>100</v>
      </c>
      <c r="H1507" t="s">
        <v>10124</v>
      </c>
      <c r="I1507" t="s">
        <v>11311</v>
      </c>
    </row>
    <row r="1508" spans="1:12" x14ac:dyDescent="0.3">
      <c r="A1508" t="s">
        <v>11132</v>
      </c>
      <c r="B1508">
        <v>46126</v>
      </c>
      <c r="C1508" t="s">
        <v>10122</v>
      </c>
      <c r="D1508" t="s">
        <v>10123</v>
      </c>
      <c r="F1508" t="s">
        <v>3069</v>
      </c>
      <c r="G1508">
        <v>100</v>
      </c>
      <c r="H1508" t="s">
        <v>10124</v>
      </c>
      <c r="I1508" t="s">
        <v>10487</v>
      </c>
    </row>
    <row r="1509" spans="1:12" x14ac:dyDescent="0.3">
      <c r="A1509" t="s">
        <v>11132</v>
      </c>
      <c r="B1509">
        <v>46126</v>
      </c>
      <c r="C1509" t="s">
        <v>10122</v>
      </c>
      <c r="D1509" t="s">
        <v>10123</v>
      </c>
      <c r="F1509" t="s">
        <v>2185</v>
      </c>
      <c r="G1509">
        <v>150</v>
      </c>
      <c r="H1509" t="s">
        <v>10124</v>
      </c>
      <c r="I1509" t="s">
        <v>11312</v>
      </c>
    </row>
    <row r="1510" spans="1:12" x14ac:dyDescent="0.3">
      <c r="A1510" t="s">
        <v>11132</v>
      </c>
      <c r="B1510">
        <v>46126</v>
      </c>
      <c r="C1510" t="s">
        <v>10122</v>
      </c>
      <c r="D1510" t="s">
        <v>10123</v>
      </c>
      <c r="F1510" t="s">
        <v>3883</v>
      </c>
      <c r="G1510">
        <v>100</v>
      </c>
      <c r="H1510" t="s">
        <v>10124</v>
      </c>
      <c r="I1510" t="s">
        <v>11313</v>
      </c>
    </row>
    <row r="1511" spans="1:12" x14ac:dyDescent="0.3">
      <c r="A1511" t="s">
        <v>11132</v>
      </c>
      <c r="B1511">
        <v>46126</v>
      </c>
      <c r="C1511" t="s">
        <v>10122</v>
      </c>
      <c r="D1511" t="s">
        <v>10123</v>
      </c>
      <c r="F1511" t="s">
        <v>11081</v>
      </c>
      <c r="G1511">
        <v>390</v>
      </c>
      <c r="H1511" t="s">
        <v>10124</v>
      </c>
      <c r="I1511" t="s">
        <v>11314</v>
      </c>
    </row>
    <row r="1512" spans="1:12" x14ac:dyDescent="0.3">
      <c r="A1512" t="s">
        <v>11132</v>
      </c>
      <c r="B1512">
        <v>46126</v>
      </c>
      <c r="C1512" t="s">
        <v>10122</v>
      </c>
      <c r="D1512" t="s">
        <v>10123</v>
      </c>
      <c r="F1512" t="s">
        <v>10890</v>
      </c>
      <c r="G1512">
        <v>250</v>
      </c>
      <c r="H1512" t="s">
        <v>10124</v>
      </c>
      <c r="I1512" t="s">
        <v>11315</v>
      </c>
    </row>
    <row r="1513" spans="1:12" x14ac:dyDescent="0.3">
      <c r="A1513" t="s">
        <v>11132</v>
      </c>
      <c r="B1513">
        <v>46126</v>
      </c>
      <c r="C1513" t="s">
        <v>10122</v>
      </c>
      <c r="D1513" t="s">
        <v>10123</v>
      </c>
      <c r="F1513" t="s">
        <v>10890</v>
      </c>
      <c r="G1513">
        <v>700</v>
      </c>
      <c r="H1513" t="s">
        <v>10124</v>
      </c>
      <c r="I1513" t="s">
        <v>11316</v>
      </c>
    </row>
    <row r="1514" spans="1:12" x14ac:dyDescent="0.3">
      <c r="A1514" t="s">
        <v>11132</v>
      </c>
      <c r="B1514">
        <v>46126</v>
      </c>
      <c r="C1514" t="s">
        <v>10122</v>
      </c>
      <c r="D1514" t="s">
        <v>10123</v>
      </c>
      <c r="F1514" t="s">
        <v>4500</v>
      </c>
      <c r="G1514">
        <v>900</v>
      </c>
      <c r="H1514" t="s">
        <v>10124</v>
      </c>
      <c r="I1514" t="s">
        <v>11317</v>
      </c>
    </row>
    <row r="1515" spans="1:12" x14ac:dyDescent="0.3">
      <c r="A1515" t="s">
        <v>11132</v>
      </c>
      <c r="B1515">
        <v>46126</v>
      </c>
      <c r="C1515" t="s">
        <v>10122</v>
      </c>
      <c r="D1515" t="s">
        <v>10123</v>
      </c>
      <c r="F1515" t="s">
        <v>11090</v>
      </c>
      <c r="G1515">
        <v>100</v>
      </c>
      <c r="H1515" t="s">
        <v>10124</v>
      </c>
      <c r="I1515" t="s">
        <v>10631</v>
      </c>
    </row>
    <row r="1516" spans="1:12" x14ac:dyDescent="0.3">
      <c r="A1516" t="s">
        <v>11132</v>
      </c>
      <c r="B1516">
        <v>46126</v>
      </c>
      <c r="C1516" t="s">
        <v>10122</v>
      </c>
      <c r="D1516" t="s">
        <v>10123</v>
      </c>
      <c r="F1516" t="s">
        <v>4307</v>
      </c>
      <c r="G1516">
        <v>200</v>
      </c>
      <c r="H1516" t="s">
        <v>10124</v>
      </c>
      <c r="I1516" t="s">
        <v>11107</v>
      </c>
    </row>
    <row r="1517" spans="1:12" x14ac:dyDescent="0.3">
      <c r="A1517" t="s">
        <v>11132</v>
      </c>
      <c r="B1517">
        <v>46126</v>
      </c>
      <c r="C1517" t="s">
        <v>10122</v>
      </c>
      <c r="D1517" t="s">
        <v>10123</v>
      </c>
      <c r="F1517" t="s">
        <v>4500</v>
      </c>
      <c r="G1517">
        <v>750</v>
      </c>
      <c r="H1517" t="s">
        <v>10124</v>
      </c>
      <c r="I1517" t="s">
        <v>10208</v>
      </c>
    </row>
    <row r="1518" spans="1:12" x14ac:dyDescent="0.3">
      <c r="A1518" t="s">
        <v>11132</v>
      </c>
      <c r="B1518">
        <v>46126</v>
      </c>
      <c r="C1518" t="s">
        <v>10122</v>
      </c>
      <c r="D1518" t="s">
        <v>10123</v>
      </c>
      <c r="F1518" t="s">
        <v>4307</v>
      </c>
      <c r="G1518">
        <v>750</v>
      </c>
      <c r="H1518" t="s">
        <v>10124</v>
      </c>
      <c r="I1518" t="s">
        <v>10208</v>
      </c>
    </row>
    <row r="1519" spans="1:12" x14ac:dyDescent="0.3">
      <c r="A1519" t="s">
        <v>11132</v>
      </c>
      <c r="B1519">
        <v>46126</v>
      </c>
      <c r="C1519" t="s">
        <v>10122</v>
      </c>
      <c r="D1519" t="s">
        <v>10123</v>
      </c>
      <c r="F1519" t="s">
        <v>4307</v>
      </c>
      <c r="G1519">
        <v>200</v>
      </c>
      <c r="H1519" t="s">
        <v>10124</v>
      </c>
      <c r="I1519" t="s">
        <v>11318</v>
      </c>
      <c r="L1519" t="s">
        <v>11099</v>
      </c>
    </row>
    <row r="1520" spans="1:12" x14ac:dyDescent="0.3">
      <c r="A1520" t="s">
        <v>11132</v>
      </c>
      <c r="B1520">
        <v>46126</v>
      </c>
      <c r="C1520" t="s">
        <v>10122</v>
      </c>
      <c r="D1520" t="s">
        <v>10123</v>
      </c>
      <c r="F1520" t="s">
        <v>4033</v>
      </c>
      <c r="G1520">
        <v>300</v>
      </c>
      <c r="H1520" t="s">
        <v>10124</v>
      </c>
      <c r="I1520" t="s">
        <v>11319</v>
      </c>
    </row>
    <row r="1521" spans="1:12" x14ac:dyDescent="0.3">
      <c r="A1521" t="s">
        <v>11132</v>
      </c>
      <c r="B1521">
        <v>46126</v>
      </c>
      <c r="C1521" t="s">
        <v>10122</v>
      </c>
      <c r="D1521" t="s">
        <v>10123</v>
      </c>
      <c r="F1521" t="s">
        <v>4307</v>
      </c>
      <c r="G1521">
        <v>700</v>
      </c>
      <c r="H1521" t="s">
        <v>10124</v>
      </c>
      <c r="I1521" t="s">
        <v>11320</v>
      </c>
    </row>
    <row r="1522" spans="1:12" x14ac:dyDescent="0.3">
      <c r="A1522" t="s">
        <v>11132</v>
      </c>
      <c r="B1522">
        <v>46126</v>
      </c>
      <c r="C1522" t="s">
        <v>10122</v>
      </c>
      <c r="D1522" t="s">
        <v>10123</v>
      </c>
      <c r="F1522" t="s">
        <v>3069</v>
      </c>
      <c r="G1522">
        <v>350</v>
      </c>
      <c r="H1522" t="s">
        <v>10124</v>
      </c>
      <c r="I1522" t="s">
        <v>10851</v>
      </c>
    </row>
    <row r="1523" spans="1:12" x14ac:dyDescent="0.3">
      <c r="A1523" t="s">
        <v>11132</v>
      </c>
      <c r="B1523">
        <v>46126</v>
      </c>
      <c r="C1523" t="s">
        <v>10122</v>
      </c>
      <c r="D1523" t="s">
        <v>10123</v>
      </c>
      <c r="F1523" t="s">
        <v>10519</v>
      </c>
      <c r="G1523">
        <v>1300</v>
      </c>
      <c r="H1523" t="s">
        <v>10124</v>
      </c>
      <c r="I1523" t="s">
        <v>11321</v>
      </c>
    </row>
    <row r="1524" spans="1:12" x14ac:dyDescent="0.3">
      <c r="A1524" t="s">
        <v>11132</v>
      </c>
      <c r="B1524">
        <v>46126</v>
      </c>
      <c r="C1524" t="s">
        <v>10122</v>
      </c>
      <c r="D1524" t="s">
        <v>10123</v>
      </c>
      <c r="F1524" t="s">
        <v>11081</v>
      </c>
      <c r="G1524">
        <v>500</v>
      </c>
      <c r="H1524" t="s">
        <v>10124</v>
      </c>
      <c r="I1524" t="s">
        <v>11319</v>
      </c>
    </row>
    <row r="1525" spans="1:12" x14ac:dyDescent="0.3">
      <c r="A1525" t="s">
        <v>11132</v>
      </c>
      <c r="B1525">
        <v>46126</v>
      </c>
      <c r="C1525" t="s">
        <v>10122</v>
      </c>
      <c r="D1525" t="s">
        <v>10123</v>
      </c>
      <c r="F1525" t="s">
        <v>11081</v>
      </c>
      <c r="G1525">
        <v>650</v>
      </c>
      <c r="H1525" t="s">
        <v>10124</v>
      </c>
      <c r="I1525" t="s">
        <v>10946</v>
      </c>
    </row>
    <row r="1526" spans="1:12" x14ac:dyDescent="0.3">
      <c r="A1526" t="s">
        <v>11132</v>
      </c>
      <c r="B1526">
        <v>46126</v>
      </c>
      <c r="C1526" t="s">
        <v>10122</v>
      </c>
      <c r="D1526" t="s">
        <v>10123</v>
      </c>
      <c r="F1526" t="s">
        <v>11322</v>
      </c>
      <c r="G1526">
        <v>260</v>
      </c>
      <c r="H1526" t="s">
        <v>10124</v>
      </c>
      <c r="I1526" t="s">
        <v>11323</v>
      </c>
    </row>
    <row r="1527" spans="1:12" x14ac:dyDescent="0.3">
      <c r="A1527" t="s">
        <v>11132</v>
      </c>
      <c r="B1527">
        <v>46126</v>
      </c>
      <c r="C1527" t="s">
        <v>10122</v>
      </c>
      <c r="D1527" t="s">
        <v>10123</v>
      </c>
      <c r="F1527" t="s">
        <v>4351</v>
      </c>
      <c r="G1527">
        <v>600</v>
      </c>
      <c r="H1527" t="s">
        <v>10124</v>
      </c>
      <c r="I1527" t="s">
        <v>11324</v>
      </c>
    </row>
    <row r="1528" spans="1:12" x14ac:dyDescent="0.3">
      <c r="A1528" t="s">
        <v>11132</v>
      </c>
      <c r="B1528">
        <v>46127</v>
      </c>
      <c r="C1528" t="s">
        <v>10122</v>
      </c>
      <c r="D1528" t="s">
        <v>10123</v>
      </c>
      <c r="F1528" t="s">
        <v>10519</v>
      </c>
      <c r="G1528">
        <v>600</v>
      </c>
      <c r="H1528" t="s">
        <v>10124</v>
      </c>
      <c r="I1528" t="s">
        <v>11325</v>
      </c>
    </row>
    <row r="1529" spans="1:12" x14ac:dyDescent="0.3">
      <c r="A1529" t="s">
        <v>11132</v>
      </c>
      <c r="B1529">
        <v>46127</v>
      </c>
      <c r="C1529" t="s">
        <v>10122</v>
      </c>
      <c r="D1529" t="s">
        <v>10123</v>
      </c>
      <c r="F1529" t="s">
        <v>3452</v>
      </c>
      <c r="G1529">
        <v>888</v>
      </c>
      <c r="H1529" t="s">
        <v>10124</v>
      </c>
      <c r="I1529" t="s">
        <v>10239</v>
      </c>
    </row>
    <row r="1530" spans="1:12" x14ac:dyDescent="0.3">
      <c r="A1530" t="s">
        <v>11132</v>
      </c>
      <c r="B1530">
        <v>46127</v>
      </c>
      <c r="C1530" t="s">
        <v>10122</v>
      </c>
      <c r="D1530" t="s">
        <v>10123</v>
      </c>
      <c r="F1530" t="s">
        <v>11326</v>
      </c>
      <c r="G1530">
        <v>500</v>
      </c>
      <c r="H1530" t="s">
        <v>10124</v>
      </c>
      <c r="I1530" t="s">
        <v>11327</v>
      </c>
      <c r="L1530" t="s">
        <v>11328</v>
      </c>
    </row>
    <row r="1531" spans="1:12" x14ac:dyDescent="0.3">
      <c r="A1531" t="s">
        <v>11132</v>
      </c>
      <c r="B1531">
        <v>46127</v>
      </c>
      <c r="C1531" t="s">
        <v>10122</v>
      </c>
      <c r="D1531" t="s">
        <v>10123</v>
      </c>
      <c r="F1531" t="s">
        <v>11329</v>
      </c>
      <c r="G1531">
        <v>100</v>
      </c>
      <c r="H1531" t="s">
        <v>10124</v>
      </c>
      <c r="I1531" t="s">
        <v>11330</v>
      </c>
    </row>
    <row r="1532" spans="1:12" x14ac:dyDescent="0.3">
      <c r="A1532" t="s">
        <v>11132</v>
      </c>
      <c r="B1532">
        <v>46127</v>
      </c>
      <c r="C1532" t="s">
        <v>10122</v>
      </c>
      <c r="D1532" t="s">
        <v>10123</v>
      </c>
      <c r="F1532" t="s">
        <v>10776</v>
      </c>
      <c r="G1532">
        <v>700</v>
      </c>
      <c r="H1532" t="s">
        <v>10124</v>
      </c>
      <c r="I1532" t="s">
        <v>11331</v>
      </c>
    </row>
    <row r="1533" spans="1:12" x14ac:dyDescent="0.3">
      <c r="A1533" t="s">
        <v>11132</v>
      </c>
      <c r="B1533">
        <v>46127</v>
      </c>
      <c r="C1533" t="s">
        <v>10122</v>
      </c>
      <c r="D1533" t="s">
        <v>10123</v>
      </c>
      <c r="F1533" t="s">
        <v>11283</v>
      </c>
      <c r="G1533">
        <v>110</v>
      </c>
      <c r="H1533" t="s">
        <v>10139</v>
      </c>
      <c r="I1533" t="s">
        <v>10868</v>
      </c>
    </row>
    <row r="1534" spans="1:12" x14ac:dyDescent="0.3">
      <c r="A1534" t="s">
        <v>11132</v>
      </c>
      <c r="B1534">
        <v>46127</v>
      </c>
      <c r="C1534" t="s">
        <v>10122</v>
      </c>
      <c r="D1534" t="s">
        <v>10123</v>
      </c>
      <c r="F1534" t="s">
        <v>10707</v>
      </c>
      <c r="G1534">
        <v>100</v>
      </c>
      <c r="H1534" t="s">
        <v>10124</v>
      </c>
      <c r="I1534" t="s">
        <v>11332</v>
      </c>
    </row>
    <row r="1535" spans="1:12" x14ac:dyDescent="0.3">
      <c r="A1535" t="s">
        <v>11132</v>
      </c>
      <c r="B1535">
        <v>46127</v>
      </c>
      <c r="C1535" t="s">
        <v>10122</v>
      </c>
      <c r="D1535" t="s">
        <v>10123</v>
      </c>
      <c r="F1535" t="s">
        <v>10772</v>
      </c>
      <c r="G1535">
        <v>200</v>
      </c>
      <c r="H1535" t="s">
        <v>10243</v>
      </c>
      <c r="I1535" t="s">
        <v>11268</v>
      </c>
    </row>
    <row r="1536" spans="1:12" x14ac:dyDescent="0.3">
      <c r="A1536" t="s">
        <v>11132</v>
      </c>
      <c r="B1536">
        <v>46127</v>
      </c>
      <c r="C1536" t="s">
        <v>10122</v>
      </c>
      <c r="D1536" t="s">
        <v>10123</v>
      </c>
      <c r="F1536" t="s">
        <v>11333</v>
      </c>
      <c r="G1536">
        <v>330</v>
      </c>
      <c r="H1536" t="s">
        <v>10124</v>
      </c>
      <c r="I1536" t="s">
        <v>11334</v>
      </c>
    </row>
    <row r="1537" spans="1:12" x14ac:dyDescent="0.3">
      <c r="A1537" t="s">
        <v>11132</v>
      </c>
      <c r="B1537">
        <v>46127</v>
      </c>
      <c r="C1537" t="s">
        <v>10122</v>
      </c>
      <c r="D1537" t="s">
        <v>10123</v>
      </c>
      <c r="F1537" t="s">
        <v>11016</v>
      </c>
      <c r="G1537">
        <v>600</v>
      </c>
      <c r="H1537" t="s">
        <v>10124</v>
      </c>
      <c r="I1537" t="s">
        <v>11335</v>
      </c>
    </row>
    <row r="1538" spans="1:12" x14ac:dyDescent="0.3">
      <c r="A1538" t="s">
        <v>11132</v>
      </c>
      <c r="B1538">
        <v>46127</v>
      </c>
      <c r="C1538" t="s">
        <v>10122</v>
      </c>
      <c r="D1538" t="s">
        <v>10123</v>
      </c>
      <c r="F1538" t="s">
        <v>11090</v>
      </c>
      <c r="G1538">
        <v>130</v>
      </c>
      <c r="H1538" t="s">
        <v>10139</v>
      </c>
      <c r="I1538" t="s">
        <v>10576</v>
      </c>
    </row>
    <row r="1539" spans="1:12" x14ac:dyDescent="0.3">
      <c r="A1539" t="s">
        <v>11132</v>
      </c>
      <c r="B1539">
        <v>46127</v>
      </c>
      <c r="C1539" t="s">
        <v>10122</v>
      </c>
      <c r="D1539" t="s">
        <v>10123</v>
      </c>
      <c r="F1539" t="s">
        <v>1438</v>
      </c>
      <c r="G1539">
        <v>130</v>
      </c>
      <c r="H1539" t="s">
        <v>10139</v>
      </c>
      <c r="I1539" t="s">
        <v>11336</v>
      </c>
    </row>
    <row r="1540" spans="1:12" x14ac:dyDescent="0.3">
      <c r="A1540" t="s">
        <v>11132</v>
      </c>
      <c r="B1540">
        <v>46127</v>
      </c>
      <c r="C1540" t="s">
        <v>10122</v>
      </c>
      <c r="D1540" t="s">
        <v>10123</v>
      </c>
      <c r="F1540" t="s">
        <v>11337</v>
      </c>
      <c r="G1540">
        <v>700</v>
      </c>
      <c r="H1540" t="s">
        <v>10124</v>
      </c>
      <c r="I1540" t="s">
        <v>10781</v>
      </c>
    </row>
    <row r="1541" spans="1:12" x14ac:dyDescent="0.3">
      <c r="A1541" t="s">
        <v>11132</v>
      </c>
      <c r="B1541">
        <v>46127</v>
      </c>
      <c r="C1541" t="s">
        <v>10122</v>
      </c>
      <c r="D1541" t="s">
        <v>10123</v>
      </c>
      <c r="F1541" t="s">
        <v>11081</v>
      </c>
      <c r="G1541">
        <v>1300</v>
      </c>
      <c r="H1541" t="s">
        <v>10124</v>
      </c>
      <c r="I1541" t="s">
        <v>10235</v>
      </c>
    </row>
    <row r="1542" spans="1:12" x14ac:dyDescent="0.3">
      <c r="A1542" t="s">
        <v>11132</v>
      </c>
      <c r="B1542">
        <v>46127</v>
      </c>
      <c r="C1542" t="s">
        <v>10122</v>
      </c>
      <c r="D1542" t="s">
        <v>10123</v>
      </c>
      <c r="F1542" t="s">
        <v>11194</v>
      </c>
      <c r="G1542">
        <v>280</v>
      </c>
      <c r="H1542" t="s">
        <v>10124</v>
      </c>
      <c r="I1542" t="s">
        <v>10486</v>
      </c>
    </row>
    <row r="1543" spans="1:12" x14ac:dyDescent="0.3">
      <c r="A1543" t="s">
        <v>11132</v>
      </c>
      <c r="B1543">
        <v>46127</v>
      </c>
      <c r="C1543" t="s">
        <v>10122</v>
      </c>
      <c r="D1543" t="s">
        <v>10123</v>
      </c>
      <c r="F1543" t="s">
        <v>11081</v>
      </c>
      <c r="G1543">
        <v>1000</v>
      </c>
      <c r="H1543" t="s">
        <v>10124</v>
      </c>
      <c r="I1543" t="s">
        <v>11338</v>
      </c>
    </row>
    <row r="1544" spans="1:12" x14ac:dyDescent="0.3">
      <c r="A1544" t="s">
        <v>11132</v>
      </c>
      <c r="B1544">
        <v>46127</v>
      </c>
      <c r="C1544" t="s">
        <v>10122</v>
      </c>
      <c r="D1544" t="s">
        <v>10123</v>
      </c>
      <c r="F1544" t="s">
        <v>10943</v>
      </c>
      <c r="G1544">
        <v>110</v>
      </c>
      <c r="H1544" t="s">
        <v>10139</v>
      </c>
      <c r="I1544" t="s">
        <v>10993</v>
      </c>
    </row>
    <row r="1545" spans="1:12" x14ac:dyDescent="0.3">
      <c r="A1545" t="s">
        <v>11132</v>
      </c>
      <c r="B1545">
        <v>46127</v>
      </c>
      <c r="C1545" t="s">
        <v>10122</v>
      </c>
      <c r="D1545" t="s">
        <v>10123</v>
      </c>
      <c r="F1545" t="s">
        <v>11339</v>
      </c>
      <c r="G1545">
        <v>30</v>
      </c>
      <c r="H1545" t="s">
        <v>10124</v>
      </c>
      <c r="I1545" t="s">
        <v>10774</v>
      </c>
    </row>
    <row r="1546" spans="1:12" x14ac:dyDescent="0.3">
      <c r="A1546" t="s">
        <v>11132</v>
      </c>
      <c r="B1546">
        <v>46127</v>
      </c>
      <c r="C1546" t="s">
        <v>10122</v>
      </c>
      <c r="D1546" t="s">
        <v>10123</v>
      </c>
      <c r="F1546" t="s">
        <v>3069</v>
      </c>
      <c r="G1546">
        <v>100</v>
      </c>
      <c r="H1546" t="s">
        <v>10124</v>
      </c>
      <c r="I1546" t="s">
        <v>11340</v>
      </c>
      <c r="L1546" t="s">
        <v>11099</v>
      </c>
    </row>
    <row r="1547" spans="1:12" x14ac:dyDescent="0.3">
      <c r="A1547" t="s">
        <v>11132</v>
      </c>
      <c r="B1547">
        <v>46127</v>
      </c>
      <c r="C1547" t="s">
        <v>10122</v>
      </c>
      <c r="D1547" t="s">
        <v>10123</v>
      </c>
      <c r="F1547" t="s">
        <v>11270</v>
      </c>
      <c r="G1547">
        <v>850</v>
      </c>
      <c r="H1547" t="s">
        <v>10124</v>
      </c>
      <c r="I1547" t="s">
        <v>11341</v>
      </c>
    </row>
    <row r="1548" spans="1:12" x14ac:dyDescent="0.3">
      <c r="A1548" t="s">
        <v>11132</v>
      </c>
      <c r="B1548">
        <v>46127</v>
      </c>
      <c r="C1548" t="s">
        <v>10122</v>
      </c>
      <c r="D1548" t="s">
        <v>10123</v>
      </c>
      <c r="F1548" t="s">
        <v>4307</v>
      </c>
      <c r="G1548">
        <v>220</v>
      </c>
      <c r="H1548" t="s">
        <v>10124</v>
      </c>
      <c r="I1548" t="s">
        <v>10908</v>
      </c>
      <c r="L1548" t="s">
        <v>11328</v>
      </c>
    </row>
    <row r="1549" spans="1:12" x14ac:dyDescent="0.3">
      <c r="A1549" t="s">
        <v>11132</v>
      </c>
      <c r="B1549">
        <v>46128</v>
      </c>
      <c r="C1549" t="s">
        <v>10122</v>
      </c>
      <c r="D1549" t="s">
        <v>10123</v>
      </c>
      <c r="F1549" t="s">
        <v>4974</v>
      </c>
      <c r="G1549">
        <v>300</v>
      </c>
      <c r="H1549" t="s">
        <v>10124</v>
      </c>
      <c r="I1549" t="s">
        <v>11342</v>
      </c>
    </row>
    <row r="1550" spans="1:12" x14ac:dyDescent="0.3">
      <c r="A1550" t="s">
        <v>11132</v>
      </c>
      <c r="B1550">
        <v>46128</v>
      </c>
      <c r="C1550" t="s">
        <v>10122</v>
      </c>
      <c r="D1550" t="s">
        <v>10123</v>
      </c>
      <c r="F1550" t="s">
        <v>11044</v>
      </c>
      <c r="G1550">
        <v>500</v>
      </c>
      <c r="H1550" t="s">
        <v>10124</v>
      </c>
      <c r="I1550" t="s">
        <v>11343</v>
      </c>
    </row>
    <row r="1551" spans="1:12" x14ac:dyDescent="0.3">
      <c r="A1551" t="s">
        <v>11132</v>
      </c>
      <c r="B1551">
        <v>46128</v>
      </c>
      <c r="C1551" t="s">
        <v>10122</v>
      </c>
      <c r="D1551" t="s">
        <v>10123</v>
      </c>
      <c r="F1551" t="s">
        <v>11016</v>
      </c>
      <c r="G1551">
        <v>200</v>
      </c>
      <c r="H1551" t="s">
        <v>10124</v>
      </c>
      <c r="I1551" t="s">
        <v>11344</v>
      </c>
    </row>
    <row r="1552" spans="1:12" x14ac:dyDescent="0.3">
      <c r="A1552" t="s">
        <v>11132</v>
      </c>
      <c r="B1552">
        <v>46128</v>
      </c>
      <c r="C1552" t="s">
        <v>10122</v>
      </c>
      <c r="D1552" t="s">
        <v>10123</v>
      </c>
      <c r="F1552" t="s">
        <v>11016</v>
      </c>
      <c r="G1552">
        <v>130</v>
      </c>
      <c r="H1552" t="s">
        <v>10139</v>
      </c>
      <c r="I1552" t="s">
        <v>10576</v>
      </c>
    </row>
    <row r="1553" spans="1:9" x14ac:dyDescent="0.3">
      <c r="A1553" t="s">
        <v>11132</v>
      </c>
      <c r="B1553">
        <v>46128</v>
      </c>
      <c r="C1553" t="s">
        <v>10122</v>
      </c>
      <c r="D1553" t="s">
        <v>10123</v>
      </c>
      <c r="F1553" t="s">
        <v>10890</v>
      </c>
      <c r="G1553">
        <v>950</v>
      </c>
      <c r="H1553" t="s">
        <v>10124</v>
      </c>
      <c r="I1553" t="s">
        <v>11345</v>
      </c>
    </row>
    <row r="1554" spans="1:9" x14ac:dyDescent="0.3">
      <c r="A1554" t="s">
        <v>11132</v>
      </c>
      <c r="B1554">
        <v>46128</v>
      </c>
      <c r="C1554" t="s">
        <v>10122</v>
      </c>
      <c r="D1554" t="s">
        <v>10123</v>
      </c>
      <c r="F1554" t="s">
        <v>2962</v>
      </c>
      <c r="G1554">
        <v>150</v>
      </c>
      <c r="H1554" t="s">
        <v>10124</v>
      </c>
      <c r="I1554" t="s">
        <v>10941</v>
      </c>
    </row>
    <row r="1555" spans="1:9" x14ac:dyDescent="0.3">
      <c r="A1555" t="s">
        <v>11132</v>
      </c>
      <c r="B1555">
        <v>46128</v>
      </c>
      <c r="C1555" t="s">
        <v>10122</v>
      </c>
      <c r="D1555" t="s">
        <v>10123</v>
      </c>
      <c r="F1555" t="s">
        <v>11058</v>
      </c>
      <c r="G1555">
        <v>80</v>
      </c>
      <c r="H1555" t="s">
        <v>10124</v>
      </c>
      <c r="I1555" t="s">
        <v>11346</v>
      </c>
    </row>
    <row r="1556" spans="1:9" x14ac:dyDescent="0.3">
      <c r="A1556" t="s">
        <v>11132</v>
      </c>
      <c r="B1556">
        <v>46128</v>
      </c>
      <c r="C1556" t="s">
        <v>10122</v>
      </c>
      <c r="D1556" t="s">
        <v>10123</v>
      </c>
      <c r="F1556" t="s">
        <v>11263</v>
      </c>
      <c r="G1556">
        <v>200</v>
      </c>
      <c r="H1556" t="s">
        <v>10124</v>
      </c>
      <c r="I1556" t="s">
        <v>11030</v>
      </c>
    </row>
    <row r="1557" spans="1:9" x14ac:dyDescent="0.3">
      <c r="A1557" t="s">
        <v>11132</v>
      </c>
      <c r="B1557">
        <v>46128</v>
      </c>
      <c r="C1557" t="s">
        <v>10122</v>
      </c>
      <c r="D1557" t="s">
        <v>10123</v>
      </c>
      <c r="F1557" t="s">
        <v>11016</v>
      </c>
      <c r="G1557">
        <v>150</v>
      </c>
      <c r="H1557" t="s">
        <v>10124</v>
      </c>
      <c r="I1557" t="s">
        <v>11231</v>
      </c>
    </row>
    <row r="1558" spans="1:9" x14ac:dyDescent="0.3">
      <c r="A1558" t="s">
        <v>11132</v>
      </c>
      <c r="B1558">
        <v>46128</v>
      </c>
      <c r="C1558" t="s">
        <v>10122</v>
      </c>
      <c r="D1558" t="s">
        <v>10123</v>
      </c>
      <c r="F1558" t="s">
        <v>10890</v>
      </c>
      <c r="G1558">
        <v>350</v>
      </c>
      <c r="H1558" t="s">
        <v>10124</v>
      </c>
      <c r="I1558" t="s">
        <v>11193</v>
      </c>
    </row>
    <row r="1559" spans="1:9" x14ac:dyDescent="0.3">
      <c r="A1559" t="s">
        <v>11132</v>
      </c>
      <c r="B1559">
        <v>46128</v>
      </c>
      <c r="C1559" t="s">
        <v>10122</v>
      </c>
      <c r="D1559" t="s">
        <v>10123</v>
      </c>
      <c r="F1559" t="s">
        <v>10890</v>
      </c>
      <c r="G1559">
        <v>1500</v>
      </c>
      <c r="H1559" t="s">
        <v>10124</v>
      </c>
      <c r="I1559" t="s">
        <v>11347</v>
      </c>
    </row>
    <row r="1560" spans="1:9" x14ac:dyDescent="0.3">
      <c r="A1560" t="s">
        <v>11132</v>
      </c>
      <c r="B1560">
        <v>46128</v>
      </c>
      <c r="C1560" t="s">
        <v>10122</v>
      </c>
      <c r="D1560" t="s">
        <v>10123</v>
      </c>
      <c r="F1560" t="s">
        <v>11081</v>
      </c>
      <c r="G1560">
        <v>650</v>
      </c>
      <c r="H1560" t="s">
        <v>10124</v>
      </c>
      <c r="I1560" t="s">
        <v>10211</v>
      </c>
    </row>
    <row r="1561" spans="1:9" x14ac:dyDescent="0.3">
      <c r="A1561" t="s">
        <v>11132</v>
      </c>
      <c r="B1561">
        <v>46128</v>
      </c>
      <c r="C1561" t="s">
        <v>10122</v>
      </c>
      <c r="D1561" t="s">
        <v>10123</v>
      </c>
      <c r="F1561" t="s">
        <v>11058</v>
      </c>
      <c r="G1561">
        <v>350</v>
      </c>
      <c r="H1561" t="s">
        <v>10124</v>
      </c>
      <c r="I1561" t="s">
        <v>11067</v>
      </c>
    </row>
    <row r="1562" spans="1:9" x14ac:dyDescent="0.3">
      <c r="A1562" t="s">
        <v>11132</v>
      </c>
    </row>
    <row r="1563" spans="1:9" x14ac:dyDescent="0.3">
      <c r="A1563" t="s">
        <v>11132</v>
      </c>
    </row>
    <row r="1564" spans="1:9" x14ac:dyDescent="0.3">
      <c r="A1564" t="s">
        <v>11132</v>
      </c>
    </row>
    <row r="1565" spans="1:9" x14ac:dyDescent="0.3">
      <c r="A1565" t="s">
        <v>11132</v>
      </c>
    </row>
    <row r="1566" spans="1:9" x14ac:dyDescent="0.3">
      <c r="A1566" t="s">
        <v>11132</v>
      </c>
    </row>
    <row r="1567" spans="1:9" x14ac:dyDescent="0.3">
      <c r="A1567" t="s">
        <v>11132</v>
      </c>
    </row>
    <row r="1568" spans="1:9" x14ac:dyDescent="0.3">
      <c r="A1568" t="s">
        <v>11132</v>
      </c>
    </row>
    <row r="1569" spans="1:1" x14ac:dyDescent="0.3">
      <c r="A1569" t="s">
        <v>11132</v>
      </c>
    </row>
    <row r="1570" spans="1:1" x14ac:dyDescent="0.3">
      <c r="A1570" t="s">
        <v>11132</v>
      </c>
    </row>
    <row r="1571" spans="1:1" x14ac:dyDescent="0.3">
      <c r="A1571" t="s">
        <v>11132</v>
      </c>
    </row>
    <row r="1572" spans="1:1" x14ac:dyDescent="0.3">
      <c r="A1572" t="s">
        <v>11132</v>
      </c>
    </row>
    <row r="1573" spans="1:1" x14ac:dyDescent="0.3">
      <c r="A1573" t="s">
        <v>11132</v>
      </c>
    </row>
    <row r="1574" spans="1:1" x14ac:dyDescent="0.3">
      <c r="A1574" t="s">
        <v>11132</v>
      </c>
    </row>
    <row r="1575" spans="1:1" x14ac:dyDescent="0.3">
      <c r="A1575" t="s">
        <v>11132</v>
      </c>
    </row>
    <row r="1576" spans="1:1" x14ac:dyDescent="0.3">
      <c r="A1576" t="s">
        <v>11132</v>
      </c>
    </row>
    <row r="1577" spans="1:1" x14ac:dyDescent="0.3">
      <c r="A1577" t="s">
        <v>11132</v>
      </c>
    </row>
    <row r="1578" spans="1:1" x14ac:dyDescent="0.3">
      <c r="A1578" t="s">
        <v>11132</v>
      </c>
    </row>
    <row r="1579" spans="1:1" x14ac:dyDescent="0.3">
      <c r="A1579" t="s">
        <v>11132</v>
      </c>
    </row>
    <row r="1580" spans="1:1" x14ac:dyDescent="0.3">
      <c r="A1580" t="s">
        <v>11132</v>
      </c>
    </row>
    <row r="1581" spans="1:1" x14ac:dyDescent="0.3">
      <c r="A1581" t="s">
        <v>11132</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E5E7-6970-44B3-9DFC-EB8BD196DFCF}">
  <sheetPr filterMode="1"/>
  <dimension ref="A1:AO6258"/>
  <sheetViews>
    <sheetView topLeftCell="D1" workbookViewId="0">
      <selection activeCell="V107" sqref="V107"/>
    </sheetView>
  </sheetViews>
  <sheetFormatPr defaultRowHeight="14" x14ac:dyDescent="0.3"/>
  <cols>
    <col min="1" max="1" width="18.33203125" bestFit="1" customWidth="1"/>
    <col min="2" max="2" width="14.4140625" bestFit="1" customWidth="1"/>
    <col min="3" max="3" width="9" bestFit="1" customWidth="1"/>
    <col min="4" max="5" width="6.9140625" bestFit="1" customWidth="1"/>
    <col min="6" max="7" width="10.58203125" bestFit="1" customWidth="1"/>
    <col min="8" max="8" width="32.1640625" bestFit="1" customWidth="1"/>
    <col min="9" max="9" width="10.58203125" bestFit="1" customWidth="1"/>
    <col min="10" max="10" width="6.9140625" bestFit="1" customWidth="1"/>
    <col min="11" max="11" width="8.4140625" bestFit="1" customWidth="1"/>
    <col min="12" max="12" width="14.25" bestFit="1" customWidth="1"/>
    <col min="13" max="13" width="26.6640625" bestFit="1" customWidth="1"/>
    <col min="14" max="14" width="18.1640625" bestFit="1" customWidth="1"/>
    <col min="15" max="15" width="27.33203125" bestFit="1" customWidth="1"/>
    <col min="16" max="16" width="41" bestFit="1" customWidth="1"/>
    <col min="17" max="17" width="6.9140625" bestFit="1" customWidth="1"/>
    <col min="18" max="18" width="18.9140625" bestFit="1" customWidth="1"/>
    <col min="19" max="25" width="10.58203125" bestFit="1" customWidth="1"/>
    <col min="26" max="26" width="25.33203125" bestFit="1" customWidth="1"/>
    <col min="27" max="28" width="8.75" bestFit="1" customWidth="1"/>
    <col min="29" max="29" width="18.33203125" bestFit="1" customWidth="1"/>
    <col min="30" max="30" width="10.58203125" bestFit="1" customWidth="1"/>
    <col min="31" max="31" width="20.33203125" bestFit="1" customWidth="1"/>
    <col min="32" max="32" width="14.4140625" bestFit="1" customWidth="1"/>
    <col min="33" max="34" width="10.58203125" bestFit="1" customWidth="1"/>
    <col min="35" max="35" width="14.4140625" bestFit="1" customWidth="1"/>
    <col min="36" max="36" width="8.75" bestFit="1" customWidth="1"/>
    <col min="37" max="37" width="7.4140625" bestFit="1" customWidth="1"/>
    <col min="38" max="38" width="14.4140625" bestFit="1" customWidth="1"/>
    <col min="39" max="39" width="31.08203125" bestFit="1" customWidth="1"/>
    <col min="40" max="40" width="10.58203125" bestFit="1" customWidth="1"/>
    <col min="41" max="41" width="14.4140625" bestFit="1" customWidth="1"/>
  </cols>
  <sheetData>
    <row r="1" spans="1:41" x14ac:dyDescent="0.3">
      <c r="A1" t="s">
        <v>1293</v>
      </c>
      <c r="B1" t="s">
        <v>1294</v>
      </c>
      <c r="C1" t="s">
        <v>1295</v>
      </c>
      <c r="D1" t="s">
        <v>1296</v>
      </c>
      <c r="E1" t="s">
        <v>1297</v>
      </c>
      <c r="F1" t="s">
        <v>1298</v>
      </c>
      <c r="G1" t="s">
        <v>1299</v>
      </c>
      <c r="H1" t="s">
        <v>1300</v>
      </c>
      <c r="I1" t="s">
        <v>1301</v>
      </c>
      <c r="J1" t="s">
        <v>5</v>
      </c>
      <c r="K1" t="s">
        <v>1302</v>
      </c>
      <c r="L1" t="s">
        <v>1303</v>
      </c>
      <c r="M1" t="s">
        <v>1304</v>
      </c>
      <c r="N1" t="s">
        <v>1305</v>
      </c>
      <c r="O1" t="s">
        <v>1306</v>
      </c>
      <c r="P1" t="s">
        <v>1307</v>
      </c>
      <c r="Q1" t="s">
        <v>1308</v>
      </c>
      <c r="R1" t="s">
        <v>1309</v>
      </c>
      <c r="S1" t="s">
        <v>1310</v>
      </c>
      <c r="T1" t="s">
        <v>1311</v>
      </c>
      <c r="U1" t="s">
        <v>1312</v>
      </c>
      <c r="V1" t="s">
        <v>1313</v>
      </c>
      <c r="W1" t="s">
        <v>1314</v>
      </c>
      <c r="X1" t="s">
        <v>1315</v>
      </c>
      <c r="Y1" t="s">
        <v>1316</v>
      </c>
      <c r="Z1" t="s">
        <v>1317</v>
      </c>
      <c r="AA1" t="s">
        <v>1318</v>
      </c>
      <c r="AB1" t="s">
        <v>1319</v>
      </c>
      <c r="AC1" t="s">
        <v>1320</v>
      </c>
      <c r="AD1" t="s">
        <v>1321</v>
      </c>
      <c r="AE1" t="s">
        <v>1322</v>
      </c>
      <c r="AF1" t="s">
        <v>1323</v>
      </c>
      <c r="AG1" t="s">
        <v>1324</v>
      </c>
      <c r="AH1" t="s">
        <v>1325</v>
      </c>
      <c r="AI1" t="s">
        <v>1326</v>
      </c>
      <c r="AJ1" t="s">
        <v>1327</v>
      </c>
      <c r="AK1" t="s">
        <v>1328</v>
      </c>
      <c r="AL1" t="s">
        <v>1329</v>
      </c>
      <c r="AM1" t="s">
        <v>1330</v>
      </c>
      <c r="AN1" t="s">
        <v>19</v>
      </c>
      <c r="AO1" t="s">
        <v>1331</v>
      </c>
    </row>
    <row r="2" spans="1:41" hidden="1" x14ac:dyDescent="0.3">
      <c r="A2" t="s">
        <v>1332</v>
      </c>
      <c r="B2" t="s">
        <v>1332</v>
      </c>
      <c r="C2" t="s">
        <v>205</v>
      </c>
      <c r="D2" t="s">
        <v>4577</v>
      </c>
      <c r="E2">
        <v>2025320</v>
      </c>
      <c r="F2" t="s">
        <v>4971</v>
      </c>
      <c r="G2" t="s">
        <v>4972</v>
      </c>
      <c r="I2" t="s">
        <v>1335</v>
      </c>
      <c r="J2">
        <v>80</v>
      </c>
      <c r="K2" t="e">
        <v>#NAME?</v>
      </c>
      <c r="L2">
        <v>46086</v>
      </c>
      <c r="N2">
        <v>46122</v>
      </c>
      <c r="P2" t="s">
        <v>1337</v>
      </c>
      <c r="Q2" t="s">
        <v>4973</v>
      </c>
      <c r="R2" t="s">
        <v>1352</v>
      </c>
      <c r="S2" t="s">
        <v>1332</v>
      </c>
      <c r="U2" t="s">
        <v>1340</v>
      </c>
      <c r="V2" t="s">
        <v>1341</v>
      </c>
      <c r="W2" t="s">
        <v>1355</v>
      </c>
      <c r="AC2" t="s">
        <v>1343</v>
      </c>
      <c r="AF2" t="s">
        <v>1343</v>
      </c>
      <c r="AI2" t="s">
        <v>1352</v>
      </c>
      <c r="AJ2">
        <v>125</v>
      </c>
      <c r="AL2">
        <v>0</v>
      </c>
      <c r="AM2" t="s">
        <v>1332</v>
      </c>
      <c r="AN2">
        <v>0</v>
      </c>
      <c r="AO2">
        <v>0</v>
      </c>
    </row>
    <row r="3" spans="1:41" hidden="1" x14ac:dyDescent="0.3">
      <c r="A3" t="s">
        <v>1332</v>
      </c>
      <c r="B3" t="s">
        <v>1332</v>
      </c>
      <c r="C3" t="s">
        <v>1371</v>
      </c>
      <c r="D3" t="s">
        <v>4351</v>
      </c>
      <c r="E3">
        <v>2026001</v>
      </c>
      <c r="I3" t="s">
        <v>1335</v>
      </c>
      <c r="J3">
        <v>160</v>
      </c>
      <c r="K3" t="s">
        <v>4571</v>
      </c>
      <c r="L3">
        <v>46084</v>
      </c>
      <c r="N3">
        <v>46132</v>
      </c>
      <c r="P3" t="s">
        <v>1361</v>
      </c>
      <c r="Q3" t="s">
        <v>4572</v>
      </c>
      <c r="R3" t="s">
        <v>1339</v>
      </c>
      <c r="S3" t="s">
        <v>1374</v>
      </c>
      <c r="T3" t="s">
        <v>4573</v>
      </c>
      <c r="U3" t="s">
        <v>1354</v>
      </c>
      <c r="V3" t="s">
        <v>1341</v>
      </c>
      <c r="W3" t="s">
        <v>1339</v>
      </c>
      <c r="X3">
        <v>46126</v>
      </c>
      <c r="Y3" t="s">
        <v>4574</v>
      </c>
      <c r="Z3">
        <v>30</v>
      </c>
      <c r="AA3">
        <v>11</v>
      </c>
      <c r="AB3">
        <v>6</v>
      </c>
      <c r="AC3" t="s">
        <v>1343</v>
      </c>
      <c r="AF3" t="s">
        <v>1343</v>
      </c>
      <c r="AI3" t="s">
        <v>1339</v>
      </c>
      <c r="AJ3">
        <v>205</v>
      </c>
      <c r="AL3">
        <v>30</v>
      </c>
      <c r="AM3">
        <v>30</v>
      </c>
      <c r="AN3">
        <v>0.36666666666666697</v>
      </c>
      <c r="AO3">
        <v>6.8333333333333304</v>
      </c>
    </row>
    <row r="4" spans="1:41" hidden="1" x14ac:dyDescent="0.3">
      <c r="A4" t="s">
        <v>1332</v>
      </c>
      <c r="B4" t="s">
        <v>1379</v>
      </c>
      <c r="C4" t="s">
        <v>47</v>
      </c>
      <c r="D4" t="s">
        <v>3708</v>
      </c>
      <c r="E4">
        <v>2025322</v>
      </c>
      <c r="F4" t="s">
        <v>6120</v>
      </c>
      <c r="G4" t="s">
        <v>6121</v>
      </c>
      <c r="I4" t="s">
        <v>1335</v>
      </c>
      <c r="J4">
        <v>150</v>
      </c>
      <c r="K4" t="s">
        <v>6122</v>
      </c>
      <c r="L4">
        <v>46095</v>
      </c>
      <c r="N4">
        <v>46142</v>
      </c>
      <c r="P4" t="s">
        <v>1361</v>
      </c>
      <c r="Q4" t="s">
        <v>6123</v>
      </c>
      <c r="R4" t="s">
        <v>1781</v>
      </c>
      <c r="S4" t="s">
        <v>1332</v>
      </c>
      <c r="U4" t="s">
        <v>1340</v>
      </c>
      <c r="V4" t="s">
        <v>1341</v>
      </c>
      <c r="W4" t="s">
        <v>1355</v>
      </c>
      <c r="AC4" t="s">
        <v>1343</v>
      </c>
      <c r="AF4" t="s">
        <v>1343</v>
      </c>
      <c r="AI4">
        <v>12</v>
      </c>
      <c r="AJ4">
        <v>240</v>
      </c>
      <c r="AL4">
        <v>0</v>
      </c>
      <c r="AM4" t="s">
        <v>1332</v>
      </c>
      <c r="AN4">
        <v>0</v>
      </c>
      <c r="AO4">
        <v>0</v>
      </c>
    </row>
    <row r="5" spans="1:41" hidden="1" x14ac:dyDescent="0.3">
      <c r="A5" t="s">
        <v>1332</v>
      </c>
      <c r="B5" t="s">
        <v>1379</v>
      </c>
      <c r="C5" t="s">
        <v>47</v>
      </c>
      <c r="D5" t="s">
        <v>3882</v>
      </c>
      <c r="E5">
        <v>2025322</v>
      </c>
      <c r="F5" t="s">
        <v>6120</v>
      </c>
      <c r="G5" t="s">
        <v>6121</v>
      </c>
      <c r="I5" t="s">
        <v>1335</v>
      </c>
      <c r="J5">
        <v>150</v>
      </c>
      <c r="K5" t="s">
        <v>6122</v>
      </c>
      <c r="L5">
        <v>46095</v>
      </c>
      <c r="N5">
        <v>46142</v>
      </c>
      <c r="P5" t="s">
        <v>1361</v>
      </c>
      <c r="Q5" t="s">
        <v>6123</v>
      </c>
      <c r="R5" t="s">
        <v>1781</v>
      </c>
      <c r="S5" t="s">
        <v>1332</v>
      </c>
      <c r="U5" t="s">
        <v>1340</v>
      </c>
      <c r="V5" t="s">
        <v>1341</v>
      </c>
      <c r="W5" t="s">
        <v>1355</v>
      </c>
      <c r="AC5" t="s">
        <v>1343</v>
      </c>
      <c r="AF5" t="s">
        <v>1343</v>
      </c>
      <c r="AI5">
        <v>12</v>
      </c>
      <c r="AJ5">
        <v>240</v>
      </c>
      <c r="AL5">
        <v>0</v>
      </c>
      <c r="AM5" t="s">
        <v>1332</v>
      </c>
      <c r="AN5">
        <v>0</v>
      </c>
      <c r="AO5">
        <v>0</v>
      </c>
    </row>
    <row r="6" spans="1:41" hidden="1" x14ac:dyDescent="0.3">
      <c r="A6" t="s">
        <v>1332</v>
      </c>
      <c r="B6" t="s">
        <v>1332</v>
      </c>
      <c r="C6" t="s">
        <v>1359</v>
      </c>
      <c r="D6" t="s">
        <v>4577</v>
      </c>
      <c r="E6">
        <v>2025320</v>
      </c>
      <c r="F6" t="s">
        <v>5127</v>
      </c>
      <c r="G6" t="s">
        <v>4636</v>
      </c>
      <c r="I6" t="s">
        <v>1335</v>
      </c>
      <c r="J6">
        <v>110</v>
      </c>
      <c r="K6" t="s">
        <v>5128</v>
      </c>
      <c r="L6">
        <v>46087</v>
      </c>
      <c r="N6">
        <v>46132</v>
      </c>
      <c r="P6" t="s">
        <v>1361</v>
      </c>
      <c r="Q6" t="s">
        <v>5129</v>
      </c>
      <c r="R6" t="s">
        <v>3490</v>
      </c>
      <c r="S6" t="s">
        <v>1332</v>
      </c>
      <c r="U6" t="s">
        <v>1340</v>
      </c>
      <c r="V6" t="s">
        <v>1341</v>
      </c>
      <c r="W6" t="s">
        <v>1355</v>
      </c>
      <c r="AC6" t="s">
        <v>1343</v>
      </c>
      <c r="AF6" t="s">
        <v>1343</v>
      </c>
      <c r="AI6">
        <v>2</v>
      </c>
      <c r="AJ6">
        <v>155</v>
      </c>
      <c r="AL6">
        <v>0</v>
      </c>
      <c r="AM6" t="s">
        <v>1332</v>
      </c>
      <c r="AN6">
        <v>0</v>
      </c>
      <c r="AO6">
        <v>0</v>
      </c>
    </row>
    <row r="7" spans="1:41" hidden="1" x14ac:dyDescent="0.3">
      <c r="A7" t="s">
        <v>1332</v>
      </c>
      <c r="B7" t="s">
        <v>1332</v>
      </c>
      <c r="C7" t="s">
        <v>1359</v>
      </c>
      <c r="D7" t="s">
        <v>4674</v>
      </c>
      <c r="E7">
        <v>2026014</v>
      </c>
      <c r="F7" t="s">
        <v>5127</v>
      </c>
      <c r="G7" t="s">
        <v>4636</v>
      </c>
      <c r="I7" t="s">
        <v>1335</v>
      </c>
      <c r="J7">
        <v>0</v>
      </c>
      <c r="K7" t="s">
        <v>5128</v>
      </c>
      <c r="L7">
        <v>46087</v>
      </c>
      <c r="N7">
        <v>46132</v>
      </c>
      <c r="P7" t="s">
        <v>1361</v>
      </c>
      <c r="Q7" t="s">
        <v>5129</v>
      </c>
      <c r="R7" t="s">
        <v>3490</v>
      </c>
      <c r="S7" t="s">
        <v>1332</v>
      </c>
      <c r="U7" t="s">
        <v>1340</v>
      </c>
      <c r="V7" t="s">
        <v>1341</v>
      </c>
      <c r="W7" t="s">
        <v>1355</v>
      </c>
      <c r="AC7" t="s">
        <v>1343</v>
      </c>
      <c r="AF7" t="s">
        <v>1343</v>
      </c>
      <c r="AI7">
        <v>2</v>
      </c>
      <c r="AJ7">
        <v>45</v>
      </c>
      <c r="AL7">
        <v>0</v>
      </c>
      <c r="AM7" t="s">
        <v>1332</v>
      </c>
      <c r="AN7">
        <v>0</v>
      </c>
      <c r="AO7">
        <v>0</v>
      </c>
    </row>
    <row r="8" spans="1:41" hidden="1" x14ac:dyDescent="0.3">
      <c r="A8" t="s">
        <v>1332</v>
      </c>
      <c r="B8" t="s">
        <v>1332</v>
      </c>
      <c r="C8" t="s">
        <v>1359</v>
      </c>
      <c r="D8" t="s">
        <v>4351</v>
      </c>
      <c r="E8">
        <v>2026001</v>
      </c>
      <c r="F8" t="s">
        <v>5127</v>
      </c>
      <c r="G8" t="s">
        <v>5130</v>
      </c>
      <c r="I8" t="s">
        <v>1335</v>
      </c>
      <c r="J8">
        <v>110</v>
      </c>
      <c r="K8" t="s">
        <v>5128</v>
      </c>
      <c r="L8">
        <v>46087</v>
      </c>
      <c r="N8">
        <v>46122</v>
      </c>
      <c r="P8" t="s">
        <v>1361</v>
      </c>
      <c r="Q8" t="s">
        <v>5129</v>
      </c>
      <c r="R8" t="s">
        <v>1339</v>
      </c>
      <c r="S8" t="s">
        <v>1332</v>
      </c>
      <c r="U8" t="s">
        <v>1340</v>
      </c>
      <c r="V8" t="s">
        <v>1341</v>
      </c>
      <c r="W8" t="s">
        <v>1339</v>
      </c>
      <c r="X8">
        <v>46119</v>
      </c>
      <c r="Y8" t="s">
        <v>5131</v>
      </c>
      <c r="Z8">
        <v>53</v>
      </c>
      <c r="AA8">
        <v>8</v>
      </c>
      <c r="AB8">
        <v>10</v>
      </c>
      <c r="AC8" t="s">
        <v>1343</v>
      </c>
      <c r="AF8" t="s">
        <v>1343</v>
      </c>
      <c r="AI8" t="s">
        <v>1339</v>
      </c>
      <c r="AJ8">
        <v>155</v>
      </c>
      <c r="AL8">
        <v>53</v>
      </c>
      <c r="AM8">
        <v>53</v>
      </c>
      <c r="AN8">
        <v>0.15094339622641501</v>
      </c>
      <c r="AO8">
        <v>2.9245283018867898</v>
      </c>
    </row>
    <row r="9" spans="1:41" hidden="1" x14ac:dyDescent="0.3">
      <c r="A9" t="s">
        <v>1332</v>
      </c>
      <c r="B9" t="s">
        <v>1332</v>
      </c>
      <c r="C9" t="s">
        <v>1359</v>
      </c>
      <c r="D9" t="s">
        <v>2091</v>
      </c>
      <c r="E9">
        <v>2025339</v>
      </c>
      <c r="F9" t="s">
        <v>5127</v>
      </c>
      <c r="I9" t="s">
        <v>1335</v>
      </c>
      <c r="J9">
        <v>0</v>
      </c>
      <c r="K9" t="s">
        <v>5128</v>
      </c>
      <c r="L9">
        <v>46087</v>
      </c>
      <c r="N9">
        <v>46122</v>
      </c>
      <c r="P9" t="s">
        <v>1361</v>
      </c>
      <c r="Q9" t="s">
        <v>5129</v>
      </c>
      <c r="R9" t="s">
        <v>1339</v>
      </c>
      <c r="S9" t="s">
        <v>1332</v>
      </c>
      <c r="U9" t="s">
        <v>1340</v>
      </c>
      <c r="V9" t="s">
        <v>1341</v>
      </c>
      <c r="W9" t="s">
        <v>1339</v>
      </c>
      <c r="X9">
        <v>46119</v>
      </c>
      <c r="Y9" t="s">
        <v>5131</v>
      </c>
      <c r="Z9">
        <v>53</v>
      </c>
      <c r="AA9">
        <v>8</v>
      </c>
      <c r="AB9">
        <v>10</v>
      </c>
      <c r="AC9" t="s">
        <v>1343</v>
      </c>
      <c r="AF9" t="s">
        <v>1343</v>
      </c>
      <c r="AI9" t="s">
        <v>1339</v>
      </c>
      <c r="AJ9">
        <v>58</v>
      </c>
      <c r="AL9" t="s">
        <v>1332</v>
      </c>
      <c r="AM9" t="s">
        <v>1332</v>
      </c>
      <c r="AN9">
        <v>0.15094339622641501</v>
      </c>
      <c r="AO9">
        <v>0</v>
      </c>
    </row>
    <row r="10" spans="1:41" hidden="1" x14ac:dyDescent="0.3">
      <c r="A10" t="s">
        <v>1332</v>
      </c>
      <c r="B10" t="s">
        <v>1332</v>
      </c>
      <c r="C10" t="s">
        <v>205</v>
      </c>
      <c r="D10" t="s">
        <v>1438</v>
      </c>
      <c r="E10">
        <v>2025933</v>
      </c>
      <c r="I10" t="s">
        <v>1335</v>
      </c>
      <c r="J10">
        <v>500</v>
      </c>
      <c r="K10" t="s">
        <v>3356</v>
      </c>
      <c r="L10">
        <v>46050</v>
      </c>
      <c r="N10">
        <v>46091</v>
      </c>
      <c r="P10" t="s">
        <v>1337</v>
      </c>
      <c r="Q10" t="s">
        <v>3357</v>
      </c>
      <c r="R10" t="s">
        <v>1339</v>
      </c>
      <c r="S10" t="s">
        <v>1332</v>
      </c>
      <c r="U10" t="s">
        <v>1340</v>
      </c>
      <c r="V10" t="s">
        <v>1341</v>
      </c>
      <c r="W10" t="s">
        <v>1339</v>
      </c>
      <c r="X10">
        <v>46110</v>
      </c>
      <c r="Y10" t="s">
        <v>3358</v>
      </c>
      <c r="AC10" t="s">
        <v>1343</v>
      </c>
      <c r="AF10" t="s">
        <v>1343</v>
      </c>
      <c r="AI10" t="s">
        <v>1339</v>
      </c>
      <c r="AJ10">
        <v>550</v>
      </c>
      <c r="AL10">
        <v>0</v>
      </c>
      <c r="AM10">
        <v>0</v>
      </c>
      <c r="AN10">
        <v>0</v>
      </c>
      <c r="AO10">
        <v>0</v>
      </c>
    </row>
    <row r="11" spans="1:41" hidden="1" x14ac:dyDescent="0.3">
      <c r="A11" t="s">
        <v>1332</v>
      </c>
      <c r="B11" t="s">
        <v>1332</v>
      </c>
      <c r="C11" t="s">
        <v>205</v>
      </c>
      <c r="D11" t="s">
        <v>1755</v>
      </c>
      <c r="E11">
        <v>2025329</v>
      </c>
      <c r="I11" t="s">
        <v>1335</v>
      </c>
      <c r="J11">
        <v>0</v>
      </c>
      <c r="K11" t="s">
        <v>3356</v>
      </c>
      <c r="L11">
        <v>46050</v>
      </c>
      <c r="N11">
        <v>46091</v>
      </c>
      <c r="P11" t="s">
        <v>1337</v>
      </c>
      <c r="Q11" t="s">
        <v>3357</v>
      </c>
      <c r="R11" t="s">
        <v>1339</v>
      </c>
      <c r="S11" t="s">
        <v>1332</v>
      </c>
      <c r="U11" t="s">
        <v>1340</v>
      </c>
      <c r="V11" t="s">
        <v>1341</v>
      </c>
      <c r="W11" t="s">
        <v>1339</v>
      </c>
      <c r="X11">
        <v>46110</v>
      </c>
      <c r="Y11" t="s">
        <v>3358</v>
      </c>
      <c r="AC11" t="s">
        <v>1343</v>
      </c>
      <c r="AF11" t="s">
        <v>1343</v>
      </c>
      <c r="AI11" t="s">
        <v>1339</v>
      </c>
      <c r="AJ11">
        <v>52</v>
      </c>
      <c r="AL11" t="s">
        <v>1332</v>
      </c>
      <c r="AM11" t="s">
        <v>1332</v>
      </c>
      <c r="AN11">
        <v>0</v>
      </c>
      <c r="AO11">
        <v>0</v>
      </c>
    </row>
    <row r="12" spans="1:41" hidden="1" x14ac:dyDescent="0.3">
      <c r="A12" t="s">
        <v>1332</v>
      </c>
      <c r="B12" t="s">
        <v>1332</v>
      </c>
      <c r="C12" t="s">
        <v>205</v>
      </c>
      <c r="D12" t="s">
        <v>1972</v>
      </c>
      <c r="E12" t="s">
        <v>1973</v>
      </c>
      <c r="I12" t="s">
        <v>1335</v>
      </c>
      <c r="J12">
        <v>500</v>
      </c>
      <c r="K12" t="s">
        <v>3356</v>
      </c>
      <c r="L12">
        <v>46050</v>
      </c>
      <c r="N12">
        <v>46091</v>
      </c>
      <c r="P12" t="s">
        <v>1337</v>
      </c>
      <c r="Q12" t="s">
        <v>3357</v>
      </c>
      <c r="R12" t="s">
        <v>1352</v>
      </c>
      <c r="S12" t="s">
        <v>1332</v>
      </c>
      <c r="U12" t="s">
        <v>1340</v>
      </c>
      <c r="V12" t="s">
        <v>1341</v>
      </c>
      <c r="W12" t="s">
        <v>1355</v>
      </c>
      <c r="AC12" t="s">
        <v>1343</v>
      </c>
      <c r="AF12" t="s">
        <v>1343</v>
      </c>
      <c r="AI12" t="s">
        <v>1352</v>
      </c>
      <c r="AJ12">
        <v>585</v>
      </c>
      <c r="AL12">
        <v>0</v>
      </c>
      <c r="AM12" t="s">
        <v>1332</v>
      </c>
      <c r="AN12">
        <v>0</v>
      </c>
      <c r="AO12">
        <v>0</v>
      </c>
    </row>
    <row r="13" spans="1:41" hidden="1" x14ac:dyDescent="0.3">
      <c r="A13" t="s">
        <v>1332</v>
      </c>
      <c r="B13" t="s">
        <v>1332</v>
      </c>
      <c r="C13" t="s">
        <v>205</v>
      </c>
      <c r="D13" t="s">
        <v>5409</v>
      </c>
      <c r="E13" t="s">
        <v>5410</v>
      </c>
      <c r="F13" t="s">
        <v>5686</v>
      </c>
      <c r="G13" t="s">
        <v>5687</v>
      </c>
      <c r="I13" t="s">
        <v>1335</v>
      </c>
      <c r="J13">
        <v>100</v>
      </c>
      <c r="K13" t="s">
        <v>5688</v>
      </c>
      <c r="L13">
        <v>46092</v>
      </c>
      <c r="N13">
        <v>46142</v>
      </c>
      <c r="P13" t="s">
        <v>1337</v>
      </c>
      <c r="Q13" t="s">
        <v>5689</v>
      </c>
      <c r="R13" t="s">
        <v>1781</v>
      </c>
      <c r="S13" t="s">
        <v>1332</v>
      </c>
      <c r="U13" t="s">
        <v>1340</v>
      </c>
      <c r="V13" t="s">
        <v>1341</v>
      </c>
      <c r="W13" t="s">
        <v>1355</v>
      </c>
      <c r="AC13" t="s">
        <v>1343</v>
      </c>
      <c r="AF13" t="s">
        <v>1343</v>
      </c>
      <c r="AI13">
        <v>12</v>
      </c>
      <c r="AJ13">
        <v>100</v>
      </c>
      <c r="AL13">
        <v>0</v>
      </c>
      <c r="AM13" t="s">
        <v>1332</v>
      </c>
      <c r="AN13">
        <v>0</v>
      </c>
      <c r="AO13">
        <v>0</v>
      </c>
    </row>
    <row r="14" spans="1:41" hidden="1" x14ac:dyDescent="0.3">
      <c r="A14" t="s">
        <v>1332</v>
      </c>
      <c r="B14" t="s">
        <v>1379</v>
      </c>
      <c r="C14" t="s">
        <v>1359</v>
      </c>
      <c r="D14" t="s">
        <v>2519</v>
      </c>
      <c r="E14">
        <v>2025317</v>
      </c>
      <c r="F14" t="s">
        <v>7543</v>
      </c>
      <c r="G14" t="s">
        <v>7544</v>
      </c>
      <c r="I14" t="s">
        <v>1335</v>
      </c>
      <c r="J14">
        <v>1400</v>
      </c>
      <c r="K14" t="s">
        <v>7545</v>
      </c>
      <c r="L14">
        <v>46112</v>
      </c>
      <c r="N14">
        <v>46157</v>
      </c>
      <c r="P14" t="s">
        <v>1337</v>
      </c>
      <c r="Q14" t="s">
        <v>7546</v>
      </c>
      <c r="R14" t="s">
        <v>1781</v>
      </c>
      <c r="S14" t="s">
        <v>1332</v>
      </c>
      <c r="U14" t="s">
        <v>1340</v>
      </c>
      <c r="V14" t="s">
        <v>1341</v>
      </c>
      <c r="W14" t="s">
        <v>1355</v>
      </c>
      <c r="AC14" t="s">
        <v>1343</v>
      </c>
      <c r="AF14" t="s">
        <v>1408</v>
      </c>
      <c r="AI14">
        <v>27</v>
      </c>
      <c r="AJ14">
        <v>1450</v>
      </c>
      <c r="AL14">
        <v>0</v>
      </c>
      <c r="AM14" t="s">
        <v>1332</v>
      </c>
      <c r="AN14">
        <v>0</v>
      </c>
      <c r="AO14">
        <v>0</v>
      </c>
    </row>
    <row r="15" spans="1:41" hidden="1" x14ac:dyDescent="0.3">
      <c r="A15" t="s">
        <v>1332</v>
      </c>
      <c r="B15" t="s">
        <v>1379</v>
      </c>
      <c r="C15" t="s">
        <v>1359</v>
      </c>
      <c r="D15" t="s">
        <v>1755</v>
      </c>
      <c r="E15">
        <v>2025329</v>
      </c>
      <c r="F15" t="s">
        <v>7543</v>
      </c>
      <c r="G15" t="s">
        <v>4636</v>
      </c>
      <c r="I15" t="s">
        <v>1335</v>
      </c>
      <c r="J15">
        <v>0</v>
      </c>
      <c r="K15" t="s">
        <v>7545</v>
      </c>
      <c r="L15">
        <v>46112</v>
      </c>
      <c r="N15">
        <v>46157</v>
      </c>
      <c r="P15" t="s">
        <v>1337</v>
      </c>
      <c r="Q15" t="s">
        <v>7546</v>
      </c>
      <c r="R15" t="s">
        <v>1781</v>
      </c>
      <c r="S15" t="s">
        <v>1332</v>
      </c>
      <c r="U15" t="s">
        <v>1340</v>
      </c>
      <c r="V15" t="s">
        <v>1341</v>
      </c>
      <c r="W15" t="s">
        <v>1355</v>
      </c>
      <c r="AC15" t="s">
        <v>1343</v>
      </c>
      <c r="AF15" t="s">
        <v>1343</v>
      </c>
      <c r="AI15">
        <v>27</v>
      </c>
      <c r="AJ15">
        <v>52</v>
      </c>
      <c r="AL15">
        <v>0</v>
      </c>
      <c r="AM15" t="s">
        <v>1332</v>
      </c>
      <c r="AN15">
        <v>0</v>
      </c>
      <c r="AO15">
        <v>0</v>
      </c>
    </row>
    <row r="16" spans="1:41" hidden="1" x14ac:dyDescent="0.3">
      <c r="A16" t="s">
        <v>1384</v>
      </c>
      <c r="B16" t="s">
        <v>1379</v>
      </c>
      <c r="C16" t="s">
        <v>1359</v>
      </c>
      <c r="D16" t="s">
        <v>2519</v>
      </c>
      <c r="E16">
        <v>2025317</v>
      </c>
      <c r="I16" t="s">
        <v>1369</v>
      </c>
      <c r="J16">
        <v>0</v>
      </c>
      <c r="K16" t="s">
        <v>7545</v>
      </c>
      <c r="L16">
        <v>46112</v>
      </c>
      <c r="N16">
        <v>46157</v>
      </c>
      <c r="P16" t="s">
        <v>1420</v>
      </c>
      <c r="Q16" t="s">
        <v>7546</v>
      </c>
      <c r="R16" t="s">
        <v>1781</v>
      </c>
      <c r="S16" t="s">
        <v>1332</v>
      </c>
      <c r="U16" t="s">
        <v>1340</v>
      </c>
      <c r="V16" t="s">
        <v>1341</v>
      </c>
      <c r="W16" t="s">
        <v>1355</v>
      </c>
      <c r="AC16" t="s">
        <v>1343</v>
      </c>
      <c r="AF16" t="s">
        <v>1343</v>
      </c>
      <c r="AI16">
        <v>27</v>
      </c>
      <c r="AJ16">
        <v>50</v>
      </c>
      <c r="AL16">
        <v>0</v>
      </c>
      <c r="AM16" t="s">
        <v>1332</v>
      </c>
      <c r="AN16">
        <v>0</v>
      </c>
      <c r="AO16">
        <v>0</v>
      </c>
    </row>
    <row r="17" spans="1:41" hidden="1" x14ac:dyDescent="0.3">
      <c r="A17" t="s">
        <v>1332</v>
      </c>
      <c r="B17" t="s">
        <v>1379</v>
      </c>
      <c r="C17" t="s">
        <v>1359</v>
      </c>
      <c r="D17" t="s">
        <v>1755</v>
      </c>
      <c r="E17">
        <v>2025329</v>
      </c>
      <c r="I17" t="s">
        <v>1369</v>
      </c>
      <c r="J17">
        <v>0</v>
      </c>
      <c r="K17" t="s">
        <v>7545</v>
      </c>
      <c r="L17">
        <v>46112</v>
      </c>
      <c r="N17">
        <v>46157</v>
      </c>
      <c r="P17" t="s">
        <v>1420</v>
      </c>
      <c r="Q17" t="s">
        <v>7546</v>
      </c>
      <c r="R17" t="s">
        <v>1781</v>
      </c>
      <c r="S17" t="s">
        <v>1332</v>
      </c>
      <c r="U17" t="s">
        <v>1340</v>
      </c>
      <c r="V17" t="s">
        <v>1341</v>
      </c>
      <c r="W17" t="s">
        <v>1355</v>
      </c>
      <c r="AC17" t="s">
        <v>1343</v>
      </c>
      <c r="AF17" t="s">
        <v>1343</v>
      </c>
      <c r="AI17">
        <v>27</v>
      </c>
      <c r="AJ17">
        <v>52</v>
      </c>
      <c r="AL17">
        <v>0</v>
      </c>
      <c r="AM17" t="s">
        <v>1332</v>
      </c>
      <c r="AN17">
        <v>0</v>
      </c>
      <c r="AO17">
        <v>0</v>
      </c>
    </row>
    <row r="18" spans="1:41" hidden="1" x14ac:dyDescent="0.3">
      <c r="A18" t="s">
        <v>1332</v>
      </c>
      <c r="B18" t="s">
        <v>1379</v>
      </c>
      <c r="C18" t="s">
        <v>205</v>
      </c>
      <c r="D18" t="s">
        <v>2962</v>
      </c>
      <c r="E18">
        <v>2025945</v>
      </c>
      <c r="F18" t="s">
        <v>5345</v>
      </c>
      <c r="G18" t="s">
        <v>5346</v>
      </c>
      <c r="I18" t="s">
        <v>1335</v>
      </c>
      <c r="J18">
        <v>500</v>
      </c>
      <c r="K18" t="s">
        <v>5347</v>
      </c>
      <c r="L18">
        <v>46090</v>
      </c>
      <c r="N18">
        <v>46132</v>
      </c>
      <c r="P18" t="s">
        <v>1337</v>
      </c>
      <c r="Q18" t="s">
        <v>5348</v>
      </c>
      <c r="R18" t="s">
        <v>1339</v>
      </c>
      <c r="S18" t="s">
        <v>1332</v>
      </c>
      <c r="U18" t="s">
        <v>1340</v>
      </c>
      <c r="V18" t="s">
        <v>1341</v>
      </c>
      <c r="W18" t="s">
        <v>1339</v>
      </c>
      <c r="X18">
        <v>46097</v>
      </c>
      <c r="Y18" t="s">
        <v>5349</v>
      </c>
      <c r="Z18">
        <v>706</v>
      </c>
      <c r="AA18">
        <v>96</v>
      </c>
      <c r="AB18">
        <v>18</v>
      </c>
      <c r="AC18" t="s">
        <v>1343</v>
      </c>
      <c r="AF18" t="s">
        <v>1343</v>
      </c>
      <c r="AI18" t="s">
        <v>1339</v>
      </c>
      <c r="AJ18">
        <v>560</v>
      </c>
      <c r="AL18">
        <v>706</v>
      </c>
      <c r="AM18">
        <v>706</v>
      </c>
      <c r="AN18">
        <v>0.13597733711048199</v>
      </c>
      <c r="AO18">
        <v>0.79320113314447604</v>
      </c>
    </row>
    <row r="19" spans="1:41" hidden="1" x14ac:dyDescent="0.3">
      <c r="A19" t="s">
        <v>1384</v>
      </c>
      <c r="B19" t="s">
        <v>1379</v>
      </c>
      <c r="C19" t="s">
        <v>205</v>
      </c>
      <c r="D19" t="s">
        <v>2962</v>
      </c>
      <c r="E19">
        <v>2025945</v>
      </c>
      <c r="F19" t="s">
        <v>5345</v>
      </c>
      <c r="I19" t="s">
        <v>1369</v>
      </c>
      <c r="J19">
        <v>0</v>
      </c>
      <c r="K19" t="s">
        <v>5347</v>
      </c>
      <c r="L19">
        <v>46090</v>
      </c>
      <c r="N19">
        <v>46132</v>
      </c>
      <c r="P19" t="s">
        <v>1337</v>
      </c>
      <c r="Q19" t="s">
        <v>5348</v>
      </c>
      <c r="R19" t="s">
        <v>1339</v>
      </c>
      <c r="S19" t="s">
        <v>1332</v>
      </c>
      <c r="U19" t="s">
        <v>1340</v>
      </c>
      <c r="V19" t="s">
        <v>1341</v>
      </c>
      <c r="W19" t="s">
        <v>1339</v>
      </c>
      <c r="X19">
        <v>46097</v>
      </c>
      <c r="Y19" t="s">
        <v>5350</v>
      </c>
      <c r="Z19">
        <v>9809</v>
      </c>
      <c r="AA19">
        <v>812</v>
      </c>
      <c r="AB19">
        <v>91</v>
      </c>
      <c r="AC19" t="s">
        <v>1408</v>
      </c>
      <c r="AF19" t="s">
        <v>1343</v>
      </c>
      <c r="AI19" t="s">
        <v>1339</v>
      </c>
      <c r="AJ19">
        <v>60</v>
      </c>
      <c r="AL19">
        <v>9809</v>
      </c>
      <c r="AM19">
        <v>980.9</v>
      </c>
      <c r="AN19">
        <v>8.2781119380161097E-2</v>
      </c>
      <c r="AO19">
        <v>6.1168314812926901E-2</v>
      </c>
    </row>
    <row r="20" spans="1:41" hidden="1" x14ac:dyDescent="0.3">
      <c r="A20" t="s">
        <v>1332</v>
      </c>
      <c r="B20" t="s">
        <v>1332</v>
      </c>
      <c r="C20" t="s">
        <v>1359</v>
      </c>
      <c r="D20" t="s">
        <v>7170</v>
      </c>
      <c r="E20">
        <v>2026056</v>
      </c>
      <c r="F20" t="s">
        <v>7979</v>
      </c>
      <c r="I20" t="s">
        <v>1335</v>
      </c>
      <c r="J20">
        <v>850</v>
      </c>
      <c r="K20" t="s">
        <v>7980</v>
      </c>
      <c r="L20">
        <v>46115</v>
      </c>
      <c r="N20">
        <v>46157</v>
      </c>
      <c r="P20" t="s">
        <v>1337</v>
      </c>
      <c r="Q20" t="s">
        <v>7981</v>
      </c>
      <c r="R20" t="s">
        <v>1781</v>
      </c>
      <c r="S20" t="s">
        <v>1332</v>
      </c>
      <c r="U20" t="s">
        <v>1340</v>
      </c>
      <c r="V20" t="s">
        <v>1341</v>
      </c>
      <c r="W20" t="s">
        <v>1355</v>
      </c>
      <c r="AC20" t="s">
        <v>1343</v>
      </c>
      <c r="AF20" t="s">
        <v>1343</v>
      </c>
      <c r="AI20">
        <v>27</v>
      </c>
      <c r="AJ20">
        <v>850</v>
      </c>
      <c r="AL20">
        <v>0</v>
      </c>
      <c r="AM20" t="s">
        <v>1332</v>
      </c>
      <c r="AN20">
        <v>0</v>
      </c>
      <c r="AO20">
        <v>0</v>
      </c>
    </row>
    <row r="21" spans="1:41" hidden="1" x14ac:dyDescent="0.3">
      <c r="A21" t="s">
        <v>1332</v>
      </c>
      <c r="B21" t="s">
        <v>1332</v>
      </c>
      <c r="C21" t="s">
        <v>1359</v>
      </c>
      <c r="D21" t="s">
        <v>7174</v>
      </c>
      <c r="E21" t="s">
        <v>7175</v>
      </c>
      <c r="F21" t="s">
        <v>7979</v>
      </c>
      <c r="G21" t="s">
        <v>4636</v>
      </c>
      <c r="I21" t="s">
        <v>1335</v>
      </c>
      <c r="J21">
        <v>0</v>
      </c>
      <c r="K21" t="s">
        <v>7980</v>
      </c>
      <c r="L21">
        <v>46115</v>
      </c>
      <c r="N21">
        <v>46157</v>
      </c>
      <c r="P21" t="s">
        <v>1337</v>
      </c>
      <c r="Q21" t="s">
        <v>7981</v>
      </c>
      <c r="R21" t="s">
        <v>1781</v>
      </c>
      <c r="S21" t="s">
        <v>1332</v>
      </c>
      <c r="U21" t="s">
        <v>1340</v>
      </c>
      <c r="V21" t="s">
        <v>1341</v>
      </c>
      <c r="W21" t="s">
        <v>1355</v>
      </c>
      <c r="AC21" t="s">
        <v>1343</v>
      </c>
      <c r="AF21" t="s">
        <v>1343</v>
      </c>
      <c r="AI21">
        <v>27</v>
      </c>
      <c r="AJ21">
        <v>0</v>
      </c>
      <c r="AL21">
        <v>0</v>
      </c>
      <c r="AM21" t="s">
        <v>1332</v>
      </c>
      <c r="AN21">
        <v>0</v>
      </c>
      <c r="AO21">
        <v>0</v>
      </c>
    </row>
    <row r="22" spans="1:41" hidden="1" x14ac:dyDescent="0.3">
      <c r="A22" t="s">
        <v>1332</v>
      </c>
      <c r="B22" t="s">
        <v>1379</v>
      </c>
      <c r="C22" t="s">
        <v>1359</v>
      </c>
      <c r="D22" t="s">
        <v>4033</v>
      </c>
      <c r="E22">
        <v>2026003</v>
      </c>
      <c r="F22" t="s">
        <v>7979</v>
      </c>
      <c r="I22" t="s">
        <v>1335</v>
      </c>
      <c r="J22">
        <v>850</v>
      </c>
      <c r="K22" t="s">
        <v>7980</v>
      </c>
      <c r="L22">
        <v>46115</v>
      </c>
      <c r="N22">
        <v>46157</v>
      </c>
      <c r="P22" t="s">
        <v>1337</v>
      </c>
      <c r="Q22" t="s">
        <v>7981</v>
      </c>
      <c r="R22" t="s">
        <v>1781</v>
      </c>
      <c r="S22" t="s">
        <v>1332</v>
      </c>
      <c r="U22" t="s">
        <v>1340</v>
      </c>
      <c r="V22" t="s">
        <v>1341</v>
      </c>
      <c r="W22" t="s">
        <v>1355</v>
      </c>
      <c r="AC22" t="s">
        <v>1343</v>
      </c>
      <c r="AF22" t="s">
        <v>1343</v>
      </c>
      <c r="AI22">
        <v>27</v>
      </c>
      <c r="AJ22">
        <v>895</v>
      </c>
      <c r="AL22">
        <v>0</v>
      </c>
      <c r="AM22" t="s">
        <v>1332</v>
      </c>
      <c r="AN22">
        <v>0</v>
      </c>
      <c r="AO22">
        <v>0</v>
      </c>
    </row>
    <row r="23" spans="1:41" hidden="1" x14ac:dyDescent="0.3">
      <c r="C23" t="s">
        <v>304</v>
      </c>
      <c r="D23" t="s">
        <v>2519</v>
      </c>
      <c r="E23">
        <v>2025317</v>
      </c>
      <c r="F23" t="s">
        <v>8557</v>
      </c>
      <c r="G23" t="s">
        <v>8558</v>
      </c>
      <c r="I23" t="s">
        <v>1335</v>
      </c>
      <c r="J23">
        <v>1350</v>
      </c>
      <c r="K23" t="s">
        <v>7980</v>
      </c>
      <c r="L23">
        <v>46125</v>
      </c>
      <c r="N23">
        <v>46162</v>
      </c>
      <c r="P23" t="s">
        <v>1337</v>
      </c>
      <c r="Q23" t="s">
        <v>7981</v>
      </c>
      <c r="R23" t="s">
        <v>1781</v>
      </c>
      <c r="S23" t="s">
        <v>1332</v>
      </c>
      <c r="U23" t="s">
        <v>1340</v>
      </c>
      <c r="V23" t="s">
        <v>1402</v>
      </c>
      <c r="W23" t="s">
        <v>1355</v>
      </c>
      <c r="AC23" t="s">
        <v>1343</v>
      </c>
      <c r="AF23" t="s">
        <v>1408</v>
      </c>
      <c r="AI23">
        <v>32</v>
      </c>
      <c r="AJ23">
        <v>1400</v>
      </c>
      <c r="AL23">
        <v>0</v>
      </c>
      <c r="AM23" t="s">
        <v>1332</v>
      </c>
      <c r="AN23">
        <v>0</v>
      </c>
      <c r="AO23">
        <v>0</v>
      </c>
    </row>
    <row r="24" spans="1:41" hidden="1" x14ac:dyDescent="0.3">
      <c r="C24" t="s">
        <v>304</v>
      </c>
      <c r="D24" t="s">
        <v>1755</v>
      </c>
      <c r="E24">
        <v>2025329</v>
      </c>
      <c r="F24" t="s">
        <v>8557</v>
      </c>
      <c r="G24" t="s">
        <v>8558</v>
      </c>
      <c r="I24" t="s">
        <v>1335</v>
      </c>
      <c r="J24">
        <v>0</v>
      </c>
      <c r="K24" t="s">
        <v>7980</v>
      </c>
      <c r="L24">
        <v>46125</v>
      </c>
      <c r="N24">
        <v>46162</v>
      </c>
      <c r="P24" t="s">
        <v>1337</v>
      </c>
      <c r="Q24" t="s">
        <v>7981</v>
      </c>
      <c r="R24" t="s">
        <v>1781</v>
      </c>
      <c r="S24" t="s">
        <v>1332</v>
      </c>
      <c r="U24" t="s">
        <v>1340</v>
      </c>
      <c r="V24" t="s">
        <v>1402</v>
      </c>
      <c r="W24" t="s">
        <v>1355</v>
      </c>
      <c r="AC24" t="s">
        <v>1343</v>
      </c>
      <c r="AF24" t="s">
        <v>1343</v>
      </c>
      <c r="AI24">
        <v>32</v>
      </c>
      <c r="AJ24">
        <v>52</v>
      </c>
      <c r="AL24">
        <v>0</v>
      </c>
      <c r="AM24" t="s">
        <v>1332</v>
      </c>
      <c r="AN24">
        <v>0</v>
      </c>
      <c r="AO24">
        <v>0</v>
      </c>
    </row>
    <row r="25" spans="1:41" hidden="1" x14ac:dyDescent="0.3">
      <c r="C25" t="s">
        <v>304</v>
      </c>
      <c r="D25" t="s">
        <v>4033</v>
      </c>
      <c r="E25">
        <v>2026003</v>
      </c>
      <c r="F25" t="s">
        <v>8557</v>
      </c>
      <c r="G25" t="s">
        <v>8558</v>
      </c>
      <c r="I25" t="s">
        <v>1335</v>
      </c>
      <c r="J25">
        <v>900</v>
      </c>
      <c r="K25" t="s">
        <v>7980</v>
      </c>
      <c r="L25">
        <v>46125</v>
      </c>
      <c r="N25">
        <v>46162</v>
      </c>
      <c r="P25" t="s">
        <v>1337</v>
      </c>
      <c r="Q25" t="s">
        <v>7981</v>
      </c>
      <c r="R25" t="s">
        <v>1781</v>
      </c>
      <c r="S25" t="s">
        <v>1332</v>
      </c>
      <c r="U25" t="s">
        <v>1340</v>
      </c>
      <c r="V25" t="s">
        <v>1402</v>
      </c>
      <c r="W25" t="s">
        <v>1355</v>
      </c>
      <c r="AC25" t="s">
        <v>1343</v>
      </c>
      <c r="AF25" t="s">
        <v>1343</v>
      </c>
      <c r="AI25">
        <v>32</v>
      </c>
      <c r="AJ25">
        <v>945</v>
      </c>
      <c r="AL25">
        <v>0</v>
      </c>
      <c r="AM25" t="s">
        <v>1332</v>
      </c>
      <c r="AN25">
        <v>0</v>
      </c>
      <c r="AO25">
        <v>0</v>
      </c>
    </row>
    <row r="26" spans="1:41" hidden="1" x14ac:dyDescent="0.3">
      <c r="A26" t="s">
        <v>1332</v>
      </c>
      <c r="B26" t="s">
        <v>1332</v>
      </c>
      <c r="C26" t="s">
        <v>304</v>
      </c>
      <c r="D26" t="s">
        <v>2140</v>
      </c>
      <c r="E26">
        <v>2025321</v>
      </c>
      <c r="I26" t="s">
        <v>1335</v>
      </c>
      <c r="J26">
        <v>100</v>
      </c>
      <c r="K26" t="s">
        <v>2152</v>
      </c>
      <c r="L26">
        <v>46009</v>
      </c>
      <c r="N26">
        <v>46073</v>
      </c>
      <c r="P26" t="s">
        <v>1361</v>
      </c>
      <c r="Q26" t="s">
        <v>2153</v>
      </c>
      <c r="R26" t="s">
        <v>1352</v>
      </c>
      <c r="S26" t="s">
        <v>1332</v>
      </c>
      <c r="U26" t="s">
        <v>1340</v>
      </c>
      <c r="V26" t="s">
        <v>1341</v>
      </c>
      <c r="W26" t="s">
        <v>1355</v>
      </c>
      <c r="AC26" t="s">
        <v>1343</v>
      </c>
      <c r="AF26" t="s">
        <v>1343</v>
      </c>
      <c r="AI26" t="s">
        <v>1352</v>
      </c>
      <c r="AJ26">
        <v>200</v>
      </c>
      <c r="AL26">
        <v>0</v>
      </c>
      <c r="AM26" t="s">
        <v>1332</v>
      </c>
      <c r="AN26">
        <v>0</v>
      </c>
      <c r="AO26">
        <v>0</v>
      </c>
    </row>
    <row r="27" spans="1:41" hidden="1" x14ac:dyDescent="0.3">
      <c r="A27" t="s">
        <v>1332</v>
      </c>
      <c r="B27" t="s">
        <v>1332</v>
      </c>
      <c r="C27" t="s">
        <v>39</v>
      </c>
      <c r="D27" t="s">
        <v>2962</v>
      </c>
      <c r="E27">
        <v>2025945</v>
      </c>
      <c r="F27" t="s">
        <v>4934</v>
      </c>
      <c r="G27" t="s">
        <v>4935</v>
      </c>
      <c r="I27" t="s">
        <v>1335</v>
      </c>
      <c r="J27">
        <v>50</v>
      </c>
      <c r="K27" t="s">
        <v>4936</v>
      </c>
      <c r="L27">
        <v>46086</v>
      </c>
      <c r="N27">
        <v>46122</v>
      </c>
      <c r="P27" t="s">
        <v>1337</v>
      </c>
      <c r="Q27" t="s">
        <v>4937</v>
      </c>
      <c r="R27" t="s">
        <v>1352</v>
      </c>
      <c r="S27" t="s">
        <v>1332</v>
      </c>
      <c r="U27" t="s">
        <v>1340</v>
      </c>
      <c r="V27" t="s">
        <v>1402</v>
      </c>
      <c r="W27" t="s">
        <v>1355</v>
      </c>
      <c r="AC27" t="s">
        <v>1343</v>
      </c>
      <c r="AF27" t="s">
        <v>1343</v>
      </c>
      <c r="AI27" t="s">
        <v>1352</v>
      </c>
      <c r="AJ27">
        <v>110</v>
      </c>
      <c r="AL27">
        <v>0</v>
      </c>
      <c r="AM27" t="s">
        <v>1332</v>
      </c>
      <c r="AN27">
        <v>0</v>
      </c>
      <c r="AO27">
        <v>0</v>
      </c>
    </row>
    <row r="28" spans="1:41" hidden="1" x14ac:dyDescent="0.3">
      <c r="A28" t="s">
        <v>1332</v>
      </c>
      <c r="B28" t="s">
        <v>1332</v>
      </c>
      <c r="C28" t="s">
        <v>1386</v>
      </c>
      <c r="D28" t="s">
        <v>2519</v>
      </c>
      <c r="E28">
        <v>2025317</v>
      </c>
      <c r="F28" t="s">
        <v>7773</v>
      </c>
      <c r="G28" t="s">
        <v>7774</v>
      </c>
      <c r="I28" t="s">
        <v>1335</v>
      </c>
      <c r="J28">
        <v>500</v>
      </c>
      <c r="K28" t="s">
        <v>7775</v>
      </c>
      <c r="L28">
        <v>46113</v>
      </c>
      <c r="N28">
        <v>46157</v>
      </c>
      <c r="P28" t="s">
        <v>1337</v>
      </c>
      <c r="Q28" t="s">
        <v>7776</v>
      </c>
      <c r="R28" t="s">
        <v>1781</v>
      </c>
      <c r="S28" t="s">
        <v>1332</v>
      </c>
      <c r="U28" t="s">
        <v>1340</v>
      </c>
      <c r="V28" t="s">
        <v>1402</v>
      </c>
      <c r="W28" t="s">
        <v>1355</v>
      </c>
      <c r="AC28" t="s">
        <v>1343</v>
      </c>
      <c r="AF28" t="s">
        <v>1343</v>
      </c>
      <c r="AI28">
        <v>27</v>
      </c>
      <c r="AJ28">
        <v>550</v>
      </c>
      <c r="AL28">
        <v>0</v>
      </c>
      <c r="AM28" t="s">
        <v>1332</v>
      </c>
      <c r="AN28">
        <v>0</v>
      </c>
      <c r="AO28">
        <v>0</v>
      </c>
    </row>
    <row r="29" spans="1:41" hidden="1" x14ac:dyDescent="0.3">
      <c r="A29" t="s">
        <v>1332</v>
      </c>
      <c r="B29" t="s">
        <v>1332</v>
      </c>
      <c r="C29" t="s">
        <v>1359</v>
      </c>
      <c r="D29" t="s">
        <v>6419</v>
      </c>
      <c r="E29">
        <v>2026053</v>
      </c>
      <c r="F29" t="s">
        <v>6600</v>
      </c>
      <c r="G29" t="s">
        <v>4636</v>
      </c>
      <c r="I29" t="s">
        <v>1335</v>
      </c>
      <c r="J29">
        <v>250</v>
      </c>
      <c r="K29" t="s">
        <v>6601</v>
      </c>
      <c r="L29">
        <v>46101</v>
      </c>
      <c r="N29">
        <v>46152</v>
      </c>
      <c r="P29" t="s">
        <v>1361</v>
      </c>
      <c r="Q29" t="s">
        <v>6602</v>
      </c>
      <c r="R29" t="s">
        <v>1781</v>
      </c>
      <c r="S29" t="s">
        <v>1332</v>
      </c>
      <c r="U29" t="s">
        <v>1340</v>
      </c>
      <c r="V29" t="s">
        <v>1341</v>
      </c>
      <c r="W29" t="s">
        <v>1355</v>
      </c>
      <c r="AC29" t="s">
        <v>1343</v>
      </c>
      <c r="AF29" t="s">
        <v>1343</v>
      </c>
      <c r="AI29">
        <v>22</v>
      </c>
      <c r="AJ29">
        <v>250</v>
      </c>
      <c r="AL29">
        <v>0</v>
      </c>
      <c r="AM29" t="s">
        <v>1332</v>
      </c>
      <c r="AN29">
        <v>0</v>
      </c>
      <c r="AO29">
        <v>0</v>
      </c>
    </row>
    <row r="30" spans="1:41" hidden="1" x14ac:dyDescent="0.3">
      <c r="A30" t="s">
        <v>1332</v>
      </c>
      <c r="B30" t="s">
        <v>1332</v>
      </c>
      <c r="C30" t="s">
        <v>1359</v>
      </c>
      <c r="D30" t="s">
        <v>6423</v>
      </c>
      <c r="E30" t="s">
        <v>6424</v>
      </c>
      <c r="F30" t="s">
        <v>6600</v>
      </c>
      <c r="I30" t="s">
        <v>1335</v>
      </c>
      <c r="J30">
        <v>0</v>
      </c>
      <c r="K30" t="s">
        <v>6601</v>
      </c>
      <c r="L30">
        <v>46101</v>
      </c>
      <c r="N30">
        <v>46152</v>
      </c>
      <c r="P30" t="s">
        <v>1361</v>
      </c>
      <c r="Q30" t="s">
        <v>6602</v>
      </c>
      <c r="R30" t="s">
        <v>1781</v>
      </c>
      <c r="S30" t="s">
        <v>1332</v>
      </c>
      <c r="U30" t="s">
        <v>1340</v>
      </c>
      <c r="V30" t="s">
        <v>1341</v>
      </c>
      <c r="W30" t="s">
        <v>1355</v>
      </c>
      <c r="AC30" t="s">
        <v>1343</v>
      </c>
      <c r="AF30" t="s">
        <v>1343</v>
      </c>
      <c r="AI30">
        <v>22</v>
      </c>
      <c r="AJ30">
        <v>30</v>
      </c>
      <c r="AL30">
        <v>0</v>
      </c>
      <c r="AM30" t="s">
        <v>1332</v>
      </c>
      <c r="AN30">
        <v>0</v>
      </c>
      <c r="AO30">
        <v>0</v>
      </c>
    </row>
    <row r="31" spans="1:41" hidden="1" x14ac:dyDescent="0.3">
      <c r="A31" t="s">
        <v>1332</v>
      </c>
      <c r="B31" t="s">
        <v>1332</v>
      </c>
      <c r="C31" t="s">
        <v>1371</v>
      </c>
      <c r="D31" t="s">
        <v>7699</v>
      </c>
      <c r="E31">
        <v>2026058</v>
      </c>
      <c r="F31" t="s">
        <v>6600</v>
      </c>
      <c r="G31" t="s">
        <v>4636</v>
      </c>
      <c r="I31" t="s">
        <v>1335</v>
      </c>
      <c r="J31">
        <v>280</v>
      </c>
      <c r="K31" t="s">
        <v>6601</v>
      </c>
      <c r="L31">
        <v>46125</v>
      </c>
      <c r="N31">
        <v>46157</v>
      </c>
      <c r="P31" t="s">
        <v>1337</v>
      </c>
      <c r="Q31" t="s">
        <v>6602</v>
      </c>
      <c r="R31" t="s">
        <v>1781</v>
      </c>
      <c r="S31" t="s">
        <v>1332</v>
      </c>
      <c r="U31" t="s">
        <v>1340</v>
      </c>
      <c r="V31" t="s">
        <v>1341</v>
      </c>
      <c r="W31" t="s">
        <v>1355</v>
      </c>
      <c r="AC31" t="s">
        <v>1343</v>
      </c>
      <c r="AF31" t="s">
        <v>1343</v>
      </c>
      <c r="AI31">
        <v>27</v>
      </c>
      <c r="AJ31">
        <v>280</v>
      </c>
      <c r="AL31">
        <v>0</v>
      </c>
      <c r="AM31" t="s">
        <v>1332</v>
      </c>
      <c r="AN31">
        <v>0</v>
      </c>
      <c r="AO31">
        <v>0</v>
      </c>
    </row>
    <row r="32" spans="1:41" hidden="1" x14ac:dyDescent="0.3">
      <c r="C32" t="s">
        <v>64</v>
      </c>
      <c r="D32" t="s">
        <v>2519</v>
      </c>
      <c r="E32">
        <v>2025317</v>
      </c>
      <c r="F32" t="s">
        <v>6600</v>
      </c>
      <c r="G32" t="s">
        <v>4636</v>
      </c>
      <c r="I32" t="s">
        <v>1335</v>
      </c>
      <c r="J32">
        <v>400</v>
      </c>
      <c r="K32" t="s">
        <v>6601</v>
      </c>
      <c r="L32">
        <v>46126</v>
      </c>
      <c r="N32">
        <v>46162</v>
      </c>
      <c r="P32" t="s">
        <v>1337</v>
      </c>
      <c r="Q32" t="s">
        <v>6602</v>
      </c>
      <c r="U32" t="s">
        <v>1340</v>
      </c>
      <c r="V32" t="s">
        <v>1341</v>
      </c>
      <c r="W32" t="s">
        <v>1355</v>
      </c>
      <c r="AC32" t="s">
        <v>1343</v>
      </c>
      <c r="AF32" t="s">
        <v>1343</v>
      </c>
      <c r="AI32">
        <v>32</v>
      </c>
      <c r="AJ32">
        <v>450</v>
      </c>
      <c r="AL32">
        <v>0</v>
      </c>
      <c r="AM32" t="s">
        <v>1332</v>
      </c>
      <c r="AN32">
        <v>0</v>
      </c>
      <c r="AO32">
        <v>0</v>
      </c>
    </row>
    <row r="33" spans="1:41" hidden="1" x14ac:dyDescent="0.3">
      <c r="C33" t="s">
        <v>64</v>
      </c>
      <c r="D33" t="s">
        <v>8050</v>
      </c>
      <c r="E33">
        <v>2025329</v>
      </c>
      <c r="F33" t="s">
        <v>6600</v>
      </c>
      <c r="G33" t="s">
        <v>4636</v>
      </c>
      <c r="I33" t="s">
        <v>1335</v>
      </c>
      <c r="J33">
        <v>0</v>
      </c>
      <c r="K33" t="s">
        <v>6601</v>
      </c>
      <c r="L33">
        <v>46126</v>
      </c>
      <c r="N33">
        <v>46162</v>
      </c>
      <c r="P33" t="s">
        <v>1337</v>
      </c>
      <c r="Q33" t="s">
        <v>6602</v>
      </c>
      <c r="U33" t="s">
        <v>1340</v>
      </c>
      <c r="V33" t="s">
        <v>1341</v>
      </c>
      <c r="W33" t="s">
        <v>1355</v>
      </c>
      <c r="AC33" t="s">
        <v>1343</v>
      </c>
      <c r="AF33" t="s">
        <v>1343</v>
      </c>
      <c r="AI33">
        <v>32</v>
      </c>
      <c r="AJ33">
        <v>52</v>
      </c>
      <c r="AL33">
        <v>0</v>
      </c>
      <c r="AM33" t="s">
        <v>1332</v>
      </c>
      <c r="AN33">
        <v>0</v>
      </c>
      <c r="AO33">
        <v>0</v>
      </c>
    </row>
    <row r="34" spans="1:41" hidden="1" x14ac:dyDescent="0.3">
      <c r="A34" t="s">
        <v>1332</v>
      </c>
      <c r="B34" t="s">
        <v>1332</v>
      </c>
      <c r="C34" t="s">
        <v>39</v>
      </c>
      <c r="D34" t="s">
        <v>4500</v>
      </c>
      <c r="E34">
        <v>2026062</v>
      </c>
      <c r="F34" t="s">
        <v>5810</v>
      </c>
      <c r="G34" t="s">
        <v>5811</v>
      </c>
      <c r="I34" t="s">
        <v>1335</v>
      </c>
      <c r="J34">
        <v>450</v>
      </c>
      <c r="K34" t="s">
        <v>514</v>
      </c>
      <c r="L34">
        <v>46093</v>
      </c>
      <c r="N34">
        <v>46142</v>
      </c>
      <c r="P34" t="s">
        <v>1420</v>
      </c>
      <c r="Q34" t="s">
        <v>5812</v>
      </c>
      <c r="R34" t="s">
        <v>1781</v>
      </c>
      <c r="S34" t="s">
        <v>1332</v>
      </c>
      <c r="U34" t="s">
        <v>1340</v>
      </c>
      <c r="V34" t="s">
        <v>1341</v>
      </c>
      <c r="W34" t="s">
        <v>1355</v>
      </c>
      <c r="AC34" t="s">
        <v>1343</v>
      </c>
      <c r="AF34" t="s">
        <v>1343</v>
      </c>
      <c r="AI34">
        <v>12</v>
      </c>
      <c r="AJ34">
        <v>505</v>
      </c>
      <c r="AL34">
        <v>0</v>
      </c>
      <c r="AM34" t="s">
        <v>1332</v>
      </c>
      <c r="AN34">
        <v>0</v>
      </c>
      <c r="AO34">
        <v>0</v>
      </c>
    </row>
    <row r="35" spans="1:41" hidden="1" x14ac:dyDescent="0.3">
      <c r="A35" t="s">
        <v>1332</v>
      </c>
      <c r="B35" t="s">
        <v>1332</v>
      </c>
      <c r="C35" t="s">
        <v>1371</v>
      </c>
      <c r="D35" t="s">
        <v>2519</v>
      </c>
      <c r="E35">
        <v>2025317</v>
      </c>
      <c r="F35" t="s">
        <v>6935</v>
      </c>
      <c r="G35" t="s">
        <v>6936</v>
      </c>
      <c r="I35" t="s">
        <v>1335</v>
      </c>
      <c r="J35">
        <v>65</v>
      </c>
      <c r="K35" t="s">
        <v>6937</v>
      </c>
      <c r="L35">
        <v>46105</v>
      </c>
      <c r="N35">
        <v>46152</v>
      </c>
      <c r="P35" t="s">
        <v>1420</v>
      </c>
      <c r="Q35" t="s">
        <v>6938</v>
      </c>
      <c r="R35" t="s">
        <v>1781</v>
      </c>
      <c r="S35" t="s">
        <v>1332</v>
      </c>
      <c r="U35" t="s">
        <v>1340</v>
      </c>
      <c r="V35" t="s">
        <v>1341</v>
      </c>
      <c r="W35" t="s">
        <v>1355</v>
      </c>
      <c r="AC35" t="s">
        <v>1343</v>
      </c>
      <c r="AF35" t="s">
        <v>1343</v>
      </c>
      <c r="AI35">
        <v>22</v>
      </c>
      <c r="AJ35">
        <v>115</v>
      </c>
      <c r="AL35">
        <v>0</v>
      </c>
      <c r="AM35" t="s">
        <v>1332</v>
      </c>
      <c r="AN35">
        <v>0</v>
      </c>
      <c r="AO35">
        <v>0</v>
      </c>
    </row>
    <row r="36" spans="1:41" hidden="1" x14ac:dyDescent="0.3">
      <c r="A36" t="s">
        <v>1332</v>
      </c>
      <c r="B36" t="s">
        <v>1332</v>
      </c>
      <c r="C36" t="s">
        <v>1371</v>
      </c>
      <c r="D36" t="s">
        <v>1755</v>
      </c>
      <c r="E36">
        <v>2025329</v>
      </c>
      <c r="F36" t="s">
        <v>6939</v>
      </c>
      <c r="I36" t="s">
        <v>1335</v>
      </c>
      <c r="J36">
        <v>0</v>
      </c>
      <c r="K36" t="s">
        <v>6937</v>
      </c>
      <c r="L36">
        <v>46105</v>
      </c>
      <c r="N36">
        <v>46152</v>
      </c>
      <c r="P36" t="s">
        <v>1420</v>
      </c>
      <c r="Q36" t="s">
        <v>6938</v>
      </c>
      <c r="R36" t="s">
        <v>1781</v>
      </c>
      <c r="S36" t="s">
        <v>1332</v>
      </c>
      <c r="U36" t="s">
        <v>1340</v>
      </c>
      <c r="V36" t="s">
        <v>1341</v>
      </c>
      <c r="W36" t="s">
        <v>1355</v>
      </c>
      <c r="AC36" t="s">
        <v>1343</v>
      </c>
      <c r="AF36" t="s">
        <v>1343</v>
      </c>
      <c r="AI36">
        <v>22</v>
      </c>
      <c r="AJ36">
        <v>52</v>
      </c>
      <c r="AL36">
        <v>0</v>
      </c>
      <c r="AM36" t="s">
        <v>1332</v>
      </c>
      <c r="AN36">
        <v>0</v>
      </c>
      <c r="AO36">
        <v>0</v>
      </c>
    </row>
    <row r="37" spans="1:41" hidden="1" x14ac:dyDescent="0.3">
      <c r="A37" t="s">
        <v>1332</v>
      </c>
      <c r="B37" t="s">
        <v>1332</v>
      </c>
      <c r="C37" t="s">
        <v>1371</v>
      </c>
      <c r="D37" t="s">
        <v>6592</v>
      </c>
      <c r="E37" t="s">
        <v>6593</v>
      </c>
      <c r="F37" t="s">
        <v>6935</v>
      </c>
      <c r="G37" t="s">
        <v>4636</v>
      </c>
      <c r="I37" t="s">
        <v>1335</v>
      </c>
      <c r="J37">
        <v>65</v>
      </c>
      <c r="K37" t="s">
        <v>6937</v>
      </c>
      <c r="L37">
        <v>46105</v>
      </c>
      <c r="N37">
        <v>46152</v>
      </c>
      <c r="P37" t="s">
        <v>1420</v>
      </c>
      <c r="Q37" t="s">
        <v>6938</v>
      </c>
      <c r="R37" t="s">
        <v>1781</v>
      </c>
      <c r="S37" t="s">
        <v>1332</v>
      </c>
      <c r="U37" t="s">
        <v>1340</v>
      </c>
      <c r="V37" t="s">
        <v>1341</v>
      </c>
      <c r="W37" t="s">
        <v>1355</v>
      </c>
      <c r="AC37" t="s">
        <v>1343</v>
      </c>
      <c r="AF37" t="s">
        <v>1343</v>
      </c>
      <c r="AI37">
        <v>22</v>
      </c>
      <c r="AJ37">
        <v>65</v>
      </c>
      <c r="AL37">
        <v>0</v>
      </c>
      <c r="AM37" t="s">
        <v>1332</v>
      </c>
      <c r="AN37">
        <v>0</v>
      </c>
      <c r="AO37">
        <v>0</v>
      </c>
    </row>
    <row r="38" spans="1:41" hidden="1" x14ac:dyDescent="0.3">
      <c r="A38" t="s">
        <v>1332</v>
      </c>
      <c r="B38" t="s">
        <v>1332</v>
      </c>
      <c r="C38" t="s">
        <v>1371</v>
      </c>
      <c r="D38" t="s">
        <v>6595</v>
      </c>
      <c r="E38" t="s">
        <v>6596</v>
      </c>
      <c r="F38" t="s">
        <v>6939</v>
      </c>
      <c r="G38" t="s">
        <v>4636</v>
      </c>
      <c r="I38" t="s">
        <v>1335</v>
      </c>
      <c r="J38">
        <v>0</v>
      </c>
      <c r="K38" t="s">
        <v>6937</v>
      </c>
      <c r="L38">
        <v>46105</v>
      </c>
      <c r="N38">
        <v>46152</v>
      </c>
      <c r="P38" t="s">
        <v>1420</v>
      </c>
      <c r="Q38" t="s">
        <v>6938</v>
      </c>
      <c r="R38" t="s">
        <v>1781</v>
      </c>
      <c r="S38" t="s">
        <v>1332</v>
      </c>
      <c r="U38" t="s">
        <v>1340</v>
      </c>
      <c r="V38" t="s">
        <v>1341</v>
      </c>
      <c r="W38" t="s">
        <v>1355</v>
      </c>
      <c r="AC38" t="s">
        <v>1343</v>
      </c>
      <c r="AF38" t="s">
        <v>1343</v>
      </c>
      <c r="AI38">
        <v>22</v>
      </c>
      <c r="AJ38">
        <v>0</v>
      </c>
      <c r="AL38">
        <v>0</v>
      </c>
      <c r="AM38" t="s">
        <v>1332</v>
      </c>
      <c r="AN38">
        <v>0</v>
      </c>
      <c r="AO38">
        <v>0</v>
      </c>
    </row>
    <row r="39" spans="1:41" hidden="1" x14ac:dyDescent="0.3">
      <c r="A39" t="s">
        <v>1332</v>
      </c>
      <c r="B39" t="s">
        <v>1332</v>
      </c>
      <c r="C39" t="s">
        <v>39</v>
      </c>
      <c r="D39" t="s">
        <v>2962</v>
      </c>
      <c r="E39">
        <v>2025945</v>
      </c>
      <c r="F39" t="s">
        <v>7049</v>
      </c>
      <c r="I39" t="s">
        <v>1335</v>
      </c>
      <c r="J39">
        <v>65</v>
      </c>
      <c r="K39" t="s">
        <v>6937</v>
      </c>
      <c r="L39">
        <v>46107</v>
      </c>
      <c r="N39">
        <v>46152</v>
      </c>
      <c r="P39" t="s">
        <v>1337</v>
      </c>
      <c r="Q39" t="s">
        <v>6938</v>
      </c>
      <c r="R39" t="s">
        <v>1781</v>
      </c>
      <c r="S39" t="s">
        <v>1332</v>
      </c>
      <c r="U39" t="s">
        <v>1340</v>
      </c>
      <c r="V39" t="s">
        <v>1341</v>
      </c>
      <c r="W39" t="s">
        <v>1355</v>
      </c>
      <c r="AC39" t="s">
        <v>1343</v>
      </c>
      <c r="AF39" t="s">
        <v>1343</v>
      </c>
      <c r="AI39">
        <v>22</v>
      </c>
      <c r="AJ39">
        <v>125</v>
      </c>
      <c r="AL39">
        <v>0</v>
      </c>
      <c r="AM39" t="s">
        <v>1332</v>
      </c>
      <c r="AN39">
        <v>0</v>
      </c>
      <c r="AO39">
        <v>0</v>
      </c>
    </row>
    <row r="40" spans="1:41" hidden="1" x14ac:dyDescent="0.3">
      <c r="A40" t="s">
        <v>1332</v>
      </c>
      <c r="B40" t="s">
        <v>1332</v>
      </c>
      <c r="C40" t="s">
        <v>64</v>
      </c>
      <c r="D40" t="s">
        <v>1438</v>
      </c>
      <c r="E40">
        <v>2025933</v>
      </c>
      <c r="I40" t="s">
        <v>1335</v>
      </c>
      <c r="J40">
        <v>400</v>
      </c>
      <c r="K40" t="s">
        <v>4485</v>
      </c>
      <c r="L40">
        <v>46080</v>
      </c>
      <c r="N40">
        <v>46113</v>
      </c>
      <c r="P40" t="s">
        <v>1337</v>
      </c>
      <c r="Q40" t="s">
        <v>4486</v>
      </c>
      <c r="R40" t="s">
        <v>1339</v>
      </c>
      <c r="S40" t="s">
        <v>1332</v>
      </c>
      <c r="U40" t="s">
        <v>1340</v>
      </c>
      <c r="V40" t="s">
        <v>1341</v>
      </c>
      <c r="W40" t="s">
        <v>1339</v>
      </c>
      <c r="X40">
        <v>46110</v>
      </c>
      <c r="Y40" t="s">
        <v>4487</v>
      </c>
      <c r="AC40" t="s">
        <v>1343</v>
      </c>
      <c r="AF40" t="s">
        <v>1343</v>
      </c>
      <c r="AI40" t="s">
        <v>1339</v>
      </c>
      <c r="AJ40">
        <v>450</v>
      </c>
      <c r="AL40">
        <v>0</v>
      </c>
      <c r="AM40">
        <v>0</v>
      </c>
      <c r="AN40">
        <v>0</v>
      </c>
      <c r="AO40">
        <v>0</v>
      </c>
    </row>
    <row r="41" spans="1:41" hidden="1" x14ac:dyDescent="0.3">
      <c r="A41" t="s">
        <v>1332</v>
      </c>
      <c r="B41" t="s">
        <v>1332</v>
      </c>
      <c r="C41" t="s">
        <v>64</v>
      </c>
      <c r="D41" t="s">
        <v>1755</v>
      </c>
      <c r="E41">
        <v>2025329</v>
      </c>
      <c r="I41" t="s">
        <v>1335</v>
      </c>
      <c r="J41">
        <v>0</v>
      </c>
      <c r="K41" t="s">
        <v>4485</v>
      </c>
      <c r="L41">
        <v>46080</v>
      </c>
      <c r="N41">
        <v>46113</v>
      </c>
      <c r="P41" t="s">
        <v>1337</v>
      </c>
      <c r="Q41" t="s">
        <v>4486</v>
      </c>
      <c r="R41" t="s">
        <v>1339</v>
      </c>
      <c r="S41" t="s">
        <v>1332</v>
      </c>
      <c r="U41" t="s">
        <v>1340</v>
      </c>
      <c r="V41" t="s">
        <v>1341</v>
      </c>
      <c r="W41" t="s">
        <v>1339</v>
      </c>
      <c r="X41">
        <v>46110</v>
      </c>
      <c r="Y41" t="s">
        <v>4487</v>
      </c>
      <c r="AC41" t="s">
        <v>1343</v>
      </c>
      <c r="AF41" t="s">
        <v>1343</v>
      </c>
      <c r="AI41" t="s">
        <v>1339</v>
      </c>
      <c r="AJ41">
        <v>52</v>
      </c>
      <c r="AL41" t="s">
        <v>1332</v>
      </c>
      <c r="AM41" t="s">
        <v>1332</v>
      </c>
      <c r="AN41">
        <v>0</v>
      </c>
      <c r="AO41">
        <v>0</v>
      </c>
    </row>
    <row r="42" spans="1:41" hidden="1" x14ac:dyDescent="0.3">
      <c r="A42" t="s">
        <v>1332</v>
      </c>
      <c r="B42" t="s">
        <v>1332</v>
      </c>
      <c r="C42" t="s">
        <v>64</v>
      </c>
      <c r="D42" t="s">
        <v>3452</v>
      </c>
      <c r="E42" t="s">
        <v>3453</v>
      </c>
      <c r="I42" t="s">
        <v>1335</v>
      </c>
      <c r="J42">
        <v>400</v>
      </c>
      <c r="K42" t="s">
        <v>4485</v>
      </c>
      <c r="L42">
        <v>46080</v>
      </c>
      <c r="N42">
        <v>46132</v>
      </c>
      <c r="P42" t="s">
        <v>1337</v>
      </c>
      <c r="Q42" t="s">
        <v>4486</v>
      </c>
      <c r="R42" t="s">
        <v>3490</v>
      </c>
      <c r="S42" t="s">
        <v>1332</v>
      </c>
      <c r="U42" t="s">
        <v>1340</v>
      </c>
      <c r="V42" t="s">
        <v>1341</v>
      </c>
      <c r="W42" t="s">
        <v>1355</v>
      </c>
      <c r="AC42" t="s">
        <v>1343</v>
      </c>
      <c r="AF42" t="s">
        <v>1343</v>
      </c>
      <c r="AI42">
        <v>2</v>
      </c>
      <c r="AJ42">
        <v>400</v>
      </c>
      <c r="AL42">
        <v>0</v>
      </c>
      <c r="AM42" t="s">
        <v>1332</v>
      </c>
      <c r="AN42">
        <v>0</v>
      </c>
      <c r="AO42">
        <v>0</v>
      </c>
    </row>
    <row r="43" spans="1:41" hidden="1" x14ac:dyDescent="0.3">
      <c r="A43" t="s">
        <v>1332</v>
      </c>
      <c r="B43" t="s">
        <v>1332</v>
      </c>
      <c r="C43" t="s">
        <v>39</v>
      </c>
      <c r="D43" t="s">
        <v>6881</v>
      </c>
      <c r="E43">
        <v>2026065</v>
      </c>
      <c r="F43" t="s">
        <v>7449</v>
      </c>
      <c r="G43" t="s">
        <v>4636</v>
      </c>
      <c r="I43" t="s">
        <v>1335</v>
      </c>
      <c r="J43">
        <v>400</v>
      </c>
      <c r="K43" t="s">
        <v>4485</v>
      </c>
      <c r="L43">
        <v>46111</v>
      </c>
      <c r="N43">
        <v>46157</v>
      </c>
      <c r="P43" t="s">
        <v>1337</v>
      </c>
      <c r="Q43" t="s">
        <v>4486</v>
      </c>
      <c r="R43" t="s">
        <v>1781</v>
      </c>
      <c r="S43" t="s">
        <v>1332</v>
      </c>
      <c r="U43" t="s">
        <v>1340</v>
      </c>
      <c r="V43" t="s">
        <v>1341</v>
      </c>
      <c r="W43" t="s">
        <v>1355</v>
      </c>
      <c r="AC43" t="s">
        <v>1343</v>
      </c>
      <c r="AF43" t="s">
        <v>1343</v>
      </c>
      <c r="AI43">
        <v>27</v>
      </c>
      <c r="AJ43">
        <v>400</v>
      </c>
      <c r="AL43">
        <v>0</v>
      </c>
      <c r="AM43" t="s">
        <v>1332</v>
      </c>
      <c r="AN43">
        <v>0</v>
      </c>
      <c r="AO43">
        <v>0</v>
      </c>
    </row>
    <row r="44" spans="1:41" hidden="1" x14ac:dyDescent="0.3">
      <c r="A44" t="s">
        <v>1332</v>
      </c>
      <c r="B44" t="s">
        <v>1332</v>
      </c>
      <c r="C44" t="s">
        <v>47</v>
      </c>
      <c r="D44" t="s">
        <v>6423</v>
      </c>
      <c r="E44" t="s">
        <v>6424</v>
      </c>
      <c r="F44" t="s">
        <v>7889</v>
      </c>
      <c r="I44" t="s">
        <v>1335</v>
      </c>
      <c r="J44">
        <v>400</v>
      </c>
      <c r="K44" t="s">
        <v>4485</v>
      </c>
      <c r="L44">
        <v>46112</v>
      </c>
      <c r="N44">
        <v>46157</v>
      </c>
      <c r="P44" t="s">
        <v>1420</v>
      </c>
      <c r="Q44" t="s">
        <v>4486</v>
      </c>
      <c r="R44" t="s">
        <v>1781</v>
      </c>
      <c r="S44" t="s">
        <v>1332</v>
      </c>
      <c r="U44" t="s">
        <v>1340</v>
      </c>
      <c r="V44" t="s">
        <v>1341</v>
      </c>
      <c r="W44" t="s">
        <v>1355</v>
      </c>
      <c r="AC44" t="s">
        <v>1343</v>
      </c>
      <c r="AF44" t="s">
        <v>1343</v>
      </c>
      <c r="AI44">
        <v>27</v>
      </c>
      <c r="AJ44">
        <v>430</v>
      </c>
      <c r="AL44">
        <v>0</v>
      </c>
      <c r="AM44" t="s">
        <v>1332</v>
      </c>
      <c r="AN44">
        <v>0</v>
      </c>
      <c r="AO44">
        <v>0</v>
      </c>
    </row>
    <row r="45" spans="1:41" hidden="1" x14ac:dyDescent="0.3">
      <c r="A45" t="s">
        <v>1332</v>
      </c>
      <c r="B45" t="s">
        <v>1332</v>
      </c>
      <c r="C45" t="s">
        <v>47</v>
      </c>
      <c r="D45" t="s">
        <v>7163</v>
      </c>
      <c r="E45" t="s">
        <v>7164</v>
      </c>
      <c r="F45" t="s">
        <v>7889</v>
      </c>
      <c r="I45" t="s">
        <v>1335</v>
      </c>
      <c r="J45">
        <v>0</v>
      </c>
      <c r="K45" t="s">
        <v>4485</v>
      </c>
      <c r="N45">
        <v>46157</v>
      </c>
      <c r="P45" t="s">
        <v>1420</v>
      </c>
      <c r="Q45" t="s">
        <v>4486</v>
      </c>
      <c r="R45" t="s">
        <v>1781</v>
      </c>
      <c r="S45" t="s">
        <v>1332</v>
      </c>
      <c r="U45" t="s">
        <v>1340</v>
      </c>
      <c r="V45" t="s">
        <v>1341</v>
      </c>
      <c r="W45" t="s">
        <v>1355</v>
      </c>
      <c r="AC45" t="s">
        <v>1343</v>
      </c>
      <c r="AF45" t="s">
        <v>1343</v>
      </c>
      <c r="AI45">
        <v>27</v>
      </c>
      <c r="AJ45">
        <v>0</v>
      </c>
      <c r="AL45">
        <v>0</v>
      </c>
      <c r="AM45" t="s">
        <v>1332</v>
      </c>
      <c r="AN45">
        <v>0</v>
      </c>
      <c r="AO45">
        <v>0</v>
      </c>
    </row>
    <row r="46" spans="1:41" hidden="1" x14ac:dyDescent="0.3">
      <c r="A46" t="s">
        <v>1332</v>
      </c>
      <c r="B46" t="s">
        <v>1332</v>
      </c>
      <c r="C46" t="s">
        <v>47</v>
      </c>
      <c r="D46" t="s">
        <v>7165</v>
      </c>
      <c r="E46" t="s">
        <v>7166</v>
      </c>
      <c r="F46" t="s">
        <v>7889</v>
      </c>
      <c r="I46" t="s">
        <v>1335</v>
      </c>
      <c r="J46">
        <v>0</v>
      </c>
      <c r="K46" t="s">
        <v>4485</v>
      </c>
      <c r="L46">
        <v>46112</v>
      </c>
      <c r="N46">
        <v>46157</v>
      </c>
      <c r="P46" t="s">
        <v>1420</v>
      </c>
      <c r="Q46" t="s">
        <v>4486</v>
      </c>
      <c r="R46" t="s">
        <v>1781</v>
      </c>
      <c r="S46" t="s">
        <v>1332</v>
      </c>
      <c r="U46" t="s">
        <v>1340</v>
      </c>
      <c r="V46" t="s">
        <v>1341</v>
      </c>
      <c r="W46" t="s">
        <v>1355</v>
      </c>
      <c r="AC46" t="s">
        <v>1343</v>
      </c>
      <c r="AF46" t="s">
        <v>1343</v>
      </c>
      <c r="AI46">
        <v>27</v>
      </c>
      <c r="AJ46">
        <v>0</v>
      </c>
      <c r="AL46">
        <v>0</v>
      </c>
      <c r="AM46" t="s">
        <v>1332</v>
      </c>
      <c r="AN46">
        <v>0</v>
      </c>
      <c r="AO46">
        <v>0</v>
      </c>
    </row>
    <row r="47" spans="1:41" hidden="1" x14ac:dyDescent="0.3">
      <c r="A47" t="s">
        <v>1332</v>
      </c>
      <c r="B47" t="s">
        <v>1332</v>
      </c>
      <c r="C47" t="s">
        <v>47</v>
      </c>
      <c r="D47" t="s">
        <v>7158</v>
      </c>
      <c r="E47" t="s">
        <v>7159</v>
      </c>
      <c r="F47" t="s">
        <v>7889</v>
      </c>
      <c r="I47" t="s">
        <v>1335</v>
      </c>
      <c r="J47">
        <v>0</v>
      </c>
      <c r="K47" t="s">
        <v>4485</v>
      </c>
      <c r="L47">
        <v>46112</v>
      </c>
      <c r="N47">
        <v>46157</v>
      </c>
      <c r="P47" t="s">
        <v>1420</v>
      </c>
      <c r="Q47" t="s">
        <v>4486</v>
      </c>
      <c r="R47" t="s">
        <v>1781</v>
      </c>
      <c r="S47" t="s">
        <v>1332</v>
      </c>
      <c r="U47" t="s">
        <v>1340</v>
      </c>
      <c r="V47" t="s">
        <v>1341</v>
      </c>
      <c r="W47" t="s">
        <v>1355</v>
      </c>
      <c r="AC47" t="s">
        <v>1343</v>
      </c>
      <c r="AF47" t="s">
        <v>1343</v>
      </c>
      <c r="AI47">
        <v>27</v>
      </c>
      <c r="AJ47">
        <v>35</v>
      </c>
      <c r="AL47">
        <v>0</v>
      </c>
      <c r="AM47" t="s">
        <v>1332</v>
      </c>
      <c r="AN47">
        <v>0</v>
      </c>
      <c r="AO47">
        <v>0</v>
      </c>
    </row>
    <row r="48" spans="1:41" hidden="1" x14ac:dyDescent="0.3">
      <c r="A48" t="s">
        <v>1332</v>
      </c>
      <c r="B48" t="s">
        <v>1332</v>
      </c>
      <c r="C48" t="s">
        <v>39</v>
      </c>
      <c r="D48" t="s">
        <v>4033</v>
      </c>
      <c r="E48">
        <v>2026003</v>
      </c>
      <c r="F48" t="s">
        <v>7763</v>
      </c>
      <c r="G48" t="s">
        <v>4636</v>
      </c>
      <c r="I48" t="s">
        <v>1335</v>
      </c>
      <c r="J48">
        <v>0</v>
      </c>
      <c r="K48" t="s">
        <v>7764</v>
      </c>
      <c r="L48">
        <v>46113</v>
      </c>
      <c r="N48">
        <v>46157</v>
      </c>
      <c r="P48" t="s">
        <v>1361</v>
      </c>
      <c r="Q48" t="s">
        <v>7765</v>
      </c>
      <c r="R48" t="s">
        <v>1781</v>
      </c>
      <c r="S48" t="s">
        <v>1332</v>
      </c>
      <c r="U48" t="s">
        <v>1537</v>
      </c>
      <c r="V48" t="s">
        <v>1341</v>
      </c>
      <c r="W48" t="s">
        <v>1355</v>
      </c>
      <c r="AC48" t="s">
        <v>1343</v>
      </c>
      <c r="AF48" t="s">
        <v>1343</v>
      </c>
      <c r="AI48">
        <v>27</v>
      </c>
      <c r="AJ48">
        <v>45</v>
      </c>
      <c r="AL48">
        <v>0</v>
      </c>
      <c r="AM48" t="s">
        <v>1332</v>
      </c>
      <c r="AN48">
        <v>0</v>
      </c>
      <c r="AO48">
        <v>0</v>
      </c>
    </row>
    <row r="49" spans="1:41" hidden="1" x14ac:dyDescent="0.3">
      <c r="A49" t="s">
        <v>1332</v>
      </c>
      <c r="B49" t="s">
        <v>1332</v>
      </c>
      <c r="C49" t="s">
        <v>39</v>
      </c>
      <c r="D49" t="s">
        <v>7170</v>
      </c>
      <c r="E49">
        <v>2026056</v>
      </c>
      <c r="F49" t="s">
        <v>7763</v>
      </c>
      <c r="G49" t="s">
        <v>4636</v>
      </c>
      <c r="I49" t="s">
        <v>1335</v>
      </c>
      <c r="J49">
        <v>0</v>
      </c>
      <c r="K49" t="s">
        <v>7764</v>
      </c>
      <c r="L49">
        <v>46113</v>
      </c>
      <c r="N49">
        <v>46157</v>
      </c>
      <c r="P49" t="s">
        <v>1361</v>
      </c>
      <c r="Q49" t="s">
        <v>7765</v>
      </c>
      <c r="R49" t="s">
        <v>1781</v>
      </c>
      <c r="S49" t="s">
        <v>1332</v>
      </c>
      <c r="U49" t="s">
        <v>1537</v>
      </c>
      <c r="V49" t="s">
        <v>1341</v>
      </c>
      <c r="W49" t="s">
        <v>1355</v>
      </c>
      <c r="AC49" t="s">
        <v>1343</v>
      </c>
      <c r="AF49" t="s">
        <v>1343</v>
      </c>
      <c r="AI49">
        <v>27</v>
      </c>
      <c r="AJ49">
        <v>0</v>
      </c>
      <c r="AL49">
        <v>0</v>
      </c>
      <c r="AM49" t="s">
        <v>1332</v>
      </c>
      <c r="AN49">
        <v>0</v>
      </c>
      <c r="AO49">
        <v>0</v>
      </c>
    </row>
    <row r="50" spans="1:41" hidden="1" x14ac:dyDescent="0.3">
      <c r="A50" t="s">
        <v>1332</v>
      </c>
      <c r="B50" t="s">
        <v>1332</v>
      </c>
      <c r="C50" t="s">
        <v>39</v>
      </c>
      <c r="D50" t="s">
        <v>7174</v>
      </c>
      <c r="E50" t="s">
        <v>7175</v>
      </c>
      <c r="F50" t="s">
        <v>7763</v>
      </c>
      <c r="G50" t="s">
        <v>4636</v>
      </c>
      <c r="I50" t="s">
        <v>1335</v>
      </c>
      <c r="J50">
        <v>0</v>
      </c>
      <c r="K50" t="s">
        <v>7764</v>
      </c>
      <c r="L50">
        <v>46113</v>
      </c>
      <c r="N50">
        <v>46157</v>
      </c>
      <c r="P50" t="s">
        <v>1361</v>
      </c>
      <c r="Q50" t="s">
        <v>7765</v>
      </c>
      <c r="R50" t="s">
        <v>1781</v>
      </c>
      <c r="S50" t="s">
        <v>1332</v>
      </c>
      <c r="U50" t="s">
        <v>1537</v>
      </c>
      <c r="V50" t="s">
        <v>1341</v>
      </c>
      <c r="W50" t="s">
        <v>1355</v>
      </c>
      <c r="AC50" t="s">
        <v>1343</v>
      </c>
      <c r="AF50" t="s">
        <v>1343</v>
      </c>
      <c r="AI50">
        <v>27</v>
      </c>
      <c r="AJ50">
        <v>0</v>
      </c>
      <c r="AL50">
        <v>0</v>
      </c>
      <c r="AM50" t="s">
        <v>1332</v>
      </c>
      <c r="AN50">
        <v>0</v>
      </c>
      <c r="AO50">
        <v>0</v>
      </c>
    </row>
    <row r="51" spans="1:41" hidden="1" x14ac:dyDescent="0.3">
      <c r="A51" t="s">
        <v>1332</v>
      </c>
      <c r="B51" t="s">
        <v>1332</v>
      </c>
      <c r="C51" t="s">
        <v>304</v>
      </c>
      <c r="D51" t="s">
        <v>3069</v>
      </c>
      <c r="E51">
        <v>2026007</v>
      </c>
      <c r="F51" t="s">
        <v>7494</v>
      </c>
      <c r="G51" t="s">
        <v>7495</v>
      </c>
      <c r="I51" t="s">
        <v>1335</v>
      </c>
      <c r="J51">
        <v>100</v>
      </c>
      <c r="K51" t="s">
        <v>990</v>
      </c>
      <c r="L51">
        <v>46111</v>
      </c>
      <c r="N51">
        <v>46157</v>
      </c>
      <c r="P51" t="s">
        <v>1361</v>
      </c>
      <c r="Q51" t="s">
        <v>7496</v>
      </c>
      <c r="R51" t="s">
        <v>1781</v>
      </c>
      <c r="S51" t="s">
        <v>1332</v>
      </c>
      <c r="U51" t="s">
        <v>1340</v>
      </c>
      <c r="V51" t="s">
        <v>1341</v>
      </c>
      <c r="W51" t="s">
        <v>1355</v>
      </c>
      <c r="AC51" t="s">
        <v>1343</v>
      </c>
      <c r="AF51" t="s">
        <v>1343</v>
      </c>
      <c r="AI51">
        <v>27</v>
      </c>
      <c r="AJ51">
        <v>165</v>
      </c>
      <c r="AL51">
        <v>0</v>
      </c>
      <c r="AM51" t="s">
        <v>1332</v>
      </c>
      <c r="AN51">
        <v>0</v>
      </c>
      <c r="AO51">
        <v>0</v>
      </c>
    </row>
    <row r="52" spans="1:41" hidden="1" x14ac:dyDescent="0.3">
      <c r="A52" t="s">
        <v>1332</v>
      </c>
      <c r="B52" t="s">
        <v>1332</v>
      </c>
      <c r="C52" t="s">
        <v>205</v>
      </c>
      <c r="D52" t="s">
        <v>6419</v>
      </c>
      <c r="E52">
        <v>2026053</v>
      </c>
      <c r="F52" t="s">
        <v>6668</v>
      </c>
      <c r="I52" t="s">
        <v>1335</v>
      </c>
      <c r="J52">
        <v>180</v>
      </c>
      <c r="K52" t="s">
        <v>6669</v>
      </c>
      <c r="L52">
        <v>46101</v>
      </c>
      <c r="N52">
        <v>46152</v>
      </c>
      <c r="P52" t="s">
        <v>1337</v>
      </c>
      <c r="Q52" t="s">
        <v>6670</v>
      </c>
      <c r="R52" t="s">
        <v>1781</v>
      </c>
      <c r="S52" t="s">
        <v>1332</v>
      </c>
      <c r="U52" t="s">
        <v>1340</v>
      </c>
      <c r="V52" t="s">
        <v>1341</v>
      </c>
      <c r="W52" t="s">
        <v>1355</v>
      </c>
      <c r="AC52" t="s">
        <v>1343</v>
      </c>
      <c r="AF52" t="s">
        <v>1343</v>
      </c>
      <c r="AI52">
        <v>22</v>
      </c>
      <c r="AJ52">
        <v>180</v>
      </c>
      <c r="AL52">
        <v>0</v>
      </c>
      <c r="AM52" t="s">
        <v>1332</v>
      </c>
      <c r="AN52">
        <v>0</v>
      </c>
      <c r="AO52">
        <v>0</v>
      </c>
    </row>
    <row r="53" spans="1:41" hidden="1" x14ac:dyDescent="0.3">
      <c r="A53" t="s">
        <v>1332</v>
      </c>
      <c r="B53" t="s">
        <v>1332</v>
      </c>
      <c r="C53" t="s">
        <v>205</v>
      </c>
      <c r="D53" t="s">
        <v>6423</v>
      </c>
      <c r="E53" t="s">
        <v>6424</v>
      </c>
      <c r="F53" t="s">
        <v>6668</v>
      </c>
      <c r="I53" t="s">
        <v>1335</v>
      </c>
      <c r="J53">
        <v>0</v>
      </c>
      <c r="K53" t="s">
        <v>6669</v>
      </c>
      <c r="L53">
        <v>46101</v>
      </c>
      <c r="N53">
        <v>46152</v>
      </c>
      <c r="P53" t="s">
        <v>1337</v>
      </c>
      <c r="Q53" t="s">
        <v>6670</v>
      </c>
      <c r="R53" t="s">
        <v>1781</v>
      </c>
      <c r="S53" t="s">
        <v>1332</v>
      </c>
      <c r="U53" t="s">
        <v>1340</v>
      </c>
      <c r="V53" t="s">
        <v>1341</v>
      </c>
      <c r="W53" t="s">
        <v>1355</v>
      </c>
      <c r="AC53" t="s">
        <v>1343</v>
      </c>
      <c r="AF53" t="s">
        <v>1343</v>
      </c>
      <c r="AI53">
        <v>22</v>
      </c>
      <c r="AJ53">
        <v>30</v>
      </c>
      <c r="AL53">
        <v>0</v>
      </c>
      <c r="AM53" t="s">
        <v>1332</v>
      </c>
      <c r="AN53">
        <v>0</v>
      </c>
      <c r="AO53">
        <v>0</v>
      </c>
    </row>
    <row r="54" spans="1:41" hidden="1" x14ac:dyDescent="0.3">
      <c r="A54" t="s">
        <v>1332</v>
      </c>
      <c r="B54" t="s">
        <v>1332</v>
      </c>
      <c r="C54" t="s">
        <v>1371</v>
      </c>
      <c r="D54" t="s">
        <v>1972</v>
      </c>
      <c r="E54" t="s">
        <v>1973</v>
      </c>
      <c r="I54" t="s">
        <v>1335</v>
      </c>
      <c r="J54">
        <v>120</v>
      </c>
      <c r="K54" t="s">
        <v>3786</v>
      </c>
      <c r="L54">
        <v>46056</v>
      </c>
      <c r="N54">
        <v>46096</v>
      </c>
      <c r="P54" t="s">
        <v>1361</v>
      </c>
      <c r="Q54" t="s">
        <v>3694</v>
      </c>
      <c r="R54" t="s">
        <v>1339</v>
      </c>
      <c r="S54" t="s">
        <v>1332</v>
      </c>
      <c r="U54" t="s">
        <v>1340</v>
      </c>
      <c r="V54" t="s">
        <v>1341</v>
      </c>
      <c r="W54" t="s">
        <v>1339</v>
      </c>
      <c r="X54">
        <v>46094</v>
      </c>
      <c r="Y54" t="s">
        <v>3787</v>
      </c>
      <c r="Z54">
        <v>31</v>
      </c>
      <c r="AA54">
        <v>14</v>
      </c>
      <c r="AB54">
        <v>10</v>
      </c>
      <c r="AC54" t="s">
        <v>1343</v>
      </c>
      <c r="AF54" t="s">
        <v>1343</v>
      </c>
      <c r="AI54" t="s">
        <v>1339</v>
      </c>
      <c r="AJ54">
        <v>205</v>
      </c>
      <c r="AL54">
        <v>31</v>
      </c>
      <c r="AM54">
        <v>31</v>
      </c>
      <c r="AN54">
        <v>0.45161290322580599</v>
      </c>
      <c r="AO54">
        <v>6.6129032258064502</v>
      </c>
    </row>
    <row r="55" spans="1:41" hidden="1" x14ac:dyDescent="0.3">
      <c r="A55" t="s">
        <v>1332</v>
      </c>
      <c r="B55" t="s">
        <v>1332</v>
      </c>
      <c r="C55" t="s">
        <v>1371</v>
      </c>
      <c r="D55" t="s">
        <v>1976</v>
      </c>
      <c r="E55" t="s">
        <v>1977</v>
      </c>
      <c r="I55" t="s">
        <v>1335</v>
      </c>
      <c r="J55">
        <v>0</v>
      </c>
      <c r="K55" t="s">
        <v>3786</v>
      </c>
      <c r="L55">
        <v>46056</v>
      </c>
      <c r="N55">
        <v>46096</v>
      </c>
      <c r="P55" t="s">
        <v>1361</v>
      </c>
      <c r="Q55" t="s">
        <v>3694</v>
      </c>
      <c r="R55" t="s">
        <v>1339</v>
      </c>
      <c r="S55" t="s">
        <v>1332</v>
      </c>
      <c r="U55" t="s">
        <v>1340</v>
      </c>
      <c r="V55" t="s">
        <v>1341</v>
      </c>
      <c r="W55" t="s">
        <v>1339</v>
      </c>
      <c r="X55">
        <v>46094</v>
      </c>
      <c r="Y55" t="s">
        <v>3787</v>
      </c>
      <c r="Z55">
        <v>31</v>
      </c>
      <c r="AA55">
        <v>14</v>
      </c>
      <c r="AB55">
        <v>10</v>
      </c>
      <c r="AC55" t="s">
        <v>1343</v>
      </c>
      <c r="AF55" t="s">
        <v>1343</v>
      </c>
      <c r="AI55" t="s">
        <v>1339</v>
      </c>
      <c r="AJ55">
        <v>42</v>
      </c>
      <c r="AL55" t="s">
        <v>1332</v>
      </c>
      <c r="AM55" t="s">
        <v>1332</v>
      </c>
      <c r="AN55">
        <v>0.45161290322580599</v>
      </c>
      <c r="AO55">
        <v>0</v>
      </c>
    </row>
    <row r="56" spans="1:41" hidden="1" x14ac:dyDescent="0.3">
      <c r="A56" t="s">
        <v>1332</v>
      </c>
      <c r="B56" t="s">
        <v>1332</v>
      </c>
      <c r="C56" t="s">
        <v>1359</v>
      </c>
      <c r="D56" t="s">
        <v>2140</v>
      </c>
      <c r="E56">
        <v>2025321</v>
      </c>
      <c r="I56" t="s">
        <v>1335</v>
      </c>
      <c r="J56">
        <v>150</v>
      </c>
      <c r="K56" t="s">
        <v>2159</v>
      </c>
      <c r="L56">
        <v>46011</v>
      </c>
      <c r="N56">
        <v>46053</v>
      </c>
      <c r="P56" t="s">
        <v>1337</v>
      </c>
      <c r="Q56" t="s">
        <v>2160</v>
      </c>
      <c r="R56" t="s">
        <v>1339</v>
      </c>
      <c r="S56" t="s">
        <v>1332</v>
      </c>
      <c r="U56" t="s">
        <v>1340</v>
      </c>
      <c r="V56" t="s">
        <v>1341</v>
      </c>
      <c r="W56" t="s">
        <v>1339</v>
      </c>
      <c r="X56">
        <v>46041</v>
      </c>
      <c r="Y56" t="s">
        <v>2161</v>
      </c>
      <c r="Z56">
        <v>94</v>
      </c>
      <c r="AA56">
        <v>35</v>
      </c>
      <c r="AB56">
        <v>6</v>
      </c>
      <c r="AC56" t="s">
        <v>1343</v>
      </c>
      <c r="AF56" t="s">
        <v>1343</v>
      </c>
      <c r="AI56" t="s">
        <v>1339</v>
      </c>
      <c r="AJ56">
        <v>250</v>
      </c>
      <c r="AL56">
        <v>94</v>
      </c>
      <c r="AM56">
        <v>94</v>
      </c>
      <c r="AN56">
        <v>0.37234042553191499</v>
      </c>
      <c r="AO56">
        <v>2.6595744680851099</v>
      </c>
    </row>
    <row r="57" spans="1:41" hidden="1" x14ac:dyDescent="0.3">
      <c r="A57" t="s">
        <v>1332</v>
      </c>
      <c r="B57" t="s">
        <v>1332</v>
      </c>
      <c r="C57" t="s">
        <v>205</v>
      </c>
      <c r="D57" t="s">
        <v>6423</v>
      </c>
      <c r="E57" t="s">
        <v>6424</v>
      </c>
      <c r="F57" t="s">
        <v>7818</v>
      </c>
      <c r="I57" t="s">
        <v>1335</v>
      </c>
      <c r="J57">
        <v>100</v>
      </c>
      <c r="K57" t="s">
        <v>7819</v>
      </c>
      <c r="L57">
        <v>46114</v>
      </c>
      <c r="N57">
        <v>46157</v>
      </c>
      <c r="P57" t="s">
        <v>1337</v>
      </c>
      <c r="Q57" t="s">
        <v>7820</v>
      </c>
      <c r="R57" t="s">
        <v>1781</v>
      </c>
      <c r="S57" t="s">
        <v>1332</v>
      </c>
      <c r="U57" t="s">
        <v>1340</v>
      </c>
      <c r="V57" t="s">
        <v>1341</v>
      </c>
      <c r="W57" t="s">
        <v>1355</v>
      </c>
      <c r="AC57" t="s">
        <v>1343</v>
      </c>
      <c r="AF57" t="s">
        <v>1343</v>
      </c>
      <c r="AI57">
        <v>27</v>
      </c>
      <c r="AJ57">
        <v>130</v>
      </c>
      <c r="AL57">
        <v>0</v>
      </c>
      <c r="AM57" t="s">
        <v>1332</v>
      </c>
      <c r="AN57">
        <v>0</v>
      </c>
      <c r="AO57">
        <v>0</v>
      </c>
    </row>
    <row r="58" spans="1:41" hidden="1" x14ac:dyDescent="0.3">
      <c r="A58" t="s">
        <v>1332</v>
      </c>
      <c r="B58" t="s">
        <v>1332</v>
      </c>
      <c r="C58" t="s">
        <v>205</v>
      </c>
      <c r="D58" t="s">
        <v>7163</v>
      </c>
      <c r="E58" t="s">
        <v>7164</v>
      </c>
      <c r="F58" t="s">
        <v>7818</v>
      </c>
      <c r="I58" t="s">
        <v>1335</v>
      </c>
      <c r="J58">
        <v>0</v>
      </c>
      <c r="K58" t="s">
        <v>7819</v>
      </c>
      <c r="L58">
        <v>46114</v>
      </c>
      <c r="N58">
        <v>46157</v>
      </c>
      <c r="P58" t="s">
        <v>1337</v>
      </c>
      <c r="Q58" t="s">
        <v>7820</v>
      </c>
      <c r="R58" t="s">
        <v>1781</v>
      </c>
      <c r="S58" t="s">
        <v>1332</v>
      </c>
      <c r="U58" t="s">
        <v>1340</v>
      </c>
      <c r="V58" t="s">
        <v>1341</v>
      </c>
      <c r="W58" t="s">
        <v>1355</v>
      </c>
      <c r="AC58" t="s">
        <v>1343</v>
      </c>
      <c r="AF58" t="s">
        <v>1343</v>
      </c>
      <c r="AI58">
        <v>27</v>
      </c>
      <c r="AJ58">
        <v>0</v>
      </c>
      <c r="AL58">
        <v>0</v>
      </c>
      <c r="AM58" t="s">
        <v>1332</v>
      </c>
      <c r="AN58">
        <v>0</v>
      </c>
      <c r="AO58">
        <v>0</v>
      </c>
    </row>
    <row r="59" spans="1:41" hidden="1" x14ac:dyDescent="0.3">
      <c r="A59" t="s">
        <v>1332</v>
      </c>
      <c r="B59" t="s">
        <v>1332</v>
      </c>
      <c r="C59" t="s">
        <v>205</v>
      </c>
      <c r="D59" t="s">
        <v>7165</v>
      </c>
      <c r="E59" t="s">
        <v>7166</v>
      </c>
      <c r="F59" t="s">
        <v>7818</v>
      </c>
      <c r="I59" t="s">
        <v>1335</v>
      </c>
      <c r="J59">
        <v>0</v>
      </c>
      <c r="K59" t="s">
        <v>7819</v>
      </c>
      <c r="L59">
        <v>46114</v>
      </c>
      <c r="N59">
        <v>46157</v>
      </c>
      <c r="P59" t="s">
        <v>1337</v>
      </c>
      <c r="Q59" t="s">
        <v>7820</v>
      </c>
      <c r="R59" t="s">
        <v>1781</v>
      </c>
      <c r="S59" t="s">
        <v>1332</v>
      </c>
      <c r="U59" t="s">
        <v>1340</v>
      </c>
      <c r="V59" t="s">
        <v>1341</v>
      </c>
      <c r="W59" t="s">
        <v>1355</v>
      </c>
      <c r="AC59" t="s">
        <v>1343</v>
      </c>
      <c r="AF59" t="s">
        <v>1343</v>
      </c>
      <c r="AI59">
        <v>27</v>
      </c>
      <c r="AJ59">
        <v>0</v>
      </c>
      <c r="AL59">
        <v>0</v>
      </c>
      <c r="AM59" t="s">
        <v>1332</v>
      </c>
      <c r="AN59">
        <v>0</v>
      </c>
      <c r="AO59">
        <v>0</v>
      </c>
    </row>
    <row r="60" spans="1:41" hidden="1" x14ac:dyDescent="0.3">
      <c r="A60" t="s">
        <v>1332</v>
      </c>
      <c r="B60" t="s">
        <v>1332</v>
      </c>
      <c r="C60" t="s">
        <v>205</v>
      </c>
      <c r="D60" t="s">
        <v>7158</v>
      </c>
      <c r="E60" t="s">
        <v>7159</v>
      </c>
      <c r="F60" t="s">
        <v>7818</v>
      </c>
      <c r="I60" t="s">
        <v>1335</v>
      </c>
      <c r="J60">
        <v>0</v>
      </c>
      <c r="K60" t="s">
        <v>7819</v>
      </c>
      <c r="L60">
        <v>46114</v>
      </c>
      <c r="N60">
        <v>46157</v>
      </c>
      <c r="P60" t="s">
        <v>1337</v>
      </c>
      <c r="Q60" t="s">
        <v>7820</v>
      </c>
      <c r="R60" t="s">
        <v>1781</v>
      </c>
      <c r="S60" t="s">
        <v>1332</v>
      </c>
      <c r="U60" t="s">
        <v>1340</v>
      </c>
      <c r="V60" t="s">
        <v>1341</v>
      </c>
      <c r="W60" t="s">
        <v>1355</v>
      </c>
      <c r="AC60" t="s">
        <v>1343</v>
      </c>
      <c r="AF60" t="s">
        <v>1343</v>
      </c>
      <c r="AI60">
        <v>27</v>
      </c>
      <c r="AJ60">
        <v>35</v>
      </c>
      <c r="AL60">
        <v>0</v>
      </c>
      <c r="AM60" t="s">
        <v>1332</v>
      </c>
      <c r="AN60">
        <v>0</v>
      </c>
      <c r="AO60">
        <v>0</v>
      </c>
    </row>
    <row r="61" spans="1:41" hidden="1" x14ac:dyDescent="0.3">
      <c r="A61" t="s">
        <v>1332</v>
      </c>
      <c r="B61" t="s">
        <v>1332</v>
      </c>
      <c r="C61" t="s">
        <v>304</v>
      </c>
      <c r="D61" t="s">
        <v>1920</v>
      </c>
      <c r="E61">
        <v>2025334</v>
      </c>
      <c r="I61" t="s">
        <v>1335</v>
      </c>
      <c r="J61">
        <v>600</v>
      </c>
      <c r="K61" t="s">
        <v>1921</v>
      </c>
      <c r="L61">
        <v>45992</v>
      </c>
      <c r="N61">
        <v>46052</v>
      </c>
      <c r="P61" t="s">
        <v>1337</v>
      </c>
      <c r="Q61" t="s">
        <v>1922</v>
      </c>
      <c r="R61" t="s">
        <v>1339</v>
      </c>
      <c r="S61" t="s">
        <v>1332</v>
      </c>
      <c r="U61" t="s">
        <v>1340</v>
      </c>
      <c r="V61" t="s">
        <v>1402</v>
      </c>
      <c r="W61" t="s">
        <v>1339</v>
      </c>
      <c r="X61">
        <v>46027</v>
      </c>
      <c r="Y61" t="s">
        <v>1923</v>
      </c>
      <c r="Z61">
        <v>1352</v>
      </c>
      <c r="AA61">
        <v>501</v>
      </c>
      <c r="AB61">
        <v>24</v>
      </c>
      <c r="AC61" t="s">
        <v>1408</v>
      </c>
      <c r="AF61" t="s">
        <v>1343</v>
      </c>
      <c r="AI61" t="s">
        <v>1339</v>
      </c>
      <c r="AJ61" t="s">
        <v>1332</v>
      </c>
      <c r="AL61">
        <v>1352</v>
      </c>
      <c r="AM61">
        <v>1352</v>
      </c>
      <c r="AN61">
        <v>0.37056213017751499</v>
      </c>
      <c r="AO61">
        <v>0</v>
      </c>
    </row>
    <row r="62" spans="1:41" hidden="1" x14ac:dyDescent="0.3">
      <c r="A62" t="s">
        <v>1332</v>
      </c>
      <c r="B62" t="s">
        <v>1332</v>
      </c>
      <c r="C62" t="s">
        <v>1359</v>
      </c>
      <c r="D62" t="s">
        <v>1438</v>
      </c>
      <c r="E62">
        <v>2025933</v>
      </c>
      <c r="I62" t="s">
        <v>1335</v>
      </c>
      <c r="J62">
        <v>500</v>
      </c>
      <c r="K62" t="s">
        <v>1492</v>
      </c>
      <c r="L62">
        <v>46009</v>
      </c>
      <c r="N62">
        <v>46052</v>
      </c>
      <c r="P62" t="s">
        <v>1337</v>
      </c>
      <c r="Q62" t="s">
        <v>1493</v>
      </c>
      <c r="R62" t="s">
        <v>1339</v>
      </c>
      <c r="S62" t="s">
        <v>1332</v>
      </c>
      <c r="U62" t="s">
        <v>1340</v>
      </c>
      <c r="V62" t="s">
        <v>1402</v>
      </c>
      <c r="W62" t="s">
        <v>1339</v>
      </c>
      <c r="X62">
        <v>46050</v>
      </c>
      <c r="Y62" t="s">
        <v>1494</v>
      </c>
      <c r="Z62">
        <v>6002</v>
      </c>
      <c r="AA62">
        <v>2507</v>
      </c>
      <c r="AB62">
        <v>86</v>
      </c>
      <c r="AC62" t="s">
        <v>1408</v>
      </c>
      <c r="AF62" t="s">
        <v>1343</v>
      </c>
      <c r="AI62" t="s">
        <v>1339</v>
      </c>
      <c r="AJ62">
        <v>550</v>
      </c>
      <c r="AL62">
        <v>6002</v>
      </c>
      <c r="AM62">
        <v>6002</v>
      </c>
      <c r="AN62">
        <v>0.41769410196601098</v>
      </c>
      <c r="AO62">
        <v>9.1636121292902398E-2</v>
      </c>
    </row>
    <row r="63" spans="1:41" hidden="1" x14ac:dyDescent="0.3">
      <c r="A63" t="s">
        <v>1332</v>
      </c>
      <c r="B63" t="s">
        <v>1379</v>
      </c>
      <c r="C63" t="s">
        <v>1359</v>
      </c>
      <c r="D63" t="s">
        <v>1755</v>
      </c>
      <c r="E63">
        <v>2025329</v>
      </c>
      <c r="I63" t="s">
        <v>1335</v>
      </c>
      <c r="J63">
        <v>0</v>
      </c>
      <c r="K63" t="s">
        <v>1492</v>
      </c>
      <c r="L63">
        <v>46009</v>
      </c>
      <c r="N63">
        <v>46052</v>
      </c>
      <c r="P63" t="s">
        <v>1337</v>
      </c>
      <c r="Q63" t="s">
        <v>1493</v>
      </c>
      <c r="R63" t="s">
        <v>1339</v>
      </c>
      <c r="S63" t="s">
        <v>1332</v>
      </c>
      <c r="U63" t="s">
        <v>1340</v>
      </c>
      <c r="V63" t="s">
        <v>1341</v>
      </c>
      <c r="W63" t="s">
        <v>1339</v>
      </c>
      <c r="X63">
        <v>46050</v>
      </c>
      <c r="Y63" t="s">
        <v>1494</v>
      </c>
      <c r="Z63">
        <v>6002</v>
      </c>
      <c r="AA63">
        <v>2507</v>
      </c>
      <c r="AB63">
        <v>86</v>
      </c>
      <c r="AC63" t="s">
        <v>1408</v>
      </c>
      <c r="AF63" t="s">
        <v>1343</v>
      </c>
      <c r="AI63" t="s">
        <v>1339</v>
      </c>
      <c r="AJ63">
        <v>52</v>
      </c>
      <c r="AL63" t="s">
        <v>1332</v>
      </c>
      <c r="AM63" t="s">
        <v>1332</v>
      </c>
      <c r="AN63">
        <v>0.41769410196601098</v>
      </c>
      <c r="AO63">
        <v>0</v>
      </c>
    </row>
    <row r="64" spans="1:41" hidden="1" x14ac:dyDescent="0.3">
      <c r="A64" t="s">
        <v>1332</v>
      </c>
      <c r="B64" t="s">
        <v>1379</v>
      </c>
      <c r="C64" t="s">
        <v>39</v>
      </c>
      <c r="D64" t="s">
        <v>2402</v>
      </c>
      <c r="E64" t="s">
        <v>1332</v>
      </c>
      <c r="I64" t="s">
        <v>1335</v>
      </c>
      <c r="J64">
        <v>650</v>
      </c>
      <c r="K64" t="s">
        <v>1492</v>
      </c>
      <c r="L64">
        <v>46031</v>
      </c>
      <c r="N64">
        <v>46081</v>
      </c>
      <c r="P64" t="s">
        <v>1337</v>
      </c>
      <c r="Q64" t="s">
        <v>1493</v>
      </c>
      <c r="R64" t="s">
        <v>1358</v>
      </c>
      <c r="S64" t="s">
        <v>1332</v>
      </c>
      <c r="U64" t="s">
        <v>1340</v>
      </c>
      <c r="V64" t="s">
        <v>1402</v>
      </c>
      <c r="W64" t="s">
        <v>1358</v>
      </c>
      <c r="AC64" t="s">
        <v>1343</v>
      </c>
      <c r="AF64" t="s">
        <v>1343</v>
      </c>
      <c r="AI64" t="s">
        <v>1358</v>
      </c>
      <c r="AJ64" t="s">
        <v>1332</v>
      </c>
      <c r="AL64">
        <v>0</v>
      </c>
      <c r="AM64" t="s">
        <v>1332</v>
      </c>
      <c r="AN64">
        <v>0</v>
      </c>
      <c r="AO64">
        <v>0</v>
      </c>
    </row>
    <row r="65" spans="1:41" hidden="1" x14ac:dyDescent="0.3">
      <c r="A65" t="s">
        <v>1332</v>
      </c>
      <c r="B65" t="s">
        <v>1379</v>
      </c>
      <c r="C65" t="s">
        <v>39</v>
      </c>
      <c r="D65" t="s">
        <v>2405</v>
      </c>
      <c r="E65" t="s">
        <v>1332</v>
      </c>
      <c r="I65" t="s">
        <v>1335</v>
      </c>
      <c r="J65">
        <v>0</v>
      </c>
      <c r="K65" t="s">
        <v>1492</v>
      </c>
      <c r="L65">
        <v>46031</v>
      </c>
      <c r="N65">
        <v>46081</v>
      </c>
      <c r="P65" t="s">
        <v>1337</v>
      </c>
      <c r="Q65" t="s">
        <v>1493</v>
      </c>
      <c r="R65" t="s">
        <v>1358</v>
      </c>
      <c r="S65" t="s">
        <v>1332</v>
      </c>
      <c r="U65" t="s">
        <v>1340</v>
      </c>
      <c r="V65" t="s">
        <v>1402</v>
      </c>
      <c r="W65" t="s">
        <v>1358</v>
      </c>
      <c r="AC65" t="s">
        <v>1343</v>
      </c>
      <c r="AF65" t="s">
        <v>1343</v>
      </c>
      <c r="AI65" t="s">
        <v>1358</v>
      </c>
      <c r="AJ65" t="s">
        <v>1332</v>
      </c>
      <c r="AL65">
        <v>0</v>
      </c>
      <c r="AM65" t="s">
        <v>1332</v>
      </c>
      <c r="AN65">
        <v>0</v>
      </c>
      <c r="AO65">
        <v>0</v>
      </c>
    </row>
    <row r="66" spans="1:41" hidden="1" x14ac:dyDescent="0.3">
      <c r="A66" t="s">
        <v>1332</v>
      </c>
      <c r="B66" t="s">
        <v>1332</v>
      </c>
      <c r="C66" t="s">
        <v>39</v>
      </c>
      <c r="D66" t="s">
        <v>2962</v>
      </c>
      <c r="E66">
        <v>2025945</v>
      </c>
      <c r="F66" t="s">
        <v>5045</v>
      </c>
      <c r="G66" t="s">
        <v>5046</v>
      </c>
      <c r="I66" t="s">
        <v>1335</v>
      </c>
      <c r="J66">
        <v>650</v>
      </c>
      <c r="K66" t="s">
        <v>1492</v>
      </c>
      <c r="L66">
        <v>46086</v>
      </c>
      <c r="N66">
        <v>46157</v>
      </c>
      <c r="P66" t="s">
        <v>1337</v>
      </c>
      <c r="Q66" t="s">
        <v>1493</v>
      </c>
      <c r="R66" t="s">
        <v>1781</v>
      </c>
      <c r="S66" t="s">
        <v>1332</v>
      </c>
      <c r="U66" t="s">
        <v>1340</v>
      </c>
      <c r="V66" t="s">
        <v>1402</v>
      </c>
      <c r="W66" t="s">
        <v>1355</v>
      </c>
      <c r="AC66" t="s">
        <v>1343</v>
      </c>
      <c r="AF66" t="s">
        <v>1343</v>
      </c>
      <c r="AI66">
        <v>27</v>
      </c>
      <c r="AJ66">
        <v>710</v>
      </c>
      <c r="AL66">
        <v>0</v>
      </c>
      <c r="AM66" t="s">
        <v>1332</v>
      </c>
      <c r="AN66">
        <v>0</v>
      </c>
      <c r="AO66">
        <v>0</v>
      </c>
    </row>
    <row r="67" spans="1:41" hidden="1" x14ac:dyDescent="0.3">
      <c r="A67" t="s">
        <v>1384</v>
      </c>
      <c r="B67" t="s">
        <v>1379</v>
      </c>
      <c r="C67" t="s">
        <v>1359</v>
      </c>
      <c r="D67" t="s">
        <v>3708</v>
      </c>
      <c r="E67">
        <v>2025322</v>
      </c>
      <c r="F67" t="s">
        <v>6324</v>
      </c>
      <c r="G67" t="s">
        <v>6325</v>
      </c>
      <c r="I67" t="s">
        <v>1335</v>
      </c>
      <c r="J67">
        <v>600</v>
      </c>
      <c r="K67" t="s">
        <v>1492</v>
      </c>
      <c r="L67">
        <v>46098</v>
      </c>
      <c r="N67">
        <v>46142</v>
      </c>
      <c r="P67" t="s">
        <v>1337</v>
      </c>
      <c r="Q67" t="s">
        <v>1493</v>
      </c>
      <c r="R67" t="s">
        <v>1781</v>
      </c>
      <c r="S67" t="s">
        <v>1332</v>
      </c>
      <c r="U67" t="s">
        <v>1340</v>
      </c>
      <c r="V67" t="s">
        <v>1341</v>
      </c>
      <c r="W67" t="s">
        <v>1355</v>
      </c>
      <c r="AC67" t="s">
        <v>1343</v>
      </c>
      <c r="AF67" t="s">
        <v>1343</v>
      </c>
      <c r="AI67">
        <v>12</v>
      </c>
      <c r="AJ67">
        <v>690</v>
      </c>
      <c r="AL67">
        <v>0</v>
      </c>
      <c r="AM67" t="s">
        <v>1332</v>
      </c>
      <c r="AN67">
        <v>0</v>
      </c>
      <c r="AO67">
        <v>0</v>
      </c>
    </row>
    <row r="68" spans="1:41" hidden="1" x14ac:dyDescent="0.3">
      <c r="A68" t="s">
        <v>1332</v>
      </c>
      <c r="B68" t="s">
        <v>1379</v>
      </c>
      <c r="C68" t="s">
        <v>1359</v>
      </c>
      <c r="D68" t="s">
        <v>3882</v>
      </c>
      <c r="E68">
        <v>2025322</v>
      </c>
      <c r="F68" t="s">
        <v>6324</v>
      </c>
      <c r="I68" t="s">
        <v>1335</v>
      </c>
      <c r="J68">
        <v>0</v>
      </c>
      <c r="K68" t="s">
        <v>1492</v>
      </c>
      <c r="L68">
        <v>46098</v>
      </c>
      <c r="N68">
        <v>46142</v>
      </c>
      <c r="P68" t="s">
        <v>1337</v>
      </c>
      <c r="Q68" t="s">
        <v>1493</v>
      </c>
      <c r="R68" t="s">
        <v>1781</v>
      </c>
      <c r="S68" t="s">
        <v>1332</v>
      </c>
      <c r="U68" t="s">
        <v>1340</v>
      </c>
      <c r="V68" t="s">
        <v>1341</v>
      </c>
      <c r="W68" t="s">
        <v>1355</v>
      </c>
      <c r="AC68" t="s">
        <v>1343</v>
      </c>
      <c r="AF68" t="s">
        <v>1343</v>
      </c>
      <c r="AI68">
        <v>12</v>
      </c>
      <c r="AJ68">
        <v>90</v>
      </c>
      <c r="AL68">
        <v>0</v>
      </c>
      <c r="AM68" t="s">
        <v>1332</v>
      </c>
      <c r="AN68">
        <v>0</v>
      </c>
      <c r="AO68">
        <v>0</v>
      </c>
    </row>
    <row r="69" spans="1:41" hidden="1" x14ac:dyDescent="0.3">
      <c r="A69" t="s">
        <v>1332</v>
      </c>
      <c r="B69" t="s">
        <v>1332</v>
      </c>
      <c r="C69" t="s">
        <v>1371</v>
      </c>
      <c r="D69" t="s">
        <v>2519</v>
      </c>
      <c r="E69">
        <v>2025317</v>
      </c>
      <c r="F69" t="s">
        <v>6324</v>
      </c>
      <c r="G69" t="s">
        <v>6529</v>
      </c>
      <c r="I69" t="s">
        <v>1335</v>
      </c>
      <c r="J69">
        <v>700</v>
      </c>
      <c r="K69" t="s">
        <v>1492</v>
      </c>
      <c r="L69">
        <v>46100</v>
      </c>
      <c r="N69">
        <v>46152</v>
      </c>
      <c r="P69" t="s">
        <v>1337</v>
      </c>
      <c r="Q69" t="s">
        <v>1493</v>
      </c>
      <c r="R69" t="s">
        <v>1781</v>
      </c>
      <c r="S69" t="s">
        <v>1353</v>
      </c>
      <c r="U69" t="s">
        <v>1354</v>
      </c>
      <c r="V69" t="s">
        <v>1341</v>
      </c>
      <c r="W69" t="s">
        <v>1355</v>
      </c>
      <c r="AC69" t="s">
        <v>1343</v>
      </c>
      <c r="AF69" t="s">
        <v>1343</v>
      </c>
      <c r="AI69">
        <v>22</v>
      </c>
      <c r="AJ69">
        <v>750</v>
      </c>
      <c r="AL69">
        <v>0</v>
      </c>
      <c r="AM69" t="s">
        <v>1332</v>
      </c>
      <c r="AN69">
        <v>0</v>
      </c>
      <c r="AO69">
        <v>0</v>
      </c>
    </row>
    <row r="70" spans="1:41" hidden="1" x14ac:dyDescent="0.3">
      <c r="A70" t="s">
        <v>1332</v>
      </c>
      <c r="B70" t="s">
        <v>1379</v>
      </c>
      <c r="C70" t="s">
        <v>1371</v>
      </c>
      <c r="D70" t="s">
        <v>1755</v>
      </c>
      <c r="E70">
        <v>2025329</v>
      </c>
      <c r="F70" t="s">
        <v>6324</v>
      </c>
      <c r="I70" t="s">
        <v>1335</v>
      </c>
      <c r="J70">
        <v>0</v>
      </c>
      <c r="K70" t="s">
        <v>1492</v>
      </c>
      <c r="L70">
        <v>46100</v>
      </c>
      <c r="N70">
        <v>46152</v>
      </c>
      <c r="P70" t="s">
        <v>1337</v>
      </c>
      <c r="Q70" t="s">
        <v>1493</v>
      </c>
      <c r="R70" t="s">
        <v>1781</v>
      </c>
      <c r="S70" t="s">
        <v>1353</v>
      </c>
      <c r="U70" t="s">
        <v>1354</v>
      </c>
      <c r="V70" t="s">
        <v>1341</v>
      </c>
      <c r="W70" t="s">
        <v>1355</v>
      </c>
      <c r="AC70" t="s">
        <v>1343</v>
      </c>
      <c r="AF70" t="s">
        <v>1343</v>
      </c>
      <c r="AI70">
        <v>22</v>
      </c>
      <c r="AJ70">
        <v>52</v>
      </c>
      <c r="AL70">
        <v>0</v>
      </c>
      <c r="AM70" t="s">
        <v>1332</v>
      </c>
      <c r="AN70">
        <v>0</v>
      </c>
      <c r="AO70">
        <v>0</v>
      </c>
    </row>
    <row r="71" spans="1:41" hidden="1" x14ac:dyDescent="0.3">
      <c r="A71" t="s">
        <v>1332</v>
      </c>
      <c r="B71" t="s">
        <v>1332</v>
      </c>
      <c r="C71" t="s">
        <v>205</v>
      </c>
      <c r="D71" t="s">
        <v>7158</v>
      </c>
      <c r="E71" t="s">
        <v>7159</v>
      </c>
      <c r="F71" t="s">
        <v>7160</v>
      </c>
      <c r="G71" t="s">
        <v>4636</v>
      </c>
      <c r="I71" t="s">
        <v>1335</v>
      </c>
      <c r="J71">
        <v>50</v>
      </c>
      <c r="K71" t="s">
        <v>7161</v>
      </c>
      <c r="L71">
        <v>46108</v>
      </c>
      <c r="N71">
        <v>46152</v>
      </c>
      <c r="P71" t="s">
        <v>1337</v>
      </c>
      <c r="Q71" t="s">
        <v>7162</v>
      </c>
      <c r="R71" t="s">
        <v>1781</v>
      </c>
      <c r="S71" t="s">
        <v>1353</v>
      </c>
      <c r="U71" t="s">
        <v>1354</v>
      </c>
      <c r="V71" t="s">
        <v>1341</v>
      </c>
      <c r="W71" t="s">
        <v>1355</v>
      </c>
      <c r="AC71" t="s">
        <v>1343</v>
      </c>
      <c r="AF71" t="s">
        <v>1343</v>
      </c>
      <c r="AI71">
        <v>22</v>
      </c>
      <c r="AJ71">
        <v>85</v>
      </c>
      <c r="AL71">
        <v>0</v>
      </c>
      <c r="AM71" t="s">
        <v>1332</v>
      </c>
      <c r="AN71">
        <v>0</v>
      </c>
      <c r="AO71">
        <v>0</v>
      </c>
    </row>
    <row r="72" spans="1:41" hidden="1" x14ac:dyDescent="0.3">
      <c r="A72" t="s">
        <v>1332</v>
      </c>
      <c r="B72" t="s">
        <v>1332</v>
      </c>
      <c r="C72" t="s">
        <v>205</v>
      </c>
      <c r="D72" t="s">
        <v>6423</v>
      </c>
      <c r="E72" t="s">
        <v>6424</v>
      </c>
      <c r="F72" t="s">
        <v>7160</v>
      </c>
      <c r="G72" t="s">
        <v>4636</v>
      </c>
      <c r="I72" t="s">
        <v>1335</v>
      </c>
      <c r="J72">
        <v>0</v>
      </c>
      <c r="K72" t="s">
        <v>7161</v>
      </c>
      <c r="L72">
        <v>46108</v>
      </c>
      <c r="N72">
        <v>46152</v>
      </c>
      <c r="P72" t="s">
        <v>1337</v>
      </c>
      <c r="Q72" t="s">
        <v>7162</v>
      </c>
      <c r="R72" t="s">
        <v>1781</v>
      </c>
      <c r="S72" t="s">
        <v>1353</v>
      </c>
      <c r="U72" t="s">
        <v>1354</v>
      </c>
      <c r="V72" t="s">
        <v>1341</v>
      </c>
      <c r="W72" t="s">
        <v>1355</v>
      </c>
      <c r="AC72" t="s">
        <v>1343</v>
      </c>
      <c r="AF72" t="s">
        <v>1343</v>
      </c>
      <c r="AI72">
        <v>22</v>
      </c>
      <c r="AJ72">
        <v>30</v>
      </c>
      <c r="AL72">
        <v>0</v>
      </c>
      <c r="AM72" t="s">
        <v>1332</v>
      </c>
      <c r="AN72">
        <v>0</v>
      </c>
      <c r="AO72">
        <v>0</v>
      </c>
    </row>
    <row r="73" spans="1:41" hidden="1" x14ac:dyDescent="0.3">
      <c r="A73" t="s">
        <v>1332</v>
      </c>
      <c r="B73" t="s">
        <v>1332</v>
      </c>
      <c r="C73" t="s">
        <v>205</v>
      </c>
      <c r="D73" t="s">
        <v>7163</v>
      </c>
      <c r="E73" t="s">
        <v>7164</v>
      </c>
      <c r="F73" t="s">
        <v>7160</v>
      </c>
      <c r="G73" t="s">
        <v>4636</v>
      </c>
      <c r="I73" t="s">
        <v>1335</v>
      </c>
      <c r="J73">
        <v>0</v>
      </c>
      <c r="K73" t="s">
        <v>7161</v>
      </c>
      <c r="L73">
        <v>46108</v>
      </c>
      <c r="N73">
        <v>46152</v>
      </c>
      <c r="P73" t="s">
        <v>1337</v>
      </c>
      <c r="Q73" t="s">
        <v>7162</v>
      </c>
      <c r="R73" t="s">
        <v>1781</v>
      </c>
      <c r="S73" t="s">
        <v>1353</v>
      </c>
      <c r="U73" t="s">
        <v>1354</v>
      </c>
      <c r="V73" t="s">
        <v>1341</v>
      </c>
      <c r="W73" t="s">
        <v>1355</v>
      </c>
      <c r="AC73" t="s">
        <v>1343</v>
      </c>
      <c r="AF73" t="s">
        <v>1343</v>
      </c>
      <c r="AI73">
        <v>22</v>
      </c>
      <c r="AJ73">
        <v>0</v>
      </c>
      <c r="AL73">
        <v>0</v>
      </c>
      <c r="AM73" t="s">
        <v>1332</v>
      </c>
      <c r="AN73">
        <v>0</v>
      </c>
      <c r="AO73">
        <v>0</v>
      </c>
    </row>
    <row r="74" spans="1:41" hidden="1" x14ac:dyDescent="0.3">
      <c r="A74" t="s">
        <v>1332</v>
      </c>
      <c r="B74" t="s">
        <v>1332</v>
      </c>
      <c r="C74" t="s">
        <v>205</v>
      </c>
      <c r="D74" t="s">
        <v>7165</v>
      </c>
      <c r="E74" t="s">
        <v>7166</v>
      </c>
      <c r="F74" t="s">
        <v>7160</v>
      </c>
      <c r="G74" t="s">
        <v>4636</v>
      </c>
      <c r="I74" t="s">
        <v>1335</v>
      </c>
      <c r="J74">
        <v>0</v>
      </c>
      <c r="K74" t="s">
        <v>7161</v>
      </c>
      <c r="L74">
        <v>46108</v>
      </c>
      <c r="N74">
        <v>46152</v>
      </c>
      <c r="P74" t="s">
        <v>1337</v>
      </c>
      <c r="Q74" t="s">
        <v>7162</v>
      </c>
      <c r="R74" t="s">
        <v>1781</v>
      </c>
      <c r="S74" t="s">
        <v>1353</v>
      </c>
      <c r="U74" t="s">
        <v>1354</v>
      </c>
      <c r="V74" t="s">
        <v>1341</v>
      </c>
      <c r="W74" t="s">
        <v>1355</v>
      </c>
      <c r="AC74" t="s">
        <v>1343</v>
      </c>
      <c r="AF74" t="s">
        <v>1343</v>
      </c>
      <c r="AI74">
        <v>22</v>
      </c>
      <c r="AJ74">
        <v>0</v>
      </c>
      <c r="AL74">
        <v>0</v>
      </c>
      <c r="AM74" t="s">
        <v>1332</v>
      </c>
      <c r="AN74">
        <v>0</v>
      </c>
      <c r="AO74">
        <v>0</v>
      </c>
    </row>
    <row r="75" spans="1:41" hidden="1" x14ac:dyDescent="0.3">
      <c r="A75" t="s">
        <v>1332</v>
      </c>
      <c r="B75" t="s">
        <v>1332</v>
      </c>
      <c r="C75" t="s">
        <v>1359</v>
      </c>
      <c r="D75" t="s">
        <v>2463</v>
      </c>
      <c r="E75" t="s">
        <v>1332</v>
      </c>
      <c r="I75" t="s">
        <v>1335</v>
      </c>
      <c r="J75">
        <v>300</v>
      </c>
      <c r="K75" t="s">
        <v>2925</v>
      </c>
      <c r="L75">
        <v>46026</v>
      </c>
      <c r="N75">
        <v>46068</v>
      </c>
      <c r="P75" t="s">
        <v>1337</v>
      </c>
      <c r="Q75" t="s">
        <v>2926</v>
      </c>
      <c r="R75" t="s">
        <v>1358</v>
      </c>
      <c r="S75" t="s">
        <v>1332</v>
      </c>
      <c r="U75" t="s">
        <v>1340</v>
      </c>
      <c r="V75" t="s">
        <v>1341</v>
      </c>
      <c r="W75" t="s">
        <v>1358</v>
      </c>
      <c r="AC75" t="s">
        <v>1343</v>
      </c>
      <c r="AF75" t="s">
        <v>1343</v>
      </c>
      <c r="AI75" t="s">
        <v>1358</v>
      </c>
      <c r="AJ75" t="s">
        <v>1332</v>
      </c>
      <c r="AL75">
        <v>0</v>
      </c>
      <c r="AM75" t="s">
        <v>1332</v>
      </c>
      <c r="AN75">
        <v>0</v>
      </c>
      <c r="AO75">
        <v>0</v>
      </c>
    </row>
    <row r="76" spans="1:41" hidden="1" x14ac:dyDescent="0.3">
      <c r="A76" t="s">
        <v>1332</v>
      </c>
      <c r="B76" t="s">
        <v>1332</v>
      </c>
      <c r="C76" t="s">
        <v>1359</v>
      </c>
      <c r="D76" t="s">
        <v>2309</v>
      </c>
      <c r="E76" t="s">
        <v>2310</v>
      </c>
      <c r="I76" t="s">
        <v>1335</v>
      </c>
      <c r="J76">
        <v>300</v>
      </c>
      <c r="K76" t="s">
        <v>2925</v>
      </c>
      <c r="L76">
        <v>46026</v>
      </c>
      <c r="N76">
        <v>46068</v>
      </c>
      <c r="P76" t="s">
        <v>1337</v>
      </c>
      <c r="Q76" t="s">
        <v>2926</v>
      </c>
      <c r="R76" t="s">
        <v>1358</v>
      </c>
      <c r="S76" t="s">
        <v>1332</v>
      </c>
      <c r="U76" t="s">
        <v>1340</v>
      </c>
      <c r="V76" t="s">
        <v>1341</v>
      </c>
      <c r="W76" t="s">
        <v>1358</v>
      </c>
      <c r="AC76" t="s">
        <v>1343</v>
      </c>
      <c r="AF76" t="s">
        <v>1343</v>
      </c>
      <c r="AI76" t="s">
        <v>1358</v>
      </c>
      <c r="AJ76">
        <v>300</v>
      </c>
      <c r="AL76">
        <v>0</v>
      </c>
      <c r="AM76" t="s">
        <v>1332</v>
      </c>
      <c r="AN76">
        <v>0</v>
      </c>
      <c r="AO76">
        <v>0</v>
      </c>
    </row>
    <row r="77" spans="1:41" hidden="1" x14ac:dyDescent="0.3">
      <c r="A77" t="s">
        <v>1332</v>
      </c>
      <c r="B77" t="s">
        <v>1332</v>
      </c>
      <c r="C77" t="s">
        <v>304</v>
      </c>
      <c r="D77" t="s">
        <v>1438</v>
      </c>
      <c r="E77">
        <v>2025933</v>
      </c>
      <c r="I77" t="s">
        <v>1335</v>
      </c>
      <c r="J77">
        <v>350</v>
      </c>
      <c r="K77" t="s">
        <v>3581</v>
      </c>
      <c r="L77">
        <v>46052</v>
      </c>
      <c r="N77">
        <v>46111</v>
      </c>
      <c r="P77" t="s">
        <v>1337</v>
      </c>
      <c r="R77" t="s">
        <v>1339</v>
      </c>
      <c r="S77" t="s">
        <v>1332</v>
      </c>
      <c r="U77" t="s">
        <v>1340</v>
      </c>
      <c r="V77" t="s">
        <v>1341</v>
      </c>
      <c r="W77" t="s">
        <v>1339</v>
      </c>
      <c r="X77">
        <v>46107</v>
      </c>
      <c r="Y77" t="s">
        <v>3582</v>
      </c>
      <c r="Z77">
        <v>46</v>
      </c>
      <c r="AA77">
        <v>13</v>
      </c>
      <c r="AB77">
        <v>5</v>
      </c>
      <c r="AC77" t="s">
        <v>1343</v>
      </c>
      <c r="AF77" t="s">
        <v>1343</v>
      </c>
      <c r="AI77" t="s">
        <v>1339</v>
      </c>
      <c r="AJ77">
        <v>400</v>
      </c>
      <c r="AL77">
        <v>46</v>
      </c>
      <c r="AM77">
        <v>46</v>
      </c>
      <c r="AN77">
        <v>0.282608695652174</v>
      </c>
      <c r="AO77">
        <v>8.6956521739130395</v>
      </c>
    </row>
    <row r="78" spans="1:41" hidden="1" x14ac:dyDescent="0.3">
      <c r="A78" t="s">
        <v>1332</v>
      </c>
      <c r="B78" t="s">
        <v>1332</v>
      </c>
      <c r="C78" t="s">
        <v>304</v>
      </c>
      <c r="D78" t="s">
        <v>1755</v>
      </c>
      <c r="E78">
        <v>2025329</v>
      </c>
      <c r="I78" t="s">
        <v>1335</v>
      </c>
      <c r="J78">
        <v>0</v>
      </c>
      <c r="K78" t="s">
        <v>3581</v>
      </c>
      <c r="L78">
        <v>46052</v>
      </c>
      <c r="N78">
        <v>46111</v>
      </c>
      <c r="P78" t="s">
        <v>1337</v>
      </c>
      <c r="R78" t="s">
        <v>1339</v>
      </c>
      <c r="S78" t="s">
        <v>1332</v>
      </c>
      <c r="U78" t="s">
        <v>1340</v>
      </c>
      <c r="V78" t="s">
        <v>1341</v>
      </c>
      <c r="W78" t="s">
        <v>1339</v>
      </c>
      <c r="X78">
        <v>46107</v>
      </c>
      <c r="Y78" t="s">
        <v>3582</v>
      </c>
      <c r="Z78">
        <v>46</v>
      </c>
      <c r="AA78">
        <v>13</v>
      </c>
      <c r="AB78">
        <v>5</v>
      </c>
      <c r="AC78" t="s">
        <v>1343</v>
      </c>
      <c r="AF78" t="s">
        <v>1343</v>
      </c>
      <c r="AI78" t="s">
        <v>1339</v>
      </c>
      <c r="AJ78">
        <v>52</v>
      </c>
      <c r="AL78" t="s">
        <v>1332</v>
      </c>
      <c r="AM78" t="s">
        <v>1332</v>
      </c>
      <c r="AN78">
        <v>0.282608695652174</v>
      </c>
      <c r="AO78">
        <v>0</v>
      </c>
    </row>
    <row r="79" spans="1:41" hidden="1" x14ac:dyDescent="0.3">
      <c r="A79" t="s">
        <v>1332</v>
      </c>
      <c r="B79" t="s">
        <v>1332</v>
      </c>
      <c r="C79" t="s">
        <v>304</v>
      </c>
      <c r="D79" t="s">
        <v>3418</v>
      </c>
      <c r="E79" t="s">
        <v>1332</v>
      </c>
      <c r="I79" t="s">
        <v>1335</v>
      </c>
      <c r="J79">
        <v>350</v>
      </c>
      <c r="K79" t="s">
        <v>3581</v>
      </c>
      <c r="L79">
        <v>46052</v>
      </c>
      <c r="N79">
        <v>46111</v>
      </c>
      <c r="P79" t="s">
        <v>1337</v>
      </c>
      <c r="R79" t="s">
        <v>1358</v>
      </c>
      <c r="S79" t="s">
        <v>1374</v>
      </c>
      <c r="T79" t="s">
        <v>3583</v>
      </c>
      <c r="U79" t="s">
        <v>1340</v>
      </c>
      <c r="V79" t="s">
        <v>1341</v>
      </c>
      <c r="W79" t="s">
        <v>1454</v>
      </c>
      <c r="AC79" t="s">
        <v>1343</v>
      </c>
      <c r="AF79" t="s">
        <v>1343</v>
      </c>
      <c r="AI79" t="s">
        <v>1352</v>
      </c>
      <c r="AJ79" t="s">
        <v>1332</v>
      </c>
      <c r="AL79">
        <v>0</v>
      </c>
      <c r="AM79" t="s">
        <v>1332</v>
      </c>
      <c r="AN79">
        <v>0</v>
      </c>
      <c r="AO79">
        <v>0</v>
      </c>
    </row>
    <row r="80" spans="1:41" hidden="1" x14ac:dyDescent="0.3">
      <c r="A80" t="s">
        <v>1332</v>
      </c>
      <c r="B80" t="s">
        <v>1332</v>
      </c>
      <c r="C80" t="s">
        <v>39</v>
      </c>
      <c r="D80" t="s">
        <v>2962</v>
      </c>
      <c r="E80">
        <v>2025945</v>
      </c>
      <c r="I80" t="s">
        <v>1369</v>
      </c>
      <c r="J80">
        <v>0</v>
      </c>
      <c r="K80" t="s">
        <v>3677</v>
      </c>
      <c r="L80">
        <v>46055</v>
      </c>
      <c r="N80">
        <v>46096</v>
      </c>
      <c r="P80" t="s">
        <v>1337</v>
      </c>
      <c r="Q80" t="s">
        <v>3674</v>
      </c>
      <c r="R80" t="s">
        <v>1339</v>
      </c>
      <c r="S80" t="s">
        <v>1332</v>
      </c>
      <c r="U80" t="s">
        <v>1340</v>
      </c>
      <c r="V80" t="s">
        <v>1341</v>
      </c>
      <c r="W80" t="s">
        <v>1339</v>
      </c>
      <c r="X80">
        <v>46097</v>
      </c>
      <c r="Y80" t="s">
        <v>3678</v>
      </c>
      <c r="Z80">
        <v>1194</v>
      </c>
      <c r="AA80">
        <v>50</v>
      </c>
      <c r="AB80">
        <v>72</v>
      </c>
      <c r="AC80" t="s">
        <v>1408</v>
      </c>
      <c r="AF80" t="s">
        <v>1343</v>
      </c>
      <c r="AI80" t="s">
        <v>1339</v>
      </c>
      <c r="AJ80">
        <v>60</v>
      </c>
      <c r="AL80">
        <v>1194</v>
      </c>
      <c r="AM80">
        <v>119.4</v>
      </c>
      <c r="AN80">
        <v>4.1876046901172498E-2</v>
      </c>
      <c r="AO80">
        <v>0.50251256281406997</v>
      </c>
    </row>
    <row r="81" spans="1:41" hidden="1" x14ac:dyDescent="0.3">
      <c r="A81" t="s">
        <v>1332</v>
      </c>
      <c r="B81" t="s">
        <v>1332</v>
      </c>
      <c r="C81" t="s">
        <v>1371</v>
      </c>
      <c r="D81" t="s">
        <v>1438</v>
      </c>
      <c r="E81">
        <v>2025933</v>
      </c>
      <c r="I81" t="s">
        <v>1335</v>
      </c>
      <c r="J81">
        <v>60</v>
      </c>
      <c r="K81" t="s">
        <v>3423</v>
      </c>
      <c r="L81">
        <v>46051</v>
      </c>
      <c r="N81">
        <v>46096</v>
      </c>
      <c r="P81" t="s">
        <v>1361</v>
      </c>
      <c r="Q81" t="s">
        <v>3424</v>
      </c>
      <c r="R81" t="s">
        <v>1339</v>
      </c>
      <c r="S81" t="s">
        <v>1332</v>
      </c>
      <c r="U81" t="s">
        <v>1340</v>
      </c>
      <c r="V81" t="s">
        <v>1341</v>
      </c>
      <c r="W81" t="s">
        <v>1339</v>
      </c>
      <c r="X81">
        <v>46093</v>
      </c>
      <c r="Y81" t="s">
        <v>3425</v>
      </c>
      <c r="Z81">
        <v>20</v>
      </c>
      <c r="AA81">
        <v>5</v>
      </c>
      <c r="AB81">
        <v>1</v>
      </c>
      <c r="AC81" t="s">
        <v>1343</v>
      </c>
      <c r="AF81" t="s">
        <v>1343</v>
      </c>
      <c r="AI81" t="s">
        <v>1339</v>
      </c>
      <c r="AJ81">
        <v>110</v>
      </c>
      <c r="AL81">
        <v>20</v>
      </c>
      <c r="AM81">
        <v>20</v>
      </c>
      <c r="AN81">
        <v>0.25</v>
      </c>
      <c r="AO81">
        <v>5.5</v>
      </c>
    </row>
    <row r="82" spans="1:41" hidden="1" x14ac:dyDescent="0.3">
      <c r="A82" t="s">
        <v>1332</v>
      </c>
      <c r="B82" t="s">
        <v>1332</v>
      </c>
      <c r="C82" t="s">
        <v>1371</v>
      </c>
      <c r="D82" t="s">
        <v>1755</v>
      </c>
      <c r="E82">
        <v>2025329</v>
      </c>
      <c r="I82" t="s">
        <v>1335</v>
      </c>
      <c r="J82">
        <v>0</v>
      </c>
      <c r="K82" t="s">
        <v>3423</v>
      </c>
      <c r="L82">
        <v>46051</v>
      </c>
      <c r="N82">
        <v>46096</v>
      </c>
      <c r="P82" t="s">
        <v>1361</v>
      </c>
      <c r="Q82" t="s">
        <v>3424</v>
      </c>
      <c r="R82" t="s">
        <v>1339</v>
      </c>
      <c r="S82" t="s">
        <v>1332</v>
      </c>
      <c r="U82" t="s">
        <v>1340</v>
      </c>
      <c r="V82" t="s">
        <v>1341</v>
      </c>
      <c r="W82" t="s">
        <v>1339</v>
      </c>
      <c r="X82">
        <v>46093</v>
      </c>
      <c r="Y82" t="s">
        <v>3425</v>
      </c>
      <c r="Z82">
        <v>20</v>
      </c>
      <c r="AA82">
        <v>5</v>
      </c>
      <c r="AB82">
        <v>1</v>
      </c>
      <c r="AC82" t="s">
        <v>1343</v>
      </c>
      <c r="AF82" t="s">
        <v>1343</v>
      </c>
      <c r="AI82" t="s">
        <v>1339</v>
      </c>
      <c r="AJ82">
        <v>52</v>
      </c>
      <c r="AL82" t="s">
        <v>1332</v>
      </c>
      <c r="AM82" t="s">
        <v>1332</v>
      </c>
      <c r="AN82">
        <v>0.25</v>
      </c>
      <c r="AO82">
        <v>0</v>
      </c>
    </row>
    <row r="83" spans="1:41" hidden="1" x14ac:dyDescent="0.3">
      <c r="A83" t="s">
        <v>1332</v>
      </c>
      <c r="B83" t="s">
        <v>1332</v>
      </c>
      <c r="C83" t="s">
        <v>39</v>
      </c>
      <c r="D83" t="s">
        <v>3258</v>
      </c>
      <c r="E83">
        <v>2025308</v>
      </c>
      <c r="I83" t="s">
        <v>1369</v>
      </c>
      <c r="J83">
        <v>0</v>
      </c>
      <c r="K83" t="s">
        <v>3380</v>
      </c>
      <c r="L83">
        <v>46051</v>
      </c>
      <c r="N83">
        <v>46096</v>
      </c>
      <c r="P83" t="s">
        <v>1361</v>
      </c>
      <c r="Q83" t="s">
        <v>3378</v>
      </c>
      <c r="R83" t="s">
        <v>1339</v>
      </c>
      <c r="S83" t="s">
        <v>1332</v>
      </c>
      <c r="U83" t="s">
        <v>1340</v>
      </c>
      <c r="V83" t="s">
        <v>1341</v>
      </c>
      <c r="W83" t="s">
        <v>1339</v>
      </c>
      <c r="X83">
        <v>46095</v>
      </c>
      <c r="Y83" t="s">
        <v>3381</v>
      </c>
      <c r="Z83">
        <v>74</v>
      </c>
      <c r="AA83">
        <v>13</v>
      </c>
      <c r="AB83">
        <v>5</v>
      </c>
      <c r="AC83" t="s">
        <v>1343</v>
      </c>
      <c r="AF83" t="s">
        <v>1343</v>
      </c>
      <c r="AI83" t="s">
        <v>1339</v>
      </c>
      <c r="AJ83">
        <v>55</v>
      </c>
      <c r="AL83">
        <v>74</v>
      </c>
      <c r="AM83">
        <v>7.4</v>
      </c>
      <c r="AN83">
        <v>0.17567567567567599</v>
      </c>
      <c r="AO83">
        <v>7.4324324324324298</v>
      </c>
    </row>
    <row r="84" spans="1:41" hidden="1" x14ac:dyDescent="0.3">
      <c r="A84" t="s">
        <v>1332</v>
      </c>
      <c r="B84" t="s">
        <v>1332</v>
      </c>
      <c r="C84" t="s">
        <v>39</v>
      </c>
      <c r="D84" t="s">
        <v>4307</v>
      </c>
      <c r="E84">
        <v>2026006</v>
      </c>
      <c r="F84" t="s">
        <v>5058</v>
      </c>
      <c r="G84" t="s">
        <v>4636</v>
      </c>
      <c r="I84" t="s">
        <v>1335</v>
      </c>
      <c r="J84">
        <v>400</v>
      </c>
      <c r="K84" t="s">
        <v>5059</v>
      </c>
      <c r="L84">
        <v>46086</v>
      </c>
      <c r="N84">
        <v>46132</v>
      </c>
      <c r="P84" t="s">
        <v>1420</v>
      </c>
      <c r="Q84" t="s">
        <v>5060</v>
      </c>
      <c r="R84" t="s">
        <v>3490</v>
      </c>
      <c r="S84" t="s">
        <v>1332</v>
      </c>
      <c r="U84" t="s">
        <v>1340</v>
      </c>
      <c r="V84" t="s">
        <v>1341</v>
      </c>
      <c r="W84" t="s">
        <v>1355</v>
      </c>
      <c r="AC84" t="s">
        <v>1343</v>
      </c>
      <c r="AF84" t="s">
        <v>1343</v>
      </c>
      <c r="AI84">
        <v>2</v>
      </c>
      <c r="AJ84">
        <v>490</v>
      </c>
      <c r="AL84">
        <v>0</v>
      </c>
      <c r="AM84" t="s">
        <v>1332</v>
      </c>
      <c r="AN84">
        <v>0</v>
      </c>
      <c r="AO84">
        <v>0</v>
      </c>
    </row>
    <row r="85" spans="1:41" hidden="1" x14ac:dyDescent="0.3">
      <c r="A85" t="s">
        <v>1332</v>
      </c>
      <c r="B85" t="s">
        <v>1332</v>
      </c>
      <c r="C85" t="s">
        <v>39</v>
      </c>
      <c r="D85" t="s">
        <v>1438</v>
      </c>
      <c r="E85">
        <v>2025933</v>
      </c>
      <c r="F85" t="s">
        <v>5058</v>
      </c>
      <c r="G85" t="s">
        <v>5061</v>
      </c>
      <c r="I85" t="s">
        <v>1335</v>
      </c>
      <c r="J85">
        <v>400</v>
      </c>
      <c r="K85" t="s">
        <v>5059</v>
      </c>
      <c r="L85">
        <v>46086</v>
      </c>
      <c r="N85">
        <v>46122</v>
      </c>
      <c r="P85" t="s">
        <v>1420</v>
      </c>
      <c r="Q85" t="s">
        <v>5060</v>
      </c>
      <c r="R85" t="s">
        <v>1358</v>
      </c>
      <c r="S85" t="s">
        <v>1332</v>
      </c>
      <c r="U85" t="s">
        <v>1340</v>
      </c>
      <c r="V85" t="s">
        <v>1341</v>
      </c>
      <c r="W85" t="s">
        <v>1358</v>
      </c>
      <c r="AC85" t="s">
        <v>1343</v>
      </c>
      <c r="AF85" t="s">
        <v>1343</v>
      </c>
      <c r="AI85" t="s">
        <v>1358</v>
      </c>
      <c r="AJ85">
        <v>450</v>
      </c>
      <c r="AL85">
        <v>0</v>
      </c>
      <c r="AM85" t="s">
        <v>1332</v>
      </c>
      <c r="AN85">
        <v>0</v>
      </c>
      <c r="AO85">
        <v>0</v>
      </c>
    </row>
    <row r="86" spans="1:41" hidden="1" x14ac:dyDescent="0.3">
      <c r="A86" t="s">
        <v>1332</v>
      </c>
      <c r="B86" t="s">
        <v>1332</v>
      </c>
      <c r="C86" t="s">
        <v>39</v>
      </c>
      <c r="D86" t="s">
        <v>1755</v>
      </c>
      <c r="E86">
        <v>2025329</v>
      </c>
      <c r="F86" t="s">
        <v>5058</v>
      </c>
      <c r="G86" t="s">
        <v>5061</v>
      </c>
      <c r="I86" t="s">
        <v>1335</v>
      </c>
      <c r="J86">
        <v>0</v>
      </c>
      <c r="K86" t="s">
        <v>5059</v>
      </c>
      <c r="L86">
        <v>46086</v>
      </c>
      <c r="N86">
        <v>46122</v>
      </c>
      <c r="P86" t="s">
        <v>1420</v>
      </c>
      <c r="Q86" t="s">
        <v>5060</v>
      </c>
      <c r="R86" t="s">
        <v>1358</v>
      </c>
      <c r="S86" t="s">
        <v>1332</v>
      </c>
      <c r="U86" t="s">
        <v>1340</v>
      </c>
      <c r="V86" t="s">
        <v>1341</v>
      </c>
      <c r="W86" t="s">
        <v>1358</v>
      </c>
      <c r="AC86" t="s">
        <v>1343</v>
      </c>
      <c r="AF86" t="s">
        <v>1343</v>
      </c>
      <c r="AI86" t="s">
        <v>1358</v>
      </c>
      <c r="AJ86">
        <v>52</v>
      </c>
      <c r="AL86">
        <v>0</v>
      </c>
      <c r="AM86" t="s">
        <v>1332</v>
      </c>
      <c r="AN86">
        <v>0</v>
      </c>
      <c r="AO86">
        <v>0</v>
      </c>
    </row>
    <row r="87" spans="1:41" hidden="1" x14ac:dyDescent="0.3">
      <c r="C87" t="s">
        <v>39</v>
      </c>
      <c r="D87" t="s">
        <v>4635</v>
      </c>
      <c r="E87">
        <v>2026013</v>
      </c>
      <c r="F87" t="s">
        <v>5058</v>
      </c>
      <c r="G87" t="s">
        <v>8579</v>
      </c>
      <c r="I87" t="s">
        <v>1335</v>
      </c>
      <c r="J87">
        <v>400</v>
      </c>
      <c r="K87" t="s">
        <v>5059</v>
      </c>
      <c r="L87">
        <v>46126</v>
      </c>
      <c r="N87">
        <v>46157</v>
      </c>
      <c r="P87" t="s">
        <v>1337</v>
      </c>
      <c r="Q87" t="s">
        <v>5060</v>
      </c>
      <c r="R87" t="s">
        <v>1781</v>
      </c>
      <c r="S87" t="s">
        <v>1332</v>
      </c>
      <c r="U87" t="s">
        <v>1340</v>
      </c>
      <c r="V87" t="s">
        <v>1341</v>
      </c>
      <c r="W87" t="s">
        <v>1355</v>
      </c>
      <c r="AC87" t="s">
        <v>1343</v>
      </c>
      <c r="AF87" t="s">
        <v>1343</v>
      </c>
      <c r="AI87">
        <v>27</v>
      </c>
      <c r="AJ87">
        <v>460</v>
      </c>
      <c r="AL87">
        <v>0</v>
      </c>
      <c r="AM87" t="s">
        <v>1332</v>
      </c>
      <c r="AN87">
        <v>0</v>
      </c>
      <c r="AO87">
        <v>0</v>
      </c>
    </row>
    <row r="88" spans="1:41" hidden="1" x14ac:dyDescent="0.3">
      <c r="C88" t="s">
        <v>39</v>
      </c>
      <c r="D88" t="s">
        <v>4631</v>
      </c>
      <c r="E88">
        <v>2026010</v>
      </c>
      <c r="F88" t="s">
        <v>5058</v>
      </c>
      <c r="G88" t="s">
        <v>8579</v>
      </c>
      <c r="I88" t="s">
        <v>1335</v>
      </c>
      <c r="J88">
        <v>0</v>
      </c>
      <c r="K88" t="s">
        <v>5059</v>
      </c>
      <c r="L88">
        <v>46126</v>
      </c>
      <c r="N88">
        <v>46157</v>
      </c>
      <c r="P88" t="s">
        <v>1337</v>
      </c>
      <c r="Q88" t="s">
        <v>5060</v>
      </c>
      <c r="R88" t="s">
        <v>1781</v>
      </c>
      <c r="S88" t="s">
        <v>1332</v>
      </c>
      <c r="U88" t="s">
        <v>1340</v>
      </c>
      <c r="V88" t="s">
        <v>1341</v>
      </c>
      <c r="W88" t="s">
        <v>1355</v>
      </c>
      <c r="AC88" t="s">
        <v>1343</v>
      </c>
      <c r="AF88" t="s">
        <v>1343</v>
      </c>
      <c r="AI88">
        <v>27</v>
      </c>
      <c r="AJ88">
        <v>30</v>
      </c>
      <c r="AL88">
        <v>0</v>
      </c>
      <c r="AM88" t="s">
        <v>1332</v>
      </c>
      <c r="AN88">
        <v>0</v>
      </c>
      <c r="AO88">
        <v>0</v>
      </c>
    </row>
    <row r="89" spans="1:41" hidden="1" x14ac:dyDescent="0.3">
      <c r="A89" t="s">
        <v>1384</v>
      </c>
      <c r="B89" t="s">
        <v>1379</v>
      </c>
      <c r="C89" t="s">
        <v>205</v>
      </c>
      <c r="D89" t="s">
        <v>1438</v>
      </c>
      <c r="E89">
        <v>2025933</v>
      </c>
      <c r="I89" t="s">
        <v>1335</v>
      </c>
      <c r="J89">
        <v>400</v>
      </c>
      <c r="K89" t="s">
        <v>2652</v>
      </c>
      <c r="L89">
        <v>46017</v>
      </c>
      <c r="N89">
        <v>46068</v>
      </c>
      <c r="P89" t="s">
        <v>1337</v>
      </c>
      <c r="Q89" t="s">
        <v>2653</v>
      </c>
      <c r="R89" t="s">
        <v>1339</v>
      </c>
      <c r="S89" t="s">
        <v>1332</v>
      </c>
      <c r="U89" t="s">
        <v>1340</v>
      </c>
      <c r="V89" t="s">
        <v>1341</v>
      </c>
      <c r="W89" t="s">
        <v>1339</v>
      </c>
      <c r="X89">
        <v>46086</v>
      </c>
      <c r="Y89" t="s">
        <v>2654</v>
      </c>
      <c r="AC89" t="s">
        <v>1343</v>
      </c>
      <c r="AF89" t="s">
        <v>1343</v>
      </c>
      <c r="AI89" t="s">
        <v>1339</v>
      </c>
      <c r="AJ89">
        <v>450</v>
      </c>
      <c r="AL89">
        <v>0</v>
      </c>
      <c r="AM89">
        <v>0</v>
      </c>
      <c r="AN89">
        <v>0</v>
      </c>
      <c r="AO89">
        <v>0</v>
      </c>
    </row>
    <row r="90" spans="1:41" hidden="1" x14ac:dyDescent="0.3">
      <c r="A90" t="s">
        <v>1384</v>
      </c>
      <c r="B90" t="s">
        <v>1379</v>
      </c>
      <c r="C90" t="s">
        <v>205</v>
      </c>
      <c r="D90" t="s">
        <v>1438</v>
      </c>
      <c r="E90">
        <v>2025933</v>
      </c>
      <c r="I90" t="s">
        <v>1369</v>
      </c>
      <c r="J90">
        <v>0</v>
      </c>
      <c r="K90" t="s">
        <v>2652</v>
      </c>
      <c r="L90">
        <v>46017</v>
      </c>
      <c r="N90">
        <v>46068</v>
      </c>
      <c r="P90" t="s">
        <v>1337</v>
      </c>
      <c r="Q90" t="s">
        <v>2653</v>
      </c>
      <c r="R90" t="s">
        <v>1339</v>
      </c>
      <c r="S90" t="s">
        <v>1332</v>
      </c>
      <c r="U90" t="s">
        <v>1340</v>
      </c>
      <c r="V90" t="s">
        <v>1341</v>
      </c>
      <c r="W90" t="s">
        <v>1339</v>
      </c>
      <c r="X90">
        <v>46086</v>
      </c>
      <c r="Y90" t="s">
        <v>2655</v>
      </c>
      <c r="AC90" t="s">
        <v>1343</v>
      </c>
      <c r="AF90" t="s">
        <v>1343</v>
      </c>
      <c r="AI90" t="s">
        <v>1339</v>
      </c>
      <c r="AJ90">
        <v>50</v>
      </c>
      <c r="AL90">
        <v>0</v>
      </c>
      <c r="AM90">
        <v>0</v>
      </c>
      <c r="AN90">
        <v>0</v>
      </c>
      <c r="AO90">
        <v>0</v>
      </c>
    </row>
    <row r="91" spans="1:41" hidden="1" x14ac:dyDescent="0.3">
      <c r="A91" t="s">
        <v>1384</v>
      </c>
      <c r="B91" t="s">
        <v>1379</v>
      </c>
      <c r="C91" t="s">
        <v>205</v>
      </c>
      <c r="D91" t="s">
        <v>1755</v>
      </c>
      <c r="E91">
        <v>2025329</v>
      </c>
      <c r="I91" t="s">
        <v>1335</v>
      </c>
      <c r="J91">
        <v>0</v>
      </c>
      <c r="K91" t="s">
        <v>2652</v>
      </c>
      <c r="L91">
        <v>46017</v>
      </c>
      <c r="N91">
        <v>46068</v>
      </c>
      <c r="P91" t="s">
        <v>1337</v>
      </c>
      <c r="Q91" t="s">
        <v>2653</v>
      </c>
      <c r="R91" t="s">
        <v>1339</v>
      </c>
      <c r="S91" t="s">
        <v>1332</v>
      </c>
      <c r="U91" t="s">
        <v>1340</v>
      </c>
      <c r="V91" t="s">
        <v>1341</v>
      </c>
      <c r="W91" t="s">
        <v>1339</v>
      </c>
      <c r="X91">
        <v>46086</v>
      </c>
      <c r="Y91" t="s">
        <v>2654</v>
      </c>
      <c r="AC91" t="s">
        <v>1343</v>
      </c>
      <c r="AF91" t="s">
        <v>1343</v>
      </c>
      <c r="AI91" t="s">
        <v>1339</v>
      </c>
      <c r="AJ91">
        <v>52</v>
      </c>
      <c r="AL91" t="s">
        <v>1332</v>
      </c>
      <c r="AM91" t="s">
        <v>1332</v>
      </c>
      <c r="AN91">
        <v>0</v>
      </c>
      <c r="AO91">
        <v>0</v>
      </c>
    </row>
    <row r="92" spans="1:41" hidden="1" x14ac:dyDescent="0.3">
      <c r="A92" t="s">
        <v>1384</v>
      </c>
      <c r="B92" t="s">
        <v>1379</v>
      </c>
      <c r="C92" t="s">
        <v>205</v>
      </c>
      <c r="D92" t="s">
        <v>1755</v>
      </c>
      <c r="E92">
        <v>2025329</v>
      </c>
      <c r="I92" t="s">
        <v>1369</v>
      </c>
      <c r="J92">
        <v>0</v>
      </c>
      <c r="K92" t="s">
        <v>2652</v>
      </c>
      <c r="L92">
        <v>46017</v>
      </c>
      <c r="N92">
        <v>46068</v>
      </c>
      <c r="P92" t="s">
        <v>1337</v>
      </c>
      <c r="Q92" t="s">
        <v>2653</v>
      </c>
      <c r="R92" t="s">
        <v>1339</v>
      </c>
      <c r="S92" t="s">
        <v>1332</v>
      </c>
      <c r="U92" t="s">
        <v>1340</v>
      </c>
      <c r="V92" t="s">
        <v>1341</v>
      </c>
      <c r="W92" t="s">
        <v>1339</v>
      </c>
      <c r="X92">
        <v>46086</v>
      </c>
      <c r="Y92" t="s">
        <v>2655</v>
      </c>
      <c r="AC92" t="s">
        <v>1343</v>
      </c>
      <c r="AF92" t="s">
        <v>1343</v>
      </c>
      <c r="AI92" t="s">
        <v>1339</v>
      </c>
      <c r="AJ92">
        <v>52</v>
      </c>
      <c r="AL92" t="s">
        <v>1332</v>
      </c>
      <c r="AM92" t="s">
        <v>1332</v>
      </c>
      <c r="AN92">
        <v>0</v>
      </c>
      <c r="AO92">
        <v>0</v>
      </c>
    </row>
    <row r="93" spans="1:41" hidden="1" x14ac:dyDescent="0.3">
      <c r="A93" t="s">
        <v>1332</v>
      </c>
      <c r="B93" t="s">
        <v>1332</v>
      </c>
      <c r="C93" t="s">
        <v>1371</v>
      </c>
      <c r="D93" t="s">
        <v>6592</v>
      </c>
      <c r="E93" t="s">
        <v>6593</v>
      </c>
      <c r="F93" t="s">
        <v>6653</v>
      </c>
      <c r="G93" t="s">
        <v>4636</v>
      </c>
      <c r="I93" t="s">
        <v>1335</v>
      </c>
      <c r="J93">
        <v>200</v>
      </c>
      <c r="K93" t="s">
        <v>2652</v>
      </c>
      <c r="L93">
        <v>46101</v>
      </c>
      <c r="N93">
        <v>46152</v>
      </c>
      <c r="P93" t="s">
        <v>1420</v>
      </c>
      <c r="Q93" t="s">
        <v>2653</v>
      </c>
      <c r="R93" t="s">
        <v>1781</v>
      </c>
      <c r="S93" t="s">
        <v>1332</v>
      </c>
      <c r="U93" t="s">
        <v>1340</v>
      </c>
      <c r="V93" t="s">
        <v>1341</v>
      </c>
      <c r="W93" t="s">
        <v>1355</v>
      </c>
      <c r="AC93" t="s">
        <v>1343</v>
      </c>
      <c r="AF93" t="s">
        <v>1343</v>
      </c>
      <c r="AI93">
        <v>22</v>
      </c>
      <c r="AJ93">
        <v>200</v>
      </c>
      <c r="AL93">
        <v>0</v>
      </c>
      <c r="AM93" t="s">
        <v>1332</v>
      </c>
      <c r="AN93">
        <v>0</v>
      </c>
      <c r="AO93">
        <v>0</v>
      </c>
    </row>
    <row r="94" spans="1:41" hidden="1" x14ac:dyDescent="0.3">
      <c r="A94" t="s">
        <v>1332</v>
      </c>
      <c r="B94" t="s">
        <v>1332</v>
      </c>
      <c r="C94" t="s">
        <v>1371</v>
      </c>
      <c r="D94" t="s">
        <v>6595</v>
      </c>
      <c r="E94" t="s">
        <v>6596</v>
      </c>
      <c r="F94" t="s">
        <v>6653</v>
      </c>
      <c r="G94" t="s">
        <v>4636</v>
      </c>
      <c r="I94" t="s">
        <v>1335</v>
      </c>
      <c r="J94">
        <v>0</v>
      </c>
      <c r="K94" t="s">
        <v>2652</v>
      </c>
      <c r="L94">
        <v>46101</v>
      </c>
      <c r="N94">
        <v>46152</v>
      </c>
      <c r="P94" t="s">
        <v>1420</v>
      </c>
      <c r="Q94" t="s">
        <v>2653</v>
      </c>
      <c r="R94" t="s">
        <v>1781</v>
      </c>
      <c r="S94" t="s">
        <v>1332</v>
      </c>
      <c r="U94" t="s">
        <v>1340</v>
      </c>
      <c r="V94" t="s">
        <v>1341</v>
      </c>
      <c r="W94" t="s">
        <v>1355</v>
      </c>
      <c r="AC94" t="s">
        <v>1343</v>
      </c>
      <c r="AF94" t="s">
        <v>1343</v>
      </c>
      <c r="AI94">
        <v>22</v>
      </c>
      <c r="AJ94">
        <v>0</v>
      </c>
      <c r="AL94">
        <v>0</v>
      </c>
      <c r="AM94" t="s">
        <v>1332</v>
      </c>
      <c r="AN94">
        <v>0</v>
      </c>
      <c r="AO94">
        <v>0</v>
      </c>
    </row>
    <row r="95" spans="1:41" hidden="1" x14ac:dyDescent="0.3">
      <c r="A95" t="s">
        <v>1332</v>
      </c>
      <c r="B95" t="s">
        <v>1332</v>
      </c>
      <c r="C95" t="s">
        <v>39</v>
      </c>
      <c r="D95" t="s">
        <v>3258</v>
      </c>
      <c r="E95">
        <v>2025308</v>
      </c>
      <c r="I95" t="s">
        <v>1335</v>
      </c>
      <c r="J95">
        <v>500</v>
      </c>
      <c r="K95" t="s">
        <v>3377</v>
      </c>
      <c r="L95">
        <v>46051</v>
      </c>
      <c r="N95">
        <v>46096</v>
      </c>
      <c r="P95" t="s">
        <v>1420</v>
      </c>
      <c r="Q95" t="s">
        <v>3378</v>
      </c>
      <c r="R95" t="s">
        <v>1339</v>
      </c>
      <c r="S95" t="s">
        <v>1332</v>
      </c>
      <c r="U95" t="s">
        <v>1340</v>
      </c>
      <c r="V95" t="s">
        <v>1341</v>
      </c>
      <c r="W95" t="s">
        <v>1339</v>
      </c>
      <c r="X95">
        <v>46095</v>
      </c>
      <c r="Y95" t="s">
        <v>3379</v>
      </c>
      <c r="Z95">
        <v>514</v>
      </c>
      <c r="AA95">
        <v>191</v>
      </c>
      <c r="AB95">
        <v>25</v>
      </c>
      <c r="AC95" t="s">
        <v>1343</v>
      </c>
      <c r="AF95" t="s">
        <v>1343</v>
      </c>
      <c r="AI95" t="s">
        <v>1339</v>
      </c>
      <c r="AJ95">
        <v>555</v>
      </c>
      <c r="AL95">
        <v>514</v>
      </c>
      <c r="AM95">
        <v>514</v>
      </c>
      <c r="AN95">
        <v>0.37159533073930001</v>
      </c>
      <c r="AO95">
        <v>1.07976653696498</v>
      </c>
    </row>
    <row r="96" spans="1:41" hidden="1" x14ac:dyDescent="0.3">
      <c r="A96" t="s">
        <v>1332</v>
      </c>
      <c r="B96" t="s">
        <v>1379</v>
      </c>
      <c r="C96" t="s">
        <v>1359</v>
      </c>
      <c r="D96" t="s">
        <v>2402</v>
      </c>
      <c r="E96" t="s">
        <v>1332</v>
      </c>
      <c r="I96" t="s">
        <v>1335</v>
      </c>
      <c r="J96">
        <v>250</v>
      </c>
      <c r="K96" t="s">
        <v>3300</v>
      </c>
      <c r="L96">
        <v>46038</v>
      </c>
      <c r="N96">
        <v>46081</v>
      </c>
      <c r="P96" t="s">
        <v>1337</v>
      </c>
      <c r="Q96" t="s">
        <v>3301</v>
      </c>
      <c r="R96" t="s">
        <v>1358</v>
      </c>
      <c r="S96" t="s">
        <v>1332</v>
      </c>
      <c r="U96" t="s">
        <v>1340</v>
      </c>
      <c r="V96" t="s">
        <v>1341</v>
      </c>
      <c r="W96" t="s">
        <v>1358</v>
      </c>
      <c r="AC96" t="s">
        <v>1343</v>
      </c>
      <c r="AF96" t="s">
        <v>1343</v>
      </c>
      <c r="AI96" t="s">
        <v>1358</v>
      </c>
      <c r="AJ96" t="s">
        <v>1332</v>
      </c>
      <c r="AL96">
        <v>0</v>
      </c>
      <c r="AM96" t="s">
        <v>1332</v>
      </c>
      <c r="AN96">
        <v>0</v>
      </c>
      <c r="AO96">
        <v>0</v>
      </c>
    </row>
    <row r="97" spans="1:41" hidden="1" x14ac:dyDescent="0.3">
      <c r="A97" t="s">
        <v>1332</v>
      </c>
      <c r="B97" t="s">
        <v>1379</v>
      </c>
      <c r="C97" t="s">
        <v>1359</v>
      </c>
      <c r="D97" t="s">
        <v>2405</v>
      </c>
      <c r="E97" t="s">
        <v>1332</v>
      </c>
      <c r="I97" t="s">
        <v>1335</v>
      </c>
      <c r="J97">
        <v>0</v>
      </c>
      <c r="K97" t="s">
        <v>3300</v>
      </c>
      <c r="L97">
        <v>46038</v>
      </c>
      <c r="N97">
        <v>46081</v>
      </c>
      <c r="P97" t="s">
        <v>1337</v>
      </c>
      <c r="Q97" t="s">
        <v>3301</v>
      </c>
      <c r="R97" t="s">
        <v>1358</v>
      </c>
      <c r="S97" t="s">
        <v>1332</v>
      </c>
      <c r="U97" t="s">
        <v>1340</v>
      </c>
      <c r="V97" t="s">
        <v>1341</v>
      </c>
      <c r="W97" t="s">
        <v>1358</v>
      </c>
      <c r="AC97" t="s">
        <v>1343</v>
      </c>
      <c r="AF97" t="s">
        <v>1343</v>
      </c>
      <c r="AI97" t="s">
        <v>1358</v>
      </c>
      <c r="AJ97" t="s">
        <v>1332</v>
      </c>
      <c r="AL97">
        <v>0</v>
      </c>
      <c r="AM97" t="s">
        <v>1332</v>
      </c>
      <c r="AN97">
        <v>0</v>
      </c>
      <c r="AO97">
        <v>0</v>
      </c>
    </row>
    <row r="98" spans="1:41" hidden="1" x14ac:dyDescent="0.3">
      <c r="A98" t="s">
        <v>1332</v>
      </c>
      <c r="B98" t="s">
        <v>1332</v>
      </c>
      <c r="C98" t="s">
        <v>304</v>
      </c>
      <c r="D98" t="s">
        <v>1438</v>
      </c>
      <c r="E98">
        <v>2025933</v>
      </c>
      <c r="I98" t="s">
        <v>1335</v>
      </c>
      <c r="J98">
        <v>230</v>
      </c>
      <c r="K98" t="s">
        <v>3300</v>
      </c>
      <c r="L98">
        <v>46056</v>
      </c>
      <c r="N98">
        <v>46106</v>
      </c>
      <c r="P98" t="s">
        <v>1337</v>
      </c>
      <c r="Q98" t="s">
        <v>3301</v>
      </c>
      <c r="R98" t="s">
        <v>1339</v>
      </c>
      <c r="S98" t="s">
        <v>1332</v>
      </c>
      <c r="U98" t="s">
        <v>1340</v>
      </c>
      <c r="V98" t="s">
        <v>1341</v>
      </c>
      <c r="W98" t="s">
        <v>1339</v>
      </c>
      <c r="X98">
        <v>46090</v>
      </c>
      <c r="Y98" t="s">
        <v>4093</v>
      </c>
      <c r="Z98">
        <v>313</v>
      </c>
      <c r="AA98">
        <v>124</v>
      </c>
      <c r="AB98">
        <v>12</v>
      </c>
      <c r="AC98" t="s">
        <v>1343</v>
      </c>
      <c r="AF98" t="s">
        <v>1343</v>
      </c>
      <c r="AI98" t="s">
        <v>1339</v>
      </c>
      <c r="AJ98">
        <v>280</v>
      </c>
      <c r="AL98">
        <v>313</v>
      </c>
      <c r="AM98">
        <v>313</v>
      </c>
      <c r="AN98">
        <v>0.396166134185303</v>
      </c>
      <c r="AO98">
        <v>0.89456869009584705</v>
      </c>
    </row>
    <row r="99" spans="1:41" hidden="1" x14ac:dyDescent="0.3">
      <c r="A99" t="s">
        <v>1332</v>
      </c>
      <c r="B99" t="s">
        <v>1332</v>
      </c>
      <c r="C99" t="s">
        <v>304</v>
      </c>
      <c r="D99" t="s">
        <v>1755</v>
      </c>
      <c r="E99">
        <v>2025329</v>
      </c>
      <c r="I99" t="s">
        <v>1335</v>
      </c>
      <c r="J99">
        <v>0</v>
      </c>
      <c r="K99" t="s">
        <v>3300</v>
      </c>
      <c r="L99">
        <v>46056</v>
      </c>
      <c r="N99">
        <v>46106</v>
      </c>
      <c r="P99" t="s">
        <v>1337</v>
      </c>
      <c r="Q99" t="s">
        <v>3301</v>
      </c>
      <c r="R99" t="s">
        <v>1339</v>
      </c>
      <c r="S99" t="s">
        <v>1332</v>
      </c>
      <c r="U99" t="s">
        <v>1340</v>
      </c>
      <c r="V99" t="s">
        <v>1341</v>
      </c>
      <c r="W99" t="s">
        <v>1339</v>
      </c>
      <c r="X99">
        <v>46090</v>
      </c>
      <c r="Y99" t="s">
        <v>4093</v>
      </c>
      <c r="Z99">
        <v>313</v>
      </c>
      <c r="AA99">
        <v>124</v>
      </c>
      <c r="AB99">
        <v>12</v>
      </c>
      <c r="AC99" t="s">
        <v>1343</v>
      </c>
      <c r="AF99" t="s">
        <v>1343</v>
      </c>
      <c r="AI99" t="s">
        <v>1339</v>
      </c>
      <c r="AJ99">
        <v>52</v>
      </c>
      <c r="AL99" t="s">
        <v>1332</v>
      </c>
      <c r="AM99" t="s">
        <v>1332</v>
      </c>
      <c r="AN99">
        <v>0.396166134185303</v>
      </c>
      <c r="AO99">
        <v>0</v>
      </c>
    </row>
    <row r="100" spans="1:41" hidden="1" x14ac:dyDescent="0.3">
      <c r="A100" t="s">
        <v>1332</v>
      </c>
      <c r="B100" t="s">
        <v>1332</v>
      </c>
      <c r="C100" t="s">
        <v>1359</v>
      </c>
      <c r="D100" t="s">
        <v>1763</v>
      </c>
      <c r="E100">
        <v>2025997</v>
      </c>
      <c r="I100" t="s">
        <v>1335</v>
      </c>
      <c r="J100">
        <v>0</v>
      </c>
      <c r="K100" t="s">
        <v>1796</v>
      </c>
      <c r="L100">
        <v>45997</v>
      </c>
      <c r="N100">
        <v>46052</v>
      </c>
      <c r="P100" t="s">
        <v>1337</v>
      </c>
      <c r="Q100" t="s">
        <v>1797</v>
      </c>
      <c r="R100" t="s">
        <v>1339</v>
      </c>
      <c r="S100" t="s">
        <v>1332</v>
      </c>
      <c r="U100" t="s">
        <v>1537</v>
      </c>
      <c r="V100" t="s">
        <v>1341</v>
      </c>
      <c r="W100" t="s">
        <v>1339</v>
      </c>
      <c r="X100">
        <v>46010</v>
      </c>
      <c r="Y100" t="s">
        <v>1798</v>
      </c>
      <c r="Z100">
        <v>102</v>
      </c>
      <c r="AA100">
        <v>20</v>
      </c>
      <c r="AB100">
        <v>7</v>
      </c>
      <c r="AC100" t="s">
        <v>1343</v>
      </c>
      <c r="AF100" t="s">
        <v>1343</v>
      </c>
      <c r="AI100" t="s">
        <v>1339</v>
      </c>
      <c r="AJ100">
        <v>100</v>
      </c>
      <c r="AL100">
        <v>102</v>
      </c>
      <c r="AM100">
        <v>102</v>
      </c>
      <c r="AN100">
        <v>0.19607843137254899</v>
      </c>
      <c r="AO100">
        <v>0.98039215686274495</v>
      </c>
    </row>
    <row r="101" spans="1:41" hidden="1" x14ac:dyDescent="0.3">
      <c r="A101" t="s">
        <v>1332</v>
      </c>
      <c r="B101" t="s">
        <v>1332</v>
      </c>
      <c r="C101" t="s">
        <v>1359</v>
      </c>
      <c r="D101" t="s">
        <v>2232</v>
      </c>
      <c r="E101">
        <v>2025998</v>
      </c>
      <c r="I101" t="s">
        <v>1335</v>
      </c>
      <c r="J101">
        <v>100</v>
      </c>
      <c r="K101" t="s">
        <v>1796</v>
      </c>
      <c r="L101">
        <v>45997</v>
      </c>
      <c r="N101">
        <v>46052</v>
      </c>
      <c r="P101" t="s">
        <v>1337</v>
      </c>
      <c r="Q101" t="s">
        <v>1797</v>
      </c>
      <c r="R101" t="s">
        <v>1339</v>
      </c>
      <c r="S101" t="s">
        <v>1332</v>
      </c>
      <c r="U101" t="s">
        <v>1340</v>
      </c>
      <c r="V101" t="s">
        <v>1341</v>
      </c>
      <c r="W101" t="s">
        <v>1339</v>
      </c>
      <c r="X101">
        <v>46027</v>
      </c>
      <c r="Y101" t="s">
        <v>2277</v>
      </c>
      <c r="Z101">
        <v>56</v>
      </c>
      <c r="AA101">
        <v>11</v>
      </c>
      <c r="AB101">
        <v>11</v>
      </c>
      <c r="AC101" t="s">
        <v>1343</v>
      </c>
      <c r="AF101" t="s">
        <v>1343</v>
      </c>
      <c r="AI101" t="s">
        <v>1339</v>
      </c>
      <c r="AJ101">
        <v>210</v>
      </c>
      <c r="AL101">
        <v>56</v>
      </c>
      <c r="AM101">
        <v>56</v>
      </c>
      <c r="AN101">
        <v>0.19642857142857101</v>
      </c>
      <c r="AO101">
        <v>3.75</v>
      </c>
    </row>
    <row r="102" spans="1:41" hidden="1" x14ac:dyDescent="0.3">
      <c r="A102" t="s">
        <v>1332</v>
      </c>
      <c r="B102" t="s">
        <v>1332</v>
      </c>
      <c r="C102" t="s">
        <v>205</v>
      </c>
      <c r="D102" t="s">
        <v>2962</v>
      </c>
      <c r="E102">
        <v>2025945</v>
      </c>
      <c r="F102" t="s">
        <v>6202</v>
      </c>
      <c r="G102" t="s">
        <v>6203</v>
      </c>
      <c r="I102" t="s">
        <v>1335</v>
      </c>
      <c r="J102">
        <v>50</v>
      </c>
      <c r="K102" t="s">
        <v>6204</v>
      </c>
      <c r="L102">
        <v>46097</v>
      </c>
      <c r="N102">
        <v>46142</v>
      </c>
      <c r="P102" t="s">
        <v>1361</v>
      </c>
      <c r="Q102" t="s">
        <v>6205</v>
      </c>
      <c r="R102" t="s">
        <v>1339</v>
      </c>
      <c r="S102" t="s">
        <v>1374</v>
      </c>
      <c r="T102" t="s">
        <v>6206</v>
      </c>
      <c r="U102" t="s">
        <v>3513</v>
      </c>
      <c r="V102" t="s">
        <v>1341</v>
      </c>
      <c r="W102" t="s">
        <v>1339</v>
      </c>
      <c r="X102">
        <v>46124</v>
      </c>
      <c r="Y102" t="s">
        <v>6207</v>
      </c>
      <c r="AC102" t="s">
        <v>1343</v>
      </c>
      <c r="AF102" t="s">
        <v>1343</v>
      </c>
      <c r="AI102" t="s">
        <v>1339</v>
      </c>
      <c r="AJ102">
        <v>110</v>
      </c>
      <c r="AL102">
        <v>0</v>
      </c>
      <c r="AM102">
        <v>0</v>
      </c>
      <c r="AN102">
        <v>0</v>
      </c>
      <c r="AO102">
        <v>0</v>
      </c>
    </row>
    <row r="103" spans="1:41" hidden="1" x14ac:dyDescent="0.3">
      <c r="A103" t="s">
        <v>1332</v>
      </c>
      <c r="B103" t="s">
        <v>1332</v>
      </c>
      <c r="C103" t="s">
        <v>39</v>
      </c>
      <c r="D103" t="s">
        <v>6419</v>
      </c>
      <c r="E103">
        <v>2026053</v>
      </c>
      <c r="F103" t="s">
        <v>6460</v>
      </c>
      <c r="G103" t="s">
        <v>4636</v>
      </c>
      <c r="I103" t="s">
        <v>1335</v>
      </c>
      <c r="J103">
        <v>50</v>
      </c>
      <c r="K103" t="s">
        <v>6204</v>
      </c>
      <c r="L103">
        <v>46100</v>
      </c>
      <c r="N103">
        <v>46152</v>
      </c>
      <c r="P103" t="s">
        <v>1361</v>
      </c>
      <c r="Q103" t="s">
        <v>6461</v>
      </c>
      <c r="R103" t="s">
        <v>1781</v>
      </c>
      <c r="S103" t="s">
        <v>1353</v>
      </c>
      <c r="U103" t="s">
        <v>1354</v>
      </c>
      <c r="V103" t="s">
        <v>1341</v>
      </c>
      <c r="W103" t="s">
        <v>1355</v>
      </c>
      <c r="AC103" t="s">
        <v>1343</v>
      </c>
      <c r="AF103" t="s">
        <v>1343</v>
      </c>
      <c r="AI103">
        <v>22</v>
      </c>
      <c r="AJ103">
        <v>50</v>
      </c>
      <c r="AL103">
        <v>0</v>
      </c>
      <c r="AM103" t="s">
        <v>1332</v>
      </c>
      <c r="AN103">
        <v>0</v>
      </c>
      <c r="AO103">
        <v>0</v>
      </c>
    </row>
    <row r="104" spans="1:41" hidden="1" x14ac:dyDescent="0.3">
      <c r="A104" t="s">
        <v>1332</v>
      </c>
      <c r="B104" t="s">
        <v>1332</v>
      </c>
      <c r="C104" t="s">
        <v>39</v>
      </c>
      <c r="D104" t="s">
        <v>6423</v>
      </c>
      <c r="E104" t="s">
        <v>6424</v>
      </c>
      <c r="F104" t="s">
        <v>6462</v>
      </c>
      <c r="I104" t="s">
        <v>1335</v>
      </c>
      <c r="J104">
        <v>0</v>
      </c>
      <c r="K104" t="s">
        <v>6204</v>
      </c>
      <c r="L104">
        <v>46100</v>
      </c>
      <c r="N104">
        <v>46152</v>
      </c>
      <c r="P104" t="s">
        <v>1361</v>
      </c>
      <c r="Q104" t="s">
        <v>6461</v>
      </c>
      <c r="R104" t="s">
        <v>1781</v>
      </c>
      <c r="S104" t="s">
        <v>1353</v>
      </c>
      <c r="U104" t="s">
        <v>1354</v>
      </c>
      <c r="V104" t="s">
        <v>1341</v>
      </c>
      <c r="W104" t="s">
        <v>1355</v>
      </c>
      <c r="AC104" t="s">
        <v>1343</v>
      </c>
      <c r="AF104" t="s">
        <v>1343</v>
      </c>
      <c r="AI104">
        <v>22</v>
      </c>
      <c r="AJ104">
        <v>30</v>
      </c>
      <c r="AL104">
        <v>0</v>
      </c>
      <c r="AM104" t="s">
        <v>1332</v>
      </c>
      <c r="AN104">
        <v>0</v>
      </c>
      <c r="AO104">
        <v>0</v>
      </c>
    </row>
    <row r="105" spans="1:41" hidden="1" x14ac:dyDescent="0.3">
      <c r="A105" t="s">
        <v>1332</v>
      </c>
      <c r="B105" t="s">
        <v>1332</v>
      </c>
      <c r="C105" t="s">
        <v>304</v>
      </c>
      <c r="D105" t="s">
        <v>1438</v>
      </c>
      <c r="E105">
        <v>2025933</v>
      </c>
      <c r="I105" t="s">
        <v>1335</v>
      </c>
      <c r="J105">
        <v>260</v>
      </c>
      <c r="K105" t="s">
        <v>4220</v>
      </c>
      <c r="L105">
        <v>46062</v>
      </c>
      <c r="N105">
        <v>46113</v>
      </c>
      <c r="P105" t="s">
        <v>1361</v>
      </c>
      <c r="Q105" t="s">
        <v>4221</v>
      </c>
      <c r="R105" t="s">
        <v>1339</v>
      </c>
      <c r="S105" t="s">
        <v>1332</v>
      </c>
      <c r="U105" t="s">
        <v>1340</v>
      </c>
      <c r="V105" t="s">
        <v>1341</v>
      </c>
      <c r="W105" t="s">
        <v>1339</v>
      </c>
      <c r="X105">
        <v>46101</v>
      </c>
      <c r="Y105" t="s">
        <v>4222</v>
      </c>
      <c r="Z105">
        <v>81</v>
      </c>
      <c r="AA105">
        <v>11</v>
      </c>
      <c r="AB105">
        <v>1</v>
      </c>
      <c r="AC105" t="s">
        <v>1343</v>
      </c>
      <c r="AF105" t="s">
        <v>1343</v>
      </c>
      <c r="AI105" t="s">
        <v>1339</v>
      </c>
      <c r="AJ105">
        <v>310</v>
      </c>
      <c r="AL105">
        <v>81</v>
      </c>
      <c r="AM105">
        <v>81</v>
      </c>
      <c r="AN105">
        <v>0.13580246913580199</v>
      </c>
      <c r="AO105">
        <v>3.8271604938271602</v>
      </c>
    </row>
    <row r="106" spans="1:41" hidden="1" x14ac:dyDescent="0.3">
      <c r="A106" t="s">
        <v>1332</v>
      </c>
      <c r="B106" t="s">
        <v>1332</v>
      </c>
      <c r="C106" t="s">
        <v>304</v>
      </c>
      <c r="D106" t="s">
        <v>1755</v>
      </c>
      <c r="E106">
        <v>2025329</v>
      </c>
      <c r="I106" t="s">
        <v>1335</v>
      </c>
      <c r="J106">
        <v>0</v>
      </c>
      <c r="K106" t="s">
        <v>4220</v>
      </c>
      <c r="L106">
        <v>46062</v>
      </c>
      <c r="N106">
        <v>46113</v>
      </c>
      <c r="P106" t="s">
        <v>1361</v>
      </c>
      <c r="Q106" t="s">
        <v>4221</v>
      </c>
      <c r="R106" t="s">
        <v>1339</v>
      </c>
      <c r="S106" t="s">
        <v>1332</v>
      </c>
      <c r="U106" t="s">
        <v>1340</v>
      </c>
      <c r="V106" t="s">
        <v>1341</v>
      </c>
      <c r="W106" t="s">
        <v>1339</v>
      </c>
      <c r="X106">
        <v>46101</v>
      </c>
      <c r="Y106" t="s">
        <v>4222</v>
      </c>
      <c r="Z106">
        <v>81</v>
      </c>
      <c r="AA106">
        <v>11</v>
      </c>
      <c r="AB106">
        <v>1</v>
      </c>
      <c r="AC106" t="s">
        <v>1343</v>
      </c>
      <c r="AF106" t="s">
        <v>1343</v>
      </c>
      <c r="AI106" t="s">
        <v>1339</v>
      </c>
      <c r="AJ106">
        <v>52</v>
      </c>
      <c r="AL106" t="s">
        <v>1332</v>
      </c>
      <c r="AM106" t="s">
        <v>1332</v>
      </c>
      <c r="AN106">
        <v>0.13580246913580199</v>
      </c>
      <c r="AO106">
        <v>0</v>
      </c>
    </row>
    <row r="107" spans="1:41" x14ac:dyDescent="0.3">
      <c r="C107" t="s">
        <v>1380</v>
      </c>
      <c r="D107" t="s">
        <v>2962</v>
      </c>
      <c r="E107">
        <v>2025945</v>
      </c>
      <c r="F107" t="s">
        <v>8594</v>
      </c>
      <c r="G107" t="s">
        <v>8597</v>
      </c>
      <c r="I107" t="s">
        <v>1335</v>
      </c>
      <c r="J107">
        <v>0</v>
      </c>
      <c r="K107" t="s">
        <v>304</v>
      </c>
      <c r="L107" s="42">
        <v>46126</v>
      </c>
      <c r="N107">
        <v>46157</v>
      </c>
      <c r="P107" t="s">
        <v>1337</v>
      </c>
      <c r="Q107" t="s">
        <v>1506</v>
      </c>
      <c r="R107" t="s">
        <v>1781</v>
      </c>
      <c r="S107" t="s">
        <v>1332</v>
      </c>
      <c r="U107" t="s">
        <v>1340</v>
      </c>
      <c r="V107" t="s">
        <v>1341</v>
      </c>
      <c r="W107" t="s">
        <v>1355</v>
      </c>
      <c r="AC107" t="s">
        <v>1343</v>
      </c>
      <c r="AF107" t="s">
        <v>1343</v>
      </c>
      <c r="AI107">
        <v>27</v>
      </c>
      <c r="AJ107">
        <v>60</v>
      </c>
      <c r="AL107">
        <v>0</v>
      </c>
      <c r="AM107" t="s">
        <v>1332</v>
      </c>
      <c r="AN107">
        <v>0</v>
      </c>
      <c r="AO107">
        <v>0</v>
      </c>
    </row>
    <row r="108" spans="1:41" hidden="1" x14ac:dyDescent="0.3">
      <c r="A108" t="s">
        <v>1332</v>
      </c>
      <c r="B108" t="s">
        <v>1332</v>
      </c>
      <c r="C108" t="s">
        <v>39</v>
      </c>
      <c r="D108" t="s">
        <v>6419</v>
      </c>
      <c r="E108">
        <v>2026053</v>
      </c>
      <c r="F108" t="s">
        <v>6459</v>
      </c>
      <c r="G108" t="s">
        <v>4636</v>
      </c>
      <c r="I108" t="s">
        <v>1335</v>
      </c>
      <c r="J108">
        <v>260</v>
      </c>
      <c r="K108" t="s">
        <v>4220</v>
      </c>
      <c r="L108">
        <v>46100</v>
      </c>
      <c r="N108">
        <v>46152</v>
      </c>
      <c r="P108" t="s">
        <v>1361</v>
      </c>
      <c r="Q108" t="s">
        <v>4221</v>
      </c>
      <c r="R108" t="s">
        <v>1781</v>
      </c>
      <c r="S108" t="s">
        <v>1332</v>
      </c>
      <c r="U108" t="s">
        <v>1340</v>
      </c>
      <c r="V108" t="s">
        <v>1341</v>
      </c>
      <c r="W108" t="s">
        <v>1355</v>
      </c>
      <c r="AC108" t="s">
        <v>1343</v>
      </c>
      <c r="AF108" t="s">
        <v>1343</v>
      </c>
      <c r="AI108">
        <v>22</v>
      </c>
      <c r="AJ108">
        <v>260</v>
      </c>
      <c r="AL108">
        <v>0</v>
      </c>
      <c r="AM108" t="s">
        <v>1332</v>
      </c>
      <c r="AN108">
        <v>0</v>
      </c>
      <c r="AO108">
        <v>0</v>
      </c>
    </row>
    <row r="109" spans="1:41" hidden="1" x14ac:dyDescent="0.3">
      <c r="A109" t="s">
        <v>1332</v>
      </c>
      <c r="B109" t="s">
        <v>1332</v>
      </c>
      <c r="C109" t="s">
        <v>39</v>
      </c>
      <c r="D109" t="s">
        <v>6423</v>
      </c>
      <c r="E109" t="s">
        <v>6424</v>
      </c>
      <c r="F109" t="s">
        <v>6459</v>
      </c>
      <c r="I109" t="s">
        <v>1335</v>
      </c>
      <c r="J109">
        <v>0</v>
      </c>
      <c r="K109" t="s">
        <v>4220</v>
      </c>
      <c r="L109">
        <v>46100</v>
      </c>
      <c r="N109">
        <v>46152</v>
      </c>
      <c r="P109" t="s">
        <v>1361</v>
      </c>
      <c r="Q109" t="s">
        <v>4221</v>
      </c>
      <c r="R109" t="s">
        <v>1781</v>
      </c>
      <c r="S109" t="s">
        <v>1332</v>
      </c>
      <c r="U109" t="s">
        <v>1340</v>
      </c>
      <c r="V109" t="s">
        <v>1341</v>
      </c>
      <c r="W109" t="s">
        <v>1355</v>
      </c>
      <c r="AC109" t="s">
        <v>1343</v>
      </c>
      <c r="AF109" t="s">
        <v>1343</v>
      </c>
      <c r="AI109">
        <v>22</v>
      </c>
      <c r="AJ109">
        <v>30</v>
      </c>
      <c r="AL109">
        <v>0</v>
      </c>
      <c r="AM109" t="s">
        <v>1332</v>
      </c>
      <c r="AN109">
        <v>0</v>
      </c>
      <c r="AO109">
        <v>0</v>
      </c>
    </row>
    <row r="110" spans="1:41" hidden="1" x14ac:dyDescent="0.3">
      <c r="A110" t="s">
        <v>1332</v>
      </c>
      <c r="B110" t="s">
        <v>1332</v>
      </c>
      <c r="C110" t="s">
        <v>1386</v>
      </c>
      <c r="D110" t="s">
        <v>1438</v>
      </c>
      <c r="E110">
        <v>2025933</v>
      </c>
      <c r="I110" t="s">
        <v>1335</v>
      </c>
      <c r="J110">
        <v>800</v>
      </c>
      <c r="K110" t="s">
        <v>4462</v>
      </c>
      <c r="L110">
        <v>46080</v>
      </c>
      <c r="N110">
        <v>46113</v>
      </c>
      <c r="P110" t="s">
        <v>1337</v>
      </c>
      <c r="Q110" t="s">
        <v>4463</v>
      </c>
      <c r="R110" t="s">
        <v>1358</v>
      </c>
      <c r="S110" t="s">
        <v>1332</v>
      </c>
      <c r="T110" t="s">
        <v>4464</v>
      </c>
      <c r="U110" t="s">
        <v>1340</v>
      </c>
      <c r="V110" t="s">
        <v>1341</v>
      </c>
      <c r="W110" t="s">
        <v>1358</v>
      </c>
      <c r="AC110" t="s">
        <v>1343</v>
      </c>
      <c r="AF110" t="s">
        <v>1343</v>
      </c>
      <c r="AI110" t="s">
        <v>1358</v>
      </c>
      <c r="AJ110">
        <v>850</v>
      </c>
      <c r="AL110">
        <v>0</v>
      </c>
      <c r="AM110" t="s">
        <v>1332</v>
      </c>
      <c r="AN110">
        <v>0</v>
      </c>
      <c r="AO110">
        <v>0</v>
      </c>
    </row>
    <row r="111" spans="1:41" hidden="1" x14ac:dyDescent="0.3">
      <c r="A111" t="s">
        <v>1332</v>
      </c>
      <c r="B111" t="s">
        <v>1332</v>
      </c>
      <c r="C111" t="s">
        <v>1386</v>
      </c>
      <c r="D111" t="s">
        <v>1755</v>
      </c>
      <c r="E111">
        <v>2025329</v>
      </c>
      <c r="I111" t="s">
        <v>1335</v>
      </c>
      <c r="J111">
        <v>0</v>
      </c>
      <c r="K111" t="s">
        <v>4462</v>
      </c>
      <c r="L111">
        <v>46080</v>
      </c>
      <c r="N111">
        <v>46113</v>
      </c>
      <c r="P111" t="s">
        <v>1337</v>
      </c>
      <c r="Q111" t="s">
        <v>4463</v>
      </c>
      <c r="R111" t="s">
        <v>1358</v>
      </c>
      <c r="S111" t="s">
        <v>1332</v>
      </c>
      <c r="T111" t="s">
        <v>4464</v>
      </c>
      <c r="U111" t="s">
        <v>1340</v>
      </c>
      <c r="V111" t="s">
        <v>1341</v>
      </c>
      <c r="W111" t="s">
        <v>1358</v>
      </c>
      <c r="AC111" t="s">
        <v>1343</v>
      </c>
      <c r="AF111" t="s">
        <v>1343</v>
      </c>
      <c r="AI111" t="s">
        <v>1358</v>
      </c>
      <c r="AJ111">
        <v>52</v>
      </c>
      <c r="AL111">
        <v>0</v>
      </c>
      <c r="AM111" t="s">
        <v>1332</v>
      </c>
      <c r="AN111">
        <v>0</v>
      </c>
      <c r="AO111">
        <v>0</v>
      </c>
    </row>
    <row r="112" spans="1:41" hidden="1" x14ac:dyDescent="0.3">
      <c r="A112" t="s">
        <v>1332</v>
      </c>
      <c r="B112" t="s">
        <v>1332</v>
      </c>
      <c r="C112" t="s">
        <v>205</v>
      </c>
      <c r="D112" t="s">
        <v>4500</v>
      </c>
      <c r="E112">
        <v>2026062</v>
      </c>
      <c r="F112" t="s">
        <v>5372</v>
      </c>
      <c r="G112" t="s">
        <v>5373</v>
      </c>
      <c r="I112" t="s">
        <v>1335</v>
      </c>
      <c r="J112">
        <v>800</v>
      </c>
      <c r="K112" t="s">
        <v>4462</v>
      </c>
      <c r="L112">
        <v>46090</v>
      </c>
      <c r="N112">
        <v>46132</v>
      </c>
      <c r="P112" t="s">
        <v>1337</v>
      </c>
      <c r="Q112" t="s">
        <v>4463</v>
      </c>
      <c r="R112" t="s">
        <v>3490</v>
      </c>
      <c r="S112" t="s">
        <v>1332</v>
      </c>
      <c r="U112" t="s">
        <v>1340</v>
      </c>
      <c r="V112" t="s">
        <v>1341</v>
      </c>
      <c r="W112" t="s">
        <v>1355</v>
      </c>
      <c r="AC112" t="s">
        <v>1343</v>
      </c>
      <c r="AF112" t="s">
        <v>1343</v>
      </c>
      <c r="AI112">
        <v>2</v>
      </c>
      <c r="AJ112">
        <v>855</v>
      </c>
      <c r="AL112">
        <v>0</v>
      </c>
      <c r="AM112" t="s">
        <v>1332</v>
      </c>
      <c r="AN112">
        <v>0</v>
      </c>
      <c r="AO112">
        <v>0</v>
      </c>
    </row>
    <row r="113" spans="1:41" hidden="1" x14ac:dyDescent="0.3">
      <c r="A113" t="s">
        <v>1332</v>
      </c>
      <c r="B113" t="s">
        <v>1332</v>
      </c>
      <c r="C113" t="s">
        <v>304</v>
      </c>
      <c r="D113" t="s">
        <v>1438</v>
      </c>
      <c r="E113">
        <v>2025933</v>
      </c>
      <c r="I113" t="s">
        <v>1335</v>
      </c>
      <c r="J113">
        <v>250</v>
      </c>
      <c r="K113" t="s">
        <v>4064</v>
      </c>
      <c r="L113">
        <v>46057</v>
      </c>
      <c r="N113">
        <v>46106</v>
      </c>
      <c r="P113" t="s">
        <v>1361</v>
      </c>
      <c r="Q113" t="s">
        <v>1397</v>
      </c>
      <c r="R113" t="s">
        <v>1358</v>
      </c>
      <c r="S113" t="s">
        <v>1332</v>
      </c>
      <c r="U113" t="s">
        <v>1340</v>
      </c>
      <c r="V113" t="s">
        <v>1341</v>
      </c>
      <c r="W113" t="s">
        <v>1358</v>
      </c>
      <c r="AC113" t="s">
        <v>1343</v>
      </c>
      <c r="AF113" t="s">
        <v>1343</v>
      </c>
      <c r="AI113" t="s">
        <v>1358</v>
      </c>
      <c r="AJ113">
        <v>300</v>
      </c>
      <c r="AL113">
        <v>0</v>
      </c>
      <c r="AM113" t="s">
        <v>1332</v>
      </c>
      <c r="AN113">
        <v>0</v>
      </c>
      <c r="AO113">
        <v>0</v>
      </c>
    </row>
    <row r="114" spans="1:41" hidden="1" x14ac:dyDescent="0.3">
      <c r="A114" t="s">
        <v>1332</v>
      </c>
      <c r="B114" t="s">
        <v>1332</v>
      </c>
      <c r="C114" t="s">
        <v>304</v>
      </c>
      <c r="D114" t="s">
        <v>1755</v>
      </c>
      <c r="E114">
        <v>2025329</v>
      </c>
      <c r="I114" t="s">
        <v>1335</v>
      </c>
      <c r="J114">
        <v>0</v>
      </c>
      <c r="K114" t="s">
        <v>4064</v>
      </c>
      <c r="L114">
        <v>46057</v>
      </c>
      <c r="N114">
        <v>46106</v>
      </c>
      <c r="P114" t="s">
        <v>1361</v>
      </c>
      <c r="Q114" t="s">
        <v>1397</v>
      </c>
      <c r="R114" t="s">
        <v>1358</v>
      </c>
      <c r="S114" t="s">
        <v>1332</v>
      </c>
      <c r="U114" t="s">
        <v>1340</v>
      </c>
      <c r="V114" t="s">
        <v>1341</v>
      </c>
      <c r="W114" t="s">
        <v>1358</v>
      </c>
      <c r="AC114" t="s">
        <v>1343</v>
      </c>
      <c r="AF114" t="s">
        <v>1343</v>
      </c>
      <c r="AI114" t="s">
        <v>1358</v>
      </c>
      <c r="AJ114">
        <v>52</v>
      </c>
      <c r="AL114">
        <v>0</v>
      </c>
      <c r="AM114" t="s">
        <v>1332</v>
      </c>
      <c r="AN114">
        <v>0</v>
      </c>
      <c r="AO114">
        <v>0</v>
      </c>
    </row>
    <row r="115" spans="1:41" hidden="1" x14ac:dyDescent="0.3">
      <c r="A115" t="s">
        <v>1332</v>
      </c>
      <c r="B115" t="s">
        <v>1332</v>
      </c>
      <c r="C115" t="s">
        <v>304</v>
      </c>
      <c r="D115" t="s">
        <v>3615</v>
      </c>
      <c r="E115" t="s">
        <v>1332</v>
      </c>
      <c r="I115" t="s">
        <v>1335</v>
      </c>
      <c r="J115">
        <v>250</v>
      </c>
      <c r="K115" t="s">
        <v>4064</v>
      </c>
      <c r="L115">
        <v>46057</v>
      </c>
      <c r="N115">
        <v>46106</v>
      </c>
      <c r="P115" t="s">
        <v>1361</v>
      </c>
      <c r="Q115" t="s">
        <v>1397</v>
      </c>
      <c r="R115" t="s">
        <v>1358</v>
      </c>
      <c r="S115" t="s">
        <v>1332</v>
      </c>
      <c r="U115" t="s">
        <v>1340</v>
      </c>
      <c r="V115" t="s">
        <v>1341</v>
      </c>
      <c r="W115" t="s">
        <v>1358</v>
      </c>
      <c r="AC115" t="s">
        <v>1343</v>
      </c>
      <c r="AF115" t="s">
        <v>1343</v>
      </c>
      <c r="AI115" t="s">
        <v>1358</v>
      </c>
      <c r="AJ115" t="s">
        <v>1332</v>
      </c>
      <c r="AL115">
        <v>0</v>
      </c>
      <c r="AM115" t="s">
        <v>1332</v>
      </c>
      <c r="AN115">
        <v>0</v>
      </c>
      <c r="AO115">
        <v>0</v>
      </c>
    </row>
    <row r="116" spans="1:41" hidden="1" x14ac:dyDescent="0.3">
      <c r="A116" t="s">
        <v>1332</v>
      </c>
      <c r="B116" t="s">
        <v>1332</v>
      </c>
      <c r="C116" t="s">
        <v>47</v>
      </c>
      <c r="D116" t="s">
        <v>4577</v>
      </c>
      <c r="E116">
        <v>2025320</v>
      </c>
      <c r="F116" t="s">
        <v>5087</v>
      </c>
      <c r="G116" t="s">
        <v>5090</v>
      </c>
      <c r="I116" t="s">
        <v>1335</v>
      </c>
      <c r="J116">
        <v>250</v>
      </c>
      <c r="K116" t="s">
        <v>4064</v>
      </c>
      <c r="L116">
        <v>46086</v>
      </c>
      <c r="N116">
        <v>46142</v>
      </c>
      <c r="P116" t="s">
        <v>1361</v>
      </c>
      <c r="Q116" t="s">
        <v>1397</v>
      </c>
      <c r="R116" t="s">
        <v>1781</v>
      </c>
      <c r="S116" t="s">
        <v>1332</v>
      </c>
      <c r="U116" t="s">
        <v>1340</v>
      </c>
      <c r="V116" t="s">
        <v>1341</v>
      </c>
      <c r="W116" t="s">
        <v>1355</v>
      </c>
      <c r="AC116" t="s">
        <v>1343</v>
      </c>
      <c r="AF116" t="s">
        <v>1343</v>
      </c>
      <c r="AI116">
        <v>12</v>
      </c>
      <c r="AJ116">
        <v>295</v>
      </c>
      <c r="AL116">
        <v>0</v>
      </c>
      <c r="AM116" t="s">
        <v>1332</v>
      </c>
      <c r="AN116">
        <v>0</v>
      </c>
      <c r="AO116">
        <v>0</v>
      </c>
    </row>
    <row r="117" spans="1:41" hidden="1" x14ac:dyDescent="0.3">
      <c r="A117" t="s">
        <v>1332</v>
      </c>
      <c r="B117" t="s">
        <v>1332</v>
      </c>
      <c r="C117" t="s">
        <v>47</v>
      </c>
      <c r="D117" t="s">
        <v>4674</v>
      </c>
      <c r="E117">
        <v>2026014</v>
      </c>
      <c r="F117" t="s">
        <v>5087</v>
      </c>
      <c r="G117" t="s">
        <v>5091</v>
      </c>
      <c r="I117" t="s">
        <v>1335</v>
      </c>
      <c r="J117">
        <v>0</v>
      </c>
      <c r="K117" t="s">
        <v>4064</v>
      </c>
      <c r="L117">
        <v>46086</v>
      </c>
      <c r="N117">
        <v>46142</v>
      </c>
      <c r="P117" t="s">
        <v>1361</v>
      </c>
      <c r="Q117" t="s">
        <v>1397</v>
      </c>
      <c r="R117" t="s">
        <v>1781</v>
      </c>
      <c r="S117" t="s">
        <v>1332</v>
      </c>
      <c r="U117" t="s">
        <v>1340</v>
      </c>
      <c r="V117" t="s">
        <v>1341</v>
      </c>
      <c r="W117" t="s">
        <v>1355</v>
      </c>
      <c r="AC117" t="s">
        <v>1343</v>
      </c>
      <c r="AF117" t="s">
        <v>1343</v>
      </c>
      <c r="AI117">
        <v>12</v>
      </c>
      <c r="AJ117">
        <v>45</v>
      </c>
      <c r="AL117">
        <v>0</v>
      </c>
      <c r="AM117" t="s">
        <v>1332</v>
      </c>
      <c r="AN117">
        <v>0</v>
      </c>
      <c r="AO117">
        <v>0</v>
      </c>
    </row>
    <row r="118" spans="1:41" hidden="1" x14ac:dyDescent="0.3">
      <c r="A118" t="s">
        <v>1332</v>
      </c>
      <c r="B118" t="s">
        <v>1332</v>
      </c>
      <c r="C118" t="s">
        <v>1386</v>
      </c>
      <c r="D118" t="s">
        <v>4974</v>
      </c>
      <c r="E118">
        <v>2026061</v>
      </c>
      <c r="I118" t="s">
        <v>1335</v>
      </c>
      <c r="J118">
        <v>250</v>
      </c>
      <c r="K118" t="s">
        <v>4064</v>
      </c>
      <c r="L118">
        <v>46091</v>
      </c>
      <c r="N118">
        <v>46132</v>
      </c>
      <c r="P118" t="s">
        <v>1361</v>
      </c>
      <c r="Q118" t="s">
        <v>1397</v>
      </c>
      <c r="R118" t="s">
        <v>3490</v>
      </c>
      <c r="S118" t="s">
        <v>1332</v>
      </c>
      <c r="U118" t="s">
        <v>1340</v>
      </c>
      <c r="V118" t="s">
        <v>1341</v>
      </c>
      <c r="W118" t="s">
        <v>1355</v>
      </c>
      <c r="AC118" t="s">
        <v>1343</v>
      </c>
      <c r="AF118" t="s">
        <v>1343</v>
      </c>
      <c r="AI118">
        <v>2</v>
      </c>
      <c r="AJ118">
        <v>335</v>
      </c>
      <c r="AL118">
        <v>0</v>
      </c>
      <c r="AM118" t="s">
        <v>1332</v>
      </c>
      <c r="AN118">
        <v>0</v>
      </c>
      <c r="AO118">
        <v>0</v>
      </c>
    </row>
    <row r="119" spans="1:41" hidden="1" x14ac:dyDescent="0.3">
      <c r="A119" t="s">
        <v>1332</v>
      </c>
      <c r="B119" t="s">
        <v>1332</v>
      </c>
      <c r="C119" t="s">
        <v>39</v>
      </c>
      <c r="D119" t="s">
        <v>4347</v>
      </c>
      <c r="E119">
        <v>2025310</v>
      </c>
      <c r="F119" t="s">
        <v>4659</v>
      </c>
      <c r="G119" t="s">
        <v>4660</v>
      </c>
      <c r="I119" t="s">
        <v>1335</v>
      </c>
      <c r="J119">
        <v>150</v>
      </c>
      <c r="K119" t="s">
        <v>4661</v>
      </c>
      <c r="L119">
        <v>46085</v>
      </c>
      <c r="N119">
        <v>46122</v>
      </c>
      <c r="P119" t="s">
        <v>1337</v>
      </c>
      <c r="Q119" t="s">
        <v>4662</v>
      </c>
      <c r="R119" t="s">
        <v>1339</v>
      </c>
      <c r="S119" t="s">
        <v>1374</v>
      </c>
      <c r="T119" t="s">
        <v>4663</v>
      </c>
      <c r="U119" t="s">
        <v>1354</v>
      </c>
      <c r="V119" t="s">
        <v>1341</v>
      </c>
      <c r="W119" t="s">
        <v>1339</v>
      </c>
      <c r="X119">
        <v>46108</v>
      </c>
      <c r="Y119" t="s">
        <v>4664</v>
      </c>
      <c r="Z119">
        <v>42</v>
      </c>
      <c r="AA119">
        <v>9</v>
      </c>
      <c r="AB119">
        <v>6</v>
      </c>
      <c r="AC119" t="s">
        <v>1343</v>
      </c>
      <c r="AF119" t="s">
        <v>1343</v>
      </c>
      <c r="AI119" t="s">
        <v>1339</v>
      </c>
      <c r="AJ119">
        <v>215</v>
      </c>
      <c r="AL119">
        <v>42</v>
      </c>
      <c r="AM119">
        <v>42</v>
      </c>
      <c r="AN119">
        <v>0.214285714285714</v>
      </c>
      <c r="AO119">
        <v>5.1190476190476204</v>
      </c>
    </row>
    <row r="120" spans="1:41" x14ac:dyDescent="0.3">
      <c r="A120" t="s">
        <v>1332</v>
      </c>
      <c r="B120" t="s">
        <v>1379</v>
      </c>
      <c r="C120" t="s">
        <v>1380</v>
      </c>
      <c r="D120" t="s">
        <v>7699</v>
      </c>
      <c r="E120">
        <v>2026058</v>
      </c>
      <c r="F120" t="s">
        <v>8555</v>
      </c>
      <c r="G120" t="s">
        <v>1379</v>
      </c>
      <c r="I120" t="s">
        <v>1335</v>
      </c>
      <c r="J120">
        <v>750</v>
      </c>
      <c r="K120" t="s">
        <v>4090</v>
      </c>
      <c r="L120" s="42">
        <v>46125</v>
      </c>
      <c r="N120">
        <v>46157</v>
      </c>
      <c r="P120" t="s">
        <v>1337</v>
      </c>
      <c r="Q120" t="s">
        <v>4091</v>
      </c>
      <c r="R120" t="s">
        <v>1781</v>
      </c>
      <c r="S120" t="s">
        <v>1332</v>
      </c>
      <c r="U120" t="s">
        <v>1340</v>
      </c>
      <c r="V120" t="s">
        <v>1341</v>
      </c>
      <c r="W120" t="s">
        <v>1355</v>
      </c>
      <c r="AC120" t="s">
        <v>1343</v>
      </c>
      <c r="AF120" t="s">
        <v>1343</v>
      </c>
      <c r="AI120">
        <v>27</v>
      </c>
      <c r="AJ120">
        <v>750</v>
      </c>
      <c r="AL120">
        <v>0</v>
      </c>
      <c r="AM120" t="s">
        <v>1332</v>
      </c>
      <c r="AN120">
        <v>0</v>
      </c>
      <c r="AO120">
        <v>0</v>
      </c>
    </row>
    <row r="121" spans="1:41" x14ac:dyDescent="0.3">
      <c r="A121" t="s">
        <v>1332</v>
      </c>
      <c r="B121" t="s">
        <v>1379</v>
      </c>
      <c r="C121" t="s">
        <v>1380</v>
      </c>
      <c r="D121" t="s">
        <v>4033</v>
      </c>
      <c r="E121">
        <v>2026003</v>
      </c>
      <c r="F121" t="s">
        <v>8555</v>
      </c>
      <c r="G121" t="s">
        <v>1379</v>
      </c>
      <c r="I121" t="s">
        <v>1335</v>
      </c>
      <c r="J121">
        <v>750</v>
      </c>
      <c r="K121" t="s">
        <v>4090</v>
      </c>
      <c r="L121" s="42">
        <v>46125</v>
      </c>
      <c r="N121">
        <v>46157</v>
      </c>
      <c r="P121" t="s">
        <v>1337</v>
      </c>
      <c r="Q121" t="s">
        <v>4091</v>
      </c>
      <c r="R121" t="s">
        <v>1781</v>
      </c>
      <c r="S121" t="s">
        <v>1332</v>
      </c>
      <c r="U121" t="s">
        <v>1340</v>
      </c>
      <c r="V121" t="s">
        <v>1341</v>
      </c>
      <c r="W121" t="s">
        <v>1355</v>
      </c>
      <c r="AC121" t="s">
        <v>1343</v>
      </c>
      <c r="AF121" t="s">
        <v>1343</v>
      </c>
      <c r="AI121">
        <v>27</v>
      </c>
      <c r="AJ121">
        <v>795</v>
      </c>
      <c r="AL121">
        <v>0</v>
      </c>
      <c r="AM121" t="s">
        <v>1332</v>
      </c>
      <c r="AN121">
        <v>0</v>
      </c>
      <c r="AO121">
        <v>0</v>
      </c>
    </row>
    <row r="122" spans="1:41" x14ac:dyDescent="0.3">
      <c r="A122" t="s">
        <v>1332</v>
      </c>
      <c r="B122" t="s">
        <v>1379</v>
      </c>
      <c r="C122" t="s">
        <v>1380</v>
      </c>
      <c r="D122" t="s">
        <v>2091</v>
      </c>
      <c r="E122">
        <v>2025339</v>
      </c>
      <c r="F122" t="s">
        <v>8555</v>
      </c>
      <c r="G122" t="s">
        <v>1379</v>
      </c>
      <c r="I122" t="s">
        <v>1335</v>
      </c>
      <c r="J122">
        <v>0</v>
      </c>
      <c r="K122" t="s">
        <v>4090</v>
      </c>
      <c r="L122" s="42">
        <v>46125</v>
      </c>
      <c r="N122">
        <v>46157</v>
      </c>
      <c r="P122" t="s">
        <v>1337</v>
      </c>
      <c r="Q122" t="s">
        <v>4091</v>
      </c>
      <c r="R122" t="s">
        <v>1781</v>
      </c>
      <c r="S122" t="s">
        <v>1332</v>
      </c>
      <c r="U122" t="s">
        <v>1340</v>
      </c>
      <c r="V122" t="s">
        <v>1341</v>
      </c>
      <c r="W122" t="s">
        <v>1355</v>
      </c>
      <c r="AC122" t="s">
        <v>1343</v>
      </c>
      <c r="AF122" t="s">
        <v>1343</v>
      </c>
      <c r="AI122">
        <v>27</v>
      </c>
      <c r="AJ122">
        <v>58</v>
      </c>
      <c r="AL122">
        <v>0</v>
      </c>
      <c r="AM122" t="s">
        <v>1332</v>
      </c>
      <c r="AN122">
        <v>0</v>
      </c>
      <c r="AO122">
        <v>0</v>
      </c>
    </row>
    <row r="123" spans="1:41" hidden="1" x14ac:dyDescent="0.3">
      <c r="A123" t="s">
        <v>1332</v>
      </c>
      <c r="B123" t="s">
        <v>1379</v>
      </c>
      <c r="C123" t="s">
        <v>304</v>
      </c>
      <c r="D123" t="s">
        <v>2411</v>
      </c>
      <c r="E123" t="s">
        <v>1332</v>
      </c>
      <c r="I123" t="s">
        <v>1335</v>
      </c>
      <c r="J123">
        <v>200</v>
      </c>
      <c r="K123" t="s">
        <v>2679</v>
      </c>
      <c r="L123">
        <v>46030</v>
      </c>
      <c r="N123">
        <v>46081</v>
      </c>
      <c r="P123" t="s">
        <v>1361</v>
      </c>
      <c r="Q123" t="s">
        <v>2680</v>
      </c>
      <c r="R123" t="s">
        <v>1358</v>
      </c>
      <c r="S123" t="s">
        <v>1353</v>
      </c>
      <c r="U123" t="s">
        <v>1354</v>
      </c>
      <c r="V123" t="s">
        <v>1341</v>
      </c>
      <c r="W123" t="s">
        <v>1358</v>
      </c>
      <c r="AC123" t="s">
        <v>1343</v>
      </c>
      <c r="AF123" t="s">
        <v>1343</v>
      </c>
      <c r="AI123" t="s">
        <v>1358</v>
      </c>
      <c r="AJ123" t="s">
        <v>1332</v>
      </c>
      <c r="AL123">
        <v>0</v>
      </c>
      <c r="AM123" t="s">
        <v>1332</v>
      </c>
      <c r="AN123">
        <v>0</v>
      </c>
      <c r="AO123">
        <v>0</v>
      </c>
    </row>
    <row r="124" spans="1:41" hidden="1" x14ac:dyDescent="0.3">
      <c r="A124" t="s">
        <v>1332</v>
      </c>
      <c r="B124" t="s">
        <v>1332</v>
      </c>
      <c r="C124" t="s">
        <v>304</v>
      </c>
      <c r="D124" t="s">
        <v>1438</v>
      </c>
      <c r="E124">
        <v>2025933</v>
      </c>
      <c r="I124" t="s">
        <v>1335</v>
      </c>
      <c r="J124">
        <v>450</v>
      </c>
      <c r="K124" t="s">
        <v>2509</v>
      </c>
      <c r="L124">
        <v>46014</v>
      </c>
      <c r="N124">
        <v>45698</v>
      </c>
      <c r="P124" t="s">
        <v>1361</v>
      </c>
      <c r="Q124" t="s">
        <v>2510</v>
      </c>
      <c r="R124" t="s">
        <v>1358</v>
      </c>
      <c r="S124" t="s">
        <v>1332</v>
      </c>
      <c r="U124" t="s">
        <v>1340</v>
      </c>
      <c r="V124" t="s">
        <v>1341</v>
      </c>
      <c r="W124" t="s">
        <v>1358</v>
      </c>
      <c r="AC124" t="s">
        <v>1343</v>
      </c>
      <c r="AF124" t="s">
        <v>1343</v>
      </c>
      <c r="AI124" t="s">
        <v>1358</v>
      </c>
      <c r="AJ124">
        <v>500</v>
      </c>
      <c r="AL124">
        <v>0</v>
      </c>
      <c r="AM124" t="s">
        <v>1332</v>
      </c>
      <c r="AN124">
        <v>0</v>
      </c>
      <c r="AO124">
        <v>0</v>
      </c>
    </row>
    <row r="125" spans="1:41" hidden="1" x14ac:dyDescent="0.3">
      <c r="A125" t="s">
        <v>1332</v>
      </c>
      <c r="B125" t="s">
        <v>1332</v>
      </c>
      <c r="C125" t="s">
        <v>304</v>
      </c>
      <c r="D125" t="s">
        <v>1755</v>
      </c>
      <c r="E125">
        <v>2025329</v>
      </c>
      <c r="I125" t="s">
        <v>1335</v>
      </c>
      <c r="J125">
        <v>0</v>
      </c>
      <c r="K125" t="s">
        <v>2509</v>
      </c>
      <c r="L125">
        <v>46014</v>
      </c>
      <c r="N125">
        <v>45698</v>
      </c>
      <c r="P125" t="s">
        <v>1361</v>
      </c>
      <c r="Q125" t="s">
        <v>2510</v>
      </c>
      <c r="R125" t="s">
        <v>1358</v>
      </c>
      <c r="S125" t="s">
        <v>1332</v>
      </c>
      <c r="U125" t="s">
        <v>1340</v>
      </c>
      <c r="V125" t="s">
        <v>1341</v>
      </c>
      <c r="W125" t="s">
        <v>1358</v>
      </c>
      <c r="AC125" t="s">
        <v>1343</v>
      </c>
      <c r="AF125" t="s">
        <v>1343</v>
      </c>
      <c r="AI125" t="s">
        <v>1358</v>
      </c>
      <c r="AJ125">
        <v>52</v>
      </c>
      <c r="AL125">
        <v>0</v>
      </c>
      <c r="AM125" t="s">
        <v>1332</v>
      </c>
      <c r="AN125">
        <v>0</v>
      </c>
      <c r="AO125">
        <v>0</v>
      </c>
    </row>
    <row r="126" spans="1:41" hidden="1" x14ac:dyDescent="0.3">
      <c r="A126" t="s">
        <v>1332</v>
      </c>
      <c r="B126" t="s">
        <v>1332</v>
      </c>
      <c r="C126" t="s">
        <v>304</v>
      </c>
      <c r="D126" t="s">
        <v>2416</v>
      </c>
      <c r="E126">
        <v>2025315</v>
      </c>
      <c r="I126" t="s">
        <v>1335</v>
      </c>
      <c r="J126">
        <v>450</v>
      </c>
      <c r="K126" t="s">
        <v>2509</v>
      </c>
      <c r="L126">
        <v>46014</v>
      </c>
      <c r="N126">
        <v>45698</v>
      </c>
      <c r="P126" t="s">
        <v>1361</v>
      </c>
      <c r="Q126" t="s">
        <v>2510</v>
      </c>
      <c r="R126" t="s">
        <v>1358</v>
      </c>
      <c r="S126" t="s">
        <v>1332</v>
      </c>
      <c r="U126" t="s">
        <v>1340</v>
      </c>
      <c r="V126" t="s">
        <v>1341</v>
      </c>
      <c r="W126" t="s">
        <v>1358</v>
      </c>
      <c r="AC126" t="s">
        <v>1343</v>
      </c>
      <c r="AF126" t="s">
        <v>1343</v>
      </c>
      <c r="AI126" t="s">
        <v>1358</v>
      </c>
      <c r="AJ126">
        <v>515</v>
      </c>
      <c r="AL126">
        <v>0</v>
      </c>
      <c r="AM126" t="s">
        <v>1332</v>
      </c>
      <c r="AN126">
        <v>0</v>
      </c>
      <c r="AO126">
        <v>0</v>
      </c>
    </row>
    <row r="127" spans="1:41" hidden="1" x14ac:dyDescent="0.3">
      <c r="A127" t="s">
        <v>1332</v>
      </c>
      <c r="B127" t="s">
        <v>1332</v>
      </c>
      <c r="C127" t="s">
        <v>304</v>
      </c>
      <c r="D127" t="s">
        <v>2091</v>
      </c>
      <c r="E127">
        <v>2025339</v>
      </c>
      <c r="I127" t="s">
        <v>1335</v>
      </c>
      <c r="J127">
        <v>0</v>
      </c>
      <c r="K127" t="s">
        <v>2509</v>
      </c>
      <c r="L127">
        <v>46014</v>
      </c>
      <c r="N127">
        <v>45698</v>
      </c>
      <c r="P127" t="s">
        <v>1361</v>
      </c>
      <c r="Q127" t="s">
        <v>2510</v>
      </c>
      <c r="R127" t="s">
        <v>1358</v>
      </c>
      <c r="S127" t="s">
        <v>1332</v>
      </c>
      <c r="U127" t="s">
        <v>1340</v>
      </c>
      <c r="V127" t="s">
        <v>1341</v>
      </c>
      <c r="W127" t="s">
        <v>1358</v>
      </c>
      <c r="AC127" t="s">
        <v>1343</v>
      </c>
      <c r="AF127" t="s">
        <v>1343</v>
      </c>
      <c r="AI127" t="s">
        <v>1358</v>
      </c>
      <c r="AJ127">
        <v>58</v>
      </c>
      <c r="AL127">
        <v>0</v>
      </c>
      <c r="AM127" t="s">
        <v>1332</v>
      </c>
      <c r="AN127">
        <v>0</v>
      </c>
      <c r="AO127">
        <v>0</v>
      </c>
    </row>
    <row r="128" spans="1:41" hidden="1" x14ac:dyDescent="0.3">
      <c r="C128" t="s">
        <v>304</v>
      </c>
      <c r="D128" t="s">
        <v>7699</v>
      </c>
      <c r="E128">
        <v>2026058</v>
      </c>
      <c r="F128" t="s">
        <v>8612</v>
      </c>
      <c r="G128" t="s">
        <v>4636</v>
      </c>
      <c r="I128" t="s">
        <v>1335</v>
      </c>
      <c r="J128">
        <v>600</v>
      </c>
      <c r="K128" t="s">
        <v>2509</v>
      </c>
      <c r="L128">
        <v>46121</v>
      </c>
      <c r="N128">
        <v>46157</v>
      </c>
      <c r="P128" t="s">
        <v>1361</v>
      </c>
      <c r="Q128" t="s">
        <v>2510</v>
      </c>
      <c r="R128" t="s">
        <v>1781</v>
      </c>
      <c r="U128" t="s">
        <v>1340</v>
      </c>
      <c r="V128" t="s">
        <v>1341</v>
      </c>
      <c r="W128" t="s">
        <v>1355</v>
      </c>
      <c r="AC128" t="s">
        <v>1343</v>
      </c>
      <c r="AF128" t="s">
        <v>1343</v>
      </c>
      <c r="AI128">
        <v>27</v>
      </c>
      <c r="AJ128">
        <v>600</v>
      </c>
      <c r="AL128">
        <v>0</v>
      </c>
      <c r="AM128" t="s">
        <v>1332</v>
      </c>
      <c r="AN128">
        <v>0</v>
      </c>
      <c r="AO128">
        <v>0</v>
      </c>
    </row>
    <row r="129" spans="1:41" hidden="1" x14ac:dyDescent="0.3">
      <c r="A129" t="s">
        <v>1332</v>
      </c>
      <c r="B129" t="s">
        <v>1332</v>
      </c>
      <c r="C129" t="s">
        <v>39</v>
      </c>
      <c r="D129" t="s">
        <v>2802</v>
      </c>
      <c r="E129" t="s">
        <v>1332</v>
      </c>
      <c r="I129" t="s">
        <v>1335</v>
      </c>
      <c r="J129">
        <v>280</v>
      </c>
      <c r="K129" t="s">
        <v>3688</v>
      </c>
      <c r="L129">
        <v>46055</v>
      </c>
      <c r="N129">
        <v>46096</v>
      </c>
      <c r="P129" t="s">
        <v>1337</v>
      </c>
      <c r="Q129" t="s">
        <v>3689</v>
      </c>
      <c r="R129" t="s">
        <v>1358</v>
      </c>
      <c r="S129" t="s">
        <v>1332</v>
      </c>
      <c r="U129" t="s">
        <v>1340</v>
      </c>
      <c r="V129" t="s">
        <v>1402</v>
      </c>
      <c r="W129" t="s">
        <v>1358</v>
      </c>
      <c r="AC129" t="s">
        <v>1343</v>
      </c>
      <c r="AF129" t="s">
        <v>1343</v>
      </c>
      <c r="AI129" t="s">
        <v>1358</v>
      </c>
      <c r="AJ129" t="s">
        <v>1332</v>
      </c>
      <c r="AL129">
        <v>0</v>
      </c>
      <c r="AM129" t="s">
        <v>1332</v>
      </c>
      <c r="AN129">
        <v>0</v>
      </c>
      <c r="AO129">
        <v>0</v>
      </c>
    </row>
    <row r="130" spans="1:41" hidden="1" x14ac:dyDescent="0.3">
      <c r="A130" t="s">
        <v>1332</v>
      </c>
      <c r="B130" t="s">
        <v>1332</v>
      </c>
      <c r="C130" t="s">
        <v>205</v>
      </c>
      <c r="D130" t="s">
        <v>2519</v>
      </c>
      <c r="E130">
        <v>2025317</v>
      </c>
      <c r="F130" t="s">
        <v>7444</v>
      </c>
      <c r="G130" t="s">
        <v>7445</v>
      </c>
      <c r="I130" t="s">
        <v>1335</v>
      </c>
      <c r="J130">
        <v>200</v>
      </c>
      <c r="K130" t="s">
        <v>7446</v>
      </c>
      <c r="L130">
        <v>46109</v>
      </c>
      <c r="N130">
        <v>46157</v>
      </c>
      <c r="P130" t="s">
        <v>1337</v>
      </c>
      <c r="Q130" t="s">
        <v>7447</v>
      </c>
      <c r="R130" t="s">
        <v>1781</v>
      </c>
      <c r="S130" t="s">
        <v>1332</v>
      </c>
      <c r="U130" t="s">
        <v>1340</v>
      </c>
      <c r="V130" t="s">
        <v>1341</v>
      </c>
      <c r="W130" t="s">
        <v>1355</v>
      </c>
      <c r="AC130" t="s">
        <v>1343</v>
      </c>
      <c r="AF130" t="s">
        <v>1343</v>
      </c>
      <c r="AI130">
        <v>27</v>
      </c>
      <c r="AJ130">
        <v>250</v>
      </c>
      <c r="AL130">
        <v>0</v>
      </c>
      <c r="AM130" t="s">
        <v>1332</v>
      </c>
      <c r="AN130">
        <v>0</v>
      </c>
      <c r="AO130">
        <v>0</v>
      </c>
    </row>
    <row r="131" spans="1:41" hidden="1" x14ac:dyDescent="0.3">
      <c r="A131" t="s">
        <v>1332</v>
      </c>
      <c r="B131" t="s">
        <v>1332</v>
      </c>
      <c r="C131" t="s">
        <v>205</v>
      </c>
      <c r="D131" t="s">
        <v>1755</v>
      </c>
      <c r="E131">
        <v>2025329</v>
      </c>
      <c r="F131" t="s">
        <v>7444</v>
      </c>
      <c r="I131" t="s">
        <v>1335</v>
      </c>
      <c r="J131">
        <v>0</v>
      </c>
      <c r="K131" t="s">
        <v>7446</v>
      </c>
      <c r="L131">
        <v>46109</v>
      </c>
      <c r="N131">
        <v>46157</v>
      </c>
      <c r="P131" t="s">
        <v>1337</v>
      </c>
      <c r="Q131" t="s">
        <v>7447</v>
      </c>
      <c r="R131" t="s">
        <v>1781</v>
      </c>
      <c r="S131" t="s">
        <v>1332</v>
      </c>
      <c r="U131" t="s">
        <v>1340</v>
      </c>
      <c r="V131" t="s">
        <v>1341</v>
      </c>
      <c r="W131" t="s">
        <v>1355</v>
      </c>
      <c r="AC131" t="s">
        <v>1343</v>
      </c>
      <c r="AF131" t="s">
        <v>1343</v>
      </c>
      <c r="AI131">
        <v>27</v>
      </c>
      <c r="AJ131">
        <v>52</v>
      </c>
      <c r="AL131">
        <v>0</v>
      </c>
      <c r="AM131" t="s">
        <v>1332</v>
      </c>
      <c r="AN131">
        <v>0</v>
      </c>
      <c r="AO131">
        <v>0</v>
      </c>
    </row>
    <row r="132" spans="1:41" hidden="1" x14ac:dyDescent="0.3">
      <c r="A132" t="s">
        <v>1332</v>
      </c>
      <c r="B132" t="s">
        <v>1332</v>
      </c>
      <c r="C132" t="s">
        <v>1371</v>
      </c>
      <c r="D132" t="s">
        <v>1664</v>
      </c>
      <c r="E132" t="s">
        <v>1332</v>
      </c>
      <c r="I132" t="s">
        <v>1335</v>
      </c>
      <c r="J132">
        <v>200</v>
      </c>
      <c r="K132" t="s">
        <v>1723</v>
      </c>
      <c r="L132">
        <v>46001</v>
      </c>
      <c r="N132">
        <v>46052</v>
      </c>
      <c r="P132" t="s">
        <v>1337</v>
      </c>
      <c r="Q132" t="s">
        <v>1724</v>
      </c>
      <c r="R132" t="s">
        <v>1358</v>
      </c>
      <c r="S132" t="s">
        <v>1332</v>
      </c>
      <c r="U132" t="s">
        <v>1340</v>
      </c>
      <c r="V132" t="s">
        <v>1341</v>
      </c>
      <c r="W132" t="s">
        <v>1358</v>
      </c>
      <c r="AC132" t="s">
        <v>1343</v>
      </c>
      <c r="AF132" t="s">
        <v>1343</v>
      </c>
      <c r="AI132" t="s">
        <v>1358</v>
      </c>
      <c r="AJ132" t="s">
        <v>1332</v>
      </c>
      <c r="AL132">
        <v>0</v>
      </c>
      <c r="AM132" t="s">
        <v>1332</v>
      </c>
      <c r="AN132">
        <v>0</v>
      </c>
      <c r="AO132">
        <v>0</v>
      </c>
    </row>
    <row r="133" spans="1:41" hidden="1" x14ac:dyDescent="0.3">
      <c r="A133" t="s">
        <v>1332</v>
      </c>
      <c r="B133" t="s">
        <v>1379</v>
      </c>
      <c r="C133" t="s">
        <v>39</v>
      </c>
      <c r="D133" t="s">
        <v>1438</v>
      </c>
      <c r="E133">
        <v>2025933</v>
      </c>
      <c r="I133" t="s">
        <v>1335</v>
      </c>
      <c r="J133">
        <v>200</v>
      </c>
      <c r="K133" t="s">
        <v>1723</v>
      </c>
      <c r="L133">
        <v>46031</v>
      </c>
      <c r="N133">
        <v>46081</v>
      </c>
      <c r="P133" t="s">
        <v>1337</v>
      </c>
      <c r="Q133" t="s">
        <v>1724</v>
      </c>
      <c r="R133" t="s">
        <v>1339</v>
      </c>
      <c r="S133" t="s">
        <v>1332</v>
      </c>
      <c r="U133" t="s">
        <v>1340</v>
      </c>
      <c r="V133" t="s">
        <v>1341</v>
      </c>
      <c r="W133" t="s">
        <v>1339</v>
      </c>
      <c r="X133">
        <v>46097</v>
      </c>
      <c r="Y133" t="s">
        <v>3053</v>
      </c>
      <c r="Z133">
        <v>415</v>
      </c>
      <c r="AA133">
        <v>95</v>
      </c>
      <c r="AB133">
        <v>8</v>
      </c>
      <c r="AC133" t="s">
        <v>1343</v>
      </c>
      <c r="AF133" t="s">
        <v>1343</v>
      </c>
      <c r="AI133" t="s">
        <v>1339</v>
      </c>
      <c r="AJ133">
        <v>250</v>
      </c>
      <c r="AL133">
        <v>415</v>
      </c>
      <c r="AM133">
        <v>415</v>
      </c>
      <c r="AN133">
        <v>0.22891566265060201</v>
      </c>
      <c r="AO133">
        <v>0.60240963855421703</v>
      </c>
    </row>
    <row r="134" spans="1:41" hidden="1" x14ac:dyDescent="0.3">
      <c r="A134" t="s">
        <v>1332</v>
      </c>
      <c r="B134" t="s">
        <v>1379</v>
      </c>
      <c r="C134" t="s">
        <v>39</v>
      </c>
      <c r="D134" t="s">
        <v>1755</v>
      </c>
      <c r="E134">
        <v>2025329</v>
      </c>
      <c r="I134" t="s">
        <v>1335</v>
      </c>
      <c r="J134">
        <v>0</v>
      </c>
      <c r="K134" t="s">
        <v>1723</v>
      </c>
      <c r="L134">
        <v>46031</v>
      </c>
      <c r="N134">
        <v>46081</v>
      </c>
      <c r="P134" t="s">
        <v>1337</v>
      </c>
      <c r="Q134" t="s">
        <v>1724</v>
      </c>
      <c r="R134" t="s">
        <v>1339</v>
      </c>
      <c r="S134" t="s">
        <v>1332</v>
      </c>
      <c r="U134" t="s">
        <v>1340</v>
      </c>
      <c r="V134" t="s">
        <v>1341</v>
      </c>
      <c r="W134" t="s">
        <v>1339</v>
      </c>
      <c r="X134">
        <v>46097</v>
      </c>
      <c r="Y134" t="s">
        <v>3053</v>
      </c>
      <c r="Z134">
        <v>415</v>
      </c>
      <c r="AA134">
        <v>95</v>
      </c>
      <c r="AB134">
        <v>8</v>
      </c>
      <c r="AC134" t="s">
        <v>1343</v>
      </c>
      <c r="AF134" t="s">
        <v>1343</v>
      </c>
      <c r="AI134" t="s">
        <v>1339</v>
      </c>
      <c r="AJ134">
        <v>52</v>
      </c>
      <c r="AL134" t="s">
        <v>1332</v>
      </c>
      <c r="AM134" t="s">
        <v>1332</v>
      </c>
      <c r="AN134">
        <v>0.22891566265060201</v>
      </c>
      <c r="AO134">
        <v>0</v>
      </c>
    </row>
    <row r="135" spans="1:41" hidden="1" x14ac:dyDescent="0.3">
      <c r="A135" t="s">
        <v>1384</v>
      </c>
      <c r="B135" t="s">
        <v>1379</v>
      </c>
      <c r="C135" t="s">
        <v>39</v>
      </c>
      <c r="D135" t="s">
        <v>1438</v>
      </c>
      <c r="E135">
        <v>2025933</v>
      </c>
      <c r="I135" t="s">
        <v>1369</v>
      </c>
      <c r="J135">
        <v>0</v>
      </c>
      <c r="K135" t="s">
        <v>1723</v>
      </c>
      <c r="L135">
        <v>46031</v>
      </c>
      <c r="N135">
        <v>46081</v>
      </c>
      <c r="P135" t="s">
        <v>1337</v>
      </c>
      <c r="Q135" t="s">
        <v>1724</v>
      </c>
      <c r="R135" t="s">
        <v>1339</v>
      </c>
      <c r="S135" t="s">
        <v>1332</v>
      </c>
      <c r="U135" t="s">
        <v>1340</v>
      </c>
      <c r="V135" t="s">
        <v>1341</v>
      </c>
      <c r="W135" t="s">
        <v>1339</v>
      </c>
      <c r="X135">
        <v>46103</v>
      </c>
      <c r="Y135" t="s">
        <v>3054</v>
      </c>
      <c r="Z135">
        <v>83</v>
      </c>
      <c r="AA135">
        <v>7</v>
      </c>
      <c r="AB135">
        <v>1</v>
      </c>
      <c r="AC135" t="s">
        <v>1343</v>
      </c>
      <c r="AF135" t="s">
        <v>1343</v>
      </c>
      <c r="AI135" t="s">
        <v>1339</v>
      </c>
      <c r="AJ135">
        <v>50</v>
      </c>
      <c r="AL135">
        <v>83</v>
      </c>
      <c r="AM135">
        <v>8.3000000000000007</v>
      </c>
      <c r="AN135">
        <v>8.4337349397590397E-2</v>
      </c>
      <c r="AO135">
        <v>6.0240963855421699</v>
      </c>
    </row>
    <row r="136" spans="1:41" hidden="1" x14ac:dyDescent="0.3">
      <c r="A136" t="s">
        <v>1332</v>
      </c>
      <c r="B136" t="s">
        <v>1379</v>
      </c>
      <c r="C136" t="s">
        <v>39</v>
      </c>
      <c r="D136" t="s">
        <v>1755</v>
      </c>
      <c r="E136">
        <v>2025329</v>
      </c>
      <c r="I136" t="s">
        <v>1369</v>
      </c>
      <c r="J136">
        <v>0</v>
      </c>
      <c r="K136" t="s">
        <v>1723</v>
      </c>
      <c r="L136">
        <v>46031</v>
      </c>
      <c r="N136">
        <v>46081</v>
      </c>
      <c r="P136" t="s">
        <v>1337</v>
      </c>
      <c r="Q136" t="s">
        <v>1724</v>
      </c>
      <c r="R136" t="s">
        <v>1339</v>
      </c>
      <c r="S136" t="s">
        <v>1332</v>
      </c>
      <c r="U136" t="s">
        <v>1340</v>
      </c>
      <c r="V136" t="s">
        <v>1341</v>
      </c>
      <c r="W136" t="s">
        <v>1339</v>
      </c>
      <c r="X136">
        <v>46103</v>
      </c>
      <c r="Y136" t="s">
        <v>3054</v>
      </c>
      <c r="Z136">
        <v>83</v>
      </c>
      <c r="AA136">
        <v>7</v>
      </c>
      <c r="AB136">
        <v>1</v>
      </c>
      <c r="AC136" t="s">
        <v>1343</v>
      </c>
      <c r="AF136" t="s">
        <v>1343</v>
      </c>
      <c r="AI136" t="s">
        <v>1339</v>
      </c>
      <c r="AJ136">
        <v>52</v>
      </c>
      <c r="AL136" t="s">
        <v>1332</v>
      </c>
      <c r="AM136" t="s">
        <v>1332</v>
      </c>
      <c r="AN136">
        <v>8.4337349397590397E-2</v>
      </c>
      <c r="AO136">
        <v>0</v>
      </c>
    </row>
    <row r="137" spans="1:41" hidden="1" x14ac:dyDescent="0.3">
      <c r="A137" t="s">
        <v>1332</v>
      </c>
      <c r="B137" t="s">
        <v>1332</v>
      </c>
      <c r="C137" t="s">
        <v>304</v>
      </c>
      <c r="D137" t="s">
        <v>2814</v>
      </c>
      <c r="E137" t="s">
        <v>2815</v>
      </c>
      <c r="I137" t="s">
        <v>1335</v>
      </c>
      <c r="J137">
        <v>200</v>
      </c>
      <c r="K137" t="s">
        <v>1723</v>
      </c>
      <c r="L137">
        <v>46035</v>
      </c>
      <c r="N137">
        <v>46081</v>
      </c>
      <c r="P137" t="s">
        <v>1337</v>
      </c>
      <c r="Q137" t="s">
        <v>1724</v>
      </c>
      <c r="R137" t="s">
        <v>1339</v>
      </c>
      <c r="S137" t="s">
        <v>1332</v>
      </c>
      <c r="U137" t="s">
        <v>1340</v>
      </c>
      <c r="V137" t="s">
        <v>1341</v>
      </c>
      <c r="W137" t="s">
        <v>1339</v>
      </c>
      <c r="X137">
        <v>46084</v>
      </c>
      <c r="Y137" t="s">
        <v>3191</v>
      </c>
      <c r="Z137">
        <v>86</v>
      </c>
      <c r="AA137">
        <v>16</v>
      </c>
      <c r="AB137">
        <v>2</v>
      </c>
      <c r="AC137" t="s">
        <v>1343</v>
      </c>
      <c r="AF137" t="s">
        <v>1343</v>
      </c>
      <c r="AI137" t="s">
        <v>1339</v>
      </c>
      <c r="AJ137">
        <v>272</v>
      </c>
      <c r="AL137">
        <v>86</v>
      </c>
      <c r="AM137">
        <v>86</v>
      </c>
      <c r="AN137">
        <v>0.186046511627907</v>
      </c>
      <c r="AO137">
        <v>3.1627906976744198</v>
      </c>
    </row>
    <row r="138" spans="1:41" hidden="1" x14ac:dyDescent="0.3">
      <c r="A138" t="s">
        <v>1332</v>
      </c>
      <c r="B138" t="s">
        <v>1332</v>
      </c>
      <c r="C138" t="s">
        <v>1359</v>
      </c>
      <c r="D138" t="s">
        <v>1438</v>
      </c>
      <c r="E138">
        <v>2025933</v>
      </c>
      <c r="F138" t="s">
        <v>5137</v>
      </c>
      <c r="G138" t="s">
        <v>5138</v>
      </c>
      <c r="I138" t="s">
        <v>1335</v>
      </c>
      <c r="J138">
        <v>150</v>
      </c>
      <c r="K138" t="s">
        <v>5139</v>
      </c>
      <c r="L138">
        <v>46087</v>
      </c>
      <c r="N138">
        <v>46122</v>
      </c>
      <c r="P138" t="s">
        <v>1361</v>
      </c>
      <c r="Q138" t="s">
        <v>5140</v>
      </c>
      <c r="R138" t="s">
        <v>1339</v>
      </c>
      <c r="S138" t="s">
        <v>1332</v>
      </c>
      <c r="U138" t="s">
        <v>1340</v>
      </c>
      <c r="V138" t="s">
        <v>1341</v>
      </c>
      <c r="W138" t="s">
        <v>1339</v>
      </c>
      <c r="X138">
        <v>46104</v>
      </c>
      <c r="Y138" t="s">
        <v>5141</v>
      </c>
      <c r="Z138">
        <v>106</v>
      </c>
      <c r="AA138">
        <v>19</v>
      </c>
      <c r="AB138">
        <v>3</v>
      </c>
      <c r="AC138" t="s">
        <v>1343</v>
      </c>
      <c r="AF138" t="s">
        <v>1343</v>
      </c>
      <c r="AI138" t="s">
        <v>1339</v>
      </c>
      <c r="AJ138">
        <v>200</v>
      </c>
      <c r="AL138">
        <v>106</v>
      </c>
      <c r="AM138">
        <v>106</v>
      </c>
      <c r="AN138">
        <v>0.179245283018868</v>
      </c>
      <c r="AO138">
        <v>1.88679245283019</v>
      </c>
    </row>
    <row r="139" spans="1:41" hidden="1" x14ac:dyDescent="0.3">
      <c r="A139" t="s">
        <v>1332</v>
      </c>
      <c r="B139" t="s">
        <v>1332</v>
      </c>
      <c r="C139" t="s">
        <v>1359</v>
      </c>
      <c r="D139" t="s">
        <v>1755</v>
      </c>
      <c r="E139">
        <v>2025329</v>
      </c>
      <c r="F139" t="s">
        <v>5137</v>
      </c>
      <c r="I139" t="s">
        <v>1335</v>
      </c>
      <c r="J139">
        <v>0</v>
      </c>
      <c r="K139" t="s">
        <v>5139</v>
      </c>
      <c r="L139">
        <v>46087</v>
      </c>
      <c r="N139">
        <v>46122</v>
      </c>
      <c r="P139" t="s">
        <v>1361</v>
      </c>
      <c r="Q139" t="s">
        <v>5140</v>
      </c>
      <c r="R139" t="s">
        <v>1339</v>
      </c>
      <c r="S139" t="s">
        <v>1332</v>
      </c>
      <c r="U139" t="s">
        <v>1340</v>
      </c>
      <c r="V139" t="s">
        <v>1341</v>
      </c>
      <c r="W139" t="s">
        <v>1339</v>
      </c>
      <c r="X139">
        <v>46104</v>
      </c>
      <c r="Y139" t="s">
        <v>5141</v>
      </c>
      <c r="Z139">
        <v>106</v>
      </c>
      <c r="AA139">
        <v>19</v>
      </c>
      <c r="AB139">
        <v>3</v>
      </c>
      <c r="AC139" t="s">
        <v>1343</v>
      </c>
      <c r="AF139" t="s">
        <v>1343</v>
      </c>
      <c r="AI139" t="s">
        <v>1339</v>
      </c>
      <c r="AJ139">
        <v>52</v>
      </c>
      <c r="AL139" t="s">
        <v>1332</v>
      </c>
      <c r="AM139" t="s">
        <v>1332</v>
      </c>
      <c r="AN139">
        <v>0.179245283018868</v>
      </c>
      <c r="AO139">
        <v>0</v>
      </c>
    </row>
    <row r="140" spans="1:41" hidden="1" x14ac:dyDescent="0.3">
      <c r="A140" t="s">
        <v>1332</v>
      </c>
      <c r="B140" t="s">
        <v>1379</v>
      </c>
      <c r="C140" t="s">
        <v>1371</v>
      </c>
      <c r="D140" t="s">
        <v>3708</v>
      </c>
      <c r="E140">
        <v>2025322</v>
      </c>
      <c r="I140" t="s">
        <v>1335</v>
      </c>
      <c r="J140">
        <v>150</v>
      </c>
      <c r="K140" t="s">
        <v>4026</v>
      </c>
      <c r="L140">
        <v>46058</v>
      </c>
      <c r="N140">
        <v>46112</v>
      </c>
      <c r="P140" t="s">
        <v>1361</v>
      </c>
      <c r="Q140" t="s">
        <v>4027</v>
      </c>
      <c r="R140" t="s">
        <v>1339</v>
      </c>
      <c r="S140" t="s">
        <v>1332</v>
      </c>
      <c r="U140" t="s">
        <v>1340</v>
      </c>
      <c r="V140" t="s">
        <v>1341</v>
      </c>
      <c r="W140" t="s">
        <v>1339</v>
      </c>
      <c r="X140">
        <v>46112</v>
      </c>
      <c r="Y140" t="s">
        <v>4028</v>
      </c>
      <c r="AC140" t="s">
        <v>1343</v>
      </c>
      <c r="AF140" t="s">
        <v>1343</v>
      </c>
      <c r="AI140" t="s">
        <v>1339</v>
      </c>
      <c r="AJ140">
        <v>240</v>
      </c>
      <c r="AL140">
        <v>0</v>
      </c>
      <c r="AM140">
        <v>0</v>
      </c>
      <c r="AN140">
        <v>0</v>
      </c>
      <c r="AO140">
        <v>0</v>
      </c>
    </row>
    <row r="141" spans="1:41" hidden="1" x14ac:dyDescent="0.3">
      <c r="A141" t="s">
        <v>1332</v>
      </c>
      <c r="B141" t="s">
        <v>1379</v>
      </c>
      <c r="C141" t="s">
        <v>1371</v>
      </c>
      <c r="D141" t="s">
        <v>3882</v>
      </c>
      <c r="E141">
        <v>2025322</v>
      </c>
      <c r="I141" t="s">
        <v>1335</v>
      </c>
      <c r="J141">
        <v>150</v>
      </c>
      <c r="K141" t="s">
        <v>4026</v>
      </c>
      <c r="L141">
        <v>46058</v>
      </c>
      <c r="N141">
        <v>46112</v>
      </c>
      <c r="P141" t="s">
        <v>1361</v>
      </c>
      <c r="Q141" t="s">
        <v>4027</v>
      </c>
      <c r="R141" t="s">
        <v>1339</v>
      </c>
      <c r="S141" t="s">
        <v>1332</v>
      </c>
      <c r="U141" t="s">
        <v>1340</v>
      </c>
      <c r="V141" t="s">
        <v>1341</v>
      </c>
      <c r="W141" t="s">
        <v>1339</v>
      </c>
      <c r="X141">
        <v>46112</v>
      </c>
      <c r="Y141" t="s">
        <v>4028</v>
      </c>
      <c r="AC141" t="s">
        <v>1343</v>
      </c>
      <c r="AF141" t="s">
        <v>1343</v>
      </c>
      <c r="AI141" t="s">
        <v>1339</v>
      </c>
      <c r="AJ141">
        <v>240</v>
      </c>
      <c r="AL141" t="s">
        <v>1332</v>
      </c>
      <c r="AM141" t="s">
        <v>1332</v>
      </c>
      <c r="AN141">
        <v>0</v>
      </c>
      <c r="AO141">
        <v>0</v>
      </c>
    </row>
    <row r="142" spans="1:41" x14ac:dyDescent="0.3">
      <c r="A142" t="s">
        <v>1332</v>
      </c>
      <c r="B142" t="s">
        <v>1332</v>
      </c>
      <c r="C142" t="s">
        <v>1380</v>
      </c>
      <c r="D142" t="s">
        <v>4631</v>
      </c>
      <c r="E142">
        <v>2026010</v>
      </c>
      <c r="F142" t="s">
        <v>8551</v>
      </c>
      <c r="G142" t="s">
        <v>4636</v>
      </c>
      <c r="I142" t="s">
        <v>1335</v>
      </c>
      <c r="J142">
        <v>0</v>
      </c>
      <c r="K142" t="s">
        <v>8554</v>
      </c>
      <c r="L142" s="42">
        <v>46125</v>
      </c>
      <c r="N142">
        <v>46157</v>
      </c>
      <c r="P142" t="s">
        <v>1337</v>
      </c>
      <c r="Q142" t="s">
        <v>8553</v>
      </c>
      <c r="R142" t="s">
        <v>1781</v>
      </c>
      <c r="S142" t="s">
        <v>1332</v>
      </c>
      <c r="U142" t="s">
        <v>1340</v>
      </c>
      <c r="V142" t="s">
        <v>1341</v>
      </c>
      <c r="W142" t="s">
        <v>1355</v>
      </c>
      <c r="AC142" t="s">
        <v>1343</v>
      </c>
      <c r="AF142" t="s">
        <v>1343</v>
      </c>
      <c r="AI142">
        <v>27</v>
      </c>
      <c r="AJ142">
        <v>30</v>
      </c>
      <c r="AL142">
        <v>0</v>
      </c>
      <c r="AM142" t="s">
        <v>1332</v>
      </c>
      <c r="AN142">
        <v>0</v>
      </c>
      <c r="AO142">
        <v>0</v>
      </c>
    </row>
    <row r="143" spans="1:41" hidden="1" x14ac:dyDescent="0.3">
      <c r="A143" t="s">
        <v>1332</v>
      </c>
      <c r="B143" t="s">
        <v>1332</v>
      </c>
      <c r="C143" t="s">
        <v>1359</v>
      </c>
      <c r="D143" t="s">
        <v>2519</v>
      </c>
      <c r="E143">
        <v>2025317</v>
      </c>
      <c r="F143" t="s">
        <v>7122</v>
      </c>
      <c r="G143" t="s">
        <v>7123</v>
      </c>
      <c r="I143" t="s">
        <v>1335</v>
      </c>
      <c r="J143">
        <v>460</v>
      </c>
      <c r="K143" t="s">
        <v>5852</v>
      </c>
      <c r="L143">
        <v>46108</v>
      </c>
      <c r="N143">
        <v>46152</v>
      </c>
      <c r="P143" t="s">
        <v>1337</v>
      </c>
      <c r="Q143" t="s">
        <v>5853</v>
      </c>
      <c r="R143" t="s">
        <v>1781</v>
      </c>
      <c r="S143" t="s">
        <v>1332</v>
      </c>
      <c r="U143" t="s">
        <v>1340</v>
      </c>
      <c r="V143" t="s">
        <v>1341</v>
      </c>
      <c r="W143" t="s">
        <v>1355</v>
      </c>
      <c r="AC143" t="s">
        <v>1343</v>
      </c>
      <c r="AF143" t="s">
        <v>1343</v>
      </c>
      <c r="AI143">
        <v>22</v>
      </c>
      <c r="AJ143">
        <v>510</v>
      </c>
      <c r="AL143">
        <v>0</v>
      </c>
      <c r="AM143" t="s">
        <v>1332</v>
      </c>
      <c r="AN143">
        <v>0</v>
      </c>
      <c r="AO143">
        <v>0</v>
      </c>
    </row>
    <row r="144" spans="1:41" hidden="1" x14ac:dyDescent="0.3">
      <c r="A144" t="s">
        <v>1332</v>
      </c>
      <c r="B144" t="s">
        <v>1332</v>
      </c>
      <c r="C144" t="s">
        <v>1359</v>
      </c>
      <c r="D144" t="s">
        <v>1755</v>
      </c>
      <c r="E144">
        <v>2025329</v>
      </c>
      <c r="F144" t="s">
        <v>7122</v>
      </c>
      <c r="I144" t="s">
        <v>1335</v>
      </c>
      <c r="J144">
        <v>0</v>
      </c>
      <c r="K144" t="s">
        <v>5852</v>
      </c>
      <c r="L144">
        <v>46108</v>
      </c>
      <c r="N144">
        <v>46152</v>
      </c>
      <c r="P144" t="s">
        <v>1337</v>
      </c>
      <c r="Q144" t="s">
        <v>5853</v>
      </c>
      <c r="R144" t="s">
        <v>1781</v>
      </c>
      <c r="S144" t="s">
        <v>1332</v>
      </c>
      <c r="U144" t="s">
        <v>1340</v>
      </c>
      <c r="V144" t="s">
        <v>1341</v>
      </c>
      <c r="W144" t="s">
        <v>1355</v>
      </c>
      <c r="AC144" t="s">
        <v>1343</v>
      </c>
      <c r="AF144" t="s">
        <v>1343</v>
      </c>
      <c r="AI144">
        <v>22</v>
      </c>
      <c r="AJ144">
        <v>52</v>
      </c>
      <c r="AL144">
        <v>0</v>
      </c>
      <c r="AM144" t="s">
        <v>1332</v>
      </c>
      <c r="AN144">
        <v>0</v>
      </c>
      <c r="AO144">
        <v>0</v>
      </c>
    </row>
    <row r="145" spans="1:41" hidden="1" x14ac:dyDescent="0.3">
      <c r="A145" t="s">
        <v>1332</v>
      </c>
      <c r="B145" t="s">
        <v>1332</v>
      </c>
      <c r="C145" t="s">
        <v>1359</v>
      </c>
      <c r="D145" t="s">
        <v>3258</v>
      </c>
      <c r="E145">
        <v>2025308</v>
      </c>
      <c r="F145" t="s">
        <v>7122</v>
      </c>
      <c r="G145" t="s">
        <v>4636</v>
      </c>
      <c r="I145" t="s">
        <v>1335</v>
      </c>
      <c r="J145">
        <v>360</v>
      </c>
      <c r="K145" t="s">
        <v>5852</v>
      </c>
      <c r="L145">
        <v>46108</v>
      </c>
      <c r="N145">
        <v>46152</v>
      </c>
      <c r="P145" t="s">
        <v>1337</v>
      </c>
      <c r="Q145" t="s">
        <v>5853</v>
      </c>
      <c r="R145" t="s">
        <v>1339</v>
      </c>
      <c r="S145" t="s">
        <v>1332</v>
      </c>
      <c r="U145" t="s">
        <v>1340</v>
      </c>
      <c r="V145" t="s">
        <v>1341</v>
      </c>
      <c r="W145" t="s">
        <v>1339</v>
      </c>
      <c r="X145">
        <v>46124</v>
      </c>
      <c r="Y145" t="s">
        <v>7124</v>
      </c>
      <c r="AC145" t="s">
        <v>1343</v>
      </c>
      <c r="AF145" t="s">
        <v>1343</v>
      </c>
      <c r="AI145" t="s">
        <v>1339</v>
      </c>
      <c r="AJ145">
        <v>415</v>
      </c>
      <c r="AL145">
        <v>0</v>
      </c>
      <c r="AM145">
        <v>0</v>
      </c>
      <c r="AN145">
        <v>0</v>
      </c>
      <c r="AO145">
        <v>0</v>
      </c>
    </row>
    <row r="146" spans="1:41" hidden="1" x14ac:dyDescent="0.3">
      <c r="C146" t="s">
        <v>205</v>
      </c>
      <c r="D146" t="s">
        <v>4635</v>
      </c>
      <c r="E146">
        <v>2026013</v>
      </c>
      <c r="F146" t="s">
        <v>8802</v>
      </c>
      <c r="G146" t="s">
        <v>8803</v>
      </c>
      <c r="I146" t="s">
        <v>1335</v>
      </c>
      <c r="J146">
        <v>460</v>
      </c>
      <c r="K146" t="s">
        <v>5852</v>
      </c>
      <c r="L146">
        <v>46127</v>
      </c>
      <c r="N146">
        <v>46162</v>
      </c>
      <c r="P146" t="s">
        <v>1337</v>
      </c>
      <c r="Q146" t="s">
        <v>5853</v>
      </c>
      <c r="U146" t="s">
        <v>1340</v>
      </c>
      <c r="V146" t="s">
        <v>1341</v>
      </c>
      <c r="W146" t="s">
        <v>1355</v>
      </c>
      <c r="AC146" t="s">
        <v>1343</v>
      </c>
      <c r="AF146" t="s">
        <v>1343</v>
      </c>
      <c r="AI146">
        <v>32</v>
      </c>
      <c r="AJ146">
        <v>520</v>
      </c>
      <c r="AL146">
        <v>0</v>
      </c>
      <c r="AM146" t="s">
        <v>1332</v>
      </c>
      <c r="AN146">
        <v>0</v>
      </c>
      <c r="AO146">
        <v>0</v>
      </c>
    </row>
    <row r="147" spans="1:41" hidden="1" x14ac:dyDescent="0.3">
      <c r="C147" t="s">
        <v>205</v>
      </c>
      <c r="D147" t="s">
        <v>4631</v>
      </c>
      <c r="E147">
        <v>2026010</v>
      </c>
      <c r="F147" t="s">
        <v>8802</v>
      </c>
      <c r="G147" t="s">
        <v>8803</v>
      </c>
      <c r="I147" t="s">
        <v>1335</v>
      </c>
      <c r="J147">
        <v>0</v>
      </c>
      <c r="K147" t="s">
        <v>5852</v>
      </c>
      <c r="L147">
        <v>46127</v>
      </c>
      <c r="N147">
        <v>46162</v>
      </c>
      <c r="P147" t="s">
        <v>1337</v>
      </c>
      <c r="Q147" t="s">
        <v>5853</v>
      </c>
      <c r="U147" t="s">
        <v>1340</v>
      </c>
      <c r="V147" t="s">
        <v>1341</v>
      </c>
      <c r="W147" t="s">
        <v>1355</v>
      </c>
      <c r="AC147" t="s">
        <v>1343</v>
      </c>
      <c r="AF147" t="s">
        <v>1343</v>
      </c>
      <c r="AI147">
        <v>32</v>
      </c>
      <c r="AJ147">
        <v>30</v>
      </c>
      <c r="AL147">
        <v>0</v>
      </c>
      <c r="AM147" t="s">
        <v>1332</v>
      </c>
      <c r="AN147">
        <v>0</v>
      </c>
      <c r="AO147">
        <v>0</v>
      </c>
    </row>
    <row r="148" spans="1:41" hidden="1" x14ac:dyDescent="0.3">
      <c r="C148" t="s">
        <v>205</v>
      </c>
      <c r="D148" t="s">
        <v>4033</v>
      </c>
      <c r="E148">
        <v>2026003</v>
      </c>
      <c r="F148" t="s">
        <v>8802</v>
      </c>
      <c r="G148" t="s">
        <v>8803</v>
      </c>
      <c r="I148" t="s">
        <v>1335</v>
      </c>
      <c r="J148">
        <v>460</v>
      </c>
      <c r="K148" t="s">
        <v>5852</v>
      </c>
      <c r="L148">
        <v>46127</v>
      </c>
      <c r="N148">
        <v>46162</v>
      </c>
      <c r="P148" t="s">
        <v>1337</v>
      </c>
      <c r="Q148" t="s">
        <v>5853</v>
      </c>
      <c r="U148" t="s">
        <v>1340</v>
      </c>
      <c r="V148" t="s">
        <v>1341</v>
      </c>
      <c r="W148" t="s">
        <v>1355</v>
      </c>
      <c r="AC148" t="s">
        <v>1343</v>
      </c>
      <c r="AF148" t="s">
        <v>1343</v>
      </c>
      <c r="AI148">
        <v>32</v>
      </c>
      <c r="AJ148">
        <v>505</v>
      </c>
      <c r="AL148">
        <v>0</v>
      </c>
      <c r="AM148" t="s">
        <v>1332</v>
      </c>
      <c r="AN148">
        <v>0</v>
      </c>
      <c r="AO148">
        <v>0</v>
      </c>
    </row>
    <row r="149" spans="1:41" hidden="1" x14ac:dyDescent="0.3">
      <c r="C149" t="s">
        <v>205</v>
      </c>
      <c r="D149" t="s">
        <v>6528</v>
      </c>
      <c r="E149" t="s">
        <v>1332</v>
      </c>
      <c r="F149" t="s">
        <v>8802</v>
      </c>
      <c r="I149" t="s">
        <v>1335</v>
      </c>
      <c r="J149">
        <v>0</v>
      </c>
      <c r="K149" t="s">
        <v>5852</v>
      </c>
      <c r="L149">
        <v>46127</v>
      </c>
      <c r="N149">
        <v>46162</v>
      </c>
      <c r="P149" t="s">
        <v>1337</v>
      </c>
      <c r="Q149" t="s">
        <v>5853</v>
      </c>
      <c r="U149" t="s">
        <v>1340</v>
      </c>
      <c r="V149" t="s">
        <v>1341</v>
      </c>
      <c r="W149" t="s">
        <v>1355</v>
      </c>
      <c r="AC149" t="s">
        <v>1343</v>
      </c>
      <c r="AF149" t="s">
        <v>1343</v>
      </c>
      <c r="AI149">
        <v>32</v>
      </c>
      <c r="AJ149" t="s">
        <v>1332</v>
      </c>
      <c r="AL149">
        <v>0</v>
      </c>
      <c r="AM149" t="s">
        <v>1332</v>
      </c>
      <c r="AN149">
        <v>0</v>
      </c>
      <c r="AO149">
        <v>0</v>
      </c>
    </row>
    <row r="150" spans="1:41" hidden="1" x14ac:dyDescent="0.3">
      <c r="A150" t="s">
        <v>1332</v>
      </c>
      <c r="B150" t="s">
        <v>1379</v>
      </c>
      <c r="C150" t="s">
        <v>64</v>
      </c>
      <c r="D150" t="s">
        <v>2519</v>
      </c>
      <c r="E150">
        <v>2025317</v>
      </c>
      <c r="F150" t="s">
        <v>8520</v>
      </c>
      <c r="G150" t="s">
        <v>8521</v>
      </c>
      <c r="I150" t="s">
        <v>1335</v>
      </c>
      <c r="J150">
        <v>150</v>
      </c>
      <c r="K150" t="s">
        <v>8522</v>
      </c>
      <c r="L150">
        <v>46125</v>
      </c>
      <c r="N150">
        <v>46157</v>
      </c>
      <c r="P150" t="s">
        <v>1337</v>
      </c>
      <c r="Q150" t="s">
        <v>8523</v>
      </c>
      <c r="R150" t="s">
        <v>1781</v>
      </c>
      <c r="S150" t="s">
        <v>1332</v>
      </c>
      <c r="U150" t="s">
        <v>1340</v>
      </c>
      <c r="V150" t="s">
        <v>1341</v>
      </c>
      <c r="W150" t="s">
        <v>1355</v>
      </c>
      <c r="AC150" t="s">
        <v>1343</v>
      </c>
      <c r="AF150" t="s">
        <v>1343</v>
      </c>
      <c r="AI150">
        <v>27</v>
      </c>
      <c r="AJ150">
        <v>200</v>
      </c>
      <c r="AL150">
        <v>0</v>
      </c>
      <c r="AM150" t="s">
        <v>1332</v>
      </c>
      <c r="AN150">
        <v>0</v>
      </c>
      <c r="AO150">
        <v>0</v>
      </c>
    </row>
    <row r="151" spans="1:41" hidden="1" x14ac:dyDescent="0.3">
      <c r="A151" t="s">
        <v>1332</v>
      </c>
      <c r="B151" t="s">
        <v>1379</v>
      </c>
      <c r="C151" t="s">
        <v>64</v>
      </c>
      <c r="D151" t="s">
        <v>8050</v>
      </c>
      <c r="E151">
        <v>2025329</v>
      </c>
      <c r="F151" t="s">
        <v>8520</v>
      </c>
      <c r="G151" t="s">
        <v>8521</v>
      </c>
      <c r="I151" t="s">
        <v>1335</v>
      </c>
      <c r="J151">
        <v>0</v>
      </c>
      <c r="K151" t="s">
        <v>8522</v>
      </c>
      <c r="L151">
        <v>46125</v>
      </c>
      <c r="N151">
        <v>46157</v>
      </c>
      <c r="P151" t="s">
        <v>1337</v>
      </c>
      <c r="Q151" t="s">
        <v>8523</v>
      </c>
      <c r="R151" t="s">
        <v>1781</v>
      </c>
      <c r="S151" t="s">
        <v>1332</v>
      </c>
      <c r="U151" t="s">
        <v>1340</v>
      </c>
      <c r="V151" t="s">
        <v>1341</v>
      </c>
      <c r="W151" t="s">
        <v>1355</v>
      </c>
      <c r="AC151" t="s">
        <v>1343</v>
      </c>
      <c r="AF151" t="s">
        <v>1343</v>
      </c>
      <c r="AI151">
        <v>27</v>
      </c>
      <c r="AJ151">
        <v>52</v>
      </c>
      <c r="AL151">
        <v>0</v>
      </c>
      <c r="AM151" t="s">
        <v>1332</v>
      </c>
      <c r="AN151">
        <v>0</v>
      </c>
      <c r="AO151">
        <v>0</v>
      </c>
    </row>
    <row r="152" spans="1:41" hidden="1" x14ac:dyDescent="0.3">
      <c r="A152" t="s">
        <v>1384</v>
      </c>
      <c r="B152" t="s">
        <v>1379</v>
      </c>
      <c r="C152" t="s">
        <v>64</v>
      </c>
      <c r="D152" t="s">
        <v>2519</v>
      </c>
      <c r="E152">
        <v>2025317</v>
      </c>
      <c r="I152" t="s">
        <v>1369</v>
      </c>
      <c r="J152">
        <v>0</v>
      </c>
      <c r="K152" t="s">
        <v>8522</v>
      </c>
      <c r="L152">
        <v>46125</v>
      </c>
      <c r="N152">
        <v>46157</v>
      </c>
      <c r="P152" t="s">
        <v>1337</v>
      </c>
      <c r="Q152" t="s">
        <v>8523</v>
      </c>
      <c r="R152" t="s">
        <v>1781</v>
      </c>
      <c r="S152" t="s">
        <v>1332</v>
      </c>
      <c r="U152" t="s">
        <v>1340</v>
      </c>
      <c r="V152" t="s">
        <v>1341</v>
      </c>
      <c r="W152" t="s">
        <v>1355</v>
      </c>
      <c r="AC152" t="s">
        <v>1343</v>
      </c>
      <c r="AF152" t="s">
        <v>1343</v>
      </c>
      <c r="AI152">
        <v>27</v>
      </c>
      <c r="AJ152">
        <v>50</v>
      </c>
      <c r="AL152">
        <v>0</v>
      </c>
      <c r="AM152" t="s">
        <v>1332</v>
      </c>
      <c r="AN152">
        <v>0</v>
      </c>
      <c r="AO152">
        <v>0</v>
      </c>
    </row>
    <row r="153" spans="1:41" hidden="1" x14ac:dyDescent="0.3">
      <c r="A153" t="s">
        <v>1332</v>
      </c>
      <c r="B153" t="s">
        <v>1379</v>
      </c>
      <c r="C153" t="s">
        <v>64</v>
      </c>
      <c r="D153" t="s">
        <v>8050</v>
      </c>
      <c r="E153">
        <v>2025329</v>
      </c>
      <c r="I153" t="s">
        <v>1369</v>
      </c>
      <c r="J153">
        <v>0</v>
      </c>
      <c r="K153" t="s">
        <v>8522</v>
      </c>
      <c r="L153">
        <v>46125</v>
      </c>
      <c r="N153">
        <v>46157</v>
      </c>
      <c r="P153" t="s">
        <v>1337</v>
      </c>
      <c r="Q153" t="s">
        <v>8523</v>
      </c>
      <c r="R153" t="s">
        <v>1781</v>
      </c>
      <c r="S153" t="s">
        <v>1332</v>
      </c>
      <c r="U153" t="s">
        <v>1340</v>
      </c>
      <c r="V153" t="s">
        <v>1341</v>
      </c>
      <c r="W153" t="s">
        <v>1355</v>
      </c>
      <c r="AC153" t="s">
        <v>1343</v>
      </c>
      <c r="AF153" t="s">
        <v>1343</v>
      </c>
      <c r="AI153">
        <v>27</v>
      </c>
      <c r="AJ153">
        <v>52</v>
      </c>
      <c r="AL153">
        <v>0</v>
      </c>
      <c r="AM153" t="s">
        <v>1332</v>
      </c>
      <c r="AN153">
        <v>0</v>
      </c>
      <c r="AO153">
        <v>0</v>
      </c>
    </row>
    <row r="154" spans="1:41" hidden="1" x14ac:dyDescent="0.3">
      <c r="A154" t="s">
        <v>1384</v>
      </c>
      <c r="B154" t="s">
        <v>1379</v>
      </c>
      <c r="C154" t="s">
        <v>64</v>
      </c>
      <c r="D154" t="s">
        <v>4347</v>
      </c>
      <c r="E154">
        <v>2025310</v>
      </c>
      <c r="F154" t="s">
        <v>8520</v>
      </c>
      <c r="G154" t="s">
        <v>8524</v>
      </c>
      <c r="I154" t="s">
        <v>1335</v>
      </c>
      <c r="J154">
        <v>150</v>
      </c>
      <c r="K154" t="s">
        <v>8522</v>
      </c>
      <c r="L154">
        <v>46125</v>
      </c>
      <c r="N154">
        <v>46157</v>
      </c>
      <c r="P154" t="s">
        <v>1337</v>
      </c>
      <c r="Q154" t="s">
        <v>8523</v>
      </c>
      <c r="R154" t="s">
        <v>1781</v>
      </c>
      <c r="S154" t="s">
        <v>1332</v>
      </c>
      <c r="U154" t="s">
        <v>1340</v>
      </c>
      <c r="V154" t="s">
        <v>1341</v>
      </c>
      <c r="W154" t="s">
        <v>1355</v>
      </c>
      <c r="AC154" t="s">
        <v>1343</v>
      </c>
      <c r="AF154" t="s">
        <v>1343</v>
      </c>
      <c r="AI154">
        <v>27</v>
      </c>
      <c r="AJ154">
        <v>215</v>
      </c>
      <c r="AL154">
        <v>0</v>
      </c>
      <c r="AM154" t="s">
        <v>1332</v>
      </c>
      <c r="AN154">
        <v>0</v>
      </c>
      <c r="AO154">
        <v>0</v>
      </c>
    </row>
    <row r="155" spans="1:41" hidden="1" x14ac:dyDescent="0.3">
      <c r="A155" t="s">
        <v>1384</v>
      </c>
      <c r="B155" t="s">
        <v>1379</v>
      </c>
      <c r="C155" t="s">
        <v>64</v>
      </c>
      <c r="D155" t="s">
        <v>4347</v>
      </c>
      <c r="E155">
        <v>2025310</v>
      </c>
      <c r="I155" t="s">
        <v>1369</v>
      </c>
      <c r="J155">
        <v>0</v>
      </c>
      <c r="K155" t="s">
        <v>8522</v>
      </c>
      <c r="L155">
        <v>46125</v>
      </c>
      <c r="N155">
        <v>46157</v>
      </c>
      <c r="P155" t="s">
        <v>1337</v>
      </c>
      <c r="Q155" t="s">
        <v>8523</v>
      </c>
      <c r="R155" t="s">
        <v>1781</v>
      </c>
      <c r="S155" t="s">
        <v>1332</v>
      </c>
      <c r="U155" t="s">
        <v>1340</v>
      </c>
      <c r="V155" t="s">
        <v>1341</v>
      </c>
      <c r="W155" t="s">
        <v>1355</v>
      </c>
      <c r="AC155" t="s">
        <v>1343</v>
      </c>
      <c r="AF155" t="s">
        <v>1343</v>
      </c>
      <c r="AI155">
        <v>27</v>
      </c>
      <c r="AJ155">
        <v>65</v>
      </c>
      <c r="AL155">
        <v>0</v>
      </c>
      <c r="AM155" t="s">
        <v>1332</v>
      </c>
      <c r="AN155">
        <v>0</v>
      </c>
      <c r="AO155">
        <v>0</v>
      </c>
    </row>
    <row r="156" spans="1:41" hidden="1" x14ac:dyDescent="0.3">
      <c r="A156" t="s">
        <v>1332</v>
      </c>
      <c r="B156" t="s">
        <v>1332</v>
      </c>
      <c r="C156" t="s">
        <v>1371</v>
      </c>
      <c r="D156" t="s">
        <v>1890</v>
      </c>
      <c r="E156">
        <v>2025330</v>
      </c>
      <c r="I156" t="s">
        <v>1335</v>
      </c>
      <c r="J156">
        <v>100</v>
      </c>
      <c r="K156" t="s">
        <v>1912</v>
      </c>
      <c r="L156">
        <v>46013</v>
      </c>
      <c r="N156">
        <v>46053</v>
      </c>
      <c r="P156" t="s">
        <v>1361</v>
      </c>
      <c r="Q156" t="s">
        <v>1913</v>
      </c>
      <c r="R156" t="s">
        <v>1339</v>
      </c>
      <c r="S156" t="s">
        <v>1332</v>
      </c>
      <c r="U156" t="s">
        <v>1340</v>
      </c>
      <c r="V156" t="s">
        <v>1341</v>
      </c>
      <c r="W156" t="s">
        <v>1339</v>
      </c>
      <c r="X156">
        <v>46048</v>
      </c>
      <c r="Y156" t="s">
        <v>1914</v>
      </c>
      <c r="AC156" t="s">
        <v>1343</v>
      </c>
      <c r="AF156" t="s">
        <v>1343</v>
      </c>
      <c r="AI156" t="s">
        <v>1339</v>
      </c>
      <c r="AJ156" t="s">
        <v>1332</v>
      </c>
      <c r="AL156">
        <v>0</v>
      </c>
      <c r="AM156">
        <v>0</v>
      </c>
      <c r="AN156">
        <v>0</v>
      </c>
      <c r="AO156">
        <v>0</v>
      </c>
    </row>
    <row r="157" spans="1:41" hidden="1" x14ac:dyDescent="0.3">
      <c r="A157" t="s">
        <v>1332</v>
      </c>
      <c r="B157" t="s">
        <v>1332</v>
      </c>
      <c r="C157" t="s">
        <v>39</v>
      </c>
      <c r="D157" t="s">
        <v>3026</v>
      </c>
      <c r="E157" t="s">
        <v>1332</v>
      </c>
      <c r="I157" t="s">
        <v>1335</v>
      </c>
      <c r="J157">
        <v>55</v>
      </c>
      <c r="K157" t="s">
        <v>3027</v>
      </c>
      <c r="L157">
        <v>46029</v>
      </c>
      <c r="N157">
        <v>46081</v>
      </c>
      <c r="P157" t="s">
        <v>1337</v>
      </c>
      <c r="Q157" t="s">
        <v>3028</v>
      </c>
      <c r="R157" t="s">
        <v>1358</v>
      </c>
      <c r="S157" t="s">
        <v>1332</v>
      </c>
      <c r="U157" t="s">
        <v>1340</v>
      </c>
      <c r="V157" t="s">
        <v>1341</v>
      </c>
      <c r="W157" t="s">
        <v>1358</v>
      </c>
      <c r="AC157" t="s">
        <v>1343</v>
      </c>
      <c r="AF157" t="s">
        <v>1343</v>
      </c>
      <c r="AI157" t="s">
        <v>1358</v>
      </c>
      <c r="AJ157" t="s">
        <v>1332</v>
      </c>
      <c r="AL157">
        <v>0</v>
      </c>
      <c r="AM157" t="s">
        <v>1332</v>
      </c>
      <c r="AN157">
        <v>0</v>
      </c>
      <c r="AO157">
        <v>0</v>
      </c>
    </row>
    <row r="158" spans="1:41" hidden="1" x14ac:dyDescent="0.3">
      <c r="A158" t="s">
        <v>1332</v>
      </c>
      <c r="B158" t="s">
        <v>1332</v>
      </c>
      <c r="C158" t="s">
        <v>39</v>
      </c>
      <c r="D158" t="s">
        <v>1438</v>
      </c>
      <c r="E158">
        <v>2025933</v>
      </c>
      <c r="F158" t="s">
        <v>5042</v>
      </c>
      <c r="G158" t="s">
        <v>5043</v>
      </c>
      <c r="I158" t="s">
        <v>1335</v>
      </c>
      <c r="J158">
        <v>55</v>
      </c>
      <c r="K158" t="s">
        <v>3027</v>
      </c>
      <c r="L158">
        <v>46086</v>
      </c>
      <c r="N158">
        <v>46122</v>
      </c>
      <c r="P158" t="s">
        <v>1337</v>
      </c>
      <c r="Q158" t="s">
        <v>3028</v>
      </c>
      <c r="R158" t="s">
        <v>1339</v>
      </c>
      <c r="S158" t="s">
        <v>1332</v>
      </c>
      <c r="U158" t="s">
        <v>1340</v>
      </c>
      <c r="V158" t="s">
        <v>1341</v>
      </c>
      <c r="W158" t="s">
        <v>1339</v>
      </c>
      <c r="X158">
        <v>46123</v>
      </c>
      <c r="Y158" t="s">
        <v>5044</v>
      </c>
      <c r="AC158" t="s">
        <v>1343</v>
      </c>
      <c r="AF158" t="s">
        <v>1343</v>
      </c>
      <c r="AI158" t="s">
        <v>1339</v>
      </c>
      <c r="AJ158">
        <v>105</v>
      </c>
      <c r="AL158">
        <v>0</v>
      </c>
      <c r="AM158">
        <v>0</v>
      </c>
      <c r="AN158">
        <v>0</v>
      </c>
      <c r="AO158">
        <v>0</v>
      </c>
    </row>
    <row r="159" spans="1:41" hidden="1" x14ac:dyDescent="0.3">
      <c r="A159" t="s">
        <v>1332</v>
      </c>
      <c r="B159" t="s">
        <v>1332</v>
      </c>
      <c r="C159" t="s">
        <v>39</v>
      </c>
      <c r="D159" t="s">
        <v>1755</v>
      </c>
      <c r="E159">
        <v>2025329</v>
      </c>
      <c r="F159" t="s">
        <v>5042</v>
      </c>
      <c r="I159" t="s">
        <v>1335</v>
      </c>
      <c r="J159">
        <v>0</v>
      </c>
      <c r="K159" t="s">
        <v>3027</v>
      </c>
      <c r="L159">
        <v>46086</v>
      </c>
      <c r="N159">
        <v>46122</v>
      </c>
      <c r="P159" t="s">
        <v>1337</v>
      </c>
      <c r="Q159" t="s">
        <v>3028</v>
      </c>
      <c r="R159" t="s">
        <v>1339</v>
      </c>
      <c r="S159" t="s">
        <v>1332</v>
      </c>
      <c r="U159" t="s">
        <v>1340</v>
      </c>
      <c r="V159" t="s">
        <v>1341</v>
      </c>
      <c r="W159" t="s">
        <v>1339</v>
      </c>
      <c r="X159">
        <v>46123</v>
      </c>
      <c r="Y159" t="s">
        <v>5044</v>
      </c>
      <c r="AC159" t="s">
        <v>1343</v>
      </c>
      <c r="AF159" t="s">
        <v>1343</v>
      </c>
      <c r="AI159" t="s">
        <v>1339</v>
      </c>
      <c r="AJ159">
        <v>52</v>
      </c>
      <c r="AL159" t="s">
        <v>1332</v>
      </c>
      <c r="AM159" t="s">
        <v>1332</v>
      </c>
      <c r="AN159">
        <v>0</v>
      </c>
      <c r="AO159">
        <v>0</v>
      </c>
    </row>
    <row r="160" spans="1:41" hidden="1" x14ac:dyDescent="0.3">
      <c r="A160" t="s">
        <v>1332</v>
      </c>
      <c r="B160" t="s">
        <v>1332</v>
      </c>
      <c r="C160" t="s">
        <v>39</v>
      </c>
      <c r="D160" t="s">
        <v>6419</v>
      </c>
      <c r="E160">
        <v>2026053</v>
      </c>
      <c r="F160" t="s">
        <v>6864</v>
      </c>
      <c r="I160" t="s">
        <v>1335</v>
      </c>
      <c r="J160">
        <v>350</v>
      </c>
      <c r="K160" t="s">
        <v>6865</v>
      </c>
      <c r="L160">
        <v>46105</v>
      </c>
      <c r="N160">
        <v>46152</v>
      </c>
      <c r="P160" t="s">
        <v>1337</v>
      </c>
      <c r="Q160" t="s">
        <v>6866</v>
      </c>
      <c r="R160" t="s">
        <v>1781</v>
      </c>
      <c r="S160" t="s">
        <v>1332</v>
      </c>
      <c r="U160" t="s">
        <v>1340</v>
      </c>
      <c r="V160" t="s">
        <v>1341</v>
      </c>
      <c r="W160" t="s">
        <v>1355</v>
      </c>
      <c r="AC160" t="s">
        <v>1343</v>
      </c>
      <c r="AF160" t="s">
        <v>1343</v>
      </c>
      <c r="AI160">
        <v>22</v>
      </c>
      <c r="AJ160">
        <v>350</v>
      </c>
      <c r="AL160">
        <v>0</v>
      </c>
      <c r="AM160" t="s">
        <v>1332</v>
      </c>
      <c r="AN160">
        <v>0</v>
      </c>
      <c r="AO160">
        <v>0</v>
      </c>
    </row>
    <row r="161" spans="1:41" hidden="1" x14ac:dyDescent="0.3">
      <c r="A161" t="s">
        <v>1332</v>
      </c>
      <c r="B161" t="s">
        <v>1332</v>
      </c>
      <c r="C161" t="s">
        <v>39</v>
      </c>
      <c r="D161" t="s">
        <v>6423</v>
      </c>
      <c r="E161" t="s">
        <v>6424</v>
      </c>
      <c r="F161" t="s">
        <v>6864</v>
      </c>
      <c r="I161" t="s">
        <v>1335</v>
      </c>
      <c r="J161">
        <v>0</v>
      </c>
      <c r="K161" t="s">
        <v>6865</v>
      </c>
      <c r="L161">
        <v>46105</v>
      </c>
      <c r="N161">
        <v>46152</v>
      </c>
      <c r="P161" t="s">
        <v>1337</v>
      </c>
      <c r="Q161" t="s">
        <v>6866</v>
      </c>
      <c r="R161" t="s">
        <v>1781</v>
      </c>
      <c r="S161" t="s">
        <v>1332</v>
      </c>
      <c r="U161" t="s">
        <v>1340</v>
      </c>
      <c r="V161" t="s">
        <v>1341</v>
      </c>
      <c r="W161" t="s">
        <v>1355</v>
      </c>
      <c r="AC161" t="s">
        <v>1343</v>
      </c>
      <c r="AF161" t="s">
        <v>1343</v>
      </c>
      <c r="AI161">
        <v>22</v>
      </c>
      <c r="AJ161">
        <v>30</v>
      </c>
      <c r="AL161">
        <v>0</v>
      </c>
      <c r="AM161" t="s">
        <v>1332</v>
      </c>
      <c r="AN161">
        <v>0</v>
      </c>
      <c r="AO161">
        <v>0</v>
      </c>
    </row>
    <row r="162" spans="1:41" hidden="1" x14ac:dyDescent="0.3">
      <c r="A162" t="s">
        <v>1332</v>
      </c>
      <c r="B162" t="s">
        <v>1332</v>
      </c>
      <c r="C162" t="s">
        <v>39</v>
      </c>
      <c r="D162" t="s">
        <v>6408</v>
      </c>
      <c r="E162">
        <v>2026021</v>
      </c>
      <c r="F162" t="s">
        <v>6864</v>
      </c>
      <c r="G162" t="s">
        <v>6867</v>
      </c>
      <c r="I162" t="s">
        <v>1335</v>
      </c>
      <c r="J162">
        <v>350</v>
      </c>
      <c r="K162" t="s">
        <v>6865</v>
      </c>
      <c r="L162">
        <v>46105</v>
      </c>
      <c r="N162">
        <v>46152</v>
      </c>
      <c r="P162" t="s">
        <v>1337</v>
      </c>
      <c r="Q162" t="s">
        <v>6866</v>
      </c>
      <c r="R162" t="s">
        <v>1358</v>
      </c>
      <c r="S162" t="s">
        <v>1332</v>
      </c>
      <c r="U162" t="s">
        <v>1340</v>
      </c>
      <c r="V162" t="s">
        <v>1341</v>
      </c>
      <c r="W162" t="s">
        <v>1358</v>
      </c>
      <c r="AC162" t="s">
        <v>1343</v>
      </c>
      <c r="AF162" t="s">
        <v>1343</v>
      </c>
      <c r="AI162" t="s">
        <v>1358</v>
      </c>
      <c r="AJ162">
        <v>395</v>
      </c>
      <c r="AL162">
        <v>0</v>
      </c>
      <c r="AM162" t="s">
        <v>1332</v>
      </c>
      <c r="AN162">
        <v>0</v>
      </c>
      <c r="AO162">
        <v>0</v>
      </c>
    </row>
    <row r="163" spans="1:41" hidden="1" x14ac:dyDescent="0.3">
      <c r="A163" t="s">
        <v>1332</v>
      </c>
      <c r="B163" t="s">
        <v>1332</v>
      </c>
      <c r="C163" t="s">
        <v>39</v>
      </c>
      <c r="D163" t="s">
        <v>2416</v>
      </c>
      <c r="E163">
        <v>2025315</v>
      </c>
      <c r="I163" t="s">
        <v>1335</v>
      </c>
      <c r="J163">
        <v>200</v>
      </c>
      <c r="K163" t="s">
        <v>2997</v>
      </c>
      <c r="L163">
        <v>46029</v>
      </c>
      <c r="N163">
        <v>46081</v>
      </c>
      <c r="P163" t="s">
        <v>1337</v>
      </c>
      <c r="Q163" t="s">
        <v>1163</v>
      </c>
      <c r="R163" t="s">
        <v>1358</v>
      </c>
      <c r="S163" t="s">
        <v>1332</v>
      </c>
      <c r="U163" t="s">
        <v>1340</v>
      </c>
      <c r="V163" t="s">
        <v>1341</v>
      </c>
      <c r="W163" t="s">
        <v>1358</v>
      </c>
      <c r="AC163" t="s">
        <v>1343</v>
      </c>
      <c r="AF163" t="s">
        <v>1343</v>
      </c>
      <c r="AI163" t="s">
        <v>1358</v>
      </c>
      <c r="AJ163">
        <v>265</v>
      </c>
      <c r="AL163">
        <v>0</v>
      </c>
      <c r="AM163" t="s">
        <v>1332</v>
      </c>
      <c r="AN163">
        <v>0</v>
      </c>
      <c r="AO163">
        <v>0</v>
      </c>
    </row>
    <row r="164" spans="1:41" hidden="1" x14ac:dyDescent="0.3">
      <c r="A164" t="s">
        <v>1332</v>
      </c>
      <c r="B164" t="s">
        <v>1332</v>
      </c>
      <c r="C164" t="s">
        <v>39</v>
      </c>
      <c r="D164" t="s">
        <v>2091</v>
      </c>
      <c r="E164">
        <v>2025339</v>
      </c>
      <c r="I164" t="s">
        <v>1335</v>
      </c>
      <c r="J164">
        <v>0</v>
      </c>
      <c r="K164" t="s">
        <v>2997</v>
      </c>
      <c r="L164">
        <v>46029</v>
      </c>
      <c r="N164">
        <v>46081</v>
      </c>
      <c r="P164" t="s">
        <v>1337</v>
      </c>
      <c r="Q164" t="s">
        <v>1163</v>
      </c>
      <c r="R164" t="s">
        <v>1358</v>
      </c>
      <c r="S164" t="s">
        <v>1332</v>
      </c>
      <c r="U164" t="s">
        <v>1340</v>
      </c>
      <c r="V164" t="s">
        <v>1341</v>
      </c>
      <c r="W164" t="s">
        <v>1358</v>
      </c>
      <c r="AC164" t="s">
        <v>1343</v>
      </c>
      <c r="AF164" t="s">
        <v>1343</v>
      </c>
      <c r="AI164" t="s">
        <v>1358</v>
      </c>
      <c r="AJ164">
        <v>58</v>
      </c>
      <c r="AL164">
        <v>0</v>
      </c>
      <c r="AM164" t="s">
        <v>1332</v>
      </c>
      <c r="AN164">
        <v>0</v>
      </c>
      <c r="AO164">
        <v>0</v>
      </c>
    </row>
    <row r="165" spans="1:41" hidden="1" x14ac:dyDescent="0.3">
      <c r="A165" t="s">
        <v>1332</v>
      </c>
      <c r="B165" t="s">
        <v>1332</v>
      </c>
      <c r="C165" t="s">
        <v>39</v>
      </c>
      <c r="D165" t="s">
        <v>2962</v>
      </c>
      <c r="E165">
        <v>2025945</v>
      </c>
      <c r="F165" t="s">
        <v>5756</v>
      </c>
      <c r="G165" t="s">
        <v>5757</v>
      </c>
      <c r="I165" t="s">
        <v>1335</v>
      </c>
      <c r="J165">
        <v>200</v>
      </c>
      <c r="K165" t="s">
        <v>2997</v>
      </c>
      <c r="L165">
        <v>46093</v>
      </c>
      <c r="N165">
        <v>46142</v>
      </c>
      <c r="P165" t="s">
        <v>1337</v>
      </c>
      <c r="Q165" t="s">
        <v>5758</v>
      </c>
      <c r="R165" t="s">
        <v>1781</v>
      </c>
      <c r="S165" t="s">
        <v>1332</v>
      </c>
      <c r="U165" t="s">
        <v>1340</v>
      </c>
      <c r="V165" t="s">
        <v>1341</v>
      </c>
      <c r="W165" t="s">
        <v>1355</v>
      </c>
      <c r="AC165" t="s">
        <v>1343</v>
      </c>
      <c r="AF165" t="s">
        <v>1343</v>
      </c>
      <c r="AI165">
        <v>12</v>
      </c>
      <c r="AJ165">
        <v>260</v>
      </c>
      <c r="AL165">
        <v>0</v>
      </c>
      <c r="AM165" t="s">
        <v>1332</v>
      </c>
      <c r="AN165">
        <v>0</v>
      </c>
      <c r="AO165">
        <v>0</v>
      </c>
    </row>
    <row r="166" spans="1:41" x14ac:dyDescent="0.3">
      <c r="A166" t="s">
        <v>1332</v>
      </c>
      <c r="B166" t="s">
        <v>1332</v>
      </c>
      <c r="C166" t="s">
        <v>1380</v>
      </c>
      <c r="D166" t="s">
        <v>4631</v>
      </c>
      <c r="E166">
        <v>2026010</v>
      </c>
      <c r="F166" t="s">
        <v>8551</v>
      </c>
      <c r="G166" t="s">
        <v>4636</v>
      </c>
      <c r="I166" t="s">
        <v>1335</v>
      </c>
      <c r="J166">
        <v>150</v>
      </c>
      <c r="K166" t="s">
        <v>8552</v>
      </c>
      <c r="L166" s="42">
        <v>46125</v>
      </c>
      <c r="N166">
        <v>46157</v>
      </c>
      <c r="P166" t="s">
        <v>1337</v>
      </c>
      <c r="Q166" t="s">
        <v>8553</v>
      </c>
      <c r="R166" t="s">
        <v>1781</v>
      </c>
      <c r="S166" t="s">
        <v>1332</v>
      </c>
      <c r="U166" t="s">
        <v>1340</v>
      </c>
      <c r="V166" t="s">
        <v>1341</v>
      </c>
      <c r="W166" t="s">
        <v>1355</v>
      </c>
      <c r="AC166" t="s">
        <v>1343</v>
      </c>
      <c r="AF166" t="s">
        <v>1343</v>
      </c>
      <c r="AI166">
        <v>27</v>
      </c>
      <c r="AJ166">
        <v>180</v>
      </c>
      <c r="AL166">
        <v>0</v>
      </c>
      <c r="AM166" t="s">
        <v>1332</v>
      </c>
      <c r="AN166">
        <v>0</v>
      </c>
      <c r="AO166">
        <v>0</v>
      </c>
    </row>
    <row r="167" spans="1:41" x14ac:dyDescent="0.3">
      <c r="A167" t="s">
        <v>1332</v>
      </c>
      <c r="B167" t="s">
        <v>1332</v>
      </c>
      <c r="C167" t="s">
        <v>1380</v>
      </c>
      <c r="D167" t="s">
        <v>3069</v>
      </c>
      <c r="E167">
        <v>2026007</v>
      </c>
      <c r="F167" t="s">
        <v>8477</v>
      </c>
      <c r="G167" t="s">
        <v>8478</v>
      </c>
      <c r="I167" t="s">
        <v>1335</v>
      </c>
      <c r="J167">
        <v>200</v>
      </c>
      <c r="K167" t="s">
        <v>8479</v>
      </c>
      <c r="L167" s="42">
        <v>46123</v>
      </c>
      <c r="N167">
        <v>46157</v>
      </c>
      <c r="P167" t="s">
        <v>1361</v>
      </c>
      <c r="Q167" t="s">
        <v>8480</v>
      </c>
      <c r="R167" t="s">
        <v>1781</v>
      </c>
      <c r="S167" t="s">
        <v>1332</v>
      </c>
      <c r="U167" t="s">
        <v>1340</v>
      </c>
      <c r="V167" t="s">
        <v>1402</v>
      </c>
      <c r="W167" t="s">
        <v>1355</v>
      </c>
      <c r="AC167" t="s">
        <v>1343</v>
      </c>
      <c r="AF167" t="s">
        <v>1343</v>
      </c>
      <c r="AI167">
        <v>27</v>
      </c>
      <c r="AJ167">
        <v>265</v>
      </c>
      <c r="AL167">
        <v>0</v>
      </c>
      <c r="AM167" t="s">
        <v>1332</v>
      </c>
      <c r="AN167">
        <v>0</v>
      </c>
      <c r="AO167">
        <v>0</v>
      </c>
    </row>
    <row r="168" spans="1:41" hidden="1" x14ac:dyDescent="0.3">
      <c r="A168" t="s">
        <v>1332</v>
      </c>
      <c r="B168" t="s">
        <v>1332</v>
      </c>
      <c r="C168" t="s">
        <v>39</v>
      </c>
      <c r="D168" t="s">
        <v>4500</v>
      </c>
      <c r="E168">
        <v>2026062</v>
      </c>
      <c r="F168" t="s">
        <v>5457</v>
      </c>
      <c r="G168" t="s">
        <v>5458</v>
      </c>
      <c r="I168" t="s">
        <v>1335</v>
      </c>
      <c r="J168">
        <v>130</v>
      </c>
      <c r="K168" t="s">
        <v>5459</v>
      </c>
      <c r="L168">
        <v>46091</v>
      </c>
      <c r="N168">
        <v>46132</v>
      </c>
      <c r="P168" t="s">
        <v>1361</v>
      </c>
      <c r="Q168" t="s">
        <v>5460</v>
      </c>
      <c r="R168" t="s">
        <v>1358</v>
      </c>
      <c r="S168" t="s">
        <v>1332</v>
      </c>
      <c r="U168" t="s">
        <v>1340</v>
      </c>
      <c r="V168" t="s">
        <v>1402</v>
      </c>
      <c r="W168" t="s">
        <v>1358</v>
      </c>
      <c r="AC168" t="s">
        <v>1343</v>
      </c>
      <c r="AF168" t="s">
        <v>1343</v>
      </c>
      <c r="AI168" t="s">
        <v>1358</v>
      </c>
      <c r="AJ168">
        <v>185</v>
      </c>
      <c r="AL168">
        <v>0</v>
      </c>
      <c r="AM168" t="s">
        <v>1332</v>
      </c>
      <c r="AN168">
        <v>0</v>
      </c>
      <c r="AO168">
        <v>0</v>
      </c>
    </row>
    <row r="169" spans="1:41" hidden="1" x14ac:dyDescent="0.3">
      <c r="A169" t="s">
        <v>1332</v>
      </c>
      <c r="B169" t="s">
        <v>1332</v>
      </c>
      <c r="C169" t="s">
        <v>1386</v>
      </c>
      <c r="D169" t="s">
        <v>1438</v>
      </c>
      <c r="E169">
        <v>2025933</v>
      </c>
      <c r="I169" t="s">
        <v>1335</v>
      </c>
      <c r="J169">
        <v>100</v>
      </c>
      <c r="K169" t="s">
        <v>4714</v>
      </c>
      <c r="L169">
        <v>46085</v>
      </c>
      <c r="N169">
        <v>46127</v>
      </c>
      <c r="P169" t="s">
        <v>1361</v>
      </c>
      <c r="Q169" t="s">
        <v>4715</v>
      </c>
      <c r="R169" t="s">
        <v>1352</v>
      </c>
      <c r="S169" t="s">
        <v>1332</v>
      </c>
      <c r="U169" t="s">
        <v>1340</v>
      </c>
      <c r="V169" t="s">
        <v>1341</v>
      </c>
      <c r="W169" t="s">
        <v>1355</v>
      </c>
      <c r="AC169" t="s">
        <v>1343</v>
      </c>
      <c r="AF169" t="s">
        <v>1343</v>
      </c>
      <c r="AI169" t="s">
        <v>1352</v>
      </c>
      <c r="AJ169">
        <v>150</v>
      </c>
      <c r="AL169">
        <v>0</v>
      </c>
      <c r="AM169" t="s">
        <v>1332</v>
      </c>
      <c r="AN169">
        <v>0</v>
      </c>
      <c r="AO169">
        <v>0</v>
      </c>
    </row>
    <row r="170" spans="1:41" hidden="1" x14ac:dyDescent="0.3">
      <c r="A170" t="s">
        <v>1332</v>
      </c>
      <c r="B170" t="s">
        <v>1332</v>
      </c>
      <c r="C170" t="s">
        <v>1386</v>
      </c>
      <c r="D170" t="s">
        <v>1755</v>
      </c>
      <c r="E170">
        <v>2025329</v>
      </c>
      <c r="I170" t="s">
        <v>1335</v>
      </c>
      <c r="J170">
        <v>0</v>
      </c>
      <c r="K170" t="s">
        <v>4714</v>
      </c>
      <c r="L170">
        <v>46085</v>
      </c>
      <c r="N170">
        <v>46127</v>
      </c>
      <c r="P170" t="s">
        <v>1361</v>
      </c>
      <c r="Q170" t="s">
        <v>4715</v>
      </c>
      <c r="R170" t="s">
        <v>1352</v>
      </c>
      <c r="S170" t="s">
        <v>1332</v>
      </c>
      <c r="U170" t="s">
        <v>1340</v>
      </c>
      <c r="V170" t="s">
        <v>1341</v>
      </c>
      <c r="W170" t="s">
        <v>1355</v>
      </c>
      <c r="AC170" t="s">
        <v>1343</v>
      </c>
      <c r="AF170" t="s">
        <v>1343</v>
      </c>
      <c r="AI170" t="s">
        <v>1352</v>
      </c>
      <c r="AJ170">
        <v>52</v>
      </c>
      <c r="AL170">
        <v>0</v>
      </c>
      <c r="AM170" t="s">
        <v>1332</v>
      </c>
      <c r="AN170">
        <v>0</v>
      </c>
      <c r="AO170">
        <v>0</v>
      </c>
    </row>
    <row r="171" spans="1:41" hidden="1" x14ac:dyDescent="0.3">
      <c r="A171" t="s">
        <v>1332</v>
      </c>
      <c r="B171" t="s">
        <v>1332</v>
      </c>
      <c r="C171" t="s">
        <v>1386</v>
      </c>
      <c r="D171" t="s">
        <v>2082</v>
      </c>
      <c r="E171" t="s">
        <v>1332</v>
      </c>
      <c r="I171" t="s">
        <v>1335</v>
      </c>
      <c r="J171">
        <v>200</v>
      </c>
      <c r="K171" t="s">
        <v>2629</v>
      </c>
      <c r="L171">
        <v>46011</v>
      </c>
      <c r="N171">
        <v>46052</v>
      </c>
      <c r="P171" t="s">
        <v>1361</v>
      </c>
      <c r="Q171" t="s">
        <v>2630</v>
      </c>
      <c r="R171" t="s">
        <v>1358</v>
      </c>
      <c r="S171" t="s">
        <v>1332</v>
      </c>
      <c r="U171" t="s">
        <v>1340</v>
      </c>
      <c r="V171" t="s">
        <v>1341</v>
      </c>
      <c r="W171" t="s">
        <v>1358</v>
      </c>
      <c r="AC171" t="s">
        <v>1343</v>
      </c>
      <c r="AF171" t="s">
        <v>1343</v>
      </c>
      <c r="AI171" t="s">
        <v>1358</v>
      </c>
      <c r="AJ171" t="s">
        <v>1332</v>
      </c>
      <c r="AL171">
        <v>0</v>
      </c>
      <c r="AM171" t="s">
        <v>1332</v>
      </c>
      <c r="AN171">
        <v>0</v>
      </c>
      <c r="AO171">
        <v>0</v>
      </c>
    </row>
    <row r="172" spans="1:41" hidden="1" x14ac:dyDescent="0.3">
      <c r="A172" t="s">
        <v>1332</v>
      </c>
      <c r="B172" t="s">
        <v>1332</v>
      </c>
      <c r="C172" t="s">
        <v>205</v>
      </c>
      <c r="D172" t="s">
        <v>2814</v>
      </c>
      <c r="E172" t="s">
        <v>2815</v>
      </c>
      <c r="I172" t="s">
        <v>1335</v>
      </c>
      <c r="J172">
        <v>200</v>
      </c>
      <c r="K172" t="s">
        <v>2629</v>
      </c>
      <c r="L172">
        <v>46036</v>
      </c>
      <c r="N172">
        <v>46081</v>
      </c>
      <c r="P172" t="s">
        <v>1337</v>
      </c>
      <c r="Q172" t="s">
        <v>2630</v>
      </c>
      <c r="R172" t="s">
        <v>1352</v>
      </c>
      <c r="S172" t="s">
        <v>1332</v>
      </c>
      <c r="U172" t="s">
        <v>1340</v>
      </c>
      <c r="V172" t="s">
        <v>1341</v>
      </c>
      <c r="W172" t="s">
        <v>1355</v>
      </c>
      <c r="AC172" t="s">
        <v>1343</v>
      </c>
      <c r="AF172" t="s">
        <v>1343</v>
      </c>
      <c r="AI172" t="s">
        <v>1352</v>
      </c>
      <c r="AJ172">
        <v>272</v>
      </c>
      <c r="AL172">
        <v>0</v>
      </c>
      <c r="AM172" t="s">
        <v>1332</v>
      </c>
      <c r="AN172">
        <v>0</v>
      </c>
      <c r="AO172">
        <v>0</v>
      </c>
    </row>
    <row r="173" spans="1:41" hidden="1" x14ac:dyDescent="0.3">
      <c r="A173" t="s">
        <v>1332</v>
      </c>
      <c r="B173" t="s">
        <v>1332</v>
      </c>
      <c r="C173" t="s">
        <v>304</v>
      </c>
      <c r="D173" t="s">
        <v>2376</v>
      </c>
      <c r="E173" t="s">
        <v>1332</v>
      </c>
      <c r="I173" t="s">
        <v>1335</v>
      </c>
      <c r="J173">
        <v>600</v>
      </c>
      <c r="K173" t="s">
        <v>2377</v>
      </c>
      <c r="L173">
        <v>46008</v>
      </c>
      <c r="N173">
        <v>46073</v>
      </c>
      <c r="P173" t="s">
        <v>1337</v>
      </c>
      <c r="Q173" t="s">
        <v>2378</v>
      </c>
      <c r="R173" t="s">
        <v>1339</v>
      </c>
      <c r="S173" t="s">
        <v>1332</v>
      </c>
      <c r="U173" t="s">
        <v>1340</v>
      </c>
      <c r="V173" t="s">
        <v>1341</v>
      </c>
      <c r="W173" t="s">
        <v>1339</v>
      </c>
      <c r="X173">
        <v>46046</v>
      </c>
      <c r="Y173" t="s">
        <v>2379</v>
      </c>
      <c r="Z173">
        <v>190</v>
      </c>
      <c r="AA173">
        <v>34</v>
      </c>
      <c r="AB173">
        <v>8</v>
      </c>
      <c r="AC173" t="s">
        <v>1343</v>
      </c>
      <c r="AF173" t="s">
        <v>1343</v>
      </c>
      <c r="AI173" t="s">
        <v>1339</v>
      </c>
      <c r="AJ173" t="s">
        <v>1332</v>
      </c>
      <c r="AL173">
        <v>190</v>
      </c>
      <c r="AM173">
        <v>190</v>
      </c>
      <c r="AN173">
        <v>0.17894736842105299</v>
      </c>
      <c r="AO173">
        <v>0</v>
      </c>
    </row>
    <row r="174" spans="1:41" hidden="1" x14ac:dyDescent="0.3">
      <c r="A174" t="s">
        <v>1332</v>
      </c>
      <c r="B174" t="s">
        <v>1379</v>
      </c>
      <c r="C174" t="s">
        <v>39</v>
      </c>
      <c r="D174" t="s">
        <v>2463</v>
      </c>
      <c r="E174" t="s">
        <v>1332</v>
      </c>
      <c r="I174" t="s">
        <v>1335</v>
      </c>
      <c r="J174">
        <v>200</v>
      </c>
      <c r="K174" t="s">
        <v>2934</v>
      </c>
      <c r="L174">
        <v>46026</v>
      </c>
      <c r="N174">
        <v>46068</v>
      </c>
      <c r="P174" t="s">
        <v>1361</v>
      </c>
      <c r="Q174" t="s">
        <v>2935</v>
      </c>
      <c r="R174" t="s">
        <v>1358</v>
      </c>
      <c r="S174" t="s">
        <v>1332</v>
      </c>
      <c r="U174" t="s">
        <v>1340</v>
      </c>
      <c r="V174" t="s">
        <v>1341</v>
      </c>
      <c r="W174" t="s">
        <v>1358</v>
      </c>
      <c r="AC174" t="s">
        <v>1343</v>
      </c>
      <c r="AF174" t="s">
        <v>1343</v>
      </c>
      <c r="AI174" t="s">
        <v>1358</v>
      </c>
      <c r="AJ174" t="s">
        <v>1332</v>
      </c>
      <c r="AL174">
        <v>0</v>
      </c>
      <c r="AM174" t="s">
        <v>1332</v>
      </c>
      <c r="AN174">
        <v>0</v>
      </c>
      <c r="AO174">
        <v>0</v>
      </c>
    </row>
    <row r="175" spans="1:41" hidden="1" x14ac:dyDescent="0.3">
      <c r="A175" t="s">
        <v>1332</v>
      </c>
      <c r="B175" t="s">
        <v>1379</v>
      </c>
      <c r="C175" t="s">
        <v>39</v>
      </c>
      <c r="D175" t="s">
        <v>2082</v>
      </c>
      <c r="E175" t="s">
        <v>1332</v>
      </c>
      <c r="I175" t="s">
        <v>1335</v>
      </c>
      <c r="J175">
        <v>200</v>
      </c>
      <c r="K175" t="s">
        <v>2934</v>
      </c>
      <c r="L175">
        <v>46026</v>
      </c>
      <c r="N175">
        <v>46068</v>
      </c>
      <c r="P175" t="s">
        <v>1361</v>
      </c>
      <c r="Q175" t="s">
        <v>2935</v>
      </c>
      <c r="R175" t="s">
        <v>1358</v>
      </c>
      <c r="S175" t="s">
        <v>1332</v>
      </c>
      <c r="U175" t="s">
        <v>1340</v>
      </c>
      <c r="V175" t="s">
        <v>1341</v>
      </c>
      <c r="W175" t="s">
        <v>1358</v>
      </c>
      <c r="AC175" t="s">
        <v>1343</v>
      </c>
      <c r="AF175" t="s">
        <v>1343</v>
      </c>
      <c r="AI175" t="s">
        <v>1358</v>
      </c>
      <c r="AJ175" t="s">
        <v>1332</v>
      </c>
      <c r="AL175">
        <v>0</v>
      </c>
      <c r="AM175" t="s">
        <v>1332</v>
      </c>
      <c r="AN175">
        <v>0</v>
      </c>
      <c r="AO175">
        <v>0</v>
      </c>
    </row>
    <row r="176" spans="1:41" hidden="1" x14ac:dyDescent="0.3">
      <c r="A176" t="s">
        <v>1332</v>
      </c>
      <c r="B176" t="s">
        <v>1332</v>
      </c>
      <c r="C176" t="s">
        <v>1359</v>
      </c>
      <c r="D176" t="s">
        <v>3069</v>
      </c>
      <c r="E176">
        <v>2026007</v>
      </c>
      <c r="F176" t="s">
        <v>8010</v>
      </c>
      <c r="G176" t="s">
        <v>8011</v>
      </c>
      <c r="I176" t="s">
        <v>1335</v>
      </c>
      <c r="J176">
        <v>800</v>
      </c>
      <c r="K176" t="s">
        <v>8012</v>
      </c>
      <c r="L176">
        <v>46115</v>
      </c>
      <c r="N176">
        <v>46157</v>
      </c>
      <c r="P176" t="s">
        <v>1420</v>
      </c>
      <c r="Q176" t="s">
        <v>8013</v>
      </c>
      <c r="R176" t="s">
        <v>1781</v>
      </c>
      <c r="S176" t="s">
        <v>1332</v>
      </c>
      <c r="U176" t="s">
        <v>1340</v>
      </c>
      <c r="V176" t="s">
        <v>1341</v>
      </c>
      <c r="W176" t="s">
        <v>1355</v>
      </c>
      <c r="AC176" t="s">
        <v>1343</v>
      </c>
      <c r="AF176" t="s">
        <v>1343</v>
      </c>
      <c r="AI176">
        <v>27</v>
      </c>
      <c r="AJ176">
        <v>865</v>
      </c>
      <c r="AL176">
        <v>0</v>
      </c>
      <c r="AM176" t="s">
        <v>1332</v>
      </c>
      <c r="AN176">
        <v>0</v>
      </c>
      <c r="AO176">
        <v>0</v>
      </c>
    </row>
    <row r="177" spans="1:41" hidden="1" x14ac:dyDescent="0.3">
      <c r="A177" t="s">
        <v>1332</v>
      </c>
      <c r="B177" t="s">
        <v>1332</v>
      </c>
      <c r="C177" t="s">
        <v>1371</v>
      </c>
      <c r="D177" t="s">
        <v>1542</v>
      </c>
      <c r="E177">
        <v>2025891</v>
      </c>
      <c r="I177" t="s">
        <v>1335</v>
      </c>
      <c r="J177">
        <v>400</v>
      </c>
      <c r="K177" t="s">
        <v>1569</v>
      </c>
      <c r="L177">
        <v>45995</v>
      </c>
      <c r="N177">
        <v>46052</v>
      </c>
      <c r="P177" t="s">
        <v>1361</v>
      </c>
      <c r="Q177" t="s">
        <v>1570</v>
      </c>
      <c r="R177" t="s">
        <v>1358</v>
      </c>
      <c r="S177" t="s">
        <v>1332</v>
      </c>
      <c r="U177" t="s">
        <v>1340</v>
      </c>
      <c r="V177" t="s">
        <v>1341</v>
      </c>
      <c r="W177" t="s">
        <v>1358</v>
      </c>
      <c r="AC177" t="s">
        <v>1343</v>
      </c>
      <c r="AF177" t="s">
        <v>1343</v>
      </c>
      <c r="AI177" t="s">
        <v>1358</v>
      </c>
      <c r="AJ177">
        <v>500</v>
      </c>
      <c r="AL177">
        <v>0</v>
      </c>
      <c r="AM177" t="s">
        <v>1332</v>
      </c>
      <c r="AN177">
        <v>0</v>
      </c>
      <c r="AO177">
        <v>0</v>
      </c>
    </row>
    <row r="178" spans="1:41" hidden="1" x14ac:dyDescent="0.3">
      <c r="A178" t="s">
        <v>1332</v>
      </c>
      <c r="B178" t="s">
        <v>1332</v>
      </c>
      <c r="C178" t="s">
        <v>1371</v>
      </c>
      <c r="D178" t="s">
        <v>3072</v>
      </c>
      <c r="E178">
        <v>2026008</v>
      </c>
      <c r="I178" t="s">
        <v>1335</v>
      </c>
      <c r="J178">
        <v>100</v>
      </c>
      <c r="K178" t="s">
        <v>3816</v>
      </c>
      <c r="L178">
        <v>46056</v>
      </c>
      <c r="N178">
        <v>46112</v>
      </c>
      <c r="P178" t="s">
        <v>1361</v>
      </c>
      <c r="Q178" t="s">
        <v>3817</v>
      </c>
      <c r="R178" t="s">
        <v>1339</v>
      </c>
      <c r="S178" t="s">
        <v>1374</v>
      </c>
      <c r="T178" t="s">
        <v>3818</v>
      </c>
      <c r="U178" t="s">
        <v>1354</v>
      </c>
      <c r="V178" t="s">
        <v>1341</v>
      </c>
      <c r="W178" t="s">
        <v>1339</v>
      </c>
      <c r="X178">
        <v>46106</v>
      </c>
      <c r="Y178" t="s">
        <v>3819</v>
      </c>
      <c r="Z178">
        <v>8</v>
      </c>
      <c r="AA178">
        <v>2</v>
      </c>
      <c r="AB178">
        <v>3</v>
      </c>
      <c r="AC178" t="s">
        <v>1343</v>
      </c>
      <c r="AF178" t="s">
        <v>1343</v>
      </c>
      <c r="AI178" t="s">
        <v>1339</v>
      </c>
      <c r="AJ178">
        <v>145</v>
      </c>
      <c r="AL178">
        <v>8</v>
      </c>
      <c r="AM178">
        <v>8</v>
      </c>
      <c r="AN178">
        <v>0.25</v>
      </c>
      <c r="AO178">
        <v>18.125</v>
      </c>
    </row>
    <row r="179" spans="1:41" hidden="1" x14ac:dyDescent="0.3">
      <c r="A179" t="s">
        <v>1332</v>
      </c>
      <c r="B179" t="s">
        <v>1332</v>
      </c>
      <c r="C179" t="s">
        <v>1371</v>
      </c>
      <c r="D179" t="s">
        <v>3076</v>
      </c>
      <c r="E179">
        <v>2025502</v>
      </c>
      <c r="I179" t="s">
        <v>1335</v>
      </c>
      <c r="J179">
        <v>0</v>
      </c>
      <c r="K179" t="s">
        <v>3816</v>
      </c>
      <c r="L179">
        <v>46056</v>
      </c>
      <c r="N179">
        <v>46112</v>
      </c>
      <c r="P179" t="s">
        <v>1361</v>
      </c>
      <c r="Q179" t="s">
        <v>3817</v>
      </c>
      <c r="R179" t="s">
        <v>1339</v>
      </c>
      <c r="S179" t="s">
        <v>1374</v>
      </c>
      <c r="T179" t="s">
        <v>3818</v>
      </c>
      <c r="U179" t="s">
        <v>1354</v>
      </c>
      <c r="V179" t="s">
        <v>1341</v>
      </c>
      <c r="W179" t="s">
        <v>1339</v>
      </c>
      <c r="X179">
        <v>46106</v>
      </c>
      <c r="Y179" t="s">
        <v>3819</v>
      </c>
      <c r="Z179">
        <v>8</v>
      </c>
      <c r="AA179">
        <v>2</v>
      </c>
      <c r="AB179">
        <v>3</v>
      </c>
      <c r="AC179" t="s">
        <v>1343</v>
      </c>
      <c r="AF179" t="s">
        <v>1343</v>
      </c>
      <c r="AI179" t="s">
        <v>1339</v>
      </c>
      <c r="AJ179">
        <v>40</v>
      </c>
      <c r="AL179" t="s">
        <v>1332</v>
      </c>
      <c r="AM179" t="s">
        <v>1332</v>
      </c>
      <c r="AN179">
        <v>0.25</v>
      </c>
      <c r="AO179">
        <v>0</v>
      </c>
    </row>
    <row r="180" spans="1:41" x14ac:dyDescent="0.3">
      <c r="A180" t="s">
        <v>1332</v>
      </c>
      <c r="B180" t="s">
        <v>1379</v>
      </c>
      <c r="C180" t="s">
        <v>1380</v>
      </c>
      <c r="D180" t="s">
        <v>4033</v>
      </c>
      <c r="E180">
        <v>2026003</v>
      </c>
      <c r="F180" t="s">
        <v>8490</v>
      </c>
      <c r="G180" t="s">
        <v>4636</v>
      </c>
      <c r="I180" t="s">
        <v>1335</v>
      </c>
      <c r="J180">
        <v>750</v>
      </c>
      <c r="K180" t="s">
        <v>4090</v>
      </c>
      <c r="L180" s="42">
        <v>46123</v>
      </c>
      <c r="N180">
        <v>46157</v>
      </c>
      <c r="P180" t="s">
        <v>1337</v>
      </c>
      <c r="Q180" t="s">
        <v>4091</v>
      </c>
      <c r="R180" t="s">
        <v>1781</v>
      </c>
      <c r="S180" t="s">
        <v>1332</v>
      </c>
      <c r="U180" t="s">
        <v>1340</v>
      </c>
      <c r="V180" t="s">
        <v>1402</v>
      </c>
      <c r="W180" t="s">
        <v>1355</v>
      </c>
      <c r="AC180" t="s">
        <v>1343</v>
      </c>
      <c r="AF180" t="s">
        <v>1343</v>
      </c>
      <c r="AI180">
        <v>27</v>
      </c>
      <c r="AJ180">
        <v>795</v>
      </c>
      <c r="AL180">
        <v>0</v>
      </c>
      <c r="AM180" t="s">
        <v>1332</v>
      </c>
      <c r="AN180">
        <v>0</v>
      </c>
      <c r="AO180">
        <v>0</v>
      </c>
    </row>
    <row r="181" spans="1:41" hidden="1" x14ac:dyDescent="0.3">
      <c r="A181" t="s">
        <v>1332</v>
      </c>
      <c r="B181" t="s">
        <v>1332</v>
      </c>
      <c r="C181" t="s">
        <v>205</v>
      </c>
      <c r="D181" t="s">
        <v>1438</v>
      </c>
      <c r="E181">
        <v>2025933</v>
      </c>
      <c r="I181" t="s">
        <v>1335</v>
      </c>
      <c r="J181">
        <v>150</v>
      </c>
      <c r="K181" t="s">
        <v>3433</v>
      </c>
      <c r="L181">
        <v>46051</v>
      </c>
      <c r="N181">
        <v>46096</v>
      </c>
      <c r="P181" t="s">
        <v>1337</v>
      </c>
      <c r="Q181" t="s">
        <v>3434</v>
      </c>
      <c r="R181" t="s">
        <v>1358</v>
      </c>
      <c r="S181" t="s">
        <v>1332</v>
      </c>
      <c r="U181" t="s">
        <v>1340</v>
      </c>
      <c r="V181" t="s">
        <v>1341</v>
      </c>
      <c r="W181" t="s">
        <v>1358</v>
      </c>
      <c r="AC181" t="s">
        <v>1343</v>
      </c>
      <c r="AF181" t="s">
        <v>1343</v>
      </c>
      <c r="AI181" t="s">
        <v>1358</v>
      </c>
      <c r="AJ181">
        <v>200</v>
      </c>
      <c r="AL181">
        <v>0</v>
      </c>
      <c r="AM181" t="s">
        <v>1332</v>
      </c>
      <c r="AN181">
        <v>0</v>
      </c>
      <c r="AO181">
        <v>0</v>
      </c>
    </row>
    <row r="182" spans="1:41" hidden="1" x14ac:dyDescent="0.3">
      <c r="A182" t="s">
        <v>1332</v>
      </c>
      <c r="B182" t="s">
        <v>1332</v>
      </c>
      <c r="C182" t="s">
        <v>205</v>
      </c>
      <c r="D182" t="s">
        <v>1755</v>
      </c>
      <c r="E182">
        <v>2025329</v>
      </c>
      <c r="I182" t="s">
        <v>1335</v>
      </c>
      <c r="J182">
        <v>0</v>
      </c>
      <c r="K182" t="s">
        <v>3433</v>
      </c>
      <c r="L182">
        <v>46051</v>
      </c>
      <c r="N182">
        <v>46096</v>
      </c>
      <c r="P182" t="s">
        <v>1337</v>
      </c>
      <c r="Q182" t="s">
        <v>3434</v>
      </c>
      <c r="R182" t="s">
        <v>1358</v>
      </c>
      <c r="S182" t="s">
        <v>1332</v>
      </c>
      <c r="U182" t="s">
        <v>1340</v>
      </c>
      <c r="V182" t="s">
        <v>1341</v>
      </c>
      <c r="W182" t="s">
        <v>1358</v>
      </c>
      <c r="AC182" t="s">
        <v>1343</v>
      </c>
      <c r="AF182" t="s">
        <v>1343</v>
      </c>
      <c r="AI182" t="s">
        <v>1358</v>
      </c>
      <c r="AJ182">
        <v>52</v>
      </c>
      <c r="AL182">
        <v>0</v>
      </c>
      <c r="AM182" t="s">
        <v>1332</v>
      </c>
      <c r="AN182">
        <v>0</v>
      </c>
      <c r="AO182">
        <v>0</v>
      </c>
    </row>
    <row r="183" spans="1:41" hidden="1" x14ac:dyDescent="0.3">
      <c r="A183" t="s">
        <v>1332</v>
      </c>
      <c r="B183" t="s">
        <v>1332</v>
      </c>
      <c r="C183" t="s">
        <v>39</v>
      </c>
      <c r="D183" t="s">
        <v>2962</v>
      </c>
      <c r="E183">
        <v>2025945</v>
      </c>
      <c r="F183" t="s">
        <v>8386</v>
      </c>
      <c r="G183" t="s">
        <v>8387</v>
      </c>
      <c r="I183" t="s">
        <v>1335</v>
      </c>
      <c r="J183">
        <v>1400</v>
      </c>
      <c r="K183" t="s">
        <v>8388</v>
      </c>
      <c r="L183">
        <v>46122</v>
      </c>
      <c r="N183">
        <v>46157</v>
      </c>
      <c r="P183" t="s">
        <v>1420</v>
      </c>
      <c r="Q183" t="s">
        <v>8389</v>
      </c>
      <c r="R183" t="s">
        <v>1781</v>
      </c>
      <c r="S183" t="s">
        <v>1332</v>
      </c>
      <c r="U183" t="s">
        <v>1340</v>
      </c>
      <c r="V183" t="s">
        <v>1402</v>
      </c>
      <c r="W183" t="s">
        <v>1355</v>
      </c>
      <c r="AC183" t="s">
        <v>1343</v>
      </c>
      <c r="AF183" t="s">
        <v>1408</v>
      </c>
      <c r="AI183">
        <v>27</v>
      </c>
      <c r="AJ183">
        <v>1460</v>
      </c>
      <c r="AL183">
        <v>0</v>
      </c>
      <c r="AM183" t="s">
        <v>1332</v>
      </c>
      <c r="AN183">
        <v>0</v>
      </c>
      <c r="AO183">
        <v>0</v>
      </c>
    </row>
    <row r="184" spans="1:41" hidden="1" x14ac:dyDescent="0.3">
      <c r="A184" t="s">
        <v>1332</v>
      </c>
      <c r="B184" t="s">
        <v>1332</v>
      </c>
      <c r="C184" t="s">
        <v>39</v>
      </c>
      <c r="D184" t="s">
        <v>4033</v>
      </c>
      <c r="E184">
        <v>2026003</v>
      </c>
      <c r="F184" t="s">
        <v>8386</v>
      </c>
      <c r="G184" t="s">
        <v>4636</v>
      </c>
      <c r="I184" t="s">
        <v>1335</v>
      </c>
      <c r="J184">
        <v>1400</v>
      </c>
      <c r="K184" t="s">
        <v>8388</v>
      </c>
      <c r="L184">
        <v>46122</v>
      </c>
      <c r="N184">
        <v>46157</v>
      </c>
      <c r="P184" t="s">
        <v>1420</v>
      </c>
      <c r="Q184" t="s">
        <v>8389</v>
      </c>
      <c r="R184" t="s">
        <v>1781</v>
      </c>
      <c r="S184" t="s">
        <v>1332</v>
      </c>
      <c r="U184" t="s">
        <v>1340</v>
      </c>
      <c r="V184" t="s">
        <v>1402</v>
      </c>
      <c r="W184" t="s">
        <v>1355</v>
      </c>
      <c r="AC184" t="s">
        <v>1343</v>
      </c>
      <c r="AF184" t="s">
        <v>1408</v>
      </c>
      <c r="AI184">
        <v>27</v>
      </c>
      <c r="AJ184">
        <v>1445</v>
      </c>
      <c r="AL184">
        <v>0</v>
      </c>
      <c r="AM184" t="s">
        <v>1332</v>
      </c>
      <c r="AN184">
        <v>0</v>
      </c>
      <c r="AO184">
        <v>0</v>
      </c>
    </row>
    <row r="185" spans="1:41" hidden="1" x14ac:dyDescent="0.3">
      <c r="A185" t="s">
        <v>1332</v>
      </c>
      <c r="B185" t="s">
        <v>1332</v>
      </c>
      <c r="C185" t="s">
        <v>39</v>
      </c>
      <c r="D185" t="s">
        <v>2091</v>
      </c>
      <c r="E185">
        <v>2025339</v>
      </c>
      <c r="F185" t="s">
        <v>8386</v>
      </c>
      <c r="G185" t="s">
        <v>4636</v>
      </c>
      <c r="I185" t="s">
        <v>1335</v>
      </c>
      <c r="J185">
        <v>0</v>
      </c>
      <c r="K185" t="s">
        <v>8388</v>
      </c>
      <c r="L185">
        <v>46122</v>
      </c>
      <c r="N185">
        <v>46157</v>
      </c>
      <c r="P185" t="s">
        <v>1420</v>
      </c>
      <c r="Q185" t="s">
        <v>8389</v>
      </c>
      <c r="R185" t="s">
        <v>1781</v>
      </c>
      <c r="S185" t="s">
        <v>1332</v>
      </c>
      <c r="U185" t="s">
        <v>1340</v>
      </c>
      <c r="V185" t="s">
        <v>1402</v>
      </c>
      <c r="W185" t="s">
        <v>1355</v>
      </c>
      <c r="AC185" t="s">
        <v>1343</v>
      </c>
      <c r="AF185" t="s">
        <v>1343</v>
      </c>
      <c r="AI185">
        <v>27</v>
      </c>
      <c r="AJ185">
        <v>58</v>
      </c>
      <c r="AL185">
        <v>0</v>
      </c>
      <c r="AM185" t="s">
        <v>1332</v>
      </c>
      <c r="AN185">
        <v>0</v>
      </c>
      <c r="AO185">
        <v>0</v>
      </c>
    </row>
    <row r="186" spans="1:41" hidden="1" x14ac:dyDescent="0.3">
      <c r="A186" t="s">
        <v>1332</v>
      </c>
      <c r="B186" t="s">
        <v>1332</v>
      </c>
      <c r="C186" t="s">
        <v>39</v>
      </c>
      <c r="D186" t="s">
        <v>7588</v>
      </c>
      <c r="E186">
        <v>2026020</v>
      </c>
      <c r="F186" t="s">
        <v>8386</v>
      </c>
      <c r="G186" t="s">
        <v>4636</v>
      </c>
      <c r="I186" t="s">
        <v>1335</v>
      </c>
      <c r="J186">
        <v>1400</v>
      </c>
      <c r="K186" t="s">
        <v>8388</v>
      </c>
      <c r="L186">
        <v>46122</v>
      </c>
      <c r="N186">
        <v>46157</v>
      </c>
      <c r="P186" t="s">
        <v>1420</v>
      </c>
      <c r="Q186" t="s">
        <v>8389</v>
      </c>
      <c r="R186" t="s">
        <v>1781</v>
      </c>
      <c r="S186" t="s">
        <v>1332</v>
      </c>
      <c r="U186" t="s">
        <v>1340</v>
      </c>
      <c r="V186" t="s">
        <v>1402</v>
      </c>
      <c r="W186" t="s">
        <v>1355</v>
      </c>
      <c r="AC186" t="s">
        <v>1343</v>
      </c>
      <c r="AF186" t="s">
        <v>1408</v>
      </c>
      <c r="AI186">
        <v>27</v>
      </c>
      <c r="AJ186">
        <v>1455</v>
      </c>
      <c r="AL186">
        <v>0</v>
      </c>
      <c r="AM186" t="s">
        <v>1332</v>
      </c>
      <c r="AN186">
        <v>0</v>
      </c>
      <c r="AO186">
        <v>0</v>
      </c>
    </row>
    <row r="187" spans="1:41" hidden="1" x14ac:dyDescent="0.3">
      <c r="A187" t="s">
        <v>1332</v>
      </c>
      <c r="B187" t="s">
        <v>1332</v>
      </c>
      <c r="C187" t="s">
        <v>39</v>
      </c>
      <c r="D187" t="s">
        <v>2962</v>
      </c>
      <c r="E187">
        <v>2025945</v>
      </c>
      <c r="F187" t="s">
        <v>6478</v>
      </c>
      <c r="G187" t="s">
        <v>6479</v>
      </c>
      <c r="I187" t="s">
        <v>1335</v>
      </c>
      <c r="J187">
        <v>300</v>
      </c>
      <c r="K187" t="s">
        <v>6480</v>
      </c>
      <c r="L187">
        <v>46100</v>
      </c>
      <c r="N187">
        <v>46152</v>
      </c>
      <c r="P187" t="s">
        <v>1337</v>
      </c>
      <c r="Q187" t="s">
        <v>6481</v>
      </c>
      <c r="R187" t="s">
        <v>1781</v>
      </c>
      <c r="S187" t="s">
        <v>1332</v>
      </c>
      <c r="U187" t="s">
        <v>1340</v>
      </c>
      <c r="V187" t="s">
        <v>1341</v>
      </c>
      <c r="W187" t="s">
        <v>1355</v>
      </c>
      <c r="AC187" t="s">
        <v>1343</v>
      </c>
      <c r="AF187" t="s">
        <v>1343</v>
      </c>
      <c r="AI187">
        <v>22</v>
      </c>
      <c r="AJ187">
        <v>360</v>
      </c>
      <c r="AL187">
        <v>0</v>
      </c>
      <c r="AM187" t="s">
        <v>1332</v>
      </c>
      <c r="AN187">
        <v>0</v>
      </c>
      <c r="AO187">
        <v>0</v>
      </c>
    </row>
    <row r="188" spans="1:41" hidden="1" x14ac:dyDescent="0.3">
      <c r="A188" t="s">
        <v>1332</v>
      </c>
      <c r="B188" t="s">
        <v>1332</v>
      </c>
      <c r="C188" t="s">
        <v>39</v>
      </c>
      <c r="D188" t="s">
        <v>1890</v>
      </c>
      <c r="E188">
        <v>2025319</v>
      </c>
      <c r="I188" t="s">
        <v>1335</v>
      </c>
      <c r="J188">
        <v>400</v>
      </c>
      <c r="K188" t="s">
        <v>1193</v>
      </c>
      <c r="L188">
        <v>46009</v>
      </c>
      <c r="N188">
        <v>46052</v>
      </c>
      <c r="P188" t="s">
        <v>1337</v>
      </c>
      <c r="Q188" t="s">
        <v>1896</v>
      </c>
      <c r="R188" t="s">
        <v>1339</v>
      </c>
      <c r="S188" t="s">
        <v>1332</v>
      </c>
      <c r="U188" t="s">
        <v>1340</v>
      </c>
      <c r="V188" t="s">
        <v>1341</v>
      </c>
      <c r="W188" t="s">
        <v>1339</v>
      </c>
      <c r="X188">
        <v>46047</v>
      </c>
      <c r="Y188" t="s">
        <v>1897</v>
      </c>
      <c r="Z188">
        <v>272</v>
      </c>
      <c r="AA188">
        <v>64</v>
      </c>
      <c r="AB188">
        <v>18</v>
      </c>
      <c r="AC188" t="s">
        <v>1343</v>
      </c>
      <c r="AF188" t="s">
        <v>1343</v>
      </c>
      <c r="AI188" t="s">
        <v>1339</v>
      </c>
      <c r="AJ188" t="s">
        <v>1332</v>
      </c>
      <c r="AL188">
        <v>272</v>
      </c>
      <c r="AM188">
        <v>272</v>
      </c>
      <c r="AN188">
        <v>0.23529411764705899</v>
      </c>
      <c r="AO188">
        <v>0</v>
      </c>
    </row>
    <row r="189" spans="1:41" hidden="1" x14ac:dyDescent="0.3">
      <c r="A189" t="s">
        <v>1332</v>
      </c>
      <c r="B189" t="s">
        <v>1332</v>
      </c>
      <c r="C189" t="s">
        <v>39</v>
      </c>
      <c r="D189" t="s">
        <v>2376</v>
      </c>
      <c r="E189" t="s">
        <v>1332</v>
      </c>
      <c r="I189" t="s">
        <v>1335</v>
      </c>
      <c r="J189">
        <v>400</v>
      </c>
      <c r="K189" t="s">
        <v>1193</v>
      </c>
      <c r="L189">
        <v>46009</v>
      </c>
      <c r="N189">
        <v>46052</v>
      </c>
      <c r="P189" t="s">
        <v>1337</v>
      </c>
      <c r="Q189" t="s">
        <v>1896</v>
      </c>
      <c r="R189" t="s">
        <v>1339</v>
      </c>
      <c r="S189" t="s">
        <v>1332</v>
      </c>
      <c r="U189" t="s">
        <v>1340</v>
      </c>
      <c r="V189" t="s">
        <v>1341</v>
      </c>
      <c r="W189" t="s">
        <v>1339</v>
      </c>
      <c r="X189">
        <v>46051</v>
      </c>
      <c r="Y189" t="s">
        <v>2381</v>
      </c>
      <c r="Z189">
        <v>156</v>
      </c>
      <c r="AA189">
        <v>31</v>
      </c>
      <c r="AB189">
        <v>5</v>
      </c>
      <c r="AC189" t="s">
        <v>1343</v>
      </c>
      <c r="AF189" t="s">
        <v>1343</v>
      </c>
      <c r="AI189" t="s">
        <v>1339</v>
      </c>
      <c r="AJ189" t="s">
        <v>1332</v>
      </c>
      <c r="AL189">
        <v>156</v>
      </c>
      <c r="AM189">
        <v>156</v>
      </c>
      <c r="AN189">
        <v>0.19871794871794901</v>
      </c>
      <c r="AO189">
        <v>0</v>
      </c>
    </row>
    <row r="190" spans="1:41" hidden="1" x14ac:dyDescent="0.3">
      <c r="A190" t="s">
        <v>1332</v>
      </c>
      <c r="B190" t="s">
        <v>1332</v>
      </c>
      <c r="C190" t="s">
        <v>1371</v>
      </c>
      <c r="D190" t="s">
        <v>3692</v>
      </c>
      <c r="E190">
        <v>2026005</v>
      </c>
      <c r="I190" t="s">
        <v>1335</v>
      </c>
      <c r="J190">
        <v>600</v>
      </c>
      <c r="K190" t="s">
        <v>806</v>
      </c>
      <c r="L190">
        <v>46060</v>
      </c>
      <c r="N190">
        <v>46132</v>
      </c>
      <c r="P190" t="s">
        <v>1337</v>
      </c>
      <c r="Q190" t="s">
        <v>4180</v>
      </c>
      <c r="R190" t="s">
        <v>1358</v>
      </c>
      <c r="S190" t="s">
        <v>1332</v>
      </c>
      <c r="U190" t="s">
        <v>1340</v>
      </c>
      <c r="V190" t="s">
        <v>1341</v>
      </c>
      <c r="W190" t="s">
        <v>1358</v>
      </c>
      <c r="AC190" t="s">
        <v>1343</v>
      </c>
      <c r="AF190" t="s">
        <v>1343</v>
      </c>
      <c r="AI190" t="s">
        <v>1358</v>
      </c>
      <c r="AJ190">
        <v>710</v>
      </c>
      <c r="AL190">
        <v>0</v>
      </c>
      <c r="AM190" t="s">
        <v>1332</v>
      </c>
      <c r="AN190">
        <v>0</v>
      </c>
      <c r="AO190">
        <v>0</v>
      </c>
    </row>
    <row r="191" spans="1:41" hidden="1" x14ac:dyDescent="0.3">
      <c r="A191" t="s">
        <v>1332</v>
      </c>
      <c r="B191" t="s">
        <v>1332</v>
      </c>
      <c r="C191" t="s">
        <v>39</v>
      </c>
      <c r="D191" t="s">
        <v>4974</v>
      </c>
      <c r="E191">
        <v>2026061</v>
      </c>
      <c r="F191" t="s">
        <v>5453</v>
      </c>
      <c r="G191" t="s">
        <v>5454</v>
      </c>
      <c r="I191" t="s">
        <v>1335</v>
      </c>
      <c r="J191">
        <v>100</v>
      </c>
      <c r="K191" t="s">
        <v>5455</v>
      </c>
      <c r="L191">
        <v>46091</v>
      </c>
      <c r="N191">
        <v>46132</v>
      </c>
      <c r="P191" t="s">
        <v>1361</v>
      </c>
      <c r="Q191" t="s">
        <v>5456</v>
      </c>
      <c r="R191" t="s">
        <v>3490</v>
      </c>
      <c r="S191" t="s">
        <v>1332</v>
      </c>
      <c r="U191" t="s">
        <v>1354</v>
      </c>
      <c r="V191" t="s">
        <v>1341</v>
      </c>
      <c r="W191" t="s">
        <v>1355</v>
      </c>
      <c r="AC191" t="s">
        <v>1343</v>
      </c>
      <c r="AF191" t="s">
        <v>1343</v>
      </c>
      <c r="AI191">
        <v>2</v>
      </c>
      <c r="AJ191">
        <v>185</v>
      </c>
      <c r="AL191">
        <v>0</v>
      </c>
      <c r="AM191" t="s">
        <v>1332</v>
      </c>
      <c r="AN191">
        <v>0</v>
      </c>
      <c r="AO191">
        <v>0</v>
      </c>
    </row>
    <row r="192" spans="1:41" hidden="1" x14ac:dyDescent="0.3">
      <c r="A192" t="s">
        <v>1332</v>
      </c>
      <c r="B192" t="s">
        <v>1332</v>
      </c>
      <c r="C192" t="s">
        <v>304</v>
      </c>
      <c r="D192" t="s">
        <v>2962</v>
      </c>
      <c r="E192">
        <v>2025945</v>
      </c>
      <c r="F192" t="s">
        <v>8431</v>
      </c>
      <c r="G192" t="s">
        <v>4636</v>
      </c>
      <c r="I192" t="s">
        <v>1335</v>
      </c>
      <c r="J192">
        <v>250</v>
      </c>
      <c r="K192" t="s">
        <v>8432</v>
      </c>
      <c r="L192">
        <v>46122</v>
      </c>
      <c r="N192">
        <v>46157</v>
      </c>
      <c r="P192" t="s">
        <v>1337</v>
      </c>
      <c r="Q192" t="s">
        <v>8433</v>
      </c>
      <c r="R192" t="s">
        <v>1781</v>
      </c>
      <c r="S192" t="s">
        <v>1332</v>
      </c>
      <c r="U192" t="s">
        <v>1340</v>
      </c>
      <c r="V192" t="s">
        <v>1341</v>
      </c>
      <c r="W192" t="s">
        <v>1355</v>
      </c>
      <c r="AC192" t="s">
        <v>1343</v>
      </c>
      <c r="AF192" t="s">
        <v>1343</v>
      </c>
      <c r="AI192">
        <v>27</v>
      </c>
      <c r="AJ192">
        <v>310</v>
      </c>
      <c r="AL192">
        <v>0</v>
      </c>
      <c r="AM192" t="s">
        <v>1332</v>
      </c>
      <c r="AN192">
        <v>0</v>
      </c>
      <c r="AO192">
        <v>0</v>
      </c>
    </row>
    <row r="193" spans="1:41" hidden="1" x14ac:dyDescent="0.3">
      <c r="A193" t="s">
        <v>1332</v>
      </c>
      <c r="B193" t="s">
        <v>1332</v>
      </c>
      <c r="C193" t="s">
        <v>304</v>
      </c>
      <c r="D193" t="s">
        <v>2519</v>
      </c>
      <c r="E193">
        <v>2025317</v>
      </c>
      <c r="F193" t="s">
        <v>8431</v>
      </c>
      <c r="G193" t="s">
        <v>4636</v>
      </c>
      <c r="I193" t="s">
        <v>1335</v>
      </c>
      <c r="J193">
        <v>250</v>
      </c>
      <c r="K193" t="s">
        <v>8432</v>
      </c>
      <c r="L193">
        <v>46122</v>
      </c>
      <c r="N193">
        <v>46157</v>
      </c>
      <c r="P193" t="s">
        <v>1337</v>
      </c>
      <c r="Q193" t="s">
        <v>8433</v>
      </c>
      <c r="R193" t="s">
        <v>1781</v>
      </c>
      <c r="S193" t="s">
        <v>1332</v>
      </c>
      <c r="U193" t="s">
        <v>1340</v>
      </c>
      <c r="V193" t="s">
        <v>1341</v>
      </c>
      <c r="W193" t="s">
        <v>1355</v>
      </c>
      <c r="AC193" t="s">
        <v>1343</v>
      </c>
      <c r="AF193" t="s">
        <v>1343</v>
      </c>
      <c r="AI193">
        <v>27</v>
      </c>
      <c r="AJ193">
        <v>300</v>
      </c>
      <c r="AL193">
        <v>0</v>
      </c>
      <c r="AM193" t="s">
        <v>1332</v>
      </c>
      <c r="AN193">
        <v>0</v>
      </c>
      <c r="AO193">
        <v>0</v>
      </c>
    </row>
    <row r="194" spans="1:41" hidden="1" x14ac:dyDescent="0.3">
      <c r="A194" t="s">
        <v>1332</v>
      </c>
      <c r="B194" t="s">
        <v>1332</v>
      </c>
      <c r="C194" t="s">
        <v>304</v>
      </c>
      <c r="D194" t="s">
        <v>1755</v>
      </c>
      <c r="E194">
        <v>2025329</v>
      </c>
      <c r="F194" t="s">
        <v>8431</v>
      </c>
      <c r="G194" t="s">
        <v>4636</v>
      </c>
      <c r="I194" t="s">
        <v>1335</v>
      </c>
      <c r="J194">
        <v>0</v>
      </c>
      <c r="K194" t="s">
        <v>8432</v>
      </c>
      <c r="L194">
        <v>46122</v>
      </c>
      <c r="N194">
        <v>46157</v>
      </c>
      <c r="P194" t="s">
        <v>1337</v>
      </c>
      <c r="Q194" t="s">
        <v>8433</v>
      </c>
      <c r="R194" t="s">
        <v>1781</v>
      </c>
      <c r="S194" t="s">
        <v>1332</v>
      </c>
      <c r="U194" t="s">
        <v>1340</v>
      </c>
      <c r="V194" t="s">
        <v>1341</v>
      </c>
      <c r="W194" t="s">
        <v>1355</v>
      </c>
      <c r="AC194" t="s">
        <v>1343</v>
      </c>
      <c r="AF194" t="s">
        <v>1343</v>
      </c>
      <c r="AI194">
        <v>27</v>
      </c>
      <c r="AJ194">
        <v>52</v>
      </c>
      <c r="AL194">
        <v>0</v>
      </c>
      <c r="AM194" t="s">
        <v>1332</v>
      </c>
      <c r="AN194">
        <v>0</v>
      </c>
      <c r="AO194">
        <v>0</v>
      </c>
    </row>
    <row r="195" spans="1:41" hidden="1" x14ac:dyDescent="0.3">
      <c r="A195" t="s">
        <v>1332</v>
      </c>
      <c r="B195" t="s">
        <v>1332</v>
      </c>
      <c r="C195" t="s">
        <v>1359</v>
      </c>
      <c r="D195" t="s">
        <v>1438</v>
      </c>
      <c r="E195">
        <v>2025933</v>
      </c>
      <c r="I195" t="s">
        <v>1335</v>
      </c>
      <c r="J195">
        <v>180</v>
      </c>
      <c r="K195" t="s">
        <v>4140</v>
      </c>
      <c r="L195">
        <v>46059</v>
      </c>
      <c r="N195">
        <v>46096</v>
      </c>
      <c r="P195" t="s">
        <v>1337</v>
      </c>
      <c r="Q195" t="s">
        <v>4141</v>
      </c>
      <c r="R195" t="s">
        <v>1358</v>
      </c>
      <c r="S195" t="s">
        <v>1332</v>
      </c>
      <c r="U195" t="s">
        <v>1340</v>
      </c>
      <c r="V195" t="s">
        <v>1402</v>
      </c>
      <c r="W195" t="s">
        <v>1358</v>
      </c>
      <c r="AC195" t="s">
        <v>1343</v>
      </c>
      <c r="AF195" t="s">
        <v>1343</v>
      </c>
      <c r="AI195" t="s">
        <v>1358</v>
      </c>
      <c r="AJ195">
        <v>230</v>
      </c>
      <c r="AL195">
        <v>0</v>
      </c>
      <c r="AM195" t="s">
        <v>1332</v>
      </c>
      <c r="AN195">
        <v>0</v>
      </c>
      <c r="AO195">
        <v>0</v>
      </c>
    </row>
    <row r="196" spans="1:41" hidden="1" x14ac:dyDescent="0.3">
      <c r="A196" t="s">
        <v>1332</v>
      </c>
      <c r="B196" t="s">
        <v>1332</v>
      </c>
      <c r="C196" t="s">
        <v>1359</v>
      </c>
      <c r="D196" t="s">
        <v>1755</v>
      </c>
      <c r="E196">
        <v>2025329</v>
      </c>
      <c r="I196" t="s">
        <v>1335</v>
      </c>
      <c r="J196">
        <v>0</v>
      </c>
      <c r="K196" t="s">
        <v>4140</v>
      </c>
      <c r="L196">
        <v>46059</v>
      </c>
      <c r="N196">
        <v>46096</v>
      </c>
      <c r="P196" t="s">
        <v>1337</v>
      </c>
      <c r="Q196" t="s">
        <v>4141</v>
      </c>
      <c r="R196" t="s">
        <v>1358</v>
      </c>
      <c r="S196" t="s">
        <v>1332</v>
      </c>
      <c r="U196" t="s">
        <v>1340</v>
      </c>
      <c r="V196" t="s">
        <v>1402</v>
      </c>
      <c r="W196" t="s">
        <v>1358</v>
      </c>
      <c r="AC196" t="s">
        <v>1343</v>
      </c>
      <c r="AF196" t="s">
        <v>1343</v>
      </c>
      <c r="AI196" t="s">
        <v>1358</v>
      </c>
      <c r="AJ196">
        <v>52</v>
      </c>
      <c r="AL196">
        <v>0</v>
      </c>
      <c r="AM196" t="s">
        <v>1332</v>
      </c>
      <c r="AN196">
        <v>0</v>
      </c>
      <c r="AO196">
        <v>0</v>
      </c>
    </row>
    <row r="197" spans="1:41" hidden="1" x14ac:dyDescent="0.3">
      <c r="A197" t="s">
        <v>1332</v>
      </c>
      <c r="B197" t="s">
        <v>1332</v>
      </c>
      <c r="C197" t="s">
        <v>39</v>
      </c>
      <c r="D197" t="s">
        <v>3258</v>
      </c>
      <c r="E197">
        <v>2025308</v>
      </c>
      <c r="F197" t="s">
        <v>7458</v>
      </c>
      <c r="I197" t="s">
        <v>1335</v>
      </c>
      <c r="J197">
        <v>200</v>
      </c>
      <c r="K197" t="s">
        <v>7460</v>
      </c>
      <c r="L197">
        <v>46111</v>
      </c>
      <c r="N197">
        <v>46157</v>
      </c>
      <c r="P197" t="s">
        <v>1361</v>
      </c>
      <c r="Q197" t="s">
        <v>7459</v>
      </c>
      <c r="R197" t="s">
        <v>1781</v>
      </c>
      <c r="S197" t="s">
        <v>1332</v>
      </c>
      <c r="U197" t="s">
        <v>1340</v>
      </c>
      <c r="V197" t="s">
        <v>1341</v>
      </c>
      <c r="W197" t="s">
        <v>1355</v>
      </c>
      <c r="AC197" t="s">
        <v>1343</v>
      </c>
      <c r="AF197" t="s">
        <v>1343</v>
      </c>
      <c r="AI197">
        <v>27</v>
      </c>
      <c r="AJ197">
        <v>255</v>
      </c>
      <c r="AL197">
        <v>0</v>
      </c>
      <c r="AM197" t="s">
        <v>1332</v>
      </c>
      <c r="AN197">
        <v>0</v>
      </c>
      <c r="AO197">
        <v>0</v>
      </c>
    </row>
    <row r="198" spans="1:41" hidden="1" x14ac:dyDescent="0.3">
      <c r="A198" t="s">
        <v>1384</v>
      </c>
      <c r="B198" t="s">
        <v>1379</v>
      </c>
      <c r="C198" t="s">
        <v>39</v>
      </c>
      <c r="D198" t="s">
        <v>1860</v>
      </c>
      <c r="E198" t="s">
        <v>1332</v>
      </c>
      <c r="I198" t="s">
        <v>1335</v>
      </c>
      <c r="J198">
        <v>750</v>
      </c>
      <c r="K198" t="s">
        <v>1869</v>
      </c>
      <c r="L198">
        <v>46009</v>
      </c>
      <c r="N198">
        <v>46052</v>
      </c>
      <c r="P198" t="s">
        <v>1337</v>
      </c>
      <c r="Q198" t="s">
        <v>1870</v>
      </c>
      <c r="R198" t="s">
        <v>1358</v>
      </c>
      <c r="S198" t="s">
        <v>1332</v>
      </c>
      <c r="U198" t="s">
        <v>1340</v>
      </c>
      <c r="V198" t="s">
        <v>1341</v>
      </c>
      <c r="W198" t="s">
        <v>1358</v>
      </c>
      <c r="AC198" t="s">
        <v>1343</v>
      </c>
      <c r="AF198" t="s">
        <v>1343</v>
      </c>
      <c r="AI198" t="s">
        <v>1358</v>
      </c>
      <c r="AJ198" t="s">
        <v>1332</v>
      </c>
      <c r="AL198">
        <v>0</v>
      </c>
      <c r="AM198" t="s">
        <v>1332</v>
      </c>
      <c r="AN198">
        <v>0</v>
      </c>
      <c r="AO198">
        <v>0</v>
      </c>
    </row>
    <row r="199" spans="1:41" hidden="1" x14ac:dyDescent="0.3">
      <c r="A199" t="s">
        <v>1384</v>
      </c>
      <c r="B199" t="s">
        <v>1379</v>
      </c>
      <c r="C199" t="s">
        <v>39</v>
      </c>
      <c r="D199" t="s">
        <v>1860</v>
      </c>
      <c r="E199" t="s">
        <v>1332</v>
      </c>
      <c r="I199" t="s">
        <v>1369</v>
      </c>
      <c r="J199">
        <v>0</v>
      </c>
      <c r="K199" t="s">
        <v>1869</v>
      </c>
      <c r="L199">
        <v>46009</v>
      </c>
      <c r="N199">
        <v>46052</v>
      </c>
      <c r="P199" t="s">
        <v>1420</v>
      </c>
      <c r="Q199" t="s">
        <v>1870</v>
      </c>
      <c r="R199" t="s">
        <v>1358</v>
      </c>
      <c r="S199" t="s">
        <v>1332</v>
      </c>
      <c r="U199" t="s">
        <v>1340</v>
      </c>
      <c r="V199" t="s">
        <v>1341</v>
      </c>
      <c r="W199" t="s">
        <v>1358</v>
      </c>
      <c r="AC199" t="s">
        <v>1343</v>
      </c>
      <c r="AF199" t="s">
        <v>1343</v>
      </c>
      <c r="AI199" t="s">
        <v>1358</v>
      </c>
      <c r="AJ199" t="s">
        <v>1332</v>
      </c>
      <c r="AL199">
        <v>0</v>
      </c>
      <c r="AM199" t="s">
        <v>1332</v>
      </c>
      <c r="AN199">
        <v>0</v>
      </c>
      <c r="AO199">
        <v>0</v>
      </c>
    </row>
    <row r="200" spans="1:41" hidden="1" x14ac:dyDescent="0.3">
      <c r="A200" t="s">
        <v>1332</v>
      </c>
      <c r="B200" t="s">
        <v>1379</v>
      </c>
      <c r="C200" t="s">
        <v>39</v>
      </c>
      <c r="D200" t="s">
        <v>2082</v>
      </c>
      <c r="E200" t="s">
        <v>1332</v>
      </c>
      <c r="I200" t="s">
        <v>1335</v>
      </c>
      <c r="J200">
        <v>750</v>
      </c>
      <c r="K200" t="s">
        <v>1869</v>
      </c>
      <c r="L200">
        <v>46009</v>
      </c>
      <c r="N200">
        <v>46052</v>
      </c>
      <c r="P200" t="s">
        <v>1337</v>
      </c>
      <c r="Q200" t="s">
        <v>1870</v>
      </c>
      <c r="R200" t="s">
        <v>1358</v>
      </c>
      <c r="S200" t="s">
        <v>1332</v>
      </c>
      <c r="U200" t="s">
        <v>1340</v>
      </c>
      <c r="V200" t="s">
        <v>1341</v>
      </c>
      <c r="W200" t="s">
        <v>1358</v>
      </c>
      <c r="AC200" t="s">
        <v>1343</v>
      </c>
      <c r="AF200" t="s">
        <v>1343</v>
      </c>
      <c r="AI200" t="s">
        <v>1358</v>
      </c>
      <c r="AJ200" t="s">
        <v>1332</v>
      </c>
      <c r="AL200">
        <v>0</v>
      </c>
      <c r="AM200" t="s">
        <v>1332</v>
      </c>
      <c r="AN200">
        <v>0</v>
      </c>
      <c r="AO200">
        <v>0</v>
      </c>
    </row>
    <row r="201" spans="1:41" hidden="1" x14ac:dyDescent="0.3">
      <c r="A201" t="s">
        <v>1384</v>
      </c>
      <c r="B201" t="s">
        <v>1379</v>
      </c>
      <c r="C201" t="s">
        <v>39</v>
      </c>
      <c r="D201" t="s">
        <v>2082</v>
      </c>
      <c r="E201" t="s">
        <v>1332</v>
      </c>
      <c r="I201" t="s">
        <v>1369</v>
      </c>
      <c r="J201">
        <v>0</v>
      </c>
      <c r="K201" t="s">
        <v>1869</v>
      </c>
      <c r="L201">
        <v>46009</v>
      </c>
      <c r="N201">
        <v>46052</v>
      </c>
      <c r="P201" t="s">
        <v>1420</v>
      </c>
      <c r="Q201" t="s">
        <v>1870</v>
      </c>
      <c r="R201" t="s">
        <v>1358</v>
      </c>
      <c r="S201" t="s">
        <v>1332</v>
      </c>
      <c r="U201" t="s">
        <v>1340</v>
      </c>
      <c r="V201" t="s">
        <v>1341</v>
      </c>
      <c r="W201" t="s">
        <v>1358</v>
      </c>
      <c r="AC201" t="s">
        <v>1343</v>
      </c>
      <c r="AF201" t="s">
        <v>1343</v>
      </c>
      <c r="AI201" t="s">
        <v>1358</v>
      </c>
      <c r="AJ201" t="s">
        <v>1332</v>
      </c>
      <c r="AL201">
        <v>0</v>
      </c>
      <c r="AM201" t="s">
        <v>1332</v>
      </c>
      <c r="AN201">
        <v>0</v>
      </c>
      <c r="AO201">
        <v>0</v>
      </c>
    </row>
    <row r="202" spans="1:41" hidden="1" x14ac:dyDescent="0.3">
      <c r="A202" t="s">
        <v>1332</v>
      </c>
      <c r="B202" t="s">
        <v>1332</v>
      </c>
      <c r="C202" t="s">
        <v>304</v>
      </c>
      <c r="D202" t="s">
        <v>1438</v>
      </c>
      <c r="E202">
        <v>2025933</v>
      </c>
      <c r="I202" t="s">
        <v>1335</v>
      </c>
      <c r="J202">
        <v>400</v>
      </c>
      <c r="K202" t="s">
        <v>1869</v>
      </c>
      <c r="L202">
        <v>46029</v>
      </c>
      <c r="N202">
        <v>46081</v>
      </c>
      <c r="P202" t="s">
        <v>1337</v>
      </c>
      <c r="Q202" t="s">
        <v>1870</v>
      </c>
      <c r="R202" t="s">
        <v>1339</v>
      </c>
      <c r="S202" t="s">
        <v>1353</v>
      </c>
      <c r="U202" t="s">
        <v>1354</v>
      </c>
      <c r="V202" t="s">
        <v>1341</v>
      </c>
      <c r="W202" t="s">
        <v>1339</v>
      </c>
      <c r="X202">
        <v>46083</v>
      </c>
      <c r="Y202" t="s">
        <v>3032</v>
      </c>
      <c r="Z202">
        <v>315</v>
      </c>
      <c r="AA202">
        <v>59</v>
      </c>
      <c r="AB202">
        <v>10</v>
      </c>
      <c r="AC202" t="s">
        <v>1343</v>
      </c>
      <c r="AF202" t="s">
        <v>1343</v>
      </c>
      <c r="AI202" t="s">
        <v>1339</v>
      </c>
      <c r="AJ202">
        <v>450</v>
      </c>
      <c r="AL202">
        <v>315</v>
      </c>
      <c r="AM202">
        <v>315</v>
      </c>
      <c r="AN202">
        <v>0.187301587301587</v>
      </c>
      <c r="AO202">
        <v>1.4285714285714299</v>
      </c>
    </row>
    <row r="203" spans="1:41" hidden="1" x14ac:dyDescent="0.3">
      <c r="A203" t="s">
        <v>1332</v>
      </c>
      <c r="B203" t="s">
        <v>1332</v>
      </c>
      <c r="C203" t="s">
        <v>304</v>
      </c>
      <c r="D203" t="s">
        <v>2695</v>
      </c>
      <c r="E203">
        <v>2025982</v>
      </c>
      <c r="I203" t="s">
        <v>1335</v>
      </c>
      <c r="J203">
        <v>0</v>
      </c>
      <c r="K203" t="s">
        <v>1869</v>
      </c>
      <c r="L203">
        <v>46029</v>
      </c>
      <c r="N203">
        <v>46081</v>
      </c>
      <c r="P203" t="s">
        <v>1337</v>
      </c>
      <c r="Q203" t="s">
        <v>1870</v>
      </c>
      <c r="R203" t="s">
        <v>1339</v>
      </c>
      <c r="S203" t="s">
        <v>1353</v>
      </c>
      <c r="U203" t="s">
        <v>1354</v>
      </c>
      <c r="V203" t="s">
        <v>1341</v>
      </c>
      <c r="W203" t="s">
        <v>1339</v>
      </c>
      <c r="X203">
        <v>46083</v>
      </c>
      <c r="Y203" t="s">
        <v>3032</v>
      </c>
      <c r="Z203">
        <v>315</v>
      </c>
      <c r="AA203">
        <v>59</v>
      </c>
      <c r="AB203">
        <v>10</v>
      </c>
      <c r="AC203" t="s">
        <v>1343</v>
      </c>
      <c r="AF203" t="s">
        <v>1343</v>
      </c>
      <c r="AI203" t="s">
        <v>1339</v>
      </c>
      <c r="AJ203">
        <v>35</v>
      </c>
      <c r="AL203" t="s">
        <v>1332</v>
      </c>
      <c r="AM203" t="s">
        <v>1332</v>
      </c>
      <c r="AN203">
        <v>0.187301587301587</v>
      </c>
      <c r="AO203">
        <v>0</v>
      </c>
    </row>
    <row r="204" spans="1:41" hidden="1" x14ac:dyDescent="0.3">
      <c r="A204" t="s">
        <v>1332</v>
      </c>
      <c r="B204" t="s">
        <v>1332</v>
      </c>
      <c r="C204" t="s">
        <v>304</v>
      </c>
      <c r="D204" t="s">
        <v>2416</v>
      </c>
      <c r="E204">
        <v>2025315</v>
      </c>
      <c r="I204" t="s">
        <v>1335</v>
      </c>
      <c r="J204">
        <v>400</v>
      </c>
      <c r="K204" t="s">
        <v>1869</v>
      </c>
      <c r="L204">
        <v>46029</v>
      </c>
      <c r="N204">
        <v>46081</v>
      </c>
      <c r="P204" t="s">
        <v>1337</v>
      </c>
      <c r="Q204" t="s">
        <v>1870</v>
      </c>
      <c r="R204" t="s">
        <v>1339</v>
      </c>
      <c r="S204" t="s">
        <v>1374</v>
      </c>
      <c r="T204" t="s">
        <v>3035</v>
      </c>
      <c r="U204" t="s">
        <v>1354</v>
      </c>
      <c r="V204" t="s">
        <v>1341</v>
      </c>
      <c r="W204" t="s">
        <v>1339</v>
      </c>
      <c r="X204">
        <v>46088</v>
      </c>
      <c r="Y204" t="s">
        <v>3036</v>
      </c>
      <c r="Z204">
        <v>255</v>
      </c>
      <c r="AA204">
        <v>44</v>
      </c>
      <c r="AB204">
        <v>13</v>
      </c>
      <c r="AC204" t="s">
        <v>1343</v>
      </c>
      <c r="AF204" t="s">
        <v>1343</v>
      </c>
      <c r="AI204" t="s">
        <v>1339</v>
      </c>
      <c r="AJ204">
        <v>465</v>
      </c>
      <c r="AL204">
        <v>255</v>
      </c>
      <c r="AM204">
        <v>255</v>
      </c>
      <c r="AN204">
        <v>0.172549019607843</v>
      </c>
      <c r="AO204">
        <v>1.8235294117647101</v>
      </c>
    </row>
    <row r="205" spans="1:41" hidden="1" x14ac:dyDescent="0.3">
      <c r="A205" t="s">
        <v>1332</v>
      </c>
      <c r="B205" t="s">
        <v>1332</v>
      </c>
      <c r="C205" t="s">
        <v>304</v>
      </c>
      <c r="D205" t="s">
        <v>2091</v>
      </c>
      <c r="E205">
        <v>2025339</v>
      </c>
      <c r="I205" t="s">
        <v>1335</v>
      </c>
      <c r="J205">
        <v>0</v>
      </c>
      <c r="K205" t="s">
        <v>1869</v>
      </c>
      <c r="L205">
        <v>46029</v>
      </c>
      <c r="N205">
        <v>46081</v>
      </c>
      <c r="P205" t="s">
        <v>1337</v>
      </c>
      <c r="Q205" t="s">
        <v>1870</v>
      </c>
      <c r="R205" t="s">
        <v>1339</v>
      </c>
      <c r="S205" t="s">
        <v>1374</v>
      </c>
      <c r="T205" t="s">
        <v>3035</v>
      </c>
      <c r="U205" t="s">
        <v>1354</v>
      </c>
      <c r="V205" t="s">
        <v>1341</v>
      </c>
      <c r="W205" t="s">
        <v>1339</v>
      </c>
      <c r="X205">
        <v>46088</v>
      </c>
      <c r="Y205" t="s">
        <v>3036</v>
      </c>
      <c r="Z205">
        <v>255</v>
      </c>
      <c r="AA205">
        <v>44</v>
      </c>
      <c r="AB205">
        <v>13</v>
      </c>
      <c r="AC205" t="s">
        <v>1343</v>
      </c>
      <c r="AF205" t="s">
        <v>1343</v>
      </c>
      <c r="AI205" t="s">
        <v>1339</v>
      </c>
      <c r="AJ205">
        <v>58</v>
      </c>
      <c r="AL205" t="s">
        <v>1332</v>
      </c>
      <c r="AM205" t="s">
        <v>1332</v>
      </c>
      <c r="AN205">
        <v>0.172549019607843</v>
      </c>
      <c r="AO205">
        <v>0</v>
      </c>
    </row>
    <row r="206" spans="1:41" hidden="1" x14ac:dyDescent="0.3">
      <c r="A206" t="s">
        <v>1332</v>
      </c>
      <c r="B206" t="s">
        <v>1332</v>
      </c>
      <c r="C206" t="s">
        <v>205</v>
      </c>
      <c r="D206" t="s">
        <v>1972</v>
      </c>
      <c r="E206" t="s">
        <v>1973</v>
      </c>
      <c r="I206" t="s">
        <v>1335</v>
      </c>
      <c r="J206">
        <v>400</v>
      </c>
      <c r="K206" t="s">
        <v>1869</v>
      </c>
      <c r="L206">
        <v>46057</v>
      </c>
      <c r="N206">
        <v>46111</v>
      </c>
      <c r="P206" t="s">
        <v>1337</v>
      </c>
      <c r="Q206" t="s">
        <v>1870</v>
      </c>
      <c r="R206" t="s">
        <v>1339</v>
      </c>
      <c r="S206" t="s">
        <v>1374</v>
      </c>
      <c r="T206" t="s">
        <v>3908</v>
      </c>
      <c r="U206" t="s">
        <v>1354</v>
      </c>
      <c r="V206" t="s">
        <v>1341</v>
      </c>
      <c r="W206" t="s">
        <v>1339</v>
      </c>
      <c r="X206">
        <v>46078</v>
      </c>
      <c r="Y206" t="s">
        <v>3909</v>
      </c>
      <c r="Z206">
        <v>503</v>
      </c>
      <c r="AA206">
        <v>117</v>
      </c>
      <c r="AB206">
        <v>11</v>
      </c>
      <c r="AC206" t="s">
        <v>1343</v>
      </c>
      <c r="AF206" t="s">
        <v>1343</v>
      </c>
      <c r="AI206" t="s">
        <v>1339</v>
      </c>
      <c r="AJ206">
        <v>485</v>
      </c>
      <c r="AL206">
        <v>503</v>
      </c>
      <c r="AM206">
        <v>503</v>
      </c>
      <c r="AN206">
        <v>0.23260437375745499</v>
      </c>
      <c r="AO206">
        <v>0.96421471172962203</v>
      </c>
    </row>
    <row r="207" spans="1:41" hidden="1" x14ac:dyDescent="0.3">
      <c r="A207" t="s">
        <v>1332</v>
      </c>
      <c r="B207" t="s">
        <v>1332</v>
      </c>
      <c r="C207" t="s">
        <v>205</v>
      </c>
      <c r="D207" t="s">
        <v>1976</v>
      </c>
      <c r="E207" t="s">
        <v>1977</v>
      </c>
      <c r="I207" t="s">
        <v>1335</v>
      </c>
      <c r="J207">
        <v>0</v>
      </c>
      <c r="K207" t="s">
        <v>1869</v>
      </c>
      <c r="L207">
        <v>46057</v>
      </c>
      <c r="N207">
        <v>46111</v>
      </c>
      <c r="P207" t="s">
        <v>1337</v>
      </c>
      <c r="Q207" t="s">
        <v>1870</v>
      </c>
      <c r="R207" t="s">
        <v>1339</v>
      </c>
      <c r="S207" t="s">
        <v>1374</v>
      </c>
      <c r="T207" t="s">
        <v>3908</v>
      </c>
      <c r="U207" t="s">
        <v>1354</v>
      </c>
      <c r="V207" t="s">
        <v>1341</v>
      </c>
      <c r="W207" t="s">
        <v>1339</v>
      </c>
      <c r="X207">
        <v>46078</v>
      </c>
      <c r="Y207" t="s">
        <v>3909</v>
      </c>
      <c r="Z207">
        <v>503</v>
      </c>
      <c r="AA207">
        <v>117</v>
      </c>
      <c r="AB207">
        <v>11</v>
      </c>
      <c r="AC207" t="s">
        <v>1343</v>
      </c>
      <c r="AF207" t="s">
        <v>1343</v>
      </c>
      <c r="AI207" t="s">
        <v>1339</v>
      </c>
      <c r="AJ207">
        <v>42</v>
      </c>
      <c r="AL207" t="s">
        <v>1332</v>
      </c>
      <c r="AM207" t="s">
        <v>1332</v>
      </c>
      <c r="AN207">
        <v>0.23260437375745499</v>
      </c>
      <c r="AO207">
        <v>0</v>
      </c>
    </row>
    <row r="208" spans="1:41" hidden="1" x14ac:dyDescent="0.3">
      <c r="A208" t="s">
        <v>1332</v>
      </c>
      <c r="B208" t="s">
        <v>1332</v>
      </c>
      <c r="C208" t="s">
        <v>205</v>
      </c>
      <c r="D208" t="s">
        <v>3258</v>
      </c>
      <c r="E208">
        <v>2025308</v>
      </c>
      <c r="I208" t="s">
        <v>1335</v>
      </c>
      <c r="J208">
        <v>400</v>
      </c>
      <c r="K208" t="s">
        <v>1869</v>
      </c>
      <c r="L208">
        <v>46057</v>
      </c>
      <c r="N208">
        <v>46111</v>
      </c>
      <c r="O208" t="s">
        <v>1337</v>
      </c>
      <c r="P208" t="s">
        <v>1337</v>
      </c>
      <c r="Q208" t="s">
        <v>1870</v>
      </c>
      <c r="R208" t="s">
        <v>1339</v>
      </c>
      <c r="S208" t="s">
        <v>1374</v>
      </c>
      <c r="T208" t="s">
        <v>3908</v>
      </c>
      <c r="U208" t="s">
        <v>1354</v>
      </c>
      <c r="V208" t="s">
        <v>1341</v>
      </c>
      <c r="W208" t="s">
        <v>1339</v>
      </c>
      <c r="X208">
        <v>46079</v>
      </c>
      <c r="Y208" t="s">
        <v>3910</v>
      </c>
      <c r="Z208">
        <v>952</v>
      </c>
      <c r="AA208">
        <v>289</v>
      </c>
      <c r="AB208">
        <v>20</v>
      </c>
      <c r="AC208" t="s">
        <v>1343</v>
      </c>
      <c r="AF208" t="s">
        <v>1343</v>
      </c>
      <c r="AI208" t="s">
        <v>1339</v>
      </c>
      <c r="AJ208">
        <v>455</v>
      </c>
      <c r="AL208">
        <v>952</v>
      </c>
      <c r="AM208">
        <v>952</v>
      </c>
      <c r="AN208">
        <v>0.30357142857142899</v>
      </c>
      <c r="AO208">
        <v>0.47794117647058798</v>
      </c>
    </row>
    <row r="209" spans="1:41" hidden="1" x14ac:dyDescent="0.3">
      <c r="A209" t="s">
        <v>1332</v>
      </c>
      <c r="B209" t="s">
        <v>1332</v>
      </c>
      <c r="C209" t="s">
        <v>205</v>
      </c>
      <c r="D209" t="s">
        <v>3692</v>
      </c>
      <c r="E209">
        <v>2026005</v>
      </c>
      <c r="I209" t="s">
        <v>1335</v>
      </c>
      <c r="J209">
        <v>400</v>
      </c>
      <c r="K209" t="s">
        <v>1869</v>
      </c>
      <c r="L209">
        <v>46057</v>
      </c>
      <c r="N209">
        <v>46111</v>
      </c>
      <c r="O209" t="s">
        <v>1337</v>
      </c>
      <c r="P209" t="s">
        <v>1337</v>
      </c>
      <c r="Q209" t="s">
        <v>1870</v>
      </c>
      <c r="R209" t="s">
        <v>1339</v>
      </c>
      <c r="S209" t="s">
        <v>1374</v>
      </c>
      <c r="T209" t="s">
        <v>3908</v>
      </c>
      <c r="U209" t="s">
        <v>1354</v>
      </c>
      <c r="V209" t="s">
        <v>1341</v>
      </c>
      <c r="W209" t="s">
        <v>1339</v>
      </c>
      <c r="X209">
        <v>46121</v>
      </c>
      <c r="Y209" t="s">
        <v>3911</v>
      </c>
      <c r="Z209">
        <v>155</v>
      </c>
      <c r="AA209">
        <v>34</v>
      </c>
      <c r="AC209" t="s">
        <v>1343</v>
      </c>
      <c r="AF209" t="s">
        <v>1343</v>
      </c>
      <c r="AI209" t="s">
        <v>1339</v>
      </c>
      <c r="AJ209">
        <v>510</v>
      </c>
      <c r="AL209">
        <v>155</v>
      </c>
      <c r="AM209">
        <v>155</v>
      </c>
      <c r="AN209">
        <v>0.21935483870967701</v>
      </c>
      <c r="AO209">
        <v>3.2903225806451601</v>
      </c>
    </row>
    <row r="210" spans="1:41" hidden="1" x14ac:dyDescent="0.3">
      <c r="A210" t="s">
        <v>1332</v>
      </c>
      <c r="B210" t="s">
        <v>1332</v>
      </c>
      <c r="C210" t="s">
        <v>205</v>
      </c>
      <c r="D210" t="s">
        <v>3708</v>
      </c>
      <c r="E210">
        <v>2025322</v>
      </c>
      <c r="I210" t="s">
        <v>1335</v>
      </c>
      <c r="J210">
        <v>400</v>
      </c>
      <c r="K210" t="s">
        <v>1869</v>
      </c>
      <c r="L210">
        <v>46057</v>
      </c>
      <c r="N210">
        <v>46111</v>
      </c>
      <c r="O210" t="s">
        <v>1337</v>
      </c>
      <c r="P210" t="s">
        <v>1337</v>
      </c>
      <c r="Q210" t="s">
        <v>1870</v>
      </c>
      <c r="R210" t="s">
        <v>1339</v>
      </c>
      <c r="S210" t="s">
        <v>1374</v>
      </c>
      <c r="T210" t="s">
        <v>3908</v>
      </c>
      <c r="U210" t="s">
        <v>1354</v>
      </c>
      <c r="V210" t="s">
        <v>1341</v>
      </c>
      <c r="W210" t="s">
        <v>1339</v>
      </c>
      <c r="X210">
        <v>46111</v>
      </c>
      <c r="Y210" t="s">
        <v>3912</v>
      </c>
      <c r="Z210">
        <v>541</v>
      </c>
      <c r="AA210">
        <v>157</v>
      </c>
      <c r="AB210">
        <v>9</v>
      </c>
      <c r="AC210" t="s">
        <v>1343</v>
      </c>
      <c r="AF210" t="s">
        <v>1343</v>
      </c>
      <c r="AI210" t="s">
        <v>1339</v>
      </c>
      <c r="AJ210">
        <v>490</v>
      </c>
      <c r="AL210">
        <v>541</v>
      </c>
      <c r="AM210">
        <v>541</v>
      </c>
      <c r="AN210">
        <v>0.290203327171904</v>
      </c>
      <c r="AO210">
        <v>0.90573012939001896</v>
      </c>
    </row>
    <row r="211" spans="1:41" hidden="1" x14ac:dyDescent="0.3">
      <c r="A211" t="s">
        <v>1332</v>
      </c>
      <c r="B211" t="s">
        <v>1379</v>
      </c>
      <c r="C211" t="s">
        <v>39</v>
      </c>
      <c r="D211" t="s">
        <v>4307</v>
      </c>
      <c r="E211">
        <v>2026006</v>
      </c>
      <c r="F211" t="s">
        <v>5053</v>
      </c>
      <c r="G211" t="s">
        <v>5054</v>
      </c>
      <c r="I211" t="s">
        <v>1335</v>
      </c>
      <c r="J211">
        <v>750</v>
      </c>
      <c r="K211" t="s">
        <v>1869</v>
      </c>
      <c r="L211">
        <v>46086</v>
      </c>
      <c r="N211">
        <v>46132</v>
      </c>
      <c r="P211" t="s">
        <v>1337</v>
      </c>
      <c r="Q211" t="s">
        <v>1870</v>
      </c>
      <c r="R211" t="s">
        <v>1339</v>
      </c>
      <c r="S211" t="s">
        <v>1374</v>
      </c>
      <c r="T211" t="s">
        <v>5055</v>
      </c>
      <c r="U211" t="s">
        <v>1354</v>
      </c>
      <c r="V211" t="s">
        <v>1341</v>
      </c>
      <c r="W211" t="s">
        <v>1339</v>
      </c>
      <c r="X211">
        <v>46125</v>
      </c>
      <c r="Y211" t="s">
        <v>5056</v>
      </c>
      <c r="AC211" t="s">
        <v>1343</v>
      </c>
      <c r="AF211" t="s">
        <v>1343</v>
      </c>
      <c r="AI211" t="s">
        <v>1339</v>
      </c>
      <c r="AJ211">
        <v>840</v>
      </c>
      <c r="AL211">
        <v>0</v>
      </c>
      <c r="AM211">
        <v>0</v>
      </c>
      <c r="AN211">
        <v>0</v>
      </c>
      <c r="AO211">
        <v>0</v>
      </c>
    </row>
    <row r="212" spans="1:41" hidden="1" x14ac:dyDescent="0.3">
      <c r="A212" t="s">
        <v>1332</v>
      </c>
      <c r="B212" t="s">
        <v>1379</v>
      </c>
      <c r="C212" t="s">
        <v>39</v>
      </c>
      <c r="D212" t="s">
        <v>4307</v>
      </c>
      <c r="E212">
        <v>2026006</v>
      </c>
      <c r="F212" t="s">
        <v>5053</v>
      </c>
      <c r="G212" t="s">
        <v>5054</v>
      </c>
      <c r="I212" t="s">
        <v>1335</v>
      </c>
      <c r="J212">
        <v>0</v>
      </c>
      <c r="K212" t="s">
        <v>1869</v>
      </c>
      <c r="L212">
        <v>46086</v>
      </c>
      <c r="N212">
        <v>46132</v>
      </c>
      <c r="P212" t="s">
        <v>1337</v>
      </c>
      <c r="Q212" t="s">
        <v>1870</v>
      </c>
      <c r="R212" t="s">
        <v>1339</v>
      </c>
      <c r="S212" t="s">
        <v>1374</v>
      </c>
      <c r="T212" t="s">
        <v>5055</v>
      </c>
      <c r="U212" t="s">
        <v>3513</v>
      </c>
      <c r="V212" t="s">
        <v>1341</v>
      </c>
      <c r="W212" t="s">
        <v>1339</v>
      </c>
      <c r="X212">
        <v>46125</v>
      </c>
      <c r="Y212" t="s">
        <v>5057</v>
      </c>
      <c r="AC212" t="s">
        <v>1343</v>
      </c>
      <c r="AF212" t="s">
        <v>1343</v>
      </c>
      <c r="AI212" t="s">
        <v>1339</v>
      </c>
      <c r="AJ212">
        <v>90</v>
      </c>
      <c r="AL212">
        <v>0</v>
      </c>
      <c r="AM212">
        <v>0</v>
      </c>
      <c r="AN212">
        <v>0</v>
      </c>
      <c r="AO212">
        <v>0</v>
      </c>
    </row>
    <row r="213" spans="1:41" hidden="1" x14ac:dyDescent="0.3">
      <c r="A213" t="s">
        <v>1332</v>
      </c>
      <c r="B213" t="s">
        <v>1332</v>
      </c>
      <c r="C213" t="s">
        <v>304</v>
      </c>
      <c r="D213" t="s">
        <v>6423</v>
      </c>
      <c r="E213" t="s">
        <v>6424</v>
      </c>
      <c r="F213" t="s">
        <v>7727</v>
      </c>
      <c r="I213" t="s">
        <v>1335</v>
      </c>
      <c r="J213">
        <v>500</v>
      </c>
      <c r="K213" t="s">
        <v>1869</v>
      </c>
      <c r="L213">
        <v>46113</v>
      </c>
      <c r="N213">
        <v>46157</v>
      </c>
      <c r="P213" t="s">
        <v>1337</v>
      </c>
      <c r="Q213" t="s">
        <v>1870</v>
      </c>
      <c r="R213" t="s">
        <v>1781</v>
      </c>
      <c r="S213" t="s">
        <v>1353</v>
      </c>
      <c r="U213" t="s">
        <v>1354</v>
      </c>
      <c r="V213" t="s">
        <v>1341</v>
      </c>
      <c r="W213" t="s">
        <v>1355</v>
      </c>
      <c r="AC213" t="s">
        <v>1343</v>
      </c>
      <c r="AF213" t="s">
        <v>1343</v>
      </c>
      <c r="AI213">
        <v>27</v>
      </c>
      <c r="AJ213">
        <v>530</v>
      </c>
      <c r="AL213">
        <v>0</v>
      </c>
      <c r="AM213" t="s">
        <v>1332</v>
      </c>
      <c r="AN213">
        <v>0</v>
      </c>
      <c r="AO213">
        <v>0</v>
      </c>
    </row>
    <row r="214" spans="1:41" hidden="1" x14ac:dyDescent="0.3">
      <c r="A214" t="s">
        <v>1332</v>
      </c>
      <c r="B214" t="s">
        <v>1332</v>
      </c>
      <c r="C214" t="s">
        <v>304</v>
      </c>
      <c r="D214" t="s">
        <v>7163</v>
      </c>
      <c r="E214" t="s">
        <v>7164</v>
      </c>
      <c r="F214" t="s">
        <v>7727</v>
      </c>
      <c r="I214" t="s">
        <v>1335</v>
      </c>
      <c r="J214">
        <v>0</v>
      </c>
      <c r="K214" t="s">
        <v>1869</v>
      </c>
      <c r="L214">
        <v>46113</v>
      </c>
      <c r="N214">
        <v>46157</v>
      </c>
      <c r="P214" t="s">
        <v>1337</v>
      </c>
      <c r="Q214" t="s">
        <v>1870</v>
      </c>
      <c r="R214" t="s">
        <v>1781</v>
      </c>
      <c r="S214" t="s">
        <v>1353</v>
      </c>
      <c r="U214" t="s">
        <v>1354</v>
      </c>
      <c r="V214" t="s">
        <v>1341</v>
      </c>
      <c r="W214" t="s">
        <v>1355</v>
      </c>
      <c r="AC214" t="s">
        <v>1343</v>
      </c>
      <c r="AF214" t="s">
        <v>1343</v>
      </c>
      <c r="AI214">
        <v>27</v>
      </c>
      <c r="AJ214">
        <v>0</v>
      </c>
      <c r="AL214">
        <v>0</v>
      </c>
      <c r="AM214" t="s">
        <v>1332</v>
      </c>
      <c r="AN214">
        <v>0</v>
      </c>
      <c r="AO214">
        <v>0</v>
      </c>
    </row>
    <row r="215" spans="1:41" hidden="1" x14ac:dyDescent="0.3">
      <c r="A215" t="s">
        <v>1332</v>
      </c>
      <c r="B215" t="s">
        <v>1332</v>
      </c>
      <c r="C215" t="s">
        <v>304</v>
      </c>
      <c r="D215" t="s">
        <v>7165</v>
      </c>
      <c r="E215" t="s">
        <v>7166</v>
      </c>
      <c r="F215" t="s">
        <v>7727</v>
      </c>
      <c r="I215" t="s">
        <v>1335</v>
      </c>
      <c r="J215">
        <v>0</v>
      </c>
      <c r="K215" t="s">
        <v>1869</v>
      </c>
      <c r="L215">
        <v>46113</v>
      </c>
      <c r="N215">
        <v>46157</v>
      </c>
      <c r="P215" t="s">
        <v>1337</v>
      </c>
      <c r="Q215" t="s">
        <v>1870</v>
      </c>
      <c r="R215" t="s">
        <v>1781</v>
      </c>
      <c r="S215" t="s">
        <v>1353</v>
      </c>
      <c r="U215" t="s">
        <v>1354</v>
      </c>
      <c r="V215" t="s">
        <v>1341</v>
      </c>
      <c r="W215" t="s">
        <v>1355</v>
      </c>
      <c r="AC215" t="s">
        <v>1343</v>
      </c>
      <c r="AF215" t="s">
        <v>1343</v>
      </c>
      <c r="AI215">
        <v>27</v>
      </c>
      <c r="AJ215">
        <v>0</v>
      </c>
      <c r="AL215">
        <v>0</v>
      </c>
      <c r="AM215" t="s">
        <v>1332</v>
      </c>
      <c r="AN215">
        <v>0</v>
      </c>
      <c r="AO215">
        <v>0</v>
      </c>
    </row>
    <row r="216" spans="1:41" hidden="1" x14ac:dyDescent="0.3">
      <c r="A216" t="s">
        <v>1332</v>
      </c>
      <c r="B216" t="s">
        <v>1332</v>
      </c>
      <c r="C216" t="s">
        <v>304</v>
      </c>
      <c r="D216" t="s">
        <v>7158</v>
      </c>
      <c r="E216" t="s">
        <v>7159</v>
      </c>
      <c r="F216" t="s">
        <v>7727</v>
      </c>
      <c r="I216" t="s">
        <v>1335</v>
      </c>
      <c r="J216">
        <v>0</v>
      </c>
      <c r="K216" t="s">
        <v>1869</v>
      </c>
      <c r="L216">
        <v>46113</v>
      </c>
      <c r="N216">
        <v>46157</v>
      </c>
      <c r="P216" t="s">
        <v>1337</v>
      </c>
      <c r="Q216" t="s">
        <v>1870</v>
      </c>
      <c r="R216" t="s">
        <v>1781</v>
      </c>
      <c r="S216" t="s">
        <v>1353</v>
      </c>
      <c r="U216" t="s">
        <v>1354</v>
      </c>
      <c r="V216" t="s">
        <v>1341</v>
      </c>
      <c r="W216" t="s">
        <v>1355</v>
      </c>
      <c r="AC216" t="s">
        <v>1343</v>
      </c>
      <c r="AF216" t="s">
        <v>1343</v>
      </c>
      <c r="AI216">
        <v>27</v>
      </c>
      <c r="AJ216">
        <v>35</v>
      </c>
      <c r="AL216">
        <v>0</v>
      </c>
      <c r="AM216" t="s">
        <v>1332</v>
      </c>
      <c r="AN216">
        <v>0</v>
      </c>
      <c r="AO216">
        <v>0</v>
      </c>
    </row>
    <row r="217" spans="1:41" hidden="1" x14ac:dyDescent="0.3">
      <c r="A217" t="s">
        <v>1332</v>
      </c>
      <c r="B217" t="s">
        <v>1332</v>
      </c>
      <c r="C217" t="s">
        <v>304</v>
      </c>
      <c r="D217" t="s">
        <v>4033</v>
      </c>
      <c r="E217">
        <v>2026003</v>
      </c>
      <c r="F217" t="s">
        <v>7727</v>
      </c>
      <c r="G217" t="s">
        <v>7728</v>
      </c>
      <c r="I217" t="s">
        <v>1335</v>
      </c>
      <c r="J217">
        <v>500</v>
      </c>
      <c r="K217" t="s">
        <v>1869</v>
      </c>
      <c r="L217">
        <v>46113</v>
      </c>
      <c r="N217">
        <v>46157</v>
      </c>
      <c r="P217" t="s">
        <v>1337</v>
      </c>
      <c r="Q217" t="s">
        <v>7729</v>
      </c>
      <c r="R217" t="s">
        <v>1781</v>
      </c>
      <c r="S217" t="s">
        <v>1353</v>
      </c>
      <c r="U217" t="s">
        <v>1354</v>
      </c>
      <c r="V217" t="s">
        <v>1341</v>
      </c>
      <c r="W217" t="s">
        <v>1355</v>
      </c>
      <c r="AC217" t="s">
        <v>1343</v>
      </c>
      <c r="AF217" t="s">
        <v>1343</v>
      </c>
      <c r="AI217">
        <v>27</v>
      </c>
      <c r="AJ217">
        <v>545</v>
      </c>
      <c r="AL217">
        <v>0</v>
      </c>
      <c r="AM217" t="s">
        <v>1332</v>
      </c>
      <c r="AN217">
        <v>0</v>
      </c>
      <c r="AO217">
        <v>0</v>
      </c>
    </row>
    <row r="218" spans="1:41" hidden="1" x14ac:dyDescent="0.3">
      <c r="A218" t="s">
        <v>1332</v>
      </c>
      <c r="B218" t="s">
        <v>1332</v>
      </c>
      <c r="C218" t="s">
        <v>304</v>
      </c>
      <c r="D218" t="s">
        <v>7516</v>
      </c>
      <c r="E218">
        <v>2026067</v>
      </c>
      <c r="F218" t="s">
        <v>7727</v>
      </c>
      <c r="G218" t="s">
        <v>4636</v>
      </c>
      <c r="I218" t="s">
        <v>1335</v>
      </c>
      <c r="J218">
        <v>500</v>
      </c>
      <c r="K218" t="s">
        <v>1869</v>
      </c>
      <c r="L218">
        <v>46113</v>
      </c>
      <c r="N218">
        <v>46157</v>
      </c>
      <c r="P218" t="s">
        <v>1337</v>
      </c>
      <c r="Q218" t="s">
        <v>7730</v>
      </c>
      <c r="R218" t="s">
        <v>1781</v>
      </c>
      <c r="S218" t="s">
        <v>1353</v>
      </c>
      <c r="U218" t="s">
        <v>1354</v>
      </c>
      <c r="V218" t="s">
        <v>1341</v>
      </c>
      <c r="W218" t="s">
        <v>1355</v>
      </c>
      <c r="AC218" t="s">
        <v>1343</v>
      </c>
      <c r="AF218" t="s">
        <v>1343</v>
      </c>
      <c r="AI218">
        <v>27</v>
      </c>
      <c r="AJ218">
        <v>500</v>
      </c>
      <c r="AL218">
        <v>0</v>
      </c>
      <c r="AM218" t="s">
        <v>1332</v>
      </c>
      <c r="AN218">
        <v>0</v>
      </c>
      <c r="AO218">
        <v>0</v>
      </c>
    </row>
    <row r="219" spans="1:41" hidden="1" x14ac:dyDescent="0.3">
      <c r="C219" t="s">
        <v>205</v>
      </c>
      <c r="D219" t="s">
        <v>4347</v>
      </c>
      <c r="E219">
        <v>2025310</v>
      </c>
      <c r="F219" t="s">
        <v>8630</v>
      </c>
      <c r="G219" t="s">
        <v>8631</v>
      </c>
      <c r="I219" t="s">
        <v>1335</v>
      </c>
      <c r="J219">
        <v>400</v>
      </c>
      <c r="K219" t="s">
        <v>1869</v>
      </c>
      <c r="L219">
        <v>46126</v>
      </c>
      <c r="N219">
        <v>46157</v>
      </c>
      <c r="P219" t="s">
        <v>1337</v>
      </c>
      <c r="Q219" t="s">
        <v>1870</v>
      </c>
      <c r="U219" t="s">
        <v>1354</v>
      </c>
      <c r="V219" t="s">
        <v>1341</v>
      </c>
      <c r="W219" t="s">
        <v>1355</v>
      </c>
      <c r="AC219" t="s">
        <v>1343</v>
      </c>
      <c r="AF219" t="s">
        <v>1343</v>
      </c>
      <c r="AI219">
        <v>27</v>
      </c>
      <c r="AJ219">
        <v>465</v>
      </c>
      <c r="AL219">
        <v>0</v>
      </c>
      <c r="AM219" t="s">
        <v>1332</v>
      </c>
      <c r="AN219">
        <v>0</v>
      </c>
      <c r="AO219">
        <v>0</v>
      </c>
    </row>
    <row r="220" spans="1:41" hidden="1" x14ac:dyDescent="0.3">
      <c r="C220" t="s">
        <v>205</v>
      </c>
      <c r="D220" t="s">
        <v>8632</v>
      </c>
      <c r="E220" t="s">
        <v>1332</v>
      </c>
      <c r="F220" t="s">
        <v>8630</v>
      </c>
      <c r="G220" t="s">
        <v>4636</v>
      </c>
      <c r="I220" t="s">
        <v>1335</v>
      </c>
      <c r="J220">
        <v>0</v>
      </c>
      <c r="K220" t="s">
        <v>1869</v>
      </c>
      <c r="L220">
        <v>46126</v>
      </c>
      <c r="N220">
        <v>46157</v>
      </c>
      <c r="P220" t="s">
        <v>1337</v>
      </c>
      <c r="Q220" t="s">
        <v>1870</v>
      </c>
      <c r="U220" t="s">
        <v>1354</v>
      </c>
      <c r="V220" t="s">
        <v>1341</v>
      </c>
      <c r="W220" t="s">
        <v>1355</v>
      </c>
      <c r="AC220" t="s">
        <v>1343</v>
      </c>
      <c r="AF220" t="s">
        <v>1343</v>
      </c>
      <c r="AI220">
        <v>27</v>
      </c>
      <c r="AJ220" t="s">
        <v>1332</v>
      </c>
      <c r="AL220">
        <v>0</v>
      </c>
      <c r="AM220" t="s">
        <v>1332</v>
      </c>
      <c r="AN220">
        <v>0</v>
      </c>
      <c r="AO220">
        <v>0</v>
      </c>
    </row>
    <row r="221" spans="1:41" hidden="1" x14ac:dyDescent="0.3">
      <c r="C221" t="s">
        <v>205</v>
      </c>
      <c r="D221" t="s">
        <v>8633</v>
      </c>
      <c r="E221" t="s">
        <v>1332</v>
      </c>
      <c r="F221" t="s">
        <v>8630</v>
      </c>
      <c r="G221" t="s">
        <v>8634</v>
      </c>
      <c r="I221" t="s">
        <v>1335</v>
      </c>
      <c r="J221">
        <v>400</v>
      </c>
      <c r="K221" t="s">
        <v>1869</v>
      </c>
      <c r="L221">
        <v>46126</v>
      </c>
      <c r="N221">
        <v>46157</v>
      </c>
      <c r="P221" t="s">
        <v>1337</v>
      </c>
      <c r="Q221" t="s">
        <v>1870</v>
      </c>
      <c r="U221" t="s">
        <v>1354</v>
      </c>
      <c r="V221" t="s">
        <v>1341</v>
      </c>
      <c r="W221" t="s">
        <v>1355</v>
      </c>
      <c r="AC221" t="s">
        <v>1343</v>
      </c>
      <c r="AF221" t="s">
        <v>1343</v>
      </c>
      <c r="AI221">
        <v>27</v>
      </c>
      <c r="AJ221" t="s">
        <v>1332</v>
      </c>
      <c r="AL221">
        <v>0</v>
      </c>
      <c r="AM221" t="s">
        <v>1332</v>
      </c>
      <c r="AN221">
        <v>0</v>
      </c>
      <c r="AO221">
        <v>0</v>
      </c>
    </row>
    <row r="222" spans="1:41" hidden="1" x14ac:dyDescent="0.3">
      <c r="C222" t="s">
        <v>205</v>
      </c>
      <c r="D222" t="s">
        <v>8194</v>
      </c>
      <c r="E222" t="s">
        <v>1332</v>
      </c>
      <c r="F222" t="s">
        <v>8630</v>
      </c>
      <c r="G222" t="s">
        <v>8634</v>
      </c>
      <c r="I222" t="s">
        <v>1335</v>
      </c>
      <c r="J222">
        <v>400</v>
      </c>
      <c r="K222" t="s">
        <v>1869</v>
      </c>
      <c r="L222">
        <v>46126</v>
      </c>
      <c r="N222">
        <v>46157</v>
      </c>
      <c r="P222" t="s">
        <v>1337</v>
      </c>
      <c r="Q222" t="s">
        <v>1870</v>
      </c>
      <c r="U222" t="s">
        <v>1354</v>
      </c>
      <c r="V222" t="s">
        <v>1341</v>
      </c>
      <c r="W222" t="s">
        <v>1355</v>
      </c>
      <c r="AC222" t="s">
        <v>1343</v>
      </c>
      <c r="AF222" t="s">
        <v>1343</v>
      </c>
      <c r="AI222">
        <v>27</v>
      </c>
      <c r="AJ222" t="s">
        <v>1332</v>
      </c>
      <c r="AL222">
        <v>0</v>
      </c>
      <c r="AM222" t="s">
        <v>1332</v>
      </c>
      <c r="AN222">
        <v>0</v>
      </c>
      <c r="AO222">
        <v>0</v>
      </c>
    </row>
    <row r="223" spans="1:41" hidden="1" x14ac:dyDescent="0.3">
      <c r="C223" t="s">
        <v>205</v>
      </c>
      <c r="D223" t="s">
        <v>8198</v>
      </c>
      <c r="E223" t="s">
        <v>1332</v>
      </c>
      <c r="F223" t="s">
        <v>8630</v>
      </c>
      <c r="G223" t="s">
        <v>8634</v>
      </c>
      <c r="I223" t="s">
        <v>1335</v>
      </c>
      <c r="J223">
        <v>0</v>
      </c>
      <c r="K223" t="s">
        <v>1869</v>
      </c>
      <c r="L223">
        <v>46126</v>
      </c>
      <c r="N223">
        <v>46157</v>
      </c>
      <c r="P223" t="s">
        <v>1337</v>
      </c>
      <c r="Q223" t="s">
        <v>1870</v>
      </c>
      <c r="U223" t="s">
        <v>1354</v>
      </c>
      <c r="V223" t="s">
        <v>1341</v>
      </c>
      <c r="W223" t="s">
        <v>1355</v>
      </c>
      <c r="AC223" t="s">
        <v>1343</v>
      </c>
      <c r="AF223" t="s">
        <v>1343</v>
      </c>
      <c r="AI223">
        <v>27</v>
      </c>
      <c r="AJ223" t="s">
        <v>1332</v>
      </c>
      <c r="AL223">
        <v>0</v>
      </c>
      <c r="AM223" t="s">
        <v>1332</v>
      </c>
      <c r="AN223">
        <v>0</v>
      </c>
      <c r="AO223">
        <v>0</v>
      </c>
    </row>
    <row r="224" spans="1:41" hidden="1" x14ac:dyDescent="0.3">
      <c r="C224" t="s">
        <v>205</v>
      </c>
      <c r="D224" t="s">
        <v>8635</v>
      </c>
      <c r="E224" t="s">
        <v>1332</v>
      </c>
      <c r="F224" t="s">
        <v>8630</v>
      </c>
      <c r="G224" t="s">
        <v>8634</v>
      </c>
      <c r="I224" t="s">
        <v>1335</v>
      </c>
      <c r="J224">
        <v>400</v>
      </c>
      <c r="K224" t="s">
        <v>1869</v>
      </c>
      <c r="L224">
        <v>46126</v>
      </c>
      <c r="N224">
        <v>46157</v>
      </c>
      <c r="P224" t="s">
        <v>1337</v>
      </c>
      <c r="Q224" t="s">
        <v>1870</v>
      </c>
      <c r="U224" t="s">
        <v>1354</v>
      </c>
      <c r="V224" t="s">
        <v>1341</v>
      </c>
      <c r="W224" t="s">
        <v>1355</v>
      </c>
      <c r="AC224" t="s">
        <v>1343</v>
      </c>
      <c r="AF224" t="s">
        <v>1343</v>
      </c>
      <c r="AI224">
        <v>27</v>
      </c>
      <c r="AJ224" t="s">
        <v>1332</v>
      </c>
      <c r="AL224">
        <v>0</v>
      </c>
      <c r="AM224" t="s">
        <v>1332</v>
      </c>
      <c r="AN224">
        <v>0</v>
      </c>
      <c r="AO224">
        <v>0</v>
      </c>
    </row>
    <row r="225" spans="1:41" hidden="1" x14ac:dyDescent="0.3">
      <c r="C225" t="s">
        <v>205</v>
      </c>
      <c r="D225" t="s">
        <v>8636</v>
      </c>
      <c r="E225" t="s">
        <v>1332</v>
      </c>
      <c r="F225" t="s">
        <v>8630</v>
      </c>
      <c r="G225" t="s">
        <v>8634</v>
      </c>
      <c r="I225" t="s">
        <v>1335</v>
      </c>
      <c r="J225">
        <v>0</v>
      </c>
      <c r="K225" t="s">
        <v>1869</v>
      </c>
      <c r="L225">
        <v>46126</v>
      </c>
      <c r="N225">
        <v>46157</v>
      </c>
      <c r="P225" t="s">
        <v>1337</v>
      </c>
      <c r="Q225" t="s">
        <v>1870</v>
      </c>
      <c r="U225" t="s">
        <v>1354</v>
      </c>
      <c r="V225" t="s">
        <v>1341</v>
      </c>
      <c r="W225" t="s">
        <v>1355</v>
      </c>
      <c r="AC225" t="s">
        <v>1343</v>
      </c>
      <c r="AF225" t="s">
        <v>1343</v>
      </c>
      <c r="AI225">
        <v>27</v>
      </c>
      <c r="AJ225" t="s">
        <v>1332</v>
      </c>
      <c r="AL225">
        <v>0</v>
      </c>
      <c r="AM225" t="s">
        <v>1332</v>
      </c>
      <c r="AN225">
        <v>0</v>
      </c>
      <c r="AO225">
        <v>0</v>
      </c>
    </row>
    <row r="226" spans="1:41" hidden="1" x14ac:dyDescent="0.3">
      <c r="A226" t="s">
        <v>1332</v>
      </c>
      <c r="B226" t="s">
        <v>1332</v>
      </c>
      <c r="C226" t="s">
        <v>1371</v>
      </c>
      <c r="D226" t="s">
        <v>1860</v>
      </c>
      <c r="E226" t="s">
        <v>1332</v>
      </c>
      <c r="I226" t="s">
        <v>1335</v>
      </c>
      <c r="J226">
        <v>150</v>
      </c>
      <c r="K226" t="s">
        <v>2666</v>
      </c>
      <c r="L226">
        <v>46017</v>
      </c>
      <c r="N226">
        <v>46052</v>
      </c>
      <c r="P226" t="s">
        <v>1361</v>
      </c>
      <c r="Q226" t="s">
        <v>2667</v>
      </c>
      <c r="R226" t="s">
        <v>1358</v>
      </c>
      <c r="S226" t="s">
        <v>1332</v>
      </c>
      <c r="T226" t="s">
        <v>1408</v>
      </c>
      <c r="U226" t="s">
        <v>1340</v>
      </c>
      <c r="V226" t="s">
        <v>1341</v>
      </c>
      <c r="W226" t="s">
        <v>1358</v>
      </c>
      <c r="AC226" t="s">
        <v>1343</v>
      </c>
      <c r="AF226" t="s">
        <v>1343</v>
      </c>
      <c r="AI226" t="s">
        <v>1358</v>
      </c>
      <c r="AJ226" t="s">
        <v>1332</v>
      </c>
      <c r="AL226">
        <v>0</v>
      </c>
      <c r="AM226" t="s">
        <v>1332</v>
      </c>
      <c r="AN226">
        <v>0</v>
      </c>
      <c r="AO226">
        <v>0</v>
      </c>
    </row>
    <row r="227" spans="1:41" hidden="1" x14ac:dyDescent="0.3">
      <c r="A227" t="s">
        <v>1332</v>
      </c>
      <c r="B227" t="s">
        <v>1332</v>
      </c>
      <c r="C227" t="s">
        <v>1371</v>
      </c>
      <c r="D227" t="s">
        <v>1920</v>
      </c>
      <c r="E227">
        <v>2025895</v>
      </c>
      <c r="I227" t="s">
        <v>1335</v>
      </c>
      <c r="J227">
        <v>150</v>
      </c>
      <c r="K227" t="s">
        <v>2666</v>
      </c>
      <c r="L227">
        <v>46017</v>
      </c>
      <c r="N227">
        <v>46052</v>
      </c>
      <c r="P227" t="s">
        <v>1361</v>
      </c>
      <c r="Q227" t="s">
        <v>2667</v>
      </c>
      <c r="R227" t="s">
        <v>1339</v>
      </c>
      <c r="S227" t="s">
        <v>1332</v>
      </c>
      <c r="U227" t="s">
        <v>1340</v>
      </c>
      <c r="V227" t="s">
        <v>1341</v>
      </c>
      <c r="W227" t="s">
        <v>1339</v>
      </c>
      <c r="X227">
        <v>46040</v>
      </c>
      <c r="Y227" t="s">
        <v>2668</v>
      </c>
      <c r="AC227" t="s">
        <v>1343</v>
      </c>
      <c r="AF227" t="s">
        <v>1343</v>
      </c>
      <c r="AI227" t="s">
        <v>1339</v>
      </c>
      <c r="AJ227">
        <v>260</v>
      </c>
      <c r="AL227">
        <v>0</v>
      </c>
      <c r="AM227">
        <v>0</v>
      </c>
      <c r="AN227">
        <v>0</v>
      </c>
      <c r="AO227">
        <v>0</v>
      </c>
    </row>
    <row r="228" spans="1:41" hidden="1" x14ac:dyDescent="0.3">
      <c r="A228" t="s">
        <v>1332</v>
      </c>
      <c r="B228" t="s">
        <v>1332</v>
      </c>
      <c r="C228" t="s">
        <v>1386</v>
      </c>
      <c r="D228" t="s">
        <v>2091</v>
      </c>
      <c r="E228">
        <v>2025339</v>
      </c>
      <c r="I228" t="s">
        <v>1335</v>
      </c>
      <c r="J228">
        <v>0</v>
      </c>
      <c r="K228" t="s">
        <v>2097</v>
      </c>
      <c r="L228">
        <v>46009</v>
      </c>
      <c r="N228">
        <v>46052</v>
      </c>
      <c r="P228" t="s">
        <v>1337</v>
      </c>
      <c r="Q228" t="s">
        <v>2098</v>
      </c>
      <c r="R228" t="s">
        <v>1358</v>
      </c>
      <c r="S228" t="s">
        <v>1332</v>
      </c>
      <c r="U228" t="s">
        <v>1340</v>
      </c>
      <c r="V228" t="s">
        <v>1341</v>
      </c>
      <c r="W228" t="s">
        <v>1358</v>
      </c>
      <c r="AC228" t="s">
        <v>1343</v>
      </c>
      <c r="AF228" t="s">
        <v>1343</v>
      </c>
      <c r="AI228" t="s">
        <v>1358</v>
      </c>
      <c r="AJ228">
        <v>58</v>
      </c>
      <c r="AL228">
        <v>0</v>
      </c>
      <c r="AM228" t="s">
        <v>1332</v>
      </c>
      <c r="AN228">
        <v>0</v>
      </c>
      <c r="AO228">
        <v>0</v>
      </c>
    </row>
    <row r="229" spans="1:41" hidden="1" x14ac:dyDescent="0.3">
      <c r="A229" t="s">
        <v>1332</v>
      </c>
      <c r="B229" t="s">
        <v>1332</v>
      </c>
      <c r="C229" t="s">
        <v>1386</v>
      </c>
      <c r="D229" t="s">
        <v>2140</v>
      </c>
      <c r="E229">
        <v>2025321</v>
      </c>
      <c r="I229" t="s">
        <v>1335</v>
      </c>
      <c r="J229">
        <v>200</v>
      </c>
      <c r="K229" t="s">
        <v>2097</v>
      </c>
      <c r="L229">
        <v>46009</v>
      </c>
      <c r="N229">
        <v>46052</v>
      </c>
      <c r="P229" t="s">
        <v>1337</v>
      </c>
      <c r="Q229" t="s">
        <v>2098</v>
      </c>
      <c r="R229" t="s">
        <v>1358</v>
      </c>
      <c r="S229" t="s">
        <v>1332</v>
      </c>
      <c r="U229" t="s">
        <v>1340</v>
      </c>
      <c r="V229" t="s">
        <v>1341</v>
      </c>
      <c r="W229" t="s">
        <v>1358</v>
      </c>
      <c r="AC229" t="s">
        <v>1343</v>
      </c>
      <c r="AF229" t="s">
        <v>1343</v>
      </c>
      <c r="AI229" t="s">
        <v>1358</v>
      </c>
      <c r="AJ229">
        <v>300</v>
      </c>
      <c r="AL229">
        <v>0</v>
      </c>
      <c r="AM229" t="s">
        <v>1332</v>
      </c>
      <c r="AN229">
        <v>0</v>
      </c>
      <c r="AO229">
        <v>0</v>
      </c>
    </row>
    <row r="230" spans="1:41" hidden="1" x14ac:dyDescent="0.3">
      <c r="A230" t="s">
        <v>1332</v>
      </c>
      <c r="B230" t="s">
        <v>1332</v>
      </c>
      <c r="C230" t="s">
        <v>1386</v>
      </c>
      <c r="D230" t="s">
        <v>2416</v>
      </c>
      <c r="E230">
        <v>2025315</v>
      </c>
      <c r="I230" t="s">
        <v>1335</v>
      </c>
      <c r="J230">
        <v>200</v>
      </c>
      <c r="K230" t="s">
        <v>2097</v>
      </c>
      <c r="L230">
        <v>46009</v>
      </c>
      <c r="N230">
        <v>46052</v>
      </c>
      <c r="P230" t="s">
        <v>1337</v>
      </c>
      <c r="Q230" t="s">
        <v>2098</v>
      </c>
      <c r="R230" t="s">
        <v>1358</v>
      </c>
      <c r="S230" t="s">
        <v>1332</v>
      </c>
      <c r="U230" t="s">
        <v>1340</v>
      </c>
      <c r="V230" t="s">
        <v>1341</v>
      </c>
      <c r="W230" t="s">
        <v>1358</v>
      </c>
      <c r="AC230" t="s">
        <v>1343</v>
      </c>
      <c r="AF230" t="s">
        <v>1343</v>
      </c>
      <c r="AI230" t="s">
        <v>1358</v>
      </c>
      <c r="AJ230">
        <v>265</v>
      </c>
      <c r="AL230">
        <v>0</v>
      </c>
      <c r="AM230" t="s">
        <v>1332</v>
      </c>
      <c r="AN230">
        <v>0</v>
      </c>
      <c r="AO230">
        <v>0</v>
      </c>
    </row>
    <row r="231" spans="1:41" hidden="1" x14ac:dyDescent="0.3">
      <c r="A231" t="s">
        <v>1332</v>
      </c>
      <c r="B231" t="s">
        <v>1332</v>
      </c>
      <c r="C231" t="s">
        <v>205</v>
      </c>
      <c r="D231" t="s">
        <v>1438</v>
      </c>
      <c r="E231">
        <v>2025933</v>
      </c>
      <c r="I231" t="s">
        <v>1335</v>
      </c>
      <c r="J231">
        <v>150</v>
      </c>
      <c r="K231" t="s">
        <v>2097</v>
      </c>
      <c r="L231">
        <v>46052</v>
      </c>
      <c r="N231">
        <v>46111</v>
      </c>
      <c r="P231" t="s">
        <v>1337</v>
      </c>
      <c r="Q231" t="s">
        <v>2098</v>
      </c>
      <c r="R231" t="s">
        <v>1339</v>
      </c>
      <c r="S231" t="s">
        <v>1332</v>
      </c>
      <c r="U231" t="s">
        <v>1340</v>
      </c>
      <c r="V231" t="s">
        <v>1341</v>
      </c>
      <c r="W231" t="s">
        <v>1339</v>
      </c>
      <c r="X231">
        <v>46090</v>
      </c>
      <c r="Y231" t="s">
        <v>3607</v>
      </c>
      <c r="Z231">
        <v>1277</v>
      </c>
      <c r="AA231">
        <v>416</v>
      </c>
      <c r="AB231">
        <v>10</v>
      </c>
      <c r="AC231" t="s">
        <v>1408</v>
      </c>
      <c r="AF231" t="s">
        <v>1343</v>
      </c>
      <c r="AI231" t="s">
        <v>1339</v>
      </c>
      <c r="AJ231">
        <v>200</v>
      </c>
      <c r="AL231">
        <v>1277</v>
      </c>
      <c r="AM231">
        <v>1277</v>
      </c>
      <c r="AN231">
        <v>0.32576350822239603</v>
      </c>
      <c r="AO231">
        <v>0.15661707126076699</v>
      </c>
    </row>
    <row r="232" spans="1:41" hidden="1" x14ac:dyDescent="0.3">
      <c r="A232" t="s">
        <v>1332</v>
      </c>
      <c r="B232" t="s">
        <v>1332</v>
      </c>
      <c r="C232" t="s">
        <v>205</v>
      </c>
      <c r="D232" t="s">
        <v>1755</v>
      </c>
      <c r="E232">
        <v>2025329</v>
      </c>
      <c r="I232" t="s">
        <v>1335</v>
      </c>
      <c r="J232">
        <v>0</v>
      </c>
      <c r="K232" t="s">
        <v>2097</v>
      </c>
      <c r="L232">
        <v>46052</v>
      </c>
      <c r="N232">
        <v>46111</v>
      </c>
      <c r="P232" t="s">
        <v>1337</v>
      </c>
      <c r="Q232" t="s">
        <v>2098</v>
      </c>
      <c r="R232" t="s">
        <v>1339</v>
      </c>
      <c r="S232" t="s">
        <v>1332</v>
      </c>
      <c r="U232" t="s">
        <v>1340</v>
      </c>
      <c r="V232" t="s">
        <v>1341</v>
      </c>
      <c r="W232" t="s">
        <v>1339</v>
      </c>
      <c r="X232">
        <v>46090</v>
      </c>
      <c r="Y232" t="s">
        <v>3607</v>
      </c>
      <c r="Z232">
        <v>1277</v>
      </c>
      <c r="AA232">
        <v>416</v>
      </c>
      <c r="AB232">
        <v>10</v>
      </c>
      <c r="AC232" t="s">
        <v>1408</v>
      </c>
      <c r="AF232" t="s">
        <v>1343</v>
      </c>
      <c r="AI232" t="s">
        <v>1339</v>
      </c>
      <c r="AJ232">
        <v>52</v>
      </c>
      <c r="AL232" t="s">
        <v>1332</v>
      </c>
      <c r="AM232" t="s">
        <v>1332</v>
      </c>
      <c r="AN232">
        <v>0.32576350822239603</v>
      </c>
      <c r="AO232">
        <v>0</v>
      </c>
    </row>
    <row r="233" spans="1:41" hidden="1" x14ac:dyDescent="0.3">
      <c r="A233" t="s">
        <v>1332</v>
      </c>
      <c r="B233" t="s">
        <v>1332</v>
      </c>
      <c r="C233" t="s">
        <v>205</v>
      </c>
      <c r="D233" t="s">
        <v>2814</v>
      </c>
      <c r="E233" t="s">
        <v>2815</v>
      </c>
      <c r="I233" t="s">
        <v>1335</v>
      </c>
      <c r="J233">
        <v>150</v>
      </c>
      <c r="K233" t="s">
        <v>2097</v>
      </c>
      <c r="L233">
        <v>46052</v>
      </c>
      <c r="N233">
        <v>46111</v>
      </c>
      <c r="P233" t="s">
        <v>1337</v>
      </c>
      <c r="Q233" t="s">
        <v>2098</v>
      </c>
      <c r="R233" t="s">
        <v>1352</v>
      </c>
      <c r="S233" t="s">
        <v>1332</v>
      </c>
      <c r="U233" t="s">
        <v>1340</v>
      </c>
      <c r="V233" t="s">
        <v>1341</v>
      </c>
      <c r="W233" t="s">
        <v>1355</v>
      </c>
      <c r="AC233" t="s">
        <v>1343</v>
      </c>
      <c r="AF233" t="s">
        <v>1343</v>
      </c>
      <c r="AI233" t="s">
        <v>1352</v>
      </c>
      <c r="AJ233">
        <v>222</v>
      </c>
      <c r="AL233">
        <v>0</v>
      </c>
      <c r="AM233" t="s">
        <v>1332</v>
      </c>
      <c r="AN233">
        <v>0</v>
      </c>
      <c r="AO233">
        <v>0</v>
      </c>
    </row>
    <row r="234" spans="1:41" hidden="1" x14ac:dyDescent="0.3">
      <c r="A234" t="s">
        <v>1332</v>
      </c>
      <c r="B234" t="s">
        <v>1332</v>
      </c>
      <c r="C234" t="s">
        <v>1386</v>
      </c>
      <c r="D234" t="s">
        <v>1972</v>
      </c>
      <c r="E234" t="s">
        <v>1973</v>
      </c>
      <c r="F234" t="s">
        <v>5025</v>
      </c>
      <c r="G234" t="s">
        <v>5026</v>
      </c>
      <c r="I234" t="s">
        <v>1335</v>
      </c>
      <c r="J234">
        <v>200</v>
      </c>
      <c r="K234" t="s">
        <v>2097</v>
      </c>
      <c r="L234">
        <v>46086</v>
      </c>
      <c r="N234">
        <v>46122</v>
      </c>
      <c r="P234" t="s">
        <v>1337</v>
      </c>
      <c r="Q234" t="s">
        <v>2098</v>
      </c>
      <c r="R234" t="s">
        <v>1352</v>
      </c>
      <c r="S234" t="s">
        <v>1332</v>
      </c>
      <c r="U234" t="s">
        <v>1340</v>
      </c>
      <c r="V234" t="s">
        <v>1341</v>
      </c>
      <c r="W234" t="s">
        <v>1355</v>
      </c>
      <c r="AC234" t="s">
        <v>1343</v>
      </c>
      <c r="AF234" t="s">
        <v>1343</v>
      </c>
      <c r="AI234" t="s">
        <v>1352</v>
      </c>
      <c r="AJ234">
        <v>285</v>
      </c>
      <c r="AL234">
        <v>0</v>
      </c>
      <c r="AM234" t="s">
        <v>1332</v>
      </c>
      <c r="AN234">
        <v>0</v>
      </c>
      <c r="AO234">
        <v>0</v>
      </c>
    </row>
    <row r="235" spans="1:41" hidden="1" x14ac:dyDescent="0.3">
      <c r="A235" t="s">
        <v>1332</v>
      </c>
      <c r="B235" t="s">
        <v>1332</v>
      </c>
      <c r="C235" t="s">
        <v>1386</v>
      </c>
      <c r="D235" t="s">
        <v>1976</v>
      </c>
      <c r="E235" t="s">
        <v>1977</v>
      </c>
      <c r="F235" t="s">
        <v>5025</v>
      </c>
      <c r="I235" t="s">
        <v>1335</v>
      </c>
      <c r="J235">
        <v>0</v>
      </c>
      <c r="K235" t="s">
        <v>2097</v>
      </c>
      <c r="L235">
        <v>46086</v>
      </c>
      <c r="N235">
        <v>46122</v>
      </c>
      <c r="P235" t="s">
        <v>1337</v>
      </c>
      <c r="Q235" t="s">
        <v>2098</v>
      </c>
      <c r="R235" t="s">
        <v>1352</v>
      </c>
      <c r="S235" t="s">
        <v>1332</v>
      </c>
      <c r="U235" t="s">
        <v>1340</v>
      </c>
      <c r="V235" t="s">
        <v>1341</v>
      </c>
      <c r="W235" t="s">
        <v>1355</v>
      </c>
      <c r="AC235" t="s">
        <v>1343</v>
      </c>
      <c r="AF235" t="s">
        <v>1343</v>
      </c>
      <c r="AI235" t="s">
        <v>1352</v>
      </c>
      <c r="AJ235">
        <v>42</v>
      </c>
      <c r="AL235">
        <v>0</v>
      </c>
      <c r="AM235" t="s">
        <v>1332</v>
      </c>
      <c r="AN235">
        <v>0</v>
      </c>
      <c r="AO235">
        <v>0</v>
      </c>
    </row>
    <row r="236" spans="1:41" hidden="1" x14ac:dyDescent="0.3">
      <c r="A236" t="s">
        <v>1332</v>
      </c>
      <c r="B236" t="s">
        <v>1332</v>
      </c>
      <c r="C236" t="s">
        <v>1386</v>
      </c>
      <c r="D236" t="s">
        <v>4974</v>
      </c>
      <c r="E236">
        <v>2026061</v>
      </c>
      <c r="F236" t="s">
        <v>5035</v>
      </c>
      <c r="G236" t="s">
        <v>5036</v>
      </c>
      <c r="I236" t="s">
        <v>1335</v>
      </c>
      <c r="J236">
        <v>200</v>
      </c>
      <c r="K236" t="s">
        <v>2097</v>
      </c>
      <c r="L236">
        <v>46087</v>
      </c>
      <c r="N236">
        <v>46122</v>
      </c>
      <c r="P236" t="s">
        <v>1337</v>
      </c>
      <c r="Q236" t="s">
        <v>2098</v>
      </c>
      <c r="R236" t="s">
        <v>1352</v>
      </c>
      <c r="S236" t="s">
        <v>1332</v>
      </c>
      <c r="U236" t="s">
        <v>1340</v>
      </c>
      <c r="V236" t="s">
        <v>1341</v>
      </c>
      <c r="W236" t="s">
        <v>1355</v>
      </c>
      <c r="AC236" t="s">
        <v>1343</v>
      </c>
      <c r="AF236" t="s">
        <v>1343</v>
      </c>
      <c r="AI236" t="s">
        <v>1352</v>
      </c>
      <c r="AJ236">
        <v>285</v>
      </c>
      <c r="AL236">
        <v>0</v>
      </c>
      <c r="AM236" t="s">
        <v>1332</v>
      </c>
      <c r="AN236">
        <v>0</v>
      </c>
      <c r="AO236">
        <v>0</v>
      </c>
    </row>
    <row r="237" spans="1:41" hidden="1" x14ac:dyDescent="0.3">
      <c r="A237" t="s">
        <v>1332</v>
      </c>
      <c r="B237" t="s">
        <v>1332</v>
      </c>
      <c r="C237" t="s">
        <v>1386</v>
      </c>
      <c r="D237" t="s">
        <v>5409</v>
      </c>
      <c r="E237" t="s">
        <v>5410</v>
      </c>
      <c r="F237" t="s">
        <v>5025</v>
      </c>
      <c r="G237" t="s">
        <v>5646</v>
      </c>
      <c r="I237" t="s">
        <v>1335</v>
      </c>
      <c r="J237">
        <v>200</v>
      </c>
      <c r="K237" t="s">
        <v>2097</v>
      </c>
      <c r="L237">
        <v>46092</v>
      </c>
      <c r="N237">
        <v>46132</v>
      </c>
      <c r="P237" t="s">
        <v>1337</v>
      </c>
      <c r="Q237" t="s">
        <v>2098</v>
      </c>
      <c r="R237" t="s">
        <v>3490</v>
      </c>
      <c r="S237" t="s">
        <v>1332</v>
      </c>
      <c r="U237" t="s">
        <v>1340</v>
      </c>
      <c r="V237" t="s">
        <v>1341</v>
      </c>
      <c r="W237" t="s">
        <v>1355</v>
      </c>
      <c r="AC237" t="s">
        <v>1343</v>
      </c>
      <c r="AF237" t="s">
        <v>1343</v>
      </c>
      <c r="AI237">
        <v>2</v>
      </c>
      <c r="AJ237">
        <v>200</v>
      </c>
      <c r="AL237">
        <v>0</v>
      </c>
      <c r="AM237" t="s">
        <v>1332</v>
      </c>
      <c r="AN237">
        <v>0</v>
      </c>
      <c r="AO237">
        <v>0</v>
      </c>
    </row>
    <row r="238" spans="1:41" hidden="1" x14ac:dyDescent="0.3">
      <c r="A238" t="s">
        <v>1332</v>
      </c>
      <c r="B238" t="s">
        <v>1332</v>
      </c>
      <c r="C238" t="s">
        <v>1359</v>
      </c>
      <c r="D238" t="s">
        <v>6408</v>
      </c>
      <c r="E238">
        <v>2026021</v>
      </c>
      <c r="F238" t="s">
        <v>6957</v>
      </c>
      <c r="G238" t="s">
        <v>6958</v>
      </c>
      <c r="I238" t="s">
        <v>1335</v>
      </c>
      <c r="J238">
        <v>200</v>
      </c>
      <c r="K238" t="s">
        <v>2097</v>
      </c>
      <c r="L238">
        <v>46106</v>
      </c>
      <c r="N238">
        <v>46152</v>
      </c>
      <c r="P238" t="s">
        <v>1337</v>
      </c>
      <c r="Q238" t="s">
        <v>2098</v>
      </c>
      <c r="R238" t="s">
        <v>1358</v>
      </c>
      <c r="S238" t="s">
        <v>1332</v>
      </c>
      <c r="U238" t="s">
        <v>1340</v>
      </c>
      <c r="V238" t="s">
        <v>1341</v>
      </c>
      <c r="W238" t="s">
        <v>1358</v>
      </c>
      <c r="AC238" t="s">
        <v>1343</v>
      </c>
      <c r="AF238" t="s">
        <v>1343</v>
      </c>
      <c r="AI238" t="s">
        <v>1358</v>
      </c>
      <c r="AJ238">
        <v>245</v>
      </c>
      <c r="AL238">
        <v>0</v>
      </c>
      <c r="AM238" t="s">
        <v>1332</v>
      </c>
      <c r="AN238">
        <v>0</v>
      </c>
      <c r="AO238">
        <v>0</v>
      </c>
    </row>
    <row r="239" spans="1:41" hidden="1" x14ac:dyDescent="0.3">
      <c r="A239" t="s">
        <v>1332</v>
      </c>
      <c r="B239" t="s">
        <v>1332</v>
      </c>
      <c r="C239" t="s">
        <v>1359</v>
      </c>
      <c r="D239" t="s">
        <v>4674</v>
      </c>
      <c r="E239">
        <v>2026014</v>
      </c>
      <c r="F239" t="s">
        <v>6959</v>
      </c>
      <c r="G239" t="s">
        <v>6960</v>
      </c>
      <c r="I239" t="s">
        <v>1335</v>
      </c>
      <c r="J239">
        <v>0</v>
      </c>
      <c r="K239" t="s">
        <v>2097</v>
      </c>
      <c r="L239">
        <v>46106</v>
      </c>
      <c r="N239">
        <v>46152</v>
      </c>
      <c r="P239" t="s">
        <v>1337</v>
      </c>
      <c r="Q239" t="s">
        <v>2098</v>
      </c>
      <c r="R239" t="s">
        <v>1358</v>
      </c>
      <c r="S239" t="s">
        <v>1332</v>
      </c>
      <c r="U239" t="s">
        <v>1340</v>
      </c>
      <c r="V239" t="s">
        <v>1341</v>
      </c>
      <c r="W239" t="s">
        <v>1358</v>
      </c>
      <c r="AC239" t="s">
        <v>1343</v>
      </c>
      <c r="AF239" t="s">
        <v>1343</v>
      </c>
      <c r="AI239" t="s">
        <v>1358</v>
      </c>
      <c r="AJ239">
        <v>45</v>
      </c>
      <c r="AL239">
        <v>0</v>
      </c>
      <c r="AM239" t="s">
        <v>1332</v>
      </c>
      <c r="AN239">
        <v>0</v>
      </c>
      <c r="AO239">
        <v>0</v>
      </c>
    </row>
    <row r="240" spans="1:41" hidden="1" x14ac:dyDescent="0.3">
      <c r="A240" t="s">
        <v>1332</v>
      </c>
      <c r="B240" t="s">
        <v>1332</v>
      </c>
      <c r="C240" t="s">
        <v>205</v>
      </c>
      <c r="D240" t="s">
        <v>7170</v>
      </c>
      <c r="E240">
        <v>2026056</v>
      </c>
      <c r="F240" t="s">
        <v>7414</v>
      </c>
      <c r="G240" t="s">
        <v>4636</v>
      </c>
      <c r="I240" t="s">
        <v>1335</v>
      </c>
      <c r="J240">
        <v>150</v>
      </c>
      <c r="K240" t="s">
        <v>2097</v>
      </c>
      <c r="L240">
        <v>46109</v>
      </c>
      <c r="N240">
        <v>46157</v>
      </c>
      <c r="P240" t="s">
        <v>1337</v>
      </c>
      <c r="Q240" t="s">
        <v>2098</v>
      </c>
      <c r="R240" t="s">
        <v>1781</v>
      </c>
      <c r="S240" t="s">
        <v>1332</v>
      </c>
      <c r="U240" t="s">
        <v>1340</v>
      </c>
      <c r="V240" t="s">
        <v>1341</v>
      </c>
      <c r="W240" t="s">
        <v>1355</v>
      </c>
      <c r="AC240" t="s">
        <v>1343</v>
      </c>
      <c r="AF240" t="s">
        <v>1343</v>
      </c>
      <c r="AI240">
        <v>27</v>
      </c>
      <c r="AJ240">
        <v>150</v>
      </c>
      <c r="AL240">
        <v>0</v>
      </c>
      <c r="AM240" t="s">
        <v>1332</v>
      </c>
      <c r="AN240">
        <v>0</v>
      </c>
      <c r="AO240">
        <v>0</v>
      </c>
    </row>
    <row r="241" spans="1:41" hidden="1" x14ac:dyDescent="0.3">
      <c r="A241" t="s">
        <v>1332</v>
      </c>
      <c r="B241" t="s">
        <v>1332</v>
      </c>
      <c r="C241" t="s">
        <v>205</v>
      </c>
      <c r="D241" t="s">
        <v>7174</v>
      </c>
      <c r="E241" t="s">
        <v>7175</v>
      </c>
      <c r="F241" t="s">
        <v>7414</v>
      </c>
      <c r="G241" t="s">
        <v>4636</v>
      </c>
      <c r="I241" t="s">
        <v>1335</v>
      </c>
      <c r="J241">
        <v>0</v>
      </c>
      <c r="K241" t="s">
        <v>2097</v>
      </c>
      <c r="L241">
        <v>46109</v>
      </c>
      <c r="N241">
        <v>46157</v>
      </c>
      <c r="P241" t="s">
        <v>1337</v>
      </c>
      <c r="Q241" t="s">
        <v>2098</v>
      </c>
      <c r="R241" t="s">
        <v>1781</v>
      </c>
      <c r="S241" t="s">
        <v>1332</v>
      </c>
      <c r="U241" t="s">
        <v>1340</v>
      </c>
      <c r="V241" t="s">
        <v>1341</v>
      </c>
      <c r="W241" t="s">
        <v>1355</v>
      </c>
      <c r="AC241" t="s">
        <v>1343</v>
      </c>
      <c r="AF241" t="s">
        <v>1343</v>
      </c>
      <c r="AI241">
        <v>27</v>
      </c>
      <c r="AJ241">
        <v>0</v>
      </c>
      <c r="AL241">
        <v>0</v>
      </c>
      <c r="AM241" t="s">
        <v>1332</v>
      </c>
      <c r="AN241">
        <v>0</v>
      </c>
      <c r="AO241">
        <v>0</v>
      </c>
    </row>
    <row r="242" spans="1:41" hidden="1" x14ac:dyDescent="0.3">
      <c r="A242" t="s">
        <v>1332</v>
      </c>
      <c r="B242" t="s">
        <v>1332</v>
      </c>
      <c r="C242" t="s">
        <v>47</v>
      </c>
      <c r="D242" t="s">
        <v>4745</v>
      </c>
      <c r="E242">
        <v>2026012</v>
      </c>
      <c r="F242" t="s">
        <v>5405</v>
      </c>
      <c r="G242" t="s">
        <v>5406</v>
      </c>
      <c r="I242" t="s">
        <v>1335</v>
      </c>
      <c r="J242">
        <v>0</v>
      </c>
      <c r="K242" t="s">
        <v>5407</v>
      </c>
      <c r="L242">
        <v>46090</v>
      </c>
      <c r="N242">
        <v>46132</v>
      </c>
      <c r="P242" t="s">
        <v>1361</v>
      </c>
      <c r="Q242" t="s">
        <v>5408</v>
      </c>
      <c r="R242" t="s">
        <v>3490</v>
      </c>
      <c r="S242" t="s">
        <v>1332</v>
      </c>
      <c r="U242" t="s">
        <v>1537</v>
      </c>
      <c r="V242" t="s">
        <v>1341</v>
      </c>
      <c r="W242" t="s">
        <v>1355</v>
      </c>
      <c r="AC242" t="s">
        <v>1343</v>
      </c>
      <c r="AF242" t="s">
        <v>1343</v>
      </c>
      <c r="AI242">
        <v>2</v>
      </c>
      <c r="AJ242">
        <v>65</v>
      </c>
      <c r="AL242">
        <v>0</v>
      </c>
      <c r="AM242" t="s">
        <v>1332</v>
      </c>
      <c r="AN242">
        <v>0</v>
      </c>
      <c r="AO242">
        <v>0</v>
      </c>
    </row>
    <row r="243" spans="1:41" hidden="1" x14ac:dyDescent="0.3">
      <c r="C243" t="s">
        <v>39</v>
      </c>
      <c r="D243" t="s">
        <v>7516</v>
      </c>
      <c r="E243">
        <v>2026067</v>
      </c>
      <c r="F243" t="s">
        <v>8719</v>
      </c>
      <c r="G243" t="s">
        <v>4636</v>
      </c>
      <c r="I243" t="s">
        <v>1335</v>
      </c>
      <c r="J243">
        <v>300</v>
      </c>
      <c r="K243" t="s">
        <v>8720</v>
      </c>
      <c r="L243">
        <v>46127</v>
      </c>
      <c r="N243">
        <v>46162</v>
      </c>
      <c r="P243" t="s">
        <v>1361</v>
      </c>
      <c r="Q243" t="s">
        <v>8721</v>
      </c>
      <c r="U243" t="s">
        <v>1340</v>
      </c>
      <c r="V243" t="s">
        <v>1341</v>
      </c>
      <c r="W243" t="s">
        <v>1355</v>
      </c>
      <c r="AC243" t="s">
        <v>1343</v>
      </c>
      <c r="AF243" t="s">
        <v>1343</v>
      </c>
      <c r="AI243">
        <v>32</v>
      </c>
      <c r="AJ243">
        <v>300</v>
      </c>
      <c r="AL243">
        <v>0</v>
      </c>
      <c r="AM243" t="s">
        <v>1332</v>
      </c>
      <c r="AN243">
        <v>0</v>
      </c>
      <c r="AO243">
        <v>0</v>
      </c>
    </row>
    <row r="244" spans="1:41" hidden="1" x14ac:dyDescent="0.3">
      <c r="C244" t="s">
        <v>39</v>
      </c>
      <c r="D244" t="s">
        <v>7699</v>
      </c>
      <c r="E244">
        <v>2026058</v>
      </c>
      <c r="F244" t="s">
        <v>8719</v>
      </c>
      <c r="G244" t="s">
        <v>4636</v>
      </c>
      <c r="I244" t="s">
        <v>1335</v>
      </c>
      <c r="J244">
        <v>300</v>
      </c>
      <c r="K244" t="s">
        <v>8720</v>
      </c>
      <c r="L244">
        <v>46127</v>
      </c>
      <c r="N244">
        <v>46162</v>
      </c>
      <c r="P244" t="s">
        <v>1361</v>
      </c>
      <c r="Q244" t="s">
        <v>8721</v>
      </c>
      <c r="U244" t="s">
        <v>1340</v>
      </c>
      <c r="V244" t="s">
        <v>1341</v>
      </c>
      <c r="W244" t="s">
        <v>1355</v>
      </c>
      <c r="AC244" t="s">
        <v>1343</v>
      </c>
      <c r="AF244" t="s">
        <v>1343</v>
      </c>
      <c r="AI244">
        <v>32</v>
      </c>
      <c r="AJ244">
        <v>300</v>
      </c>
      <c r="AL244">
        <v>0</v>
      </c>
      <c r="AM244" t="s">
        <v>1332</v>
      </c>
      <c r="AN244">
        <v>0</v>
      </c>
      <c r="AO244">
        <v>0</v>
      </c>
    </row>
    <row r="245" spans="1:41" hidden="1" x14ac:dyDescent="0.3">
      <c r="A245" t="s">
        <v>1332</v>
      </c>
      <c r="B245" t="s">
        <v>1379</v>
      </c>
      <c r="C245" t="s">
        <v>1386</v>
      </c>
      <c r="D245" t="s">
        <v>4351</v>
      </c>
      <c r="E245">
        <v>2026001</v>
      </c>
      <c r="I245" t="s">
        <v>1335</v>
      </c>
      <c r="J245">
        <v>1200</v>
      </c>
      <c r="K245" t="s">
        <v>4457</v>
      </c>
      <c r="L245">
        <v>46080</v>
      </c>
      <c r="N245">
        <v>46113</v>
      </c>
      <c r="P245" t="s">
        <v>1420</v>
      </c>
      <c r="Q245" t="s">
        <v>4458</v>
      </c>
      <c r="R245" t="s">
        <v>1339</v>
      </c>
      <c r="S245" t="s">
        <v>1332</v>
      </c>
      <c r="U245" t="s">
        <v>1340</v>
      </c>
      <c r="V245" t="s">
        <v>1402</v>
      </c>
      <c r="W245" t="s">
        <v>1339</v>
      </c>
      <c r="X245">
        <v>46106</v>
      </c>
      <c r="Y245" t="s">
        <v>4459</v>
      </c>
      <c r="Z245">
        <v>3256</v>
      </c>
      <c r="AA245">
        <v>315</v>
      </c>
      <c r="AB245">
        <v>87</v>
      </c>
      <c r="AC245" t="s">
        <v>1408</v>
      </c>
      <c r="AF245" t="s">
        <v>1408</v>
      </c>
      <c r="AI245" t="s">
        <v>1339</v>
      </c>
      <c r="AJ245">
        <v>1245</v>
      </c>
      <c r="AL245">
        <v>3256</v>
      </c>
      <c r="AM245">
        <v>3256</v>
      </c>
      <c r="AN245">
        <v>9.6744471744471705E-2</v>
      </c>
      <c r="AO245">
        <v>0.38237100737100699</v>
      </c>
    </row>
    <row r="246" spans="1:41" hidden="1" x14ac:dyDescent="0.3">
      <c r="A246" t="s">
        <v>1332</v>
      </c>
      <c r="B246" t="s">
        <v>1379</v>
      </c>
      <c r="C246" t="s">
        <v>1386</v>
      </c>
      <c r="D246" t="s">
        <v>2091</v>
      </c>
      <c r="E246">
        <v>2025339</v>
      </c>
      <c r="I246" t="s">
        <v>1335</v>
      </c>
      <c r="J246">
        <v>0</v>
      </c>
      <c r="K246" t="s">
        <v>4457</v>
      </c>
      <c r="L246">
        <v>46080</v>
      </c>
      <c r="N246">
        <v>46113</v>
      </c>
      <c r="P246" t="s">
        <v>1420</v>
      </c>
      <c r="Q246" t="s">
        <v>4458</v>
      </c>
      <c r="R246" t="s">
        <v>1339</v>
      </c>
      <c r="S246" t="s">
        <v>1332</v>
      </c>
      <c r="U246" t="s">
        <v>1340</v>
      </c>
      <c r="V246" t="s">
        <v>1402</v>
      </c>
      <c r="W246" t="s">
        <v>1339</v>
      </c>
      <c r="X246">
        <v>46106</v>
      </c>
      <c r="Y246" t="s">
        <v>4459</v>
      </c>
      <c r="Z246">
        <v>3256</v>
      </c>
      <c r="AA246">
        <v>315</v>
      </c>
      <c r="AB246">
        <v>87</v>
      </c>
      <c r="AC246" t="s">
        <v>1408</v>
      </c>
      <c r="AF246" t="s">
        <v>1343</v>
      </c>
      <c r="AI246" t="s">
        <v>1339</v>
      </c>
      <c r="AJ246">
        <v>58</v>
      </c>
      <c r="AL246" t="s">
        <v>1332</v>
      </c>
      <c r="AM246" t="s">
        <v>1332</v>
      </c>
      <c r="AN246">
        <v>9.6744471744471705E-2</v>
      </c>
      <c r="AO246">
        <v>0</v>
      </c>
    </row>
    <row r="247" spans="1:41" hidden="1" x14ac:dyDescent="0.3">
      <c r="A247" t="s">
        <v>1384</v>
      </c>
      <c r="B247" t="s">
        <v>1379</v>
      </c>
      <c r="C247" t="s">
        <v>1386</v>
      </c>
      <c r="D247" t="s">
        <v>4351</v>
      </c>
      <c r="E247">
        <v>2026001</v>
      </c>
      <c r="I247" t="s">
        <v>1369</v>
      </c>
      <c r="J247">
        <v>0</v>
      </c>
      <c r="K247" t="s">
        <v>4457</v>
      </c>
      <c r="L247">
        <v>46080</v>
      </c>
      <c r="N247">
        <v>46113</v>
      </c>
      <c r="P247" t="s">
        <v>1420</v>
      </c>
      <c r="Q247" t="s">
        <v>4458</v>
      </c>
      <c r="R247" t="s">
        <v>1339</v>
      </c>
      <c r="S247" t="s">
        <v>1332</v>
      </c>
      <c r="U247" t="s">
        <v>1340</v>
      </c>
      <c r="V247" t="s">
        <v>1402</v>
      </c>
      <c r="W247" t="s">
        <v>1339</v>
      </c>
      <c r="X247">
        <v>46106</v>
      </c>
      <c r="Y247" t="s">
        <v>4460</v>
      </c>
      <c r="Z247">
        <v>5740</v>
      </c>
      <c r="AA247">
        <v>3417</v>
      </c>
      <c r="AB247">
        <v>65</v>
      </c>
      <c r="AC247" t="s">
        <v>1408</v>
      </c>
      <c r="AF247" t="s">
        <v>1343</v>
      </c>
      <c r="AI247" t="s">
        <v>1339</v>
      </c>
      <c r="AJ247">
        <v>45</v>
      </c>
      <c r="AL247">
        <v>5740</v>
      </c>
      <c r="AM247">
        <v>574</v>
      </c>
      <c r="AN247">
        <v>0.59529616724738699</v>
      </c>
      <c r="AO247">
        <v>7.8397212543554001E-2</v>
      </c>
    </row>
    <row r="248" spans="1:41" hidden="1" x14ac:dyDescent="0.3">
      <c r="A248" t="s">
        <v>1332</v>
      </c>
      <c r="B248" t="s">
        <v>1379</v>
      </c>
      <c r="C248" t="s">
        <v>1386</v>
      </c>
      <c r="D248" t="s">
        <v>2091</v>
      </c>
      <c r="E248">
        <v>2025339</v>
      </c>
      <c r="I248" t="s">
        <v>1369</v>
      </c>
      <c r="J248">
        <v>0</v>
      </c>
      <c r="K248" t="s">
        <v>4457</v>
      </c>
      <c r="L248">
        <v>46080</v>
      </c>
      <c r="N248">
        <v>46113</v>
      </c>
      <c r="P248" t="s">
        <v>1420</v>
      </c>
      <c r="Q248" t="s">
        <v>4458</v>
      </c>
      <c r="R248" t="s">
        <v>1339</v>
      </c>
      <c r="S248" t="s">
        <v>1332</v>
      </c>
      <c r="U248" t="s">
        <v>1340</v>
      </c>
      <c r="V248" t="s">
        <v>1402</v>
      </c>
      <c r="W248" t="s">
        <v>1339</v>
      </c>
      <c r="X248">
        <v>46106</v>
      </c>
      <c r="Y248" t="s">
        <v>4460</v>
      </c>
      <c r="Z248">
        <v>5740</v>
      </c>
      <c r="AA248">
        <v>3417</v>
      </c>
      <c r="AB248">
        <v>65</v>
      </c>
      <c r="AC248" t="s">
        <v>1408</v>
      </c>
      <c r="AF248" t="s">
        <v>1343</v>
      </c>
      <c r="AI248" t="s">
        <v>1339</v>
      </c>
      <c r="AJ248">
        <v>58</v>
      </c>
      <c r="AL248" t="s">
        <v>1332</v>
      </c>
      <c r="AM248" t="s">
        <v>1332</v>
      </c>
      <c r="AN248">
        <v>0.59529616724738699</v>
      </c>
      <c r="AO248">
        <v>0</v>
      </c>
    </row>
    <row r="249" spans="1:41" hidden="1" x14ac:dyDescent="0.3">
      <c r="A249" t="s">
        <v>1332</v>
      </c>
      <c r="B249" t="s">
        <v>1332</v>
      </c>
      <c r="C249" t="s">
        <v>64</v>
      </c>
      <c r="D249" t="s">
        <v>2519</v>
      </c>
      <c r="E249">
        <v>2025317</v>
      </c>
      <c r="F249" t="s">
        <v>8302</v>
      </c>
      <c r="G249" t="s">
        <v>4636</v>
      </c>
      <c r="I249" t="s">
        <v>1335</v>
      </c>
      <c r="J249">
        <v>1200</v>
      </c>
      <c r="K249" t="s">
        <v>4457</v>
      </c>
      <c r="L249">
        <v>46121</v>
      </c>
      <c r="N249">
        <v>46157</v>
      </c>
      <c r="P249" t="s">
        <v>1420</v>
      </c>
      <c r="Q249" t="s">
        <v>4458</v>
      </c>
      <c r="R249" t="s">
        <v>1781</v>
      </c>
      <c r="S249" t="s">
        <v>1332</v>
      </c>
      <c r="U249" t="s">
        <v>1340</v>
      </c>
      <c r="V249" t="s">
        <v>1402</v>
      </c>
      <c r="W249" t="s">
        <v>1355</v>
      </c>
      <c r="AC249" t="s">
        <v>1343</v>
      </c>
      <c r="AF249" t="s">
        <v>1408</v>
      </c>
      <c r="AI249">
        <v>27</v>
      </c>
      <c r="AJ249">
        <v>1250</v>
      </c>
      <c r="AL249">
        <v>0</v>
      </c>
      <c r="AM249" t="s">
        <v>1332</v>
      </c>
      <c r="AN249">
        <v>0</v>
      </c>
      <c r="AO249">
        <v>0</v>
      </c>
    </row>
    <row r="250" spans="1:41" hidden="1" x14ac:dyDescent="0.3">
      <c r="A250" t="s">
        <v>1332</v>
      </c>
      <c r="B250" t="s">
        <v>1332</v>
      </c>
      <c r="C250" t="s">
        <v>64</v>
      </c>
      <c r="D250" t="s">
        <v>1755</v>
      </c>
      <c r="E250">
        <v>2025329</v>
      </c>
      <c r="F250" t="s">
        <v>8302</v>
      </c>
      <c r="G250" t="s">
        <v>4636</v>
      </c>
      <c r="I250" t="s">
        <v>1335</v>
      </c>
      <c r="J250">
        <v>0</v>
      </c>
      <c r="K250" t="s">
        <v>4457</v>
      </c>
      <c r="L250">
        <v>46121</v>
      </c>
      <c r="N250">
        <v>46157</v>
      </c>
      <c r="P250" t="s">
        <v>1420</v>
      </c>
      <c r="Q250" t="s">
        <v>4458</v>
      </c>
      <c r="R250" t="s">
        <v>1781</v>
      </c>
      <c r="S250" t="s">
        <v>1332</v>
      </c>
      <c r="U250" t="s">
        <v>1340</v>
      </c>
      <c r="V250" t="s">
        <v>1402</v>
      </c>
      <c r="W250" t="s">
        <v>1355</v>
      </c>
      <c r="AC250" t="s">
        <v>1343</v>
      </c>
      <c r="AF250" t="s">
        <v>1343</v>
      </c>
      <c r="AI250">
        <v>27</v>
      </c>
      <c r="AJ250">
        <v>52</v>
      </c>
      <c r="AL250">
        <v>0</v>
      </c>
      <c r="AM250" t="s">
        <v>1332</v>
      </c>
      <c r="AN250">
        <v>0</v>
      </c>
      <c r="AO250">
        <v>0</v>
      </c>
    </row>
    <row r="251" spans="1:41" hidden="1" x14ac:dyDescent="0.3">
      <c r="A251" t="s">
        <v>1332</v>
      </c>
      <c r="B251" t="s">
        <v>1332</v>
      </c>
      <c r="C251" t="s">
        <v>39</v>
      </c>
      <c r="D251" t="s">
        <v>1438</v>
      </c>
      <c r="E251">
        <v>2025933</v>
      </c>
      <c r="I251" t="s">
        <v>1335</v>
      </c>
      <c r="J251">
        <v>88</v>
      </c>
      <c r="K251" t="s">
        <v>2927</v>
      </c>
      <c r="L251">
        <v>46026</v>
      </c>
      <c r="N251">
        <v>46068</v>
      </c>
      <c r="P251" t="s">
        <v>1361</v>
      </c>
      <c r="Q251" t="s">
        <v>2928</v>
      </c>
      <c r="R251" t="s">
        <v>1339</v>
      </c>
      <c r="S251" t="s">
        <v>1332</v>
      </c>
      <c r="U251" t="s">
        <v>1340</v>
      </c>
      <c r="V251" t="s">
        <v>1341</v>
      </c>
      <c r="W251" t="s">
        <v>1339</v>
      </c>
      <c r="X251">
        <v>46084</v>
      </c>
      <c r="Y251" t="s">
        <v>2929</v>
      </c>
      <c r="Z251">
        <v>108</v>
      </c>
      <c r="AA251">
        <v>14</v>
      </c>
      <c r="AB251">
        <v>5</v>
      </c>
      <c r="AC251" t="s">
        <v>1343</v>
      </c>
      <c r="AF251" t="s">
        <v>1343</v>
      </c>
      <c r="AI251" t="s">
        <v>1339</v>
      </c>
      <c r="AJ251">
        <v>138</v>
      </c>
      <c r="AL251">
        <v>108</v>
      </c>
      <c r="AM251">
        <v>108</v>
      </c>
      <c r="AN251">
        <v>0.12962962962963001</v>
      </c>
      <c r="AO251">
        <v>1.2777777777777799</v>
      </c>
    </row>
    <row r="252" spans="1:41" hidden="1" x14ac:dyDescent="0.3">
      <c r="A252" t="s">
        <v>1332</v>
      </c>
      <c r="B252" t="s">
        <v>1332</v>
      </c>
      <c r="C252" t="s">
        <v>39</v>
      </c>
      <c r="D252" t="s">
        <v>1755</v>
      </c>
      <c r="E252">
        <v>2025329</v>
      </c>
      <c r="I252" t="s">
        <v>1335</v>
      </c>
      <c r="J252">
        <v>0</v>
      </c>
      <c r="K252" t="s">
        <v>2927</v>
      </c>
      <c r="L252">
        <v>46026</v>
      </c>
      <c r="N252">
        <v>46068</v>
      </c>
      <c r="P252" t="s">
        <v>1361</v>
      </c>
      <c r="Q252" t="s">
        <v>2928</v>
      </c>
      <c r="R252" t="s">
        <v>1339</v>
      </c>
      <c r="S252" t="s">
        <v>1332</v>
      </c>
      <c r="U252" t="s">
        <v>1340</v>
      </c>
      <c r="V252" t="s">
        <v>1341</v>
      </c>
      <c r="W252" t="s">
        <v>1339</v>
      </c>
      <c r="X252">
        <v>46084</v>
      </c>
      <c r="Y252" t="s">
        <v>2929</v>
      </c>
      <c r="Z252">
        <v>108</v>
      </c>
      <c r="AA252">
        <v>14</v>
      </c>
      <c r="AB252">
        <v>5</v>
      </c>
      <c r="AC252" t="s">
        <v>1343</v>
      </c>
      <c r="AF252" t="s">
        <v>1343</v>
      </c>
      <c r="AI252" t="s">
        <v>1339</v>
      </c>
      <c r="AJ252">
        <v>52</v>
      </c>
      <c r="AL252" t="s">
        <v>1332</v>
      </c>
      <c r="AM252" t="s">
        <v>1332</v>
      </c>
      <c r="AN252">
        <v>0.12962962962963001</v>
      </c>
      <c r="AO252">
        <v>0</v>
      </c>
    </row>
    <row r="253" spans="1:41" hidden="1" x14ac:dyDescent="0.3">
      <c r="A253" t="s">
        <v>1332</v>
      </c>
      <c r="B253" t="s">
        <v>1332</v>
      </c>
      <c r="C253" t="s">
        <v>39</v>
      </c>
      <c r="D253" t="s">
        <v>1920</v>
      </c>
      <c r="E253">
        <v>2025895</v>
      </c>
      <c r="I253" t="s">
        <v>1335</v>
      </c>
      <c r="J253">
        <v>88</v>
      </c>
      <c r="K253" t="s">
        <v>2927</v>
      </c>
      <c r="L253">
        <v>46026</v>
      </c>
      <c r="N253">
        <v>46068</v>
      </c>
      <c r="P253" t="s">
        <v>1361</v>
      </c>
      <c r="Q253" t="s">
        <v>2928</v>
      </c>
      <c r="R253" t="s">
        <v>1339</v>
      </c>
      <c r="S253" t="s">
        <v>1332</v>
      </c>
      <c r="U253" t="s">
        <v>1340</v>
      </c>
      <c r="V253" t="s">
        <v>1341</v>
      </c>
      <c r="W253" t="s">
        <v>1339</v>
      </c>
      <c r="X253">
        <v>46054</v>
      </c>
      <c r="Y253" t="s">
        <v>2930</v>
      </c>
      <c r="Z253">
        <v>99</v>
      </c>
      <c r="AA253">
        <v>7</v>
      </c>
      <c r="AB253">
        <v>4</v>
      </c>
      <c r="AC253" t="s">
        <v>1343</v>
      </c>
      <c r="AF253" t="s">
        <v>1343</v>
      </c>
      <c r="AI253" t="s">
        <v>1339</v>
      </c>
      <c r="AJ253">
        <v>198</v>
      </c>
      <c r="AL253">
        <v>99</v>
      </c>
      <c r="AM253">
        <v>99</v>
      </c>
      <c r="AN253">
        <v>7.0707070707070704E-2</v>
      </c>
      <c r="AO253">
        <v>2</v>
      </c>
    </row>
    <row r="254" spans="1:41" hidden="1" x14ac:dyDescent="0.3">
      <c r="A254" t="s">
        <v>1332</v>
      </c>
      <c r="B254" t="s">
        <v>1379</v>
      </c>
      <c r="C254" t="s">
        <v>39</v>
      </c>
      <c r="D254" t="s">
        <v>2402</v>
      </c>
      <c r="E254" t="s">
        <v>1332</v>
      </c>
      <c r="I254" t="s">
        <v>1335</v>
      </c>
      <c r="J254">
        <v>88</v>
      </c>
      <c r="K254" t="s">
        <v>2927</v>
      </c>
      <c r="L254">
        <v>46029</v>
      </c>
      <c r="N254">
        <v>46081</v>
      </c>
      <c r="P254" t="s">
        <v>1361</v>
      </c>
      <c r="Q254" t="s">
        <v>2928</v>
      </c>
      <c r="R254" t="s">
        <v>1358</v>
      </c>
      <c r="S254" t="s">
        <v>1332</v>
      </c>
      <c r="U254" t="s">
        <v>1340</v>
      </c>
      <c r="V254" t="s">
        <v>1341</v>
      </c>
      <c r="W254" t="s">
        <v>1358</v>
      </c>
      <c r="AC254" t="s">
        <v>1343</v>
      </c>
      <c r="AF254" t="s">
        <v>1343</v>
      </c>
      <c r="AI254" t="s">
        <v>1358</v>
      </c>
      <c r="AJ254" t="s">
        <v>1332</v>
      </c>
      <c r="AL254">
        <v>0</v>
      </c>
      <c r="AM254" t="s">
        <v>1332</v>
      </c>
      <c r="AN254">
        <v>0</v>
      </c>
      <c r="AO254">
        <v>0</v>
      </c>
    </row>
    <row r="255" spans="1:41" hidden="1" x14ac:dyDescent="0.3">
      <c r="A255" t="s">
        <v>1332</v>
      </c>
      <c r="B255" t="s">
        <v>1379</v>
      </c>
      <c r="C255" t="s">
        <v>39</v>
      </c>
      <c r="D255" t="s">
        <v>2405</v>
      </c>
      <c r="E255" t="s">
        <v>1332</v>
      </c>
      <c r="I255" t="s">
        <v>1335</v>
      </c>
      <c r="J255">
        <v>0</v>
      </c>
      <c r="K255" t="s">
        <v>2927</v>
      </c>
      <c r="L255">
        <v>46029</v>
      </c>
      <c r="N255">
        <v>46081</v>
      </c>
      <c r="P255" t="s">
        <v>1361</v>
      </c>
      <c r="Q255" t="s">
        <v>2928</v>
      </c>
      <c r="R255" t="s">
        <v>1358</v>
      </c>
      <c r="S255" t="s">
        <v>1332</v>
      </c>
      <c r="U255" t="s">
        <v>1340</v>
      </c>
      <c r="V255" t="s">
        <v>1341</v>
      </c>
      <c r="W255" t="s">
        <v>1358</v>
      </c>
      <c r="AC255" t="s">
        <v>1343</v>
      </c>
      <c r="AF255" t="s">
        <v>1343</v>
      </c>
      <c r="AI255" t="s">
        <v>1358</v>
      </c>
      <c r="AJ255" t="s">
        <v>1332</v>
      </c>
      <c r="AL255">
        <v>0</v>
      </c>
      <c r="AM255" t="s">
        <v>1332</v>
      </c>
      <c r="AN255">
        <v>0</v>
      </c>
      <c r="AO255">
        <v>0</v>
      </c>
    </row>
    <row r="256" spans="1:41" hidden="1" x14ac:dyDescent="0.3">
      <c r="A256" t="s">
        <v>1332</v>
      </c>
      <c r="B256" t="s">
        <v>1332</v>
      </c>
      <c r="C256" t="s">
        <v>39</v>
      </c>
      <c r="D256" t="s">
        <v>4347</v>
      </c>
      <c r="E256">
        <v>2025310</v>
      </c>
      <c r="F256" t="s">
        <v>5047</v>
      </c>
      <c r="G256" t="s">
        <v>5048</v>
      </c>
      <c r="I256" t="s">
        <v>1335</v>
      </c>
      <c r="J256">
        <v>88</v>
      </c>
      <c r="K256" t="s">
        <v>2927</v>
      </c>
      <c r="L256">
        <v>46086</v>
      </c>
      <c r="N256">
        <v>46122</v>
      </c>
      <c r="P256" t="s">
        <v>1361</v>
      </c>
      <c r="Q256" t="s">
        <v>2928</v>
      </c>
      <c r="R256" t="s">
        <v>1339</v>
      </c>
      <c r="S256" t="s">
        <v>1332</v>
      </c>
      <c r="U256" t="s">
        <v>1340</v>
      </c>
      <c r="V256" t="s">
        <v>1341</v>
      </c>
      <c r="W256" t="s">
        <v>1339</v>
      </c>
      <c r="X256">
        <v>46113</v>
      </c>
      <c r="Y256" t="s">
        <v>5049</v>
      </c>
      <c r="Z256">
        <v>94</v>
      </c>
      <c r="AA256">
        <v>15</v>
      </c>
      <c r="AB256">
        <v>4</v>
      </c>
      <c r="AC256" t="s">
        <v>1343</v>
      </c>
      <c r="AF256" t="s">
        <v>1343</v>
      </c>
      <c r="AI256" t="s">
        <v>1339</v>
      </c>
      <c r="AJ256">
        <v>153</v>
      </c>
      <c r="AL256">
        <v>94</v>
      </c>
      <c r="AM256">
        <v>94</v>
      </c>
      <c r="AN256">
        <v>0.159574468085106</v>
      </c>
      <c r="AO256">
        <v>1.62765957446809</v>
      </c>
    </row>
    <row r="257" spans="1:41" hidden="1" x14ac:dyDescent="0.3">
      <c r="C257" t="s">
        <v>205</v>
      </c>
      <c r="D257" t="s">
        <v>3708</v>
      </c>
      <c r="E257">
        <v>2025322</v>
      </c>
      <c r="F257" t="s">
        <v>8654</v>
      </c>
      <c r="G257" t="s">
        <v>8655</v>
      </c>
      <c r="I257" t="s">
        <v>1335</v>
      </c>
      <c r="J257">
        <v>150</v>
      </c>
      <c r="K257" t="s">
        <v>8656</v>
      </c>
      <c r="L257">
        <v>46126</v>
      </c>
      <c r="N257">
        <v>46157</v>
      </c>
      <c r="P257" t="s">
        <v>1337</v>
      </c>
      <c r="Q257" t="s">
        <v>8657</v>
      </c>
      <c r="U257" t="s">
        <v>1340</v>
      </c>
      <c r="V257" t="s">
        <v>1341</v>
      </c>
      <c r="W257" t="s">
        <v>1355</v>
      </c>
      <c r="AC257" t="s">
        <v>1343</v>
      </c>
      <c r="AF257" t="s">
        <v>1343</v>
      </c>
      <c r="AI257">
        <v>27</v>
      </c>
      <c r="AJ257">
        <v>240</v>
      </c>
      <c r="AL257">
        <v>0</v>
      </c>
      <c r="AM257" t="s">
        <v>1332</v>
      </c>
      <c r="AN257">
        <v>0</v>
      </c>
      <c r="AO257">
        <v>0</v>
      </c>
    </row>
    <row r="258" spans="1:41" hidden="1" x14ac:dyDescent="0.3">
      <c r="C258" t="s">
        <v>205</v>
      </c>
      <c r="D258" t="s">
        <v>3882</v>
      </c>
      <c r="E258">
        <v>2025322</v>
      </c>
      <c r="F258" t="s">
        <v>8654</v>
      </c>
      <c r="G258" t="s">
        <v>8655</v>
      </c>
      <c r="I258" t="s">
        <v>1335</v>
      </c>
      <c r="J258">
        <v>0</v>
      </c>
      <c r="K258" t="s">
        <v>8656</v>
      </c>
      <c r="L258">
        <v>46126</v>
      </c>
      <c r="N258">
        <v>46157</v>
      </c>
      <c r="P258" t="s">
        <v>1337</v>
      </c>
      <c r="Q258" t="s">
        <v>8657</v>
      </c>
      <c r="U258" t="s">
        <v>1340</v>
      </c>
      <c r="V258" t="s">
        <v>1341</v>
      </c>
      <c r="W258" t="s">
        <v>1355</v>
      </c>
      <c r="AC258" t="s">
        <v>1343</v>
      </c>
      <c r="AF258" t="s">
        <v>1343</v>
      </c>
      <c r="AI258">
        <v>27</v>
      </c>
      <c r="AJ258">
        <v>90</v>
      </c>
      <c r="AL258">
        <v>0</v>
      </c>
      <c r="AM258" t="s">
        <v>1332</v>
      </c>
      <c r="AN258">
        <v>0</v>
      </c>
      <c r="AO258">
        <v>0</v>
      </c>
    </row>
    <row r="259" spans="1:41" hidden="1" x14ac:dyDescent="0.3">
      <c r="C259" t="s">
        <v>205</v>
      </c>
      <c r="D259" t="s">
        <v>4631</v>
      </c>
      <c r="E259">
        <v>2026010</v>
      </c>
      <c r="F259" t="s">
        <v>8654</v>
      </c>
      <c r="G259" t="s">
        <v>8658</v>
      </c>
      <c r="I259" t="s">
        <v>1335</v>
      </c>
      <c r="J259">
        <v>150</v>
      </c>
      <c r="K259" t="s">
        <v>8656</v>
      </c>
      <c r="L259">
        <v>46126</v>
      </c>
      <c r="N259">
        <v>46157</v>
      </c>
      <c r="P259" t="s">
        <v>1337</v>
      </c>
      <c r="Q259" t="s">
        <v>8657</v>
      </c>
      <c r="U259" t="s">
        <v>1340</v>
      </c>
      <c r="V259" t="s">
        <v>1341</v>
      </c>
      <c r="W259" t="s">
        <v>1355</v>
      </c>
      <c r="AC259" t="s">
        <v>1343</v>
      </c>
      <c r="AF259" t="s">
        <v>1343</v>
      </c>
      <c r="AI259">
        <v>27</v>
      </c>
      <c r="AJ259">
        <v>180</v>
      </c>
      <c r="AL259">
        <v>0</v>
      </c>
      <c r="AM259" t="s">
        <v>1332</v>
      </c>
      <c r="AN259">
        <v>0</v>
      </c>
      <c r="AO259">
        <v>0</v>
      </c>
    </row>
    <row r="260" spans="1:41" hidden="1" x14ac:dyDescent="0.3">
      <c r="C260" t="s">
        <v>205</v>
      </c>
      <c r="D260" t="s">
        <v>4635</v>
      </c>
      <c r="E260">
        <v>2026013</v>
      </c>
      <c r="F260" t="s">
        <v>8659</v>
      </c>
      <c r="G260" t="s">
        <v>8658</v>
      </c>
      <c r="I260" t="s">
        <v>1335</v>
      </c>
      <c r="J260">
        <v>0</v>
      </c>
      <c r="K260" t="s">
        <v>8656</v>
      </c>
      <c r="L260">
        <v>46126</v>
      </c>
      <c r="N260">
        <v>46157</v>
      </c>
      <c r="P260" t="s">
        <v>1337</v>
      </c>
      <c r="Q260" t="s">
        <v>8657</v>
      </c>
      <c r="U260" t="s">
        <v>1340</v>
      </c>
      <c r="V260" t="s">
        <v>1341</v>
      </c>
      <c r="W260" t="s">
        <v>1355</v>
      </c>
      <c r="AC260" t="s">
        <v>1343</v>
      </c>
      <c r="AF260" t="s">
        <v>1343</v>
      </c>
      <c r="AI260">
        <v>27</v>
      </c>
      <c r="AJ260">
        <v>60</v>
      </c>
      <c r="AL260">
        <v>0</v>
      </c>
      <c r="AM260" t="s">
        <v>1332</v>
      </c>
      <c r="AN260">
        <v>0</v>
      </c>
      <c r="AO260">
        <v>0</v>
      </c>
    </row>
    <row r="261" spans="1:41" hidden="1" x14ac:dyDescent="0.3">
      <c r="A261" t="s">
        <v>1332</v>
      </c>
      <c r="B261" t="s">
        <v>1332</v>
      </c>
      <c r="C261" t="s">
        <v>1371</v>
      </c>
      <c r="D261" t="s">
        <v>1542</v>
      </c>
      <c r="E261">
        <v>2025891</v>
      </c>
      <c r="I261" t="s">
        <v>1369</v>
      </c>
      <c r="J261">
        <v>500</v>
      </c>
      <c r="K261" t="s">
        <v>1571</v>
      </c>
      <c r="L261">
        <v>45995</v>
      </c>
      <c r="N261">
        <v>46052</v>
      </c>
      <c r="P261" t="s">
        <v>1420</v>
      </c>
      <c r="Q261" t="s">
        <v>1572</v>
      </c>
      <c r="R261" t="s">
        <v>1358</v>
      </c>
      <c r="S261" t="s">
        <v>1332</v>
      </c>
      <c r="U261" t="s">
        <v>1340</v>
      </c>
      <c r="V261" t="s">
        <v>1341</v>
      </c>
      <c r="W261" t="s">
        <v>1358</v>
      </c>
      <c r="AC261" t="s">
        <v>1343</v>
      </c>
      <c r="AF261" t="s">
        <v>1343</v>
      </c>
      <c r="AI261" t="s">
        <v>1358</v>
      </c>
      <c r="AJ261">
        <v>600</v>
      </c>
      <c r="AL261">
        <v>0</v>
      </c>
      <c r="AM261" t="s">
        <v>1332</v>
      </c>
      <c r="AN261">
        <v>0</v>
      </c>
      <c r="AO261">
        <v>0</v>
      </c>
    </row>
    <row r="262" spans="1:41" hidden="1" x14ac:dyDescent="0.3">
      <c r="A262" t="s">
        <v>1332</v>
      </c>
      <c r="B262" t="s">
        <v>1332</v>
      </c>
      <c r="C262" t="s">
        <v>39</v>
      </c>
      <c r="D262" t="s">
        <v>1657</v>
      </c>
      <c r="E262">
        <v>2025990</v>
      </c>
      <c r="I262" t="s">
        <v>1369</v>
      </c>
      <c r="J262">
        <v>500</v>
      </c>
      <c r="K262" t="s">
        <v>1571</v>
      </c>
      <c r="L262">
        <v>45993</v>
      </c>
      <c r="N262">
        <v>46037</v>
      </c>
      <c r="P262" t="s">
        <v>1420</v>
      </c>
      <c r="Q262" t="s">
        <v>1572</v>
      </c>
      <c r="R262" t="s">
        <v>1339</v>
      </c>
      <c r="S262" t="s">
        <v>1332</v>
      </c>
      <c r="U262" t="s">
        <v>1340</v>
      </c>
      <c r="V262" t="s">
        <v>1341</v>
      </c>
      <c r="W262" t="s">
        <v>1339</v>
      </c>
      <c r="X262">
        <v>46062</v>
      </c>
      <c r="Y262" t="s">
        <v>1663</v>
      </c>
      <c r="Z262">
        <v>3190</v>
      </c>
      <c r="AA262">
        <v>98</v>
      </c>
      <c r="AB262">
        <v>50</v>
      </c>
      <c r="AC262" t="s">
        <v>1408</v>
      </c>
      <c r="AF262" t="s">
        <v>1343</v>
      </c>
      <c r="AI262" t="s">
        <v>1339</v>
      </c>
      <c r="AJ262">
        <v>575</v>
      </c>
      <c r="AL262">
        <v>3190</v>
      </c>
      <c r="AM262">
        <v>319</v>
      </c>
      <c r="AN262">
        <v>3.0721003134796199E-2</v>
      </c>
      <c r="AO262">
        <v>1.8025078369906</v>
      </c>
    </row>
    <row r="263" spans="1:41" hidden="1" x14ac:dyDescent="0.3">
      <c r="A263" t="s">
        <v>1332</v>
      </c>
      <c r="B263" t="s">
        <v>1332</v>
      </c>
      <c r="C263" t="s">
        <v>304</v>
      </c>
      <c r="D263" t="s">
        <v>2411</v>
      </c>
      <c r="E263" t="s">
        <v>1332</v>
      </c>
      <c r="I263" t="s">
        <v>1335</v>
      </c>
      <c r="J263">
        <v>270</v>
      </c>
      <c r="K263" t="s">
        <v>3109</v>
      </c>
      <c r="L263">
        <v>46031</v>
      </c>
      <c r="N263">
        <v>46081</v>
      </c>
      <c r="P263" t="s">
        <v>1337</v>
      </c>
      <c r="Q263" t="s">
        <v>3110</v>
      </c>
      <c r="R263" t="s">
        <v>1358</v>
      </c>
      <c r="S263" t="s">
        <v>1332</v>
      </c>
      <c r="U263" t="s">
        <v>1340</v>
      </c>
      <c r="V263" t="s">
        <v>1341</v>
      </c>
      <c r="W263" t="s">
        <v>1358</v>
      </c>
      <c r="AC263" t="s">
        <v>1343</v>
      </c>
      <c r="AF263" t="s">
        <v>1343</v>
      </c>
      <c r="AI263" t="s">
        <v>1358</v>
      </c>
      <c r="AJ263" t="s">
        <v>1332</v>
      </c>
      <c r="AL263">
        <v>0</v>
      </c>
      <c r="AM263" t="s">
        <v>1332</v>
      </c>
      <c r="AN263">
        <v>0</v>
      </c>
      <c r="AO263">
        <v>0</v>
      </c>
    </row>
    <row r="264" spans="1:41" hidden="1" x14ac:dyDescent="0.3">
      <c r="A264" t="s">
        <v>1332</v>
      </c>
      <c r="B264" t="s">
        <v>1332</v>
      </c>
      <c r="C264" t="s">
        <v>47</v>
      </c>
      <c r="D264" t="s">
        <v>1438</v>
      </c>
      <c r="E264">
        <v>2025933</v>
      </c>
      <c r="I264" t="s">
        <v>1335</v>
      </c>
      <c r="J264">
        <v>70</v>
      </c>
      <c r="K264" t="s">
        <v>4196</v>
      </c>
      <c r="L264">
        <v>46060</v>
      </c>
      <c r="N264">
        <v>46112</v>
      </c>
      <c r="P264" t="s">
        <v>1361</v>
      </c>
      <c r="Q264" t="s">
        <v>4197</v>
      </c>
      <c r="R264" t="s">
        <v>1339</v>
      </c>
      <c r="S264" t="s">
        <v>1332</v>
      </c>
      <c r="U264" t="s">
        <v>1340</v>
      </c>
      <c r="V264" t="s">
        <v>1341</v>
      </c>
      <c r="W264" t="s">
        <v>1339</v>
      </c>
      <c r="X264">
        <v>46083</v>
      </c>
      <c r="Y264" t="s">
        <v>4198</v>
      </c>
      <c r="Z264">
        <v>134</v>
      </c>
      <c r="AA264">
        <v>41</v>
      </c>
      <c r="AB264">
        <v>5</v>
      </c>
      <c r="AC264" t="s">
        <v>1343</v>
      </c>
      <c r="AF264" t="s">
        <v>1343</v>
      </c>
      <c r="AI264" t="s">
        <v>1339</v>
      </c>
      <c r="AJ264">
        <v>120</v>
      </c>
      <c r="AL264">
        <v>134</v>
      </c>
      <c r="AM264">
        <v>134</v>
      </c>
      <c r="AN264">
        <v>0.30597014925373101</v>
      </c>
      <c r="AO264">
        <v>0.89552238805970197</v>
      </c>
    </row>
    <row r="265" spans="1:41" hidden="1" x14ac:dyDescent="0.3">
      <c r="A265" t="s">
        <v>1332</v>
      </c>
      <c r="B265" t="s">
        <v>1332</v>
      </c>
      <c r="C265" t="s">
        <v>47</v>
      </c>
      <c r="D265" t="s">
        <v>1755</v>
      </c>
      <c r="E265">
        <v>2025329</v>
      </c>
      <c r="I265" t="s">
        <v>1335</v>
      </c>
      <c r="J265">
        <v>0</v>
      </c>
      <c r="K265" t="s">
        <v>4196</v>
      </c>
      <c r="L265">
        <v>46060</v>
      </c>
      <c r="N265">
        <v>46112</v>
      </c>
      <c r="P265" t="s">
        <v>1361</v>
      </c>
      <c r="Q265" t="s">
        <v>4197</v>
      </c>
      <c r="R265" t="s">
        <v>1339</v>
      </c>
      <c r="S265" t="s">
        <v>1332</v>
      </c>
      <c r="U265" t="s">
        <v>1340</v>
      </c>
      <c r="V265" t="s">
        <v>1341</v>
      </c>
      <c r="W265" t="s">
        <v>1339</v>
      </c>
      <c r="X265">
        <v>46083</v>
      </c>
      <c r="Y265" t="s">
        <v>4198</v>
      </c>
      <c r="Z265">
        <v>134</v>
      </c>
      <c r="AA265">
        <v>41</v>
      </c>
      <c r="AB265">
        <v>5</v>
      </c>
      <c r="AC265" t="s">
        <v>1343</v>
      </c>
      <c r="AF265" t="s">
        <v>1343</v>
      </c>
      <c r="AI265" t="s">
        <v>1339</v>
      </c>
      <c r="AJ265">
        <v>52</v>
      </c>
      <c r="AL265" t="s">
        <v>1332</v>
      </c>
      <c r="AM265" t="s">
        <v>1332</v>
      </c>
      <c r="AN265">
        <v>0.30597014925373101</v>
      </c>
      <c r="AO265">
        <v>0</v>
      </c>
    </row>
    <row r="266" spans="1:41" hidden="1" x14ac:dyDescent="0.3">
      <c r="A266" t="s">
        <v>1332</v>
      </c>
      <c r="B266" t="s">
        <v>1332</v>
      </c>
      <c r="C266" t="s">
        <v>39</v>
      </c>
      <c r="D266" t="s">
        <v>4033</v>
      </c>
      <c r="E266">
        <v>2026003</v>
      </c>
      <c r="I266" t="s">
        <v>1335</v>
      </c>
      <c r="J266">
        <v>80</v>
      </c>
      <c r="K266" t="s">
        <v>4196</v>
      </c>
      <c r="L266">
        <v>46080</v>
      </c>
      <c r="N266">
        <v>46113</v>
      </c>
      <c r="P266" t="s">
        <v>1361</v>
      </c>
      <c r="Q266" t="s">
        <v>4197</v>
      </c>
      <c r="R266" t="s">
        <v>1339</v>
      </c>
      <c r="S266" t="s">
        <v>1332</v>
      </c>
      <c r="U266" t="s">
        <v>1340</v>
      </c>
      <c r="V266" t="s">
        <v>1402</v>
      </c>
      <c r="W266" t="s">
        <v>1339</v>
      </c>
      <c r="X266">
        <v>46106</v>
      </c>
      <c r="Y266" t="s">
        <v>4327</v>
      </c>
      <c r="Z266">
        <v>840</v>
      </c>
      <c r="AA266">
        <v>301</v>
      </c>
      <c r="AB266">
        <v>14</v>
      </c>
      <c r="AC266" t="s">
        <v>1343</v>
      </c>
      <c r="AF266" t="s">
        <v>1343</v>
      </c>
      <c r="AI266" t="s">
        <v>1339</v>
      </c>
      <c r="AJ266">
        <v>125</v>
      </c>
      <c r="AL266">
        <v>840</v>
      </c>
      <c r="AM266">
        <v>840</v>
      </c>
      <c r="AN266">
        <v>0.358333333333333</v>
      </c>
      <c r="AO266">
        <v>0.148809523809524</v>
      </c>
    </row>
    <row r="267" spans="1:41" hidden="1" x14ac:dyDescent="0.3">
      <c r="A267" t="s">
        <v>1332</v>
      </c>
      <c r="B267" t="s">
        <v>1332</v>
      </c>
      <c r="C267" t="s">
        <v>39</v>
      </c>
      <c r="D267" t="s">
        <v>7170</v>
      </c>
      <c r="E267">
        <v>2026056</v>
      </c>
      <c r="F267" t="s">
        <v>8160</v>
      </c>
      <c r="I267" t="s">
        <v>1335</v>
      </c>
      <c r="J267">
        <v>80</v>
      </c>
      <c r="K267" t="s">
        <v>4196</v>
      </c>
      <c r="L267">
        <v>46120</v>
      </c>
      <c r="N267">
        <v>46157</v>
      </c>
      <c r="P267" t="s">
        <v>1337</v>
      </c>
      <c r="Q267" t="s">
        <v>4197</v>
      </c>
      <c r="R267" t="s">
        <v>1781</v>
      </c>
      <c r="S267" t="s">
        <v>1332</v>
      </c>
      <c r="U267" t="s">
        <v>1340</v>
      </c>
      <c r="V267" t="s">
        <v>1402</v>
      </c>
      <c r="W267" t="s">
        <v>1355</v>
      </c>
      <c r="AC267" t="s">
        <v>1343</v>
      </c>
      <c r="AF267" t="s">
        <v>1343</v>
      </c>
      <c r="AI267">
        <v>27</v>
      </c>
      <c r="AJ267">
        <v>80</v>
      </c>
      <c r="AL267">
        <v>0</v>
      </c>
      <c r="AM267" t="s">
        <v>1332</v>
      </c>
      <c r="AN267">
        <v>0</v>
      </c>
      <c r="AO267">
        <v>0</v>
      </c>
    </row>
    <row r="268" spans="1:41" hidden="1" x14ac:dyDescent="0.3">
      <c r="A268" t="s">
        <v>1332</v>
      </c>
      <c r="B268" t="s">
        <v>1332</v>
      </c>
      <c r="C268" t="s">
        <v>39</v>
      </c>
      <c r="D268" t="s">
        <v>7174</v>
      </c>
      <c r="E268" t="s">
        <v>7175</v>
      </c>
      <c r="F268" t="s">
        <v>8160</v>
      </c>
      <c r="G268" t="s">
        <v>4636</v>
      </c>
      <c r="I268" t="s">
        <v>1335</v>
      </c>
      <c r="J268">
        <v>0</v>
      </c>
      <c r="K268" t="s">
        <v>4196</v>
      </c>
      <c r="L268">
        <v>46120</v>
      </c>
      <c r="N268">
        <v>46157</v>
      </c>
      <c r="P268" t="s">
        <v>1337</v>
      </c>
      <c r="Q268" t="s">
        <v>4197</v>
      </c>
      <c r="R268" t="s">
        <v>1781</v>
      </c>
      <c r="S268" t="s">
        <v>1332</v>
      </c>
      <c r="U268" t="s">
        <v>1340</v>
      </c>
      <c r="V268" t="s">
        <v>1402</v>
      </c>
      <c r="W268" t="s">
        <v>1355</v>
      </c>
      <c r="AC268" t="s">
        <v>1343</v>
      </c>
      <c r="AF268" t="s">
        <v>1343</v>
      </c>
      <c r="AI268">
        <v>27</v>
      </c>
      <c r="AJ268">
        <v>0</v>
      </c>
      <c r="AL268">
        <v>0</v>
      </c>
      <c r="AM268" t="s">
        <v>1332</v>
      </c>
      <c r="AN268">
        <v>0</v>
      </c>
      <c r="AO268">
        <v>0</v>
      </c>
    </row>
    <row r="269" spans="1:41" hidden="1" x14ac:dyDescent="0.3">
      <c r="A269" t="s">
        <v>1332</v>
      </c>
      <c r="B269" t="s">
        <v>1332</v>
      </c>
      <c r="C269" t="s">
        <v>39</v>
      </c>
      <c r="D269" t="s">
        <v>7165</v>
      </c>
      <c r="E269" t="s">
        <v>7166</v>
      </c>
      <c r="F269" t="s">
        <v>8160</v>
      </c>
      <c r="I269" t="s">
        <v>1335</v>
      </c>
      <c r="J269">
        <v>80</v>
      </c>
      <c r="K269" t="s">
        <v>4196</v>
      </c>
      <c r="L269">
        <v>46120</v>
      </c>
      <c r="N269">
        <v>46157</v>
      </c>
      <c r="P269" t="s">
        <v>1337</v>
      </c>
      <c r="Q269" t="s">
        <v>4197</v>
      </c>
      <c r="R269" t="s">
        <v>1781</v>
      </c>
      <c r="S269" t="s">
        <v>1332</v>
      </c>
      <c r="U269" t="s">
        <v>1340</v>
      </c>
      <c r="V269" t="s">
        <v>1402</v>
      </c>
      <c r="W269" t="s">
        <v>1355</v>
      </c>
      <c r="AC269" t="s">
        <v>1343</v>
      </c>
      <c r="AF269" t="s">
        <v>1343</v>
      </c>
      <c r="AI269">
        <v>27</v>
      </c>
      <c r="AJ269">
        <v>80</v>
      </c>
      <c r="AL269">
        <v>0</v>
      </c>
      <c r="AM269" t="s">
        <v>1332</v>
      </c>
      <c r="AN269">
        <v>0</v>
      </c>
      <c r="AO269">
        <v>0</v>
      </c>
    </row>
    <row r="270" spans="1:41" hidden="1" x14ac:dyDescent="0.3">
      <c r="A270" t="s">
        <v>1332</v>
      </c>
      <c r="B270" t="s">
        <v>1332</v>
      </c>
      <c r="C270" t="s">
        <v>39</v>
      </c>
      <c r="D270" t="s">
        <v>7158</v>
      </c>
      <c r="E270" t="s">
        <v>7159</v>
      </c>
      <c r="F270" t="s">
        <v>8160</v>
      </c>
      <c r="I270" t="s">
        <v>1335</v>
      </c>
      <c r="J270">
        <v>0</v>
      </c>
      <c r="K270" t="s">
        <v>4196</v>
      </c>
      <c r="L270">
        <v>46120</v>
      </c>
      <c r="N270">
        <v>46157</v>
      </c>
      <c r="P270" t="s">
        <v>1337</v>
      </c>
      <c r="Q270" t="s">
        <v>4197</v>
      </c>
      <c r="R270" t="s">
        <v>1781</v>
      </c>
      <c r="S270" t="s">
        <v>1332</v>
      </c>
      <c r="U270" t="s">
        <v>1340</v>
      </c>
      <c r="V270" t="s">
        <v>1402</v>
      </c>
      <c r="W270" t="s">
        <v>1355</v>
      </c>
      <c r="AC270" t="s">
        <v>1343</v>
      </c>
      <c r="AF270" t="s">
        <v>1343</v>
      </c>
      <c r="AI270">
        <v>27</v>
      </c>
      <c r="AJ270">
        <v>35</v>
      </c>
      <c r="AL270">
        <v>0</v>
      </c>
      <c r="AM270" t="s">
        <v>1332</v>
      </c>
      <c r="AN270">
        <v>0</v>
      </c>
      <c r="AO270">
        <v>0</v>
      </c>
    </row>
    <row r="271" spans="1:41" hidden="1" x14ac:dyDescent="0.3">
      <c r="A271" t="s">
        <v>1332</v>
      </c>
      <c r="B271" t="s">
        <v>1332</v>
      </c>
      <c r="C271" t="s">
        <v>39</v>
      </c>
      <c r="D271" t="s">
        <v>6423</v>
      </c>
      <c r="E271" t="s">
        <v>6424</v>
      </c>
      <c r="F271" t="s">
        <v>8160</v>
      </c>
      <c r="I271" t="s">
        <v>1335</v>
      </c>
      <c r="K271" t="s">
        <v>4196</v>
      </c>
      <c r="L271">
        <v>46120</v>
      </c>
      <c r="N271">
        <v>46157</v>
      </c>
      <c r="P271" t="s">
        <v>1337</v>
      </c>
      <c r="Q271" t="s">
        <v>4197</v>
      </c>
      <c r="R271" t="s">
        <v>1781</v>
      </c>
      <c r="S271" t="s">
        <v>1332</v>
      </c>
      <c r="U271" t="s">
        <v>1340</v>
      </c>
      <c r="V271" t="s">
        <v>1402</v>
      </c>
      <c r="W271" t="s">
        <v>1355</v>
      </c>
      <c r="AC271" t="s">
        <v>1343</v>
      </c>
      <c r="AF271" t="s">
        <v>1343</v>
      </c>
      <c r="AI271">
        <v>27</v>
      </c>
      <c r="AJ271">
        <v>30</v>
      </c>
      <c r="AL271">
        <v>0</v>
      </c>
      <c r="AM271" t="s">
        <v>1332</v>
      </c>
      <c r="AN271">
        <v>0</v>
      </c>
      <c r="AO271">
        <v>0</v>
      </c>
    </row>
    <row r="272" spans="1:41" hidden="1" x14ac:dyDescent="0.3">
      <c r="A272" t="s">
        <v>1332</v>
      </c>
      <c r="B272" t="s">
        <v>1332</v>
      </c>
      <c r="C272" t="s">
        <v>39</v>
      </c>
      <c r="D272" t="s">
        <v>7163</v>
      </c>
      <c r="E272" t="s">
        <v>7164</v>
      </c>
      <c r="F272" t="s">
        <v>8160</v>
      </c>
      <c r="I272" t="s">
        <v>1335</v>
      </c>
      <c r="J272">
        <v>0</v>
      </c>
      <c r="K272" t="s">
        <v>4196</v>
      </c>
      <c r="L272">
        <v>46120</v>
      </c>
      <c r="N272">
        <v>46157</v>
      </c>
      <c r="P272" t="s">
        <v>1337</v>
      </c>
      <c r="Q272" t="s">
        <v>4197</v>
      </c>
      <c r="R272" t="s">
        <v>1781</v>
      </c>
      <c r="S272" t="s">
        <v>1332</v>
      </c>
      <c r="U272" t="s">
        <v>1340</v>
      </c>
      <c r="V272" t="s">
        <v>1402</v>
      </c>
      <c r="W272" t="s">
        <v>1355</v>
      </c>
      <c r="AC272" t="s">
        <v>1343</v>
      </c>
      <c r="AF272" t="e">
        <v>#REF!</v>
      </c>
      <c r="AI272">
        <v>27</v>
      </c>
      <c r="AJ272" t="s">
        <v>1332</v>
      </c>
      <c r="AL272">
        <v>0</v>
      </c>
      <c r="AM272" t="s">
        <v>1332</v>
      </c>
      <c r="AN272">
        <v>0</v>
      </c>
      <c r="AO272">
        <v>0</v>
      </c>
    </row>
    <row r="273" spans="1:41" hidden="1" x14ac:dyDescent="0.3">
      <c r="A273" t="s">
        <v>1332</v>
      </c>
      <c r="B273" t="s">
        <v>1332</v>
      </c>
      <c r="C273" t="s">
        <v>1386</v>
      </c>
      <c r="D273" t="s">
        <v>1438</v>
      </c>
      <c r="E273">
        <v>2025933</v>
      </c>
      <c r="I273" t="s">
        <v>1335</v>
      </c>
      <c r="J273">
        <v>600</v>
      </c>
      <c r="K273" t="s">
        <v>3222</v>
      </c>
      <c r="L273">
        <v>46021</v>
      </c>
      <c r="N273">
        <v>46073</v>
      </c>
      <c r="P273" t="s">
        <v>1420</v>
      </c>
      <c r="Q273" t="s">
        <v>3223</v>
      </c>
      <c r="R273" t="s">
        <v>1358</v>
      </c>
      <c r="S273" t="s">
        <v>1332</v>
      </c>
      <c r="U273" t="s">
        <v>1340</v>
      </c>
      <c r="V273" t="s">
        <v>1341</v>
      </c>
      <c r="W273" t="s">
        <v>1358</v>
      </c>
      <c r="AC273" t="s">
        <v>1343</v>
      </c>
      <c r="AF273" t="s">
        <v>1343</v>
      </c>
      <c r="AI273" t="s">
        <v>1358</v>
      </c>
      <c r="AJ273">
        <v>650</v>
      </c>
      <c r="AL273">
        <v>0</v>
      </c>
      <c r="AM273" t="s">
        <v>1332</v>
      </c>
      <c r="AN273">
        <v>0</v>
      </c>
      <c r="AO273">
        <v>0</v>
      </c>
    </row>
    <row r="274" spans="1:41" hidden="1" x14ac:dyDescent="0.3">
      <c r="A274" t="s">
        <v>1332</v>
      </c>
      <c r="B274" t="s">
        <v>1332</v>
      </c>
      <c r="C274" t="s">
        <v>1386</v>
      </c>
      <c r="D274" t="s">
        <v>1755</v>
      </c>
      <c r="E274">
        <v>2025329</v>
      </c>
      <c r="I274" t="s">
        <v>1335</v>
      </c>
      <c r="J274">
        <v>0</v>
      </c>
      <c r="K274" t="s">
        <v>3222</v>
      </c>
      <c r="L274">
        <v>46021</v>
      </c>
      <c r="N274">
        <v>46073</v>
      </c>
      <c r="P274" t="s">
        <v>1420</v>
      </c>
      <c r="Q274" t="s">
        <v>3223</v>
      </c>
      <c r="R274" t="s">
        <v>1358</v>
      </c>
      <c r="S274" t="s">
        <v>1332</v>
      </c>
      <c r="U274" t="s">
        <v>1340</v>
      </c>
      <c r="V274" t="s">
        <v>1341</v>
      </c>
      <c r="W274" t="s">
        <v>1358</v>
      </c>
      <c r="AC274" t="s">
        <v>1343</v>
      </c>
      <c r="AF274" t="s">
        <v>1343</v>
      </c>
      <c r="AI274" t="s">
        <v>1358</v>
      </c>
      <c r="AJ274">
        <v>52</v>
      </c>
      <c r="AL274">
        <v>0</v>
      </c>
      <c r="AM274" t="s">
        <v>1332</v>
      </c>
      <c r="AN274">
        <v>0</v>
      </c>
      <c r="AO274">
        <v>0</v>
      </c>
    </row>
    <row r="275" spans="1:41" hidden="1" x14ac:dyDescent="0.3">
      <c r="A275" t="s">
        <v>1332</v>
      </c>
      <c r="B275" t="s">
        <v>1332</v>
      </c>
      <c r="C275" t="s">
        <v>1386</v>
      </c>
      <c r="D275" t="s">
        <v>4351</v>
      </c>
      <c r="E275">
        <v>2026001</v>
      </c>
      <c r="I275" t="s">
        <v>1335</v>
      </c>
      <c r="J275">
        <v>600</v>
      </c>
      <c r="K275" t="s">
        <v>3222</v>
      </c>
      <c r="L275">
        <v>46084</v>
      </c>
      <c r="N275">
        <v>46113</v>
      </c>
      <c r="P275" t="s">
        <v>1420</v>
      </c>
      <c r="Q275" t="s">
        <v>4542</v>
      </c>
      <c r="R275" t="s">
        <v>1358</v>
      </c>
      <c r="S275" t="s">
        <v>1332</v>
      </c>
      <c r="U275" t="s">
        <v>1340</v>
      </c>
      <c r="V275" t="s">
        <v>1341</v>
      </c>
      <c r="W275" t="s">
        <v>1358</v>
      </c>
      <c r="AC275" t="s">
        <v>1343</v>
      </c>
      <c r="AF275" t="s">
        <v>1343</v>
      </c>
      <c r="AI275" t="s">
        <v>1358</v>
      </c>
      <c r="AJ275">
        <v>645</v>
      </c>
      <c r="AL275">
        <v>0</v>
      </c>
      <c r="AM275" t="s">
        <v>1332</v>
      </c>
      <c r="AN275">
        <v>0</v>
      </c>
      <c r="AO275">
        <v>0</v>
      </c>
    </row>
    <row r="276" spans="1:41" hidden="1" x14ac:dyDescent="0.3">
      <c r="A276" t="s">
        <v>1332</v>
      </c>
      <c r="B276" t="s">
        <v>1332</v>
      </c>
      <c r="C276" t="s">
        <v>1386</v>
      </c>
      <c r="D276" t="s">
        <v>2091</v>
      </c>
      <c r="E276">
        <v>2025339</v>
      </c>
      <c r="I276" t="s">
        <v>1335</v>
      </c>
      <c r="J276">
        <v>0</v>
      </c>
      <c r="K276" t="s">
        <v>3222</v>
      </c>
      <c r="L276">
        <v>46084</v>
      </c>
      <c r="N276">
        <v>46113</v>
      </c>
      <c r="P276" t="s">
        <v>1420</v>
      </c>
      <c r="Q276" t="s">
        <v>4542</v>
      </c>
      <c r="R276" t="s">
        <v>1358</v>
      </c>
      <c r="S276" t="s">
        <v>1332</v>
      </c>
      <c r="U276" t="s">
        <v>1340</v>
      </c>
      <c r="V276" t="s">
        <v>1341</v>
      </c>
      <c r="W276" t="s">
        <v>1358</v>
      </c>
      <c r="AC276" t="s">
        <v>1343</v>
      </c>
      <c r="AF276" t="s">
        <v>1343</v>
      </c>
      <c r="AI276" t="s">
        <v>1358</v>
      </c>
      <c r="AJ276">
        <v>58</v>
      </c>
      <c r="AL276">
        <v>0</v>
      </c>
      <c r="AM276" t="s">
        <v>1332</v>
      </c>
      <c r="AN276">
        <v>0</v>
      </c>
      <c r="AO276">
        <v>0</v>
      </c>
    </row>
    <row r="277" spans="1:41" hidden="1" x14ac:dyDescent="0.3">
      <c r="A277" t="s">
        <v>1332</v>
      </c>
      <c r="B277" t="s">
        <v>1332</v>
      </c>
      <c r="C277" t="s">
        <v>1386</v>
      </c>
      <c r="D277" t="s">
        <v>2962</v>
      </c>
      <c r="E277">
        <v>2025945</v>
      </c>
      <c r="F277" t="s">
        <v>8109</v>
      </c>
      <c r="I277" t="s">
        <v>1335</v>
      </c>
      <c r="J277">
        <v>600</v>
      </c>
      <c r="K277" t="s">
        <v>3222</v>
      </c>
      <c r="L277">
        <v>46119</v>
      </c>
      <c r="N277">
        <v>46157</v>
      </c>
      <c r="P277" t="s">
        <v>1420</v>
      </c>
      <c r="Q277" t="s">
        <v>4542</v>
      </c>
      <c r="R277" t="s">
        <v>1781</v>
      </c>
      <c r="S277" t="s">
        <v>1332</v>
      </c>
      <c r="U277" t="s">
        <v>1340</v>
      </c>
      <c r="V277" t="s">
        <v>1341</v>
      </c>
      <c r="W277" t="s">
        <v>1355</v>
      </c>
      <c r="AC277" t="s">
        <v>1343</v>
      </c>
      <c r="AF277" t="s">
        <v>1343</v>
      </c>
      <c r="AI277">
        <v>27</v>
      </c>
      <c r="AJ277">
        <v>660</v>
      </c>
      <c r="AL277">
        <v>0</v>
      </c>
      <c r="AM277" t="s">
        <v>1332</v>
      </c>
      <c r="AN277">
        <v>0</v>
      </c>
      <c r="AO277">
        <v>0</v>
      </c>
    </row>
    <row r="278" spans="1:41" hidden="1" x14ac:dyDescent="0.3">
      <c r="A278" t="s">
        <v>1332</v>
      </c>
      <c r="B278" t="s">
        <v>1332</v>
      </c>
      <c r="C278" t="s">
        <v>1386</v>
      </c>
      <c r="D278" t="s">
        <v>2519</v>
      </c>
      <c r="E278">
        <v>2025317</v>
      </c>
      <c r="F278" t="s">
        <v>6641</v>
      </c>
      <c r="G278" t="s">
        <v>6642</v>
      </c>
      <c r="I278" t="s">
        <v>1335</v>
      </c>
      <c r="J278">
        <v>90</v>
      </c>
      <c r="K278" t="s">
        <v>6643</v>
      </c>
      <c r="L278">
        <v>46101</v>
      </c>
      <c r="N278">
        <v>46152</v>
      </c>
      <c r="P278" t="s">
        <v>1361</v>
      </c>
      <c r="Q278" t="s">
        <v>6644</v>
      </c>
      <c r="R278" t="s">
        <v>1781</v>
      </c>
      <c r="S278" t="s">
        <v>1332</v>
      </c>
      <c r="U278" t="s">
        <v>1340</v>
      </c>
      <c r="V278" t="s">
        <v>1341</v>
      </c>
      <c r="W278" t="s">
        <v>1355</v>
      </c>
      <c r="AC278" t="s">
        <v>1343</v>
      </c>
      <c r="AF278" t="s">
        <v>1343</v>
      </c>
      <c r="AI278">
        <v>22</v>
      </c>
      <c r="AJ278">
        <v>140</v>
      </c>
      <c r="AL278">
        <v>0</v>
      </c>
      <c r="AM278" t="s">
        <v>1332</v>
      </c>
      <c r="AN278">
        <v>0</v>
      </c>
      <c r="AO278">
        <v>0</v>
      </c>
    </row>
    <row r="279" spans="1:41" hidden="1" x14ac:dyDescent="0.3">
      <c r="A279" t="s">
        <v>1332</v>
      </c>
      <c r="B279" t="s">
        <v>1332</v>
      </c>
      <c r="C279" t="s">
        <v>1386</v>
      </c>
      <c r="D279" t="s">
        <v>1755</v>
      </c>
      <c r="E279">
        <v>2025329</v>
      </c>
      <c r="F279" t="s">
        <v>6641</v>
      </c>
      <c r="I279" t="s">
        <v>1335</v>
      </c>
      <c r="J279">
        <v>0</v>
      </c>
      <c r="K279" t="s">
        <v>6643</v>
      </c>
      <c r="L279">
        <v>46101</v>
      </c>
      <c r="N279">
        <v>46152</v>
      </c>
      <c r="P279" t="s">
        <v>1361</v>
      </c>
      <c r="Q279" t="s">
        <v>6644</v>
      </c>
      <c r="R279" t="s">
        <v>1781</v>
      </c>
      <c r="S279" t="s">
        <v>1332</v>
      </c>
      <c r="U279" t="s">
        <v>1340</v>
      </c>
      <c r="V279" t="s">
        <v>1341</v>
      </c>
      <c r="W279" t="s">
        <v>1355</v>
      </c>
      <c r="AC279" t="s">
        <v>1343</v>
      </c>
      <c r="AF279" t="s">
        <v>1343</v>
      </c>
      <c r="AI279">
        <v>22</v>
      </c>
      <c r="AJ279">
        <v>52</v>
      </c>
      <c r="AL279">
        <v>0</v>
      </c>
      <c r="AM279" t="s">
        <v>1332</v>
      </c>
      <c r="AN279">
        <v>0</v>
      </c>
      <c r="AO279">
        <v>0</v>
      </c>
    </row>
    <row r="280" spans="1:41" hidden="1" x14ac:dyDescent="0.3">
      <c r="A280" t="s">
        <v>1332</v>
      </c>
      <c r="B280" t="s">
        <v>1332</v>
      </c>
      <c r="C280" t="s">
        <v>1359</v>
      </c>
      <c r="D280" t="s">
        <v>7165</v>
      </c>
      <c r="E280" t="s">
        <v>7166</v>
      </c>
      <c r="F280" t="s">
        <v>8305</v>
      </c>
      <c r="G280" t="s">
        <v>4636</v>
      </c>
      <c r="I280" t="s">
        <v>1335</v>
      </c>
      <c r="J280">
        <v>100</v>
      </c>
      <c r="K280" t="s">
        <v>6643</v>
      </c>
      <c r="L280">
        <v>46122</v>
      </c>
      <c r="N280">
        <v>46157</v>
      </c>
      <c r="P280" t="s">
        <v>1361</v>
      </c>
      <c r="Q280" t="s">
        <v>6644</v>
      </c>
      <c r="R280" t="s">
        <v>1781</v>
      </c>
      <c r="S280" t="s">
        <v>1332</v>
      </c>
      <c r="U280" t="s">
        <v>1340</v>
      </c>
      <c r="V280" t="s">
        <v>1341</v>
      </c>
      <c r="W280" t="s">
        <v>1355</v>
      </c>
      <c r="AC280" t="s">
        <v>1343</v>
      </c>
      <c r="AF280" t="s">
        <v>1343</v>
      </c>
      <c r="AI280">
        <v>27</v>
      </c>
      <c r="AJ280">
        <v>100</v>
      </c>
      <c r="AL280">
        <v>0</v>
      </c>
      <c r="AM280" t="s">
        <v>1332</v>
      </c>
      <c r="AN280">
        <v>0</v>
      </c>
      <c r="AO280">
        <v>0</v>
      </c>
    </row>
    <row r="281" spans="1:41" hidden="1" x14ac:dyDescent="0.3">
      <c r="A281" t="s">
        <v>1332</v>
      </c>
      <c r="B281" t="s">
        <v>1332</v>
      </c>
      <c r="C281" t="s">
        <v>1359</v>
      </c>
      <c r="D281" t="s">
        <v>7158</v>
      </c>
      <c r="E281" t="s">
        <v>7159</v>
      </c>
      <c r="F281" t="s">
        <v>8305</v>
      </c>
      <c r="G281" t="s">
        <v>4636</v>
      </c>
      <c r="I281" t="s">
        <v>1335</v>
      </c>
      <c r="J281">
        <v>0</v>
      </c>
      <c r="K281" t="s">
        <v>6643</v>
      </c>
      <c r="L281">
        <v>46122</v>
      </c>
      <c r="N281">
        <v>46157</v>
      </c>
      <c r="P281" t="s">
        <v>1361</v>
      </c>
      <c r="Q281" t="s">
        <v>6644</v>
      </c>
      <c r="R281" t="s">
        <v>1781</v>
      </c>
      <c r="S281" t="s">
        <v>1332</v>
      </c>
      <c r="U281" t="s">
        <v>1340</v>
      </c>
      <c r="V281" t="s">
        <v>1341</v>
      </c>
      <c r="W281" t="s">
        <v>1355</v>
      </c>
      <c r="AC281" t="s">
        <v>1343</v>
      </c>
      <c r="AF281" t="s">
        <v>1343</v>
      </c>
      <c r="AI281">
        <v>27</v>
      </c>
      <c r="AJ281">
        <v>35</v>
      </c>
      <c r="AL281">
        <v>0</v>
      </c>
      <c r="AM281" t="s">
        <v>1332</v>
      </c>
      <c r="AN281">
        <v>0</v>
      </c>
      <c r="AO281">
        <v>0</v>
      </c>
    </row>
    <row r="282" spans="1:41" hidden="1" x14ac:dyDescent="0.3">
      <c r="A282" t="s">
        <v>1332</v>
      </c>
      <c r="B282" t="s">
        <v>1332</v>
      </c>
      <c r="C282" t="s">
        <v>1359</v>
      </c>
      <c r="D282" t="s">
        <v>6423</v>
      </c>
      <c r="E282" t="s">
        <v>6424</v>
      </c>
      <c r="F282" t="s">
        <v>8305</v>
      </c>
      <c r="G282" t="s">
        <v>4636</v>
      </c>
      <c r="I282" t="s">
        <v>1335</v>
      </c>
      <c r="J282">
        <v>0</v>
      </c>
      <c r="K282" t="s">
        <v>6643</v>
      </c>
      <c r="L282">
        <v>46122</v>
      </c>
      <c r="N282">
        <v>46157</v>
      </c>
      <c r="P282" t="s">
        <v>1361</v>
      </c>
      <c r="Q282" t="s">
        <v>6644</v>
      </c>
      <c r="R282" t="s">
        <v>1781</v>
      </c>
      <c r="S282" t="s">
        <v>1332</v>
      </c>
      <c r="U282" t="s">
        <v>1340</v>
      </c>
      <c r="V282" t="s">
        <v>1341</v>
      </c>
      <c r="W282" t="s">
        <v>1355</v>
      </c>
      <c r="AC282" t="s">
        <v>1343</v>
      </c>
      <c r="AF282" t="s">
        <v>1343</v>
      </c>
      <c r="AI282">
        <v>27</v>
      </c>
      <c r="AJ282">
        <v>30</v>
      </c>
      <c r="AL282">
        <v>0</v>
      </c>
      <c r="AM282" t="s">
        <v>1332</v>
      </c>
      <c r="AN282">
        <v>0</v>
      </c>
      <c r="AO282">
        <v>0</v>
      </c>
    </row>
    <row r="283" spans="1:41" hidden="1" x14ac:dyDescent="0.3">
      <c r="A283" t="s">
        <v>1332</v>
      </c>
      <c r="B283" t="s">
        <v>1332</v>
      </c>
      <c r="C283" t="s">
        <v>1359</v>
      </c>
      <c r="D283" t="s">
        <v>7163</v>
      </c>
      <c r="E283" t="s">
        <v>7164</v>
      </c>
      <c r="F283" t="s">
        <v>8305</v>
      </c>
      <c r="G283" t="s">
        <v>4636</v>
      </c>
      <c r="I283" t="s">
        <v>1335</v>
      </c>
      <c r="J283">
        <v>0</v>
      </c>
      <c r="K283" t="s">
        <v>6643</v>
      </c>
      <c r="L283">
        <v>46122</v>
      </c>
      <c r="N283">
        <v>46157</v>
      </c>
      <c r="P283" t="s">
        <v>1361</v>
      </c>
      <c r="Q283" t="s">
        <v>6644</v>
      </c>
      <c r="R283" t="s">
        <v>1781</v>
      </c>
      <c r="S283" t="s">
        <v>1332</v>
      </c>
      <c r="U283" t="s">
        <v>1340</v>
      </c>
      <c r="V283" t="s">
        <v>1341</v>
      </c>
      <c r="W283" t="s">
        <v>1355</v>
      </c>
      <c r="AC283" t="s">
        <v>1343</v>
      </c>
      <c r="AF283" t="s">
        <v>1343</v>
      </c>
      <c r="AI283">
        <v>27</v>
      </c>
      <c r="AJ283">
        <v>0</v>
      </c>
      <c r="AL283">
        <v>0</v>
      </c>
      <c r="AM283" t="s">
        <v>1332</v>
      </c>
      <c r="AN283">
        <v>0</v>
      </c>
      <c r="AO283">
        <v>0</v>
      </c>
    </row>
    <row r="284" spans="1:41" hidden="1" x14ac:dyDescent="0.3">
      <c r="A284" t="s">
        <v>1332</v>
      </c>
      <c r="B284" t="s">
        <v>1332</v>
      </c>
      <c r="C284" t="s">
        <v>304</v>
      </c>
      <c r="D284" t="s">
        <v>2082</v>
      </c>
      <c r="E284" t="s">
        <v>1332</v>
      </c>
      <c r="I284" t="s">
        <v>1335</v>
      </c>
      <c r="J284">
        <v>700</v>
      </c>
      <c r="K284" t="s">
        <v>2546</v>
      </c>
      <c r="L284">
        <v>46015</v>
      </c>
      <c r="N284">
        <v>45698</v>
      </c>
      <c r="P284" t="s">
        <v>1337</v>
      </c>
      <c r="Q284" t="s">
        <v>2547</v>
      </c>
      <c r="R284" t="s">
        <v>1358</v>
      </c>
      <c r="S284" t="s">
        <v>1332</v>
      </c>
      <c r="U284" t="s">
        <v>1340</v>
      </c>
      <c r="V284" t="s">
        <v>1341</v>
      </c>
      <c r="W284" t="s">
        <v>1358</v>
      </c>
      <c r="AC284" t="s">
        <v>1343</v>
      </c>
      <c r="AF284" t="s">
        <v>1343</v>
      </c>
      <c r="AI284" t="s">
        <v>1358</v>
      </c>
      <c r="AJ284" t="s">
        <v>1332</v>
      </c>
      <c r="AL284">
        <v>0</v>
      </c>
      <c r="AM284" t="s">
        <v>1332</v>
      </c>
      <c r="AN284">
        <v>0</v>
      </c>
      <c r="AO284">
        <v>0</v>
      </c>
    </row>
    <row r="285" spans="1:41" hidden="1" x14ac:dyDescent="0.3">
      <c r="A285" t="s">
        <v>1332</v>
      </c>
      <c r="B285" t="s">
        <v>1332</v>
      </c>
      <c r="C285" t="s">
        <v>1359</v>
      </c>
      <c r="D285" t="s">
        <v>1890</v>
      </c>
      <c r="E285" t="s">
        <v>1332</v>
      </c>
      <c r="I285" t="s">
        <v>1335</v>
      </c>
      <c r="J285">
        <v>250</v>
      </c>
      <c r="K285" t="s">
        <v>3066</v>
      </c>
      <c r="L285">
        <v>46031</v>
      </c>
      <c r="N285">
        <v>46081</v>
      </c>
      <c r="P285" t="s">
        <v>1337</v>
      </c>
      <c r="Q285" t="s">
        <v>2034</v>
      </c>
      <c r="R285" t="s">
        <v>1358</v>
      </c>
      <c r="S285" t="s">
        <v>1332</v>
      </c>
      <c r="U285" t="s">
        <v>1340</v>
      </c>
      <c r="V285" t="s">
        <v>1341</v>
      </c>
      <c r="W285" t="s">
        <v>1358</v>
      </c>
      <c r="AC285" t="s">
        <v>1343</v>
      </c>
      <c r="AF285" t="s">
        <v>1343</v>
      </c>
      <c r="AI285" t="s">
        <v>1358</v>
      </c>
      <c r="AJ285" t="s">
        <v>1332</v>
      </c>
      <c r="AL285">
        <v>0</v>
      </c>
      <c r="AM285" t="s">
        <v>1332</v>
      </c>
      <c r="AN285">
        <v>0</v>
      </c>
      <c r="AO285">
        <v>0</v>
      </c>
    </row>
    <row r="286" spans="1:41" hidden="1" x14ac:dyDescent="0.3">
      <c r="A286" t="s">
        <v>1332</v>
      </c>
      <c r="B286" t="s">
        <v>1332</v>
      </c>
      <c r="C286" t="s">
        <v>1386</v>
      </c>
      <c r="D286" t="s">
        <v>1920</v>
      </c>
      <c r="E286">
        <v>2025895</v>
      </c>
      <c r="I286" t="s">
        <v>1335</v>
      </c>
      <c r="J286">
        <v>250</v>
      </c>
      <c r="K286" t="s">
        <v>2033</v>
      </c>
      <c r="L286">
        <v>46009</v>
      </c>
      <c r="N286">
        <v>46052</v>
      </c>
      <c r="P286" t="s">
        <v>1337</v>
      </c>
      <c r="Q286" t="s">
        <v>2034</v>
      </c>
      <c r="R286" t="s">
        <v>1339</v>
      </c>
      <c r="S286" t="s">
        <v>1332</v>
      </c>
      <c r="U286" t="s">
        <v>1340</v>
      </c>
      <c r="V286" t="s">
        <v>1341</v>
      </c>
      <c r="W286" t="s">
        <v>1339</v>
      </c>
      <c r="X286">
        <v>46047</v>
      </c>
      <c r="Y286" t="s">
        <v>2035</v>
      </c>
      <c r="AC286" t="s">
        <v>1343</v>
      </c>
      <c r="AF286" t="s">
        <v>1343</v>
      </c>
      <c r="AI286" t="s">
        <v>1339</v>
      </c>
      <c r="AJ286">
        <v>360</v>
      </c>
      <c r="AL286">
        <v>0</v>
      </c>
      <c r="AM286">
        <v>0</v>
      </c>
      <c r="AN286">
        <v>0</v>
      </c>
      <c r="AO286">
        <v>0</v>
      </c>
    </row>
    <row r="287" spans="1:41" hidden="1" x14ac:dyDescent="0.3">
      <c r="A287" t="s">
        <v>1332</v>
      </c>
      <c r="B287" t="s">
        <v>1332</v>
      </c>
      <c r="C287" t="s">
        <v>1386</v>
      </c>
      <c r="D287" t="s">
        <v>2519</v>
      </c>
      <c r="E287">
        <v>2025317</v>
      </c>
      <c r="F287" t="s">
        <v>6639</v>
      </c>
      <c r="G287" t="s">
        <v>6640</v>
      </c>
      <c r="I287" t="s">
        <v>1335</v>
      </c>
      <c r="J287">
        <v>250</v>
      </c>
      <c r="K287" t="s">
        <v>2033</v>
      </c>
      <c r="L287">
        <v>46101</v>
      </c>
      <c r="N287">
        <v>46152</v>
      </c>
      <c r="P287" t="s">
        <v>1337</v>
      </c>
      <c r="Q287" t="s">
        <v>2034</v>
      </c>
      <c r="R287" t="s">
        <v>1781</v>
      </c>
      <c r="S287" t="s">
        <v>1332</v>
      </c>
      <c r="U287" t="s">
        <v>1340</v>
      </c>
      <c r="V287" t="s">
        <v>1341</v>
      </c>
      <c r="W287" t="s">
        <v>1355</v>
      </c>
      <c r="AC287" t="s">
        <v>1343</v>
      </c>
      <c r="AF287" t="s">
        <v>1343</v>
      </c>
      <c r="AI287">
        <v>22</v>
      </c>
      <c r="AJ287">
        <v>300</v>
      </c>
      <c r="AL287">
        <v>0</v>
      </c>
      <c r="AM287" t="s">
        <v>1332</v>
      </c>
      <c r="AN287">
        <v>0</v>
      </c>
      <c r="AO287">
        <v>0</v>
      </c>
    </row>
    <row r="288" spans="1:41" hidden="1" x14ac:dyDescent="0.3">
      <c r="A288" t="s">
        <v>1332</v>
      </c>
      <c r="B288" t="s">
        <v>1332</v>
      </c>
      <c r="C288" t="s">
        <v>1386</v>
      </c>
      <c r="D288" t="s">
        <v>1755</v>
      </c>
      <c r="E288">
        <v>2025329</v>
      </c>
      <c r="F288" t="s">
        <v>6639</v>
      </c>
      <c r="I288" t="s">
        <v>1335</v>
      </c>
      <c r="J288">
        <v>0</v>
      </c>
      <c r="K288" t="s">
        <v>2033</v>
      </c>
      <c r="L288">
        <v>46101</v>
      </c>
      <c r="N288">
        <v>46152</v>
      </c>
      <c r="P288" t="s">
        <v>1337</v>
      </c>
      <c r="Q288" t="s">
        <v>2034</v>
      </c>
      <c r="R288" t="s">
        <v>1781</v>
      </c>
      <c r="S288" t="s">
        <v>1332</v>
      </c>
      <c r="U288" t="s">
        <v>1340</v>
      </c>
      <c r="V288" t="s">
        <v>1341</v>
      </c>
      <c r="W288" t="s">
        <v>1355</v>
      </c>
      <c r="AC288" t="s">
        <v>1343</v>
      </c>
      <c r="AF288" t="s">
        <v>1343</v>
      </c>
      <c r="AI288">
        <v>22</v>
      </c>
      <c r="AJ288">
        <v>52</v>
      </c>
      <c r="AL288">
        <v>0</v>
      </c>
      <c r="AM288" t="s">
        <v>1332</v>
      </c>
      <c r="AN288">
        <v>0</v>
      </c>
      <c r="AO288">
        <v>0</v>
      </c>
    </row>
    <row r="289" spans="1:41" hidden="1" x14ac:dyDescent="0.3">
      <c r="A289" t="s">
        <v>1332</v>
      </c>
      <c r="B289" t="s">
        <v>1332</v>
      </c>
      <c r="C289" t="s">
        <v>47</v>
      </c>
      <c r="D289" t="s">
        <v>4974</v>
      </c>
      <c r="E289">
        <v>2026061</v>
      </c>
      <c r="F289" t="s">
        <v>5250</v>
      </c>
      <c r="G289" t="s">
        <v>5251</v>
      </c>
      <c r="I289" t="s">
        <v>1335</v>
      </c>
      <c r="J289">
        <v>100</v>
      </c>
      <c r="K289" t="s">
        <v>5252</v>
      </c>
      <c r="L289">
        <v>46087</v>
      </c>
      <c r="N289">
        <v>46142</v>
      </c>
      <c r="P289" t="s">
        <v>1337</v>
      </c>
      <c r="Q289" t="s">
        <v>5253</v>
      </c>
      <c r="R289" t="s">
        <v>1781</v>
      </c>
      <c r="S289" t="s">
        <v>1332</v>
      </c>
      <c r="U289" t="s">
        <v>1340</v>
      </c>
      <c r="V289" t="s">
        <v>1341</v>
      </c>
      <c r="W289" t="s">
        <v>1355</v>
      </c>
      <c r="AC289" t="s">
        <v>1343</v>
      </c>
      <c r="AF289" t="s">
        <v>1343</v>
      </c>
      <c r="AI289">
        <v>12</v>
      </c>
      <c r="AJ289">
        <v>185</v>
      </c>
      <c r="AL289">
        <v>0</v>
      </c>
      <c r="AM289" t="s">
        <v>1332</v>
      </c>
      <c r="AN289">
        <v>0</v>
      </c>
      <c r="AO289">
        <v>0</v>
      </c>
    </row>
    <row r="290" spans="1:41" hidden="1" x14ac:dyDescent="0.3">
      <c r="C290" t="s">
        <v>1359</v>
      </c>
      <c r="D290" t="s">
        <v>3708</v>
      </c>
      <c r="E290">
        <v>2025322</v>
      </c>
      <c r="F290" t="s">
        <v>8591</v>
      </c>
      <c r="G290" t="s">
        <v>4636</v>
      </c>
      <c r="I290" t="s">
        <v>1335</v>
      </c>
      <c r="J290">
        <v>80</v>
      </c>
      <c r="K290" t="s">
        <v>5252</v>
      </c>
      <c r="L290">
        <v>46126</v>
      </c>
      <c r="N290">
        <v>46157</v>
      </c>
      <c r="P290" t="s">
        <v>1337</v>
      </c>
      <c r="Q290" t="s">
        <v>8592</v>
      </c>
      <c r="R290" t="s">
        <v>1781</v>
      </c>
      <c r="S290" t="s">
        <v>1332</v>
      </c>
      <c r="U290" t="s">
        <v>1340</v>
      </c>
      <c r="V290" t="s">
        <v>1341</v>
      </c>
      <c r="W290" t="s">
        <v>1355</v>
      </c>
      <c r="AC290" t="s">
        <v>1343</v>
      </c>
      <c r="AF290" t="s">
        <v>1343</v>
      </c>
      <c r="AI290">
        <v>27</v>
      </c>
      <c r="AJ290">
        <v>170</v>
      </c>
      <c r="AL290">
        <v>0</v>
      </c>
      <c r="AM290" t="s">
        <v>1332</v>
      </c>
      <c r="AN290">
        <v>0</v>
      </c>
      <c r="AO290">
        <v>0</v>
      </c>
    </row>
    <row r="291" spans="1:41" hidden="1" x14ac:dyDescent="0.3">
      <c r="C291" t="s">
        <v>1359</v>
      </c>
      <c r="D291" t="s">
        <v>3882</v>
      </c>
      <c r="E291">
        <v>2025322</v>
      </c>
      <c r="F291" t="s">
        <v>8591</v>
      </c>
      <c r="G291" t="s">
        <v>4636</v>
      </c>
      <c r="I291" t="s">
        <v>1335</v>
      </c>
      <c r="J291">
        <v>0</v>
      </c>
      <c r="K291" t="s">
        <v>5252</v>
      </c>
      <c r="L291">
        <v>46126</v>
      </c>
      <c r="N291">
        <v>46157</v>
      </c>
      <c r="P291" t="s">
        <v>1337</v>
      </c>
      <c r="Q291" t="s">
        <v>8592</v>
      </c>
      <c r="R291" t="s">
        <v>1781</v>
      </c>
      <c r="S291" t="s">
        <v>1332</v>
      </c>
      <c r="U291" t="s">
        <v>1340</v>
      </c>
      <c r="V291" t="s">
        <v>1341</v>
      </c>
      <c r="W291" t="s">
        <v>1355</v>
      </c>
      <c r="AC291" t="s">
        <v>1343</v>
      </c>
      <c r="AF291" t="s">
        <v>1343</v>
      </c>
      <c r="AI291">
        <v>27</v>
      </c>
      <c r="AJ291">
        <v>90</v>
      </c>
      <c r="AL291">
        <v>0</v>
      </c>
      <c r="AM291" t="s">
        <v>1332</v>
      </c>
      <c r="AN291">
        <v>0</v>
      </c>
      <c r="AO291">
        <v>0</v>
      </c>
    </row>
    <row r="292" spans="1:41" hidden="1" x14ac:dyDescent="0.3">
      <c r="A292" t="s">
        <v>1332</v>
      </c>
      <c r="B292" t="s">
        <v>1332</v>
      </c>
      <c r="C292" t="s">
        <v>1386</v>
      </c>
      <c r="D292" t="s">
        <v>1438</v>
      </c>
      <c r="E292">
        <v>2025933</v>
      </c>
      <c r="I292" t="s">
        <v>1335</v>
      </c>
      <c r="J292">
        <v>300</v>
      </c>
      <c r="K292" t="s">
        <v>3859</v>
      </c>
      <c r="L292">
        <v>46056</v>
      </c>
      <c r="N292">
        <v>46101</v>
      </c>
      <c r="P292" t="s">
        <v>1337</v>
      </c>
      <c r="Q292" t="s">
        <v>3860</v>
      </c>
      <c r="R292" t="s">
        <v>1339</v>
      </c>
      <c r="S292" t="s">
        <v>1332</v>
      </c>
      <c r="U292" t="s">
        <v>1340</v>
      </c>
      <c r="V292" t="s">
        <v>1341</v>
      </c>
      <c r="W292" t="s">
        <v>1339</v>
      </c>
      <c r="X292">
        <v>46092</v>
      </c>
      <c r="Y292" t="s">
        <v>3861</v>
      </c>
      <c r="AC292" t="s">
        <v>1343</v>
      </c>
      <c r="AF292" t="s">
        <v>1343</v>
      </c>
      <c r="AI292" t="s">
        <v>1339</v>
      </c>
      <c r="AJ292">
        <v>350</v>
      </c>
      <c r="AL292">
        <v>0</v>
      </c>
      <c r="AM292">
        <v>0</v>
      </c>
      <c r="AN292">
        <v>0</v>
      </c>
      <c r="AO292">
        <v>0</v>
      </c>
    </row>
    <row r="293" spans="1:41" hidden="1" x14ac:dyDescent="0.3">
      <c r="A293" t="s">
        <v>1332</v>
      </c>
      <c r="B293" t="s">
        <v>1332</v>
      </c>
      <c r="C293" t="s">
        <v>1386</v>
      </c>
      <c r="D293" t="s">
        <v>1755</v>
      </c>
      <c r="E293">
        <v>2025329</v>
      </c>
      <c r="I293" t="s">
        <v>1335</v>
      </c>
      <c r="J293">
        <v>0</v>
      </c>
      <c r="K293" t="s">
        <v>3859</v>
      </c>
      <c r="L293">
        <v>46056</v>
      </c>
      <c r="N293">
        <v>46101</v>
      </c>
      <c r="P293" t="s">
        <v>1337</v>
      </c>
      <c r="Q293" t="s">
        <v>3860</v>
      </c>
      <c r="R293" t="s">
        <v>1339</v>
      </c>
      <c r="S293" t="s">
        <v>1332</v>
      </c>
      <c r="U293" t="s">
        <v>1340</v>
      </c>
      <c r="V293" t="s">
        <v>1341</v>
      </c>
      <c r="W293" t="s">
        <v>1339</v>
      </c>
      <c r="X293">
        <v>46092</v>
      </c>
      <c r="Y293" t="s">
        <v>3861</v>
      </c>
      <c r="AC293" t="s">
        <v>1343</v>
      </c>
      <c r="AF293" t="s">
        <v>1343</v>
      </c>
      <c r="AI293" t="s">
        <v>1339</v>
      </c>
      <c r="AJ293">
        <v>52</v>
      </c>
      <c r="AL293" t="s">
        <v>1332</v>
      </c>
      <c r="AM293" t="s">
        <v>1332</v>
      </c>
      <c r="AN293">
        <v>0</v>
      </c>
      <c r="AO293">
        <v>0</v>
      </c>
    </row>
    <row r="294" spans="1:41" hidden="1" x14ac:dyDescent="0.3">
      <c r="A294" t="s">
        <v>1332</v>
      </c>
      <c r="B294" t="s">
        <v>1332</v>
      </c>
      <c r="C294" t="s">
        <v>1386</v>
      </c>
      <c r="D294" t="s">
        <v>3069</v>
      </c>
      <c r="E294">
        <v>2026007</v>
      </c>
      <c r="I294" t="s">
        <v>1335</v>
      </c>
      <c r="J294">
        <v>300</v>
      </c>
      <c r="K294" t="s">
        <v>3859</v>
      </c>
      <c r="L294">
        <v>46056</v>
      </c>
      <c r="N294">
        <v>46101</v>
      </c>
      <c r="P294" t="s">
        <v>1337</v>
      </c>
      <c r="Q294" t="s">
        <v>3860</v>
      </c>
      <c r="R294" t="s">
        <v>1339</v>
      </c>
      <c r="S294" t="s">
        <v>1332</v>
      </c>
      <c r="U294" t="s">
        <v>1340</v>
      </c>
      <c r="V294" t="s">
        <v>1341</v>
      </c>
      <c r="W294" t="s">
        <v>1339</v>
      </c>
      <c r="X294">
        <v>46106</v>
      </c>
      <c r="Y294" t="s">
        <v>3862</v>
      </c>
      <c r="AC294" t="s">
        <v>1343</v>
      </c>
      <c r="AF294" t="s">
        <v>1343</v>
      </c>
      <c r="AI294" t="s">
        <v>1339</v>
      </c>
      <c r="AJ294">
        <v>365</v>
      </c>
      <c r="AL294">
        <v>0</v>
      </c>
      <c r="AM294">
        <v>0</v>
      </c>
      <c r="AN294">
        <v>0</v>
      </c>
      <c r="AO294">
        <v>0</v>
      </c>
    </row>
    <row r="295" spans="1:41" hidden="1" x14ac:dyDescent="0.3">
      <c r="A295" t="s">
        <v>1332</v>
      </c>
      <c r="B295" t="s">
        <v>1332</v>
      </c>
      <c r="C295" t="s">
        <v>205</v>
      </c>
      <c r="D295" t="s">
        <v>5409</v>
      </c>
      <c r="E295" t="s">
        <v>5410</v>
      </c>
      <c r="F295" t="s">
        <v>6224</v>
      </c>
      <c r="G295" t="s">
        <v>4636</v>
      </c>
      <c r="I295" t="s">
        <v>1335</v>
      </c>
      <c r="J295">
        <v>300</v>
      </c>
      <c r="K295" t="s">
        <v>3859</v>
      </c>
      <c r="L295">
        <v>46097</v>
      </c>
      <c r="N295">
        <v>46142</v>
      </c>
      <c r="P295" t="s">
        <v>1337</v>
      </c>
      <c r="Q295" t="s">
        <v>3860</v>
      </c>
      <c r="R295" t="s">
        <v>1781</v>
      </c>
      <c r="S295" t="s">
        <v>1332</v>
      </c>
      <c r="U295" t="s">
        <v>1340</v>
      </c>
      <c r="V295" t="s">
        <v>1341</v>
      </c>
      <c r="W295" t="s">
        <v>1355</v>
      </c>
      <c r="AC295" t="s">
        <v>1343</v>
      </c>
      <c r="AF295" t="s">
        <v>1343</v>
      </c>
      <c r="AI295">
        <v>12</v>
      </c>
      <c r="AJ295">
        <v>300</v>
      </c>
      <c r="AL295">
        <v>0</v>
      </c>
      <c r="AM295" t="s">
        <v>1332</v>
      </c>
      <c r="AN295">
        <v>0</v>
      </c>
      <c r="AO295">
        <v>0</v>
      </c>
    </row>
    <row r="296" spans="1:41" hidden="1" x14ac:dyDescent="0.3">
      <c r="A296" t="s">
        <v>1332</v>
      </c>
      <c r="B296" t="s">
        <v>1332</v>
      </c>
      <c r="C296" t="s">
        <v>1371</v>
      </c>
      <c r="D296" t="s">
        <v>2814</v>
      </c>
      <c r="E296" t="s">
        <v>2815</v>
      </c>
      <c r="I296" t="s">
        <v>1335</v>
      </c>
      <c r="J296">
        <v>80</v>
      </c>
      <c r="K296" t="s">
        <v>3317</v>
      </c>
      <c r="L296">
        <v>46041</v>
      </c>
      <c r="N296">
        <v>46096</v>
      </c>
      <c r="P296" t="s">
        <v>1361</v>
      </c>
      <c r="Q296" t="s">
        <v>3318</v>
      </c>
      <c r="R296" t="s">
        <v>1358</v>
      </c>
      <c r="S296" t="s">
        <v>1374</v>
      </c>
      <c r="T296" t="s">
        <v>1619</v>
      </c>
      <c r="U296" t="s">
        <v>1354</v>
      </c>
      <c r="V296" t="s">
        <v>1341</v>
      </c>
      <c r="W296" t="s">
        <v>1358</v>
      </c>
      <c r="AC296" t="s">
        <v>1343</v>
      </c>
      <c r="AF296" t="s">
        <v>1343</v>
      </c>
      <c r="AI296" t="s">
        <v>1358</v>
      </c>
      <c r="AJ296">
        <v>152</v>
      </c>
      <c r="AL296">
        <v>0</v>
      </c>
      <c r="AM296" t="s">
        <v>1332</v>
      </c>
      <c r="AN296">
        <v>0</v>
      </c>
      <c r="AO296">
        <v>0</v>
      </c>
    </row>
    <row r="297" spans="1:41" hidden="1" x14ac:dyDescent="0.3">
      <c r="A297" t="s">
        <v>1332</v>
      </c>
      <c r="B297" t="s">
        <v>1332</v>
      </c>
      <c r="C297" t="s">
        <v>1371</v>
      </c>
      <c r="D297" t="s">
        <v>2140</v>
      </c>
      <c r="E297">
        <v>2025321</v>
      </c>
      <c r="I297" t="s">
        <v>1335</v>
      </c>
      <c r="J297">
        <v>70</v>
      </c>
      <c r="K297" t="s">
        <v>2914</v>
      </c>
      <c r="L297">
        <v>46021</v>
      </c>
      <c r="N297">
        <v>46068</v>
      </c>
      <c r="P297" t="s">
        <v>1337</v>
      </c>
      <c r="Q297" t="s">
        <v>2915</v>
      </c>
      <c r="R297" t="s">
        <v>1339</v>
      </c>
      <c r="S297" t="s">
        <v>1332</v>
      </c>
      <c r="U297" t="s">
        <v>1340</v>
      </c>
      <c r="V297" t="s">
        <v>1341</v>
      </c>
      <c r="W297" t="s">
        <v>1339</v>
      </c>
      <c r="X297">
        <v>46049</v>
      </c>
      <c r="AC297" t="s">
        <v>1343</v>
      </c>
      <c r="AF297" t="s">
        <v>1343</v>
      </c>
      <c r="AI297" t="s">
        <v>1339</v>
      </c>
      <c r="AJ297">
        <v>170</v>
      </c>
      <c r="AL297">
        <v>0</v>
      </c>
      <c r="AM297" t="s">
        <v>1332</v>
      </c>
      <c r="AN297">
        <v>0</v>
      </c>
      <c r="AO297">
        <v>0</v>
      </c>
    </row>
    <row r="298" spans="1:41" hidden="1" x14ac:dyDescent="0.3">
      <c r="A298" t="s">
        <v>1332</v>
      </c>
      <c r="B298" t="s">
        <v>1332</v>
      </c>
      <c r="C298" t="s">
        <v>1386</v>
      </c>
      <c r="D298" t="s">
        <v>2962</v>
      </c>
      <c r="E298">
        <v>2025945</v>
      </c>
      <c r="I298" t="s">
        <v>1335</v>
      </c>
      <c r="J298">
        <v>150</v>
      </c>
      <c r="K298" t="s">
        <v>4536</v>
      </c>
      <c r="L298">
        <v>46084</v>
      </c>
      <c r="N298">
        <v>46113</v>
      </c>
      <c r="P298" t="s">
        <v>1337</v>
      </c>
      <c r="Q298" t="s">
        <v>2915</v>
      </c>
      <c r="R298" t="s">
        <v>1339</v>
      </c>
      <c r="S298" t="s">
        <v>1332</v>
      </c>
      <c r="U298" t="s">
        <v>1340</v>
      </c>
      <c r="V298" t="s">
        <v>1341</v>
      </c>
      <c r="W298" t="s">
        <v>1339</v>
      </c>
      <c r="X298">
        <v>46113</v>
      </c>
      <c r="Y298" t="s">
        <v>4537</v>
      </c>
      <c r="AC298" t="s">
        <v>1343</v>
      </c>
      <c r="AF298" t="s">
        <v>1343</v>
      </c>
      <c r="AI298" t="s">
        <v>1339</v>
      </c>
      <c r="AJ298">
        <v>210</v>
      </c>
      <c r="AL298">
        <v>0</v>
      </c>
      <c r="AM298">
        <v>0</v>
      </c>
      <c r="AN298">
        <v>0</v>
      </c>
      <c r="AO298">
        <v>0</v>
      </c>
    </row>
    <row r="299" spans="1:41" hidden="1" x14ac:dyDescent="0.3">
      <c r="A299" t="s">
        <v>1332</v>
      </c>
      <c r="B299" t="s">
        <v>1332</v>
      </c>
      <c r="C299" t="s">
        <v>39</v>
      </c>
      <c r="D299" t="s">
        <v>2814</v>
      </c>
      <c r="E299" t="s">
        <v>2815</v>
      </c>
      <c r="F299" t="s">
        <v>5313</v>
      </c>
      <c r="G299" t="s">
        <v>5314</v>
      </c>
      <c r="I299" t="s">
        <v>1335</v>
      </c>
      <c r="J299">
        <v>150</v>
      </c>
      <c r="K299" t="s">
        <v>4536</v>
      </c>
      <c r="L299">
        <v>46090</v>
      </c>
      <c r="N299">
        <v>46122</v>
      </c>
      <c r="P299" t="s">
        <v>1337</v>
      </c>
      <c r="Q299" t="s">
        <v>2915</v>
      </c>
      <c r="R299" t="s">
        <v>1339</v>
      </c>
      <c r="S299" t="s">
        <v>1332</v>
      </c>
      <c r="U299" t="s">
        <v>1340</v>
      </c>
      <c r="V299" t="s">
        <v>1341</v>
      </c>
      <c r="W299" t="s">
        <v>1339</v>
      </c>
      <c r="X299">
        <v>46097</v>
      </c>
      <c r="Y299" t="s">
        <v>5315</v>
      </c>
      <c r="Z299">
        <v>59</v>
      </c>
      <c r="AA299">
        <v>9</v>
      </c>
      <c r="AB299">
        <v>2</v>
      </c>
      <c r="AC299" t="s">
        <v>1343</v>
      </c>
      <c r="AF299" t="s">
        <v>1343</v>
      </c>
      <c r="AI299" t="s">
        <v>1339</v>
      </c>
      <c r="AJ299">
        <v>222</v>
      </c>
      <c r="AL299">
        <v>59</v>
      </c>
      <c r="AM299">
        <v>59</v>
      </c>
      <c r="AN299">
        <v>0.152542372881356</v>
      </c>
      <c r="AO299">
        <v>3.7627118644067798</v>
      </c>
    </row>
    <row r="300" spans="1:41" hidden="1" x14ac:dyDescent="0.3">
      <c r="A300" t="s">
        <v>1332</v>
      </c>
      <c r="B300" t="s">
        <v>1332</v>
      </c>
      <c r="C300" t="s">
        <v>47</v>
      </c>
      <c r="D300" t="s">
        <v>2962</v>
      </c>
      <c r="E300">
        <v>2025945</v>
      </c>
      <c r="I300" t="s">
        <v>1369</v>
      </c>
      <c r="J300">
        <v>0</v>
      </c>
      <c r="K300" t="s">
        <v>7293</v>
      </c>
      <c r="L300">
        <v>46109</v>
      </c>
      <c r="N300">
        <v>46157</v>
      </c>
      <c r="P300" t="s">
        <v>1361</v>
      </c>
      <c r="Q300" t="s">
        <v>7291</v>
      </c>
      <c r="R300" t="s">
        <v>1781</v>
      </c>
      <c r="S300" t="s">
        <v>1332</v>
      </c>
      <c r="U300" t="s">
        <v>1340</v>
      </c>
      <c r="V300" t="s">
        <v>1341</v>
      </c>
      <c r="W300" t="s">
        <v>1355</v>
      </c>
      <c r="AC300" t="s">
        <v>1343</v>
      </c>
      <c r="AF300" t="s">
        <v>1343</v>
      </c>
      <c r="AI300">
        <v>27</v>
      </c>
      <c r="AJ300">
        <v>60</v>
      </c>
      <c r="AL300">
        <v>0</v>
      </c>
      <c r="AM300" t="s">
        <v>1332</v>
      </c>
      <c r="AN300">
        <v>0</v>
      </c>
      <c r="AO300">
        <v>0</v>
      </c>
    </row>
    <row r="301" spans="1:41" x14ac:dyDescent="0.3">
      <c r="A301" t="s">
        <v>1332</v>
      </c>
      <c r="B301" t="s">
        <v>1379</v>
      </c>
      <c r="C301" t="s">
        <v>1380</v>
      </c>
      <c r="D301" t="s">
        <v>7699</v>
      </c>
      <c r="E301">
        <v>2026058</v>
      </c>
      <c r="F301" t="s">
        <v>8490</v>
      </c>
      <c r="G301" t="s">
        <v>4636</v>
      </c>
      <c r="I301" t="s">
        <v>1335</v>
      </c>
      <c r="J301">
        <v>750</v>
      </c>
      <c r="K301" t="s">
        <v>4090</v>
      </c>
      <c r="L301" s="42">
        <v>46123</v>
      </c>
      <c r="N301">
        <v>46157</v>
      </c>
      <c r="P301" t="s">
        <v>1337</v>
      </c>
      <c r="Q301" t="s">
        <v>4091</v>
      </c>
      <c r="R301" t="s">
        <v>1781</v>
      </c>
      <c r="S301" t="s">
        <v>1332</v>
      </c>
      <c r="U301" t="s">
        <v>1340</v>
      </c>
      <c r="V301" t="s">
        <v>1402</v>
      </c>
      <c r="W301" t="s">
        <v>1355</v>
      </c>
      <c r="AC301" t="s">
        <v>1343</v>
      </c>
      <c r="AF301" t="s">
        <v>1343</v>
      </c>
      <c r="AI301">
        <v>27</v>
      </c>
      <c r="AJ301">
        <v>750</v>
      </c>
      <c r="AL301">
        <v>0</v>
      </c>
      <c r="AM301" t="s">
        <v>1332</v>
      </c>
      <c r="AN301">
        <v>0</v>
      </c>
      <c r="AO301">
        <v>0</v>
      </c>
    </row>
    <row r="302" spans="1:41" x14ac:dyDescent="0.3">
      <c r="A302" t="s">
        <v>1332</v>
      </c>
      <c r="B302" t="s">
        <v>1379</v>
      </c>
      <c r="C302" t="s">
        <v>1380</v>
      </c>
      <c r="D302" t="s">
        <v>2091</v>
      </c>
      <c r="E302">
        <v>2025339</v>
      </c>
      <c r="F302" t="s">
        <v>8490</v>
      </c>
      <c r="G302" t="s">
        <v>4636</v>
      </c>
      <c r="I302" t="s">
        <v>1335</v>
      </c>
      <c r="J302">
        <v>0</v>
      </c>
      <c r="K302" t="s">
        <v>4090</v>
      </c>
      <c r="L302" s="42">
        <v>46123</v>
      </c>
      <c r="N302">
        <v>46157</v>
      </c>
      <c r="P302" t="s">
        <v>1337</v>
      </c>
      <c r="Q302" t="s">
        <v>4091</v>
      </c>
      <c r="R302" t="s">
        <v>1781</v>
      </c>
      <c r="S302" t="s">
        <v>1332</v>
      </c>
      <c r="U302" t="s">
        <v>1340</v>
      </c>
      <c r="V302" t="s">
        <v>1402</v>
      </c>
      <c r="W302" t="s">
        <v>1355</v>
      </c>
      <c r="AC302" t="s">
        <v>1343</v>
      </c>
      <c r="AF302" t="s">
        <v>1343</v>
      </c>
      <c r="AI302">
        <v>27</v>
      </c>
      <c r="AJ302">
        <v>58</v>
      </c>
      <c r="AL302">
        <v>0</v>
      </c>
      <c r="AM302" t="s">
        <v>1332</v>
      </c>
      <c r="AN302">
        <v>0</v>
      </c>
      <c r="AO302">
        <v>0</v>
      </c>
    </row>
    <row r="303" spans="1:41" x14ac:dyDescent="0.3">
      <c r="A303" t="s">
        <v>1332</v>
      </c>
      <c r="B303" t="s">
        <v>1332</v>
      </c>
      <c r="C303" t="s">
        <v>1380</v>
      </c>
      <c r="D303" t="s">
        <v>7591</v>
      </c>
      <c r="E303">
        <v>2026032</v>
      </c>
      <c r="F303" t="s">
        <v>8489</v>
      </c>
      <c r="G303" t="s">
        <v>4636</v>
      </c>
      <c r="I303" t="s">
        <v>1335</v>
      </c>
      <c r="J303">
        <v>400</v>
      </c>
      <c r="K303" t="s">
        <v>3165</v>
      </c>
      <c r="L303" s="42">
        <v>46123</v>
      </c>
      <c r="N303">
        <v>46157</v>
      </c>
      <c r="P303" t="s">
        <v>1420</v>
      </c>
      <c r="Q303" t="s">
        <v>3166</v>
      </c>
      <c r="R303" t="s">
        <v>1781</v>
      </c>
      <c r="S303" t="s">
        <v>1332</v>
      </c>
      <c r="U303" t="s">
        <v>1340</v>
      </c>
      <c r="V303" t="s">
        <v>1402</v>
      </c>
      <c r="W303" t="s">
        <v>1355</v>
      </c>
      <c r="AC303" t="s">
        <v>1343</v>
      </c>
      <c r="AF303" t="s">
        <v>1343</v>
      </c>
      <c r="AI303">
        <v>27</v>
      </c>
      <c r="AJ303">
        <v>400</v>
      </c>
      <c r="AL303">
        <v>0</v>
      </c>
      <c r="AM303" t="s">
        <v>1332</v>
      </c>
      <c r="AN303">
        <v>0</v>
      </c>
      <c r="AO303">
        <v>0</v>
      </c>
    </row>
    <row r="304" spans="1:41" hidden="1" x14ac:dyDescent="0.3">
      <c r="A304" t="s">
        <v>1332</v>
      </c>
      <c r="B304" t="s">
        <v>1332</v>
      </c>
      <c r="C304" t="s">
        <v>39</v>
      </c>
      <c r="D304" t="s">
        <v>1438</v>
      </c>
      <c r="E304">
        <v>2025933</v>
      </c>
      <c r="I304" t="s">
        <v>1335</v>
      </c>
      <c r="J304">
        <v>1888</v>
      </c>
      <c r="K304" t="s">
        <v>3545</v>
      </c>
      <c r="L304">
        <v>46053</v>
      </c>
      <c r="N304">
        <v>46096</v>
      </c>
      <c r="P304" t="s">
        <v>1420</v>
      </c>
      <c r="Q304" t="s">
        <v>3546</v>
      </c>
      <c r="R304" t="s">
        <v>1339</v>
      </c>
      <c r="S304" t="s">
        <v>1332</v>
      </c>
      <c r="U304" t="s">
        <v>1340</v>
      </c>
      <c r="V304" t="s">
        <v>1341</v>
      </c>
      <c r="W304" t="s">
        <v>1339</v>
      </c>
      <c r="X304">
        <v>46096</v>
      </c>
      <c r="Y304" t="s">
        <v>3547</v>
      </c>
      <c r="Z304">
        <v>639</v>
      </c>
      <c r="AA304">
        <v>197</v>
      </c>
      <c r="AB304">
        <v>30</v>
      </c>
      <c r="AC304" t="s">
        <v>1343</v>
      </c>
      <c r="AF304" t="s">
        <v>1408</v>
      </c>
      <c r="AI304" t="s">
        <v>1339</v>
      </c>
      <c r="AJ304">
        <v>1938</v>
      </c>
      <c r="AL304">
        <v>639</v>
      </c>
      <c r="AM304">
        <v>639</v>
      </c>
      <c r="AN304">
        <v>0.30829420970266003</v>
      </c>
      <c r="AO304">
        <v>3.0328638497652598</v>
      </c>
    </row>
    <row r="305" spans="1:41" hidden="1" x14ac:dyDescent="0.3">
      <c r="A305" t="s">
        <v>1332</v>
      </c>
      <c r="B305" t="s">
        <v>1332</v>
      </c>
      <c r="C305" t="s">
        <v>39</v>
      </c>
      <c r="D305" t="s">
        <v>1755</v>
      </c>
      <c r="E305">
        <v>2025329</v>
      </c>
      <c r="I305" t="s">
        <v>1335</v>
      </c>
      <c r="J305">
        <v>0</v>
      </c>
      <c r="K305" t="s">
        <v>3545</v>
      </c>
      <c r="L305">
        <v>46053</v>
      </c>
      <c r="N305">
        <v>46096</v>
      </c>
      <c r="P305" t="s">
        <v>1420</v>
      </c>
      <c r="Q305" t="s">
        <v>3546</v>
      </c>
      <c r="R305" t="s">
        <v>1339</v>
      </c>
      <c r="S305" t="s">
        <v>1332</v>
      </c>
      <c r="U305" t="s">
        <v>1340</v>
      </c>
      <c r="V305" t="s">
        <v>1341</v>
      </c>
      <c r="W305" t="s">
        <v>1339</v>
      </c>
      <c r="X305">
        <v>46096</v>
      </c>
      <c r="Y305" t="s">
        <v>3547</v>
      </c>
      <c r="Z305">
        <v>639</v>
      </c>
      <c r="AA305">
        <v>197</v>
      </c>
      <c r="AB305">
        <v>30</v>
      </c>
      <c r="AC305" t="s">
        <v>1343</v>
      </c>
      <c r="AF305" t="s">
        <v>1343</v>
      </c>
      <c r="AI305" t="s">
        <v>1339</v>
      </c>
      <c r="AJ305">
        <v>52</v>
      </c>
      <c r="AL305" t="s">
        <v>1332</v>
      </c>
      <c r="AM305" t="s">
        <v>1332</v>
      </c>
      <c r="AN305">
        <v>0.30829420970266003</v>
      </c>
      <c r="AO305">
        <v>0</v>
      </c>
    </row>
    <row r="306" spans="1:41" hidden="1" x14ac:dyDescent="0.3">
      <c r="A306" t="s">
        <v>1332</v>
      </c>
      <c r="B306" t="s">
        <v>1379</v>
      </c>
      <c r="C306" t="s">
        <v>1371</v>
      </c>
      <c r="D306" t="s">
        <v>1890</v>
      </c>
      <c r="E306">
        <v>2025317</v>
      </c>
      <c r="I306" t="s">
        <v>1335</v>
      </c>
      <c r="J306">
        <v>175</v>
      </c>
      <c r="K306" t="s">
        <v>1892</v>
      </c>
      <c r="L306">
        <v>46009</v>
      </c>
      <c r="N306">
        <v>46052</v>
      </c>
      <c r="P306" t="s">
        <v>1337</v>
      </c>
      <c r="Q306" t="s">
        <v>1893</v>
      </c>
      <c r="R306" t="s">
        <v>1339</v>
      </c>
      <c r="S306" t="s">
        <v>1332</v>
      </c>
      <c r="U306" t="s">
        <v>1340</v>
      </c>
      <c r="V306" t="s">
        <v>1341</v>
      </c>
      <c r="W306" t="s">
        <v>1339</v>
      </c>
      <c r="X306">
        <v>46047</v>
      </c>
      <c r="Y306" t="s">
        <v>1894</v>
      </c>
      <c r="AC306" t="s">
        <v>1343</v>
      </c>
      <c r="AF306" t="s">
        <v>1343</v>
      </c>
      <c r="AI306" t="s">
        <v>1339</v>
      </c>
      <c r="AJ306">
        <v>225</v>
      </c>
      <c r="AL306">
        <v>0</v>
      </c>
      <c r="AM306">
        <v>0</v>
      </c>
      <c r="AN306">
        <v>0</v>
      </c>
      <c r="AO306">
        <v>0</v>
      </c>
    </row>
    <row r="307" spans="1:41" hidden="1" x14ac:dyDescent="0.3">
      <c r="A307" t="s">
        <v>1332</v>
      </c>
      <c r="B307" t="s">
        <v>1332</v>
      </c>
      <c r="C307" t="s">
        <v>39</v>
      </c>
      <c r="D307" t="s">
        <v>4577</v>
      </c>
      <c r="E307">
        <v>2025320</v>
      </c>
      <c r="F307" t="s">
        <v>5627</v>
      </c>
      <c r="G307" t="s">
        <v>4636</v>
      </c>
      <c r="I307" t="s">
        <v>1335</v>
      </c>
      <c r="J307">
        <v>200</v>
      </c>
      <c r="K307" t="s">
        <v>1892</v>
      </c>
      <c r="L307">
        <v>46092</v>
      </c>
      <c r="N307">
        <v>46132</v>
      </c>
      <c r="P307" t="s">
        <v>1337</v>
      </c>
      <c r="Q307" t="s">
        <v>1893</v>
      </c>
      <c r="R307" t="s">
        <v>3490</v>
      </c>
      <c r="S307" t="s">
        <v>1332</v>
      </c>
      <c r="U307" t="s">
        <v>1340</v>
      </c>
      <c r="V307" t="s">
        <v>1341</v>
      </c>
      <c r="W307" t="s">
        <v>1355</v>
      </c>
      <c r="AC307" t="s">
        <v>1343</v>
      </c>
      <c r="AF307" t="s">
        <v>1343</v>
      </c>
      <c r="AI307">
        <v>2</v>
      </c>
      <c r="AJ307">
        <v>245</v>
      </c>
      <c r="AL307">
        <v>0</v>
      </c>
      <c r="AM307" t="s">
        <v>1332</v>
      </c>
      <c r="AN307">
        <v>0</v>
      </c>
      <c r="AO307">
        <v>0</v>
      </c>
    </row>
    <row r="308" spans="1:41" hidden="1" x14ac:dyDescent="0.3">
      <c r="A308" t="s">
        <v>1332</v>
      </c>
      <c r="B308" t="s">
        <v>1332</v>
      </c>
      <c r="C308" t="s">
        <v>39</v>
      </c>
      <c r="D308" t="s">
        <v>4674</v>
      </c>
      <c r="E308">
        <v>2026014</v>
      </c>
      <c r="F308" t="s">
        <v>5627</v>
      </c>
      <c r="G308" t="s">
        <v>4636</v>
      </c>
      <c r="I308" t="s">
        <v>1335</v>
      </c>
      <c r="J308">
        <v>0</v>
      </c>
      <c r="K308" t="s">
        <v>1892</v>
      </c>
      <c r="L308">
        <v>46092</v>
      </c>
      <c r="N308">
        <v>46132</v>
      </c>
      <c r="P308" t="s">
        <v>1337</v>
      </c>
      <c r="Q308" t="s">
        <v>1893</v>
      </c>
      <c r="R308" t="s">
        <v>3490</v>
      </c>
      <c r="S308" t="s">
        <v>1332</v>
      </c>
      <c r="U308" t="s">
        <v>1340</v>
      </c>
      <c r="V308" t="s">
        <v>1341</v>
      </c>
      <c r="W308" t="s">
        <v>1355</v>
      </c>
      <c r="AC308" t="s">
        <v>1343</v>
      </c>
      <c r="AF308" t="s">
        <v>1343</v>
      </c>
      <c r="AI308">
        <v>2</v>
      </c>
      <c r="AJ308">
        <v>45</v>
      </c>
      <c r="AL308">
        <v>0</v>
      </c>
      <c r="AM308" t="s">
        <v>1332</v>
      </c>
      <c r="AN308">
        <v>0</v>
      </c>
      <c r="AO308">
        <v>0</v>
      </c>
    </row>
    <row r="309" spans="1:41" hidden="1" x14ac:dyDescent="0.3">
      <c r="A309" t="s">
        <v>1332</v>
      </c>
      <c r="B309" t="s">
        <v>1379</v>
      </c>
      <c r="C309" t="s">
        <v>1371</v>
      </c>
      <c r="D309" t="s">
        <v>2519</v>
      </c>
      <c r="E309">
        <v>2025317</v>
      </c>
      <c r="F309" t="s">
        <v>5627</v>
      </c>
      <c r="G309" t="s">
        <v>6526</v>
      </c>
      <c r="I309" t="s">
        <v>1335</v>
      </c>
      <c r="J309">
        <v>220</v>
      </c>
      <c r="K309" t="s">
        <v>1892</v>
      </c>
      <c r="L309">
        <v>46100</v>
      </c>
      <c r="N309">
        <v>46152</v>
      </c>
      <c r="P309" t="s">
        <v>1337</v>
      </c>
      <c r="Q309" t="s">
        <v>1893</v>
      </c>
      <c r="R309" t="s">
        <v>1781</v>
      </c>
      <c r="S309" t="s">
        <v>1332</v>
      </c>
      <c r="U309" t="s">
        <v>1340</v>
      </c>
      <c r="V309" t="s">
        <v>1341</v>
      </c>
      <c r="W309" t="s">
        <v>1355</v>
      </c>
      <c r="AC309" t="s">
        <v>1343</v>
      </c>
      <c r="AF309" t="s">
        <v>1343</v>
      </c>
      <c r="AI309">
        <v>22</v>
      </c>
      <c r="AJ309">
        <v>270</v>
      </c>
      <c r="AL309">
        <v>0</v>
      </c>
      <c r="AM309" t="s">
        <v>1332</v>
      </c>
      <c r="AN309">
        <v>0</v>
      </c>
      <c r="AO309">
        <v>0</v>
      </c>
    </row>
    <row r="310" spans="1:41" hidden="1" x14ac:dyDescent="0.3">
      <c r="A310" t="s">
        <v>1332</v>
      </c>
      <c r="B310" t="s">
        <v>1332</v>
      </c>
      <c r="C310" t="s">
        <v>1371</v>
      </c>
      <c r="D310" t="s">
        <v>1755</v>
      </c>
      <c r="E310">
        <v>2025329</v>
      </c>
      <c r="F310" t="s">
        <v>5627</v>
      </c>
      <c r="G310" t="s">
        <v>6526</v>
      </c>
      <c r="I310" t="s">
        <v>1335</v>
      </c>
      <c r="J310">
        <v>0</v>
      </c>
      <c r="K310" t="s">
        <v>1892</v>
      </c>
      <c r="L310">
        <v>46100</v>
      </c>
      <c r="N310">
        <v>46152</v>
      </c>
      <c r="P310" t="s">
        <v>1337</v>
      </c>
      <c r="Q310" t="s">
        <v>1893</v>
      </c>
      <c r="R310" t="s">
        <v>1781</v>
      </c>
      <c r="S310" t="s">
        <v>1332</v>
      </c>
      <c r="U310" t="s">
        <v>1340</v>
      </c>
      <c r="V310" t="s">
        <v>1341</v>
      </c>
      <c r="W310" t="s">
        <v>1355</v>
      </c>
      <c r="AC310" t="s">
        <v>1343</v>
      </c>
      <c r="AF310" t="s">
        <v>1343</v>
      </c>
      <c r="AI310">
        <v>22</v>
      </c>
      <c r="AJ310">
        <v>52</v>
      </c>
      <c r="AL310">
        <v>0</v>
      </c>
      <c r="AM310" t="s">
        <v>1332</v>
      </c>
      <c r="AN310">
        <v>0</v>
      </c>
      <c r="AO310">
        <v>0</v>
      </c>
    </row>
    <row r="311" spans="1:41" hidden="1" x14ac:dyDescent="0.3">
      <c r="A311" t="s">
        <v>1332</v>
      </c>
      <c r="B311" t="s">
        <v>1332</v>
      </c>
      <c r="C311" t="s">
        <v>1371</v>
      </c>
      <c r="D311" t="s">
        <v>4033</v>
      </c>
      <c r="E311">
        <v>2026003</v>
      </c>
      <c r="F311" t="s">
        <v>5627</v>
      </c>
      <c r="G311" t="s">
        <v>6527</v>
      </c>
      <c r="I311" t="s">
        <v>1335</v>
      </c>
      <c r="J311">
        <v>220</v>
      </c>
      <c r="K311" t="s">
        <v>1892</v>
      </c>
      <c r="L311">
        <v>46100</v>
      </c>
      <c r="N311">
        <v>46152</v>
      </c>
      <c r="P311" t="s">
        <v>1337</v>
      </c>
      <c r="Q311" t="s">
        <v>1893</v>
      </c>
      <c r="R311" t="s">
        <v>1781</v>
      </c>
      <c r="S311" t="s">
        <v>1332</v>
      </c>
      <c r="U311" t="s">
        <v>1340</v>
      </c>
      <c r="V311" t="s">
        <v>1341</v>
      </c>
      <c r="W311" t="s">
        <v>1355</v>
      </c>
      <c r="AC311" t="s">
        <v>1343</v>
      </c>
      <c r="AF311" t="s">
        <v>1343</v>
      </c>
      <c r="AI311">
        <v>22</v>
      </c>
      <c r="AJ311">
        <v>265</v>
      </c>
      <c r="AL311">
        <v>0</v>
      </c>
      <c r="AM311" t="s">
        <v>1332</v>
      </c>
      <c r="AN311">
        <v>0</v>
      </c>
      <c r="AO311">
        <v>0</v>
      </c>
    </row>
    <row r="312" spans="1:41" hidden="1" x14ac:dyDescent="0.3">
      <c r="A312" t="s">
        <v>1332</v>
      </c>
      <c r="B312" t="s">
        <v>1332</v>
      </c>
      <c r="C312" t="s">
        <v>1371</v>
      </c>
      <c r="D312" t="s">
        <v>6528</v>
      </c>
      <c r="E312" t="s">
        <v>1332</v>
      </c>
      <c r="F312" t="s">
        <v>5627</v>
      </c>
      <c r="I312" t="s">
        <v>1335</v>
      </c>
      <c r="J312">
        <v>0</v>
      </c>
      <c r="K312" t="s">
        <v>1892</v>
      </c>
      <c r="L312">
        <v>46100</v>
      </c>
      <c r="N312">
        <v>46152</v>
      </c>
      <c r="P312" t="s">
        <v>1337</v>
      </c>
      <c r="Q312" t="s">
        <v>1893</v>
      </c>
      <c r="R312" t="s">
        <v>1781</v>
      </c>
      <c r="S312" t="s">
        <v>1332</v>
      </c>
      <c r="U312" t="s">
        <v>1340</v>
      </c>
      <c r="V312" t="s">
        <v>1341</v>
      </c>
      <c r="W312" t="s">
        <v>1355</v>
      </c>
      <c r="AC312" t="s">
        <v>1343</v>
      </c>
      <c r="AF312" t="s">
        <v>1343</v>
      </c>
      <c r="AI312">
        <v>22</v>
      </c>
      <c r="AJ312" t="s">
        <v>1332</v>
      </c>
      <c r="AL312">
        <v>0</v>
      </c>
      <c r="AM312" t="s">
        <v>1332</v>
      </c>
      <c r="AN312">
        <v>0</v>
      </c>
      <c r="AO312">
        <v>0</v>
      </c>
    </row>
    <row r="313" spans="1:41" x14ac:dyDescent="0.3">
      <c r="A313" t="s">
        <v>1332</v>
      </c>
      <c r="B313" t="s">
        <v>1332</v>
      </c>
      <c r="C313" t="s">
        <v>1380</v>
      </c>
      <c r="D313" t="s">
        <v>7588</v>
      </c>
      <c r="E313">
        <v>2026020</v>
      </c>
      <c r="F313" t="s">
        <v>8489</v>
      </c>
      <c r="G313" t="s">
        <v>4636</v>
      </c>
      <c r="I313" t="s">
        <v>1335</v>
      </c>
      <c r="J313">
        <v>400</v>
      </c>
      <c r="K313" t="s">
        <v>3165</v>
      </c>
      <c r="L313" s="42">
        <v>46123</v>
      </c>
      <c r="N313">
        <v>46157</v>
      </c>
      <c r="P313" t="s">
        <v>1420</v>
      </c>
      <c r="Q313" t="s">
        <v>3166</v>
      </c>
      <c r="R313" t="s">
        <v>1781</v>
      </c>
      <c r="S313" t="s">
        <v>1332</v>
      </c>
      <c r="U313" t="s">
        <v>1340</v>
      </c>
      <c r="V313" t="s">
        <v>1402</v>
      </c>
      <c r="W313" t="s">
        <v>1355</v>
      </c>
      <c r="AC313" t="s">
        <v>1343</v>
      </c>
      <c r="AF313" t="s">
        <v>1343</v>
      </c>
      <c r="AI313">
        <v>27</v>
      </c>
      <c r="AJ313">
        <v>455</v>
      </c>
      <c r="AL313">
        <v>0</v>
      </c>
      <c r="AM313" t="s">
        <v>1332</v>
      </c>
      <c r="AN313">
        <v>0</v>
      </c>
      <c r="AO313">
        <v>0</v>
      </c>
    </row>
    <row r="314" spans="1:41" x14ac:dyDescent="0.3">
      <c r="A314" t="s">
        <v>1332</v>
      </c>
      <c r="B314" t="s">
        <v>1332</v>
      </c>
      <c r="C314" t="s">
        <v>1380</v>
      </c>
      <c r="D314" t="s">
        <v>3474</v>
      </c>
      <c r="E314">
        <v>2026028</v>
      </c>
      <c r="F314" t="s">
        <v>8485</v>
      </c>
      <c r="G314" t="s">
        <v>4636</v>
      </c>
      <c r="I314" t="s">
        <v>1335</v>
      </c>
      <c r="J314">
        <v>280</v>
      </c>
      <c r="K314" t="s">
        <v>2495</v>
      </c>
      <c r="L314" s="42">
        <v>46123</v>
      </c>
      <c r="N314">
        <v>46157</v>
      </c>
      <c r="P314" t="s">
        <v>1361</v>
      </c>
      <c r="Q314" t="s">
        <v>8486</v>
      </c>
      <c r="R314" t="s">
        <v>1781</v>
      </c>
      <c r="S314" t="s">
        <v>1332</v>
      </c>
      <c r="U314" t="s">
        <v>1340</v>
      </c>
      <c r="V314" t="s">
        <v>1402</v>
      </c>
      <c r="W314" t="s">
        <v>1355</v>
      </c>
      <c r="AC314" t="s">
        <v>1343</v>
      </c>
      <c r="AF314" t="s">
        <v>1343</v>
      </c>
      <c r="AI314">
        <v>27</v>
      </c>
      <c r="AJ314">
        <v>320</v>
      </c>
      <c r="AL314">
        <v>0</v>
      </c>
      <c r="AM314" t="s">
        <v>1332</v>
      </c>
      <c r="AN314">
        <v>0</v>
      </c>
      <c r="AO314">
        <v>0</v>
      </c>
    </row>
    <row r="315" spans="1:41" hidden="1" x14ac:dyDescent="0.3">
      <c r="A315" t="s">
        <v>1332</v>
      </c>
      <c r="B315" t="s">
        <v>1332</v>
      </c>
      <c r="C315" t="s">
        <v>1371</v>
      </c>
      <c r="D315" t="s">
        <v>1920</v>
      </c>
      <c r="E315">
        <v>2025895</v>
      </c>
      <c r="I315" t="s">
        <v>1335</v>
      </c>
      <c r="J315">
        <v>0</v>
      </c>
      <c r="K315" t="s">
        <v>2734</v>
      </c>
      <c r="L315">
        <v>46017</v>
      </c>
      <c r="N315">
        <v>46052</v>
      </c>
      <c r="P315" t="s">
        <v>1361</v>
      </c>
      <c r="Q315" t="s">
        <v>2735</v>
      </c>
      <c r="R315" t="s">
        <v>1339</v>
      </c>
      <c r="S315" t="s">
        <v>1332</v>
      </c>
      <c r="U315" t="s">
        <v>1537</v>
      </c>
      <c r="V315" t="s">
        <v>1341</v>
      </c>
      <c r="W315" t="s">
        <v>1339</v>
      </c>
      <c r="X315">
        <v>46037</v>
      </c>
      <c r="Y315" t="s">
        <v>2736</v>
      </c>
      <c r="AC315" t="s">
        <v>1343</v>
      </c>
      <c r="AF315" t="s">
        <v>1343</v>
      </c>
      <c r="AI315" t="s">
        <v>1339</v>
      </c>
      <c r="AJ315">
        <v>110</v>
      </c>
      <c r="AL315">
        <v>0</v>
      </c>
      <c r="AM315">
        <v>0</v>
      </c>
      <c r="AN315">
        <v>0</v>
      </c>
      <c r="AO315">
        <v>0</v>
      </c>
    </row>
    <row r="316" spans="1:41" hidden="1" x14ac:dyDescent="0.3">
      <c r="A316" t="s">
        <v>1332</v>
      </c>
      <c r="B316" t="s">
        <v>1332</v>
      </c>
      <c r="C316" t="s">
        <v>1371</v>
      </c>
      <c r="D316" t="s">
        <v>1438</v>
      </c>
      <c r="E316">
        <v>2025933</v>
      </c>
      <c r="I316" t="s">
        <v>1335</v>
      </c>
      <c r="J316">
        <v>0</v>
      </c>
      <c r="K316" t="s">
        <v>2734</v>
      </c>
      <c r="L316">
        <v>46051</v>
      </c>
      <c r="N316">
        <v>46096</v>
      </c>
      <c r="P316" t="s">
        <v>1361</v>
      </c>
      <c r="Q316" t="s">
        <v>2735</v>
      </c>
      <c r="R316" t="s">
        <v>1339</v>
      </c>
      <c r="S316" t="s">
        <v>1332</v>
      </c>
      <c r="U316" t="s">
        <v>1340</v>
      </c>
      <c r="V316" t="s">
        <v>1341</v>
      </c>
      <c r="W316" t="s">
        <v>1339</v>
      </c>
      <c r="X316">
        <v>46094</v>
      </c>
      <c r="Y316" t="s">
        <v>3422</v>
      </c>
      <c r="Z316">
        <v>149</v>
      </c>
      <c r="AA316">
        <v>25</v>
      </c>
      <c r="AB316">
        <v>8</v>
      </c>
      <c r="AC316" t="s">
        <v>1343</v>
      </c>
      <c r="AF316" t="s">
        <v>1343</v>
      </c>
      <c r="AI316" t="s">
        <v>1339</v>
      </c>
      <c r="AJ316">
        <v>50</v>
      </c>
      <c r="AL316">
        <v>149</v>
      </c>
      <c r="AM316">
        <v>149</v>
      </c>
      <c r="AN316">
        <v>0.16778523489932901</v>
      </c>
      <c r="AO316">
        <v>0.33557046979865801</v>
      </c>
    </row>
    <row r="317" spans="1:41" hidden="1" x14ac:dyDescent="0.3">
      <c r="A317" t="s">
        <v>1332</v>
      </c>
      <c r="B317" t="s">
        <v>1332</v>
      </c>
      <c r="C317" t="s">
        <v>1371</v>
      </c>
      <c r="D317" t="s">
        <v>1755</v>
      </c>
      <c r="E317">
        <v>2025329</v>
      </c>
      <c r="I317" t="s">
        <v>1335</v>
      </c>
      <c r="J317">
        <v>0</v>
      </c>
      <c r="K317" t="s">
        <v>2734</v>
      </c>
      <c r="L317">
        <v>46051</v>
      </c>
      <c r="N317">
        <v>46096</v>
      </c>
      <c r="P317" t="s">
        <v>1361</v>
      </c>
      <c r="Q317" t="s">
        <v>2735</v>
      </c>
      <c r="R317" t="s">
        <v>1339</v>
      </c>
      <c r="S317" t="s">
        <v>1332</v>
      </c>
      <c r="U317" t="s">
        <v>1340</v>
      </c>
      <c r="V317" t="s">
        <v>1341</v>
      </c>
      <c r="W317" t="s">
        <v>1339</v>
      </c>
      <c r="X317">
        <v>46094</v>
      </c>
      <c r="Y317" t="s">
        <v>3422</v>
      </c>
      <c r="Z317">
        <v>149</v>
      </c>
      <c r="AA317">
        <v>25</v>
      </c>
      <c r="AB317">
        <v>8</v>
      </c>
      <c r="AC317" t="s">
        <v>1343</v>
      </c>
      <c r="AF317" t="s">
        <v>1343</v>
      </c>
      <c r="AI317" t="s">
        <v>1339</v>
      </c>
      <c r="AJ317">
        <v>52</v>
      </c>
      <c r="AL317" t="s">
        <v>1332</v>
      </c>
      <c r="AM317" t="s">
        <v>1332</v>
      </c>
      <c r="AN317">
        <v>0.16778523489932901</v>
      </c>
      <c r="AO317">
        <v>0</v>
      </c>
    </row>
    <row r="318" spans="1:41" hidden="1" x14ac:dyDescent="0.3">
      <c r="A318" t="s">
        <v>1332</v>
      </c>
      <c r="B318" t="s">
        <v>1332</v>
      </c>
      <c r="C318" t="s">
        <v>1371</v>
      </c>
      <c r="D318" t="s">
        <v>2962</v>
      </c>
      <c r="E318">
        <v>2025945</v>
      </c>
      <c r="F318" t="s">
        <v>8040</v>
      </c>
      <c r="I318" t="s">
        <v>1335</v>
      </c>
      <c r="J318">
        <v>0</v>
      </c>
      <c r="K318" t="s">
        <v>2734</v>
      </c>
      <c r="L318">
        <v>46115</v>
      </c>
      <c r="N318">
        <v>46157</v>
      </c>
      <c r="P318" t="s">
        <v>1361</v>
      </c>
      <c r="Q318" t="s">
        <v>2735</v>
      </c>
      <c r="R318" t="s">
        <v>1781</v>
      </c>
      <c r="S318" t="s">
        <v>1332</v>
      </c>
      <c r="U318" t="s">
        <v>1537</v>
      </c>
      <c r="V318" t="s">
        <v>1341</v>
      </c>
      <c r="W318" t="s">
        <v>1355</v>
      </c>
      <c r="AC318" t="s">
        <v>1343</v>
      </c>
      <c r="AF318" t="s">
        <v>1343</v>
      </c>
      <c r="AI318">
        <v>27</v>
      </c>
      <c r="AJ318">
        <v>60</v>
      </c>
      <c r="AL318">
        <v>0</v>
      </c>
      <c r="AM318" t="s">
        <v>1332</v>
      </c>
      <c r="AN318">
        <v>0</v>
      </c>
      <c r="AO318">
        <v>0</v>
      </c>
    </row>
    <row r="319" spans="1:41" hidden="1" x14ac:dyDescent="0.3">
      <c r="A319" t="s">
        <v>1332</v>
      </c>
      <c r="B319" t="s">
        <v>1332</v>
      </c>
      <c r="C319" t="s">
        <v>1371</v>
      </c>
      <c r="D319" t="s">
        <v>2962</v>
      </c>
      <c r="E319">
        <v>2025945</v>
      </c>
      <c r="F319" t="s">
        <v>7605</v>
      </c>
      <c r="G319" t="s">
        <v>4636</v>
      </c>
      <c r="I319" t="s">
        <v>1335</v>
      </c>
      <c r="J319">
        <v>200</v>
      </c>
      <c r="K319" t="s">
        <v>7606</v>
      </c>
      <c r="L319">
        <v>46112</v>
      </c>
      <c r="N319">
        <v>46157</v>
      </c>
      <c r="P319" t="s">
        <v>1337</v>
      </c>
      <c r="Q319" t="s">
        <v>7607</v>
      </c>
      <c r="R319" t="s">
        <v>1781</v>
      </c>
      <c r="S319" t="s">
        <v>1332</v>
      </c>
      <c r="U319" t="s">
        <v>1340</v>
      </c>
      <c r="V319" t="s">
        <v>1341</v>
      </c>
      <c r="W319" t="s">
        <v>1355</v>
      </c>
      <c r="AC319" t="s">
        <v>1343</v>
      </c>
      <c r="AF319" t="s">
        <v>1343</v>
      </c>
      <c r="AI319">
        <v>27</v>
      </c>
      <c r="AJ319">
        <v>260</v>
      </c>
      <c r="AL319">
        <v>0</v>
      </c>
      <c r="AM319" t="s">
        <v>1332</v>
      </c>
      <c r="AN319">
        <v>0</v>
      </c>
      <c r="AO319">
        <v>0</v>
      </c>
    </row>
    <row r="320" spans="1:41" hidden="1" x14ac:dyDescent="0.3">
      <c r="A320" t="s">
        <v>1332</v>
      </c>
      <c r="B320" t="s">
        <v>1332</v>
      </c>
      <c r="C320" t="s">
        <v>1386</v>
      </c>
      <c r="D320" t="s">
        <v>3708</v>
      </c>
      <c r="E320">
        <v>2025322</v>
      </c>
      <c r="I320" t="s">
        <v>1335</v>
      </c>
      <c r="J320">
        <v>400</v>
      </c>
      <c r="K320" t="s">
        <v>3879</v>
      </c>
      <c r="L320">
        <v>46056</v>
      </c>
      <c r="N320">
        <v>46113</v>
      </c>
      <c r="P320" t="s">
        <v>1337</v>
      </c>
      <c r="Q320" t="s">
        <v>3880</v>
      </c>
      <c r="R320" t="s">
        <v>1352</v>
      </c>
      <c r="S320" t="s">
        <v>1332</v>
      </c>
      <c r="U320" t="s">
        <v>1340</v>
      </c>
      <c r="V320" t="s">
        <v>1341</v>
      </c>
      <c r="W320" t="s">
        <v>1355</v>
      </c>
      <c r="AC320" t="s">
        <v>1343</v>
      </c>
      <c r="AF320" t="s">
        <v>1343</v>
      </c>
      <c r="AI320" t="s">
        <v>1352</v>
      </c>
      <c r="AJ320">
        <v>490</v>
      </c>
      <c r="AL320">
        <v>0</v>
      </c>
      <c r="AM320" t="s">
        <v>1332</v>
      </c>
      <c r="AN320">
        <v>0</v>
      </c>
      <c r="AO320">
        <v>0</v>
      </c>
    </row>
    <row r="321" spans="1:41" hidden="1" x14ac:dyDescent="0.3">
      <c r="A321" t="s">
        <v>1332</v>
      </c>
      <c r="B321" t="s">
        <v>1332</v>
      </c>
      <c r="C321" t="s">
        <v>1386</v>
      </c>
      <c r="D321" t="s">
        <v>3692</v>
      </c>
      <c r="E321">
        <v>2026005</v>
      </c>
      <c r="I321" t="s">
        <v>1335</v>
      </c>
      <c r="J321">
        <v>400</v>
      </c>
      <c r="K321" t="s">
        <v>3879</v>
      </c>
      <c r="L321">
        <v>46056</v>
      </c>
      <c r="N321">
        <v>46113</v>
      </c>
      <c r="P321" t="s">
        <v>1337</v>
      </c>
      <c r="Q321" t="s">
        <v>3880</v>
      </c>
      <c r="R321" t="s">
        <v>1352</v>
      </c>
      <c r="S321" t="s">
        <v>1332</v>
      </c>
      <c r="U321" t="s">
        <v>1340</v>
      </c>
      <c r="V321" t="s">
        <v>1341</v>
      </c>
      <c r="W321" t="s">
        <v>1355</v>
      </c>
      <c r="AC321" t="s">
        <v>1343</v>
      </c>
      <c r="AF321" t="s">
        <v>1343</v>
      </c>
      <c r="AI321" t="s">
        <v>1352</v>
      </c>
      <c r="AJ321">
        <v>510</v>
      </c>
      <c r="AL321">
        <v>0</v>
      </c>
      <c r="AM321" t="s">
        <v>1332</v>
      </c>
      <c r="AN321">
        <v>0</v>
      </c>
      <c r="AO321">
        <v>0</v>
      </c>
    </row>
    <row r="322" spans="1:41" hidden="1" x14ac:dyDescent="0.3">
      <c r="A322" t="s">
        <v>1332</v>
      </c>
      <c r="B322" t="s">
        <v>1332</v>
      </c>
      <c r="C322" t="s">
        <v>1386</v>
      </c>
      <c r="D322" t="s">
        <v>3069</v>
      </c>
      <c r="E322">
        <v>2026007</v>
      </c>
      <c r="I322" t="s">
        <v>1335</v>
      </c>
      <c r="J322">
        <v>400</v>
      </c>
      <c r="K322" t="s">
        <v>3879</v>
      </c>
      <c r="L322">
        <v>46056</v>
      </c>
      <c r="N322">
        <v>46113</v>
      </c>
      <c r="P322" t="s">
        <v>1337</v>
      </c>
      <c r="Q322" t="s">
        <v>3880</v>
      </c>
      <c r="R322" t="s">
        <v>1352</v>
      </c>
      <c r="S322" t="s">
        <v>1332</v>
      </c>
      <c r="U322" t="s">
        <v>1340</v>
      </c>
      <c r="V322" t="s">
        <v>1341</v>
      </c>
      <c r="W322" t="s">
        <v>1355</v>
      </c>
      <c r="AC322" t="s">
        <v>1343</v>
      </c>
      <c r="AF322" t="s">
        <v>1343</v>
      </c>
      <c r="AI322" t="s">
        <v>1352</v>
      </c>
      <c r="AJ322">
        <v>465</v>
      </c>
      <c r="AL322">
        <v>0</v>
      </c>
      <c r="AM322" t="s">
        <v>1332</v>
      </c>
      <c r="AN322">
        <v>0</v>
      </c>
      <c r="AO322">
        <v>0</v>
      </c>
    </row>
    <row r="323" spans="1:41" hidden="1" x14ac:dyDescent="0.3">
      <c r="A323" t="s">
        <v>1332</v>
      </c>
      <c r="B323" t="s">
        <v>1332</v>
      </c>
      <c r="C323" t="s">
        <v>1359</v>
      </c>
      <c r="D323" t="s">
        <v>3462</v>
      </c>
      <c r="E323" t="s">
        <v>1332</v>
      </c>
      <c r="I323" t="s">
        <v>1335</v>
      </c>
      <c r="J323">
        <v>400</v>
      </c>
      <c r="K323" t="s">
        <v>3879</v>
      </c>
      <c r="L323">
        <v>46057</v>
      </c>
      <c r="N323">
        <v>46096</v>
      </c>
      <c r="P323" t="s">
        <v>1337</v>
      </c>
      <c r="Q323" t="s">
        <v>3880</v>
      </c>
      <c r="R323" t="s">
        <v>1358</v>
      </c>
      <c r="S323" t="s">
        <v>1332</v>
      </c>
      <c r="U323" t="s">
        <v>1340</v>
      </c>
      <c r="V323" t="s">
        <v>1341</v>
      </c>
      <c r="W323" t="s">
        <v>1358</v>
      </c>
      <c r="AC323" t="s">
        <v>1343</v>
      </c>
      <c r="AF323" t="s">
        <v>1343</v>
      </c>
      <c r="AI323" t="s">
        <v>1358</v>
      </c>
      <c r="AJ323" t="s">
        <v>1332</v>
      </c>
      <c r="AL323">
        <v>0</v>
      </c>
      <c r="AM323" t="s">
        <v>1332</v>
      </c>
      <c r="AN323">
        <v>0</v>
      </c>
      <c r="AO323">
        <v>0</v>
      </c>
    </row>
    <row r="324" spans="1:41" hidden="1" x14ac:dyDescent="0.3">
      <c r="A324" t="s">
        <v>1332</v>
      </c>
      <c r="B324" t="s">
        <v>1332</v>
      </c>
      <c r="C324" t="s">
        <v>1359</v>
      </c>
      <c r="D324" t="s">
        <v>2695</v>
      </c>
      <c r="E324">
        <v>2025982</v>
      </c>
      <c r="I324" t="s">
        <v>1335</v>
      </c>
      <c r="J324">
        <v>0</v>
      </c>
      <c r="K324" t="s">
        <v>3879</v>
      </c>
      <c r="L324">
        <v>46057</v>
      </c>
      <c r="N324">
        <v>46096</v>
      </c>
      <c r="P324" t="s">
        <v>1337</v>
      </c>
      <c r="Q324" t="s">
        <v>3880</v>
      </c>
      <c r="R324" t="s">
        <v>1358</v>
      </c>
      <c r="S324" t="s">
        <v>1332</v>
      </c>
      <c r="U324" t="s">
        <v>1340</v>
      </c>
      <c r="V324" t="s">
        <v>1341</v>
      </c>
      <c r="W324" t="s">
        <v>1358</v>
      </c>
      <c r="AC324" t="s">
        <v>1343</v>
      </c>
      <c r="AF324" t="s">
        <v>1343</v>
      </c>
      <c r="AI324" t="s">
        <v>1358</v>
      </c>
      <c r="AJ324">
        <v>35</v>
      </c>
      <c r="AL324">
        <v>0</v>
      </c>
      <c r="AM324" t="s">
        <v>1332</v>
      </c>
      <c r="AN324">
        <v>0</v>
      </c>
      <c r="AO324">
        <v>0</v>
      </c>
    </row>
    <row r="325" spans="1:41" hidden="1" x14ac:dyDescent="0.3">
      <c r="A325" t="s">
        <v>1332</v>
      </c>
      <c r="B325" t="s">
        <v>1332</v>
      </c>
      <c r="C325" t="s">
        <v>1359</v>
      </c>
      <c r="D325" t="s">
        <v>2962</v>
      </c>
      <c r="E325">
        <v>2025945</v>
      </c>
      <c r="I325" t="s">
        <v>1335</v>
      </c>
      <c r="J325">
        <v>400</v>
      </c>
      <c r="K325" t="s">
        <v>3879</v>
      </c>
      <c r="L325">
        <v>46057</v>
      </c>
      <c r="N325">
        <v>46132</v>
      </c>
      <c r="P325" t="s">
        <v>1337</v>
      </c>
      <c r="Q325" t="s">
        <v>3880</v>
      </c>
      <c r="R325" t="s">
        <v>1358</v>
      </c>
      <c r="S325" t="s">
        <v>1332</v>
      </c>
      <c r="U325" t="s">
        <v>1340</v>
      </c>
      <c r="V325" t="s">
        <v>1341</v>
      </c>
      <c r="W325" t="s">
        <v>1358</v>
      </c>
      <c r="AC325" t="s">
        <v>1343</v>
      </c>
      <c r="AF325" t="s">
        <v>1343</v>
      </c>
      <c r="AI325" t="s">
        <v>1358</v>
      </c>
      <c r="AJ325">
        <v>460</v>
      </c>
      <c r="AL325">
        <v>0</v>
      </c>
      <c r="AM325" t="s">
        <v>1332</v>
      </c>
      <c r="AN325">
        <v>0</v>
      </c>
      <c r="AO325">
        <v>0</v>
      </c>
    </row>
    <row r="326" spans="1:41" hidden="1" x14ac:dyDescent="0.3">
      <c r="A326" t="s">
        <v>1332</v>
      </c>
      <c r="B326" t="s">
        <v>1332</v>
      </c>
      <c r="C326" t="s">
        <v>1359</v>
      </c>
      <c r="D326" t="s">
        <v>1735</v>
      </c>
      <c r="E326">
        <v>2025366</v>
      </c>
      <c r="I326" t="s">
        <v>1335</v>
      </c>
      <c r="J326">
        <v>400</v>
      </c>
      <c r="K326" t="s">
        <v>3879</v>
      </c>
      <c r="L326">
        <v>46057</v>
      </c>
      <c r="N326">
        <v>46096</v>
      </c>
      <c r="P326" t="s">
        <v>1337</v>
      </c>
      <c r="Q326" t="s">
        <v>3880</v>
      </c>
      <c r="R326" t="s">
        <v>1358</v>
      </c>
      <c r="S326" t="s">
        <v>1332</v>
      </c>
      <c r="U326" t="s">
        <v>1340</v>
      </c>
      <c r="V326" t="s">
        <v>1341</v>
      </c>
      <c r="W326" t="s">
        <v>1358</v>
      </c>
      <c r="AC326" t="s">
        <v>1343</v>
      </c>
      <c r="AF326" t="s">
        <v>1343</v>
      </c>
      <c r="AI326" t="s">
        <v>1358</v>
      </c>
      <c r="AJ326">
        <v>490</v>
      </c>
      <c r="AL326">
        <v>0</v>
      </c>
      <c r="AM326" t="s">
        <v>1332</v>
      </c>
      <c r="AN326">
        <v>0</v>
      </c>
      <c r="AO326">
        <v>0</v>
      </c>
    </row>
    <row r="327" spans="1:41" hidden="1" x14ac:dyDescent="0.3">
      <c r="A327" t="s">
        <v>1332</v>
      </c>
      <c r="B327" t="s">
        <v>1332</v>
      </c>
      <c r="C327" t="s">
        <v>1359</v>
      </c>
      <c r="D327" t="s">
        <v>2411</v>
      </c>
      <c r="E327" t="s">
        <v>1332</v>
      </c>
      <c r="I327" t="s">
        <v>1335</v>
      </c>
      <c r="J327">
        <v>300</v>
      </c>
      <c r="K327" t="s">
        <v>3059</v>
      </c>
      <c r="L327">
        <v>46031</v>
      </c>
      <c r="N327">
        <v>46081</v>
      </c>
      <c r="P327" t="s">
        <v>1337</v>
      </c>
      <c r="Q327" t="s">
        <v>3060</v>
      </c>
      <c r="R327" t="s">
        <v>1358</v>
      </c>
      <c r="S327" t="s">
        <v>1332</v>
      </c>
      <c r="U327" t="s">
        <v>1340</v>
      </c>
      <c r="V327" t="s">
        <v>1341</v>
      </c>
      <c r="W327" t="s">
        <v>1358</v>
      </c>
      <c r="AC327" t="s">
        <v>1343</v>
      </c>
      <c r="AF327" t="s">
        <v>1343</v>
      </c>
      <c r="AI327" t="s">
        <v>1358</v>
      </c>
      <c r="AJ327" t="s">
        <v>1332</v>
      </c>
      <c r="AL327">
        <v>0</v>
      </c>
      <c r="AM327" t="s">
        <v>1332</v>
      </c>
      <c r="AN327">
        <v>0</v>
      </c>
      <c r="AO327">
        <v>0</v>
      </c>
    </row>
    <row r="328" spans="1:41" hidden="1" x14ac:dyDescent="0.3">
      <c r="A328" t="s">
        <v>1332</v>
      </c>
      <c r="B328" t="s">
        <v>1332</v>
      </c>
      <c r="C328" t="s">
        <v>304</v>
      </c>
      <c r="D328" t="s">
        <v>1438</v>
      </c>
      <c r="E328">
        <v>2025933</v>
      </c>
      <c r="I328" t="s">
        <v>1335</v>
      </c>
      <c r="J328">
        <v>300</v>
      </c>
      <c r="K328" t="s">
        <v>3059</v>
      </c>
      <c r="L328">
        <v>46056</v>
      </c>
      <c r="N328">
        <v>46106</v>
      </c>
      <c r="P328" t="s">
        <v>1337</v>
      </c>
      <c r="Q328" t="s">
        <v>4072</v>
      </c>
      <c r="R328" t="s">
        <v>1339</v>
      </c>
      <c r="S328" t="s">
        <v>1332</v>
      </c>
      <c r="U328" t="s">
        <v>1340</v>
      </c>
      <c r="V328" t="s">
        <v>1341</v>
      </c>
      <c r="W328" t="s">
        <v>1339</v>
      </c>
      <c r="X328">
        <v>46091</v>
      </c>
      <c r="Y328" t="s">
        <v>4073</v>
      </c>
      <c r="Z328">
        <v>431</v>
      </c>
      <c r="AA328">
        <v>143</v>
      </c>
      <c r="AB328">
        <v>13</v>
      </c>
      <c r="AC328" t="s">
        <v>1343</v>
      </c>
      <c r="AF328" t="s">
        <v>1343</v>
      </c>
      <c r="AI328" t="s">
        <v>1339</v>
      </c>
      <c r="AJ328">
        <v>350</v>
      </c>
      <c r="AL328">
        <v>431</v>
      </c>
      <c r="AM328">
        <v>431</v>
      </c>
      <c r="AN328">
        <v>0.33178654292343401</v>
      </c>
      <c r="AO328">
        <v>0.81206496519721605</v>
      </c>
    </row>
    <row r="329" spans="1:41" hidden="1" x14ac:dyDescent="0.3">
      <c r="A329" t="s">
        <v>1332</v>
      </c>
      <c r="B329" t="s">
        <v>1332</v>
      </c>
      <c r="C329" t="s">
        <v>304</v>
      </c>
      <c r="D329" t="s">
        <v>1755</v>
      </c>
      <c r="E329">
        <v>2025329</v>
      </c>
      <c r="I329" t="s">
        <v>1335</v>
      </c>
      <c r="J329">
        <v>0</v>
      </c>
      <c r="K329" t="s">
        <v>3059</v>
      </c>
      <c r="L329">
        <v>46056</v>
      </c>
      <c r="N329">
        <v>46106</v>
      </c>
      <c r="P329" t="s">
        <v>1337</v>
      </c>
      <c r="Q329" t="s">
        <v>4072</v>
      </c>
      <c r="R329" t="s">
        <v>1339</v>
      </c>
      <c r="S329" t="s">
        <v>1332</v>
      </c>
      <c r="U329" t="s">
        <v>1340</v>
      </c>
      <c r="V329" t="s">
        <v>1341</v>
      </c>
      <c r="W329" t="s">
        <v>1339</v>
      </c>
      <c r="X329">
        <v>46091</v>
      </c>
      <c r="Y329" t="s">
        <v>4073</v>
      </c>
      <c r="Z329">
        <v>431</v>
      </c>
      <c r="AA329">
        <v>143</v>
      </c>
      <c r="AB329">
        <v>13</v>
      </c>
      <c r="AC329" t="s">
        <v>1343</v>
      </c>
      <c r="AF329" t="s">
        <v>1343</v>
      </c>
      <c r="AI329" t="s">
        <v>1339</v>
      </c>
      <c r="AJ329">
        <v>52</v>
      </c>
      <c r="AL329" t="s">
        <v>1332</v>
      </c>
      <c r="AM329" t="s">
        <v>1332</v>
      </c>
      <c r="AN329">
        <v>0.33178654292343401</v>
      </c>
      <c r="AO329">
        <v>0</v>
      </c>
    </row>
    <row r="330" spans="1:41" hidden="1" x14ac:dyDescent="0.3">
      <c r="A330" t="s">
        <v>1332</v>
      </c>
      <c r="B330" t="s">
        <v>1332</v>
      </c>
      <c r="C330" t="s">
        <v>1359</v>
      </c>
      <c r="D330" t="s">
        <v>1333</v>
      </c>
      <c r="E330" t="s">
        <v>1334</v>
      </c>
      <c r="I330" t="s">
        <v>1335</v>
      </c>
      <c r="J330">
        <v>500</v>
      </c>
      <c r="K330" t="s">
        <v>2591</v>
      </c>
      <c r="L330">
        <v>46016</v>
      </c>
      <c r="N330">
        <v>46052</v>
      </c>
      <c r="P330" t="s">
        <v>1337</v>
      </c>
      <c r="Q330" t="s">
        <v>2592</v>
      </c>
      <c r="R330" t="s">
        <v>1339</v>
      </c>
      <c r="S330" t="s">
        <v>1332</v>
      </c>
      <c r="U330" t="s">
        <v>1340</v>
      </c>
      <c r="V330" t="s">
        <v>1341</v>
      </c>
      <c r="W330" t="s">
        <v>1339</v>
      </c>
      <c r="X330">
        <v>46057</v>
      </c>
      <c r="Y330" t="s">
        <v>2593</v>
      </c>
      <c r="Z330">
        <v>267</v>
      </c>
      <c r="AA330">
        <v>104</v>
      </c>
      <c r="AB330">
        <v>38</v>
      </c>
      <c r="AC330" t="s">
        <v>1343</v>
      </c>
      <c r="AF330" t="s">
        <v>1343</v>
      </c>
      <c r="AI330" t="s">
        <v>1339</v>
      </c>
      <c r="AJ330">
        <v>578</v>
      </c>
      <c r="AL330">
        <v>267</v>
      </c>
      <c r="AM330">
        <v>267</v>
      </c>
      <c r="AN330">
        <v>0.389513108614232</v>
      </c>
      <c r="AO330">
        <v>2.1647940074906402</v>
      </c>
    </row>
    <row r="331" spans="1:41" hidden="1" x14ac:dyDescent="0.3">
      <c r="A331" t="s">
        <v>1332</v>
      </c>
      <c r="B331" t="s">
        <v>1332</v>
      </c>
      <c r="C331" t="s">
        <v>304</v>
      </c>
      <c r="D331" t="s">
        <v>2814</v>
      </c>
      <c r="E331" t="s">
        <v>2815</v>
      </c>
      <c r="I331" t="s">
        <v>1335</v>
      </c>
      <c r="J331">
        <v>500</v>
      </c>
      <c r="K331" t="s">
        <v>4593</v>
      </c>
      <c r="L331">
        <v>46083</v>
      </c>
      <c r="N331">
        <v>46122</v>
      </c>
      <c r="P331" t="s">
        <v>1337</v>
      </c>
      <c r="Q331" t="s">
        <v>4594</v>
      </c>
      <c r="R331" t="s">
        <v>1358</v>
      </c>
      <c r="S331" t="s">
        <v>1374</v>
      </c>
      <c r="T331" t="s">
        <v>4595</v>
      </c>
      <c r="U331" t="s">
        <v>1340</v>
      </c>
      <c r="V331" t="s">
        <v>1402</v>
      </c>
      <c r="W331" t="s">
        <v>1454</v>
      </c>
      <c r="AC331" t="s">
        <v>1343</v>
      </c>
      <c r="AF331" t="s">
        <v>1343</v>
      </c>
      <c r="AI331" t="s">
        <v>1352</v>
      </c>
      <c r="AJ331">
        <v>572</v>
      </c>
      <c r="AL331">
        <v>0</v>
      </c>
      <c r="AM331" t="s">
        <v>1332</v>
      </c>
      <c r="AN331">
        <v>0</v>
      </c>
      <c r="AO331">
        <v>0</v>
      </c>
    </row>
    <row r="332" spans="1:41" hidden="1" x14ac:dyDescent="0.3">
      <c r="A332" t="s">
        <v>1332</v>
      </c>
      <c r="B332" t="s">
        <v>1332</v>
      </c>
      <c r="C332" t="s">
        <v>39</v>
      </c>
      <c r="D332" t="s">
        <v>4033</v>
      </c>
      <c r="E332">
        <v>2026003</v>
      </c>
      <c r="F332" t="s">
        <v>8183</v>
      </c>
      <c r="I332" t="s">
        <v>1335</v>
      </c>
      <c r="J332">
        <v>180</v>
      </c>
      <c r="K332" t="s">
        <v>8184</v>
      </c>
      <c r="L332">
        <v>46120</v>
      </c>
      <c r="N332">
        <v>46157</v>
      </c>
      <c r="P332" t="s">
        <v>1361</v>
      </c>
      <c r="Q332" t="s">
        <v>8185</v>
      </c>
      <c r="R332" t="s">
        <v>1781</v>
      </c>
      <c r="S332" t="s">
        <v>1332</v>
      </c>
      <c r="U332" t="s">
        <v>1340</v>
      </c>
      <c r="V332" t="s">
        <v>1341</v>
      </c>
      <c r="W332" t="s">
        <v>1355</v>
      </c>
      <c r="AC332" t="s">
        <v>1343</v>
      </c>
      <c r="AF332" t="s">
        <v>1343</v>
      </c>
      <c r="AI332">
        <v>27</v>
      </c>
      <c r="AJ332">
        <v>225</v>
      </c>
      <c r="AL332">
        <v>0</v>
      </c>
      <c r="AM332" t="s">
        <v>1332</v>
      </c>
      <c r="AN332">
        <v>0</v>
      </c>
      <c r="AO332">
        <v>0</v>
      </c>
    </row>
    <row r="333" spans="1:41" hidden="1" x14ac:dyDescent="0.3">
      <c r="A333" t="s">
        <v>1332</v>
      </c>
      <c r="B333" t="s">
        <v>1332</v>
      </c>
      <c r="C333" t="s">
        <v>304</v>
      </c>
      <c r="D333" t="s">
        <v>2519</v>
      </c>
      <c r="E333">
        <v>2025317</v>
      </c>
      <c r="F333" t="s">
        <v>6425</v>
      </c>
      <c r="G333" t="s">
        <v>6426</v>
      </c>
      <c r="I333" t="s">
        <v>1335</v>
      </c>
      <c r="J333">
        <v>300</v>
      </c>
      <c r="K333" t="s">
        <v>6427</v>
      </c>
      <c r="L333">
        <v>46099</v>
      </c>
      <c r="N333">
        <v>46152</v>
      </c>
      <c r="P333" t="s">
        <v>1361</v>
      </c>
      <c r="Q333" t="s">
        <v>6428</v>
      </c>
      <c r="R333" t="s">
        <v>1781</v>
      </c>
      <c r="S333" t="s">
        <v>1353</v>
      </c>
      <c r="U333" t="s">
        <v>1354</v>
      </c>
      <c r="V333" t="s">
        <v>1341</v>
      </c>
      <c r="W333" t="s">
        <v>1355</v>
      </c>
      <c r="AC333" t="s">
        <v>1343</v>
      </c>
      <c r="AF333" t="s">
        <v>1343</v>
      </c>
      <c r="AI333">
        <v>22</v>
      </c>
      <c r="AJ333">
        <v>350</v>
      </c>
      <c r="AL333">
        <v>0</v>
      </c>
      <c r="AM333" t="s">
        <v>1332</v>
      </c>
      <c r="AN333">
        <v>0</v>
      </c>
      <c r="AO333">
        <v>0</v>
      </c>
    </row>
    <row r="334" spans="1:41" hidden="1" x14ac:dyDescent="0.3">
      <c r="A334" t="s">
        <v>1332</v>
      </c>
      <c r="B334" t="s">
        <v>1332</v>
      </c>
      <c r="C334" t="s">
        <v>304</v>
      </c>
      <c r="D334" t="s">
        <v>1755</v>
      </c>
      <c r="E334">
        <v>2025329</v>
      </c>
      <c r="F334" t="s">
        <v>6425</v>
      </c>
      <c r="I334" t="s">
        <v>1335</v>
      </c>
      <c r="J334">
        <v>0</v>
      </c>
      <c r="K334" t="s">
        <v>6427</v>
      </c>
      <c r="L334">
        <v>46099</v>
      </c>
      <c r="N334">
        <v>46152</v>
      </c>
      <c r="P334" t="s">
        <v>1361</v>
      </c>
      <c r="Q334" t="s">
        <v>6428</v>
      </c>
      <c r="R334" t="s">
        <v>1781</v>
      </c>
      <c r="S334" t="s">
        <v>1353</v>
      </c>
      <c r="U334" t="s">
        <v>1354</v>
      </c>
      <c r="V334" t="s">
        <v>1341</v>
      </c>
      <c r="W334" t="s">
        <v>1355</v>
      </c>
      <c r="AC334" t="s">
        <v>1343</v>
      </c>
      <c r="AF334" t="s">
        <v>1343</v>
      </c>
      <c r="AI334">
        <v>22</v>
      </c>
      <c r="AJ334">
        <v>52</v>
      </c>
      <c r="AL334">
        <v>0</v>
      </c>
      <c r="AM334" t="s">
        <v>1332</v>
      </c>
      <c r="AN334">
        <v>0</v>
      </c>
      <c r="AO334">
        <v>0</v>
      </c>
    </row>
    <row r="335" spans="1:41" hidden="1" x14ac:dyDescent="0.3">
      <c r="A335" t="s">
        <v>1332</v>
      </c>
      <c r="B335" t="s">
        <v>1332</v>
      </c>
      <c r="C335" t="s">
        <v>304</v>
      </c>
      <c r="D335" t="s">
        <v>5409</v>
      </c>
      <c r="E335" t="s">
        <v>5410</v>
      </c>
      <c r="F335" t="s">
        <v>5669</v>
      </c>
      <c r="G335" t="s">
        <v>5670</v>
      </c>
      <c r="I335" t="s">
        <v>1335</v>
      </c>
      <c r="J335">
        <v>600</v>
      </c>
      <c r="K335" t="s">
        <v>5671</v>
      </c>
      <c r="L335">
        <v>46092</v>
      </c>
      <c r="N335">
        <v>46142</v>
      </c>
      <c r="P335" t="s">
        <v>1337</v>
      </c>
      <c r="Q335" t="s">
        <v>5672</v>
      </c>
      <c r="R335" t="s">
        <v>1781</v>
      </c>
      <c r="S335" t="s">
        <v>1332</v>
      </c>
      <c r="U335" t="s">
        <v>1340</v>
      </c>
      <c r="V335" t="s">
        <v>1341</v>
      </c>
      <c r="W335" t="s">
        <v>1355</v>
      </c>
      <c r="AC335" t="s">
        <v>1343</v>
      </c>
      <c r="AF335" t="s">
        <v>1343</v>
      </c>
      <c r="AI335">
        <v>12</v>
      </c>
      <c r="AJ335">
        <v>600</v>
      </c>
      <c r="AL335">
        <v>0</v>
      </c>
      <c r="AM335" t="s">
        <v>1332</v>
      </c>
      <c r="AN335">
        <v>0</v>
      </c>
      <c r="AO335">
        <v>0</v>
      </c>
    </row>
    <row r="336" spans="1:41" hidden="1" x14ac:dyDescent="0.3">
      <c r="A336" t="s">
        <v>1332</v>
      </c>
      <c r="B336" t="s">
        <v>1332</v>
      </c>
      <c r="C336" t="s">
        <v>205</v>
      </c>
      <c r="D336" t="s">
        <v>1920</v>
      </c>
      <c r="E336">
        <v>2025895</v>
      </c>
      <c r="I336" t="s">
        <v>1335</v>
      </c>
      <c r="J336">
        <v>300</v>
      </c>
      <c r="K336" t="s">
        <v>1990</v>
      </c>
      <c r="L336">
        <v>46003</v>
      </c>
      <c r="N336">
        <v>46068</v>
      </c>
      <c r="P336" t="s">
        <v>1337</v>
      </c>
      <c r="Q336" t="s">
        <v>1991</v>
      </c>
      <c r="R336" t="s">
        <v>1358</v>
      </c>
      <c r="S336" t="s">
        <v>1332</v>
      </c>
      <c r="U336" t="s">
        <v>1340</v>
      </c>
      <c r="V336" t="s">
        <v>1341</v>
      </c>
      <c r="W336" t="s">
        <v>1355</v>
      </c>
      <c r="AC336" t="s">
        <v>1343</v>
      </c>
      <c r="AF336" t="s">
        <v>1343</v>
      </c>
      <c r="AI336" t="s">
        <v>1352</v>
      </c>
      <c r="AJ336">
        <v>410</v>
      </c>
      <c r="AL336">
        <v>0</v>
      </c>
      <c r="AM336" t="s">
        <v>1332</v>
      </c>
      <c r="AN336">
        <v>0</v>
      </c>
      <c r="AO336">
        <v>0</v>
      </c>
    </row>
    <row r="337" spans="1:41" hidden="1" x14ac:dyDescent="0.3">
      <c r="A337" t="s">
        <v>1332</v>
      </c>
      <c r="B337" t="s">
        <v>1332</v>
      </c>
      <c r="C337" t="s">
        <v>205</v>
      </c>
      <c r="D337" t="s">
        <v>2232</v>
      </c>
      <c r="E337">
        <v>2025998</v>
      </c>
      <c r="I337" t="s">
        <v>1335</v>
      </c>
      <c r="J337">
        <v>300</v>
      </c>
      <c r="K337" t="s">
        <v>1990</v>
      </c>
      <c r="L337">
        <v>46003</v>
      </c>
      <c r="N337">
        <v>46068</v>
      </c>
      <c r="P337" t="s">
        <v>1337</v>
      </c>
      <c r="Q337" t="s">
        <v>1991</v>
      </c>
      <c r="R337" t="s">
        <v>1352</v>
      </c>
      <c r="S337" t="s">
        <v>1332</v>
      </c>
      <c r="U337" t="s">
        <v>1340</v>
      </c>
      <c r="V337" t="s">
        <v>1341</v>
      </c>
      <c r="W337" t="s">
        <v>1355</v>
      </c>
      <c r="AC337" t="s">
        <v>1343</v>
      </c>
      <c r="AF337" t="s">
        <v>1343</v>
      </c>
      <c r="AI337" t="s">
        <v>1352</v>
      </c>
      <c r="AJ337">
        <v>410</v>
      </c>
      <c r="AL337">
        <v>0</v>
      </c>
      <c r="AM337" t="s">
        <v>1332</v>
      </c>
      <c r="AN337">
        <v>0</v>
      </c>
      <c r="AO337">
        <v>0</v>
      </c>
    </row>
    <row r="338" spans="1:41" hidden="1" x14ac:dyDescent="0.3">
      <c r="A338" t="s">
        <v>1332</v>
      </c>
      <c r="B338" t="s">
        <v>1332</v>
      </c>
      <c r="C338" t="s">
        <v>1371</v>
      </c>
      <c r="D338" t="s">
        <v>1890</v>
      </c>
      <c r="E338" t="s">
        <v>1332</v>
      </c>
      <c r="I338" t="s">
        <v>1335</v>
      </c>
      <c r="J338">
        <v>300</v>
      </c>
      <c r="K338" t="s">
        <v>3088</v>
      </c>
      <c r="L338">
        <v>46031</v>
      </c>
      <c r="N338">
        <v>46081</v>
      </c>
      <c r="P338" t="s">
        <v>1420</v>
      </c>
      <c r="Q338" t="s">
        <v>3089</v>
      </c>
      <c r="R338" t="s">
        <v>1358</v>
      </c>
      <c r="S338" t="s">
        <v>1332</v>
      </c>
      <c r="T338" t="s">
        <v>1408</v>
      </c>
      <c r="U338" t="s">
        <v>1340</v>
      </c>
      <c r="V338" t="s">
        <v>1341</v>
      </c>
      <c r="W338" t="s">
        <v>1358</v>
      </c>
      <c r="AC338" t="s">
        <v>1343</v>
      </c>
      <c r="AF338" t="s">
        <v>1343</v>
      </c>
      <c r="AI338" t="s">
        <v>1358</v>
      </c>
      <c r="AJ338" t="s">
        <v>1332</v>
      </c>
      <c r="AL338">
        <v>0</v>
      </c>
      <c r="AM338" t="s">
        <v>1332</v>
      </c>
      <c r="AN338">
        <v>0</v>
      </c>
      <c r="AO338">
        <v>0</v>
      </c>
    </row>
    <row r="339" spans="1:41" x14ac:dyDescent="0.3">
      <c r="A339" t="s">
        <v>1332</v>
      </c>
      <c r="B339" t="s">
        <v>1332</v>
      </c>
      <c r="C339" t="s">
        <v>1380</v>
      </c>
      <c r="D339" t="s">
        <v>1755</v>
      </c>
      <c r="E339">
        <v>2025329</v>
      </c>
      <c r="F339" t="s">
        <v>8487</v>
      </c>
      <c r="G339" t="s">
        <v>4636</v>
      </c>
      <c r="I339" t="s">
        <v>1335</v>
      </c>
      <c r="J339">
        <v>0</v>
      </c>
      <c r="K339" t="s">
        <v>2495</v>
      </c>
      <c r="L339" s="42">
        <v>46123</v>
      </c>
      <c r="N339">
        <v>46157</v>
      </c>
      <c r="P339" t="s">
        <v>1361</v>
      </c>
      <c r="Q339" t="s">
        <v>8486</v>
      </c>
      <c r="R339" t="s">
        <v>1781</v>
      </c>
      <c r="S339" t="s">
        <v>1332</v>
      </c>
      <c r="U339" t="s">
        <v>1340</v>
      </c>
      <c r="V339" t="s">
        <v>1402</v>
      </c>
      <c r="W339" t="s">
        <v>1355</v>
      </c>
      <c r="AC339" t="s">
        <v>1343</v>
      </c>
      <c r="AF339" t="s">
        <v>1343</v>
      </c>
      <c r="AI339">
        <v>27</v>
      </c>
      <c r="AJ339">
        <v>52</v>
      </c>
      <c r="AL339">
        <v>0</v>
      </c>
      <c r="AM339" t="s">
        <v>1332</v>
      </c>
      <c r="AN339">
        <v>0</v>
      </c>
      <c r="AO339">
        <v>0</v>
      </c>
    </row>
    <row r="340" spans="1:41" x14ac:dyDescent="0.3">
      <c r="A340" t="s">
        <v>1332</v>
      </c>
      <c r="B340" t="s">
        <v>1332</v>
      </c>
      <c r="C340" t="s">
        <v>1380</v>
      </c>
      <c r="D340" t="s">
        <v>3474</v>
      </c>
      <c r="E340">
        <v>2026028</v>
      </c>
      <c r="F340" t="s">
        <v>8482</v>
      </c>
      <c r="G340" t="s">
        <v>4636</v>
      </c>
      <c r="I340" t="s">
        <v>1335</v>
      </c>
      <c r="J340">
        <v>80</v>
      </c>
      <c r="K340" t="s">
        <v>8483</v>
      </c>
      <c r="L340" s="42">
        <v>46123</v>
      </c>
      <c r="N340">
        <v>46157</v>
      </c>
      <c r="P340" t="s">
        <v>1361</v>
      </c>
      <c r="Q340" t="s">
        <v>8484</v>
      </c>
      <c r="R340" t="s">
        <v>1781</v>
      </c>
      <c r="S340" t="s">
        <v>1332</v>
      </c>
      <c r="U340" t="s">
        <v>1340</v>
      </c>
      <c r="V340" t="s">
        <v>1402</v>
      </c>
      <c r="W340" t="s">
        <v>1355</v>
      </c>
      <c r="AC340" t="s">
        <v>1343</v>
      </c>
      <c r="AF340" t="s">
        <v>1343</v>
      </c>
      <c r="AI340">
        <v>27</v>
      </c>
      <c r="AJ340">
        <v>120</v>
      </c>
      <c r="AL340">
        <v>0</v>
      </c>
      <c r="AM340" t="s">
        <v>1332</v>
      </c>
      <c r="AN340">
        <v>0</v>
      </c>
      <c r="AO340">
        <v>0</v>
      </c>
    </row>
    <row r="341" spans="1:41" hidden="1" x14ac:dyDescent="0.3">
      <c r="A341" t="s">
        <v>1332</v>
      </c>
      <c r="B341" t="s">
        <v>1332</v>
      </c>
      <c r="C341" t="s">
        <v>304</v>
      </c>
      <c r="D341" t="s">
        <v>2962</v>
      </c>
      <c r="E341">
        <v>2025945</v>
      </c>
      <c r="F341" t="s">
        <v>7202</v>
      </c>
      <c r="G341" t="s">
        <v>7203</v>
      </c>
      <c r="I341" t="s">
        <v>1335</v>
      </c>
      <c r="J341">
        <v>400</v>
      </c>
      <c r="K341" t="s">
        <v>7204</v>
      </c>
      <c r="L341">
        <v>46108</v>
      </c>
      <c r="N341">
        <v>46152</v>
      </c>
      <c r="P341" t="s">
        <v>1337</v>
      </c>
      <c r="Q341" t="s">
        <v>7205</v>
      </c>
      <c r="R341" t="s">
        <v>1339</v>
      </c>
      <c r="S341" t="s">
        <v>1332</v>
      </c>
      <c r="U341" t="s">
        <v>1340</v>
      </c>
      <c r="V341" t="s">
        <v>1402</v>
      </c>
      <c r="W341" t="s">
        <v>1339</v>
      </c>
      <c r="X341">
        <v>46122</v>
      </c>
      <c r="Y341" t="s">
        <v>7206</v>
      </c>
      <c r="AC341" t="s">
        <v>1343</v>
      </c>
      <c r="AF341" t="s">
        <v>1343</v>
      </c>
      <c r="AI341" t="s">
        <v>1339</v>
      </c>
      <c r="AJ341">
        <v>460</v>
      </c>
      <c r="AL341">
        <v>0</v>
      </c>
      <c r="AM341">
        <v>0</v>
      </c>
      <c r="AN341">
        <v>0</v>
      </c>
      <c r="AO341">
        <v>0</v>
      </c>
    </row>
    <row r="342" spans="1:41" hidden="1" x14ac:dyDescent="0.3">
      <c r="A342" t="s">
        <v>1332</v>
      </c>
      <c r="B342" t="s">
        <v>1332</v>
      </c>
      <c r="C342" t="s">
        <v>39</v>
      </c>
      <c r="D342" t="s">
        <v>5409</v>
      </c>
      <c r="E342" t="s">
        <v>5410</v>
      </c>
      <c r="F342" t="s">
        <v>5798</v>
      </c>
      <c r="G342" t="s">
        <v>5799</v>
      </c>
      <c r="I342" t="s">
        <v>1335</v>
      </c>
      <c r="J342">
        <v>150</v>
      </c>
      <c r="K342" t="s">
        <v>5800</v>
      </c>
      <c r="L342">
        <v>46093</v>
      </c>
      <c r="N342">
        <v>46142</v>
      </c>
      <c r="P342" t="s">
        <v>1337</v>
      </c>
      <c r="Q342" t="s">
        <v>5801</v>
      </c>
      <c r="R342" t="s">
        <v>1781</v>
      </c>
      <c r="S342" t="s">
        <v>1332</v>
      </c>
      <c r="U342" t="s">
        <v>1340</v>
      </c>
      <c r="V342" t="s">
        <v>1341</v>
      </c>
      <c r="W342" t="s">
        <v>1355</v>
      </c>
      <c r="AC342" t="s">
        <v>1343</v>
      </c>
      <c r="AF342" t="s">
        <v>1343</v>
      </c>
      <c r="AI342">
        <v>12</v>
      </c>
      <c r="AJ342">
        <v>150</v>
      </c>
      <c r="AL342">
        <v>0</v>
      </c>
      <c r="AM342" t="s">
        <v>1332</v>
      </c>
      <c r="AN342">
        <v>0</v>
      </c>
      <c r="AO342">
        <v>0</v>
      </c>
    </row>
    <row r="343" spans="1:41" hidden="1" x14ac:dyDescent="0.3">
      <c r="A343" t="s">
        <v>1332</v>
      </c>
      <c r="B343" t="s">
        <v>1332</v>
      </c>
      <c r="C343" t="s">
        <v>47</v>
      </c>
      <c r="D343" t="s">
        <v>7163</v>
      </c>
      <c r="E343" t="s">
        <v>7164</v>
      </c>
      <c r="F343" t="s">
        <v>7272</v>
      </c>
      <c r="I343" t="s">
        <v>1335</v>
      </c>
      <c r="J343">
        <v>0</v>
      </c>
      <c r="K343" t="s">
        <v>7274</v>
      </c>
      <c r="L343">
        <v>46109</v>
      </c>
      <c r="N343">
        <v>46157</v>
      </c>
      <c r="P343" t="s">
        <v>1420</v>
      </c>
      <c r="Q343" t="e">
        <v>#NAME?</v>
      </c>
      <c r="R343" t="s">
        <v>1781</v>
      </c>
      <c r="S343" t="s">
        <v>1332</v>
      </c>
      <c r="U343" t="s">
        <v>1340</v>
      </c>
      <c r="V343" t="s">
        <v>1341</v>
      </c>
      <c r="W343" t="s">
        <v>1355</v>
      </c>
      <c r="AC343" t="s">
        <v>1343</v>
      </c>
      <c r="AF343" t="s">
        <v>1343</v>
      </c>
      <c r="AI343">
        <v>27</v>
      </c>
      <c r="AJ343">
        <v>0</v>
      </c>
      <c r="AL343">
        <v>0</v>
      </c>
      <c r="AM343" t="s">
        <v>1332</v>
      </c>
      <c r="AN343">
        <v>0</v>
      </c>
      <c r="AO343">
        <v>0</v>
      </c>
    </row>
    <row r="344" spans="1:41" hidden="1" x14ac:dyDescent="0.3">
      <c r="A344" t="s">
        <v>1332</v>
      </c>
      <c r="B344" t="s">
        <v>1332</v>
      </c>
      <c r="C344" t="s">
        <v>47</v>
      </c>
      <c r="D344" t="s">
        <v>6423</v>
      </c>
      <c r="E344" t="s">
        <v>6424</v>
      </c>
      <c r="F344" t="s">
        <v>7272</v>
      </c>
      <c r="I344" t="s">
        <v>1335</v>
      </c>
      <c r="J344">
        <v>0</v>
      </c>
      <c r="K344" t="s">
        <v>7274</v>
      </c>
      <c r="L344">
        <v>46109</v>
      </c>
      <c r="N344">
        <v>46157</v>
      </c>
      <c r="P344" t="s">
        <v>1420</v>
      </c>
      <c r="Q344" t="e">
        <v>#NAME?</v>
      </c>
      <c r="R344" t="s">
        <v>1781</v>
      </c>
      <c r="S344" t="s">
        <v>1332</v>
      </c>
      <c r="U344" t="s">
        <v>1340</v>
      </c>
      <c r="V344" t="s">
        <v>1341</v>
      </c>
      <c r="W344" t="s">
        <v>1355</v>
      </c>
      <c r="AC344" t="s">
        <v>1343</v>
      </c>
      <c r="AF344" t="s">
        <v>1343</v>
      </c>
      <c r="AI344">
        <v>27</v>
      </c>
      <c r="AJ344">
        <v>30</v>
      </c>
      <c r="AL344">
        <v>0</v>
      </c>
      <c r="AM344" t="s">
        <v>1332</v>
      </c>
      <c r="AN344">
        <v>0</v>
      </c>
      <c r="AO344">
        <v>0</v>
      </c>
    </row>
    <row r="345" spans="1:41" hidden="1" x14ac:dyDescent="0.3">
      <c r="A345" t="s">
        <v>1332</v>
      </c>
      <c r="B345" t="s">
        <v>1379</v>
      </c>
      <c r="C345" t="s">
        <v>47</v>
      </c>
      <c r="D345" t="s">
        <v>7158</v>
      </c>
      <c r="E345" t="s">
        <v>7159</v>
      </c>
      <c r="F345" t="s">
        <v>7272</v>
      </c>
      <c r="I345" t="s">
        <v>1335</v>
      </c>
      <c r="J345">
        <v>1200</v>
      </c>
      <c r="K345" t="s">
        <v>7273</v>
      </c>
      <c r="L345">
        <v>46109</v>
      </c>
      <c r="N345">
        <v>46157</v>
      </c>
      <c r="P345" t="s">
        <v>1420</v>
      </c>
      <c r="Q345" t="e">
        <v>#NAME?</v>
      </c>
      <c r="R345" t="s">
        <v>1781</v>
      </c>
      <c r="S345" t="s">
        <v>1332</v>
      </c>
      <c r="U345" t="s">
        <v>1340</v>
      </c>
      <c r="V345" t="s">
        <v>1341</v>
      </c>
      <c r="W345" t="s">
        <v>1355</v>
      </c>
      <c r="AC345" t="s">
        <v>1343</v>
      </c>
      <c r="AF345" t="s">
        <v>1408</v>
      </c>
      <c r="AI345">
        <v>27</v>
      </c>
      <c r="AJ345">
        <v>1235</v>
      </c>
      <c r="AL345">
        <v>0</v>
      </c>
      <c r="AM345" t="s">
        <v>1332</v>
      </c>
      <c r="AN345">
        <v>0</v>
      </c>
      <c r="AO345">
        <v>0</v>
      </c>
    </row>
    <row r="346" spans="1:41" hidden="1" x14ac:dyDescent="0.3">
      <c r="A346" t="s">
        <v>1332</v>
      </c>
      <c r="B346" t="s">
        <v>1379</v>
      </c>
      <c r="C346" t="s">
        <v>47</v>
      </c>
      <c r="D346" t="s">
        <v>7165</v>
      </c>
      <c r="E346" t="s">
        <v>7166</v>
      </c>
      <c r="F346" t="s">
        <v>7272</v>
      </c>
      <c r="I346" t="s">
        <v>1335</v>
      </c>
      <c r="J346">
        <v>0</v>
      </c>
      <c r="K346" t="s">
        <v>7273</v>
      </c>
      <c r="L346">
        <v>46109</v>
      </c>
      <c r="N346">
        <v>46157</v>
      </c>
      <c r="P346" t="s">
        <v>1420</v>
      </c>
      <c r="Q346" t="e">
        <v>#NAME?</v>
      </c>
      <c r="R346" t="s">
        <v>1781</v>
      </c>
      <c r="S346" t="s">
        <v>1332</v>
      </c>
      <c r="U346" t="s">
        <v>1340</v>
      </c>
      <c r="V346" t="s">
        <v>1341</v>
      </c>
      <c r="W346" t="s">
        <v>1355</v>
      </c>
      <c r="AC346" t="s">
        <v>1343</v>
      </c>
      <c r="AF346" t="s">
        <v>1343</v>
      </c>
      <c r="AI346">
        <v>27</v>
      </c>
      <c r="AJ346">
        <v>0</v>
      </c>
      <c r="AL346">
        <v>0</v>
      </c>
      <c r="AM346" t="s">
        <v>1332</v>
      </c>
      <c r="AN346">
        <v>0</v>
      </c>
      <c r="AO346">
        <v>0</v>
      </c>
    </row>
    <row r="347" spans="1:41" hidden="1" x14ac:dyDescent="0.3">
      <c r="A347" t="s">
        <v>1384</v>
      </c>
      <c r="B347" t="s">
        <v>1379</v>
      </c>
      <c r="C347" t="s">
        <v>47</v>
      </c>
      <c r="D347" t="s">
        <v>7158</v>
      </c>
      <c r="E347" t="s">
        <v>7159</v>
      </c>
      <c r="I347" t="s">
        <v>1369</v>
      </c>
      <c r="J347">
        <v>0</v>
      </c>
      <c r="K347" t="s">
        <v>7273</v>
      </c>
      <c r="L347">
        <v>46109</v>
      </c>
      <c r="N347">
        <v>46157</v>
      </c>
      <c r="P347" t="s">
        <v>1420</v>
      </c>
      <c r="Q347" t="e">
        <v>#NAME?</v>
      </c>
      <c r="R347" t="s">
        <v>1781</v>
      </c>
      <c r="S347" t="s">
        <v>1332</v>
      </c>
      <c r="U347" t="s">
        <v>1340</v>
      </c>
      <c r="V347" t="s">
        <v>1341</v>
      </c>
      <c r="W347" t="s">
        <v>1355</v>
      </c>
      <c r="AC347" t="s">
        <v>1343</v>
      </c>
      <c r="AF347" t="s">
        <v>1343</v>
      </c>
      <c r="AI347">
        <v>27</v>
      </c>
      <c r="AJ347">
        <v>35</v>
      </c>
      <c r="AL347">
        <v>0</v>
      </c>
      <c r="AM347" t="s">
        <v>1332</v>
      </c>
      <c r="AN347">
        <v>0</v>
      </c>
      <c r="AO347">
        <v>0</v>
      </c>
    </row>
    <row r="348" spans="1:41" hidden="1" x14ac:dyDescent="0.3">
      <c r="A348" t="s">
        <v>1332</v>
      </c>
      <c r="B348" t="s">
        <v>1332</v>
      </c>
      <c r="C348" t="s">
        <v>47</v>
      </c>
      <c r="D348" t="s">
        <v>7163</v>
      </c>
      <c r="E348" t="s">
        <v>7164</v>
      </c>
      <c r="I348" t="s">
        <v>1369</v>
      </c>
      <c r="J348">
        <v>0</v>
      </c>
      <c r="K348" t="s">
        <v>7273</v>
      </c>
      <c r="L348">
        <v>46109</v>
      </c>
      <c r="N348">
        <v>46157</v>
      </c>
      <c r="P348" t="s">
        <v>1420</v>
      </c>
      <c r="Q348" t="e">
        <v>#NAME?</v>
      </c>
      <c r="R348" t="s">
        <v>1781</v>
      </c>
      <c r="S348" t="s">
        <v>1332</v>
      </c>
      <c r="U348" t="s">
        <v>1340</v>
      </c>
      <c r="V348" t="s">
        <v>1341</v>
      </c>
      <c r="W348" t="s">
        <v>1355</v>
      </c>
      <c r="AC348" t="s">
        <v>1343</v>
      </c>
      <c r="AF348" t="s">
        <v>1343</v>
      </c>
      <c r="AI348">
        <v>27</v>
      </c>
      <c r="AJ348">
        <v>0</v>
      </c>
      <c r="AL348">
        <v>0</v>
      </c>
      <c r="AM348" t="s">
        <v>1332</v>
      </c>
      <c r="AN348">
        <v>0</v>
      </c>
      <c r="AO348">
        <v>0</v>
      </c>
    </row>
    <row r="349" spans="1:41" hidden="1" x14ac:dyDescent="0.3">
      <c r="A349" t="s">
        <v>1332</v>
      </c>
      <c r="B349" t="s">
        <v>1332</v>
      </c>
      <c r="C349" t="s">
        <v>47</v>
      </c>
      <c r="D349" t="s">
        <v>6423</v>
      </c>
      <c r="E349" t="s">
        <v>6424</v>
      </c>
      <c r="I349" t="s">
        <v>1369</v>
      </c>
      <c r="J349">
        <v>0</v>
      </c>
      <c r="K349" t="s">
        <v>7273</v>
      </c>
      <c r="L349">
        <v>46109</v>
      </c>
      <c r="N349">
        <v>46157</v>
      </c>
      <c r="P349" t="s">
        <v>1420</v>
      </c>
      <c r="Q349" t="e">
        <v>#NAME?</v>
      </c>
      <c r="R349" t="s">
        <v>1781</v>
      </c>
      <c r="S349" t="s">
        <v>1332</v>
      </c>
      <c r="U349" t="s">
        <v>1340</v>
      </c>
      <c r="V349" t="s">
        <v>1341</v>
      </c>
      <c r="W349" t="s">
        <v>1355</v>
      </c>
      <c r="AC349" t="s">
        <v>1343</v>
      </c>
      <c r="AF349" t="s">
        <v>1343</v>
      </c>
      <c r="AI349">
        <v>27</v>
      </c>
      <c r="AJ349">
        <v>30</v>
      </c>
      <c r="AL349">
        <v>0</v>
      </c>
      <c r="AM349" t="s">
        <v>1332</v>
      </c>
      <c r="AN349">
        <v>0</v>
      </c>
      <c r="AO349">
        <v>0</v>
      </c>
    </row>
    <row r="350" spans="1:41" hidden="1" x14ac:dyDescent="0.3">
      <c r="A350" t="s">
        <v>1332</v>
      </c>
      <c r="B350" t="s">
        <v>1379</v>
      </c>
      <c r="C350" t="s">
        <v>47</v>
      </c>
      <c r="D350" t="s">
        <v>7165</v>
      </c>
      <c r="E350" t="s">
        <v>7166</v>
      </c>
      <c r="I350" t="s">
        <v>1369</v>
      </c>
      <c r="J350">
        <v>0</v>
      </c>
      <c r="K350" t="s">
        <v>7273</v>
      </c>
      <c r="L350">
        <v>46109</v>
      </c>
      <c r="N350">
        <v>46157</v>
      </c>
      <c r="P350" t="s">
        <v>1420</v>
      </c>
      <c r="Q350" t="e">
        <v>#NAME?</v>
      </c>
      <c r="R350" t="s">
        <v>1781</v>
      </c>
      <c r="S350" t="s">
        <v>1332</v>
      </c>
      <c r="U350" t="s">
        <v>1340</v>
      </c>
      <c r="V350" t="s">
        <v>1341</v>
      </c>
      <c r="W350" t="s">
        <v>1355</v>
      </c>
      <c r="AC350" t="s">
        <v>1343</v>
      </c>
      <c r="AF350" t="s">
        <v>1343</v>
      </c>
      <c r="AI350">
        <v>27</v>
      </c>
      <c r="AJ350">
        <v>0</v>
      </c>
      <c r="AL350">
        <v>0</v>
      </c>
      <c r="AM350" t="s">
        <v>1332</v>
      </c>
      <c r="AN350">
        <v>0</v>
      </c>
      <c r="AO350">
        <v>0</v>
      </c>
    </row>
    <row r="351" spans="1:41" hidden="1" x14ac:dyDescent="0.3">
      <c r="A351" t="s">
        <v>1332</v>
      </c>
      <c r="B351" t="s">
        <v>1332</v>
      </c>
      <c r="C351" t="s">
        <v>39</v>
      </c>
      <c r="D351" t="s">
        <v>6419</v>
      </c>
      <c r="E351">
        <v>2026053</v>
      </c>
      <c r="F351" t="s">
        <v>6754</v>
      </c>
      <c r="I351" t="s">
        <v>1335</v>
      </c>
      <c r="J351">
        <v>0</v>
      </c>
      <c r="K351" t="s">
        <v>6755</v>
      </c>
      <c r="L351">
        <v>46104</v>
      </c>
      <c r="N351">
        <v>46152</v>
      </c>
      <c r="P351" t="s">
        <v>1361</v>
      </c>
      <c r="Q351" t="s">
        <v>6756</v>
      </c>
      <c r="R351" t="s">
        <v>1781</v>
      </c>
      <c r="S351" t="s">
        <v>1332</v>
      </c>
      <c r="U351" t="s">
        <v>1340</v>
      </c>
      <c r="V351" t="s">
        <v>1341</v>
      </c>
      <c r="W351" t="s">
        <v>1355</v>
      </c>
      <c r="AC351" t="s">
        <v>1343</v>
      </c>
      <c r="AF351" t="s">
        <v>1343</v>
      </c>
      <c r="AI351">
        <v>22</v>
      </c>
      <c r="AJ351">
        <v>0</v>
      </c>
      <c r="AL351">
        <v>0</v>
      </c>
      <c r="AM351" t="s">
        <v>1332</v>
      </c>
      <c r="AN351">
        <v>0</v>
      </c>
      <c r="AO351">
        <v>0</v>
      </c>
    </row>
    <row r="352" spans="1:41" hidden="1" x14ac:dyDescent="0.3">
      <c r="A352" t="s">
        <v>1332</v>
      </c>
      <c r="B352" t="s">
        <v>1332</v>
      </c>
      <c r="C352" t="s">
        <v>39</v>
      </c>
      <c r="D352" t="s">
        <v>6423</v>
      </c>
      <c r="E352" t="s">
        <v>6424</v>
      </c>
      <c r="F352" t="s">
        <v>6754</v>
      </c>
      <c r="I352" t="s">
        <v>1335</v>
      </c>
      <c r="J352">
        <v>0</v>
      </c>
      <c r="K352" t="s">
        <v>6755</v>
      </c>
      <c r="L352">
        <v>46104</v>
      </c>
      <c r="N352">
        <v>46152</v>
      </c>
      <c r="P352" t="s">
        <v>1361</v>
      </c>
      <c r="Q352" t="s">
        <v>6756</v>
      </c>
      <c r="R352" t="s">
        <v>1781</v>
      </c>
      <c r="S352" t="s">
        <v>1332</v>
      </c>
      <c r="U352" t="s">
        <v>1340</v>
      </c>
      <c r="V352" t="s">
        <v>1341</v>
      </c>
      <c r="W352" t="s">
        <v>1355</v>
      </c>
      <c r="AC352" t="s">
        <v>1343</v>
      </c>
      <c r="AF352" t="s">
        <v>1343</v>
      </c>
      <c r="AI352">
        <v>22</v>
      </c>
      <c r="AJ352">
        <v>30</v>
      </c>
      <c r="AL352">
        <v>0</v>
      </c>
      <c r="AM352" t="s">
        <v>1332</v>
      </c>
      <c r="AN352">
        <v>0</v>
      </c>
      <c r="AO352">
        <v>0</v>
      </c>
    </row>
    <row r="353" spans="1:41" hidden="1" x14ac:dyDescent="0.3">
      <c r="A353" t="s">
        <v>1332</v>
      </c>
      <c r="B353" t="s">
        <v>1332</v>
      </c>
      <c r="C353" t="s">
        <v>304</v>
      </c>
      <c r="D353" t="s">
        <v>1438</v>
      </c>
      <c r="E353">
        <v>2025933</v>
      </c>
      <c r="I353" t="s">
        <v>1335</v>
      </c>
      <c r="J353">
        <v>700</v>
      </c>
      <c r="K353" t="s">
        <v>4050</v>
      </c>
      <c r="L353">
        <v>46057</v>
      </c>
      <c r="N353">
        <v>46122</v>
      </c>
      <c r="P353" t="s">
        <v>1337</v>
      </c>
      <c r="Q353" t="s">
        <v>4051</v>
      </c>
      <c r="R353" t="s">
        <v>1358</v>
      </c>
      <c r="S353" t="s">
        <v>1374</v>
      </c>
      <c r="T353" t="s">
        <v>4052</v>
      </c>
      <c r="U353" t="s">
        <v>1340</v>
      </c>
      <c r="V353" t="s">
        <v>1341</v>
      </c>
      <c r="W353" t="s">
        <v>1454</v>
      </c>
      <c r="AC353" t="s">
        <v>1343</v>
      </c>
      <c r="AF353" t="s">
        <v>1343</v>
      </c>
      <c r="AI353" t="s">
        <v>1352</v>
      </c>
      <c r="AJ353">
        <v>750</v>
      </c>
      <c r="AL353">
        <v>0</v>
      </c>
      <c r="AM353" t="s">
        <v>1332</v>
      </c>
      <c r="AN353">
        <v>0</v>
      </c>
      <c r="AO353">
        <v>0</v>
      </c>
    </row>
    <row r="354" spans="1:41" hidden="1" x14ac:dyDescent="0.3">
      <c r="A354" t="s">
        <v>1332</v>
      </c>
      <c r="B354" t="s">
        <v>1332</v>
      </c>
      <c r="C354" t="s">
        <v>304</v>
      </c>
      <c r="D354" t="s">
        <v>1755</v>
      </c>
      <c r="E354">
        <v>2025329</v>
      </c>
      <c r="I354" t="s">
        <v>1335</v>
      </c>
      <c r="J354">
        <v>0</v>
      </c>
      <c r="K354" t="s">
        <v>4050</v>
      </c>
      <c r="L354">
        <v>46057</v>
      </c>
      <c r="N354">
        <v>46122</v>
      </c>
      <c r="P354" t="s">
        <v>1337</v>
      </c>
      <c r="Q354" t="s">
        <v>4051</v>
      </c>
      <c r="R354" t="s">
        <v>1358</v>
      </c>
      <c r="S354" t="s">
        <v>1374</v>
      </c>
      <c r="T354" t="s">
        <v>4052</v>
      </c>
      <c r="U354" t="s">
        <v>1340</v>
      </c>
      <c r="V354" t="s">
        <v>1341</v>
      </c>
      <c r="W354" t="s">
        <v>1454</v>
      </c>
      <c r="AC354" t="s">
        <v>1343</v>
      </c>
      <c r="AF354" t="s">
        <v>1343</v>
      </c>
      <c r="AI354" t="s">
        <v>1352</v>
      </c>
      <c r="AJ354">
        <v>52</v>
      </c>
      <c r="AL354">
        <v>0</v>
      </c>
      <c r="AM354" t="s">
        <v>1332</v>
      </c>
      <c r="AN354">
        <v>0</v>
      </c>
      <c r="AO354">
        <v>0</v>
      </c>
    </row>
    <row r="355" spans="1:41" hidden="1" x14ac:dyDescent="0.3">
      <c r="A355" t="s">
        <v>1332</v>
      </c>
      <c r="B355" t="s">
        <v>1332</v>
      </c>
      <c r="C355" t="s">
        <v>1371</v>
      </c>
      <c r="D355" t="s">
        <v>3686</v>
      </c>
      <c r="E355">
        <v>2025945</v>
      </c>
      <c r="I355" t="s">
        <v>1335</v>
      </c>
      <c r="J355">
        <v>700</v>
      </c>
      <c r="K355" t="s">
        <v>4050</v>
      </c>
      <c r="L355">
        <v>46060</v>
      </c>
      <c r="N355">
        <v>46112</v>
      </c>
      <c r="P355" t="s">
        <v>1420</v>
      </c>
      <c r="Q355" t="s">
        <v>4051</v>
      </c>
      <c r="R355" t="s">
        <v>1358</v>
      </c>
      <c r="S355" t="s">
        <v>1332</v>
      </c>
      <c r="T355" t="s">
        <v>4052</v>
      </c>
      <c r="U355" t="s">
        <v>1340</v>
      </c>
      <c r="V355" t="s">
        <v>1341</v>
      </c>
      <c r="W355" t="s">
        <v>1358</v>
      </c>
      <c r="AC355" t="s">
        <v>1343</v>
      </c>
      <c r="AF355" t="s">
        <v>1343</v>
      </c>
      <c r="AI355" t="s">
        <v>1358</v>
      </c>
      <c r="AJ355">
        <v>760</v>
      </c>
      <c r="AL355">
        <v>0</v>
      </c>
      <c r="AM355" t="s">
        <v>1332</v>
      </c>
      <c r="AN355">
        <v>0</v>
      </c>
      <c r="AO355">
        <v>0</v>
      </c>
    </row>
    <row r="356" spans="1:41" hidden="1" x14ac:dyDescent="0.3">
      <c r="A356" t="s">
        <v>1332</v>
      </c>
      <c r="B356" t="s">
        <v>1332</v>
      </c>
      <c r="C356" t="s">
        <v>1386</v>
      </c>
      <c r="D356" t="s">
        <v>6419</v>
      </c>
      <c r="E356">
        <v>2026053</v>
      </c>
      <c r="F356" t="s">
        <v>6625</v>
      </c>
      <c r="I356" t="s">
        <v>1335</v>
      </c>
      <c r="J356">
        <v>300</v>
      </c>
      <c r="K356" t="s">
        <v>6626</v>
      </c>
      <c r="L356">
        <v>46100</v>
      </c>
      <c r="N356">
        <v>46152</v>
      </c>
      <c r="P356" t="s">
        <v>1337</v>
      </c>
      <c r="Q356" t="s">
        <v>6627</v>
      </c>
      <c r="R356" t="s">
        <v>1781</v>
      </c>
      <c r="S356" t="s">
        <v>1332</v>
      </c>
      <c r="U356" t="s">
        <v>1340</v>
      </c>
      <c r="V356" t="s">
        <v>1341</v>
      </c>
      <c r="W356" t="s">
        <v>1355</v>
      </c>
      <c r="AC356" t="s">
        <v>1343</v>
      </c>
      <c r="AF356" t="s">
        <v>1343</v>
      </c>
      <c r="AI356">
        <v>22</v>
      </c>
      <c r="AJ356">
        <v>300</v>
      </c>
      <c r="AL356">
        <v>0</v>
      </c>
      <c r="AM356" t="s">
        <v>1332</v>
      </c>
      <c r="AN356">
        <v>0</v>
      </c>
      <c r="AO356">
        <v>0</v>
      </c>
    </row>
    <row r="357" spans="1:41" hidden="1" x14ac:dyDescent="0.3">
      <c r="A357" t="s">
        <v>1332</v>
      </c>
      <c r="B357" t="s">
        <v>1332</v>
      </c>
      <c r="C357" t="s">
        <v>1386</v>
      </c>
      <c r="D357" t="s">
        <v>6423</v>
      </c>
      <c r="E357" t="s">
        <v>6424</v>
      </c>
      <c r="F357" t="s">
        <v>6625</v>
      </c>
      <c r="I357" t="s">
        <v>1335</v>
      </c>
      <c r="J357">
        <v>0</v>
      </c>
      <c r="K357" t="s">
        <v>6626</v>
      </c>
      <c r="L357">
        <v>46100</v>
      </c>
      <c r="N357">
        <v>46152</v>
      </c>
      <c r="P357" t="s">
        <v>1337</v>
      </c>
      <c r="Q357" t="s">
        <v>6627</v>
      </c>
      <c r="R357" t="s">
        <v>1781</v>
      </c>
      <c r="S357" t="s">
        <v>1332</v>
      </c>
      <c r="U357" t="s">
        <v>1340</v>
      </c>
      <c r="V357" t="s">
        <v>1341</v>
      </c>
      <c r="W357" t="s">
        <v>1355</v>
      </c>
      <c r="AC357" t="s">
        <v>1343</v>
      </c>
      <c r="AF357" t="s">
        <v>1343</v>
      </c>
      <c r="AI357">
        <v>22</v>
      </c>
      <c r="AJ357">
        <v>30</v>
      </c>
      <c r="AL357">
        <v>0</v>
      </c>
      <c r="AM357" t="s">
        <v>1332</v>
      </c>
      <c r="AN357">
        <v>0</v>
      </c>
      <c r="AO357">
        <v>0</v>
      </c>
    </row>
    <row r="358" spans="1:41" hidden="1" x14ac:dyDescent="0.3">
      <c r="A358" t="s">
        <v>1332</v>
      </c>
      <c r="B358" t="s">
        <v>1332</v>
      </c>
      <c r="C358" t="s">
        <v>304</v>
      </c>
      <c r="D358" t="s">
        <v>5409</v>
      </c>
      <c r="E358" t="s">
        <v>5410</v>
      </c>
      <c r="F358" t="s">
        <v>5888</v>
      </c>
      <c r="G358" t="s">
        <v>4636</v>
      </c>
      <c r="I358" t="s">
        <v>1335</v>
      </c>
      <c r="J358">
        <v>200</v>
      </c>
      <c r="K358" t="s">
        <v>5889</v>
      </c>
      <c r="L358">
        <v>46093</v>
      </c>
      <c r="N358">
        <v>46142</v>
      </c>
      <c r="P358" t="s">
        <v>1361</v>
      </c>
      <c r="Q358" t="s">
        <v>5890</v>
      </c>
      <c r="R358" t="s">
        <v>1781</v>
      </c>
      <c r="S358" t="s">
        <v>1332</v>
      </c>
      <c r="U358" t="s">
        <v>1340</v>
      </c>
      <c r="V358" t="s">
        <v>1341</v>
      </c>
      <c r="W358" t="s">
        <v>1355</v>
      </c>
      <c r="AC358" t="s">
        <v>1343</v>
      </c>
      <c r="AF358" t="s">
        <v>1343</v>
      </c>
      <c r="AI358">
        <v>12</v>
      </c>
      <c r="AJ358">
        <v>200</v>
      </c>
      <c r="AL358">
        <v>0</v>
      </c>
      <c r="AM358" t="s">
        <v>1332</v>
      </c>
      <c r="AN358">
        <v>0</v>
      </c>
      <c r="AO358">
        <v>0</v>
      </c>
    </row>
    <row r="359" spans="1:41" hidden="1" x14ac:dyDescent="0.3">
      <c r="A359" t="s">
        <v>1332</v>
      </c>
      <c r="B359" t="s">
        <v>1332</v>
      </c>
      <c r="C359" t="s">
        <v>304</v>
      </c>
      <c r="D359" t="s">
        <v>1920</v>
      </c>
      <c r="E359">
        <v>2025895</v>
      </c>
      <c r="I359" t="s">
        <v>1335</v>
      </c>
      <c r="J359">
        <v>700</v>
      </c>
      <c r="K359" t="s">
        <v>2957</v>
      </c>
      <c r="L359">
        <v>46026</v>
      </c>
      <c r="N359">
        <v>46081</v>
      </c>
      <c r="P359" t="s">
        <v>1337</v>
      </c>
      <c r="Q359" t="s">
        <v>2958</v>
      </c>
      <c r="R359" t="s">
        <v>1358</v>
      </c>
      <c r="S359" t="s">
        <v>1374</v>
      </c>
      <c r="T359" t="s">
        <v>2959</v>
      </c>
      <c r="U359" t="s">
        <v>1340</v>
      </c>
      <c r="V359" t="s">
        <v>1341</v>
      </c>
      <c r="W359" t="s">
        <v>1454</v>
      </c>
      <c r="AC359" t="s">
        <v>1343</v>
      </c>
      <c r="AF359" t="s">
        <v>1343</v>
      </c>
      <c r="AI359" t="s">
        <v>1352</v>
      </c>
      <c r="AJ359">
        <v>810</v>
      </c>
      <c r="AL359">
        <v>0</v>
      </c>
      <c r="AM359" t="s">
        <v>1332</v>
      </c>
      <c r="AN359">
        <v>0</v>
      </c>
      <c r="AO359">
        <v>0</v>
      </c>
    </row>
    <row r="360" spans="1:41" hidden="1" x14ac:dyDescent="0.3">
      <c r="A360" t="s">
        <v>1332</v>
      </c>
      <c r="B360" t="s">
        <v>1379</v>
      </c>
      <c r="C360" t="s">
        <v>304</v>
      </c>
      <c r="D360" t="s">
        <v>2402</v>
      </c>
      <c r="E360" t="s">
        <v>1332</v>
      </c>
      <c r="I360" t="s">
        <v>1335</v>
      </c>
      <c r="J360">
        <v>700</v>
      </c>
      <c r="K360" t="s">
        <v>2957</v>
      </c>
      <c r="L360">
        <v>46026</v>
      </c>
      <c r="N360">
        <v>46081</v>
      </c>
      <c r="P360" t="s">
        <v>1337</v>
      </c>
      <c r="Q360" t="s">
        <v>2958</v>
      </c>
      <c r="R360" t="s">
        <v>1358</v>
      </c>
      <c r="S360" t="s">
        <v>1332</v>
      </c>
      <c r="U360" t="s">
        <v>1340</v>
      </c>
      <c r="V360" t="s">
        <v>1341</v>
      </c>
      <c r="W360" t="s">
        <v>1358</v>
      </c>
      <c r="AC360" t="s">
        <v>1343</v>
      </c>
      <c r="AF360" t="s">
        <v>1343</v>
      </c>
      <c r="AI360" t="s">
        <v>1358</v>
      </c>
      <c r="AJ360" t="s">
        <v>1332</v>
      </c>
      <c r="AL360">
        <v>0</v>
      </c>
      <c r="AM360" t="s">
        <v>1332</v>
      </c>
      <c r="AN360">
        <v>0</v>
      </c>
      <c r="AO360">
        <v>0</v>
      </c>
    </row>
    <row r="361" spans="1:41" hidden="1" x14ac:dyDescent="0.3">
      <c r="A361" t="s">
        <v>1332</v>
      </c>
      <c r="B361" t="s">
        <v>1379</v>
      </c>
      <c r="C361" t="s">
        <v>304</v>
      </c>
      <c r="D361" t="s">
        <v>2405</v>
      </c>
      <c r="E361" t="s">
        <v>1332</v>
      </c>
      <c r="I361" t="s">
        <v>1335</v>
      </c>
      <c r="J361">
        <v>0</v>
      </c>
      <c r="K361" t="s">
        <v>2957</v>
      </c>
      <c r="L361">
        <v>46026</v>
      </c>
      <c r="N361">
        <v>46081</v>
      </c>
      <c r="P361" t="s">
        <v>1337</v>
      </c>
      <c r="Q361" t="s">
        <v>2958</v>
      </c>
      <c r="R361" t="s">
        <v>1358</v>
      </c>
      <c r="S361" t="s">
        <v>1332</v>
      </c>
      <c r="U361" t="s">
        <v>1340</v>
      </c>
      <c r="V361" t="s">
        <v>1341</v>
      </c>
      <c r="W361" t="s">
        <v>1358</v>
      </c>
      <c r="AC361" t="s">
        <v>1343</v>
      </c>
      <c r="AF361" t="s">
        <v>1343</v>
      </c>
      <c r="AI361" t="s">
        <v>1358</v>
      </c>
      <c r="AJ361" t="s">
        <v>1332</v>
      </c>
      <c r="AL361">
        <v>0</v>
      </c>
      <c r="AM361" t="s">
        <v>1332</v>
      </c>
      <c r="AN361">
        <v>0</v>
      </c>
      <c r="AO361">
        <v>0</v>
      </c>
    </row>
    <row r="362" spans="1:41" hidden="1" x14ac:dyDescent="0.3">
      <c r="A362" t="s">
        <v>1332</v>
      </c>
      <c r="B362" t="s">
        <v>1379</v>
      </c>
      <c r="C362" t="s">
        <v>1359</v>
      </c>
      <c r="D362" t="s">
        <v>2091</v>
      </c>
      <c r="E362">
        <v>2025339</v>
      </c>
      <c r="I362" t="s">
        <v>1335</v>
      </c>
      <c r="J362">
        <v>0</v>
      </c>
      <c r="K362" t="s">
        <v>2114</v>
      </c>
      <c r="L362">
        <v>46013</v>
      </c>
      <c r="N362">
        <v>46053</v>
      </c>
      <c r="P362" t="s">
        <v>1337</v>
      </c>
      <c r="Q362" t="s">
        <v>2115</v>
      </c>
      <c r="R362" t="s">
        <v>1358</v>
      </c>
      <c r="S362" t="s">
        <v>1332</v>
      </c>
      <c r="U362" t="s">
        <v>1340</v>
      </c>
      <c r="V362" t="s">
        <v>1341</v>
      </c>
      <c r="W362" t="s">
        <v>1358</v>
      </c>
      <c r="AC362" t="s">
        <v>1343</v>
      </c>
      <c r="AF362" t="s">
        <v>1343</v>
      </c>
      <c r="AI362" t="s">
        <v>1358</v>
      </c>
      <c r="AJ362">
        <v>58</v>
      </c>
      <c r="AL362">
        <v>0</v>
      </c>
      <c r="AM362" t="s">
        <v>1332</v>
      </c>
      <c r="AN362">
        <v>0</v>
      </c>
      <c r="AO362">
        <v>0</v>
      </c>
    </row>
    <row r="363" spans="1:41" hidden="1" x14ac:dyDescent="0.3">
      <c r="A363" t="s">
        <v>1384</v>
      </c>
      <c r="B363" t="s">
        <v>1379</v>
      </c>
      <c r="C363" t="s">
        <v>1359</v>
      </c>
      <c r="D363" t="s">
        <v>2091</v>
      </c>
      <c r="E363">
        <v>2025339</v>
      </c>
      <c r="I363" t="s">
        <v>1369</v>
      </c>
      <c r="J363">
        <v>0</v>
      </c>
      <c r="K363" t="s">
        <v>2114</v>
      </c>
      <c r="L363">
        <v>46013</v>
      </c>
      <c r="N363">
        <v>46053</v>
      </c>
      <c r="P363" t="s">
        <v>1337</v>
      </c>
      <c r="Q363" t="s">
        <v>2115</v>
      </c>
      <c r="R363" t="s">
        <v>1358</v>
      </c>
      <c r="S363" t="s">
        <v>1332</v>
      </c>
      <c r="U363" t="s">
        <v>1340</v>
      </c>
      <c r="V363" t="s">
        <v>1341</v>
      </c>
      <c r="W363" t="s">
        <v>1358</v>
      </c>
      <c r="AC363" t="s">
        <v>1343</v>
      </c>
      <c r="AF363" t="s">
        <v>1343</v>
      </c>
      <c r="AI363" t="s">
        <v>1358</v>
      </c>
      <c r="AJ363">
        <v>58</v>
      </c>
      <c r="AL363">
        <v>0</v>
      </c>
      <c r="AM363" t="s">
        <v>1332</v>
      </c>
      <c r="AN363">
        <v>0</v>
      </c>
      <c r="AO363">
        <v>0</v>
      </c>
    </row>
    <row r="364" spans="1:41" hidden="1" x14ac:dyDescent="0.3">
      <c r="A364" t="s">
        <v>1332</v>
      </c>
      <c r="B364" t="s">
        <v>1379</v>
      </c>
      <c r="C364" t="s">
        <v>1359</v>
      </c>
      <c r="D364" t="s">
        <v>2416</v>
      </c>
      <c r="E364">
        <v>2025315</v>
      </c>
      <c r="I364" t="s">
        <v>1335</v>
      </c>
      <c r="J364">
        <v>520</v>
      </c>
      <c r="K364" t="s">
        <v>2114</v>
      </c>
      <c r="L364">
        <v>46013</v>
      </c>
      <c r="N364">
        <v>46053</v>
      </c>
      <c r="P364" t="s">
        <v>1337</v>
      </c>
      <c r="Q364" t="s">
        <v>2115</v>
      </c>
      <c r="R364" t="s">
        <v>1358</v>
      </c>
      <c r="S364" t="s">
        <v>1332</v>
      </c>
      <c r="U364" t="s">
        <v>1340</v>
      </c>
      <c r="V364" t="s">
        <v>1341</v>
      </c>
      <c r="W364" t="s">
        <v>1358</v>
      </c>
      <c r="AC364" t="s">
        <v>1343</v>
      </c>
      <c r="AF364" t="s">
        <v>1343</v>
      </c>
      <c r="AI364" t="s">
        <v>1358</v>
      </c>
      <c r="AJ364">
        <v>585</v>
      </c>
      <c r="AL364">
        <v>0</v>
      </c>
      <c r="AM364" t="s">
        <v>1332</v>
      </c>
      <c r="AN364">
        <v>0</v>
      </c>
      <c r="AO364">
        <v>0</v>
      </c>
    </row>
    <row r="365" spans="1:41" hidden="1" x14ac:dyDescent="0.3">
      <c r="A365" t="s">
        <v>1384</v>
      </c>
      <c r="B365" t="s">
        <v>1379</v>
      </c>
      <c r="C365" t="s">
        <v>1359</v>
      </c>
      <c r="D365" t="s">
        <v>2416</v>
      </c>
      <c r="E365">
        <v>2025315</v>
      </c>
      <c r="I365" t="s">
        <v>1369</v>
      </c>
      <c r="J365">
        <v>0</v>
      </c>
      <c r="K365" t="s">
        <v>2114</v>
      </c>
      <c r="L365">
        <v>46013</v>
      </c>
      <c r="N365">
        <v>46053</v>
      </c>
      <c r="P365" t="s">
        <v>1337</v>
      </c>
      <c r="Q365" t="s">
        <v>2115</v>
      </c>
      <c r="R365" t="s">
        <v>1358</v>
      </c>
      <c r="S365" t="s">
        <v>1332</v>
      </c>
      <c r="U365" t="s">
        <v>1340</v>
      </c>
      <c r="V365" t="s">
        <v>1341</v>
      </c>
      <c r="W365" t="s">
        <v>1358</v>
      </c>
      <c r="AC365" t="s">
        <v>1343</v>
      </c>
      <c r="AF365" t="s">
        <v>1343</v>
      </c>
      <c r="AI365" t="s">
        <v>1358</v>
      </c>
      <c r="AJ365">
        <v>65</v>
      </c>
      <c r="AL365">
        <v>0</v>
      </c>
      <c r="AM365" t="s">
        <v>1332</v>
      </c>
      <c r="AN365">
        <v>0</v>
      </c>
      <c r="AO365">
        <v>0</v>
      </c>
    </row>
    <row r="366" spans="1:41" hidden="1" x14ac:dyDescent="0.3">
      <c r="A366" t="s">
        <v>1332</v>
      </c>
      <c r="B366" t="s">
        <v>1332</v>
      </c>
      <c r="C366" t="s">
        <v>304</v>
      </c>
      <c r="D366" t="s">
        <v>2309</v>
      </c>
      <c r="E366" t="s">
        <v>2310</v>
      </c>
      <c r="I366" t="s">
        <v>1335</v>
      </c>
      <c r="J366">
        <v>520</v>
      </c>
      <c r="K366" t="s">
        <v>2114</v>
      </c>
      <c r="L366">
        <v>46018</v>
      </c>
      <c r="N366">
        <v>46078</v>
      </c>
      <c r="P366" t="s">
        <v>1337</v>
      </c>
      <c r="Q366" t="s">
        <v>2115</v>
      </c>
      <c r="R366" t="s">
        <v>1339</v>
      </c>
      <c r="S366" t="s">
        <v>1332</v>
      </c>
      <c r="U366" t="s">
        <v>1340</v>
      </c>
      <c r="V366" t="s">
        <v>1341</v>
      </c>
      <c r="W366" t="s">
        <v>1339</v>
      </c>
      <c r="X366">
        <v>46062</v>
      </c>
      <c r="Y366" t="s">
        <v>2745</v>
      </c>
      <c r="Z366">
        <v>392</v>
      </c>
      <c r="AA366">
        <v>77</v>
      </c>
      <c r="AB366">
        <v>8</v>
      </c>
      <c r="AC366" t="s">
        <v>1343</v>
      </c>
      <c r="AF366" t="s">
        <v>1343</v>
      </c>
      <c r="AI366" t="s">
        <v>1339</v>
      </c>
      <c r="AJ366">
        <v>520</v>
      </c>
      <c r="AL366">
        <v>392</v>
      </c>
      <c r="AM366">
        <v>392</v>
      </c>
      <c r="AN366">
        <v>0.19642857142857101</v>
      </c>
      <c r="AO366">
        <v>1.3265306122449001</v>
      </c>
    </row>
    <row r="367" spans="1:41" hidden="1" x14ac:dyDescent="0.3">
      <c r="A367" t="s">
        <v>1384</v>
      </c>
      <c r="B367" t="s">
        <v>1379</v>
      </c>
      <c r="C367" t="s">
        <v>64</v>
      </c>
      <c r="D367" t="s">
        <v>1438</v>
      </c>
      <c r="E367">
        <v>2025933</v>
      </c>
      <c r="I367" t="s">
        <v>1335</v>
      </c>
      <c r="J367">
        <v>500</v>
      </c>
      <c r="K367" t="s">
        <v>2114</v>
      </c>
      <c r="L367">
        <v>46011</v>
      </c>
      <c r="N367">
        <v>46081</v>
      </c>
      <c r="P367" t="s">
        <v>1337</v>
      </c>
      <c r="Q367" t="s">
        <v>2115</v>
      </c>
      <c r="R367" t="s">
        <v>1339</v>
      </c>
      <c r="S367" t="s">
        <v>1332</v>
      </c>
      <c r="U367" t="s">
        <v>1340</v>
      </c>
      <c r="V367" t="s">
        <v>1341</v>
      </c>
      <c r="W367" t="s">
        <v>1339</v>
      </c>
      <c r="X367">
        <v>46062</v>
      </c>
      <c r="Y367" t="s">
        <v>2766</v>
      </c>
      <c r="Z367">
        <v>1350</v>
      </c>
      <c r="AC367" t="s">
        <v>1408</v>
      </c>
      <c r="AF367" t="s">
        <v>1343</v>
      </c>
      <c r="AI367" t="s">
        <v>1339</v>
      </c>
      <c r="AJ367">
        <v>550</v>
      </c>
      <c r="AL367">
        <v>1350</v>
      </c>
      <c r="AM367">
        <v>1350</v>
      </c>
      <c r="AN367">
        <v>0</v>
      </c>
      <c r="AO367">
        <v>0.407407407407407</v>
      </c>
    </row>
    <row r="368" spans="1:41" hidden="1" x14ac:dyDescent="0.3">
      <c r="A368" t="s">
        <v>1332</v>
      </c>
      <c r="B368" t="s">
        <v>1379</v>
      </c>
      <c r="C368" t="s">
        <v>64</v>
      </c>
      <c r="D368" t="s">
        <v>1755</v>
      </c>
      <c r="E368">
        <v>2025329</v>
      </c>
      <c r="I368" t="s">
        <v>1335</v>
      </c>
      <c r="J368">
        <v>0</v>
      </c>
      <c r="K368" t="s">
        <v>2114</v>
      </c>
      <c r="L368">
        <v>46011</v>
      </c>
      <c r="N368">
        <v>46081</v>
      </c>
      <c r="P368" t="s">
        <v>1337</v>
      </c>
      <c r="Q368" t="s">
        <v>2115</v>
      </c>
      <c r="R368" t="s">
        <v>1339</v>
      </c>
      <c r="S368" t="s">
        <v>1332</v>
      </c>
      <c r="U368" t="s">
        <v>1340</v>
      </c>
      <c r="V368" t="s">
        <v>1341</v>
      </c>
      <c r="W368" t="s">
        <v>1339</v>
      </c>
      <c r="X368">
        <v>46062</v>
      </c>
      <c r="Y368" t="s">
        <v>2766</v>
      </c>
      <c r="Z368">
        <v>1350</v>
      </c>
      <c r="AC368" t="s">
        <v>1408</v>
      </c>
      <c r="AF368" t="s">
        <v>1343</v>
      </c>
      <c r="AI368" t="s">
        <v>1339</v>
      </c>
      <c r="AJ368">
        <v>52</v>
      </c>
      <c r="AL368" t="s">
        <v>1332</v>
      </c>
      <c r="AM368" t="s">
        <v>1332</v>
      </c>
      <c r="AN368">
        <v>0</v>
      </c>
      <c r="AO368">
        <v>0</v>
      </c>
    </row>
    <row r="369" spans="1:41" hidden="1" x14ac:dyDescent="0.3">
      <c r="A369" t="s">
        <v>1384</v>
      </c>
      <c r="B369" t="s">
        <v>1379</v>
      </c>
      <c r="C369" t="s">
        <v>64</v>
      </c>
      <c r="D369" t="s">
        <v>1438</v>
      </c>
      <c r="E369">
        <v>2025933</v>
      </c>
      <c r="I369" t="s">
        <v>1369</v>
      </c>
      <c r="J369">
        <v>0</v>
      </c>
      <c r="K369" t="s">
        <v>2114</v>
      </c>
      <c r="L369">
        <v>46011</v>
      </c>
      <c r="N369">
        <v>46081</v>
      </c>
      <c r="P369" t="s">
        <v>1337</v>
      </c>
      <c r="Q369" t="s">
        <v>2115</v>
      </c>
      <c r="R369" t="s">
        <v>1339</v>
      </c>
      <c r="S369" t="s">
        <v>1332</v>
      </c>
      <c r="U369" t="s">
        <v>1340</v>
      </c>
      <c r="V369" t="s">
        <v>1341</v>
      </c>
      <c r="W369" t="s">
        <v>1339</v>
      </c>
      <c r="X369">
        <v>46062</v>
      </c>
      <c r="Y369" t="s">
        <v>2767</v>
      </c>
      <c r="AC369" t="s">
        <v>1343</v>
      </c>
      <c r="AF369" t="s">
        <v>1343</v>
      </c>
      <c r="AI369" t="s">
        <v>1339</v>
      </c>
      <c r="AJ369">
        <v>50</v>
      </c>
      <c r="AL369">
        <v>0</v>
      </c>
      <c r="AM369">
        <v>0</v>
      </c>
      <c r="AN369">
        <v>0</v>
      </c>
      <c r="AO369">
        <v>0</v>
      </c>
    </row>
    <row r="370" spans="1:41" hidden="1" x14ac:dyDescent="0.3">
      <c r="A370" t="s">
        <v>1332</v>
      </c>
      <c r="B370" t="s">
        <v>1379</v>
      </c>
      <c r="C370" t="s">
        <v>64</v>
      </c>
      <c r="D370" t="s">
        <v>1755</v>
      </c>
      <c r="E370">
        <v>2025329</v>
      </c>
      <c r="I370" t="s">
        <v>1369</v>
      </c>
      <c r="J370">
        <v>0</v>
      </c>
      <c r="K370" t="s">
        <v>2114</v>
      </c>
      <c r="L370">
        <v>46011</v>
      </c>
      <c r="N370">
        <v>46081</v>
      </c>
      <c r="P370" t="s">
        <v>1337</v>
      </c>
      <c r="Q370" t="s">
        <v>2115</v>
      </c>
      <c r="R370" t="s">
        <v>1339</v>
      </c>
      <c r="S370" t="s">
        <v>1332</v>
      </c>
      <c r="U370" t="s">
        <v>1340</v>
      </c>
      <c r="V370" t="s">
        <v>1341</v>
      </c>
      <c r="W370" t="s">
        <v>1339</v>
      </c>
      <c r="X370">
        <v>46062</v>
      </c>
      <c r="Y370" t="s">
        <v>2767</v>
      </c>
      <c r="AC370" t="s">
        <v>1343</v>
      </c>
      <c r="AF370" t="s">
        <v>1343</v>
      </c>
      <c r="AI370" t="s">
        <v>1339</v>
      </c>
      <c r="AJ370">
        <v>52</v>
      </c>
      <c r="AL370" t="s">
        <v>1332</v>
      </c>
      <c r="AM370" t="s">
        <v>1332</v>
      </c>
      <c r="AN370">
        <v>0</v>
      </c>
      <c r="AO370">
        <v>0</v>
      </c>
    </row>
    <row r="371" spans="1:41" hidden="1" x14ac:dyDescent="0.3">
      <c r="A371" t="s">
        <v>1332</v>
      </c>
      <c r="B371" t="s">
        <v>1332</v>
      </c>
      <c r="C371" t="s">
        <v>304</v>
      </c>
      <c r="D371" t="s">
        <v>2519</v>
      </c>
      <c r="E371">
        <v>2025317</v>
      </c>
      <c r="I371" t="s">
        <v>1335</v>
      </c>
      <c r="J371">
        <v>520</v>
      </c>
      <c r="K371" t="s">
        <v>2114</v>
      </c>
      <c r="L371">
        <v>46050</v>
      </c>
      <c r="N371">
        <v>46096</v>
      </c>
      <c r="P371" t="s">
        <v>1337</v>
      </c>
      <c r="Q371" t="s">
        <v>2115</v>
      </c>
      <c r="R371" t="s">
        <v>1358</v>
      </c>
      <c r="S371" t="s">
        <v>1332</v>
      </c>
      <c r="U371" t="s">
        <v>1340</v>
      </c>
      <c r="V371" t="s">
        <v>1341</v>
      </c>
      <c r="W371" t="s">
        <v>1358</v>
      </c>
      <c r="AC371" t="s">
        <v>1343</v>
      </c>
      <c r="AF371" t="s">
        <v>1343</v>
      </c>
      <c r="AI371" t="s">
        <v>1358</v>
      </c>
      <c r="AJ371">
        <v>570</v>
      </c>
      <c r="AL371">
        <v>0</v>
      </c>
      <c r="AM371" t="s">
        <v>1332</v>
      </c>
      <c r="AN371">
        <v>0</v>
      </c>
      <c r="AO371">
        <v>0</v>
      </c>
    </row>
    <row r="372" spans="1:41" hidden="1" x14ac:dyDescent="0.3">
      <c r="A372" t="s">
        <v>1332</v>
      </c>
      <c r="B372" t="s">
        <v>1332</v>
      </c>
      <c r="C372" t="s">
        <v>304</v>
      </c>
      <c r="D372" t="s">
        <v>2695</v>
      </c>
      <c r="E372">
        <v>2025982</v>
      </c>
      <c r="I372" t="s">
        <v>1335</v>
      </c>
      <c r="J372">
        <v>0</v>
      </c>
      <c r="K372" t="s">
        <v>2114</v>
      </c>
      <c r="L372">
        <v>46050</v>
      </c>
      <c r="N372">
        <v>46096</v>
      </c>
      <c r="P372" t="s">
        <v>1337</v>
      </c>
      <c r="Q372" t="s">
        <v>2115</v>
      </c>
      <c r="R372" t="s">
        <v>1358</v>
      </c>
      <c r="S372" t="s">
        <v>1332</v>
      </c>
      <c r="U372" t="s">
        <v>1340</v>
      </c>
      <c r="V372" t="s">
        <v>1341</v>
      </c>
      <c r="W372" t="s">
        <v>1358</v>
      </c>
      <c r="AC372" t="s">
        <v>1343</v>
      </c>
      <c r="AF372" t="s">
        <v>1343</v>
      </c>
      <c r="AI372" t="s">
        <v>1358</v>
      </c>
      <c r="AJ372">
        <v>35</v>
      </c>
      <c r="AL372">
        <v>0</v>
      </c>
      <c r="AM372" t="s">
        <v>1332</v>
      </c>
      <c r="AN372">
        <v>0</v>
      </c>
      <c r="AO372">
        <v>0</v>
      </c>
    </row>
    <row r="373" spans="1:41" hidden="1" x14ac:dyDescent="0.3">
      <c r="A373" t="s">
        <v>1332</v>
      </c>
      <c r="B373" t="s">
        <v>1379</v>
      </c>
      <c r="C373" t="s">
        <v>1371</v>
      </c>
      <c r="D373" t="s">
        <v>2802</v>
      </c>
      <c r="E373" t="s">
        <v>1332</v>
      </c>
      <c r="I373" t="s">
        <v>1335</v>
      </c>
      <c r="J373">
        <v>520</v>
      </c>
      <c r="K373" t="s">
        <v>2114</v>
      </c>
      <c r="L373">
        <v>46056</v>
      </c>
      <c r="N373">
        <v>46096</v>
      </c>
      <c r="P373" t="s">
        <v>1337</v>
      </c>
      <c r="Q373" t="s">
        <v>2115</v>
      </c>
      <c r="R373" t="s">
        <v>1358</v>
      </c>
      <c r="S373" t="s">
        <v>1332</v>
      </c>
      <c r="U373" t="s">
        <v>1340</v>
      </c>
      <c r="V373" t="s">
        <v>1341</v>
      </c>
      <c r="W373" t="s">
        <v>1358</v>
      </c>
      <c r="AC373" t="s">
        <v>1343</v>
      </c>
      <c r="AF373" t="s">
        <v>1343</v>
      </c>
      <c r="AI373" t="s">
        <v>1358</v>
      </c>
      <c r="AJ373" t="s">
        <v>1332</v>
      </c>
      <c r="AL373">
        <v>0</v>
      </c>
      <c r="AM373" t="s">
        <v>1332</v>
      </c>
      <c r="AN373">
        <v>0</v>
      </c>
      <c r="AO373">
        <v>0</v>
      </c>
    </row>
    <row r="374" spans="1:41" hidden="1" x14ac:dyDescent="0.3">
      <c r="A374" t="s">
        <v>1384</v>
      </c>
      <c r="B374" t="s">
        <v>1379</v>
      </c>
      <c r="C374" t="s">
        <v>64</v>
      </c>
      <c r="D374" t="s">
        <v>4347</v>
      </c>
      <c r="E374">
        <v>2025310</v>
      </c>
      <c r="I374" t="s">
        <v>1335</v>
      </c>
      <c r="J374">
        <v>520</v>
      </c>
      <c r="K374" t="s">
        <v>2114</v>
      </c>
      <c r="L374">
        <v>46080</v>
      </c>
      <c r="N374">
        <v>46113</v>
      </c>
      <c r="P374" t="s">
        <v>1337</v>
      </c>
      <c r="Q374" t="s">
        <v>2115</v>
      </c>
      <c r="R374" t="s">
        <v>1339</v>
      </c>
      <c r="S374" t="s">
        <v>1332</v>
      </c>
      <c r="U374" t="s">
        <v>1340</v>
      </c>
      <c r="V374" t="s">
        <v>1341</v>
      </c>
      <c r="W374" t="s">
        <v>1339</v>
      </c>
      <c r="X374">
        <v>46111</v>
      </c>
      <c r="Y374" t="s">
        <v>4474</v>
      </c>
      <c r="Z374" t="s">
        <v>4475</v>
      </c>
      <c r="AA374">
        <v>155</v>
      </c>
      <c r="AB374">
        <v>10</v>
      </c>
      <c r="AC374" t="s">
        <v>1408</v>
      </c>
      <c r="AF374" t="s">
        <v>1343</v>
      </c>
      <c r="AI374" t="s">
        <v>1339</v>
      </c>
      <c r="AJ374">
        <v>585</v>
      </c>
      <c r="AL374" t="s">
        <v>4475</v>
      </c>
      <c r="AM374">
        <v>439</v>
      </c>
      <c r="AN374">
        <v>0.35307517084282503</v>
      </c>
      <c r="AO374">
        <v>1.33257403189066</v>
      </c>
    </row>
    <row r="375" spans="1:41" hidden="1" x14ac:dyDescent="0.3">
      <c r="A375" t="s">
        <v>1384</v>
      </c>
      <c r="B375" t="s">
        <v>1379</v>
      </c>
      <c r="C375" t="s">
        <v>64</v>
      </c>
      <c r="D375" t="s">
        <v>4347</v>
      </c>
      <c r="E375">
        <v>2025310</v>
      </c>
      <c r="I375" t="s">
        <v>1369</v>
      </c>
      <c r="J375">
        <v>0</v>
      </c>
      <c r="K375" t="s">
        <v>2114</v>
      </c>
      <c r="L375">
        <v>46080</v>
      </c>
      <c r="N375">
        <v>46113</v>
      </c>
      <c r="P375" t="s">
        <v>1337</v>
      </c>
      <c r="Q375" t="s">
        <v>2115</v>
      </c>
      <c r="R375" t="s">
        <v>1339</v>
      </c>
      <c r="S375" t="s">
        <v>1332</v>
      </c>
      <c r="U375" t="s">
        <v>1340</v>
      </c>
      <c r="V375" t="s">
        <v>1341</v>
      </c>
      <c r="W375" t="s">
        <v>1339</v>
      </c>
      <c r="X375">
        <v>46111</v>
      </c>
      <c r="Y375" t="s">
        <v>4476</v>
      </c>
      <c r="Z375">
        <v>135000</v>
      </c>
      <c r="AA375">
        <v>22000</v>
      </c>
      <c r="AB375">
        <v>877</v>
      </c>
      <c r="AC375" t="s">
        <v>1408</v>
      </c>
      <c r="AF375" t="s">
        <v>1343</v>
      </c>
      <c r="AI375" t="s">
        <v>1339</v>
      </c>
      <c r="AJ375">
        <v>65</v>
      </c>
      <c r="AL375">
        <v>135000</v>
      </c>
      <c r="AM375">
        <v>13500</v>
      </c>
      <c r="AN375">
        <v>0.162962962962963</v>
      </c>
      <c r="AO375">
        <v>4.8148148148148204E-3</v>
      </c>
    </row>
    <row r="376" spans="1:41" hidden="1" x14ac:dyDescent="0.3">
      <c r="A376" t="s">
        <v>1332</v>
      </c>
      <c r="B376" t="s">
        <v>1379</v>
      </c>
      <c r="C376" t="s">
        <v>64</v>
      </c>
      <c r="D376" t="s">
        <v>7588</v>
      </c>
      <c r="E376">
        <v>2026020</v>
      </c>
      <c r="F376" t="s">
        <v>7589</v>
      </c>
      <c r="I376" t="s">
        <v>1335</v>
      </c>
      <c r="J376">
        <v>520</v>
      </c>
      <c r="K376" t="s">
        <v>2114</v>
      </c>
      <c r="L376">
        <v>46111</v>
      </c>
      <c r="N376">
        <v>46158</v>
      </c>
      <c r="P376" t="s">
        <v>1337</v>
      </c>
      <c r="Q376" t="s">
        <v>7590</v>
      </c>
      <c r="R376" t="s">
        <v>1781</v>
      </c>
      <c r="S376" t="s">
        <v>1332</v>
      </c>
      <c r="U376" t="s">
        <v>1340</v>
      </c>
      <c r="V376" t="s">
        <v>1341</v>
      </c>
      <c r="W376" t="s">
        <v>1355</v>
      </c>
      <c r="AC376" t="s">
        <v>1343</v>
      </c>
      <c r="AF376" t="s">
        <v>1343</v>
      </c>
      <c r="AI376">
        <v>28</v>
      </c>
      <c r="AJ376">
        <v>575</v>
      </c>
      <c r="AL376">
        <v>0</v>
      </c>
      <c r="AM376" t="s">
        <v>1332</v>
      </c>
      <c r="AN376">
        <v>0</v>
      </c>
      <c r="AO376">
        <v>0</v>
      </c>
    </row>
    <row r="377" spans="1:41" hidden="1" x14ac:dyDescent="0.3">
      <c r="A377" t="s">
        <v>1332</v>
      </c>
      <c r="B377" t="s">
        <v>1379</v>
      </c>
      <c r="C377" t="s">
        <v>64</v>
      </c>
      <c r="D377" t="s">
        <v>3474</v>
      </c>
      <c r="E377">
        <v>2026028</v>
      </c>
      <c r="F377" t="s">
        <v>7589</v>
      </c>
      <c r="G377" t="s">
        <v>4636</v>
      </c>
      <c r="I377" t="s">
        <v>1335</v>
      </c>
      <c r="J377">
        <v>520</v>
      </c>
      <c r="K377" t="s">
        <v>2114</v>
      </c>
      <c r="L377">
        <v>46111</v>
      </c>
      <c r="N377">
        <v>46158</v>
      </c>
      <c r="P377" t="s">
        <v>1337</v>
      </c>
      <c r="Q377" t="s">
        <v>7590</v>
      </c>
      <c r="R377" t="s">
        <v>1781</v>
      </c>
      <c r="S377" t="s">
        <v>1332</v>
      </c>
      <c r="U377" t="s">
        <v>1340</v>
      </c>
      <c r="V377" t="s">
        <v>1341</v>
      </c>
      <c r="W377" t="s">
        <v>1355</v>
      </c>
      <c r="AC377" t="s">
        <v>1343</v>
      </c>
      <c r="AF377" t="s">
        <v>1343</v>
      </c>
      <c r="AI377">
        <v>28</v>
      </c>
      <c r="AJ377">
        <v>560</v>
      </c>
      <c r="AL377">
        <v>0</v>
      </c>
      <c r="AM377" t="s">
        <v>1332</v>
      </c>
      <c r="AN377">
        <v>0</v>
      </c>
      <c r="AO377">
        <v>0</v>
      </c>
    </row>
    <row r="378" spans="1:41" hidden="1" x14ac:dyDescent="0.3">
      <c r="A378" t="s">
        <v>1384</v>
      </c>
      <c r="B378" t="s">
        <v>1379</v>
      </c>
      <c r="C378" t="s">
        <v>64</v>
      </c>
      <c r="D378" t="s">
        <v>7588</v>
      </c>
      <c r="E378">
        <v>2026020</v>
      </c>
      <c r="I378" t="s">
        <v>1369</v>
      </c>
      <c r="J378">
        <v>0</v>
      </c>
      <c r="K378" t="s">
        <v>2114</v>
      </c>
      <c r="L378">
        <v>46111</v>
      </c>
      <c r="N378">
        <v>46158</v>
      </c>
      <c r="P378" t="s">
        <v>1337</v>
      </c>
      <c r="Q378" t="s">
        <v>7590</v>
      </c>
      <c r="R378" t="s">
        <v>1781</v>
      </c>
      <c r="S378" t="s">
        <v>1332</v>
      </c>
      <c r="U378" t="s">
        <v>1340</v>
      </c>
      <c r="V378" t="s">
        <v>1341</v>
      </c>
      <c r="W378" t="s">
        <v>1355</v>
      </c>
      <c r="AC378" t="s">
        <v>1343</v>
      </c>
      <c r="AF378" t="s">
        <v>1343</v>
      </c>
      <c r="AI378">
        <v>28</v>
      </c>
      <c r="AJ378">
        <v>55</v>
      </c>
      <c r="AL378">
        <v>0</v>
      </c>
      <c r="AM378" t="s">
        <v>1332</v>
      </c>
      <c r="AN378">
        <v>0</v>
      </c>
      <c r="AO378">
        <v>0</v>
      </c>
    </row>
    <row r="379" spans="1:41" hidden="1" x14ac:dyDescent="0.3">
      <c r="A379" t="s">
        <v>1332</v>
      </c>
      <c r="B379" t="s">
        <v>1379</v>
      </c>
      <c r="C379" t="s">
        <v>64</v>
      </c>
      <c r="D379" t="s">
        <v>3474</v>
      </c>
      <c r="E379">
        <v>2026028</v>
      </c>
      <c r="I379" t="s">
        <v>1369</v>
      </c>
      <c r="J379">
        <v>0</v>
      </c>
      <c r="K379" t="s">
        <v>2114</v>
      </c>
      <c r="L379">
        <v>46111</v>
      </c>
      <c r="N379">
        <v>46158</v>
      </c>
      <c r="P379" t="s">
        <v>1337</v>
      </c>
      <c r="Q379" t="s">
        <v>7590</v>
      </c>
      <c r="R379" t="s">
        <v>1781</v>
      </c>
      <c r="S379" t="s">
        <v>1332</v>
      </c>
      <c r="U379" t="s">
        <v>1340</v>
      </c>
      <c r="V379" t="s">
        <v>1341</v>
      </c>
      <c r="W379" t="s">
        <v>1355</v>
      </c>
      <c r="AC379" t="s">
        <v>1343</v>
      </c>
      <c r="AF379" t="s">
        <v>1343</v>
      </c>
      <c r="AI379">
        <v>28</v>
      </c>
      <c r="AJ379">
        <v>40</v>
      </c>
      <c r="AL379">
        <v>0</v>
      </c>
      <c r="AM379" t="s">
        <v>1332</v>
      </c>
      <c r="AN379">
        <v>0</v>
      </c>
      <c r="AO379">
        <v>0</v>
      </c>
    </row>
    <row r="380" spans="1:41" hidden="1" x14ac:dyDescent="0.3">
      <c r="C380" t="s">
        <v>1359</v>
      </c>
      <c r="D380" t="s">
        <v>8832</v>
      </c>
      <c r="E380" t="s">
        <v>1332</v>
      </c>
      <c r="F380" t="s">
        <v>8903</v>
      </c>
      <c r="G380" t="s">
        <v>8634</v>
      </c>
      <c r="I380" t="s">
        <v>1335</v>
      </c>
      <c r="J380">
        <v>580</v>
      </c>
      <c r="K380" t="s">
        <v>2114</v>
      </c>
      <c r="L380">
        <v>46128</v>
      </c>
      <c r="N380">
        <v>46172</v>
      </c>
      <c r="P380" t="s">
        <v>1337</v>
      </c>
      <c r="Q380" t="s">
        <v>2115</v>
      </c>
      <c r="U380" t="s">
        <v>1340</v>
      </c>
      <c r="V380" t="s">
        <v>1341</v>
      </c>
      <c r="W380" t="s">
        <v>1355</v>
      </c>
      <c r="AC380" t="s">
        <v>1343</v>
      </c>
      <c r="AF380" t="s">
        <v>1343</v>
      </c>
      <c r="AI380">
        <v>42</v>
      </c>
      <c r="AJ380" t="s">
        <v>1332</v>
      </c>
      <c r="AL380">
        <v>0</v>
      </c>
      <c r="AM380" t="s">
        <v>1332</v>
      </c>
      <c r="AN380">
        <v>0</v>
      </c>
      <c r="AO380">
        <v>0</v>
      </c>
    </row>
    <row r="381" spans="1:41" hidden="1" x14ac:dyDescent="0.3">
      <c r="C381" t="s">
        <v>1359</v>
      </c>
      <c r="D381" t="s">
        <v>8904</v>
      </c>
      <c r="E381" t="s">
        <v>1332</v>
      </c>
      <c r="F381" t="s">
        <v>8903</v>
      </c>
      <c r="I381" t="s">
        <v>1335</v>
      </c>
      <c r="J381">
        <v>0</v>
      </c>
      <c r="K381" t="s">
        <v>2114</v>
      </c>
      <c r="L381">
        <v>46128</v>
      </c>
      <c r="N381">
        <v>46172</v>
      </c>
      <c r="P381" t="s">
        <v>1337</v>
      </c>
      <c r="Q381" t="s">
        <v>2115</v>
      </c>
      <c r="U381" t="s">
        <v>1340</v>
      </c>
      <c r="V381" t="s">
        <v>1341</v>
      </c>
      <c r="W381" t="s">
        <v>1355</v>
      </c>
      <c r="AC381" t="s">
        <v>1343</v>
      </c>
      <c r="AF381" t="s">
        <v>1343</v>
      </c>
      <c r="AI381">
        <v>42</v>
      </c>
      <c r="AJ381" t="s">
        <v>1332</v>
      </c>
      <c r="AL381">
        <v>0</v>
      </c>
      <c r="AM381" t="s">
        <v>1332</v>
      </c>
      <c r="AN381">
        <v>0</v>
      </c>
      <c r="AO381">
        <v>0</v>
      </c>
    </row>
    <row r="382" spans="1:41" hidden="1" x14ac:dyDescent="0.3">
      <c r="C382" t="s">
        <v>1359</v>
      </c>
      <c r="D382" t="s">
        <v>8832</v>
      </c>
      <c r="E382" t="s">
        <v>1332</v>
      </c>
      <c r="I382" t="s">
        <v>1369</v>
      </c>
      <c r="J382">
        <v>0</v>
      </c>
      <c r="K382" t="s">
        <v>2114</v>
      </c>
      <c r="L382">
        <v>46128</v>
      </c>
      <c r="N382">
        <v>46172</v>
      </c>
      <c r="P382" t="s">
        <v>1420</v>
      </c>
      <c r="Q382" t="s">
        <v>2115</v>
      </c>
      <c r="U382" t="s">
        <v>1340</v>
      </c>
      <c r="V382" t="s">
        <v>1341</v>
      </c>
      <c r="W382" t="s">
        <v>1355</v>
      </c>
      <c r="AC382" t="s">
        <v>1343</v>
      </c>
      <c r="AF382" t="s">
        <v>1343</v>
      </c>
      <c r="AI382">
        <v>42</v>
      </c>
      <c r="AJ382" t="s">
        <v>1332</v>
      </c>
      <c r="AL382">
        <v>0</v>
      </c>
      <c r="AM382" t="s">
        <v>1332</v>
      </c>
      <c r="AN382">
        <v>0</v>
      </c>
      <c r="AO382">
        <v>0</v>
      </c>
    </row>
    <row r="383" spans="1:41" hidden="1" x14ac:dyDescent="0.3">
      <c r="C383" t="s">
        <v>1359</v>
      </c>
      <c r="D383" t="s">
        <v>8904</v>
      </c>
      <c r="E383" t="s">
        <v>1332</v>
      </c>
      <c r="G383" t="s">
        <v>8634</v>
      </c>
      <c r="I383" t="s">
        <v>1369</v>
      </c>
      <c r="J383">
        <v>0</v>
      </c>
      <c r="K383" t="s">
        <v>2114</v>
      </c>
      <c r="L383">
        <v>46128</v>
      </c>
      <c r="N383">
        <v>46172</v>
      </c>
      <c r="P383" t="s">
        <v>1420</v>
      </c>
      <c r="Q383" t="s">
        <v>2115</v>
      </c>
      <c r="U383" t="s">
        <v>1340</v>
      </c>
      <c r="V383" t="s">
        <v>1341</v>
      </c>
      <c r="W383" t="s">
        <v>1355</v>
      </c>
      <c r="AC383" t="s">
        <v>1343</v>
      </c>
      <c r="AF383" t="s">
        <v>1343</v>
      </c>
      <c r="AI383">
        <v>42</v>
      </c>
      <c r="AJ383" t="s">
        <v>1332</v>
      </c>
      <c r="AL383">
        <v>0</v>
      </c>
      <c r="AM383" t="s">
        <v>1332</v>
      </c>
      <c r="AN383">
        <v>0</v>
      </c>
      <c r="AO383">
        <v>0</v>
      </c>
    </row>
    <row r="384" spans="1:41" hidden="1" x14ac:dyDescent="0.3">
      <c r="C384" t="s">
        <v>1359</v>
      </c>
      <c r="D384" t="s">
        <v>8836</v>
      </c>
      <c r="E384" t="s">
        <v>1332</v>
      </c>
      <c r="F384" t="s">
        <v>8903</v>
      </c>
      <c r="G384" t="s">
        <v>8634</v>
      </c>
      <c r="I384" t="s">
        <v>1335</v>
      </c>
      <c r="J384">
        <v>0</v>
      </c>
      <c r="K384" t="s">
        <v>2114</v>
      </c>
      <c r="L384">
        <v>46128</v>
      </c>
      <c r="N384">
        <v>46172</v>
      </c>
      <c r="P384" t="s">
        <v>1420</v>
      </c>
      <c r="Q384" t="s">
        <v>2115</v>
      </c>
      <c r="R384" t="s">
        <v>1781</v>
      </c>
      <c r="U384" t="s">
        <v>1340</v>
      </c>
      <c r="V384" t="s">
        <v>1341</v>
      </c>
      <c r="W384" t="s">
        <v>1355</v>
      </c>
      <c r="AC384" t="s">
        <v>1343</v>
      </c>
      <c r="AF384" t="s">
        <v>1343</v>
      </c>
      <c r="AI384">
        <v>42</v>
      </c>
      <c r="AJ384" t="s">
        <v>1332</v>
      </c>
      <c r="AL384">
        <v>0</v>
      </c>
      <c r="AM384" t="s">
        <v>1332</v>
      </c>
      <c r="AN384">
        <v>0</v>
      </c>
      <c r="AO384">
        <v>0</v>
      </c>
    </row>
    <row r="385" spans="1:41" hidden="1" x14ac:dyDescent="0.3">
      <c r="C385" t="s">
        <v>1359</v>
      </c>
      <c r="D385" t="s">
        <v>8836</v>
      </c>
      <c r="E385" t="s">
        <v>1332</v>
      </c>
      <c r="G385" t="s">
        <v>8634</v>
      </c>
      <c r="I385" t="s">
        <v>1369</v>
      </c>
      <c r="J385">
        <v>0</v>
      </c>
      <c r="K385" t="s">
        <v>2114</v>
      </c>
      <c r="L385">
        <v>46128</v>
      </c>
      <c r="N385">
        <v>46172</v>
      </c>
      <c r="P385" t="s">
        <v>1420</v>
      </c>
      <c r="Q385" t="s">
        <v>2115</v>
      </c>
      <c r="R385" t="s">
        <v>1781</v>
      </c>
      <c r="U385" t="s">
        <v>1340</v>
      </c>
      <c r="V385" t="s">
        <v>1341</v>
      </c>
      <c r="W385" t="s">
        <v>1355</v>
      </c>
      <c r="AC385" t="s">
        <v>1343</v>
      </c>
      <c r="AF385" t="s">
        <v>1343</v>
      </c>
      <c r="AI385">
        <v>42</v>
      </c>
      <c r="AJ385" t="s">
        <v>1332</v>
      </c>
      <c r="AL385">
        <v>0</v>
      </c>
      <c r="AM385" t="s">
        <v>1332</v>
      </c>
      <c r="AN385">
        <v>0</v>
      </c>
      <c r="AO385">
        <v>0</v>
      </c>
    </row>
    <row r="386" spans="1:41" hidden="1" x14ac:dyDescent="0.3">
      <c r="A386" t="s">
        <v>1332</v>
      </c>
      <c r="B386" t="s">
        <v>1332</v>
      </c>
      <c r="C386" t="s">
        <v>304</v>
      </c>
      <c r="D386" t="s">
        <v>2519</v>
      </c>
      <c r="E386">
        <v>2025317</v>
      </c>
      <c r="F386" t="s">
        <v>7409</v>
      </c>
      <c r="G386" t="s">
        <v>4636</v>
      </c>
      <c r="I386" t="s">
        <v>1335</v>
      </c>
      <c r="J386">
        <v>450</v>
      </c>
      <c r="K386" t="s">
        <v>7410</v>
      </c>
      <c r="L386">
        <v>46109</v>
      </c>
      <c r="N386">
        <v>46157</v>
      </c>
      <c r="P386" t="s">
        <v>1337</v>
      </c>
      <c r="Q386" t="s">
        <v>7411</v>
      </c>
      <c r="R386" t="s">
        <v>1781</v>
      </c>
      <c r="S386" t="s">
        <v>1332</v>
      </c>
      <c r="U386" t="s">
        <v>1340</v>
      </c>
      <c r="V386" t="s">
        <v>1402</v>
      </c>
      <c r="W386" t="s">
        <v>1355</v>
      </c>
      <c r="AC386" t="s">
        <v>1343</v>
      </c>
      <c r="AF386" t="s">
        <v>1343</v>
      </c>
      <c r="AI386">
        <v>27</v>
      </c>
      <c r="AJ386">
        <v>500</v>
      </c>
      <c r="AL386">
        <v>0</v>
      </c>
      <c r="AM386" t="s">
        <v>1332</v>
      </c>
      <c r="AN386">
        <v>0</v>
      </c>
      <c r="AO386">
        <v>0</v>
      </c>
    </row>
    <row r="387" spans="1:41" hidden="1" x14ac:dyDescent="0.3">
      <c r="A387" t="s">
        <v>1332</v>
      </c>
      <c r="B387" t="s">
        <v>1332</v>
      </c>
      <c r="C387" t="s">
        <v>304</v>
      </c>
      <c r="D387" t="s">
        <v>1755</v>
      </c>
      <c r="E387">
        <v>2025329</v>
      </c>
      <c r="F387" t="s">
        <v>7409</v>
      </c>
      <c r="G387" t="s">
        <v>4636</v>
      </c>
      <c r="I387" t="s">
        <v>1335</v>
      </c>
      <c r="J387">
        <v>0</v>
      </c>
      <c r="K387" t="s">
        <v>7410</v>
      </c>
      <c r="L387">
        <v>46109</v>
      </c>
      <c r="N387">
        <v>46157</v>
      </c>
      <c r="P387" t="s">
        <v>1337</v>
      </c>
      <c r="Q387" t="s">
        <v>7411</v>
      </c>
      <c r="R387" t="s">
        <v>1781</v>
      </c>
      <c r="S387" t="s">
        <v>1332</v>
      </c>
      <c r="U387" t="s">
        <v>1340</v>
      </c>
      <c r="V387" t="s">
        <v>1402</v>
      </c>
      <c r="W387" t="s">
        <v>1355</v>
      </c>
      <c r="AC387" t="s">
        <v>1343</v>
      </c>
      <c r="AF387" t="s">
        <v>1343</v>
      </c>
      <c r="AI387">
        <v>27</v>
      </c>
      <c r="AJ387">
        <v>52</v>
      </c>
      <c r="AL387">
        <v>0</v>
      </c>
      <c r="AM387" t="s">
        <v>1332</v>
      </c>
      <c r="AN387">
        <v>0</v>
      </c>
      <c r="AO387">
        <v>0</v>
      </c>
    </row>
    <row r="388" spans="1:41" hidden="1" x14ac:dyDescent="0.3">
      <c r="A388" t="s">
        <v>1332</v>
      </c>
      <c r="B388" t="s">
        <v>1332</v>
      </c>
      <c r="C388" t="s">
        <v>304</v>
      </c>
      <c r="D388" t="s">
        <v>2962</v>
      </c>
      <c r="E388">
        <v>2025945</v>
      </c>
      <c r="F388" t="s">
        <v>7409</v>
      </c>
      <c r="G388" t="s">
        <v>7412</v>
      </c>
      <c r="I388" t="s">
        <v>1335</v>
      </c>
      <c r="J388">
        <v>450</v>
      </c>
      <c r="K388" t="s">
        <v>7410</v>
      </c>
      <c r="L388">
        <v>46109</v>
      </c>
      <c r="N388">
        <v>46157</v>
      </c>
      <c r="P388" t="s">
        <v>1337</v>
      </c>
      <c r="Q388" t="s">
        <v>7411</v>
      </c>
      <c r="R388" t="s">
        <v>1781</v>
      </c>
      <c r="S388" t="s">
        <v>1332</v>
      </c>
      <c r="U388" t="s">
        <v>1340</v>
      </c>
      <c r="V388" t="s">
        <v>1402</v>
      </c>
      <c r="W388" t="s">
        <v>1355</v>
      </c>
      <c r="AC388" t="s">
        <v>1343</v>
      </c>
      <c r="AF388" t="s">
        <v>1343</v>
      </c>
      <c r="AI388">
        <v>27</v>
      </c>
      <c r="AJ388">
        <v>510</v>
      </c>
      <c r="AL388">
        <v>0</v>
      </c>
      <c r="AM388" t="s">
        <v>1332</v>
      </c>
      <c r="AN388">
        <v>0</v>
      </c>
      <c r="AO388">
        <v>0</v>
      </c>
    </row>
    <row r="389" spans="1:41" hidden="1" x14ac:dyDescent="0.3">
      <c r="A389" t="s">
        <v>1332</v>
      </c>
      <c r="B389" t="s">
        <v>1332</v>
      </c>
      <c r="C389" t="s">
        <v>1371</v>
      </c>
      <c r="D389" t="s">
        <v>2814</v>
      </c>
      <c r="E389" t="s">
        <v>2815</v>
      </c>
      <c r="I389" t="s">
        <v>1335</v>
      </c>
      <c r="J389">
        <v>80</v>
      </c>
      <c r="K389" t="s">
        <v>3492</v>
      </c>
      <c r="L389">
        <v>46051</v>
      </c>
      <c r="N389">
        <v>46096</v>
      </c>
      <c r="P389" t="s">
        <v>1361</v>
      </c>
      <c r="Q389" t="s">
        <v>3493</v>
      </c>
      <c r="R389" t="s">
        <v>1339</v>
      </c>
      <c r="S389" t="s">
        <v>1332</v>
      </c>
      <c r="U389" t="s">
        <v>1340</v>
      </c>
      <c r="V389" t="s">
        <v>1341</v>
      </c>
      <c r="W389" t="s">
        <v>1339</v>
      </c>
      <c r="X389">
        <v>46093</v>
      </c>
      <c r="Y389" t="s">
        <v>3494</v>
      </c>
      <c r="AC389" t="s">
        <v>1343</v>
      </c>
      <c r="AF389" t="s">
        <v>1343</v>
      </c>
      <c r="AI389" t="s">
        <v>1339</v>
      </c>
      <c r="AJ389">
        <v>152</v>
      </c>
      <c r="AL389">
        <v>0</v>
      </c>
      <c r="AM389">
        <v>0</v>
      </c>
      <c r="AN389">
        <v>0</v>
      </c>
      <c r="AO389">
        <v>0</v>
      </c>
    </row>
    <row r="390" spans="1:41" hidden="1" x14ac:dyDescent="0.3">
      <c r="A390" t="s">
        <v>1332</v>
      </c>
      <c r="B390" t="s">
        <v>1332</v>
      </c>
      <c r="C390" t="s">
        <v>1371</v>
      </c>
      <c r="D390" t="s">
        <v>1438</v>
      </c>
      <c r="E390">
        <v>2025933</v>
      </c>
      <c r="I390" t="s">
        <v>1335</v>
      </c>
      <c r="J390">
        <v>100</v>
      </c>
      <c r="K390" t="s">
        <v>3413</v>
      </c>
      <c r="L390">
        <v>46051</v>
      </c>
      <c r="N390">
        <v>46096</v>
      </c>
      <c r="P390" t="s">
        <v>1361</v>
      </c>
      <c r="Q390" t="s">
        <v>3414</v>
      </c>
      <c r="R390" t="s">
        <v>1339</v>
      </c>
      <c r="S390" t="s">
        <v>1374</v>
      </c>
      <c r="T390" t="s">
        <v>3415</v>
      </c>
      <c r="U390" t="s">
        <v>1354</v>
      </c>
      <c r="V390" t="s">
        <v>1341</v>
      </c>
      <c r="W390" t="s">
        <v>1339</v>
      </c>
      <c r="AC390" t="s">
        <v>1343</v>
      </c>
      <c r="AF390" t="s">
        <v>1343</v>
      </c>
      <c r="AI390" t="s">
        <v>1339</v>
      </c>
      <c r="AJ390">
        <v>150</v>
      </c>
      <c r="AL390">
        <v>0</v>
      </c>
      <c r="AM390" t="s">
        <v>1332</v>
      </c>
      <c r="AN390">
        <v>0</v>
      </c>
      <c r="AO390">
        <v>0</v>
      </c>
    </row>
    <row r="391" spans="1:41" hidden="1" x14ac:dyDescent="0.3">
      <c r="A391" t="s">
        <v>1332</v>
      </c>
      <c r="B391" t="s">
        <v>1332</v>
      </c>
      <c r="C391" t="s">
        <v>1371</v>
      </c>
      <c r="D391" t="s">
        <v>1755</v>
      </c>
      <c r="E391">
        <v>2025329</v>
      </c>
      <c r="I391" t="s">
        <v>1335</v>
      </c>
      <c r="J391">
        <v>0</v>
      </c>
      <c r="K391" t="s">
        <v>3413</v>
      </c>
      <c r="L391">
        <v>46051</v>
      </c>
      <c r="N391">
        <v>46096</v>
      </c>
      <c r="P391" t="s">
        <v>1361</v>
      </c>
      <c r="Q391" t="s">
        <v>3414</v>
      </c>
      <c r="R391" t="s">
        <v>1339</v>
      </c>
      <c r="S391" t="s">
        <v>1374</v>
      </c>
      <c r="T391" t="s">
        <v>3415</v>
      </c>
      <c r="U391" t="s">
        <v>1354</v>
      </c>
      <c r="V391" t="s">
        <v>1341</v>
      </c>
      <c r="W391" t="s">
        <v>1339</v>
      </c>
      <c r="AC391" t="s">
        <v>1343</v>
      </c>
      <c r="AF391" t="s">
        <v>1343</v>
      </c>
      <c r="AI391" t="s">
        <v>1339</v>
      </c>
      <c r="AJ391">
        <v>52</v>
      </c>
      <c r="AL391">
        <v>0</v>
      </c>
      <c r="AM391" t="s">
        <v>1332</v>
      </c>
      <c r="AN391">
        <v>0</v>
      </c>
      <c r="AO391">
        <v>0</v>
      </c>
    </row>
    <row r="392" spans="1:41" hidden="1" x14ac:dyDescent="0.3">
      <c r="A392" t="s">
        <v>1332</v>
      </c>
      <c r="B392" t="s">
        <v>1332</v>
      </c>
      <c r="C392" t="s">
        <v>304</v>
      </c>
      <c r="D392" t="s">
        <v>1542</v>
      </c>
      <c r="E392">
        <v>2025891</v>
      </c>
      <c r="I392" t="s">
        <v>1335</v>
      </c>
      <c r="J392">
        <v>200</v>
      </c>
      <c r="K392" t="s">
        <v>1551</v>
      </c>
      <c r="L392">
        <v>45993</v>
      </c>
      <c r="N392">
        <v>46386</v>
      </c>
      <c r="P392" t="s">
        <v>1361</v>
      </c>
      <c r="Q392" t="s">
        <v>1552</v>
      </c>
      <c r="R392" t="s">
        <v>1339</v>
      </c>
      <c r="S392" t="s">
        <v>1332</v>
      </c>
      <c r="U392" t="s">
        <v>1340</v>
      </c>
      <c r="V392" t="s">
        <v>1341</v>
      </c>
      <c r="W392" t="s">
        <v>1339</v>
      </c>
      <c r="X392">
        <v>46042</v>
      </c>
      <c r="Y392" t="s">
        <v>1553</v>
      </c>
      <c r="Z392">
        <v>24</v>
      </c>
      <c r="AA392">
        <v>9</v>
      </c>
      <c r="AB392">
        <v>9</v>
      </c>
      <c r="AC392" t="s">
        <v>1343</v>
      </c>
      <c r="AF392" t="s">
        <v>1343</v>
      </c>
      <c r="AI392" t="s">
        <v>1339</v>
      </c>
      <c r="AJ392">
        <v>300</v>
      </c>
      <c r="AL392">
        <v>24</v>
      </c>
      <c r="AM392">
        <v>24</v>
      </c>
      <c r="AN392">
        <v>0.375</v>
      </c>
      <c r="AO392">
        <v>12.5</v>
      </c>
    </row>
    <row r="393" spans="1:41" hidden="1" x14ac:dyDescent="0.3">
      <c r="A393" t="s">
        <v>1332</v>
      </c>
      <c r="B393" t="s">
        <v>1332</v>
      </c>
      <c r="C393" t="s">
        <v>304</v>
      </c>
      <c r="D393" t="s">
        <v>2232</v>
      </c>
      <c r="E393">
        <v>2025998</v>
      </c>
      <c r="I393" t="s">
        <v>1335</v>
      </c>
      <c r="J393">
        <v>200</v>
      </c>
      <c r="K393" t="s">
        <v>1551</v>
      </c>
      <c r="L393">
        <v>45993</v>
      </c>
      <c r="N393">
        <v>46052</v>
      </c>
      <c r="P393" t="s">
        <v>1361</v>
      </c>
      <c r="Q393" t="s">
        <v>1552</v>
      </c>
      <c r="R393" t="s">
        <v>1339</v>
      </c>
      <c r="S393" t="s">
        <v>1332</v>
      </c>
      <c r="U393" t="s">
        <v>1340</v>
      </c>
      <c r="V393" t="s">
        <v>1341</v>
      </c>
      <c r="W393" t="s">
        <v>1339</v>
      </c>
      <c r="X393">
        <v>46046</v>
      </c>
      <c r="Y393" t="s">
        <v>2243</v>
      </c>
      <c r="Z393">
        <v>125</v>
      </c>
      <c r="AA393">
        <v>39</v>
      </c>
      <c r="AB393">
        <v>10</v>
      </c>
      <c r="AC393" t="s">
        <v>1343</v>
      </c>
      <c r="AF393" t="s">
        <v>1343</v>
      </c>
      <c r="AI393" t="s">
        <v>1339</v>
      </c>
      <c r="AJ393">
        <v>310</v>
      </c>
      <c r="AL393">
        <v>125</v>
      </c>
      <c r="AM393">
        <v>125</v>
      </c>
      <c r="AN393">
        <v>0.312</v>
      </c>
      <c r="AO393">
        <v>2.48</v>
      </c>
    </row>
    <row r="394" spans="1:41" hidden="1" x14ac:dyDescent="0.3">
      <c r="A394" t="s">
        <v>1332</v>
      </c>
      <c r="B394" t="s">
        <v>1332</v>
      </c>
      <c r="C394" t="s">
        <v>205</v>
      </c>
      <c r="D394" t="s">
        <v>1438</v>
      </c>
      <c r="E394">
        <v>2025933</v>
      </c>
      <c r="I394" t="s">
        <v>1335</v>
      </c>
      <c r="J394">
        <v>100</v>
      </c>
      <c r="K394" t="s">
        <v>3902</v>
      </c>
      <c r="L394">
        <v>46057</v>
      </c>
      <c r="N394">
        <v>46111</v>
      </c>
      <c r="P394" t="s">
        <v>1337</v>
      </c>
      <c r="Q394" t="s">
        <v>3903</v>
      </c>
      <c r="R394" t="s">
        <v>1339</v>
      </c>
      <c r="S394" t="s">
        <v>1353</v>
      </c>
      <c r="U394" t="s">
        <v>1354</v>
      </c>
      <c r="V394" t="s">
        <v>1341</v>
      </c>
      <c r="W394" t="s">
        <v>1339</v>
      </c>
      <c r="X394">
        <v>46098</v>
      </c>
      <c r="Y394" t="s">
        <v>3904</v>
      </c>
      <c r="AC394" t="s">
        <v>1343</v>
      </c>
      <c r="AF394" t="s">
        <v>1343</v>
      </c>
      <c r="AI394" t="s">
        <v>1339</v>
      </c>
      <c r="AJ394">
        <v>150</v>
      </c>
      <c r="AL394">
        <v>0</v>
      </c>
      <c r="AM394">
        <v>0</v>
      </c>
      <c r="AN394">
        <v>0</v>
      </c>
      <c r="AO394">
        <v>0</v>
      </c>
    </row>
    <row r="395" spans="1:41" hidden="1" x14ac:dyDescent="0.3">
      <c r="A395" t="s">
        <v>1332</v>
      </c>
      <c r="B395" t="s">
        <v>1332</v>
      </c>
      <c r="C395" t="s">
        <v>205</v>
      </c>
      <c r="D395" t="s">
        <v>1755</v>
      </c>
      <c r="E395">
        <v>2025329</v>
      </c>
      <c r="I395" t="s">
        <v>1335</v>
      </c>
      <c r="J395">
        <v>0</v>
      </c>
      <c r="K395" t="s">
        <v>3902</v>
      </c>
      <c r="L395">
        <v>46057</v>
      </c>
      <c r="N395">
        <v>46111</v>
      </c>
      <c r="P395" t="s">
        <v>1337</v>
      </c>
      <c r="Q395" t="s">
        <v>3903</v>
      </c>
      <c r="R395" t="s">
        <v>1339</v>
      </c>
      <c r="S395" t="s">
        <v>1353</v>
      </c>
      <c r="U395" t="s">
        <v>1354</v>
      </c>
      <c r="V395" t="s">
        <v>1341</v>
      </c>
      <c r="W395" t="s">
        <v>1339</v>
      </c>
      <c r="X395">
        <v>46098</v>
      </c>
      <c r="Y395" t="s">
        <v>3904</v>
      </c>
      <c r="AC395" t="s">
        <v>1343</v>
      </c>
      <c r="AF395" t="s">
        <v>1343</v>
      </c>
      <c r="AI395" t="s">
        <v>1339</v>
      </c>
      <c r="AJ395">
        <v>52</v>
      </c>
      <c r="AL395" t="s">
        <v>1332</v>
      </c>
      <c r="AM395" t="s">
        <v>1332</v>
      </c>
      <c r="AN395">
        <v>0</v>
      </c>
      <c r="AO395">
        <v>0</v>
      </c>
    </row>
    <row r="396" spans="1:41" hidden="1" x14ac:dyDescent="0.3">
      <c r="A396" t="s">
        <v>1332</v>
      </c>
      <c r="B396" t="s">
        <v>1332</v>
      </c>
      <c r="C396" t="s">
        <v>205</v>
      </c>
      <c r="D396" t="s">
        <v>1972</v>
      </c>
      <c r="E396" t="s">
        <v>1973</v>
      </c>
      <c r="I396" t="s">
        <v>1335</v>
      </c>
      <c r="J396">
        <v>100</v>
      </c>
      <c r="K396" t="s">
        <v>3902</v>
      </c>
      <c r="L396">
        <v>46057</v>
      </c>
      <c r="N396">
        <v>46111</v>
      </c>
      <c r="P396" t="s">
        <v>1337</v>
      </c>
      <c r="Q396" t="s">
        <v>3903</v>
      </c>
      <c r="R396" t="s">
        <v>1352</v>
      </c>
      <c r="S396" t="s">
        <v>1353</v>
      </c>
      <c r="U396" t="s">
        <v>1354</v>
      </c>
      <c r="V396" t="s">
        <v>1341</v>
      </c>
      <c r="W396" t="s">
        <v>1355</v>
      </c>
      <c r="AC396" t="s">
        <v>1343</v>
      </c>
      <c r="AF396" t="s">
        <v>1343</v>
      </c>
      <c r="AI396" t="s">
        <v>1352</v>
      </c>
      <c r="AJ396">
        <v>185</v>
      </c>
      <c r="AL396">
        <v>0</v>
      </c>
      <c r="AM396" t="s">
        <v>1332</v>
      </c>
      <c r="AN396">
        <v>0</v>
      </c>
      <c r="AO396">
        <v>0</v>
      </c>
    </row>
    <row r="397" spans="1:41" hidden="1" x14ac:dyDescent="0.3">
      <c r="A397" t="s">
        <v>1332</v>
      </c>
      <c r="B397" t="s">
        <v>1332</v>
      </c>
      <c r="C397" t="s">
        <v>205</v>
      </c>
      <c r="D397" t="s">
        <v>1976</v>
      </c>
      <c r="E397" t="s">
        <v>1977</v>
      </c>
      <c r="I397" t="s">
        <v>1335</v>
      </c>
      <c r="J397">
        <v>0</v>
      </c>
      <c r="K397" t="s">
        <v>3902</v>
      </c>
      <c r="L397">
        <v>46057</v>
      </c>
      <c r="N397">
        <v>46111</v>
      </c>
      <c r="P397" t="s">
        <v>1337</v>
      </c>
      <c r="Q397" t="s">
        <v>3903</v>
      </c>
      <c r="R397" t="s">
        <v>1352</v>
      </c>
      <c r="S397" t="s">
        <v>1353</v>
      </c>
      <c r="U397" t="s">
        <v>1354</v>
      </c>
      <c r="V397" t="s">
        <v>1341</v>
      </c>
      <c r="W397" t="s">
        <v>1355</v>
      </c>
      <c r="AC397" t="s">
        <v>1343</v>
      </c>
      <c r="AF397" t="s">
        <v>1343</v>
      </c>
      <c r="AI397" t="s">
        <v>1352</v>
      </c>
      <c r="AJ397">
        <v>42</v>
      </c>
      <c r="AL397">
        <v>0</v>
      </c>
      <c r="AM397" t="s">
        <v>1332</v>
      </c>
      <c r="AN397">
        <v>0</v>
      </c>
      <c r="AO397">
        <v>0</v>
      </c>
    </row>
    <row r="398" spans="1:41" hidden="1" x14ac:dyDescent="0.3">
      <c r="A398" t="s">
        <v>1332</v>
      </c>
      <c r="B398" t="s">
        <v>1332</v>
      </c>
      <c r="C398" t="s">
        <v>205</v>
      </c>
      <c r="D398" t="s">
        <v>2814</v>
      </c>
      <c r="E398" t="s">
        <v>2815</v>
      </c>
      <c r="I398" t="s">
        <v>1335</v>
      </c>
      <c r="J398">
        <v>100</v>
      </c>
      <c r="K398" t="s">
        <v>3902</v>
      </c>
      <c r="L398">
        <v>46057</v>
      </c>
      <c r="N398">
        <v>46111</v>
      </c>
      <c r="O398" t="s">
        <v>1337</v>
      </c>
      <c r="P398" t="s">
        <v>1337</v>
      </c>
      <c r="Q398" t="s">
        <v>3903</v>
      </c>
      <c r="R398" t="s">
        <v>1352</v>
      </c>
      <c r="S398" t="s">
        <v>1353</v>
      </c>
      <c r="U398" t="s">
        <v>1354</v>
      </c>
      <c r="V398" t="s">
        <v>1341</v>
      </c>
      <c r="W398" t="s">
        <v>1355</v>
      </c>
      <c r="AC398" t="s">
        <v>1343</v>
      </c>
      <c r="AF398" t="s">
        <v>1343</v>
      </c>
      <c r="AI398" t="s">
        <v>1352</v>
      </c>
      <c r="AJ398">
        <v>172</v>
      </c>
      <c r="AL398">
        <v>0</v>
      </c>
      <c r="AM398" t="s">
        <v>1332</v>
      </c>
      <c r="AN398">
        <v>0</v>
      </c>
      <c r="AO398">
        <v>0</v>
      </c>
    </row>
    <row r="399" spans="1:41" hidden="1" x14ac:dyDescent="0.3">
      <c r="A399" t="s">
        <v>1332</v>
      </c>
      <c r="B399" t="s">
        <v>1332</v>
      </c>
      <c r="C399" t="s">
        <v>39</v>
      </c>
      <c r="D399" t="s">
        <v>3686</v>
      </c>
      <c r="E399">
        <v>2025945</v>
      </c>
      <c r="F399" t="s">
        <v>6187</v>
      </c>
      <c r="G399" t="s">
        <v>6188</v>
      </c>
      <c r="I399" t="s">
        <v>1335</v>
      </c>
      <c r="J399">
        <v>350</v>
      </c>
      <c r="K399" t="s">
        <v>6189</v>
      </c>
      <c r="L399">
        <v>46097</v>
      </c>
      <c r="N399">
        <v>46142</v>
      </c>
      <c r="P399" t="s">
        <v>1337</v>
      </c>
      <c r="Q399" t="s">
        <v>6190</v>
      </c>
      <c r="R399" t="s">
        <v>1339</v>
      </c>
      <c r="S399" t="s">
        <v>1332</v>
      </c>
      <c r="U399" t="s">
        <v>1340</v>
      </c>
      <c r="V399" t="s">
        <v>1341</v>
      </c>
      <c r="W399" t="s">
        <v>1339</v>
      </c>
      <c r="X399">
        <v>46114</v>
      </c>
      <c r="Y399" t="s">
        <v>6191</v>
      </c>
      <c r="Z399">
        <v>261</v>
      </c>
      <c r="AA399">
        <v>138</v>
      </c>
      <c r="AB399">
        <v>25</v>
      </c>
      <c r="AC399" t="s">
        <v>1343</v>
      </c>
      <c r="AF399" t="s">
        <v>1343</v>
      </c>
      <c r="AI399" t="s">
        <v>1339</v>
      </c>
      <c r="AJ399">
        <v>410</v>
      </c>
      <c r="AL399">
        <v>261</v>
      </c>
      <c r="AM399">
        <v>261</v>
      </c>
      <c r="AN399">
        <v>0.52873563218390796</v>
      </c>
      <c r="AO399">
        <v>1.57088122605364</v>
      </c>
    </row>
    <row r="400" spans="1:41" hidden="1" x14ac:dyDescent="0.3">
      <c r="A400" t="s">
        <v>1332</v>
      </c>
      <c r="B400" t="s">
        <v>1332</v>
      </c>
      <c r="C400" t="s">
        <v>39</v>
      </c>
      <c r="D400" t="s">
        <v>6592</v>
      </c>
      <c r="E400" t="s">
        <v>6593</v>
      </c>
      <c r="F400" t="s">
        <v>7065</v>
      </c>
      <c r="G400" t="s">
        <v>4636</v>
      </c>
      <c r="I400" t="s">
        <v>1335</v>
      </c>
      <c r="J400">
        <v>450</v>
      </c>
      <c r="K400" t="s">
        <v>6189</v>
      </c>
      <c r="L400">
        <v>46107</v>
      </c>
      <c r="N400">
        <v>46152</v>
      </c>
      <c r="P400" t="s">
        <v>1337</v>
      </c>
      <c r="Q400" t="s">
        <v>1979</v>
      </c>
      <c r="R400" t="s">
        <v>1781</v>
      </c>
      <c r="S400" t="s">
        <v>1332</v>
      </c>
      <c r="U400" t="s">
        <v>1340</v>
      </c>
      <c r="V400" t="s">
        <v>1341</v>
      </c>
      <c r="W400" t="s">
        <v>1355</v>
      </c>
      <c r="AC400" t="s">
        <v>1343</v>
      </c>
      <c r="AF400" t="s">
        <v>1343</v>
      </c>
      <c r="AI400">
        <v>22</v>
      </c>
      <c r="AJ400">
        <v>450</v>
      </c>
      <c r="AL400">
        <v>0</v>
      </c>
      <c r="AM400" t="s">
        <v>1332</v>
      </c>
      <c r="AN400">
        <v>0</v>
      </c>
      <c r="AO400">
        <v>0</v>
      </c>
    </row>
    <row r="401" spans="1:41" hidden="1" x14ac:dyDescent="0.3">
      <c r="A401" t="s">
        <v>1332</v>
      </c>
      <c r="B401" t="s">
        <v>1332</v>
      </c>
      <c r="C401" t="s">
        <v>39</v>
      </c>
      <c r="D401" t="s">
        <v>6595</v>
      </c>
      <c r="E401" t="s">
        <v>6596</v>
      </c>
      <c r="F401" t="s">
        <v>7065</v>
      </c>
      <c r="G401" t="s">
        <v>4636</v>
      </c>
      <c r="I401" t="s">
        <v>1335</v>
      </c>
      <c r="J401">
        <v>0</v>
      </c>
      <c r="K401" t="s">
        <v>6189</v>
      </c>
      <c r="L401">
        <v>46107</v>
      </c>
      <c r="N401">
        <v>46152</v>
      </c>
      <c r="P401" t="s">
        <v>1337</v>
      </c>
      <c r="Q401" t="s">
        <v>1979</v>
      </c>
      <c r="R401" t="s">
        <v>1781</v>
      </c>
      <c r="S401" t="s">
        <v>1332</v>
      </c>
      <c r="U401" t="s">
        <v>1340</v>
      </c>
      <c r="V401" t="s">
        <v>1341</v>
      </c>
      <c r="W401" t="s">
        <v>1355</v>
      </c>
      <c r="AC401" t="s">
        <v>1343</v>
      </c>
      <c r="AF401" t="s">
        <v>1343</v>
      </c>
      <c r="AI401">
        <v>22</v>
      </c>
      <c r="AJ401">
        <v>0</v>
      </c>
      <c r="AL401">
        <v>0</v>
      </c>
      <c r="AM401" t="s">
        <v>1332</v>
      </c>
      <c r="AN401">
        <v>0</v>
      </c>
      <c r="AO401">
        <v>0</v>
      </c>
    </row>
    <row r="402" spans="1:41" hidden="1" x14ac:dyDescent="0.3">
      <c r="A402" t="s">
        <v>1332</v>
      </c>
      <c r="B402" t="s">
        <v>1332</v>
      </c>
      <c r="C402" t="s">
        <v>304</v>
      </c>
      <c r="D402" t="s">
        <v>7516</v>
      </c>
      <c r="E402">
        <v>2026067</v>
      </c>
      <c r="F402" t="s">
        <v>8285</v>
      </c>
      <c r="G402" t="s">
        <v>4636</v>
      </c>
      <c r="I402" t="s">
        <v>1335</v>
      </c>
      <c r="J402">
        <v>450</v>
      </c>
      <c r="K402" t="s">
        <v>6189</v>
      </c>
      <c r="L402">
        <v>46121</v>
      </c>
      <c r="N402">
        <v>46157</v>
      </c>
      <c r="P402" t="s">
        <v>1337</v>
      </c>
      <c r="Q402" t="s">
        <v>1979</v>
      </c>
      <c r="R402" t="s">
        <v>1781</v>
      </c>
      <c r="S402" t="s">
        <v>1332</v>
      </c>
      <c r="U402" t="s">
        <v>1340</v>
      </c>
      <c r="V402" t="s">
        <v>1341</v>
      </c>
      <c r="W402" t="s">
        <v>1355</v>
      </c>
      <c r="AC402" t="s">
        <v>1343</v>
      </c>
      <c r="AF402" t="s">
        <v>1343</v>
      </c>
      <c r="AI402">
        <v>27</v>
      </c>
      <c r="AJ402">
        <v>450</v>
      </c>
      <c r="AL402">
        <v>0</v>
      </c>
      <c r="AM402" t="s">
        <v>1332</v>
      </c>
      <c r="AN402">
        <v>0</v>
      </c>
      <c r="AO402">
        <v>0</v>
      </c>
    </row>
    <row r="403" spans="1:41" hidden="1" x14ac:dyDescent="0.3">
      <c r="A403" t="s">
        <v>1332</v>
      </c>
      <c r="B403" t="s">
        <v>1332</v>
      </c>
      <c r="C403" t="s">
        <v>1386</v>
      </c>
      <c r="D403" t="s">
        <v>4520</v>
      </c>
      <c r="E403">
        <v>2026012</v>
      </c>
      <c r="F403" t="s">
        <v>8285</v>
      </c>
      <c r="G403" t="s">
        <v>8319</v>
      </c>
      <c r="I403" t="s">
        <v>1335</v>
      </c>
      <c r="J403">
        <v>450</v>
      </c>
      <c r="K403" t="s">
        <v>6189</v>
      </c>
      <c r="L403">
        <v>46122</v>
      </c>
      <c r="N403">
        <v>46157</v>
      </c>
      <c r="P403" t="s">
        <v>1337</v>
      </c>
      <c r="Q403" t="s">
        <v>1979</v>
      </c>
      <c r="R403" t="s">
        <v>1781</v>
      </c>
      <c r="S403" t="s">
        <v>1332</v>
      </c>
      <c r="U403" t="s">
        <v>1340</v>
      </c>
      <c r="V403" t="s">
        <v>1341</v>
      </c>
      <c r="W403" t="s">
        <v>1355</v>
      </c>
      <c r="AC403" t="s">
        <v>1343</v>
      </c>
      <c r="AF403" t="s">
        <v>1343</v>
      </c>
      <c r="AI403">
        <v>27</v>
      </c>
      <c r="AJ403">
        <v>515</v>
      </c>
      <c r="AL403">
        <v>0</v>
      </c>
      <c r="AM403" t="s">
        <v>1332</v>
      </c>
      <c r="AN403">
        <v>0</v>
      </c>
      <c r="AO403">
        <v>0</v>
      </c>
    </row>
    <row r="404" spans="1:41" hidden="1" x14ac:dyDescent="0.3">
      <c r="A404" t="s">
        <v>1332</v>
      </c>
      <c r="B404" t="s">
        <v>1332</v>
      </c>
      <c r="C404" t="s">
        <v>39</v>
      </c>
      <c r="D404" t="s">
        <v>2962</v>
      </c>
      <c r="E404">
        <v>2025945</v>
      </c>
      <c r="F404" t="s">
        <v>7950</v>
      </c>
      <c r="I404" t="s">
        <v>1335</v>
      </c>
      <c r="J404">
        <v>300</v>
      </c>
      <c r="K404" t="s">
        <v>7951</v>
      </c>
      <c r="L404">
        <v>46115</v>
      </c>
      <c r="N404">
        <v>46157</v>
      </c>
      <c r="P404" t="s">
        <v>1361</v>
      </c>
      <c r="Q404" t="s">
        <v>7952</v>
      </c>
      <c r="R404" t="s">
        <v>1781</v>
      </c>
      <c r="S404" t="s">
        <v>1332</v>
      </c>
      <c r="U404" t="s">
        <v>1340</v>
      </c>
      <c r="V404" t="s">
        <v>1341</v>
      </c>
      <c r="W404" t="s">
        <v>1355</v>
      </c>
      <c r="AC404" t="s">
        <v>1343</v>
      </c>
      <c r="AF404" t="s">
        <v>1343</v>
      </c>
      <c r="AI404">
        <v>27</v>
      </c>
      <c r="AJ404">
        <v>360</v>
      </c>
      <c r="AL404">
        <v>0</v>
      </c>
      <c r="AM404" t="s">
        <v>1332</v>
      </c>
      <c r="AN404">
        <v>0</v>
      </c>
      <c r="AO404">
        <v>0</v>
      </c>
    </row>
    <row r="405" spans="1:41" hidden="1" x14ac:dyDescent="0.3">
      <c r="A405" t="s">
        <v>1332</v>
      </c>
      <c r="B405" t="s">
        <v>1332</v>
      </c>
      <c r="C405" t="s">
        <v>1371</v>
      </c>
      <c r="D405" t="s">
        <v>2185</v>
      </c>
      <c r="E405">
        <v>2025902</v>
      </c>
      <c r="I405" t="s">
        <v>1335</v>
      </c>
      <c r="J405">
        <v>100</v>
      </c>
      <c r="K405" t="s">
        <v>2217</v>
      </c>
      <c r="L405">
        <v>46001</v>
      </c>
      <c r="N405">
        <v>46052</v>
      </c>
      <c r="P405" t="s">
        <v>1337</v>
      </c>
      <c r="Q405" t="s">
        <v>2218</v>
      </c>
      <c r="R405" t="s">
        <v>1339</v>
      </c>
      <c r="S405" t="s">
        <v>1374</v>
      </c>
      <c r="T405" t="s">
        <v>2219</v>
      </c>
      <c r="U405" t="s">
        <v>1354</v>
      </c>
      <c r="V405" t="s">
        <v>1341</v>
      </c>
      <c r="W405" t="s">
        <v>1339</v>
      </c>
      <c r="X405">
        <v>46035</v>
      </c>
      <c r="Y405" t="s">
        <v>2220</v>
      </c>
      <c r="AC405" t="s">
        <v>1343</v>
      </c>
      <c r="AF405" t="s">
        <v>1343</v>
      </c>
      <c r="AI405" t="s">
        <v>1339</v>
      </c>
      <c r="AJ405">
        <v>195</v>
      </c>
      <c r="AL405">
        <v>0</v>
      </c>
      <c r="AM405">
        <v>0</v>
      </c>
      <c r="AN405">
        <v>0</v>
      </c>
      <c r="AO405">
        <v>0</v>
      </c>
    </row>
    <row r="406" spans="1:41" hidden="1" x14ac:dyDescent="0.3">
      <c r="A406" t="s">
        <v>1332</v>
      </c>
      <c r="B406" t="s">
        <v>1332</v>
      </c>
      <c r="C406" t="s">
        <v>1371</v>
      </c>
      <c r="D406" t="s">
        <v>1438</v>
      </c>
      <c r="E406">
        <v>2025933</v>
      </c>
      <c r="I406" t="s">
        <v>1335</v>
      </c>
      <c r="J406">
        <v>80</v>
      </c>
      <c r="K406" t="s">
        <v>2217</v>
      </c>
      <c r="L406">
        <v>46056</v>
      </c>
      <c r="N406">
        <v>46096</v>
      </c>
      <c r="P406" t="s">
        <v>1337</v>
      </c>
      <c r="Q406" t="s">
        <v>2218</v>
      </c>
      <c r="R406" t="s">
        <v>1339</v>
      </c>
      <c r="S406" t="s">
        <v>1374</v>
      </c>
      <c r="T406" t="s">
        <v>3805</v>
      </c>
      <c r="U406" t="s">
        <v>1354</v>
      </c>
      <c r="V406" t="s">
        <v>1341</v>
      </c>
      <c r="W406" t="s">
        <v>1339</v>
      </c>
      <c r="X406">
        <v>46092</v>
      </c>
      <c r="Y406" t="s">
        <v>3806</v>
      </c>
      <c r="Z406">
        <v>34</v>
      </c>
      <c r="AA406">
        <v>11</v>
      </c>
      <c r="AB406">
        <v>2</v>
      </c>
      <c r="AC406" t="s">
        <v>1343</v>
      </c>
      <c r="AF406" t="s">
        <v>1343</v>
      </c>
      <c r="AI406" t="s">
        <v>1339</v>
      </c>
      <c r="AJ406">
        <v>130</v>
      </c>
      <c r="AL406">
        <v>34</v>
      </c>
      <c r="AM406">
        <v>34</v>
      </c>
      <c r="AN406">
        <v>0.32352941176470601</v>
      </c>
      <c r="AO406">
        <v>3.8235294117647101</v>
      </c>
    </row>
    <row r="407" spans="1:41" hidden="1" x14ac:dyDescent="0.3">
      <c r="A407" t="s">
        <v>1332</v>
      </c>
      <c r="B407" t="s">
        <v>1332</v>
      </c>
      <c r="C407" t="s">
        <v>1371</v>
      </c>
      <c r="D407" t="s">
        <v>2695</v>
      </c>
      <c r="E407">
        <v>2025982</v>
      </c>
      <c r="I407" t="s">
        <v>1335</v>
      </c>
      <c r="J407">
        <v>0</v>
      </c>
      <c r="K407" t="s">
        <v>2217</v>
      </c>
      <c r="L407">
        <v>46056</v>
      </c>
      <c r="N407">
        <v>46096</v>
      </c>
      <c r="P407" t="s">
        <v>1337</v>
      </c>
      <c r="Q407" t="s">
        <v>2218</v>
      </c>
      <c r="R407" t="s">
        <v>1339</v>
      </c>
      <c r="S407" t="s">
        <v>1374</v>
      </c>
      <c r="T407" t="s">
        <v>3805</v>
      </c>
      <c r="U407" t="s">
        <v>1354</v>
      </c>
      <c r="V407" t="s">
        <v>1341</v>
      </c>
      <c r="W407" t="s">
        <v>1339</v>
      </c>
      <c r="X407">
        <v>46092</v>
      </c>
      <c r="Y407" t="s">
        <v>3806</v>
      </c>
      <c r="Z407">
        <v>34</v>
      </c>
      <c r="AA407">
        <v>11</v>
      </c>
      <c r="AB407">
        <v>2</v>
      </c>
      <c r="AC407" t="s">
        <v>1343</v>
      </c>
      <c r="AF407" t="s">
        <v>1343</v>
      </c>
      <c r="AI407" t="s">
        <v>1339</v>
      </c>
      <c r="AJ407">
        <v>35</v>
      </c>
      <c r="AL407" t="s">
        <v>1332</v>
      </c>
      <c r="AM407" t="s">
        <v>1332</v>
      </c>
      <c r="AN407">
        <v>0.32352941176470601</v>
      </c>
      <c r="AO407">
        <v>0</v>
      </c>
    </row>
    <row r="408" spans="1:41" hidden="1" x14ac:dyDescent="0.3">
      <c r="A408" t="s">
        <v>1332</v>
      </c>
      <c r="B408" t="s">
        <v>1332</v>
      </c>
      <c r="C408" t="s">
        <v>1371</v>
      </c>
      <c r="D408" t="s">
        <v>2802</v>
      </c>
      <c r="E408" t="s">
        <v>1332</v>
      </c>
      <c r="I408" t="s">
        <v>1335</v>
      </c>
      <c r="J408">
        <v>80</v>
      </c>
      <c r="K408" t="s">
        <v>2217</v>
      </c>
      <c r="L408">
        <v>46056</v>
      </c>
      <c r="N408">
        <v>46096</v>
      </c>
      <c r="P408" t="s">
        <v>1337</v>
      </c>
      <c r="Q408" t="s">
        <v>2218</v>
      </c>
      <c r="R408" t="s">
        <v>1358</v>
      </c>
      <c r="U408" t="s">
        <v>1354</v>
      </c>
      <c r="V408" t="s">
        <v>1341</v>
      </c>
      <c r="W408" t="s">
        <v>1358</v>
      </c>
      <c r="AC408" t="s">
        <v>1343</v>
      </c>
      <c r="AF408" t="s">
        <v>1343</v>
      </c>
      <c r="AI408" t="s">
        <v>1358</v>
      </c>
      <c r="AJ408" t="s">
        <v>1332</v>
      </c>
      <c r="AL408">
        <v>0</v>
      </c>
      <c r="AM408" t="s">
        <v>1332</v>
      </c>
      <c r="AN408">
        <v>0</v>
      </c>
      <c r="AO408">
        <v>0</v>
      </c>
    </row>
    <row r="409" spans="1:41" hidden="1" x14ac:dyDescent="0.3">
      <c r="A409" t="s">
        <v>1332</v>
      </c>
      <c r="B409" t="s">
        <v>1332</v>
      </c>
      <c r="C409" t="s">
        <v>1371</v>
      </c>
      <c r="D409" t="s">
        <v>1972</v>
      </c>
      <c r="E409" t="s">
        <v>1973</v>
      </c>
      <c r="F409" t="s">
        <v>4882</v>
      </c>
      <c r="G409" t="s">
        <v>4883</v>
      </c>
      <c r="I409" t="s">
        <v>1335</v>
      </c>
      <c r="J409">
        <v>80</v>
      </c>
      <c r="K409" t="s">
        <v>2217</v>
      </c>
      <c r="L409">
        <v>46086</v>
      </c>
      <c r="N409">
        <v>46122</v>
      </c>
      <c r="P409" t="s">
        <v>1337</v>
      </c>
      <c r="Q409" t="s">
        <v>2218</v>
      </c>
      <c r="R409" t="s">
        <v>1358</v>
      </c>
      <c r="S409" t="s">
        <v>1374</v>
      </c>
      <c r="T409" t="s">
        <v>3805</v>
      </c>
      <c r="U409" t="s">
        <v>1354</v>
      </c>
      <c r="V409" t="s">
        <v>1402</v>
      </c>
      <c r="W409" t="s">
        <v>1358</v>
      </c>
      <c r="AC409" t="s">
        <v>1343</v>
      </c>
      <c r="AF409" t="s">
        <v>1343</v>
      </c>
      <c r="AI409" t="s">
        <v>1358</v>
      </c>
      <c r="AJ409">
        <v>165</v>
      </c>
      <c r="AL409">
        <v>0</v>
      </c>
      <c r="AM409" t="s">
        <v>1332</v>
      </c>
      <c r="AN409">
        <v>0</v>
      </c>
      <c r="AO409">
        <v>0</v>
      </c>
    </row>
    <row r="410" spans="1:41" hidden="1" x14ac:dyDescent="0.3">
      <c r="A410" t="s">
        <v>1332</v>
      </c>
      <c r="B410" t="s">
        <v>1332</v>
      </c>
      <c r="C410" t="s">
        <v>1371</v>
      </c>
      <c r="D410" t="s">
        <v>1976</v>
      </c>
      <c r="E410" t="s">
        <v>1977</v>
      </c>
      <c r="F410" t="s">
        <v>4882</v>
      </c>
      <c r="G410" t="s">
        <v>4883</v>
      </c>
      <c r="I410" t="s">
        <v>1335</v>
      </c>
      <c r="J410">
        <v>0</v>
      </c>
      <c r="K410" t="s">
        <v>2217</v>
      </c>
      <c r="L410">
        <v>46086</v>
      </c>
      <c r="N410">
        <v>46122</v>
      </c>
      <c r="P410" t="s">
        <v>1337</v>
      </c>
      <c r="Q410" t="s">
        <v>2218</v>
      </c>
      <c r="R410" t="s">
        <v>1358</v>
      </c>
      <c r="S410" t="s">
        <v>1374</v>
      </c>
      <c r="T410" t="s">
        <v>3805</v>
      </c>
      <c r="U410" t="s">
        <v>1354</v>
      </c>
      <c r="V410" t="s">
        <v>1402</v>
      </c>
      <c r="W410" t="s">
        <v>1358</v>
      </c>
      <c r="AC410" t="s">
        <v>1343</v>
      </c>
      <c r="AF410" t="s">
        <v>1343</v>
      </c>
      <c r="AI410" t="s">
        <v>1358</v>
      </c>
      <c r="AJ410">
        <v>42</v>
      </c>
      <c r="AL410">
        <v>0</v>
      </c>
      <c r="AM410" t="s">
        <v>1332</v>
      </c>
      <c r="AN410">
        <v>0</v>
      </c>
      <c r="AO410">
        <v>0</v>
      </c>
    </row>
    <row r="411" spans="1:41" hidden="1" x14ac:dyDescent="0.3">
      <c r="C411" t="s">
        <v>304</v>
      </c>
      <c r="D411" t="s">
        <v>8635</v>
      </c>
      <c r="E411" t="s">
        <v>1332</v>
      </c>
      <c r="F411" t="s">
        <v>8667</v>
      </c>
      <c r="G411" t="s">
        <v>8634</v>
      </c>
      <c r="I411" t="s">
        <v>1335</v>
      </c>
      <c r="J411">
        <v>500</v>
      </c>
      <c r="K411" t="s">
        <v>8668</v>
      </c>
      <c r="L411">
        <v>46126</v>
      </c>
      <c r="N411">
        <v>46157</v>
      </c>
      <c r="P411" t="s">
        <v>1337</v>
      </c>
      <c r="Q411" t="s">
        <v>8669</v>
      </c>
      <c r="R411" t="s">
        <v>1781</v>
      </c>
      <c r="U411" t="s">
        <v>1340</v>
      </c>
      <c r="V411" t="s">
        <v>1402</v>
      </c>
      <c r="W411" t="s">
        <v>1355</v>
      </c>
      <c r="AC411" t="s">
        <v>1343</v>
      </c>
      <c r="AF411" t="s">
        <v>1343</v>
      </c>
      <c r="AI411">
        <v>27</v>
      </c>
      <c r="AJ411" t="s">
        <v>1332</v>
      </c>
      <c r="AL411">
        <v>0</v>
      </c>
      <c r="AM411" t="s">
        <v>1332</v>
      </c>
      <c r="AN411">
        <v>0</v>
      </c>
      <c r="AO411">
        <v>0</v>
      </c>
    </row>
    <row r="412" spans="1:41" hidden="1" x14ac:dyDescent="0.3">
      <c r="C412" t="s">
        <v>304</v>
      </c>
      <c r="D412" t="s">
        <v>8636</v>
      </c>
      <c r="E412" t="s">
        <v>1332</v>
      </c>
      <c r="F412" t="s">
        <v>8667</v>
      </c>
      <c r="G412" t="s">
        <v>8634</v>
      </c>
      <c r="I412" t="s">
        <v>1335</v>
      </c>
      <c r="J412">
        <v>0</v>
      </c>
      <c r="K412" t="s">
        <v>8668</v>
      </c>
      <c r="L412">
        <v>46126</v>
      </c>
      <c r="N412">
        <v>46157</v>
      </c>
      <c r="P412" t="s">
        <v>1337</v>
      </c>
      <c r="Q412" t="s">
        <v>8669</v>
      </c>
      <c r="R412" t="s">
        <v>1781</v>
      </c>
      <c r="U412" t="s">
        <v>1340</v>
      </c>
      <c r="V412" t="s">
        <v>1402</v>
      </c>
      <c r="W412" t="s">
        <v>1355</v>
      </c>
      <c r="AC412" t="s">
        <v>1343</v>
      </c>
      <c r="AF412" t="s">
        <v>1343</v>
      </c>
      <c r="AI412">
        <v>27</v>
      </c>
      <c r="AJ412" t="s">
        <v>1332</v>
      </c>
      <c r="AL412">
        <v>0</v>
      </c>
      <c r="AM412" t="s">
        <v>1332</v>
      </c>
      <c r="AN412">
        <v>0</v>
      </c>
      <c r="AO412">
        <v>0</v>
      </c>
    </row>
    <row r="413" spans="1:41" hidden="1" x14ac:dyDescent="0.3">
      <c r="A413" t="s">
        <v>1332</v>
      </c>
      <c r="B413" t="s">
        <v>1332</v>
      </c>
      <c r="C413" t="s">
        <v>1359</v>
      </c>
      <c r="D413" t="s">
        <v>2338</v>
      </c>
      <c r="E413" t="s">
        <v>1332</v>
      </c>
      <c r="I413" t="s">
        <v>1335</v>
      </c>
      <c r="J413">
        <v>70</v>
      </c>
      <c r="K413" t="s">
        <v>2363</v>
      </c>
      <c r="L413">
        <v>46009</v>
      </c>
      <c r="N413">
        <v>46052</v>
      </c>
      <c r="P413" t="s">
        <v>1361</v>
      </c>
      <c r="Q413" t="s">
        <v>2364</v>
      </c>
      <c r="R413" t="s">
        <v>1358</v>
      </c>
      <c r="S413" t="s">
        <v>1332</v>
      </c>
      <c r="U413" t="s">
        <v>1340</v>
      </c>
      <c r="V413" t="s">
        <v>1341</v>
      </c>
      <c r="W413" t="s">
        <v>1358</v>
      </c>
      <c r="AC413" t="s">
        <v>1343</v>
      </c>
      <c r="AF413" t="s">
        <v>1343</v>
      </c>
      <c r="AI413" t="s">
        <v>1358</v>
      </c>
      <c r="AJ413" t="s">
        <v>1332</v>
      </c>
      <c r="AL413">
        <v>0</v>
      </c>
      <c r="AM413" t="s">
        <v>1332</v>
      </c>
      <c r="AN413">
        <v>0</v>
      </c>
      <c r="AO413">
        <v>0</v>
      </c>
    </row>
    <row r="414" spans="1:41" hidden="1" x14ac:dyDescent="0.3">
      <c r="A414" t="s">
        <v>1332</v>
      </c>
      <c r="B414" t="s">
        <v>1332</v>
      </c>
      <c r="C414" t="s">
        <v>304</v>
      </c>
      <c r="D414" t="s">
        <v>1438</v>
      </c>
      <c r="E414">
        <v>2025933</v>
      </c>
      <c r="I414" t="s">
        <v>1335</v>
      </c>
      <c r="J414">
        <v>100</v>
      </c>
      <c r="K414" t="s">
        <v>2363</v>
      </c>
      <c r="L414">
        <v>46030</v>
      </c>
      <c r="N414">
        <v>46081</v>
      </c>
      <c r="P414" t="s">
        <v>1361</v>
      </c>
      <c r="Q414" t="s">
        <v>2364</v>
      </c>
      <c r="R414" t="s">
        <v>1339</v>
      </c>
      <c r="S414" t="s">
        <v>1332</v>
      </c>
      <c r="U414" t="s">
        <v>1340</v>
      </c>
      <c r="V414" t="s">
        <v>1341</v>
      </c>
      <c r="W414" t="s">
        <v>1339</v>
      </c>
      <c r="X414">
        <v>46081</v>
      </c>
      <c r="Y414" t="s">
        <v>3107</v>
      </c>
      <c r="Z414">
        <v>135</v>
      </c>
      <c r="AA414">
        <v>31</v>
      </c>
      <c r="AB414">
        <v>14</v>
      </c>
      <c r="AC414" t="s">
        <v>1343</v>
      </c>
      <c r="AF414" t="s">
        <v>1343</v>
      </c>
      <c r="AI414" t="s">
        <v>1339</v>
      </c>
      <c r="AJ414">
        <v>150</v>
      </c>
      <c r="AL414">
        <v>135</v>
      </c>
      <c r="AM414">
        <v>135</v>
      </c>
      <c r="AN414">
        <v>0.22962962962962999</v>
      </c>
      <c r="AO414">
        <v>1.1111111111111101</v>
      </c>
    </row>
    <row r="415" spans="1:41" hidden="1" x14ac:dyDescent="0.3">
      <c r="A415" t="s">
        <v>1332</v>
      </c>
      <c r="B415" t="s">
        <v>1332</v>
      </c>
      <c r="C415" t="s">
        <v>304</v>
      </c>
      <c r="D415" t="s">
        <v>1755</v>
      </c>
      <c r="E415">
        <v>2025329</v>
      </c>
      <c r="I415" t="s">
        <v>1335</v>
      </c>
      <c r="J415">
        <v>0</v>
      </c>
      <c r="K415" t="s">
        <v>2363</v>
      </c>
      <c r="L415">
        <v>46030</v>
      </c>
      <c r="N415">
        <v>46081</v>
      </c>
      <c r="P415" t="s">
        <v>1361</v>
      </c>
      <c r="Q415" t="s">
        <v>2364</v>
      </c>
      <c r="R415" t="s">
        <v>1339</v>
      </c>
      <c r="S415" t="s">
        <v>1332</v>
      </c>
      <c r="U415" t="s">
        <v>1340</v>
      </c>
      <c r="V415" t="s">
        <v>1341</v>
      </c>
      <c r="W415" t="s">
        <v>1339</v>
      </c>
      <c r="X415">
        <v>46081</v>
      </c>
      <c r="Y415" t="s">
        <v>3107</v>
      </c>
      <c r="Z415">
        <v>135</v>
      </c>
      <c r="AA415">
        <v>31</v>
      </c>
      <c r="AB415">
        <v>14</v>
      </c>
      <c r="AC415" t="s">
        <v>1343</v>
      </c>
      <c r="AF415" t="s">
        <v>1343</v>
      </c>
      <c r="AI415" t="s">
        <v>1339</v>
      </c>
      <c r="AJ415">
        <v>52</v>
      </c>
      <c r="AL415" t="s">
        <v>1332</v>
      </c>
      <c r="AM415" t="s">
        <v>1332</v>
      </c>
      <c r="AN415">
        <v>0.22962962962962999</v>
      </c>
      <c r="AO415">
        <v>0</v>
      </c>
    </row>
    <row r="416" spans="1:41" hidden="1" x14ac:dyDescent="0.3">
      <c r="A416" t="s">
        <v>1332</v>
      </c>
      <c r="B416" t="s">
        <v>1332</v>
      </c>
      <c r="C416" t="s">
        <v>304</v>
      </c>
      <c r="D416" t="s">
        <v>1920</v>
      </c>
      <c r="E416">
        <v>2025895</v>
      </c>
      <c r="I416" t="s">
        <v>1335</v>
      </c>
      <c r="J416">
        <v>70</v>
      </c>
      <c r="K416" t="s">
        <v>2363</v>
      </c>
      <c r="L416">
        <v>46030</v>
      </c>
      <c r="N416">
        <v>46081</v>
      </c>
      <c r="P416" t="s">
        <v>1361</v>
      </c>
      <c r="Q416" t="s">
        <v>2364</v>
      </c>
      <c r="R416" t="s">
        <v>1358</v>
      </c>
      <c r="S416" t="s">
        <v>1332</v>
      </c>
      <c r="U416" t="s">
        <v>1340</v>
      </c>
      <c r="V416" t="s">
        <v>1341</v>
      </c>
      <c r="W416" t="s">
        <v>1358</v>
      </c>
      <c r="AC416" t="s">
        <v>1343</v>
      </c>
      <c r="AF416" t="s">
        <v>1343</v>
      </c>
      <c r="AI416" t="s">
        <v>1358</v>
      </c>
      <c r="AJ416">
        <v>180</v>
      </c>
      <c r="AL416">
        <v>0</v>
      </c>
      <c r="AM416" t="s">
        <v>1332</v>
      </c>
      <c r="AN416">
        <v>0</v>
      </c>
      <c r="AO416">
        <v>0</v>
      </c>
    </row>
    <row r="417" spans="1:41" x14ac:dyDescent="0.3">
      <c r="A417" t="s">
        <v>1332</v>
      </c>
      <c r="B417" t="s">
        <v>1332</v>
      </c>
      <c r="C417" t="s">
        <v>1380</v>
      </c>
      <c r="D417" t="s">
        <v>1755</v>
      </c>
      <c r="E417">
        <v>2025329</v>
      </c>
      <c r="F417" t="s">
        <v>8482</v>
      </c>
      <c r="G417" t="s">
        <v>4636</v>
      </c>
      <c r="I417" t="s">
        <v>1335</v>
      </c>
      <c r="J417">
        <v>0</v>
      </c>
      <c r="K417" t="s">
        <v>8483</v>
      </c>
      <c r="L417" s="42">
        <v>46123</v>
      </c>
      <c r="N417">
        <v>46157</v>
      </c>
      <c r="P417" t="s">
        <v>1361</v>
      </c>
      <c r="Q417" t="s">
        <v>8484</v>
      </c>
      <c r="R417" t="s">
        <v>1781</v>
      </c>
      <c r="S417" t="s">
        <v>1332</v>
      </c>
      <c r="U417" t="s">
        <v>1340</v>
      </c>
      <c r="V417" t="s">
        <v>1402</v>
      </c>
      <c r="W417" t="s">
        <v>1355</v>
      </c>
      <c r="AC417" t="s">
        <v>1343</v>
      </c>
      <c r="AF417" t="s">
        <v>1343</v>
      </c>
      <c r="AI417">
        <v>27</v>
      </c>
      <c r="AJ417">
        <v>52</v>
      </c>
      <c r="AL417">
        <v>0</v>
      </c>
      <c r="AM417" t="s">
        <v>1332</v>
      </c>
      <c r="AN417">
        <v>0</v>
      </c>
      <c r="AO417">
        <v>0</v>
      </c>
    </row>
    <row r="418" spans="1:41" hidden="1" x14ac:dyDescent="0.3">
      <c r="A418" t="s">
        <v>1332</v>
      </c>
      <c r="B418" t="s">
        <v>1332</v>
      </c>
      <c r="C418" t="s">
        <v>1371</v>
      </c>
      <c r="D418" t="s">
        <v>3686</v>
      </c>
      <c r="E418">
        <v>2025945</v>
      </c>
      <c r="I418" t="s">
        <v>1335</v>
      </c>
      <c r="J418">
        <v>350</v>
      </c>
      <c r="K418" t="s">
        <v>3930</v>
      </c>
      <c r="L418">
        <v>46057</v>
      </c>
      <c r="N418">
        <v>46096</v>
      </c>
      <c r="P418" t="s">
        <v>1361</v>
      </c>
      <c r="Q418" t="s">
        <v>3928</v>
      </c>
      <c r="R418" t="s">
        <v>1358</v>
      </c>
      <c r="S418" t="s">
        <v>1332</v>
      </c>
      <c r="T418" t="s">
        <v>3931</v>
      </c>
      <c r="U418" t="s">
        <v>1340</v>
      </c>
      <c r="V418" t="s">
        <v>1341</v>
      </c>
      <c r="W418" t="s">
        <v>1358</v>
      </c>
      <c r="AC418" t="s">
        <v>1343</v>
      </c>
      <c r="AF418" t="s">
        <v>1343</v>
      </c>
      <c r="AI418" t="s">
        <v>1358</v>
      </c>
      <c r="AJ418">
        <v>410</v>
      </c>
      <c r="AL418">
        <v>0</v>
      </c>
      <c r="AM418" t="s">
        <v>1332</v>
      </c>
      <c r="AN418">
        <v>0</v>
      </c>
      <c r="AO418">
        <v>0</v>
      </c>
    </row>
    <row r="419" spans="1:41" hidden="1" x14ac:dyDescent="0.3">
      <c r="A419" t="s">
        <v>1332</v>
      </c>
      <c r="B419" t="s">
        <v>1332</v>
      </c>
      <c r="C419" t="s">
        <v>1371</v>
      </c>
      <c r="D419" t="s">
        <v>3328</v>
      </c>
      <c r="E419">
        <v>2025308</v>
      </c>
      <c r="I419" t="s">
        <v>1335</v>
      </c>
      <c r="J419">
        <v>350</v>
      </c>
      <c r="K419" t="s">
        <v>3927</v>
      </c>
      <c r="L419">
        <v>46057</v>
      </c>
      <c r="N419">
        <v>46096</v>
      </c>
      <c r="P419" t="s">
        <v>1361</v>
      </c>
      <c r="Q419" t="s">
        <v>3928</v>
      </c>
      <c r="R419" t="s">
        <v>1339</v>
      </c>
      <c r="S419" t="s">
        <v>1332</v>
      </c>
      <c r="U419" t="s">
        <v>1340</v>
      </c>
      <c r="V419" t="s">
        <v>1341</v>
      </c>
      <c r="W419" t="s">
        <v>1339</v>
      </c>
      <c r="X419">
        <v>46096</v>
      </c>
      <c r="Y419" t="s">
        <v>3929</v>
      </c>
      <c r="Z419">
        <v>80</v>
      </c>
      <c r="AA419">
        <v>29</v>
      </c>
      <c r="AB419">
        <v>5</v>
      </c>
      <c r="AC419" t="s">
        <v>1343</v>
      </c>
      <c r="AF419" t="s">
        <v>1343</v>
      </c>
      <c r="AI419" t="s">
        <v>1339</v>
      </c>
      <c r="AJ419">
        <v>405</v>
      </c>
      <c r="AL419">
        <v>80</v>
      </c>
      <c r="AM419">
        <v>80</v>
      </c>
      <c r="AN419">
        <v>0.36249999999999999</v>
      </c>
      <c r="AO419">
        <v>5.0625</v>
      </c>
    </row>
    <row r="420" spans="1:41" hidden="1" x14ac:dyDescent="0.3">
      <c r="A420" t="s">
        <v>1332</v>
      </c>
      <c r="B420" t="s">
        <v>1379</v>
      </c>
      <c r="C420" t="s">
        <v>39</v>
      </c>
      <c r="D420" t="s">
        <v>1438</v>
      </c>
      <c r="E420">
        <v>2025933</v>
      </c>
      <c r="I420" t="s">
        <v>1335</v>
      </c>
      <c r="J420">
        <v>200</v>
      </c>
      <c r="K420" t="s">
        <v>2849</v>
      </c>
      <c r="L420">
        <v>46021</v>
      </c>
      <c r="N420">
        <v>46068</v>
      </c>
      <c r="P420" t="s">
        <v>1361</v>
      </c>
      <c r="Q420" t="s">
        <v>2850</v>
      </c>
      <c r="R420" t="s">
        <v>1339</v>
      </c>
      <c r="S420" t="s">
        <v>1332</v>
      </c>
      <c r="U420" t="s">
        <v>1340</v>
      </c>
      <c r="V420" t="s">
        <v>1341</v>
      </c>
      <c r="W420" t="s">
        <v>1339</v>
      </c>
      <c r="X420">
        <v>46058</v>
      </c>
      <c r="Y420" t="s">
        <v>2851</v>
      </c>
      <c r="Z420">
        <v>268</v>
      </c>
      <c r="AA420">
        <v>39</v>
      </c>
      <c r="AB420">
        <v>8</v>
      </c>
      <c r="AC420" t="s">
        <v>1343</v>
      </c>
      <c r="AF420" t="s">
        <v>1343</v>
      </c>
      <c r="AI420" t="s">
        <v>1339</v>
      </c>
      <c r="AJ420">
        <v>250</v>
      </c>
      <c r="AL420">
        <v>268</v>
      </c>
      <c r="AM420">
        <v>268</v>
      </c>
      <c r="AN420">
        <v>0.145522388059701</v>
      </c>
      <c r="AO420">
        <v>0.93283582089552197</v>
      </c>
    </row>
    <row r="421" spans="1:41" hidden="1" x14ac:dyDescent="0.3">
      <c r="A421" t="s">
        <v>1384</v>
      </c>
      <c r="B421" t="s">
        <v>1379</v>
      </c>
      <c r="C421" t="s">
        <v>39</v>
      </c>
      <c r="D421" t="s">
        <v>1438</v>
      </c>
      <c r="E421">
        <v>2025933</v>
      </c>
      <c r="I421" t="s">
        <v>1369</v>
      </c>
      <c r="J421">
        <v>0</v>
      </c>
      <c r="K421" t="s">
        <v>2849</v>
      </c>
      <c r="L421">
        <v>46021</v>
      </c>
      <c r="N421">
        <v>46068</v>
      </c>
      <c r="P421" t="s">
        <v>1361</v>
      </c>
      <c r="Q421" t="s">
        <v>2850</v>
      </c>
      <c r="R421" t="s">
        <v>1339</v>
      </c>
      <c r="S421" t="s">
        <v>1332</v>
      </c>
      <c r="U421" t="s">
        <v>1340</v>
      </c>
      <c r="V421" t="s">
        <v>1341</v>
      </c>
      <c r="W421" t="s">
        <v>1339</v>
      </c>
      <c r="X421">
        <v>46058</v>
      </c>
      <c r="Y421" t="s">
        <v>2852</v>
      </c>
      <c r="Z421">
        <v>268</v>
      </c>
      <c r="AA421">
        <v>39</v>
      </c>
      <c r="AB421">
        <v>8</v>
      </c>
      <c r="AC421" t="s">
        <v>1343</v>
      </c>
      <c r="AF421" t="s">
        <v>1343</v>
      </c>
      <c r="AI421" t="s">
        <v>1339</v>
      </c>
      <c r="AJ421">
        <v>50</v>
      </c>
      <c r="AL421">
        <v>268</v>
      </c>
      <c r="AM421">
        <v>26.8</v>
      </c>
      <c r="AN421">
        <v>0.145522388059701</v>
      </c>
      <c r="AO421">
        <v>1.8656716417910399</v>
      </c>
    </row>
    <row r="422" spans="1:41" hidden="1" x14ac:dyDescent="0.3">
      <c r="A422" t="s">
        <v>1332</v>
      </c>
      <c r="B422" t="s">
        <v>1332</v>
      </c>
      <c r="C422" t="s">
        <v>304</v>
      </c>
      <c r="D422" t="s">
        <v>2814</v>
      </c>
      <c r="E422" t="s">
        <v>2815</v>
      </c>
      <c r="I422" t="s">
        <v>1335</v>
      </c>
      <c r="J422">
        <v>250</v>
      </c>
      <c r="K422" t="s">
        <v>4609</v>
      </c>
      <c r="L422">
        <v>46084</v>
      </c>
      <c r="N422">
        <v>46132</v>
      </c>
      <c r="P422" t="s">
        <v>1361</v>
      </c>
      <c r="Q422" t="s">
        <v>4610</v>
      </c>
      <c r="R422" t="s">
        <v>1339</v>
      </c>
      <c r="S422" t="s">
        <v>1332</v>
      </c>
      <c r="U422" t="s">
        <v>1340</v>
      </c>
      <c r="V422" t="s">
        <v>1341</v>
      </c>
      <c r="W422" t="s">
        <v>1339</v>
      </c>
      <c r="X422">
        <v>46092</v>
      </c>
      <c r="Y422" t="s">
        <v>4611</v>
      </c>
      <c r="Z422">
        <v>190</v>
      </c>
      <c r="AA422">
        <v>95</v>
      </c>
      <c r="AB422">
        <v>42</v>
      </c>
      <c r="AC422" t="s">
        <v>1343</v>
      </c>
      <c r="AF422" t="s">
        <v>1343</v>
      </c>
      <c r="AI422" t="s">
        <v>1339</v>
      </c>
      <c r="AJ422">
        <v>322</v>
      </c>
      <c r="AL422">
        <v>190</v>
      </c>
      <c r="AM422">
        <v>190</v>
      </c>
      <c r="AN422">
        <v>0.5</v>
      </c>
      <c r="AO422">
        <v>1.69473684210526</v>
      </c>
    </row>
    <row r="423" spans="1:41" hidden="1" x14ac:dyDescent="0.3">
      <c r="A423" t="s">
        <v>1332</v>
      </c>
      <c r="B423" t="s">
        <v>1332</v>
      </c>
      <c r="C423" t="s">
        <v>304</v>
      </c>
      <c r="D423" t="s">
        <v>1333</v>
      </c>
      <c r="E423" t="s">
        <v>1334</v>
      </c>
      <c r="I423" t="s">
        <v>1335</v>
      </c>
      <c r="J423">
        <v>380</v>
      </c>
      <c r="K423" t="s">
        <v>2906</v>
      </c>
      <c r="L423">
        <v>46021</v>
      </c>
      <c r="N423">
        <v>46068</v>
      </c>
      <c r="P423" t="s">
        <v>1337</v>
      </c>
      <c r="R423" t="s">
        <v>1339</v>
      </c>
      <c r="S423" t="s">
        <v>1332</v>
      </c>
      <c r="U423" t="s">
        <v>1340</v>
      </c>
      <c r="V423" t="s">
        <v>1341</v>
      </c>
      <c r="W423" t="s">
        <v>1339</v>
      </c>
      <c r="X423">
        <v>46051</v>
      </c>
      <c r="Y423" t="s">
        <v>2907</v>
      </c>
      <c r="Z423">
        <v>145</v>
      </c>
      <c r="AA423">
        <v>133</v>
      </c>
      <c r="AB423">
        <v>6</v>
      </c>
      <c r="AC423" t="s">
        <v>1343</v>
      </c>
      <c r="AF423" t="s">
        <v>1343</v>
      </c>
      <c r="AI423" t="s">
        <v>1339</v>
      </c>
      <c r="AJ423">
        <v>458</v>
      </c>
      <c r="AL423">
        <v>145</v>
      </c>
      <c r="AM423">
        <v>145</v>
      </c>
      <c r="AN423">
        <v>0.917241379310345</v>
      </c>
      <c r="AO423">
        <v>3.1586206896551698</v>
      </c>
    </row>
    <row r="424" spans="1:41" hidden="1" x14ac:dyDescent="0.3">
      <c r="A424" t="s">
        <v>1332</v>
      </c>
      <c r="B424" t="s">
        <v>1332</v>
      </c>
      <c r="C424" t="s">
        <v>39</v>
      </c>
      <c r="D424" t="s">
        <v>7165</v>
      </c>
      <c r="E424" t="s">
        <v>7166</v>
      </c>
      <c r="F424" t="s">
        <v>7573</v>
      </c>
      <c r="I424" t="s">
        <v>1335</v>
      </c>
      <c r="J424">
        <v>400</v>
      </c>
      <c r="K424" t="s">
        <v>2906</v>
      </c>
      <c r="L424">
        <v>46112</v>
      </c>
      <c r="N424">
        <v>46157</v>
      </c>
      <c r="P424" t="s">
        <v>1337</v>
      </c>
      <c r="Q424" t="s">
        <v>7574</v>
      </c>
      <c r="R424" t="s">
        <v>1781</v>
      </c>
      <c r="S424" t="s">
        <v>1332</v>
      </c>
      <c r="U424" t="s">
        <v>1340</v>
      </c>
      <c r="V424" t="s">
        <v>1341</v>
      </c>
      <c r="W424" t="s">
        <v>1355</v>
      </c>
      <c r="AC424" t="s">
        <v>1343</v>
      </c>
      <c r="AF424" t="s">
        <v>1343</v>
      </c>
      <c r="AI424">
        <v>27</v>
      </c>
      <c r="AJ424">
        <v>400</v>
      </c>
      <c r="AL424">
        <v>0</v>
      </c>
      <c r="AM424" t="s">
        <v>1332</v>
      </c>
      <c r="AN424">
        <v>0</v>
      </c>
      <c r="AO424">
        <v>0</v>
      </c>
    </row>
    <row r="425" spans="1:41" hidden="1" x14ac:dyDescent="0.3">
      <c r="A425" t="s">
        <v>1332</v>
      </c>
      <c r="B425" t="s">
        <v>1332</v>
      </c>
      <c r="C425" t="s">
        <v>39</v>
      </c>
      <c r="D425" t="s">
        <v>7158</v>
      </c>
      <c r="E425" t="s">
        <v>7159</v>
      </c>
      <c r="F425" t="s">
        <v>7573</v>
      </c>
      <c r="I425" t="s">
        <v>1335</v>
      </c>
      <c r="J425">
        <v>0</v>
      </c>
      <c r="K425" t="s">
        <v>2906</v>
      </c>
      <c r="L425">
        <v>46112</v>
      </c>
      <c r="N425">
        <v>46157</v>
      </c>
      <c r="P425" t="s">
        <v>1337</v>
      </c>
      <c r="Q425" t="s">
        <v>7574</v>
      </c>
      <c r="R425" t="s">
        <v>1781</v>
      </c>
      <c r="S425" t="s">
        <v>1332</v>
      </c>
      <c r="U425" t="s">
        <v>1340</v>
      </c>
      <c r="V425" t="s">
        <v>1341</v>
      </c>
      <c r="W425" t="s">
        <v>1355</v>
      </c>
      <c r="AC425" t="s">
        <v>1343</v>
      </c>
      <c r="AF425" t="s">
        <v>1343</v>
      </c>
      <c r="AI425">
        <v>27</v>
      </c>
      <c r="AJ425">
        <v>35</v>
      </c>
      <c r="AL425">
        <v>0</v>
      </c>
      <c r="AM425" t="s">
        <v>1332</v>
      </c>
      <c r="AN425">
        <v>0</v>
      </c>
      <c r="AO425">
        <v>0</v>
      </c>
    </row>
    <row r="426" spans="1:41" hidden="1" x14ac:dyDescent="0.3">
      <c r="A426" t="s">
        <v>1332</v>
      </c>
      <c r="B426" t="s">
        <v>1332</v>
      </c>
      <c r="C426" t="s">
        <v>39</v>
      </c>
      <c r="D426" t="s">
        <v>6423</v>
      </c>
      <c r="E426" t="s">
        <v>6424</v>
      </c>
      <c r="F426" t="s">
        <v>7573</v>
      </c>
      <c r="I426" t="s">
        <v>1335</v>
      </c>
      <c r="J426">
        <v>0</v>
      </c>
      <c r="K426" t="s">
        <v>2906</v>
      </c>
      <c r="L426">
        <v>46112</v>
      </c>
      <c r="N426">
        <v>46157</v>
      </c>
      <c r="P426" t="s">
        <v>1337</v>
      </c>
      <c r="Q426" t="s">
        <v>7574</v>
      </c>
      <c r="R426" t="s">
        <v>1781</v>
      </c>
      <c r="S426" t="s">
        <v>1332</v>
      </c>
      <c r="U426" t="s">
        <v>1340</v>
      </c>
      <c r="V426" t="s">
        <v>1341</v>
      </c>
      <c r="W426" t="s">
        <v>1355</v>
      </c>
      <c r="AC426" t="s">
        <v>1343</v>
      </c>
      <c r="AF426" t="s">
        <v>1343</v>
      </c>
      <c r="AI426">
        <v>27</v>
      </c>
      <c r="AJ426">
        <v>30</v>
      </c>
      <c r="AL426">
        <v>0</v>
      </c>
      <c r="AM426" t="s">
        <v>1332</v>
      </c>
      <c r="AN426">
        <v>0</v>
      </c>
      <c r="AO426">
        <v>0</v>
      </c>
    </row>
    <row r="427" spans="1:41" hidden="1" x14ac:dyDescent="0.3">
      <c r="A427" t="s">
        <v>1332</v>
      </c>
      <c r="B427" t="s">
        <v>1332</v>
      </c>
      <c r="C427" t="s">
        <v>39</v>
      </c>
      <c r="D427" t="s">
        <v>7163</v>
      </c>
      <c r="E427" t="s">
        <v>7164</v>
      </c>
      <c r="F427" t="s">
        <v>7573</v>
      </c>
      <c r="I427" t="s">
        <v>1335</v>
      </c>
      <c r="J427">
        <v>0</v>
      </c>
      <c r="K427" t="s">
        <v>2906</v>
      </c>
      <c r="L427">
        <v>46112</v>
      </c>
      <c r="N427">
        <v>46157</v>
      </c>
      <c r="P427" t="s">
        <v>1337</v>
      </c>
      <c r="Q427" t="s">
        <v>7574</v>
      </c>
      <c r="R427" t="s">
        <v>1781</v>
      </c>
      <c r="S427" t="s">
        <v>1332</v>
      </c>
      <c r="U427" t="s">
        <v>1340</v>
      </c>
      <c r="V427" t="s">
        <v>1341</v>
      </c>
      <c r="W427" t="s">
        <v>1355</v>
      </c>
      <c r="AC427" t="s">
        <v>1343</v>
      </c>
      <c r="AF427" t="s">
        <v>1343</v>
      </c>
      <c r="AI427">
        <v>27</v>
      </c>
      <c r="AJ427">
        <v>0</v>
      </c>
      <c r="AL427">
        <v>0</v>
      </c>
      <c r="AM427" t="s">
        <v>1332</v>
      </c>
      <c r="AN427">
        <v>0</v>
      </c>
      <c r="AO427">
        <v>0</v>
      </c>
    </row>
    <row r="428" spans="1:41" hidden="1" x14ac:dyDescent="0.3">
      <c r="A428" t="s">
        <v>1332</v>
      </c>
      <c r="B428" t="s">
        <v>1332</v>
      </c>
      <c r="C428" t="s">
        <v>205</v>
      </c>
      <c r="D428" t="s">
        <v>1755</v>
      </c>
      <c r="E428">
        <v>2025329</v>
      </c>
      <c r="I428" t="s">
        <v>1335</v>
      </c>
      <c r="J428">
        <v>30</v>
      </c>
      <c r="K428" t="s">
        <v>3467</v>
      </c>
      <c r="L428">
        <v>46043</v>
      </c>
      <c r="N428">
        <v>46127</v>
      </c>
      <c r="P428" t="s">
        <v>1337</v>
      </c>
      <c r="Q428" t="s">
        <v>3468</v>
      </c>
      <c r="R428" t="s">
        <v>1339</v>
      </c>
      <c r="S428" t="s">
        <v>1332</v>
      </c>
      <c r="U428" t="s">
        <v>1340</v>
      </c>
      <c r="V428" t="s">
        <v>1341</v>
      </c>
      <c r="W428" t="s">
        <v>1339</v>
      </c>
      <c r="X428">
        <v>46046</v>
      </c>
      <c r="Y428" t="s">
        <v>3469</v>
      </c>
      <c r="AC428" t="s">
        <v>1343</v>
      </c>
      <c r="AF428" t="s">
        <v>1343</v>
      </c>
      <c r="AI428" t="s">
        <v>1339</v>
      </c>
      <c r="AJ428">
        <v>82</v>
      </c>
      <c r="AL428">
        <v>0</v>
      </c>
      <c r="AM428">
        <v>0</v>
      </c>
      <c r="AN428">
        <v>0</v>
      </c>
      <c r="AO428">
        <v>0</v>
      </c>
    </row>
    <row r="429" spans="1:41" hidden="1" x14ac:dyDescent="0.3">
      <c r="A429" t="s">
        <v>1332</v>
      </c>
      <c r="B429" t="s">
        <v>1332</v>
      </c>
      <c r="C429" t="s">
        <v>205</v>
      </c>
      <c r="D429" t="s">
        <v>1438</v>
      </c>
      <c r="E429">
        <v>2025933</v>
      </c>
      <c r="I429" t="s">
        <v>1335</v>
      </c>
      <c r="J429">
        <v>0</v>
      </c>
      <c r="K429" t="s">
        <v>3467</v>
      </c>
      <c r="L429">
        <v>46043</v>
      </c>
      <c r="N429">
        <v>46127</v>
      </c>
      <c r="P429" t="s">
        <v>1337</v>
      </c>
      <c r="Q429" t="s">
        <v>3468</v>
      </c>
      <c r="R429" t="s">
        <v>1339</v>
      </c>
      <c r="S429" t="s">
        <v>1332</v>
      </c>
      <c r="U429" t="s">
        <v>1340</v>
      </c>
      <c r="V429" t="s">
        <v>1341</v>
      </c>
      <c r="W429" t="s">
        <v>1339</v>
      </c>
      <c r="X429">
        <v>46046</v>
      </c>
      <c r="Y429" t="s">
        <v>3469</v>
      </c>
      <c r="AC429" t="s">
        <v>1343</v>
      </c>
      <c r="AF429" t="s">
        <v>1343</v>
      </c>
      <c r="AI429" t="s">
        <v>1339</v>
      </c>
      <c r="AJ429">
        <v>50</v>
      </c>
      <c r="AL429" t="s">
        <v>1332</v>
      </c>
      <c r="AM429" t="s">
        <v>1332</v>
      </c>
      <c r="AN429">
        <v>0</v>
      </c>
      <c r="AO429">
        <v>0</v>
      </c>
    </row>
    <row r="430" spans="1:41" hidden="1" x14ac:dyDescent="0.3">
      <c r="A430" t="s">
        <v>1332</v>
      </c>
      <c r="B430" t="s">
        <v>1332</v>
      </c>
      <c r="C430" t="s">
        <v>205</v>
      </c>
      <c r="D430" t="s">
        <v>2814</v>
      </c>
      <c r="E430" t="s">
        <v>2815</v>
      </c>
      <c r="I430" t="s">
        <v>1335</v>
      </c>
      <c r="J430">
        <v>30</v>
      </c>
      <c r="K430" t="s">
        <v>3467</v>
      </c>
      <c r="L430">
        <v>46043</v>
      </c>
      <c r="N430">
        <v>46096</v>
      </c>
      <c r="P430" t="s">
        <v>1337</v>
      </c>
      <c r="Q430" t="s">
        <v>3468</v>
      </c>
      <c r="R430" t="s">
        <v>1352</v>
      </c>
      <c r="S430" t="s">
        <v>1332</v>
      </c>
      <c r="U430" t="s">
        <v>1340</v>
      </c>
      <c r="V430" t="s">
        <v>1341</v>
      </c>
      <c r="W430" t="s">
        <v>1355</v>
      </c>
      <c r="AC430" t="s">
        <v>1343</v>
      </c>
      <c r="AF430" t="s">
        <v>1343</v>
      </c>
      <c r="AI430" t="s">
        <v>1352</v>
      </c>
      <c r="AJ430">
        <v>102</v>
      </c>
      <c r="AL430">
        <v>0</v>
      </c>
      <c r="AM430" t="s">
        <v>1332</v>
      </c>
      <c r="AN430">
        <v>0</v>
      </c>
      <c r="AO430">
        <v>0</v>
      </c>
    </row>
    <row r="431" spans="1:41" hidden="1" x14ac:dyDescent="0.3">
      <c r="A431" t="s">
        <v>1332</v>
      </c>
      <c r="B431" t="s">
        <v>1332</v>
      </c>
      <c r="C431" t="s">
        <v>1386</v>
      </c>
      <c r="D431" t="s">
        <v>1438</v>
      </c>
      <c r="E431">
        <v>2025933</v>
      </c>
      <c r="I431" t="s">
        <v>1335</v>
      </c>
      <c r="J431">
        <v>350</v>
      </c>
      <c r="K431" t="s">
        <v>2638</v>
      </c>
      <c r="L431">
        <v>46011</v>
      </c>
      <c r="N431">
        <v>46052</v>
      </c>
      <c r="P431" t="s">
        <v>1420</v>
      </c>
      <c r="Q431" t="s">
        <v>2639</v>
      </c>
      <c r="R431" t="s">
        <v>1339</v>
      </c>
      <c r="S431" t="s">
        <v>1332</v>
      </c>
      <c r="U431" t="s">
        <v>1340</v>
      </c>
      <c r="V431" t="s">
        <v>1341</v>
      </c>
      <c r="W431" t="s">
        <v>1339</v>
      </c>
      <c r="X431">
        <v>46086</v>
      </c>
      <c r="Y431" t="s">
        <v>2640</v>
      </c>
      <c r="AC431" t="s">
        <v>1343</v>
      </c>
      <c r="AF431" t="s">
        <v>1343</v>
      </c>
      <c r="AI431" t="s">
        <v>1339</v>
      </c>
      <c r="AJ431">
        <v>400</v>
      </c>
      <c r="AL431">
        <v>0</v>
      </c>
      <c r="AM431">
        <v>0</v>
      </c>
      <c r="AN431">
        <v>0</v>
      </c>
      <c r="AO431">
        <v>0</v>
      </c>
    </row>
    <row r="432" spans="1:41" hidden="1" x14ac:dyDescent="0.3">
      <c r="A432" t="s">
        <v>1332</v>
      </c>
      <c r="B432" t="s">
        <v>1332</v>
      </c>
      <c r="C432" t="s">
        <v>1386</v>
      </c>
      <c r="D432" t="s">
        <v>1755</v>
      </c>
      <c r="E432">
        <v>2025329</v>
      </c>
      <c r="I432" t="s">
        <v>1335</v>
      </c>
      <c r="J432">
        <v>0</v>
      </c>
      <c r="K432" t="s">
        <v>2638</v>
      </c>
      <c r="L432">
        <v>46011</v>
      </c>
      <c r="N432">
        <v>46052</v>
      </c>
      <c r="P432" t="s">
        <v>1420</v>
      </c>
      <c r="Q432" t="s">
        <v>2639</v>
      </c>
      <c r="R432" t="s">
        <v>1339</v>
      </c>
      <c r="S432" t="s">
        <v>1332</v>
      </c>
      <c r="U432" t="s">
        <v>1340</v>
      </c>
      <c r="V432" t="s">
        <v>1341</v>
      </c>
      <c r="W432" t="s">
        <v>1339</v>
      </c>
      <c r="X432">
        <v>46086</v>
      </c>
      <c r="Y432" t="s">
        <v>2640</v>
      </c>
      <c r="AC432" t="s">
        <v>1343</v>
      </c>
      <c r="AF432" t="s">
        <v>1343</v>
      </c>
      <c r="AI432" t="s">
        <v>1339</v>
      </c>
      <c r="AJ432">
        <v>52</v>
      </c>
      <c r="AL432" t="s">
        <v>1332</v>
      </c>
      <c r="AM432" t="s">
        <v>1332</v>
      </c>
      <c r="AN432">
        <v>0</v>
      </c>
      <c r="AO432">
        <v>0</v>
      </c>
    </row>
    <row r="433" spans="1:41" hidden="1" x14ac:dyDescent="0.3">
      <c r="A433" t="s">
        <v>1332</v>
      </c>
      <c r="B433" t="s">
        <v>1332</v>
      </c>
      <c r="C433" t="s">
        <v>1386</v>
      </c>
      <c r="D433" t="s">
        <v>2316</v>
      </c>
      <c r="E433" t="s">
        <v>1332</v>
      </c>
      <c r="I433" t="s">
        <v>1335</v>
      </c>
      <c r="J433">
        <v>200</v>
      </c>
      <c r="K433" t="s">
        <v>2638</v>
      </c>
      <c r="L433">
        <v>46011</v>
      </c>
      <c r="N433">
        <v>46052</v>
      </c>
      <c r="P433" t="s">
        <v>1420</v>
      </c>
      <c r="Q433" t="s">
        <v>2639</v>
      </c>
      <c r="R433" t="s">
        <v>1358</v>
      </c>
      <c r="S433" t="s">
        <v>1332</v>
      </c>
      <c r="U433" t="s">
        <v>1340</v>
      </c>
      <c r="V433" t="s">
        <v>1341</v>
      </c>
      <c r="W433" t="s">
        <v>1358</v>
      </c>
      <c r="AC433" t="s">
        <v>1343</v>
      </c>
      <c r="AF433" t="s">
        <v>1343</v>
      </c>
      <c r="AI433" t="s">
        <v>1358</v>
      </c>
      <c r="AJ433" t="s">
        <v>1332</v>
      </c>
      <c r="AL433">
        <v>0</v>
      </c>
      <c r="AM433" t="s">
        <v>1332</v>
      </c>
      <c r="AN433">
        <v>0</v>
      </c>
      <c r="AO433">
        <v>0</v>
      </c>
    </row>
    <row r="434" spans="1:41" hidden="1" x14ac:dyDescent="0.3">
      <c r="A434" t="s">
        <v>1332</v>
      </c>
      <c r="B434" t="s">
        <v>1332</v>
      </c>
      <c r="C434" t="s">
        <v>39</v>
      </c>
      <c r="D434" t="s">
        <v>1920</v>
      </c>
      <c r="E434">
        <v>2025895</v>
      </c>
      <c r="I434" t="s">
        <v>1335</v>
      </c>
      <c r="J434">
        <v>300</v>
      </c>
      <c r="K434" t="s">
        <v>2638</v>
      </c>
      <c r="L434">
        <v>46021</v>
      </c>
      <c r="N434">
        <v>46052</v>
      </c>
      <c r="P434" t="s">
        <v>1420</v>
      </c>
      <c r="Q434" t="s">
        <v>2856</v>
      </c>
      <c r="R434" t="s">
        <v>1339</v>
      </c>
      <c r="S434" t="s">
        <v>1332</v>
      </c>
      <c r="U434" t="s">
        <v>1340</v>
      </c>
      <c r="V434" t="s">
        <v>1341</v>
      </c>
      <c r="W434" t="s">
        <v>1339</v>
      </c>
      <c r="X434">
        <v>46059</v>
      </c>
      <c r="Y434" t="s">
        <v>2857</v>
      </c>
      <c r="Z434">
        <v>22</v>
      </c>
      <c r="AA434">
        <v>10</v>
      </c>
      <c r="AB434">
        <v>4</v>
      </c>
      <c r="AC434" t="s">
        <v>1343</v>
      </c>
      <c r="AF434" t="s">
        <v>1343</v>
      </c>
      <c r="AI434" t="s">
        <v>1339</v>
      </c>
      <c r="AJ434">
        <v>410</v>
      </c>
      <c r="AL434">
        <v>22</v>
      </c>
      <c r="AM434">
        <v>22</v>
      </c>
      <c r="AN434">
        <v>0.45454545454545497</v>
      </c>
      <c r="AO434">
        <v>18.636363636363601</v>
      </c>
    </row>
    <row r="435" spans="1:41" hidden="1" x14ac:dyDescent="0.3">
      <c r="A435" t="s">
        <v>1332</v>
      </c>
      <c r="B435" t="s">
        <v>1332</v>
      </c>
      <c r="C435" t="s">
        <v>1386</v>
      </c>
      <c r="D435" t="s">
        <v>4577</v>
      </c>
      <c r="E435">
        <v>2025320</v>
      </c>
      <c r="F435" t="s">
        <v>5019</v>
      </c>
      <c r="G435" t="s">
        <v>5020</v>
      </c>
      <c r="I435" t="s">
        <v>1335</v>
      </c>
      <c r="J435">
        <v>300</v>
      </c>
      <c r="K435" t="s">
        <v>2638</v>
      </c>
      <c r="L435">
        <v>46086</v>
      </c>
      <c r="N435">
        <v>46142</v>
      </c>
      <c r="P435" t="s">
        <v>1420</v>
      </c>
      <c r="Q435" t="s">
        <v>2639</v>
      </c>
      <c r="R435" t="s">
        <v>1781</v>
      </c>
      <c r="S435" t="s">
        <v>1332</v>
      </c>
      <c r="U435" t="s">
        <v>1340</v>
      </c>
      <c r="V435" t="s">
        <v>1341</v>
      </c>
      <c r="W435" t="s">
        <v>1355</v>
      </c>
      <c r="AC435" t="s">
        <v>1343</v>
      </c>
      <c r="AF435" t="s">
        <v>1343</v>
      </c>
      <c r="AI435">
        <v>12</v>
      </c>
      <c r="AJ435">
        <v>345</v>
      </c>
      <c r="AL435">
        <v>0</v>
      </c>
      <c r="AM435" t="s">
        <v>1332</v>
      </c>
      <c r="AN435">
        <v>0</v>
      </c>
      <c r="AO435">
        <v>0</v>
      </c>
    </row>
    <row r="436" spans="1:41" hidden="1" x14ac:dyDescent="0.3">
      <c r="A436" t="s">
        <v>1332</v>
      </c>
      <c r="B436" t="s">
        <v>1332</v>
      </c>
      <c r="C436" t="s">
        <v>1386</v>
      </c>
      <c r="D436" t="s">
        <v>4674</v>
      </c>
      <c r="E436">
        <v>2026014</v>
      </c>
      <c r="F436" t="s">
        <v>5019</v>
      </c>
      <c r="G436" t="s">
        <v>5020</v>
      </c>
      <c r="I436" t="s">
        <v>1335</v>
      </c>
      <c r="J436">
        <v>0</v>
      </c>
      <c r="K436" t="s">
        <v>2638</v>
      </c>
      <c r="L436">
        <v>46086</v>
      </c>
      <c r="N436">
        <v>46142</v>
      </c>
      <c r="P436" t="s">
        <v>1420</v>
      </c>
      <c r="Q436" t="s">
        <v>2639</v>
      </c>
      <c r="R436" t="s">
        <v>1781</v>
      </c>
      <c r="S436" t="s">
        <v>1332</v>
      </c>
      <c r="U436" t="s">
        <v>1340</v>
      </c>
      <c r="V436" t="s">
        <v>1341</v>
      </c>
      <c r="W436" t="s">
        <v>1355</v>
      </c>
      <c r="X436" t="s">
        <v>5021</v>
      </c>
      <c r="AC436" t="s">
        <v>1343</v>
      </c>
      <c r="AF436" t="s">
        <v>1343</v>
      </c>
      <c r="AI436">
        <v>12</v>
      </c>
      <c r="AJ436">
        <v>45</v>
      </c>
      <c r="AL436">
        <v>0</v>
      </c>
      <c r="AM436" t="s">
        <v>1332</v>
      </c>
      <c r="AN436">
        <v>0</v>
      </c>
      <c r="AO436">
        <v>0</v>
      </c>
    </row>
    <row r="437" spans="1:41" hidden="1" x14ac:dyDescent="0.3">
      <c r="A437" t="s">
        <v>1332</v>
      </c>
      <c r="B437" t="s">
        <v>1332</v>
      </c>
      <c r="C437" t="s">
        <v>39</v>
      </c>
      <c r="D437" t="s">
        <v>1657</v>
      </c>
      <c r="E437">
        <v>2025990</v>
      </c>
      <c r="I437" t="s">
        <v>1335</v>
      </c>
      <c r="J437">
        <v>350</v>
      </c>
      <c r="K437" t="s">
        <v>1728</v>
      </c>
      <c r="L437">
        <v>46002</v>
      </c>
      <c r="N437">
        <v>46052</v>
      </c>
      <c r="P437" t="s">
        <v>1337</v>
      </c>
      <c r="Q437" t="s">
        <v>1729</v>
      </c>
      <c r="R437" t="s">
        <v>1358</v>
      </c>
      <c r="S437" t="s">
        <v>1332</v>
      </c>
      <c r="U437" t="s">
        <v>1340</v>
      </c>
      <c r="V437" t="s">
        <v>1341</v>
      </c>
      <c r="W437" t="s">
        <v>1358</v>
      </c>
      <c r="AC437" t="s">
        <v>1343</v>
      </c>
      <c r="AF437" t="s">
        <v>1343</v>
      </c>
      <c r="AI437" t="s">
        <v>1358</v>
      </c>
      <c r="AJ437">
        <v>425</v>
      </c>
      <c r="AL437">
        <v>0</v>
      </c>
      <c r="AM437" t="s">
        <v>1332</v>
      </c>
      <c r="AN437">
        <v>0</v>
      </c>
      <c r="AO437">
        <v>0</v>
      </c>
    </row>
    <row r="438" spans="1:41" hidden="1" x14ac:dyDescent="0.3">
      <c r="A438" t="s">
        <v>1332</v>
      </c>
      <c r="B438" t="s">
        <v>1379</v>
      </c>
      <c r="C438" t="s">
        <v>39</v>
      </c>
      <c r="D438" t="s">
        <v>2337</v>
      </c>
      <c r="E438" t="s">
        <v>1332</v>
      </c>
      <c r="I438" t="s">
        <v>1335</v>
      </c>
      <c r="J438">
        <v>350</v>
      </c>
      <c r="K438" t="s">
        <v>1728</v>
      </c>
      <c r="L438">
        <v>46002</v>
      </c>
      <c r="N438">
        <v>46052</v>
      </c>
      <c r="P438" t="s">
        <v>1337</v>
      </c>
      <c r="Q438" t="s">
        <v>1729</v>
      </c>
      <c r="R438" t="s">
        <v>1358</v>
      </c>
      <c r="S438" t="s">
        <v>1332</v>
      </c>
      <c r="U438" t="s">
        <v>1340</v>
      </c>
      <c r="V438" t="s">
        <v>1341</v>
      </c>
      <c r="W438" t="s">
        <v>1358</v>
      </c>
      <c r="AC438" t="s">
        <v>1343</v>
      </c>
      <c r="AF438" t="s">
        <v>1343</v>
      </c>
      <c r="AI438" t="s">
        <v>1358</v>
      </c>
      <c r="AJ438" t="s">
        <v>1332</v>
      </c>
      <c r="AL438">
        <v>0</v>
      </c>
      <c r="AM438" t="s">
        <v>1332</v>
      </c>
      <c r="AN438">
        <v>0</v>
      </c>
      <c r="AO438">
        <v>0</v>
      </c>
    </row>
    <row r="439" spans="1:41" hidden="1" x14ac:dyDescent="0.3">
      <c r="A439" t="s">
        <v>1332</v>
      </c>
      <c r="B439" t="s">
        <v>1332</v>
      </c>
      <c r="C439" t="s">
        <v>39</v>
      </c>
      <c r="D439" t="s">
        <v>1438</v>
      </c>
      <c r="E439">
        <v>2025933</v>
      </c>
      <c r="I439" t="s">
        <v>1335</v>
      </c>
      <c r="J439">
        <v>350</v>
      </c>
      <c r="K439" t="s">
        <v>1728</v>
      </c>
      <c r="L439">
        <v>46029</v>
      </c>
      <c r="N439">
        <v>46081</v>
      </c>
      <c r="P439" t="s">
        <v>1337</v>
      </c>
      <c r="Q439" t="s">
        <v>3010</v>
      </c>
      <c r="R439" t="s">
        <v>1339</v>
      </c>
      <c r="S439" t="s">
        <v>1332</v>
      </c>
      <c r="U439" t="s">
        <v>1340</v>
      </c>
      <c r="V439" t="s">
        <v>1341</v>
      </c>
      <c r="W439" t="s">
        <v>1339</v>
      </c>
      <c r="X439">
        <v>46077</v>
      </c>
      <c r="Y439" t="s">
        <v>3011</v>
      </c>
      <c r="Z439">
        <v>544</v>
      </c>
      <c r="AA439">
        <v>199</v>
      </c>
      <c r="AB439">
        <v>22</v>
      </c>
      <c r="AC439" t="s">
        <v>1343</v>
      </c>
      <c r="AF439" t="s">
        <v>1343</v>
      </c>
      <c r="AI439" t="s">
        <v>1339</v>
      </c>
      <c r="AJ439">
        <v>400</v>
      </c>
      <c r="AL439">
        <v>544</v>
      </c>
      <c r="AM439">
        <v>544</v>
      </c>
      <c r="AN439">
        <v>0.36580882352941202</v>
      </c>
      <c r="AO439">
        <v>0.73529411764705899</v>
      </c>
    </row>
    <row r="440" spans="1:41" hidden="1" x14ac:dyDescent="0.3">
      <c r="A440" t="s">
        <v>1332</v>
      </c>
      <c r="B440" t="s">
        <v>1332</v>
      </c>
      <c r="C440" t="s">
        <v>39</v>
      </c>
      <c r="D440" t="s">
        <v>2695</v>
      </c>
      <c r="E440">
        <v>2025982</v>
      </c>
      <c r="I440" t="s">
        <v>1335</v>
      </c>
      <c r="J440">
        <v>0</v>
      </c>
      <c r="K440" t="s">
        <v>1728</v>
      </c>
      <c r="L440">
        <v>46029</v>
      </c>
      <c r="N440">
        <v>46081</v>
      </c>
      <c r="P440" t="s">
        <v>1337</v>
      </c>
      <c r="Q440" t="s">
        <v>3010</v>
      </c>
      <c r="R440" t="s">
        <v>1339</v>
      </c>
      <c r="S440" t="s">
        <v>1332</v>
      </c>
      <c r="U440" t="s">
        <v>1340</v>
      </c>
      <c r="V440" t="s">
        <v>1341</v>
      </c>
      <c r="W440" t="s">
        <v>1339</v>
      </c>
      <c r="X440">
        <v>46077</v>
      </c>
      <c r="Y440" t="s">
        <v>3011</v>
      </c>
      <c r="Z440">
        <v>544</v>
      </c>
      <c r="AA440">
        <v>199</v>
      </c>
      <c r="AB440">
        <v>22</v>
      </c>
      <c r="AC440" t="s">
        <v>1343</v>
      </c>
      <c r="AF440" t="s">
        <v>1343</v>
      </c>
      <c r="AI440" t="s">
        <v>1339</v>
      </c>
      <c r="AJ440">
        <v>35</v>
      </c>
      <c r="AL440" t="s">
        <v>1332</v>
      </c>
      <c r="AM440" t="s">
        <v>1332</v>
      </c>
      <c r="AN440">
        <v>0.36580882352941202</v>
      </c>
      <c r="AO440">
        <v>0</v>
      </c>
    </row>
    <row r="441" spans="1:41" hidden="1" x14ac:dyDescent="0.3">
      <c r="A441" t="s">
        <v>1332</v>
      </c>
      <c r="B441" t="s">
        <v>1332</v>
      </c>
      <c r="C441" t="s">
        <v>39</v>
      </c>
      <c r="D441" t="s">
        <v>4347</v>
      </c>
      <c r="E441">
        <v>2025310</v>
      </c>
      <c r="F441" t="s">
        <v>4675</v>
      </c>
      <c r="G441" t="s">
        <v>4676</v>
      </c>
      <c r="I441" t="s">
        <v>1335</v>
      </c>
      <c r="J441">
        <v>350</v>
      </c>
      <c r="K441" t="s">
        <v>1728</v>
      </c>
      <c r="L441">
        <v>46085</v>
      </c>
      <c r="N441">
        <v>46122</v>
      </c>
      <c r="P441" t="s">
        <v>1337</v>
      </c>
      <c r="Q441" t="s">
        <v>4677</v>
      </c>
      <c r="R441" t="s">
        <v>1339</v>
      </c>
      <c r="S441" t="s">
        <v>1332</v>
      </c>
      <c r="U441" t="s">
        <v>1340</v>
      </c>
      <c r="V441" t="s">
        <v>1341</v>
      </c>
      <c r="W441" t="s">
        <v>1339</v>
      </c>
      <c r="X441">
        <v>46109</v>
      </c>
      <c r="Y441" t="s">
        <v>4678</v>
      </c>
      <c r="Z441">
        <v>37</v>
      </c>
      <c r="AA441">
        <v>8</v>
      </c>
      <c r="AB441">
        <v>10</v>
      </c>
      <c r="AC441" t="s">
        <v>1343</v>
      </c>
      <c r="AF441" t="s">
        <v>1343</v>
      </c>
      <c r="AI441" t="s">
        <v>1339</v>
      </c>
      <c r="AJ441">
        <v>415</v>
      </c>
      <c r="AL441">
        <v>37</v>
      </c>
      <c r="AM441">
        <v>37</v>
      </c>
      <c r="AN441">
        <v>0.21621621621621601</v>
      </c>
      <c r="AO441">
        <v>11.2162162162162</v>
      </c>
    </row>
    <row r="442" spans="1:41" hidden="1" x14ac:dyDescent="0.3">
      <c r="C442" t="s">
        <v>39</v>
      </c>
      <c r="D442" t="s">
        <v>7516</v>
      </c>
      <c r="E442">
        <v>2026067</v>
      </c>
      <c r="F442" t="s">
        <v>8575</v>
      </c>
      <c r="G442" t="s">
        <v>4636</v>
      </c>
      <c r="I442" t="s">
        <v>1335</v>
      </c>
      <c r="J442">
        <v>350</v>
      </c>
      <c r="K442" t="s">
        <v>1728</v>
      </c>
      <c r="L442">
        <v>46125</v>
      </c>
      <c r="N442">
        <v>46157</v>
      </c>
      <c r="P442" t="s">
        <v>1337</v>
      </c>
      <c r="Q442" t="s">
        <v>1729</v>
      </c>
      <c r="R442" t="s">
        <v>1781</v>
      </c>
      <c r="S442" t="s">
        <v>1332</v>
      </c>
      <c r="U442" t="s">
        <v>1340</v>
      </c>
      <c r="V442" t="s">
        <v>1341</v>
      </c>
      <c r="W442" t="s">
        <v>1355</v>
      </c>
      <c r="AC442" t="s">
        <v>1343</v>
      </c>
      <c r="AF442" t="s">
        <v>1343</v>
      </c>
      <c r="AI442">
        <v>27</v>
      </c>
      <c r="AJ442">
        <v>350</v>
      </c>
      <c r="AL442">
        <v>0</v>
      </c>
      <c r="AM442" t="s">
        <v>1332</v>
      </c>
      <c r="AN442">
        <v>0</v>
      </c>
      <c r="AO442">
        <v>0</v>
      </c>
    </row>
    <row r="443" spans="1:41" hidden="1" x14ac:dyDescent="0.3">
      <c r="C443" t="s">
        <v>39</v>
      </c>
      <c r="D443" t="s">
        <v>3708</v>
      </c>
      <c r="E443">
        <v>2025322</v>
      </c>
      <c r="F443" t="s">
        <v>8575</v>
      </c>
      <c r="G443" t="s">
        <v>4636</v>
      </c>
      <c r="I443" t="s">
        <v>1335</v>
      </c>
      <c r="J443">
        <v>350</v>
      </c>
      <c r="K443" t="s">
        <v>1728</v>
      </c>
      <c r="L443">
        <v>46125</v>
      </c>
      <c r="N443">
        <v>46157</v>
      </c>
      <c r="P443" t="s">
        <v>1337</v>
      </c>
      <c r="Q443" t="s">
        <v>1729</v>
      </c>
      <c r="R443" t="s">
        <v>1781</v>
      </c>
      <c r="S443" t="s">
        <v>1332</v>
      </c>
      <c r="U443" t="s">
        <v>1340</v>
      </c>
      <c r="V443" t="s">
        <v>1341</v>
      </c>
      <c r="W443" t="s">
        <v>1355</v>
      </c>
      <c r="AC443" t="s">
        <v>1343</v>
      </c>
      <c r="AF443" t="s">
        <v>1343</v>
      </c>
      <c r="AI443">
        <v>27</v>
      </c>
      <c r="AJ443">
        <v>440</v>
      </c>
      <c r="AL443">
        <v>0</v>
      </c>
      <c r="AM443" t="s">
        <v>1332</v>
      </c>
      <c r="AN443">
        <v>0</v>
      </c>
      <c r="AO443">
        <v>0</v>
      </c>
    </row>
    <row r="444" spans="1:41" hidden="1" x14ac:dyDescent="0.3">
      <c r="C444" t="s">
        <v>39</v>
      </c>
      <c r="D444" t="s">
        <v>3882</v>
      </c>
      <c r="E444">
        <v>2025322</v>
      </c>
      <c r="F444" t="s">
        <v>8575</v>
      </c>
      <c r="G444" t="s">
        <v>4636</v>
      </c>
      <c r="I444" t="s">
        <v>1335</v>
      </c>
      <c r="J444">
        <v>0</v>
      </c>
      <c r="K444" t="s">
        <v>1728</v>
      </c>
      <c r="L444">
        <v>46125</v>
      </c>
      <c r="N444">
        <v>46157</v>
      </c>
      <c r="P444" t="s">
        <v>1337</v>
      </c>
      <c r="Q444" t="s">
        <v>1729</v>
      </c>
      <c r="R444" t="s">
        <v>1781</v>
      </c>
      <c r="S444" t="s">
        <v>1332</v>
      </c>
      <c r="U444" t="s">
        <v>1340</v>
      </c>
      <c r="V444" t="s">
        <v>1341</v>
      </c>
      <c r="W444" t="s">
        <v>1355</v>
      </c>
      <c r="AC444" t="s">
        <v>1343</v>
      </c>
      <c r="AF444" t="s">
        <v>1343</v>
      </c>
      <c r="AI444">
        <v>27</v>
      </c>
      <c r="AJ444">
        <v>90</v>
      </c>
      <c r="AL444">
        <v>0</v>
      </c>
      <c r="AM444" t="s">
        <v>1332</v>
      </c>
      <c r="AN444">
        <v>0</v>
      </c>
      <c r="AO444">
        <v>0</v>
      </c>
    </row>
    <row r="445" spans="1:41" hidden="1" x14ac:dyDescent="0.3">
      <c r="A445" t="s">
        <v>1332</v>
      </c>
      <c r="B445" t="s">
        <v>1332</v>
      </c>
      <c r="C445" t="s">
        <v>304</v>
      </c>
      <c r="D445" t="s">
        <v>1438</v>
      </c>
      <c r="E445">
        <v>2025933</v>
      </c>
      <c r="I445" t="s">
        <v>1335</v>
      </c>
      <c r="J445">
        <v>180</v>
      </c>
      <c r="K445" t="s">
        <v>1477</v>
      </c>
      <c r="L445">
        <v>46009</v>
      </c>
      <c r="N445">
        <v>46073</v>
      </c>
      <c r="P445" t="s">
        <v>1361</v>
      </c>
      <c r="Q445" t="s">
        <v>1478</v>
      </c>
      <c r="R445" t="s">
        <v>1339</v>
      </c>
      <c r="S445" t="s">
        <v>1332</v>
      </c>
      <c r="U445" t="s">
        <v>1340</v>
      </c>
      <c r="V445" t="s">
        <v>1341</v>
      </c>
      <c r="W445" t="s">
        <v>1339</v>
      </c>
      <c r="X445">
        <v>46063</v>
      </c>
      <c r="Y445" t="s">
        <v>1479</v>
      </c>
      <c r="Z445">
        <v>145</v>
      </c>
      <c r="AA445">
        <v>9</v>
      </c>
      <c r="AB445">
        <v>2</v>
      </c>
      <c r="AC445" t="s">
        <v>1343</v>
      </c>
      <c r="AF445" t="s">
        <v>1343</v>
      </c>
      <c r="AI445" t="s">
        <v>1339</v>
      </c>
      <c r="AJ445">
        <v>230</v>
      </c>
      <c r="AL445">
        <v>145</v>
      </c>
      <c r="AM445">
        <v>145</v>
      </c>
      <c r="AN445">
        <v>6.2068965517241399E-2</v>
      </c>
      <c r="AO445">
        <v>1.58620689655172</v>
      </c>
    </row>
    <row r="446" spans="1:41" hidden="1" x14ac:dyDescent="0.3">
      <c r="A446" t="s">
        <v>1332</v>
      </c>
      <c r="B446" t="s">
        <v>1332</v>
      </c>
      <c r="C446" t="s">
        <v>304</v>
      </c>
      <c r="D446" t="s">
        <v>1755</v>
      </c>
      <c r="E446">
        <v>2025329</v>
      </c>
      <c r="I446" t="s">
        <v>1335</v>
      </c>
      <c r="J446">
        <v>0</v>
      </c>
      <c r="K446" t="s">
        <v>1477</v>
      </c>
      <c r="L446">
        <v>46009</v>
      </c>
      <c r="N446">
        <v>46073</v>
      </c>
      <c r="P446" t="s">
        <v>1361</v>
      </c>
      <c r="Q446" t="s">
        <v>1478</v>
      </c>
      <c r="R446" t="s">
        <v>1339</v>
      </c>
      <c r="S446" t="s">
        <v>1332</v>
      </c>
      <c r="U446" t="s">
        <v>1340</v>
      </c>
      <c r="V446" t="s">
        <v>1341</v>
      </c>
      <c r="W446" t="s">
        <v>1339</v>
      </c>
      <c r="X446">
        <v>46063</v>
      </c>
      <c r="Y446" t="s">
        <v>1479</v>
      </c>
      <c r="Z446">
        <v>148</v>
      </c>
      <c r="AA446">
        <v>9</v>
      </c>
      <c r="AB446">
        <v>2</v>
      </c>
      <c r="AC446" t="s">
        <v>1343</v>
      </c>
      <c r="AF446" t="s">
        <v>1343</v>
      </c>
      <c r="AI446" t="s">
        <v>1339</v>
      </c>
      <c r="AJ446">
        <v>52</v>
      </c>
      <c r="AL446" t="s">
        <v>1332</v>
      </c>
      <c r="AM446" t="s">
        <v>1332</v>
      </c>
      <c r="AN446">
        <v>6.08108108108108E-2</v>
      </c>
      <c r="AO446">
        <v>0</v>
      </c>
    </row>
    <row r="447" spans="1:41" hidden="1" x14ac:dyDescent="0.3">
      <c r="A447" t="s">
        <v>1332</v>
      </c>
      <c r="B447" t="s">
        <v>1332</v>
      </c>
      <c r="C447" t="s">
        <v>205</v>
      </c>
      <c r="D447" t="s">
        <v>7170</v>
      </c>
      <c r="E447">
        <v>2026056</v>
      </c>
      <c r="F447" t="s">
        <v>7522</v>
      </c>
      <c r="G447" t="s">
        <v>4636</v>
      </c>
      <c r="I447" t="s">
        <v>1335</v>
      </c>
      <c r="J447">
        <v>150</v>
      </c>
      <c r="K447" t="s">
        <v>1477</v>
      </c>
      <c r="L447">
        <v>46114</v>
      </c>
      <c r="N447">
        <v>46157</v>
      </c>
      <c r="P447" t="s">
        <v>1337</v>
      </c>
      <c r="Q447" t="s">
        <v>1478</v>
      </c>
      <c r="R447" t="s">
        <v>1781</v>
      </c>
      <c r="S447" t="s">
        <v>1332</v>
      </c>
      <c r="U447" t="s">
        <v>1340</v>
      </c>
      <c r="V447" t="s">
        <v>1341</v>
      </c>
      <c r="W447" t="s">
        <v>1355</v>
      </c>
      <c r="AC447" t="s">
        <v>1343</v>
      </c>
      <c r="AF447" t="s">
        <v>1343</v>
      </c>
      <c r="AI447">
        <v>27</v>
      </c>
      <c r="AJ447">
        <v>150</v>
      </c>
      <c r="AL447">
        <v>0</v>
      </c>
      <c r="AM447" t="s">
        <v>1332</v>
      </c>
      <c r="AN447">
        <v>0</v>
      </c>
      <c r="AO447">
        <v>0</v>
      </c>
    </row>
    <row r="448" spans="1:41" hidden="1" x14ac:dyDescent="0.3">
      <c r="A448" t="s">
        <v>1332</v>
      </c>
      <c r="B448" t="s">
        <v>1332</v>
      </c>
      <c r="C448" t="s">
        <v>205</v>
      </c>
      <c r="D448" t="s">
        <v>7174</v>
      </c>
      <c r="E448" t="s">
        <v>7175</v>
      </c>
      <c r="F448" t="s">
        <v>7522</v>
      </c>
      <c r="G448" t="s">
        <v>4636</v>
      </c>
      <c r="I448" t="s">
        <v>1335</v>
      </c>
      <c r="J448">
        <v>0</v>
      </c>
      <c r="K448" t="s">
        <v>1477</v>
      </c>
      <c r="L448">
        <v>46114</v>
      </c>
      <c r="N448">
        <v>46157</v>
      </c>
      <c r="P448" t="s">
        <v>1337</v>
      </c>
      <c r="Q448" t="s">
        <v>1478</v>
      </c>
      <c r="R448" t="s">
        <v>1781</v>
      </c>
      <c r="S448" t="s">
        <v>1332</v>
      </c>
      <c r="U448" t="s">
        <v>1340</v>
      </c>
      <c r="V448" t="s">
        <v>1341</v>
      </c>
      <c r="W448" t="s">
        <v>1355</v>
      </c>
      <c r="AC448" t="s">
        <v>1343</v>
      </c>
      <c r="AF448" t="s">
        <v>1343</v>
      </c>
      <c r="AI448">
        <v>27</v>
      </c>
      <c r="AJ448">
        <v>0</v>
      </c>
      <c r="AL448">
        <v>0</v>
      </c>
      <c r="AM448" t="s">
        <v>1332</v>
      </c>
      <c r="AN448">
        <v>0</v>
      </c>
      <c r="AO448">
        <v>0</v>
      </c>
    </row>
    <row r="449" spans="1:41" hidden="1" x14ac:dyDescent="0.3">
      <c r="A449" t="s">
        <v>1332</v>
      </c>
      <c r="B449" t="s">
        <v>1332</v>
      </c>
      <c r="C449" t="s">
        <v>205</v>
      </c>
      <c r="D449" t="s">
        <v>7158</v>
      </c>
      <c r="E449" t="s">
        <v>7159</v>
      </c>
      <c r="F449" t="s">
        <v>7522</v>
      </c>
      <c r="I449" t="s">
        <v>1335</v>
      </c>
      <c r="J449">
        <v>150</v>
      </c>
      <c r="K449" t="s">
        <v>1477</v>
      </c>
      <c r="L449">
        <v>46114</v>
      </c>
      <c r="N449">
        <v>46157</v>
      </c>
      <c r="P449" t="s">
        <v>1337</v>
      </c>
      <c r="Q449" t="s">
        <v>1478</v>
      </c>
      <c r="R449" t="s">
        <v>1781</v>
      </c>
      <c r="S449" t="s">
        <v>1332</v>
      </c>
      <c r="U449" t="s">
        <v>1340</v>
      </c>
      <c r="V449" t="s">
        <v>1341</v>
      </c>
      <c r="W449" t="s">
        <v>1355</v>
      </c>
      <c r="AC449" t="s">
        <v>1343</v>
      </c>
      <c r="AF449" t="s">
        <v>1343</v>
      </c>
      <c r="AI449">
        <v>27</v>
      </c>
      <c r="AJ449">
        <v>185</v>
      </c>
      <c r="AL449">
        <v>0</v>
      </c>
      <c r="AM449" t="s">
        <v>1332</v>
      </c>
      <c r="AN449">
        <v>0</v>
      </c>
      <c r="AO449">
        <v>0</v>
      </c>
    </row>
    <row r="450" spans="1:41" hidden="1" x14ac:dyDescent="0.3">
      <c r="A450" t="s">
        <v>1332</v>
      </c>
      <c r="B450" t="s">
        <v>1332</v>
      </c>
      <c r="C450" t="s">
        <v>205</v>
      </c>
      <c r="D450" t="s">
        <v>7165</v>
      </c>
      <c r="E450" t="s">
        <v>7166</v>
      </c>
      <c r="F450" t="s">
        <v>7522</v>
      </c>
      <c r="I450" t="s">
        <v>1335</v>
      </c>
      <c r="J450">
        <v>0</v>
      </c>
      <c r="K450" t="s">
        <v>1477</v>
      </c>
      <c r="L450">
        <v>46114</v>
      </c>
      <c r="N450">
        <v>46157</v>
      </c>
      <c r="P450" t="s">
        <v>1337</v>
      </c>
      <c r="Q450" t="s">
        <v>1478</v>
      </c>
      <c r="R450" t="s">
        <v>1781</v>
      </c>
      <c r="S450" t="s">
        <v>1332</v>
      </c>
      <c r="U450" t="s">
        <v>1340</v>
      </c>
      <c r="V450" t="s">
        <v>1341</v>
      </c>
      <c r="W450" t="s">
        <v>1355</v>
      </c>
      <c r="AC450" t="s">
        <v>1343</v>
      </c>
      <c r="AF450" t="s">
        <v>1343</v>
      </c>
      <c r="AI450">
        <v>27</v>
      </c>
      <c r="AJ450">
        <v>0</v>
      </c>
      <c r="AL450">
        <v>0</v>
      </c>
      <c r="AM450" t="s">
        <v>1332</v>
      </c>
      <c r="AN450">
        <v>0</v>
      </c>
      <c r="AO450">
        <v>0</v>
      </c>
    </row>
    <row r="451" spans="1:41" hidden="1" x14ac:dyDescent="0.3">
      <c r="A451" t="s">
        <v>1332</v>
      </c>
      <c r="B451" t="s">
        <v>1332</v>
      </c>
      <c r="C451" t="s">
        <v>205</v>
      </c>
      <c r="D451" t="s">
        <v>6423</v>
      </c>
      <c r="E451" t="s">
        <v>6424</v>
      </c>
      <c r="F451" t="s">
        <v>7522</v>
      </c>
      <c r="I451" t="s">
        <v>1335</v>
      </c>
      <c r="J451">
        <v>0</v>
      </c>
      <c r="K451" t="s">
        <v>1477</v>
      </c>
      <c r="L451">
        <v>46114</v>
      </c>
      <c r="N451">
        <v>46157</v>
      </c>
      <c r="P451" t="s">
        <v>1337</v>
      </c>
      <c r="Q451" t="s">
        <v>1478</v>
      </c>
      <c r="R451" t="s">
        <v>1781</v>
      </c>
      <c r="S451" t="s">
        <v>1332</v>
      </c>
      <c r="U451" t="s">
        <v>1340</v>
      </c>
      <c r="V451" t="s">
        <v>1341</v>
      </c>
      <c r="W451" t="s">
        <v>1355</v>
      </c>
      <c r="AC451" t="s">
        <v>1343</v>
      </c>
      <c r="AF451" t="s">
        <v>1343</v>
      </c>
      <c r="AI451">
        <v>27</v>
      </c>
      <c r="AJ451">
        <v>30</v>
      </c>
      <c r="AL451">
        <v>0</v>
      </c>
      <c r="AM451" t="s">
        <v>1332</v>
      </c>
      <c r="AN451">
        <v>0</v>
      </c>
      <c r="AO451">
        <v>0</v>
      </c>
    </row>
    <row r="452" spans="1:41" hidden="1" x14ac:dyDescent="0.3">
      <c r="A452" t="s">
        <v>1332</v>
      </c>
      <c r="B452" t="s">
        <v>1332</v>
      </c>
      <c r="C452" t="s">
        <v>205</v>
      </c>
      <c r="D452" t="s">
        <v>7163</v>
      </c>
      <c r="E452" t="s">
        <v>7164</v>
      </c>
      <c r="F452" t="s">
        <v>7522</v>
      </c>
      <c r="I452" t="s">
        <v>1335</v>
      </c>
      <c r="J452">
        <v>0</v>
      </c>
      <c r="K452" t="s">
        <v>1477</v>
      </c>
      <c r="L452">
        <v>46114</v>
      </c>
      <c r="N452">
        <v>46157</v>
      </c>
      <c r="P452" t="s">
        <v>1337</v>
      </c>
      <c r="Q452" t="s">
        <v>1478</v>
      </c>
      <c r="R452" t="s">
        <v>1781</v>
      </c>
      <c r="S452" t="s">
        <v>1332</v>
      </c>
      <c r="U452" t="s">
        <v>1340</v>
      </c>
      <c r="V452" t="s">
        <v>1341</v>
      </c>
      <c r="W452" t="s">
        <v>1355</v>
      </c>
      <c r="AC452" t="s">
        <v>1343</v>
      </c>
      <c r="AF452" t="s">
        <v>1343</v>
      </c>
      <c r="AI452">
        <v>27</v>
      </c>
      <c r="AJ452">
        <v>0</v>
      </c>
      <c r="AL452">
        <v>0</v>
      </c>
      <c r="AM452" t="s">
        <v>1332</v>
      </c>
      <c r="AN452">
        <v>0</v>
      </c>
      <c r="AO452">
        <v>0</v>
      </c>
    </row>
    <row r="453" spans="1:41" hidden="1" x14ac:dyDescent="0.3">
      <c r="A453" t="s">
        <v>1332</v>
      </c>
      <c r="B453" t="s">
        <v>1332</v>
      </c>
      <c r="C453" t="s">
        <v>304</v>
      </c>
      <c r="D453" t="s">
        <v>1438</v>
      </c>
      <c r="E453">
        <v>2025933</v>
      </c>
      <c r="I453" t="s">
        <v>1335</v>
      </c>
      <c r="J453">
        <v>120</v>
      </c>
      <c r="K453" t="s">
        <v>4387</v>
      </c>
      <c r="L453">
        <v>46079</v>
      </c>
      <c r="N453">
        <v>46122</v>
      </c>
      <c r="P453" t="s">
        <v>1361</v>
      </c>
      <c r="Q453" t="s">
        <v>4388</v>
      </c>
      <c r="R453" t="s">
        <v>1339</v>
      </c>
      <c r="S453" t="s">
        <v>1332</v>
      </c>
      <c r="U453" t="s">
        <v>1340</v>
      </c>
      <c r="V453" t="s">
        <v>1341</v>
      </c>
      <c r="W453" t="s">
        <v>1339</v>
      </c>
      <c r="X453">
        <v>46120</v>
      </c>
      <c r="Y453" t="s">
        <v>4389</v>
      </c>
      <c r="AC453" t="s">
        <v>1343</v>
      </c>
      <c r="AF453" t="s">
        <v>1343</v>
      </c>
      <c r="AI453" t="s">
        <v>1339</v>
      </c>
      <c r="AJ453">
        <v>170</v>
      </c>
      <c r="AL453">
        <v>0</v>
      </c>
      <c r="AM453">
        <v>0</v>
      </c>
      <c r="AN453">
        <v>0</v>
      </c>
      <c r="AO453">
        <v>0</v>
      </c>
    </row>
    <row r="454" spans="1:41" hidden="1" x14ac:dyDescent="0.3">
      <c r="A454" t="s">
        <v>1332</v>
      </c>
      <c r="B454" t="s">
        <v>1332</v>
      </c>
      <c r="C454" t="s">
        <v>304</v>
      </c>
      <c r="D454" t="s">
        <v>1755</v>
      </c>
      <c r="E454">
        <v>2025329</v>
      </c>
      <c r="I454" t="s">
        <v>1335</v>
      </c>
      <c r="J454">
        <v>0</v>
      </c>
      <c r="K454" t="s">
        <v>4387</v>
      </c>
      <c r="L454">
        <v>46079</v>
      </c>
      <c r="N454">
        <v>46122</v>
      </c>
      <c r="P454" t="s">
        <v>1361</v>
      </c>
      <c r="Q454" t="s">
        <v>4388</v>
      </c>
      <c r="R454" t="s">
        <v>1339</v>
      </c>
      <c r="S454" t="s">
        <v>1332</v>
      </c>
      <c r="U454" t="s">
        <v>1340</v>
      </c>
      <c r="V454" t="s">
        <v>1341</v>
      </c>
      <c r="W454" t="s">
        <v>1339</v>
      </c>
      <c r="X454">
        <v>46120</v>
      </c>
      <c r="Y454" t="s">
        <v>4389</v>
      </c>
      <c r="AC454" t="s">
        <v>1343</v>
      </c>
      <c r="AF454" t="s">
        <v>1343</v>
      </c>
      <c r="AI454" t="s">
        <v>1339</v>
      </c>
      <c r="AJ454">
        <v>52</v>
      </c>
      <c r="AL454" t="s">
        <v>1332</v>
      </c>
      <c r="AM454" t="s">
        <v>1332</v>
      </c>
      <c r="AN454">
        <v>0</v>
      </c>
      <c r="AO454">
        <v>0</v>
      </c>
    </row>
    <row r="455" spans="1:41" hidden="1" x14ac:dyDescent="0.3">
      <c r="A455" t="s">
        <v>1332</v>
      </c>
      <c r="B455" t="s">
        <v>1332</v>
      </c>
      <c r="C455" t="s">
        <v>304</v>
      </c>
      <c r="D455" t="s">
        <v>3906</v>
      </c>
      <c r="E455">
        <v>2026009</v>
      </c>
      <c r="I455" t="s">
        <v>1335</v>
      </c>
      <c r="J455">
        <v>120</v>
      </c>
      <c r="K455" t="s">
        <v>4387</v>
      </c>
      <c r="L455">
        <v>46079</v>
      </c>
      <c r="N455">
        <v>46122</v>
      </c>
      <c r="P455" t="s">
        <v>1361</v>
      </c>
      <c r="Q455" t="s">
        <v>4388</v>
      </c>
      <c r="R455" t="s">
        <v>1339</v>
      </c>
      <c r="S455" t="s">
        <v>1332</v>
      </c>
      <c r="U455" t="s">
        <v>1340</v>
      </c>
      <c r="V455" t="s">
        <v>1341</v>
      </c>
      <c r="W455" t="s">
        <v>1339</v>
      </c>
      <c r="X455">
        <v>46123</v>
      </c>
      <c r="Y455" t="s">
        <v>4390</v>
      </c>
      <c r="AC455" t="s">
        <v>1343</v>
      </c>
      <c r="AF455" t="s">
        <v>1343</v>
      </c>
      <c r="AI455" t="s">
        <v>1339</v>
      </c>
      <c r="AJ455">
        <v>175</v>
      </c>
      <c r="AL455">
        <v>0</v>
      </c>
      <c r="AM455">
        <v>0</v>
      </c>
      <c r="AN455">
        <v>0</v>
      </c>
      <c r="AO455">
        <v>0</v>
      </c>
    </row>
    <row r="456" spans="1:41" hidden="1" x14ac:dyDescent="0.3">
      <c r="A456" t="s">
        <v>1332</v>
      </c>
      <c r="B456" t="s">
        <v>1332</v>
      </c>
      <c r="C456" t="s">
        <v>304</v>
      </c>
      <c r="D456" t="s">
        <v>2091</v>
      </c>
      <c r="E456">
        <v>2025339</v>
      </c>
      <c r="I456" t="s">
        <v>1335</v>
      </c>
      <c r="J456">
        <v>0</v>
      </c>
      <c r="K456" t="s">
        <v>4387</v>
      </c>
      <c r="L456">
        <v>46079</v>
      </c>
      <c r="N456">
        <v>46122</v>
      </c>
      <c r="P456" t="s">
        <v>1361</v>
      </c>
      <c r="Q456" t="s">
        <v>4388</v>
      </c>
      <c r="R456" t="s">
        <v>1339</v>
      </c>
      <c r="S456" t="s">
        <v>1332</v>
      </c>
      <c r="U456" t="s">
        <v>1340</v>
      </c>
      <c r="V456" t="s">
        <v>1341</v>
      </c>
      <c r="W456" t="s">
        <v>1339</v>
      </c>
      <c r="X456">
        <v>46123</v>
      </c>
      <c r="Y456" t="s">
        <v>4390</v>
      </c>
      <c r="AC456" t="s">
        <v>1343</v>
      </c>
      <c r="AF456" t="s">
        <v>1343</v>
      </c>
      <c r="AI456" t="s">
        <v>1339</v>
      </c>
      <c r="AJ456">
        <v>58</v>
      </c>
      <c r="AL456" t="s">
        <v>1332</v>
      </c>
      <c r="AM456" t="s">
        <v>1332</v>
      </c>
      <c r="AN456">
        <v>0</v>
      </c>
      <c r="AO456">
        <v>0</v>
      </c>
    </row>
    <row r="457" spans="1:41" hidden="1" x14ac:dyDescent="0.3">
      <c r="A457" t="s">
        <v>1332</v>
      </c>
      <c r="B457" t="s">
        <v>1332</v>
      </c>
      <c r="C457" t="s">
        <v>205</v>
      </c>
      <c r="D457" t="s">
        <v>2962</v>
      </c>
      <c r="E457">
        <v>2025945</v>
      </c>
      <c r="F457" t="s">
        <v>6330</v>
      </c>
      <c r="G457" t="s">
        <v>6331</v>
      </c>
      <c r="I457" t="s">
        <v>1335</v>
      </c>
      <c r="J457">
        <v>180</v>
      </c>
      <c r="K457" t="s">
        <v>4387</v>
      </c>
      <c r="L457">
        <v>46098</v>
      </c>
      <c r="N457">
        <v>46142</v>
      </c>
      <c r="P457" t="s">
        <v>1337</v>
      </c>
      <c r="Q457" t="s">
        <v>4388</v>
      </c>
      <c r="R457" t="s">
        <v>1339</v>
      </c>
      <c r="S457" t="s">
        <v>1332</v>
      </c>
      <c r="U457" t="s">
        <v>1340</v>
      </c>
      <c r="V457" t="s">
        <v>1341</v>
      </c>
      <c r="W457" t="s">
        <v>1339</v>
      </c>
      <c r="X457">
        <v>46123</v>
      </c>
      <c r="Y457" t="s">
        <v>6332</v>
      </c>
      <c r="AC457" t="s">
        <v>1343</v>
      </c>
      <c r="AF457" t="s">
        <v>1343</v>
      </c>
      <c r="AI457" t="s">
        <v>1339</v>
      </c>
      <c r="AJ457">
        <v>240</v>
      </c>
      <c r="AL457">
        <v>0</v>
      </c>
      <c r="AM457">
        <v>0</v>
      </c>
      <c r="AN457">
        <v>0</v>
      </c>
      <c r="AO457">
        <v>0</v>
      </c>
    </row>
    <row r="458" spans="1:41" hidden="1" x14ac:dyDescent="0.3">
      <c r="A458" t="s">
        <v>1332</v>
      </c>
      <c r="B458" t="s">
        <v>1332</v>
      </c>
      <c r="C458" t="s">
        <v>1359</v>
      </c>
      <c r="D458" t="s">
        <v>6881</v>
      </c>
      <c r="E458">
        <v>2026065</v>
      </c>
      <c r="F458" t="s">
        <v>7548</v>
      </c>
      <c r="G458" t="s">
        <v>4636</v>
      </c>
      <c r="I458" t="s">
        <v>1335</v>
      </c>
      <c r="J458">
        <v>200</v>
      </c>
      <c r="K458" t="s">
        <v>4387</v>
      </c>
      <c r="L458">
        <v>46112</v>
      </c>
      <c r="N458">
        <v>46157</v>
      </c>
      <c r="P458" t="s">
        <v>1337</v>
      </c>
      <c r="Q458" t="s">
        <v>4388</v>
      </c>
      <c r="R458" t="s">
        <v>1781</v>
      </c>
      <c r="S458" t="s">
        <v>1332</v>
      </c>
      <c r="U458" t="s">
        <v>1340</v>
      </c>
      <c r="V458" t="s">
        <v>1341</v>
      </c>
      <c r="W458" t="s">
        <v>1355</v>
      </c>
      <c r="AC458" t="s">
        <v>1343</v>
      </c>
      <c r="AF458" t="s">
        <v>1343</v>
      </c>
      <c r="AI458">
        <v>27</v>
      </c>
      <c r="AJ458">
        <v>200</v>
      </c>
      <c r="AL458">
        <v>0</v>
      </c>
      <c r="AM458" t="s">
        <v>1332</v>
      </c>
      <c r="AN458">
        <v>0</v>
      </c>
      <c r="AO458">
        <v>0</v>
      </c>
    </row>
    <row r="459" spans="1:41" hidden="1" x14ac:dyDescent="0.3">
      <c r="A459" t="s">
        <v>1332</v>
      </c>
      <c r="B459" t="s">
        <v>1332</v>
      </c>
      <c r="C459" t="s">
        <v>47</v>
      </c>
      <c r="D459" t="s">
        <v>4347</v>
      </c>
      <c r="E459">
        <v>2025310</v>
      </c>
      <c r="F459" t="s">
        <v>7898</v>
      </c>
      <c r="G459" t="s">
        <v>7899</v>
      </c>
      <c r="I459" t="s">
        <v>1335</v>
      </c>
      <c r="J459">
        <v>60</v>
      </c>
      <c r="K459" t="s">
        <v>7900</v>
      </c>
      <c r="L459">
        <v>46112</v>
      </c>
      <c r="N459">
        <v>46157</v>
      </c>
      <c r="P459" t="s">
        <v>1337</v>
      </c>
      <c r="Q459" t="s">
        <v>7901</v>
      </c>
      <c r="R459" t="s">
        <v>1781</v>
      </c>
      <c r="S459" t="s">
        <v>1332</v>
      </c>
      <c r="U459" t="s">
        <v>1340</v>
      </c>
      <c r="V459" t="s">
        <v>1341</v>
      </c>
      <c r="W459" t="s">
        <v>1355</v>
      </c>
      <c r="AC459" t="s">
        <v>1343</v>
      </c>
      <c r="AF459" t="s">
        <v>1343</v>
      </c>
      <c r="AI459">
        <v>27</v>
      </c>
      <c r="AJ459">
        <v>125</v>
      </c>
      <c r="AL459">
        <v>0</v>
      </c>
      <c r="AM459" t="s">
        <v>1332</v>
      </c>
      <c r="AN459">
        <v>0</v>
      </c>
      <c r="AO459">
        <v>0</v>
      </c>
    </row>
    <row r="460" spans="1:41" hidden="1" x14ac:dyDescent="0.3">
      <c r="A460" t="s">
        <v>1332</v>
      </c>
      <c r="B460" t="s">
        <v>1332</v>
      </c>
      <c r="C460" t="s">
        <v>47</v>
      </c>
      <c r="D460" t="s">
        <v>7591</v>
      </c>
      <c r="E460">
        <v>2026032</v>
      </c>
      <c r="F460" t="s">
        <v>7898</v>
      </c>
      <c r="I460" t="s">
        <v>1335</v>
      </c>
      <c r="J460">
        <v>60</v>
      </c>
      <c r="K460" t="s">
        <v>7900</v>
      </c>
      <c r="L460">
        <v>46112</v>
      </c>
      <c r="N460">
        <v>46157</v>
      </c>
      <c r="P460" t="s">
        <v>1337</v>
      </c>
      <c r="Q460" t="s">
        <v>7901</v>
      </c>
      <c r="R460" t="s">
        <v>1781</v>
      </c>
      <c r="S460" t="s">
        <v>1332</v>
      </c>
      <c r="U460" t="s">
        <v>1340</v>
      </c>
      <c r="V460" t="s">
        <v>1341</v>
      </c>
      <c r="W460" t="s">
        <v>1355</v>
      </c>
      <c r="AC460" t="s">
        <v>1343</v>
      </c>
      <c r="AF460" t="s">
        <v>1343</v>
      </c>
      <c r="AI460">
        <v>27</v>
      </c>
      <c r="AJ460">
        <v>60</v>
      </c>
      <c r="AL460">
        <v>0</v>
      </c>
      <c r="AM460" t="s">
        <v>1332</v>
      </c>
      <c r="AN460">
        <v>0</v>
      </c>
      <c r="AO460">
        <v>0</v>
      </c>
    </row>
    <row r="461" spans="1:41" hidden="1" x14ac:dyDescent="0.3">
      <c r="A461" t="s">
        <v>1332</v>
      </c>
      <c r="B461" t="s">
        <v>1332</v>
      </c>
      <c r="C461" t="s">
        <v>39</v>
      </c>
      <c r="D461" t="s">
        <v>2519</v>
      </c>
      <c r="E461">
        <v>2025317</v>
      </c>
      <c r="I461" t="s">
        <v>1369</v>
      </c>
      <c r="J461">
        <v>0</v>
      </c>
      <c r="K461" t="s">
        <v>6855</v>
      </c>
      <c r="L461">
        <v>46105</v>
      </c>
      <c r="N461">
        <v>46152</v>
      </c>
      <c r="P461" t="s">
        <v>1361</v>
      </c>
      <c r="Q461" t="s">
        <v>3257</v>
      </c>
      <c r="R461" t="s">
        <v>1358</v>
      </c>
      <c r="S461" t="s">
        <v>1332</v>
      </c>
      <c r="U461" t="s">
        <v>1340</v>
      </c>
      <c r="V461" t="s">
        <v>1341</v>
      </c>
      <c r="W461" t="s">
        <v>1358</v>
      </c>
      <c r="AC461" t="s">
        <v>1343</v>
      </c>
      <c r="AF461" t="s">
        <v>1343</v>
      </c>
      <c r="AI461" t="s">
        <v>1358</v>
      </c>
      <c r="AJ461">
        <v>50</v>
      </c>
      <c r="AL461">
        <v>0</v>
      </c>
      <c r="AM461" t="s">
        <v>1332</v>
      </c>
      <c r="AN461">
        <v>0</v>
      </c>
      <c r="AO461">
        <v>0</v>
      </c>
    </row>
    <row r="462" spans="1:41" hidden="1" x14ac:dyDescent="0.3">
      <c r="A462" t="s">
        <v>1332</v>
      </c>
      <c r="B462" t="s">
        <v>1332</v>
      </c>
      <c r="C462" t="s">
        <v>39</v>
      </c>
      <c r="D462" t="s">
        <v>1755</v>
      </c>
      <c r="E462">
        <v>2025329</v>
      </c>
      <c r="I462" t="s">
        <v>1369</v>
      </c>
      <c r="J462">
        <v>0</v>
      </c>
      <c r="K462" t="s">
        <v>6855</v>
      </c>
      <c r="L462">
        <v>46105</v>
      </c>
      <c r="N462">
        <v>46152</v>
      </c>
      <c r="P462" t="s">
        <v>1361</v>
      </c>
      <c r="Q462" t="s">
        <v>3257</v>
      </c>
      <c r="R462" t="s">
        <v>1358</v>
      </c>
      <c r="S462" t="s">
        <v>1332</v>
      </c>
      <c r="U462" t="s">
        <v>1340</v>
      </c>
      <c r="V462" t="s">
        <v>1341</v>
      </c>
      <c r="W462" t="s">
        <v>1358</v>
      </c>
      <c r="AC462" t="s">
        <v>1343</v>
      </c>
      <c r="AF462" t="s">
        <v>1343</v>
      </c>
      <c r="AI462" t="s">
        <v>1358</v>
      </c>
      <c r="AJ462">
        <v>52</v>
      </c>
      <c r="AL462">
        <v>0</v>
      </c>
      <c r="AM462" t="s">
        <v>1332</v>
      </c>
      <c r="AN462">
        <v>0</v>
      </c>
      <c r="AO462">
        <v>0</v>
      </c>
    </row>
    <row r="463" spans="1:41" hidden="1" x14ac:dyDescent="0.3">
      <c r="A463" t="s">
        <v>1332</v>
      </c>
      <c r="B463" t="s">
        <v>1332</v>
      </c>
      <c r="C463" t="s">
        <v>304</v>
      </c>
      <c r="D463" t="s">
        <v>2376</v>
      </c>
      <c r="E463" t="s">
        <v>1332</v>
      </c>
      <c r="I463" t="s">
        <v>1335</v>
      </c>
      <c r="J463">
        <v>0</v>
      </c>
      <c r="K463" t="s">
        <v>2611</v>
      </c>
      <c r="L463">
        <v>46017</v>
      </c>
      <c r="N463">
        <v>45698</v>
      </c>
      <c r="P463" t="s">
        <v>1361</v>
      </c>
      <c r="Q463" t="s">
        <v>2612</v>
      </c>
      <c r="R463" t="s">
        <v>1339</v>
      </c>
      <c r="S463" t="s">
        <v>1332</v>
      </c>
      <c r="U463" t="s">
        <v>1537</v>
      </c>
      <c r="V463" t="s">
        <v>1341</v>
      </c>
      <c r="W463" t="s">
        <v>1339</v>
      </c>
      <c r="X463">
        <v>46066</v>
      </c>
      <c r="Y463" t="s">
        <v>2613</v>
      </c>
      <c r="Z463">
        <v>27</v>
      </c>
      <c r="AA463">
        <v>3</v>
      </c>
      <c r="AB463">
        <v>1</v>
      </c>
      <c r="AC463" t="s">
        <v>1343</v>
      </c>
      <c r="AF463" t="s">
        <v>1343</v>
      </c>
      <c r="AI463" t="s">
        <v>1339</v>
      </c>
      <c r="AJ463" t="s">
        <v>1332</v>
      </c>
      <c r="AL463">
        <v>27</v>
      </c>
      <c r="AM463">
        <v>27</v>
      </c>
      <c r="AN463">
        <v>0.11111111111111099</v>
      </c>
      <c r="AO463">
        <v>0</v>
      </c>
    </row>
    <row r="464" spans="1:41" hidden="1" x14ac:dyDescent="0.3">
      <c r="A464" t="s">
        <v>1332</v>
      </c>
      <c r="B464" t="s">
        <v>1332</v>
      </c>
      <c r="C464" t="s">
        <v>304</v>
      </c>
      <c r="D464" t="s">
        <v>2309</v>
      </c>
      <c r="E464" t="s">
        <v>2310</v>
      </c>
      <c r="I464" t="s">
        <v>1335</v>
      </c>
      <c r="J464">
        <v>0</v>
      </c>
      <c r="K464" t="s">
        <v>2611</v>
      </c>
      <c r="L464">
        <v>46017</v>
      </c>
      <c r="N464">
        <v>45698</v>
      </c>
      <c r="P464" t="s">
        <v>1361</v>
      </c>
      <c r="Q464" t="s">
        <v>2612</v>
      </c>
      <c r="R464" t="s">
        <v>1339</v>
      </c>
      <c r="S464" t="s">
        <v>1332</v>
      </c>
      <c r="U464" t="s">
        <v>1537</v>
      </c>
      <c r="V464" t="s">
        <v>1341</v>
      </c>
      <c r="W464" t="s">
        <v>1339</v>
      </c>
      <c r="X464">
        <v>46084</v>
      </c>
      <c r="Y464" t="s">
        <v>2616</v>
      </c>
      <c r="Z464">
        <v>30</v>
      </c>
      <c r="AA464">
        <v>2</v>
      </c>
      <c r="AB464">
        <v>1</v>
      </c>
      <c r="AC464" t="s">
        <v>1343</v>
      </c>
      <c r="AF464" t="s">
        <v>1343</v>
      </c>
      <c r="AI464" t="s">
        <v>1339</v>
      </c>
      <c r="AJ464">
        <v>0</v>
      </c>
      <c r="AL464">
        <v>30</v>
      </c>
      <c r="AM464">
        <v>30</v>
      </c>
      <c r="AN464">
        <v>6.6666666666666693E-2</v>
      </c>
      <c r="AO464">
        <v>0</v>
      </c>
    </row>
    <row r="465" spans="1:41" hidden="1" x14ac:dyDescent="0.3">
      <c r="A465" t="s">
        <v>1332</v>
      </c>
      <c r="B465" t="s">
        <v>1332</v>
      </c>
      <c r="C465" t="s">
        <v>304</v>
      </c>
      <c r="D465" t="s">
        <v>1438</v>
      </c>
      <c r="E465">
        <v>2025933</v>
      </c>
      <c r="I465" t="s">
        <v>1335</v>
      </c>
      <c r="J465">
        <v>0</v>
      </c>
      <c r="K465" t="s">
        <v>2611</v>
      </c>
      <c r="L465">
        <v>46083</v>
      </c>
      <c r="N465">
        <v>46122</v>
      </c>
      <c r="P465" t="s">
        <v>1361</v>
      </c>
      <c r="Q465" t="s">
        <v>2612</v>
      </c>
      <c r="R465" t="s">
        <v>1339</v>
      </c>
      <c r="S465" t="s">
        <v>1332</v>
      </c>
      <c r="U465" t="s">
        <v>1537</v>
      </c>
      <c r="V465" t="s">
        <v>1341</v>
      </c>
      <c r="W465" t="s">
        <v>1339</v>
      </c>
      <c r="X465">
        <v>46104</v>
      </c>
      <c r="Y465" t="s">
        <v>4592</v>
      </c>
      <c r="AC465" t="s">
        <v>1343</v>
      </c>
      <c r="AF465" t="s">
        <v>1343</v>
      </c>
      <c r="AI465" t="s">
        <v>1339</v>
      </c>
      <c r="AJ465">
        <v>50</v>
      </c>
      <c r="AL465">
        <v>0</v>
      </c>
      <c r="AM465">
        <v>0</v>
      </c>
      <c r="AN465">
        <v>0</v>
      </c>
      <c r="AO465">
        <v>0</v>
      </c>
    </row>
    <row r="466" spans="1:41" hidden="1" x14ac:dyDescent="0.3">
      <c r="A466" t="s">
        <v>1332</v>
      </c>
      <c r="B466" t="s">
        <v>1332</v>
      </c>
      <c r="C466" t="s">
        <v>304</v>
      </c>
      <c r="D466" t="s">
        <v>2695</v>
      </c>
      <c r="E466">
        <v>2025982</v>
      </c>
      <c r="I466" t="s">
        <v>1335</v>
      </c>
      <c r="J466">
        <v>0</v>
      </c>
      <c r="K466" t="s">
        <v>2611</v>
      </c>
      <c r="L466">
        <v>46083</v>
      </c>
      <c r="N466">
        <v>46122</v>
      </c>
      <c r="P466" t="s">
        <v>1361</v>
      </c>
      <c r="Q466" t="s">
        <v>2612</v>
      </c>
      <c r="R466" t="s">
        <v>1339</v>
      </c>
      <c r="S466" t="s">
        <v>1332</v>
      </c>
      <c r="U466" t="s">
        <v>1537</v>
      </c>
      <c r="V466" t="s">
        <v>1341</v>
      </c>
      <c r="W466" t="s">
        <v>1339</v>
      </c>
      <c r="X466">
        <v>46104</v>
      </c>
      <c r="Y466" t="s">
        <v>4592</v>
      </c>
      <c r="AC466" t="s">
        <v>1343</v>
      </c>
      <c r="AF466" t="s">
        <v>1343</v>
      </c>
      <c r="AI466" t="s">
        <v>1339</v>
      </c>
      <c r="AJ466">
        <v>35</v>
      </c>
      <c r="AL466" t="s">
        <v>1332</v>
      </c>
      <c r="AM466" t="s">
        <v>1332</v>
      </c>
      <c r="AN466">
        <v>0</v>
      </c>
      <c r="AO466">
        <v>0</v>
      </c>
    </row>
    <row r="467" spans="1:41" hidden="1" x14ac:dyDescent="0.3">
      <c r="A467" t="s">
        <v>1332</v>
      </c>
      <c r="B467" t="s">
        <v>1379</v>
      </c>
      <c r="C467" t="s">
        <v>39</v>
      </c>
      <c r="D467" t="s">
        <v>2962</v>
      </c>
      <c r="E467">
        <v>2025945</v>
      </c>
      <c r="F467" t="s">
        <v>6757</v>
      </c>
      <c r="G467" t="s">
        <v>6758</v>
      </c>
      <c r="I467" t="s">
        <v>1335</v>
      </c>
      <c r="J467">
        <v>300</v>
      </c>
      <c r="K467" t="s">
        <v>6759</v>
      </c>
      <c r="L467">
        <v>46104</v>
      </c>
      <c r="N467">
        <v>46152</v>
      </c>
      <c r="P467" t="s">
        <v>1337</v>
      </c>
      <c r="Q467" t="s">
        <v>6760</v>
      </c>
      <c r="R467" t="s">
        <v>1339</v>
      </c>
      <c r="S467" t="s">
        <v>1332</v>
      </c>
      <c r="U467" t="s">
        <v>1340</v>
      </c>
      <c r="V467" t="s">
        <v>1341</v>
      </c>
      <c r="W467" t="s">
        <v>1339</v>
      </c>
      <c r="X467">
        <v>46114</v>
      </c>
      <c r="Y467" t="s">
        <v>6761</v>
      </c>
      <c r="Z467">
        <v>99</v>
      </c>
      <c r="AA467">
        <v>13</v>
      </c>
      <c r="AB467">
        <v>13</v>
      </c>
      <c r="AC467" t="s">
        <v>1343</v>
      </c>
      <c r="AF467" t="s">
        <v>1343</v>
      </c>
      <c r="AI467" t="s">
        <v>1339</v>
      </c>
      <c r="AJ467">
        <v>360</v>
      </c>
      <c r="AL467">
        <v>99</v>
      </c>
      <c r="AM467">
        <v>99</v>
      </c>
      <c r="AN467">
        <v>0.13131313131313099</v>
      </c>
      <c r="AO467">
        <v>3.6363636363636398</v>
      </c>
    </row>
    <row r="468" spans="1:41" hidden="1" x14ac:dyDescent="0.3">
      <c r="A468" t="s">
        <v>1384</v>
      </c>
      <c r="B468" t="s">
        <v>1379</v>
      </c>
      <c r="C468" t="s">
        <v>39</v>
      </c>
      <c r="D468" t="s">
        <v>2962</v>
      </c>
      <c r="E468">
        <v>2025945</v>
      </c>
      <c r="I468" t="s">
        <v>1369</v>
      </c>
      <c r="J468">
        <v>0</v>
      </c>
      <c r="K468" t="s">
        <v>6759</v>
      </c>
      <c r="L468">
        <v>46104</v>
      </c>
      <c r="N468">
        <v>46152</v>
      </c>
      <c r="P468" t="s">
        <v>1337</v>
      </c>
      <c r="Q468" t="s">
        <v>6760</v>
      </c>
      <c r="R468" t="s">
        <v>1339</v>
      </c>
      <c r="S468" t="s">
        <v>1332</v>
      </c>
      <c r="U468" t="s">
        <v>1340</v>
      </c>
      <c r="V468" t="s">
        <v>1341</v>
      </c>
      <c r="W468" t="s">
        <v>1339</v>
      </c>
      <c r="X468">
        <v>46114</v>
      </c>
      <c r="Y468" t="s">
        <v>6762</v>
      </c>
      <c r="Z468">
        <v>304</v>
      </c>
      <c r="AA468">
        <v>10</v>
      </c>
      <c r="AB468">
        <v>8</v>
      </c>
      <c r="AC468" t="s">
        <v>1343</v>
      </c>
      <c r="AF468" t="s">
        <v>1343</v>
      </c>
      <c r="AI468" t="s">
        <v>1339</v>
      </c>
      <c r="AJ468">
        <v>60</v>
      </c>
      <c r="AL468">
        <v>304</v>
      </c>
      <c r="AM468">
        <v>30.4</v>
      </c>
      <c r="AN468">
        <v>3.2894736842105303E-2</v>
      </c>
      <c r="AO468">
        <v>1.9736842105263199</v>
      </c>
    </row>
    <row r="469" spans="1:41" hidden="1" x14ac:dyDescent="0.3">
      <c r="A469" t="s">
        <v>1332</v>
      </c>
      <c r="B469" t="s">
        <v>1332</v>
      </c>
      <c r="C469" t="s">
        <v>39</v>
      </c>
      <c r="D469" t="s">
        <v>1438</v>
      </c>
      <c r="E469">
        <v>2025933</v>
      </c>
      <c r="I469" t="s">
        <v>1335</v>
      </c>
      <c r="J469">
        <v>200</v>
      </c>
      <c r="K469" t="s">
        <v>3138</v>
      </c>
      <c r="L469">
        <v>46035</v>
      </c>
      <c r="N469">
        <v>46081</v>
      </c>
      <c r="P469" t="s">
        <v>1361</v>
      </c>
      <c r="Q469" t="s">
        <v>3139</v>
      </c>
      <c r="R469" t="s">
        <v>1339</v>
      </c>
      <c r="S469" t="s">
        <v>1332</v>
      </c>
      <c r="U469" t="s">
        <v>1340</v>
      </c>
      <c r="V469" t="s">
        <v>1341</v>
      </c>
      <c r="W469" t="s">
        <v>1339</v>
      </c>
      <c r="X469">
        <v>46080</v>
      </c>
      <c r="Y469" t="s">
        <v>3140</v>
      </c>
      <c r="Z469">
        <v>82</v>
      </c>
      <c r="AA469">
        <v>11</v>
      </c>
      <c r="AB469">
        <v>1</v>
      </c>
      <c r="AC469" t="s">
        <v>1343</v>
      </c>
      <c r="AF469" t="s">
        <v>1343</v>
      </c>
      <c r="AI469" t="s">
        <v>1339</v>
      </c>
      <c r="AJ469">
        <v>250</v>
      </c>
      <c r="AL469">
        <v>82</v>
      </c>
      <c r="AM469">
        <v>82</v>
      </c>
      <c r="AN469">
        <v>0.134146341463415</v>
      </c>
      <c r="AO469">
        <v>3.0487804878048799</v>
      </c>
    </row>
    <row r="470" spans="1:41" hidden="1" x14ac:dyDescent="0.3">
      <c r="A470" t="s">
        <v>1332</v>
      </c>
      <c r="B470" t="s">
        <v>1332</v>
      </c>
      <c r="C470" t="s">
        <v>39</v>
      </c>
      <c r="D470" t="s">
        <v>1755</v>
      </c>
      <c r="E470">
        <v>2025329</v>
      </c>
      <c r="I470" t="s">
        <v>1335</v>
      </c>
      <c r="J470">
        <v>0</v>
      </c>
      <c r="K470" t="s">
        <v>3138</v>
      </c>
      <c r="L470">
        <v>46035</v>
      </c>
      <c r="N470">
        <v>46081</v>
      </c>
      <c r="P470" t="s">
        <v>1361</v>
      </c>
      <c r="Q470" t="s">
        <v>3139</v>
      </c>
      <c r="R470" t="s">
        <v>1339</v>
      </c>
      <c r="S470" t="s">
        <v>1332</v>
      </c>
      <c r="U470" t="s">
        <v>1340</v>
      </c>
      <c r="V470" t="s">
        <v>1341</v>
      </c>
      <c r="W470" t="s">
        <v>1339</v>
      </c>
      <c r="X470">
        <v>46080</v>
      </c>
      <c r="Y470" t="s">
        <v>3140</v>
      </c>
      <c r="Z470">
        <v>82</v>
      </c>
      <c r="AA470">
        <v>11</v>
      </c>
      <c r="AB470">
        <v>1</v>
      </c>
      <c r="AC470" t="s">
        <v>1343</v>
      </c>
      <c r="AF470" t="s">
        <v>1343</v>
      </c>
      <c r="AI470" t="s">
        <v>1339</v>
      </c>
      <c r="AJ470">
        <v>52</v>
      </c>
      <c r="AL470" t="s">
        <v>1332</v>
      </c>
      <c r="AM470" t="s">
        <v>1332</v>
      </c>
      <c r="AN470">
        <v>0.134146341463415</v>
      </c>
      <c r="AO470">
        <v>0</v>
      </c>
    </row>
    <row r="471" spans="1:41" hidden="1" x14ac:dyDescent="0.3">
      <c r="A471" t="s">
        <v>1332</v>
      </c>
      <c r="B471" t="s">
        <v>1332</v>
      </c>
      <c r="C471" t="s">
        <v>1371</v>
      </c>
      <c r="D471" t="s">
        <v>1438</v>
      </c>
      <c r="E471">
        <v>2025933</v>
      </c>
      <c r="I471" t="s">
        <v>1369</v>
      </c>
      <c r="J471">
        <v>0</v>
      </c>
      <c r="K471" t="s">
        <v>3634</v>
      </c>
      <c r="L471">
        <v>46053</v>
      </c>
      <c r="N471">
        <v>46096</v>
      </c>
      <c r="P471" t="s">
        <v>1337</v>
      </c>
      <c r="Q471" t="s">
        <v>3632</v>
      </c>
      <c r="R471" t="s">
        <v>1339</v>
      </c>
      <c r="S471" t="s">
        <v>1332</v>
      </c>
      <c r="U471" t="s">
        <v>1340</v>
      </c>
      <c r="V471" t="s">
        <v>1402</v>
      </c>
      <c r="W471" t="s">
        <v>1339</v>
      </c>
      <c r="X471">
        <v>46099</v>
      </c>
      <c r="Y471" t="s">
        <v>3635</v>
      </c>
      <c r="AC471" t="s">
        <v>1343</v>
      </c>
      <c r="AF471" t="s">
        <v>1343</v>
      </c>
      <c r="AI471" t="s">
        <v>1339</v>
      </c>
      <c r="AJ471">
        <v>50</v>
      </c>
      <c r="AL471">
        <v>0</v>
      </c>
      <c r="AM471">
        <v>0</v>
      </c>
      <c r="AN471">
        <v>0</v>
      </c>
      <c r="AO471">
        <v>0</v>
      </c>
    </row>
    <row r="472" spans="1:41" hidden="1" x14ac:dyDescent="0.3">
      <c r="A472" t="s">
        <v>1332</v>
      </c>
      <c r="B472" t="s">
        <v>1332</v>
      </c>
      <c r="C472" t="s">
        <v>1371</v>
      </c>
      <c r="D472" t="s">
        <v>1755</v>
      </c>
      <c r="E472">
        <v>2025329</v>
      </c>
      <c r="I472" t="s">
        <v>1369</v>
      </c>
      <c r="J472">
        <v>0</v>
      </c>
      <c r="K472" t="s">
        <v>3634</v>
      </c>
      <c r="L472">
        <v>46053</v>
      </c>
      <c r="N472">
        <v>46096</v>
      </c>
      <c r="P472" t="s">
        <v>1337</v>
      </c>
      <c r="Q472" t="s">
        <v>3632</v>
      </c>
      <c r="R472" t="s">
        <v>1339</v>
      </c>
      <c r="S472" t="s">
        <v>1332</v>
      </c>
      <c r="U472" t="s">
        <v>1340</v>
      </c>
      <c r="V472" t="s">
        <v>1402</v>
      </c>
      <c r="W472" t="s">
        <v>1339</v>
      </c>
      <c r="X472">
        <v>46099</v>
      </c>
      <c r="Y472" t="s">
        <v>3635</v>
      </c>
      <c r="AC472" t="s">
        <v>1343</v>
      </c>
      <c r="AF472" t="s">
        <v>1343</v>
      </c>
      <c r="AI472" t="s">
        <v>1339</v>
      </c>
      <c r="AJ472">
        <v>52</v>
      </c>
      <c r="AL472" t="s">
        <v>1332</v>
      </c>
      <c r="AM472" t="s">
        <v>1332</v>
      </c>
      <c r="AN472">
        <v>0</v>
      </c>
      <c r="AO472">
        <v>0</v>
      </c>
    </row>
    <row r="473" spans="1:41" hidden="1" x14ac:dyDescent="0.3">
      <c r="A473" t="s">
        <v>1332</v>
      </c>
      <c r="B473" t="s">
        <v>1332</v>
      </c>
      <c r="C473" t="s">
        <v>1371</v>
      </c>
      <c r="D473" t="s">
        <v>1438</v>
      </c>
      <c r="E473">
        <v>2025933</v>
      </c>
      <c r="I473" t="s">
        <v>1335</v>
      </c>
      <c r="J473">
        <v>180</v>
      </c>
      <c r="K473" t="s">
        <v>3631</v>
      </c>
      <c r="L473">
        <v>46053</v>
      </c>
      <c r="N473">
        <v>46096</v>
      </c>
      <c r="P473" t="s">
        <v>1337</v>
      </c>
      <c r="Q473" t="s">
        <v>3632</v>
      </c>
      <c r="R473" t="s">
        <v>1339</v>
      </c>
      <c r="S473" t="s">
        <v>1332</v>
      </c>
      <c r="U473" t="s">
        <v>1340</v>
      </c>
      <c r="V473" t="s">
        <v>1402</v>
      </c>
      <c r="W473" t="s">
        <v>1339</v>
      </c>
      <c r="X473">
        <v>46099</v>
      </c>
      <c r="Y473" t="s">
        <v>3633</v>
      </c>
      <c r="AC473" t="s">
        <v>1343</v>
      </c>
      <c r="AF473" t="s">
        <v>1343</v>
      </c>
      <c r="AI473" t="s">
        <v>1339</v>
      </c>
      <c r="AJ473">
        <v>230</v>
      </c>
      <c r="AL473">
        <v>0</v>
      </c>
      <c r="AM473">
        <v>0</v>
      </c>
      <c r="AN473">
        <v>0</v>
      </c>
      <c r="AO473">
        <v>0</v>
      </c>
    </row>
    <row r="474" spans="1:41" hidden="1" x14ac:dyDescent="0.3">
      <c r="A474" t="s">
        <v>1332</v>
      </c>
      <c r="B474" t="s">
        <v>1332</v>
      </c>
      <c r="C474" t="s">
        <v>1371</v>
      </c>
      <c r="D474" t="s">
        <v>1755</v>
      </c>
      <c r="E474">
        <v>2025329</v>
      </c>
      <c r="I474" t="s">
        <v>1335</v>
      </c>
      <c r="J474">
        <v>0</v>
      </c>
      <c r="K474" t="s">
        <v>3631</v>
      </c>
      <c r="L474">
        <v>46053</v>
      </c>
      <c r="N474">
        <v>46096</v>
      </c>
      <c r="P474" t="s">
        <v>1337</v>
      </c>
      <c r="Q474" t="s">
        <v>3632</v>
      </c>
      <c r="R474" t="s">
        <v>1339</v>
      </c>
      <c r="S474" t="s">
        <v>1332</v>
      </c>
      <c r="U474" t="s">
        <v>1340</v>
      </c>
      <c r="V474" t="s">
        <v>1402</v>
      </c>
      <c r="W474" t="s">
        <v>1339</v>
      </c>
      <c r="X474">
        <v>46099</v>
      </c>
      <c r="Y474" t="s">
        <v>3633</v>
      </c>
      <c r="AC474" t="s">
        <v>1343</v>
      </c>
      <c r="AF474" t="s">
        <v>1343</v>
      </c>
      <c r="AI474" t="s">
        <v>1339</v>
      </c>
      <c r="AJ474">
        <v>52</v>
      </c>
      <c r="AL474" t="s">
        <v>1332</v>
      </c>
      <c r="AM474" t="s">
        <v>1332</v>
      </c>
      <c r="AN474">
        <v>0</v>
      </c>
      <c r="AO474">
        <v>0</v>
      </c>
    </row>
    <row r="475" spans="1:41" hidden="1" x14ac:dyDescent="0.3">
      <c r="A475" t="s">
        <v>1332</v>
      </c>
      <c r="B475" t="s">
        <v>1332</v>
      </c>
      <c r="C475" t="s">
        <v>205</v>
      </c>
      <c r="D475" t="s">
        <v>1333</v>
      </c>
      <c r="E475" t="s">
        <v>1334</v>
      </c>
      <c r="I475" t="s">
        <v>1335</v>
      </c>
      <c r="J475">
        <v>50</v>
      </c>
      <c r="K475" t="s">
        <v>1417</v>
      </c>
      <c r="L475">
        <v>46010</v>
      </c>
      <c r="N475">
        <v>46053</v>
      </c>
      <c r="P475" t="s">
        <v>1337</v>
      </c>
      <c r="Q475" t="s">
        <v>1418</v>
      </c>
      <c r="R475" t="s">
        <v>1352</v>
      </c>
      <c r="S475" t="s">
        <v>1332</v>
      </c>
      <c r="U475" t="s">
        <v>1340</v>
      </c>
      <c r="V475" t="s">
        <v>1341</v>
      </c>
      <c r="W475" t="s">
        <v>1355</v>
      </c>
      <c r="AC475" t="s">
        <v>1343</v>
      </c>
      <c r="AF475" t="s">
        <v>1343</v>
      </c>
      <c r="AI475" t="s">
        <v>1352</v>
      </c>
      <c r="AJ475">
        <v>128</v>
      </c>
      <c r="AL475">
        <v>0</v>
      </c>
      <c r="AM475" t="s">
        <v>1332</v>
      </c>
      <c r="AN475">
        <v>0</v>
      </c>
      <c r="AO475">
        <v>0</v>
      </c>
    </row>
    <row r="476" spans="1:41" hidden="1" x14ac:dyDescent="0.3">
      <c r="A476" t="s">
        <v>1332</v>
      </c>
      <c r="B476" t="s">
        <v>1332</v>
      </c>
      <c r="C476" t="s">
        <v>1359</v>
      </c>
      <c r="D476" t="s">
        <v>1657</v>
      </c>
      <c r="E476">
        <v>2025990</v>
      </c>
      <c r="I476" t="s">
        <v>1335</v>
      </c>
      <c r="J476">
        <v>100</v>
      </c>
      <c r="K476" t="s">
        <v>1417</v>
      </c>
      <c r="L476">
        <v>45999</v>
      </c>
      <c r="N476">
        <v>46052</v>
      </c>
      <c r="P476" t="s">
        <v>1361</v>
      </c>
      <c r="Q476" t="s">
        <v>1418</v>
      </c>
      <c r="R476" t="s">
        <v>1358</v>
      </c>
      <c r="S476" t="s">
        <v>1332</v>
      </c>
      <c r="U476" t="s">
        <v>1340</v>
      </c>
      <c r="V476" t="s">
        <v>1341</v>
      </c>
      <c r="W476" t="s">
        <v>1358</v>
      </c>
      <c r="AC476" t="s">
        <v>1343</v>
      </c>
      <c r="AF476" t="s">
        <v>1343</v>
      </c>
      <c r="AI476" t="s">
        <v>1358</v>
      </c>
      <c r="AJ476">
        <v>175</v>
      </c>
      <c r="AL476">
        <v>0</v>
      </c>
      <c r="AM476" t="s">
        <v>1332</v>
      </c>
      <c r="AN476">
        <v>0</v>
      </c>
      <c r="AO476">
        <v>0</v>
      </c>
    </row>
    <row r="477" spans="1:41" hidden="1" x14ac:dyDescent="0.3">
      <c r="A477" t="s">
        <v>1332</v>
      </c>
      <c r="B477" t="s">
        <v>1332</v>
      </c>
      <c r="C477" t="s">
        <v>39</v>
      </c>
      <c r="D477" t="s">
        <v>1438</v>
      </c>
      <c r="E477">
        <v>2025933</v>
      </c>
      <c r="I477" t="s">
        <v>1335</v>
      </c>
      <c r="J477">
        <v>0</v>
      </c>
      <c r="K477" t="s">
        <v>4405</v>
      </c>
      <c r="L477">
        <v>46083</v>
      </c>
      <c r="N477">
        <v>46113</v>
      </c>
      <c r="P477" t="s">
        <v>1337</v>
      </c>
      <c r="Q477" t="s">
        <v>4406</v>
      </c>
      <c r="R477" t="s">
        <v>1339</v>
      </c>
      <c r="S477" t="s">
        <v>1332</v>
      </c>
      <c r="U477" t="s">
        <v>1537</v>
      </c>
      <c r="V477" t="s">
        <v>1341</v>
      </c>
      <c r="W477" t="s">
        <v>1339</v>
      </c>
      <c r="X477">
        <v>46105</v>
      </c>
      <c r="Y477" t="s">
        <v>4407</v>
      </c>
      <c r="Z477">
        <v>30</v>
      </c>
      <c r="AA477">
        <v>6</v>
      </c>
      <c r="AB477">
        <v>4</v>
      </c>
      <c r="AC477" t="s">
        <v>1343</v>
      </c>
      <c r="AF477" t="s">
        <v>1343</v>
      </c>
      <c r="AI477" t="s">
        <v>1339</v>
      </c>
      <c r="AJ477">
        <v>50</v>
      </c>
      <c r="AL477">
        <v>30</v>
      </c>
      <c r="AM477">
        <v>30</v>
      </c>
      <c r="AN477">
        <v>0.2</v>
      </c>
      <c r="AO477">
        <v>1.6666666666666701</v>
      </c>
    </row>
    <row r="478" spans="1:41" hidden="1" x14ac:dyDescent="0.3">
      <c r="A478" t="s">
        <v>1332</v>
      </c>
      <c r="B478" t="s">
        <v>1332</v>
      </c>
      <c r="C478" t="s">
        <v>39</v>
      </c>
      <c r="D478" t="s">
        <v>1755</v>
      </c>
      <c r="E478">
        <v>2025329</v>
      </c>
      <c r="I478" t="s">
        <v>1335</v>
      </c>
      <c r="J478">
        <v>0</v>
      </c>
      <c r="K478" t="s">
        <v>4405</v>
      </c>
      <c r="L478">
        <v>46083</v>
      </c>
      <c r="N478">
        <v>46113</v>
      </c>
      <c r="P478" t="s">
        <v>1337</v>
      </c>
      <c r="Q478" t="s">
        <v>4406</v>
      </c>
      <c r="R478" t="s">
        <v>1339</v>
      </c>
      <c r="S478" t="s">
        <v>1332</v>
      </c>
      <c r="U478" t="s">
        <v>1537</v>
      </c>
      <c r="V478" t="s">
        <v>1341</v>
      </c>
      <c r="W478" t="s">
        <v>1339</v>
      </c>
      <c r="X478">
        <v>46105</v>
      </c>
      <c r="Y478" t="s">
        <v>4407</v>
      </c>
      <c r="Z478">
        <v>30</v>
      </c>
      <c r="AA478">
        <v>6</v>
      </c>
      <c r="AB478">
        <v>4</v>
      </c>
      <c r="AC478" t="s">
        <v>1343</v>
      </c>
      <c r="AF478" t="s">
        <v>1343</v>
      </c>
      <c r="AI478" t="s">
        <v>1339</v>
      </c>
      <c r="AJ478">
        <v>52</v>
      </c>
      <c r="AL478" t="s">
        <v>1332</v>
      </c>
      <c r="AM478" t="s">
        <v>1332</v>
      </c>
      <c r="AN478">
        <v>0.2</v>
      </c>
      <c r="AO478">
        <v>0</v>
      </c>
    </row>
    <row r="479" spans="1:41" hidden="1" x14ac:dyDescent="0.3">
      <c r="A479" t="s">
        <v>1332</v>
      </c>
      <c r="B479" t="s">
        <v>1332</v>
      </c>
      <c r="C479" t="s">
        <v>1386</v>
      </c>
      <c r="D479" t="s">
        <v>2962</v>
      </c>
      <c r="E479">
        <v>2025945</v>
      </c>
      <c r="I479" t="s">
        <v>1335</v>
      </c>
      <c r="J479">
        <v>30</v>
      </c>
      <c r="K479" t="s">
        <v>4405</v>
      </c>
      <c r="L479">
        <v>46080</v>
      </c>
      <c r="N479">
        <v>46113</v>
      </c>
      <c r="P479" t="s">
        <v>1337</v>
      </c>
      <c r="Q479" t="s">
        <v>4406</v>
      </c>
      <c r="R479" t="s">
        <v>1339</v>
      </c>
      <c r="S479" t="s">
        <v>1332</v>
      </c>
      <c r="U479" t="s">
        <v>1340</v>
      </c>
      <c r="V479" t="s">
        <v>1341</v>
      </c>
      <c r="W479" t="s">
        <v>1339</v>
      </c>
      <c r="X479">
        <v>46119</v>
      </c>
      <c r="Y479" t="s">
        <v>4461</v>
      </c>
      <c r="AC479" t="s">
        <v>1343</v>
      </c>
      <c r="AF479" t="s">
        <v>1343</v>
      </c>
      <c r="AI479" t="s">
        <v>1339</v>
      </c>
      <c r="AJ479">
        <v>90</v>
      </c>
      <c r="AL479">
        <v>0</v>
      </c>
      <c r="AM479">
        <v>0</v>
      </c>
      <c r="AN479">
        <v>0</v>
      </c>
      <c r="AO479">
        <v>0</v>
      </c>
    </row>
    <row r="480" spans="1:41" hidden="1" x14ac:dyDescent="0.3">
      <c r="A480" t="s">
        <v>1332</v>
      </c>
      <c r="B480" t="s">
        <v>1332</v>
      </c>
      <c r="C480" t="s">
        <v>1371</v>
      </c>
      <c r="D480" t="s">
        <v>4577</v>
      </c>
      <c r="E480">
        <v>2025320</v>
      </c>
      <c r="F480" t="s">
        <v>5246</v>
      </c>
      <c r="G480" t="s">
        <v>5247</v>
      </c>
      <c r="I480" t="s">
        <v>1335</v>
      </c>
      <c r="J480">
        <v>0</v>
      </c>
      <c r="K480" t="s">
        <v>4405</v>
      </c>
      <c r="L480">
        <v>46087</v>
      </c>
      <c r="N480">
        <v>46142</v>
      </c>
      <c r="P480" t="s">
        <v>1337</v>
      </c>
      <c r="Q480" t="s">
        <v>5248</v>
      </c>
      <c r="R480" t="s">
        <v>1781</v>
      </c>
      <c r="S480" t="s">
        <v>1332</v>
      </c>
      <c r="U480" t="s">
        <v>1537</v>
      </c>
      <c r="V480" t="s">
        <v>1341</v>
      </c>
      <c r="W480" t="s">
        <v>1355</v>
      </c>
      <c r="AC480" t="s">
        <v>1343</v>
      </c>
      <c r="AF480" t="s">
        <v>1343</v>
      </c>
      <c r="AI480">
        <v>12</v>
      </c>
      <c r="AJ480">
        <v>45</v>
      </c>
      <c r="AL480">
        <v>0</v>
      </c>
      <c r="AM480" t="s">
        <v>1332</v>
      </c>
      <c r="AN480">
        <v>0</v>
      </c>
      <c r="AO480">
        <v>0</v>
      </c>
    </row>
    <row r="481" spans="1:41" hidden="1" x14ac:dyDescent="0.3">
      <c r="A481" t="s">
        <v>1332</v>
      </c>
      <c r="B481" t="s">
        <v>1332</v>
      </c>
      <c r="C481" t="s">
        <v>1371</v>
      </c>
      <c r="D481" t="s">
        <v>4674</v>
      </c>
      <c r="E481">
        <v>2026014</v>
      </c>
      <c r="F481" t="s">
        <v>5246</v>
      </c>
      <c r="G481" t="s">
        <v>5249</v>
      </c>
      <c r="I481" t="s">
        <v>1335</v>
      </c>
      <c r="J481">
        <v>0</v>
      </c>
      <c r="K481" t="s">
        <v>4405</v>
      </c>
      <c r="L481">
        <v>46087</v>
      </c>
      <c r="N481">
        <v>46142</v>
      </c>
      <c r="P481" t="s">
        <v>1337</v>
      </c>
      <c r="Q481" t="s">
        <v>5248</v>
      </c>
      <c r="R481" t="s">
        <v>1781</v>
      </c>
      <c r="S481" t="s">
        <v>1332</v>
      </c>
      <c r="U481" t="s">
        <v>1537</v>
      </c>
      <c r="V481" t="s">
        <v>1341</v>
      </c>
      <c r="W481" t="s">
        <v>1355</v>
      </c>
      <c r="AC481" t="s">
        <v>1343</v>
      </c>
      <c r="AF481" t="s">
        <v>1343</v>
      </c>
      <c r="AI481">
        <v>12</v>
      </c>
      <c r="AJ481">
        <v>45</v>
      </c>
      <c r="AL481">
        <v>0</v>
      </c>
      <c r="AM481" t="s">
        <v>1332</v>
      </c>
      <c r="AN481">
        <v>0</v>
      </c>
      <c r="AO481">
        <v>0</v>
      </c>
    </row>
    <row r="482" spans="1:41" hidden="1" x14ac:dyDescent="0.3">
      <c r="A482" t="s">
        <v>1332</v>
      </c>
      <c r="B482" t="s">
        <v>1332</v>
      </c>
      <c r="C482" t="s">
        <v>1359</v>
      </c>
      <c r="D482" t="s">
        <v>1438</v>
      </c>
      <c r="E482">
        <v>2025933</v>
      </c>
      <c r="I482" t="s">
        <v>1335</v>
      </c>
      <c r="J482">
        <v>50</v>
      </c>
      <c r="K482" t="s">
        <v>4422</v>
      </c>
      <c r="L482">
        <v>46083</v>
      </c>
      <c r="N482">
        <v>46113</v>
      </c>
      <c r="P482" t="s">
        <v>1361</v>
      </c>
      <c r="Q482" t="s">
        <v>4423</v>
      </c>
      <c r="R482" t="s">
        <v>1339</v>
      </c>
      <c r="S482" t="s">
        <v>1332</v>
      </c>
      <c r="U482" t="s">
        <v>1340</v>
      </c>
      <c r="V482" t="s">
        <v>1341</v>
      </c>
      <c r="W482" t="s">
        <v>1339</v>
      </c>
      <c r="X482">
        <v>46083</v>
      </c>
      <c r="Y482" t="s">
        <v>4424</v>
      </c>
      <c r="Z482">
        <v>83</v>
      </c>
      <c r="AA482">
        <v>20</v>
      </c>
      <c r="AB482">
        <v>2</v>
      </c>
      <c r="AC482" t="s">
        <v>1343</v>
      </c>
      <c r="AF482" t="s">
        <v>1343</v>
      </c>
      <c r="AI482" t="s">
        <v>1339</v>
      </c>
      <c r="AJ482">
        <v>100</v>
      </c>
      <c r="AL482">
        <v>83</v>
      </c>
      <c r="AM482">
        <v>83</v>
      </c>
      <c r="AN482">
        <v>0.240963855421687</v>
      </c>
      <c r="AO482">
        <v>1.2048192771084301</v>
      </c>
    </row>
    <row r="483" spans="1:41" hidden="1" x14ac:dyDescent="0.3">
      <c r="A483" t="s">
        <v>1332</v>
      </c>
      <c r="B483" t="s">
        <v>1332</v>
      </c>
      <c r="C483" t="s">
        <v>1359</v>
      </c>
      <c r="D483" t="s">
        <v>1755</v>
      </c>
      <c r="E483">
        <v>2025329</v>
      </c>
      <c r="I483" t="s">
        <v>1335</v>
      </c>
      <c r="J483">
        <v>0</v>
      </c>
      <c r="K483" t="s">
        <v>4422</v>
      </c>
      <c r="L483">
        <v>46083</v>
      </c>
      <c r="N483">
        <v>46113</v>
      </c>
      <c r="P483" t="s">
        <v>1361</v>
      </c>
      <c r="Q483" t="s">
        <v>4423</v>
      </c>
      <c r="R483" t="s">
        <v>1339</v>
      </c>
      <c r="S483" t="s">
        <v>1332</v>
      </c>
      <c r="U483" t="s">
        <v>1340</v>
      </c>
      <c r="V483" t="s">
        <v>1341</v>
      </c>
      <c r="W483" t="s">
        <v>1339</v>
      </c>
      <c r="X483">
        <v>46083</v>
      </c>
      <c r="Y483" t="s">
        <v>4424</v>
      </c>
      <c r="Z483">
        <v>83</v>
      </c>
      <c r="AA483">
        <v>20</v>
      </c>
      <c r="AB483">
        <v>2</v>
      </c>
      <c r="AC483" t="s">
        <v>1343</v>
      </c>
      <c r="AF483" t="s">
        <v>1343</v>
      </c>
      <c r="AI483" t="s">
        <v>1339</v>
      </c>
      <c r="AJ483">
        <v>52</v>
      </c>
      <c r="AL483" t="s">
        <v>1332</v>
      </c>
      <c r="AM483" t="s">
        <v>1332</v>
      </c>
      <c r="AN483">
        <v>0.240963855421687</v>
      </c>
      <c r="AO483">
        <v>0</v>
      </c>
    </row>
    <row r="484" spans="1:41" hidden="1" x14ac:dyDescent="0.3">
      <c r="A484" t="s">
        <v>1332</v>
      </c>
      <c r="B484" t="s">
        <v>1332</v>
      </c>
      <c r="C484" t="s">
        <v>1359</v>
      </c>
      <c r="D484" t="s">
        <v>2091</v>
      </c>
      <c r="E484">
        <v>2025339</v>
      </c>
      <c r="I484" t="s">
        <v>1335</v>
      </c>
      <c r="J484">
        <v>50</v>
      </c>
      <c r="K484" t="s">
        <v>4422</v>
      </c>
      <c r="L484">
        <v>46083</v>
      </c>
      <c r="N484">
        <v>46113</v>
      </c>
      <c r="P484" t="s">
        <v>1361</v>
      </c>
      <c r="Q484" t="s">
        <v>4423</v>
      </c>
      <c r="R484" t="s">
        <v>1339</v>
      </c>
      <c r="S484" t="s">
        <v>1332</v>
      </c>
      <c r="U484" t="s">
        <v>1340</v>
      </c>
      <c r="V484" t="s">
        <v>1341</v>
      </c>
      <c r="W484" t="s">
        <v>1339</v>
      </c>
      <c r="X484">
        <v>46110</v>
      </c>
      <c r="Y484" t="s">
        <v>4425</v>
      </c>
      <c r="Z484">
        <v>65</v>
      </c>
      <c r="AA484">
        <v>15</v>
      </c>
      <c r="AB484">
        <v>3</v>
      </c>
      <c r="AC484" t="s">
        <v>1343</v>
      </c>
      <c r="AF484" t="s">
        <v>1343</v>
      </c>
      <c r="AI484" t="s">
        <v>1339</v>
      </c>
      <c r="AJ484">
        <v>108</v>
      </c>
      <c r="AL484">
        <v>65</v>
      </c>
      <c r="AM484">
        <v>65</v>
      </c>
      <c r="AN484">
        <v>0.230769230769231</v>
      </c>
      <c r="AO484">
        <v>1.6615384615384601</v>
      </c>
    </row>
    <row r="485" spans="1:41" hidden="1" x14ac:dyDescent="0.3">
      <c r="A485" t="s">
        <v>1332</v>
      </c>
      <c r="B485" t="s">
        <v>1332</v>
      </c>
      <c r="C485" t="s">
        <v>1359</v>
      </c>
      <c r="D485" t="s">
        <v>3906</v>
      </c>
      <c r="E485">
        <v>2026009</v>
      </c>
      <c r="I485" t="s">
        <v>1335</v>
      </c>
      <c r="J485">
        <v>0</v>
      </c>
      <c r="K485" t="s">
        <v>4422</v>
      </c>
      <c r="L485">
        <v>46083</v>
      </c>
      <c r="N485">
        <v>46122</v>
      </c>
      <c r="P485" t="s">
        <v>1361</v>
      </c>
      <c r="Q485" t="s">
        <v>4423</v>
      </c>
      <c r="R485" t="s">
        <v>1339</v>
      </c>
      <c r="S485" t="s">
        <v>1332</v>
      </c>
      <c r="U485" t="s">
        <v>1340</v>
      </c>
      <c r="V485" t="s">
        <v>1341</v>
      </c>
      <c r="W485" t="s">
        <v>1339</v>
      </c>
      <c r="X485">
        <v>46110</v>
      </c>
      <c r="Y485" t="s">
        <v>4425</v>
      </c>
      <c r="Z485">
        <v>65</v>
      </c>
      <c r="AA485">
        <v>15</v>
      </c>
      <c r="AB485">
        <v>3</v>
      </c>
      <c r="AC485" t="s">
        <v>1343</v>
      </c>
      <c r="AF485" t="s">
        <v>1343</v>
      </c>
      <c r="AI485" t="s">
        <v>1339</v>
      </c>
      <c r="AJ485">
        <v>55</v>
      </c>
      <c r="AL485" t="s">
        <v>1332</v>
      </c>
      <c r="AM485" t="s">
        <v>1332</v>
      </c>
      <c r="AN485">
        <v>0.230769230769231</v>
      </c>
      <c r="AO485">
        <v>0</v>
      </c>
    </row>
    <row r="486" spans="1:41" x14ac:dyDescent="0.3">
      <c r="A486" t="s">
        <v>1332</v>
      </c>
      <c r="B486" t="s">
        <v>1379</v>
      </c>
      <c r="C486" t="s">
        <v>1380</v>
      </c>
      <c r="D486" t="s">
        <v>7163</v>
      </c>
      <c r="E486" t="s">
        <v>7164</v>
      </c>
      <c r="F486" t="s">
        <v>8481</v>
      </c>
      <c r="G486" t="s">
        <v>4636</v>
      </c>
      <c r="I486" t="s">
        <v>1335</v>
      </c>
      <c r="J486">
        <v>500</v>
      </c>
      <c r="K486" t="s">
        <v>911</v>
      </c>
      <c r="L486" s="42">
        <v>46123</v>
      </c>
      <c r="N486">
        <v>46157</v>
      </c>
      <c r="P486" t="s">
        <v>1337</v>
      </c>
      <c r="Q486" t="s">
        <v>5285</v>
      </c>
      <c r="R486" t="s">
        <v>1781</v>
      </c>
      <c r="S486" t="s">
        <v>1332</v>
      </c>
      <c r="U486" t="s">
        <v>1340</v>
      </c>
      <c r="V486" t="s">
        <v>1402</v>
      </c>
      <c r="W486" t="s">
        <v>1355</v>
      </c>
      <c r="AC486" t="s">
        <v>1343</v>
      </c>
      <c r="AF486" t="s">
        <v>1343</v>
      </c>
      <c r="AI486">
        <v>27</v>
      </c>
      <c r="AJ486">
        <v>500</v>
      </c>
      <c r="AL486">
        <v>0</v>
      </c>
      <c r="AM486" t="s">
        <v>1332</v>
      </c>
      <c r="AN486">
        <v>0</v>
      </c>
      <c r="AO486">
        <v>0</v>
      </c>
    </row>
    <row r="487" spans="1:41" hidden="1" x14ac:dyDescent="0.3">
      <c r="A487" t="s">
        <v>1332</v>
      </c>
      <c r="B487" t="s">
        <v>1332</v>
      </c>
      <c r="C487" t="s">
        <v>47</v>
      </c>
      <c r="D487" t="s">
        <v>2962</v>
      </c>
      <c r="E487">
        <v>2025945</v>
      </c>
      <c r="F487" t="s">
        <v>6570</v>
      </c>
      <c r="G487" t="s">
        <v>6571</v>
      </c>
      <c r="I487" t="s">
        <v>1335</v>
      </c>
      <c r="J487">
        <v>180</v>
      </c>
      <c r="K487" t="s">
        <v>6572</v>
      </c>
      <c r="L487">
        <v>46100</v>
      </c>
      <c r="N487">
        <v>46152</v>
      </c>
      <c r="P487" t="s">
        <v>1337</v>
      </c>
      <c r="Q487" t="s">
        <v>6573</v>
      </c>
      <c r="R487" t="s">
        <v>1339</v>
      </c>
      <c r="S487" t="s">
        <v>1332</v>
      </c>
      <c r="U487" t="s">
        <v>1340</v>
      </c>
      <c r="V487" t="s">
        <v>1402</v>
      </c>
      <c r="W487" t="s">
        <v>1339</v>
      </c>
      <c r="X487">
        <v>46121</v>
      </c>
      <c r="Y487" t="s">
        <v>6574</v>
      </c>
      <c r="Z487">
        <v>135</v>
      </c>
      <c r="AA487">
        <v>27</v>
      </c>
      <c r="AB487">
        <v>8</v>
      </c>
      <c r="AC487" t="s">
        <v>1343</v>
      </c>
      <c r="AF487" t="s">
        <v>1343</v>
      </c>
      <c r="AI487" t="s">
        <v>1339</v>
      </c>
      <c r="AJ487">
        <v>240</v>
      </c>
      <c r="AL487">
        <v>135</v>
      </c>
      <c r="AM487">
        <v>135</v>
      </c>
      <c r="AN487">
        <v>0.2</v>
      </c>
      <c r="AO487">
        <v>1.7777777777777799</v>
      </c>
    </row>
    <row r="488" spans="1:41" hidden="1" x14ac:dyDescent="0.3">
      <c r="A488" t="s">
        <v>1332</v>
      </c>
      <c r="B488" t="s">
        <v>1332</v>
      </c>
      <c r="C488" t="s">
        <v>304</v>
      </c>
      <c r="D488" t="s">
        <v>4974</v>
      </c>
      <c r="E488">
        <v>2026061</v>
      </c>
      <c r="F488" t="s">
        <v>5549</v>
      </c>
      <c r="G488" t="s">
        <v>5550</v>
      </c>
      <c r="I488" t="s">
        <v>1335</v>
      </c>
      <c r="J488">
        <v>200</v>
      </c>
      <c r="K488" t="s">
        <v>5551</v>
      </c>
      <c r="L488">
        <v>46091</v>
      </c>
      <c r="N488">
        <v>46132</v>
      </c>
      <c r="P488" t="s">
        <v>1361</v>
      </c>
      <c r="Q488" t="s">
        <v>1613</v>
      </c>
      <c r="R488" t="s">
        <v>3490</v>
      </c>
      <c r="S488" t="s">
        <v>1332</v>
      </c>
      <c r="U488" t="s">
        <v>1340</v>
      </c>
      <c r="V488" t="s">
        <v>1341</v>
      </c>
      <c r="W488" t="s">
        <v>1355</v>
      </c>
      <c r="AC488" t="s">
        <v>1343</v>
      </c>
      <c r="AF488" t="s">
        <v>1343</v>
      </c>
      <c r="AI488">
        <v>2</v>
      </c>
      <c r="AJ488">
        <v>285</v>
      </c>
      <c r="AL488">
        <v>0</v>
      </c>
      <c r="AM488" t="s">
        <v>1332</v>
      </c>
      <c r="AN488">
        <v>0</v>
      </c>
      <c r="AO488">
        <v>0</v>
      </c>
    </row>
    <row r="489" spans="1:41" hidden="1" x14ac:dyDescent="0.3">
      <c r="A489" t="s">
        <v>1332</v>
      </c>
      <c r="B489" t="s">
        <v>1332</v>
      </c>
      <c r="C489" t="s">
        <v>47</v>
      </c>
      <c r="D489" t="s">
        <v>4745</v>
      </c>
      <c r="E489">
        <v>2026012</v>
      </c>
      <c r="F489" t="s">
        <v>5741</v>
      </c>
      <c r="G489" t="s">
        <v>4636</v>
      </c>
      <c r="I489" t="s">
        <v>1335</v>
      </c>
      <c r="J489">
        <v>300</v>
      </c>
      <c r="K489" t="s">
        <v>5551</v>
      </c>
      <c r="L489">
        <v>46092</v>
      </c>
      <c r="N489">
        <v>46132</v>
      </c>
      <c r="P489" t="s">
        <v>1361</v>
      </c>
      <c r="R489" t="s">
        <v>3490</v>
      </c>
      <c r="S489" t="s">
        <v>1332</v>
      </c>
      <c r="U489" t="s">
        <v>1340</v>
      </c>
      <c r="V489" t="s">
        <v>1341</v>
      </c>
      <c r="W489" t="s">
        <v>1355</v>
      </c>
      <c r="AC489" t="s">
        <v>1343</v>
      </c>
      <c r="AF489" t="s">
        <v>1343</v>
      </c>
      <c r="AI489">
        <v>2</v>
      </c>
      <c r="AJ489">
        <v>365</v>
      </c>
      <c r="AL489">
        <v>0</v>
      </c>
      <c r="AM489" t="s">
        <v>1332</v>
      </c>
      <c r="AN489">
        <v>0</v>
      </c>
      <c r="AO489">
        <v>0</v>
      </c>
    </row>
    <row r="490" spans="1:41" hidden="1" x14ac:dyDescent="0.3">
      <c r="A490" t="s">
        <v>1332</v>
      </c>
      <c r="B490" t="s">
        <v>1332</v>
      </c>
      <c r="C490" t="s">
        <v>1386</v>
      </c>
      <c r="D490" t="s">
        <v>1920</v>
      </c>
      <c r="E490">
        <v>2025895</v>
      </c>
      <c r="I490" t="s">
        <v>1335</v>
      </c>
      <c r="J490">
        <v>400</v>
      </c>
      <c r="K490" t="s">
        <v>1992</v>
      </c>
      <c r="L490">
        <v>45999</v>
      </c>
      <c r="N490">
        <v>46052</v>
      </c>
      <c r="P490" t="s">
        <v>1337</v>
      </c>
      <c r="Q490" t="s">
        <v>1993</v>
      </c>
      <c r="R490" t="s">
        <v>1358</v>
      </c>
      <c r="S490" t="s">
        <v>1332</v>
      </c>
      <c r="U490" t="s">
        <v>1340</v>
      </c>
      <c r="V490" t="s">
        <v>1341</v>
      </c>
      <c r="W490" t="s">
        <v>1358</v>
      </c>
      <c r="AC490" t="s">
        <v>1343</v>
      </c>
      <c r="AF490" t="s">
        <v>1343</v>
      </c>
      <c r="AI490" t="s">
        <v>1358</v>
      </c>
      <c r="AJ490">
        <v>510</v>
      </c>
      <c r="AL490">
        <v>0</v>
      </c>
      <c r="AM490" t="s">
        <v>1332</v>
      </c>
      <c r="AN490">
        <v>0</v>
      </c>
      <c r="AO490">
        <v>0</v>
      </c>
    </row>
    <row r="491" spans="1:41" hidden="1" x14ac:dyDescent="0.3">
      <c r="A491" t="s">
        <v>1332</v>
      </c>
      <c r="B491" t="s">
        <v>1379</v>
      </c>
      <c r="C491" t="s">
        <v>39</v>
      </c>
      <c r="D491" t="s">
        <v>2463</v>
      </c>
      <c r="E491" t="s">
        <v>1332</v>
      </c>
      <c r="I491" t="s">
        <v>1335</v>
      </c>
      <c r="J491">
        <v>550</v>
      </c>
      <c r="K491" t="s">
        <v>1992</v>
      </c>
      <c r="L491">
        <v>46017</v>
      </c>
      <c r="N491">
        <v>46052</v>
      </c>
      <c r="P491" t="s">
        <v>1337</v>
      </c>
      <c r="Q491" t="s">
        <v>1993</v>
      </c>
      <c r="R491" t="s">
        <v>1358</v>
      </c>
      <c r="S491" t="s">
        <v>1332</v>
      </c>
      <c r="U491" t="s">
        <v>1340</v>
      </c>
      <c r="V491" t="s">
        <v>1341</v>
      </c>
      <c r="W491" t="s">
        <v>1358</v>
      </c>
      <c r="AC491" t="s">
        <v>1343</v>
      </c>
      <c r="AF491" t="s">
        <v>1343</v>
      </c>
      <c r="AI491" t="s">
        <v>1358</v>
      </c>
      <c r="AJ491" t="s">
        <v>1332</v>
      </c>
      <c r="AL491">
        <v>0</v>
      </c>
      <c r="AM491" t="s">
        <v>1332</v>
      </c>
      <c r="AN491">
        <v>0</v>
      </c>
      <c r="AO491">
        <v>0</v>
      </c>
    </row>
    <row r="492" spans="1:41" hidden="1" x14ac:dyDescent="0.3">
      <c r="A492" t="s">
        <v>1332</v>
      </c>
      <c r="B492" t="s">
        <v>1379</v>
      </c>
      <c r="C492" t="s">
        <v>39</v>
      </c>
      <c r="D492" t="s">
        <v>2316</v>
      </c>
      <c r="E492" t="s">
        <v>1332</v>
      </c>
      <c r="I492" t="s">
        <v>1335</v>
      </c>
      <c r="J492">
        <v>550</v>
      </c>
      <c r="K492" t="s">
        <v>1992</v>
      </c>
      <c r="L492">
        <v>46017</v>
      </c>
      <c r="N492">
        <v>46052</v>
      </c>
      <c r="P492" t="s">
        <v>1337</v>
      </c>
      <c r="Q492" t="s">
        <v>1993</v>
      </c>
      <c r="R492" t="s">
        <v>1358</v>
      </c>
      <c r="S492" t="s">
        <v>1332</v>
      </c>
      <c r="U492" t="s">
        <v>1340</v>
      </c>
      <c r="V492" t="s">
        <v>1341</v>
      </c>
      <c r="W492" t="s">
        <v>1358</v>
      </c>
      <c r="AC492" t="s">
        <v>1343</v>
      </c>
      <c r="AF492" t="s">
        <v>1343</v>
      </c>
      <c r="AI492" t="s">
        <v>1358</v>
      </c>
      <c r="AJ492" t="s">
        <v>1332</v>
      </c>
      <c r="AL492">
        <v>0</v>
      </c>
      <c r="AM492" t="s">
        <v>1332</v>
      </c>
      <c r="AN492">
        <v>0</v>
      </c>
      <c r="AO492">
        <v>0</v>
      </c>
    </row>
    <row r="493" spans="1:41" x14ac:dyDescent="0.3">
      <c r="A493" t="s">
        <v>1332</v>
      </c>
      <c r="B493" t="s">
        <v>1379</v>
      </c>
      <c r="C493" t="s">
        <v>1380</v>
      </c>
      <c r="D493" t="s">
        <v>7165</v>
      </c>
      <c r="E493" t="s">
        <v>7166</v>
      </c>
      <c r="F493" t="s">
        <v>8481</v>
      </c>
      <c r="G493" t="s">
        <v>4636</v>
      </c>
      <c r="I493" t="s">
        <v>1335</v>
      </c>
      <c r="J493">
        <v>0</v>
      </c>
      <c r="K493" t="s">
        <v>911</v>
      </c>
      <c r="L493" s="42">
        <v>46123</v>
      </c>
      <c r="N493">
        <v>46157</v>
      </c>
      <c r="P493" t="s">
        <v>1337</v>
      </c>
      <c r="Q493" t="s">
        <v>5285</v>
      </c>
      <c r="R493" t="s">
        <v>1781</v>
      </c>
      <c r="S493" t="s">
        <v>1332</v>
      </c>
      <c r="U493" t="s">
        <v>1340</v>
      </c>
      <c r="V493" t="s">
        <v>1402</v>
      </c>
      <c r="W493" t="s">
        <v>1355</v>
      </c>
      <c r="AC493" t="s">
        <v>1343</v>
      </c>
      <c r="AF493" t="s">
        <v>1343</v>
      </c>
      <c r="AI493">
        <v>27</v>
      </c>
      <c r="AJ493">
        <v>0</v>
      </c>
      <c r="AL493">
        <v>0</v>
      </c>
      <c r="AM493" t="s">
        <v>1332</v>
      </c>
      <c r="AN493">
        <v>0</v>
      </c>
      <c r="AO493">
        <v>0</v>
      </c>
    </row>
    <row r="494" spans="1:41" hidden="1" x14ac:dyDescent="0.3">
      <c r="A494" t="s">
        <v>1332</v>
      </c>
      <c r="B494" t="s">
        <v>1332</v>
      </c>
      <c r="C494" t="s">
        <v>304</v>
      </c>
      <c r="D494" t="s">
        <v>3452</v>
      </c>
      <c r="E494" t="s">
        <v>3453</v>
      </c>
      <c r="I494" t="s">
        <v>1335</v>
      </c>
      <c r="J494">
        <v>700</v>
      </c>
      <c r="K494" t="s">
        <v>1992</v>
      </c>
      <c r="L494">
        <v>46079</v>
      </c>
      <c r="N494">
        <v>46132</v>
      </c>
      <c r="P494" t="s">
        <v>1337</v>
      </c>
      <c r="Q494" t="s">
        <v>1993</v>
      </c>
      <c r="R494" t="s">
        <v>3490</v>
      </c>
      <c r="S494" t="s">
        <v>1332</v>
      </c>
      <c r="U494" t="s">
        <v>1340</v>
      </c>
      <c r="V494" t="s">
        <v>1341</v>
      </c>
      <c r="W494" t="s">
        <v>1355</v>
      </c>
      <c r="AC494" t="s">
        <v>1343</v>
      </c>
      <c r="AF494" t="s">
        <v>1343</v>
      </c>
      <c r="AI494">
        <v>2</v>
      </c>
      <c r="AJ494">
        <v>700</v>
      </c>
      <c r="AL494">
        <v>0</v>
      </c>
      <c r="AM494" t="s">
        <v>1332</v>
      </c>
      <c r="AN494">
        <v>0</v>
      </c>
      <c r="AO494">
        <v>0</v>
      </c>
    </row>
    <row r="495" spans="1:41" hidden="1" x14ac:dyDescent="0.3">
      <c r="A495" t="s">
        <v>1332</v>
      </c>
      <c r="B495" t="s">
        <v>1332</v>
      </c>
      <c r="C495" t="s">
        <v>304</v>
      </c>
      <c r="D495" t="s">
        <v>3934</v>
      </c>
      <c r="E495">
        <v>2026004</v>
      </c>
      <c r="I495" t="s">
        <v>1335</v>
      </c>
      <c r="J495">
        <v>700</v>
      </c>
      <c r="K495" t="s">
        <v>1992</v>
      </c>
      <c r="L495">
        <v>46079</v>
      </c>
      <c r="N495">
        <v>46132</v>
      </c>
      <c r="P495" t="s">
        <v>1337</v>
      </c>
      <c r="Q495" t="s">
        <v>1993</v>
      </c>
      <c r="R495" t="s">
        <v>1358</v>
      </c>
      <c r="S495" t="s">
        <v>1332</v>
      </c>
      <c r="U495" t="s">
        <v>1340</v>
      </c>
      <c r="V495" t="s">
        <v>1341</v>
      </c>
      <c r="W495" t="s">
        <v>1358</v>
      </c>
      <c r="AC495" t="s">
        <v>1343</v>
      </c>
      <c r="AF495" t="s">
        <v>1343</v>
      </c>
      <c r="AI495" t="s">
        <v>1358</v>
      </c>
      <c r="AJ495">
        <v>790</v>
      </c>
      <c r="AL495">
        <v>0</v>
      </c>
      <c r="AM495" t="s">
        <v>1332</v>
      </c>
      <c r="AN495">
        <v>0</v>
      </c>
      <c r="AO495">
        <v>0</v>
      </c>
    </row>
    <row r="496" spans="1:41" hidden="1" x14ac:dyDescent="0.3">
      <c r="A496" t="s">
        <v>1332</v>
      </c>
      <c r="B496" t="s">
        <v>1332</v>
      </c>
      <c r="C496" t="s">
        <v>304</v>
      </c>
      <c r="D496" t="s">
        <v>4351</v>
      </c>
      <c r="E496">
        <v>2026001</v>
      </c>
      <c r="I496" t="s">
        <v>1335</v>
      </c>
      <c r="J496">
        <v>600</v>
      </c>
      <c r="K496" t="s">
        <v>1992</v>
      </c>
      <c r="L496">
        <v>46079</v>
      </c>
      <c r="N496">
        <v>46132</v>
      </c>
      <c r="P496" t="s">
        <v>1337</v>
      </c>
      <c r="Q496" t="s">
        <v>1993</v>
      </c>
      <c r="R496" t="s">
        <v>3490</v>
      </c>
      <c r="S496" t="s">
        <v>1332</v>
      </c>
      <c r="U496" t="s">
        <v>1340</v>
      </c>
      <c r="V496" t="s">
        <v>1341</v>
      </c>
      <c r="W496" t="s">
        <v>1355</v>
      </c>
      <c r="AC496" t="s">
        <v>1343</v>
      </c>
      <c r="AF496" t="s">
        <v>1343</v>
      </c>
      <c r="AI496">
        <v>2</v>
      </c>
      <c r="AJ496">
        <v>645</v>
      </c>
      <c r="AL496">
        <v>0</v>
      </c>
      <c r="AM496" t="s">
        <v>1332</v>
      </c>
      <c r="AN496">
        <v>0</v>
      </c>
      <c r="AO496">
        <v>0</v>
      </c>
    </row>
    <row r="497" spans="1:41" hidden="1" x14ac:dyDescent="0.3">
      <c r="A497" t="s">
        <v>1332</v>
      </c>
      <c r="B497" t="s">
        <v>1332</v>
      </c>
      <c r="C497" t="s">
        <v>304</v>
      </c>
      <c r="D497" t="s">
        <v>5409</v>
      </c>
      <c r="E497" t="s">
        <v>5410</v>
      </c>
      <c r="F497" t="s">
        <v>6372</v>
      </c>
      <c r="G497" t="s">
        <v>4636</v>
      </c>
      <c r="I497" t="s">
        <v>1335</v>
      </c>
      <c r="J497">
        <v>700</v>
      </c>
      <c r="K497" t="s">
        <v>1992</v>
      </c>
      <c r="L497">
        <v>46099</v>
      </c>
      <c r="N497">
        <v>46142</v>
      </c>
      <c r="P497" t="s">
        <v>1337</v>
      </c>
      <c r="Q497" t="s">
        <v>6373</v>
      </c>
      <c r="R497" t="s">
        <v>1781</v>
      </c>
      <c r="S497" t="s">
        <v>1332</v>
      </c>
      <c r="U497" t="s">
        <v>1340</v>
      </c>
      <c r="V497" t="s">
        <v>1341</v>
      </c>
      <c r="W497" t="s">
        <v>1355</v>
      </c>
      <c r="AC497" t="s">
        <v>1343</v>
      </c>
      <c r="AF497" t="s">
        <v>1343</v>
      </c>
      <c r="AI497">
        <v>12</v>
      </c>
      <c r="AJ497">
        <v>700</v>
      </c>
      <c r="AL497">
        <v>0</v>
      </c>
      <c r="AM497" t="s">
        <v>1332</v>
      </c>
      <c r="AN497">
        <v>0</v>
      </c>
      <c r="AO497">
        <v>0</v>
      </c>
    </row>
    <row r="498" spans="1:41" hidden="1" x14ac:dyDescent="0.3">
      <c r="A498" t="s">
        <v>1332</v>
      </c>
      <c r="B498" t="s">
        <v>1332</v>
      </c>
      <c r="C498" t="s">
        <v>205</v>
      </c>
      <c r="D498" t="s">
        <v>1890</v>
      </c>
      <c r="E498" t="s">
        <v>1332</v>
      </c>
      <c r="I498" t="s">
        <v>1335</v>
      </c>
      <c r="J498">
        <v>65</v>
      </c>
      <c r="K498" t="s">
        <v>3104</v>
      </c>
      <c r="L498">
        <v>46031</v>
      </c>
      <c r="N498">
        <v>46081</v>
      </c>
      <c r="P498" t="s">
        <v>1361</v>
      </c>
      <c r="Q498" t="s">
        <v>3105</v>
      </c>
      <c r="R498" t="s">
        <v>1358</v>
      </c>
      <c r="S498" t="s">
        <v>1353</v>
      </c>
      <c r="U498" t="s">
        <v>1354</v>
      </c>
      <c r="V498" t="s">
        <v>1341</v>
      </c>
      <c r="W498" t="s">
        <v>1358</v>
      </c>
      <c r="AC498" t="s">
        <v>1343</v>
      </c>
      <c r="AF498" t="s">
        <v>1343</v>
      </c>
      <c r="AI498" t="s">
        <v>1358</v>
      </c>
      <c r="AJ498" t="s">
        <v>1332</v>
      </c>
      <c r="AL498">
        <v>0</v>
      </c>
      <c r="AM498" t="s">
        <v>1332</v>
      </c>
      <c r="AN498">
        <v>0</v>
      </c>
      <c r="AO498">
        <v>0</v>
      </c>
    </row>
    <row r="499" spans="1:41" x14ac:dyDescent="0.3">
      <c r="A499" t="s">
        <v>1332</v>
      </c>
      <c r="B499" t="s">
        <v>1379</v>
      </c>
      <c r="C499" t="s">
        <v>1380</v>
      </c>
      <c r="D499" t="s">
        <v>7158</v>
      </c>
      <c r="E499" t="s">
        <v>7159</v>
      </c>
      <c r="F499" t="s">
        <v>8481</v>
      </c>
      <c r="G499" t="s">
        <v>4636</v>
      </c>
      <c r="I499" t="s">
        <v>1335</v>
      </c>
      <c r="J499">
        <v>0</v>
      </c>
      <c r="K499" t="s">
        <v>911</v>
      </c>
      <c r="L499" s="42">
        <v>46123</v>
      </c>
      <c r="N499">
        <v>46157</v>
      </c>
      <c r="P499" t="s">
        <v>1337</v>
      </c>
      <c r="Q499" t="s">
        <v>5285</v>
      </c>
      <c r="R499" t="s">
        <v>1781</v>
      </c>
      <c r="S499" t="s">
        <v>1332</v>
      </c>
      <c r="U499" t="s">
        <v>1340</v>
      </c>
      <c r="V499" t="s">
        <v>1402</v>
      </c>
      <c r="W499" t="s">
        <v>1355</v>
      </c>
      <c r="AC499" t="s">
        <v>1343</v>
      </c>
      <c r="AF499" t="s">
        <v>1343</v>
      </c>
      <c r="AI499">
        <v>27</v>
      </c>
      <c r="AJ499">
        <v>35</v>
      </c>
      <c r="AL499">
        <v>0</v>
      </c>
      <c r="AM499" t="s">
        <v>1332</v>
      </c>
      <c r="AN499">
        <v>0</v>
      </c>
      <c r="AO499">
        <v>0</v>
      </c>
    </row>
    <row r="500" spans="1:41" x14ac:dyDescent="0.3">
      <c r="A500" t="s">
        <v>1332</v>
      </c>
      <c r="B500" t="s">
        <v>1379</v>
      </c>
      <c r="C500" t="s">
        <v>1380</v>
      </c>
      <c r="D500" t="s">
        <v>6423</v>
      </c>
      <c r="E500" t="s">
        <v>6424</v>
      </c>
      <c r="F500" t="s">
        <v>8481</v>
      </c>
      <c r="G500" t="s">
        <v>4636</v>
      </c>
      <c r="I500" t="s">
        <v>1335</v>
      </c>
      <c r="J500">
        <v>0</v>
      </c>
      <c r="K500" t="s">
        <v>911</v>
      </c>
      <c r="L500" s="42">
        <v>46123</v>
      </c>
      <c r="N500">
        <v>46157</v>
      </c>
      <c r="P500" t="s">
        <v>1337</v>
      </c>
      <c r="Q500" t="s">
        <v>5285</v>
      </c>
      <c r="R500" t="s">
        <v>1781</v>
      </c>
      <c r="S500" t="s">
        <v>1332</v>
      </c>
      <c r="U500" t="s">
        <v>1340</v>
      </c>
      <c r="V500" t="s">
        <v>1402</v>
      </c>
      <c r="W500" t="s">
        <v>1355</v>
      </c>
      <c r="AC500" t="s">
        <v>1343</v>
      </c>
      <c r="AF500" t="s">
        <v>1343</v>
      </c>
      <c r="AI500">
        <v>27</v>
      </c>
      <c r="AJ500">
        <v>30</v>
      </c>
      <c r="AL500">
        <v>0</v>
      </c>
      <c r="AM500" t="s">
        <v>1332</v>
      </c>
      <c r="AN500">
        <v>0</v>
      </c>
      <c r="AO500">
        <v>0</v>
      </c>
    </row>
    <row r="501" spans="1:41" hidden="1" x14ac:dyDescent="0.3">
      <c r="A501" t="s">
        <v>1332</v>
      </c>
      <c r="B501" t="s">
        <v>1332</v>
      </c>
      <c r="C501" t="s">
        <v>205</v>
      </c>
      <c r="D501" t="s">
        <v>3069</v>
      </c>
      <c r="E501">
        <v>2026007</v>
      </c>
      <c r="I501" t="s">
        <v>1335</v>
      </c>
      <c r="J501">
        <v>65</v>
      </c>
      <c r="K501" t="s">
        <v>3104</v>
      </c>
      <c r="L501">
        <v>46055</v>
      </c>
      <c r="N501">
        <v>46111</v>
      </c>
      <c r="P501" t="s">
        <v>1337</v>
      </c>
      <c r="Q501" t="s">
        <v>3105</v>
      </c>
      <c r="R501" t="s">
        <v>1339</v>
      </c>
      <c r="S501" t="s">
        <v>1374</v>
      </c>
      <c r="T501" t="s">
        <v>3698</v>
      </c>
      <c r="U501" t="s">
        <v>3513</v>
      </c>
      <c r="V501" t="s">
        <v>1341</v>
      </c>
      <c r="W501" t="s">
        <v>1339</v>
      </c>
      <c r="X501">
        <v>46106</v>
      </c>
      <c r="Y501" t="s">
        <v>3699</v>
      </c>
      <c r="AC501" t="s">
        <v>1343</v>
      </c>
      <c r="AF501" t="s">
        <v>1343</v>
      </c>
      <c r="AI501" t="s">
        <v>1339</v>
      </c>
      <c r="AJ501">
        <v>130</v>
      </c>
      <c r="AL501">
        <v>0</v>
      </c>
      <c r="AM501">
        <v>0</v>
      </c>
      <c r="AN501">
        <v>0</v>
      </c>
      <c r="AO501">
        <v>0</v>
      </c>
    </row>
    <row r="502" spans="1:41" hidden="1" x14ac:dyDescent="0.3">
      <c r="A502" t="s">
        <v>1332</v>
      </c>
      <c r="B502" t="s">
        <v>1332</v>
      </c>
      <c r="C502" t="s">
        <v>1359</v>
      </c>
      <c r="D502" t="s">
        <v>2962</v>
      </c>
      <c r="E502">
        <v>2025945</v>
      </c>
      <c r="F502" t="s">
        <v>8450</v>
      </c>
      <c r="G502" t="s">
        <v>8451</v>
      </c>
      <c r="I502" t="s">
        <v>1335</v>
      </c>
      <c r="J502">
        <v>900</v>
      </c>
      <c r="K502" t="s">
        <v>8452</v>
      </c>
      <c r="L502">
        <v>46123</v>
      </c>
      <c r="N502">
        <v>46157</v>
      </c>
      <c r="P502" t="s">
        <v>1337</v>
      </c>
      <c r="Q502" t="s">
        <v>8453</v>
      </c>
      <c r="R502" t="s">
        <v>1781</v>
      </c>
      <c r="S502" t="s">
        <v>1332</v>
      </c>
      <c r="U502" t="s">
        <v>1340</v>
      </c>
      <c r="V502" t="s">
        <v>1402</v>
      </c>
      <c r="W502" t="s">
        <v>1355</v>
      </c>
      <c r="AC502" t="s">
        <v>1343</v>
      </c>
      <c r="AF502" t="s">
        <v>1343</v>
      </c>
      <c r="AI502">
        <v>27</v>
      </c>
      <c r="AJ502">
        <v>960</v>
      </c>
      <c r="AL502">
        <v>0</v>
      </c>
      <c r="AM502" t="s">
        <v>1332</v>
      </c>
      <c r="AN502">
        <v>0</v>
      </c>
      <c r="AO502">
        <v>0</v>
      </c>
    </row>
    <row r="503" spans="1:41" hidden="1" x14ac:dyDescent="0.3">
      <c r="A503" t="s">
        <v>1332</v>
      </c>
      <c r="B503" t="s">
        <v>1332</v>
      </c>
      <c r="C503" t="s">
        <v>1359</v>
      </c>
      <c r="D503" t="s">
        <v>7516</v>
      </c>
      <c r="E503">
        <v>2026067</v>
      </c>
      <c r="F503" t="s">
        <v>8450</v>
      </c>
      <c r="G503" t="s">
        <v>4636</v>
      </c>
      <c r="I503" t="s">
        <v>1335</v>
      </c>
      <c r="J503">
        <v>0</v>
      </c>
      <c r="K503" t="s">
        <v>8452</v>
      </c>
      <c r="L503">
        <v>46123</v>
      </c>
      <c r="N503">
        <v>46157</v>
      </c>
      <c r="P503" t="s">
        <v>1337</v>
      </c>
      <c r="Q503" t="s">
        <v>8453</v>
      </c>
      <c r="R503" t="s">
        <v>1781</v>
      </c>
      <c r="S503" t="s">
        <v>1332</v>
      </c>
      <c r="U503" t="s">
        <v>1340</v>
      </c>
      <c r="V503" t="s">
        <v>1402</v>
      </c>
      <c r="W503" t="s">
        <v>1355</v>
      </c>
      <c r="AC503" t="s">
        <v>1343</v>
      </c>
      <c r="AF503" t="s">
        <v>1343</v>
      </c>
      <c r="AI503">
        <v>27</v>
      </c>
      <c r="AJ503">
        <v>0</v>
      </c>
      <c r="AL503">
        <v>0</v>
      </c>
      <c r="AM503" t="s">
        <v>1332</v>
      </c>
      <c r="AN503">
        <v>0</v>
      </c>
      <c r="AO503">
        <v>0</v>
      </c>
    </row>
    <row r="504" spans="1:41" hidden="1" x14ac:dyDescent="0.3">
      <c r="A504" t="s">
        <v>1332</v>
      </c>
      <c r="B504" t="s">
        <v>1332</v>
      </c>
      <c r="C504" t="s">
        <v>39</v>
      </c>
      <c r="D504" t="s">
        <v>4631</v>
      </c>
      <c r="E504">
        <v>2026010</v>
      </c>
      <c r="F504" t="s">
        <v>5447</v>
      </c>
      <c r="G504" t="s">
        <v>5448</v>
      </c>
      <c r="I504" t="s">
        <v>1335</v>
      </c>
      <c r="J504">
        <v>70</v>
      </c>
      <c r="K504" t="s">
        <v>5449</v>
      </c>
      <c r="L504">
        <v>46091</v>
      </c>
      <c r="N504">
        <v>46122</v>
      </c>
      <c r="P504" t="s">
        <v>1337</v>
      </c>
      <c r="Q504" t="s">
        <v>5450</v>
      </c>
      <c r="R504" t="s">
        <v>1339</v>
      </c>
      <c r="S504" t="s">
        <v>1332</v>
      </c>
      <c r="U504" t="s">
        <v>1340</v>
      </c>
      <c r="V504" t="s">
        <v>1341</v>
      </c>
      <c r="W504" t="s">
        <v>1339</v>
      </c>
      <c r="X504">
        <v>46126</v>
      </c>
      <c r="Y504" t="s">
        <v>5451</v>
      </c>
      <c r="AC504" t="s">
        <v>1343</v>
      </c>
      <c r="AF504" t="s">
        <v>1343</v>
      </c>
      <c r="AI504" t="s">
        <v>1339</v>
      </c>
      <c r="AJ504">
        <v>100</v>
      </c>
      <c r="AL504">
        <v>0</v>
      </c>
      <c r="AM504">
        <v>0</v>
      </c>
      <c r="AN504">
        <v>0</v>
      </c>
      <c r="AO504">
        <v>0</v>
      </c>
    </row>
    <row r="505" spans="1:41" hidden="1" x14ac:dyDescent="0.3">
      <c r="A505" t="s">
        <v>1332</v>
      </c>
      <c r="B505" t="s">
        <v>1332</v>
      </c>
      <c r="C505" t="s">
        <v>39</v>
      </c>
      <c r="D505" t="s">
        <v>4635</v>
      </c>
      <c r="E505">
        <v>2026013</v>
      </c>
      <c r="F505" t="s">
        <v>5447</v>
      </c>
      <c r="I505" t="s">
        <v>1335</v>
      </c>
      <c r="J505">
        <v>0</v>
      </c>
      <c r="K505" t="s">
        <v>5449</v>
      </c>
      <c r="L505">
        <v>46091</v>
      </c>
      <c r="N505">
        <v>46122</v>
      </c>
      <c r="P505" t="s">
        <v>1337</v>
      </c>
      <c r="Q505" t="s">
        <v>5450</v>
      </c>
      <c r="R505" t="s">
        <v>1339</v>
      </c>
      <c r="S505" t="s">
        <v>1332</v>
      </c>
      <c r="U505" t="s">
        <v>1340</v>
      </c>
      <c r="V505" t="s">
        <v>1341</v>
      </c>
      <c r="W505" t="s">
        <v>1339</v>
      </c>
      <c r="X505">
        <v>46126</v>
      </c>
      <c r="Y505" t="s">
        <v>5451</v>
      </c>
      <c r="AC505" t="s">
        <v>1343</v>
      </c>
      <c r="AF505" t="s">
        <v>1343</v>
      </c>
      <c r="AI505" t="s">
        <v>1339</v>
      </c>
      <c r="AJ505">
        <v>60</v>
      </c>
      <c r="AL505" t="s">
        <v>1332</v>
      </c>
      <c r="AM505" t="s">
        <v>1332</v>
      </c>
      <c r="AN505">
        <v>0</v>
      </c>
      <c r="AO505">
        <v>0</v>
      </c>
    </row>
    <row r="506" spans="1:41" hidden="1" x14ac:dyDescent="0.3">
      <c r="A506" t="s">
        <v>1332</v>
      </c>
      <c r="B506" t="s">
        <v>1379</v>
      </c>
      <c r="C506" t="s">
        <v>1371</v>
      </c>
      <c r="D506" t="s">
        <v>3708</v>
      </c>
      <c r="E506">
        <v>2025322</v>
      </c>
      <c r="I506" t="s">
        <v>1335</v>
      </c>
      <c r="J506">
        <v>200</v>
      </c>
      <c r="K506" t="s">
        <v>4177</v>
      </c>
      <c r="L506">
        <v>46060</v>
      </c>
      <c r="N506">
        <v>46122</v>
      </c>
      <c r="P506" t="s">
        <v>1361</v>
      </c>
      <c r="Q506" t="s">
        <v>4178</v>
      </c>
      <c r="R506" t="s">
        <v>1339</v>
      </c>
      <c r="S506" t="s">
        <v>1332</v>
      </c>
      <c r="U506" t="s">
        <v>1340</v>
      </c>
      <c r="V506" t="s">
        <v>1341</v>
      </c>
      <c r="W506" t="s">
        <v>1339</v>
      </c>
      <c r="X506">
        <v>46108</v>
      </c>
      <c r="Y506" t="s">
        <v>4179</v>
      </c>
      <c r="Z506">
        <v>596</v>
      </c>
      <c r="AA506">
        <v>225</v>
      </c>
      <c r="AB506">
        <v>14</v>
      </c>
      <c r="AC506" t="s">
        <v>1343</v>
      </c>
      <c r="AF506" t="s">
        <v>1343</v>
      </c>
      <c r="AI506" t="s">
        <v>1339</v>
      </c>
      <c r="AJ506">
        <v>290</v>
      </c>
      <c r="AL506">
        <v>596</v>
      </c>
      <c r="AM506">
        <v>596</v>
      </c>
      <c r="AN506">
        <v>0.37751677852349003</v>
      </c>
      <c r="AO506">
        <v>0.48657718120805399</v>
      </c>
    </row>
    <row r="507" spans="1:41" hidden="1" x14ac:dyDescent="0.3">
      <c r="A507" t="s">
        <v>1332</v>
      </c>
      <c r="B507" t="s">
        <v>1379</v>
      </c>
      <c r="C507" t="s">
        <v>1371</v>
      </c>
      <c r="D507" t="s">
        <v>3882</v>
      </c>
      <c r="E507">
        <v>2025322</v>
      </c>
      <c r="I507" t="s">
        <v>1335</v>
      </c>
      <c r="J507">
        <v>200</v>
      </c>
      <c r="K507" t="s">
        <v>4177</v>
      </c>
      <c r="L507">
        <v>46060</v>
      </c>
      <c r="N507">
        <v>46122</v>
      </c>
      <c r="P507" t="s">
        <v>1361</v>
      </c>
      <c r="Q507" t="s">
        <v>4178</v>
      </c>
      <c r="R507" t="s">
        <v>1339</v>
      </c>
      <c r="S507" t="s">
        <v>1332</v>
      </c>
      <c r="U507" t="s">
        <v>1340</v>
      </c>
      <c r="V507" t="s">
        <v>1341</v>
      </c>
      <c r="W507" t="s">
        <v>1339</v>
      </c>
      <c r="X507">
        <v>46108</v>
      </c>
      <c r="Y507" t="s">
        <v>4179</v>
      </c>
      <c r="Z507">
        <v>596</v>
      </c>
      <c r="AA507">
        <v>225</v>
      </c>
      <c r="AB507">
        <v>14</v>
      </c>
      <c r="AC507" t="s">
        <v>1343</v>
      </c>
      <c r="AF507" t="s">
        <v>1343</v>
      </c>
      <c r="AI507" t="s">
        <v>1339</v>
      </c>
      <c r="AJ507">
        <v>290</v>
      </c>
      <c r="AL507" t="s">
        <v>1332</v>
      </c>
      <c r="AM507" t="s">
        <v>1332</v>
      </c>
      <c r="AN507">
        <v>0.37751677852349003</v>
      </c>
      <c r="AO507">
        <v>0</v>
      </c>
    </row>
    <row r="508" spans="1:41" hidden="1" x14ac:dyDescent="0.3">
      <c r="A508" t="s">
        <v>1332</v>
      </c>
      <c r="B508" t="s">
        <v>1332</v>
      </c>
      <c r="C508" t="s">
        <v>1359</v>
      </c>
      <c r="D508" t="s">
        <v>4500</v>
      </c>
      <c r="E508">
        <v>2026062</v>
      </c>
      <c r="F508" t="s">
        <v>5620</v>
      </c>
      <c r="G508" t="s">
        <v>5621</v>
      </c>
      <c r="I508" t="s">
        <v>1335</v>
      </c>
      <c r="J508">
        <v>250</v>
      </c>
      <c r="K508" t="s">
        <v>4177</v>
      </c>
      <c r="L508">
        <v>46092</v>
      </c>
      <c r="N508">
        <v>46132</v>
      </c>
      <c r="P508" t="s">
        <v>1361</v>
      </c>
      <c r="Q508" t="s">
        <v>4178</v>
      </c>
      <c r="R508" t="s">
        <v>3490</v>
      </c>
      <c r="S508" t="s">
        <v>1332</v>
      </c>
      <c r="U508" t="s">
        <v>1340</v>
      </c>
      <c r="V508" t="s">
        <v>1341</v>
      </c>
      <c r="W508" t="s">
        <v>1355</v>
      </c>
      <c r="AC508" t="s">
        <v>1343</v>
      </c>
      <c r="AF508" t="s">
        <v>1343</v>
      </c>
      <c r="AI508">
        <v>2</v>
      </c>
      <c r="AJ508">
        <v>305</v>
      </c>
      <c r="AL508">
        <v>0</v>
      </c>
      <c r="AM508" t="s">
        <v>1332</v>
      </c>
      <c r="AN508">
        <v>0</v>
      </c>
      <c r="AO508">
        <v>0</v>
      </c>
    </row>
    <row r="509" spans="1:41" hidden="1" x14ac:dyDescent="0.3">
      <c r="A509" t="s">
        <v>1332</v>
      </c>
      <c r="B509" t="s">
        <v>1332</v>
      </c>
      <c r="C509" t="s">
        <v>1359</v>
      </c>
      <c r="D509" t="s">
        <v>4520</v>
      </c>
      <c r="E509">
        <v>2026012</v>
      </c>
      <c r="F509" t="s">
        <v>5620</v>
      </c>
      <c r="G509" t="s">
        <v>5622</v>
      </c>
      <c r="I509" t="s">
        <v>1335</v>
      </c>
      <c r="J509">
        <v>250</v>
      </c>
      <c r="K509" t="s">
        <v>4177</v>
      </c>
      <c r="L509">
        <v>46092</v>
      </c>
      <c r="N509">
        <v>46132</v>
      </c>
      <c r="P509" t="s">
        <v>1361</v>
      </c>
      <c r="Q509" t="s">
        <v>4178</v>
      </c>
      <c r="R509" t="s">
        <v>3490</v>
      </c>
      <c r="S509" t="s">
        <v>1332</v>
      </c>
      <c r="U509" t="s">
        <v>1340</v>
      </c>
      <c r="V509" t="s">
        <v>1341</v>
      </c>
      <c r="W509" t="s">
        <v>1355</v>
      </c>
      <c r="AC509" t="s">
        <v>1343</v>
      </c>
      <c r="AF509" t="s">
        <v>1343</v>
      </c>
      <c r="AI509">
        <v>2</v>
      </c>
      <c r="AJ509">
        <v>315</v>
      </c>
      <c r="AL509">
        <v>0</v>
      </c>
      <c r="AM509" t="s">
        <v>1332</v>
      </c>
      <c r="AN509">
        <v>0</v>
      </c>
      <c r="AO509">
        <v>0</v>
      </c>
    </row>
    <row r="510" spans="1:41" hidden="1" x14ac:dyDescent="0.3">
      <c r="A510" t="s">
        <v>1332</v>
      </c>
      <c r="B510" t="s">
        <v>1332</v>
      </c>
      <c r="C510" t="s">
        <v>205</v>
      </c>
      <c r="D510" t="s">
        <v>2962</v>
      </c>
      <c r="E510">
        <v>2025945</v>
      </c>
      <c r="F510" t="s">
        <v>6216</v>
      </c>
      <c r="G510" t="s">
        <v>6217</v>
      </c>
      <c r="I510" t="s">
        <v>1335</v>
      </c>
      <c r="J510">
        <v>280</v>
      </c>
      <c r="K510" t="s">
        <v>4177</v>
      </c>
      <c r="L510">
        <v>46097</v>
      </c>
      <c r="N510">
        <v>46142</v>
      </c>
      <c r="P510" t="s">
        <v>1337</v>
      </c>
      <c r="Q510" t="s">
        <v>4178</v>
      </c>
      <c r="R510" t="s">
        <v>1339</v>
      </c>
      <c r="S510" t="s">
        <v>1332</v>
      </c>
      <c r="U510" t="s">
        <v>1340</v>
      </c>
      <c r="V510" t="s">
        <v>1341</v>
      </c>
      <c r="W510" t="s">
        <v>1339</v>
      </c>
      <c r="X510">
        <v>46113</v>
      </c>
      <c r="Y510" t="s">
        <v>6218</v>
      </c>
      <c r="Z510">
        <v>78</v>
      </c>
      <c r="AA510">
        <v>12</v>
      </c>
      <c r="AB510">
        <v>2</v>
      </c>
      <c r="AC510" t="s">
        <v>1343</v>
      </c>
      <c r="AF510" t="s">
        <v>1343</v>
      </c>
      <c r="AI510" t="s">
        <v>1339</v>
      </c>
      <c r="AJ510">
        <v>340</v>
      </c>
      <c r="AL510">
        <v>78</v>
      </c>
      <c r="AM510">
        <v>78</v>
      </c>
      <c r="AN510">
        <v>0.15384615384615399</v>
      </c>
      <c r="AO510">
        <v>4.3589743589743604</v>
      </c>
    </row>
    <row r="511" spans="1:41" hidden="1" x14ac:dyDescent="0.3">
      <c r="A511" t="s">
        <v>1332</v>
      </c>
      <c r="B511" t="s">
        <v>1332</v>
      </c>
      <c r="C511" t="s">
        <v>39</v>
      </c>
      <c r="D511" t="s">
        <v>2962</v>
      </c>
      <c r="E511">
        <v>2025945</v>
      </c>
      <c r="F511" t="s">
        <v>8376</v>
      </c>
      <c r="G511" t="s">
        <v>8377</v>
      </c>
      <c r="I511" t="s">
        <v>1335</v>
      </c>
      <c r="J511">
        <v>600</v>
      </c>
      <c r="K511" t="s">
        <v>8378</v>
      </c>
      <c r="L511">
        <v>46122</v>
      </c>
      <c r="N511">
        <v>46157</v>
      </c>
      <c r="P511" t="s">
        <v>1420</v>
      </c>
      <c r="Q511" t="s">
        <v>1337</v>
      </c>
      <c r="R511" t="s">
        <v>1781</v>
      </c>
      <c r="S511" t="s">
        <v>1332</v>
      </c>
      <c r="U511" t="s">
        <v>1340</v>
      </c>
      <c r="V511" t="s">
        <v>1341</v>
      </c>
      <c r="W511" t="s">
        <v>1355</v>
      </c>
      <c r="AC511" t="s">
        <v>1343</v>
      </c>
      <c r="AF511" t="s">
        <v>1343</v>
      </c>
      <c r="AI511">
        <v>27</v>
      </c>
      <c r="AJ511">
        <v>660</v>
      </c>
      <c r="AL511">
        <v>0</v>
      </c>
      <c r="AM511" t="s">
        <v>1332</v>
      </c>
      <c r="AN511">
        <v>0</v>
      </c>
      <c r="AO511">
        <v>0</v>
      </c>
    </row>
    <row r="512" spans="1:41" hidden="1" x14ac:dyDescent="0.3">
      <c r="A512" t="s">
        <v>1332</v>
      </c>
      <c r="B512" t="s">
        <v>1332</v>
      </c>
      <c r="C512" t="s">
        <v>39</v>
      </c>
      <c r="D512" t="s">
        <v>2338</v>
      </c>
      <c r="E512" t="s">
        <v>1332</v>
      </c>
      <c r="I512" t="s">
        <v>1335</v>
      </c>
      <c r="J512">
        <v>260</v>
      </c>
      <c r="K512" t="s">
        <v>2343</v>
      </c>
      <c r="L512">
        <v>46001</v>
      </c>
      <c r="N512">
        <v>46052</v>
      </c>
      <c r="P512" t="s">
        <v>1420</v>
      </c>
      <c r="Q512" t="s">
        <v>2344</v>
      </c>
      <c r="R512" t="s">
        <v>1358</v>
      </c>
      <c r="S512" t="s">
        <v>1332</v>
      </c>
      <c r="U512" t="s">
        <v>1340</v>
      </c>
      <c r="V512" t="s">
        <v>1341</v>
      </c>
      <c r="W512" t="s">
        <v>1358</v>
      </c>
      <c r="AC512" t="s">
        <v>1343</v>
      </c>
      <c r="AF512" t="s">
        <v>1343</v>
      </c>
      <c r="AI512" t="s">
        <v>1358</v>
      </c>
      <c r="AJ512" t="s">
        <v>1332</v>
      </c>
      <c r="AL512">
        <v>0</v>
      </c>
      <c r="AM512" t="s">
        <v>1332</v>
      </c>
      <c r="AN512">
        <v>0</v>
      </c>
      <c r="AO512">
        <v>0</v>
      </c>
    </row>
    <row r="513" spans="1:41" hidden="1" x14ac:dyDescent="0.3">
      <c r="A513" t="s">
        <v>1332</v>
      </c>
      <c r="B513" t="s">
        <v>1332</v>
      </c>
      <c r="C513" t="s">
        <v>1371</v>
      </c>
      <c r="D513" t="s">
        <v>1438</v>
      </c>
      <c r="E513">
        <v>2025933</v>
      </c>
      <c r="I513" t="s">
        <v>1335</v>
      </c>
      <c r="J513">
        <v>300</v>
      </c>
      <c r="K513" t="s">
        <v>2343</v>
      </c>
      <c r="L513">
        <v>46058</v>
      </c>
      <c r="N513">
        <v>46096</v>
      </c>
      <c r="P513" t="s">
        <v>1420</v>
      </c>
      <c r="Q513" t="s">
        <v>2344</v>
      </c>
      <c r="R513" t="s">
        <v>1358</v>
      </c>
      <c r="S513" t="s">
        <v>1332</v>
      </c>
      <c r="T513" t="s">
        <v>1408</v>
      </c>
      <c r="U513" t="s">
        <v>1340</v>
      </c>
      <c r="V513" t="s">
        <v>1341</v>
      </c>
      <c r="W513" t="s">
        <v>1358</v>
      </c>
      <c r="AC513" t="s">
        <v>1343</v>
      </c>
      <c r="AF513" t="s">
        <v>1343</v>
      </c>
      <c r="AI513" t="s">
        <v>1358</v>
      </c>
      <c r="AJ513">
        <v>350</v>
      </c>
      <c r="AL513">
        <v>0</v>
      </c>
      <c r="AM513" t="s">
        <v>1332</v>
      </c>
      <c r="AN513">
        <v>0</v>
      </c>
      <c r="AO513">
        <v>0</v>
      </c>
    </row>
    <row r="514" spans="1:41" hidden="1" x14ac:dyDescent="0.3">
      <c r="A514" t="s">
        <v>1332</v>
      </c>
      <c r="B514" t="s">
        <v>1332</v>
      </c>
      <c r="C514" t="s">
        <v>1371</v>
      </c>
      <c r="D514" t="s">
        <v>1755</v>
      </c>
      <c r="E514">
        <v>2025329</v>
      </c>
      <c r="I514" t="s">
        <v>1335</v>
      </c>
      <c r="J514">
        <v>0</v>
      </c>
      <c r="K514" t="s">
        <v>2343</v>
      </c>
      <c r="L514">
        <v>46058</v>
      </c>
      <c r="N514">
        <v>46096</v>
      </c>
      <c r="P514" t="s">
        <v>1420</v>
      </c>
      <c r="Q514" t="s">
        <v>2344</v>
      </c>
      <c r="R514" t="s">
        <v>1358</v>
      </c>
      <c r="S514" t="s">
        <v>1332</v>
      </c>
      <c r="T514" t="s">
        <v>1408</v>
      </c>
      <c r="U514" t="s">
        <v>1340</v>
      </c>
      <c r="V514" t="s">
        <v>1341</v>
      </c>
      <c r="W514" t="s">
        <v>1358</v>
      </c>
      <c r="AC514" t="s">
        <v>1343</v>
      </c>
      <c r="AF514" t="s">
        <v>1343</v>
      </c>
      <c r="AI514" t="s">
        <v>1358</v>
      </c>
      <c r="AJ514">
        <v>52</v>
      </c>
      <c r="AL514">
        <v>0</v>
      </c>
      <c r="AM514" t="s">
        <v>1332</v>
      </c>
      <c r="AN514">
        <v>0</v>
      </c>
      <c r="AO514">
        <v>0</v>
      </c>
    </row>
    <row r="515" spans="1:41" hidden="1" x14ac:dyDescent="0.3">
      <c r="A515" t="s">
        <v>1332</v>
      </c>
      <c r="B515" t="s">
        <v>1332</v>
      </c>
      <c r="C515" t="s">
        <v>39</v>
      </c>
      <c r="D515" t="s">
        <v>4974</v>
      </c>
      <c r="E515">
        <v>2026061</v>
      </c>
      <c r="F515" t="s">
        <v>5625</v>
      </c>
      <c r="G515" t="s">
        <v>5626</v>
      </c>
      <c r="I515" t="s">
        <v>1335</v>
      </c>
      <c r="J515">
        <v>260</v>
      </c>
      <c r="K515" t="s">
        <v>2343</v>
      </c>
      <c r="L515">
        <v>46092</v>
      </c>
      <c r="N515">
        <v>46132</v>
      </c>
      <c r="P515" t="s">
        <v>1420</v>
      </c>
      <c r="Q515" t="s">
        <v>2344</v>
      </c>
      <c r="R515" t="s">
        <v>3490</v>
      </c>
      <c r="S515" t="s">
        <v>1332</v>
      </c>
      <c r="U515" t="s">
        <v>1340</v>
      </c>
      <c r="V515" t="s">
        <v>1341</v>
      </c>
      <c r="W515" t="s">
        <v>1355</v>
      </c>
      <c r="AC515" t="s">
        <v>1343</v>
      </c>
      <c r="AF515" t="s">
        <v>1343</v>
      </c>
      <c r="AI515">
        <v>2</v>
      </c>
      <c r="AJ515">
        <v>345</v>
      </c>
      <c r="AL515">
        <v>0</v>
      </c>
      <c r="AM515" t="s">
        <v>1332</v>
      </c>
      <c r="AN515">
        <v>0</v>
      </c>
      <c r="AO515">
        <v>0</v>
      </c>
    </row>
    <row r="516" spans="1:41" hidden="1" x14ac:dyDescent="0.3">
      <c r="A516" t="s">
        <v>1332</v>
      </c>
      <c r="B516" t="s">
        <v>1332</v>
      </c>
      <c r="C516" t="s">
        <v>205</v>
      </c>
      <c r="D516" t="s">
        <v>7699</v>
      </c>
      <c r="E516">
        <v>2026058</v>
      </c>
      <c r="F516" t="s">
        <v>8342</v>
      </c>
      <c r="G516" t="s">
        <v>4636</v>
      </c>
      <c r="I516" t="s">
        <v>1335</v>
      </c>
      <c r="J516">
        <v>250</v>
      </c>
      <c r="K516" t="s">
        <v>8343</v>
      </c>
      <c r="L516">
        <v>46122</v>
      </c>
      <c r="N516">
        <v>46157</v>
      </c>
      <c r="P516" t="s">
        <v>1337</v>
      </c>
      <c r="Q516" t="s">
        <v>8344</v>
      </c>
      <c r="R516" t="s">
        <v>1781</v>
      </c>
      <c r="S516" t="s">
        <v>1332</v>
      </c>
      <c r="U516" t="s">
        <v>1340</v>
      </c>
      <c r="V516" t="s">
        <v>1341</v>
      </c>
      <c r="W516" t="s">
        <v>1355</v>
      </c>
      <c r="AC516" t="s">
        <v>1343</v>
      </c>
      <c r="AF516" t="s">
        <v>1343</v>
      </c>
      <c r="AI516">
        <v>27</v>
      </c>
      <c r="AJ516">
        <v>250</v>
      </c>
      <c r="AL516">
        <v>0</v>
      </c>
      <c r="AM516" t="s">
        <v>1332</v>
      </c>
      <c r="AN516">
        <v>0</v>
      </c>
      <c r="AO516">
        <v>0</v>
      </c>
    </row>
    <row r="517" spans="1:41" hidden="1" x14ac:dyDescent="0.3">
      <c r="A517" t="s">
        <v>1332</v>
      </c>
      <c r="B517" t="s">
        <v>1332</v>
      </c>
      <c r="C517" t="s">
        <v>47</v>
      </c>
      <c r="D517" t="s">
        <v>4033</v>
      </c>
      <c r="E517">
        <v>2026003</v>
      </c>
      <c r="F517" t="s">
        <v>7700</v>
      </c>
      <c r="G517" t="s">
        <v>7701</v>
      </c>
      <c r="I517" t="s">
        <v>1335</v>
      </c>
      <c r="J517">
        <v>200</v>
      </c>
      <c r="K517" t="s">
        <v>7702</v>
      </c>
      <c r="L517">
        <v>46112</v>
      </c>
      <c r="N517">
        <v>46157</v>
      </c>
      <c r="P517" t="s">
        <v>1337</v>
      </c>
      <c r="Q517" t="s">
        <v>7703</v>
      </c>
      <c r="R517" t="s">
        <v>1781</v>
      </c>
      <c r="S517" t="s">
        <v>1332</v>
      </c>
      <c r="U517" t="s">
        <v>1340</v>
      </c>
      <c r="V517" t="s">
        <v>1341</v>
      </c>
      <c r="W517" t="s">
        <v>1355</v>
      </c>
      <c r="AC517" t="s">
        <v>1343</v>
      </c>
      <c r="AF517" t="s">
        <v>1343</v>
      </c>
      <c r="AI517">
        <v>27</v>
      </c>
      <c r="AJ517">
        <v>245</v>
      </c>
      <c r="AL517">
        <v>0</v>
      </c>
      <c r="AM517" t="s">
        <v>1332</v>
      </c>
      <c r="AN517">
        <v>0</v>
      </c>
      <c r="AO517">
        <v>0</v>
      </c>
    </row>
    <row r="518" spans="1:41" hidden="1" x14ac:dyDescent="0.3">
      <c r="A518" t="s">
        <v>1332</v>
      </c>
      <c r="B518" t="s">
        <v>1332</v>
      </c>
      <c r="C518" t="s">
        <v>205</v>
      </c>
      <c r="D518" t="s">
        <v>1438</v>
      </c>
      <c r="E518">
        <v>2025933</v>
      </c>
      <c r="I518" t="s">
        <v>1335</v>
      </c>
      <c r="J518">
        <v>420</v>
      </c>
      <c r="K518" t="s">
        <v>2497</v>
      </c>
      <c r="L518">
        <v>46015</v>
      </c>
      <c r="N518">
        <v>46068</v>
      </c>
      <c r="P518" t="s">
        <v>1337</v>
      </c>
      <c r="Q518" t="s">
        <v>2498</v>
      </c>
      <c r="R518" t="s">
        <v>1339</v>
      </c>
      <c r="S518" t="s">
        <v>1332</v>
      </c>
      <c r="U518" t="s">
        <v>1340</v>
      </c>
      <c r="V518" t="s">
        <v>1341</v>
      </c>
      <c r="W518" t="s">
        <v>1339</v>
      </c>
      <c r="X518">
        <v>46059</v>
      </c>
      <c r="Y518" t="s">
        <v>2499</v>
      </c>
      <c r="AC518" t="s">
        <v>1343</v>
      </c>
      <c r="AF518" t="s">
        <v>1343</v>
      </c>
      <c r="AI518" t="s">
        <v>1339</v>
      </c>
      <c r="AJ518">
        <v>470</v>
      </c>
      <c r="AL518">
        <v>0</v>
      </c>
      <c r="AM518">
        <v>0</v>
      </c>
      <c r="AN518">
        <v>0</v>
      </c>
      <c r="AO518">
        <v>0</v>
      </c>
    </row>
    <row r="519" spans="1:41" hidden="1" x14ac:dyDescent="0.3">
      <c r="A519" t="s">
        <v>1332</v>
      </c>
      <c r="B519" t="s">
        <v>1332</v>
      </c>
      <c r="C519" t="s">
        <v>205</v>
      </c>
      <c r="D519" t="s">
        <v>1755</v>
      </c>
      <c r="E519">
        <v>2025329</v>
      </c>
      <c r="I519" t="s">
        <v>1335</v>
      </c>
      <c r="J519">
        <v>0</v>
      </c>
      <c r="K519" t="s">
        <v>2497</v>
      </c>
      <c r="L519">
        <v>46015</v>
      </c>
      <c r="N519">
        <v>46068</v>
      </c>
      <c r="P519" t="s">
        <v>1337</v>
      </c>
      <c r="Q519" t="s">
        <v>2498</v>
      </c>
      <c r="R519" t="s">
        <v>1339</v>
      </c>
      <c r="S519" t="s">
        <v>1332</v>
      </c>
      <c r="U519" t="s">
        <v>1340</v>
      </c>
      <c r="V519" t="s">
        <v>1341</v>
      </c>
      <c r="W519" t="s">
        <v>1339</v>
      </c>
      <c r="X519">
        <v>46059</v>
      </c>
      <c r="Y519" t="s">
        <v>2499</v>
      </c>
      <c r="AC519" t="s">
        <v>1343</v>
      </c>
      <c r="AF519" t="s">
        <v>1343</v>
      </c>
      <c r="AI519" t="s">
        <v>1339</v>
      </c>
      <c r="AJ519">
        <v>52</v>
      </c>
      <c r="AL519" t="s">
        <v>1332</v>
      </c>
      <c r="AM519" t="s">
        <v>1332</v>
      </c>
      <c r="AN519">
        <v>0</v>
      </c>
      <c r="AO519">
        <v>0</v>
      </c>
    </row>
    <row r="520" spans="1:41" hidden="1" x14ac:dyDescent="0.3">
      <c r="A520" t="s">
        <v>1332</v>
      </c>
      <c r="B520" t="s">
        <v>1332</v>
      </c>
      <c r="C520" t="s">
        <v>39</v>
      </c>
      <c r="D520" t="s">
        <v>1438</v>
      </c>
      <c r="E520">
        <v>2025933</v>
      </c>
      <c r="I520" t="s">
        <v>1335</v>
      </c>
      <c r="J520">
        <v>150</v>
      </c>
      <c r="K520" t="s">
        <v>4311</v>
      </c>
      <c r="L520">
        <v>46080</v>
      </c>
      <c r="N520">
        <v>46113</v>
      </c>
      <c r="P520" t="s">
        <v>1337</v>
      </c>
      <c r="Q520" t="s">
        <v>4312</v>
      </c>
      <c r="R520" t="s">
        <v>1339</v>
      </c>
      <c r="S520" t="s">
        <v>1332</v>
      </c>
      <c r="U520" t="s">
        <v>1340</v>
      </c>
      <c r="V520" t="s">
        <v>1341</v>
      </c>
      <c r="W520" t="s">
        <v>1339</v>
      </c>
      <c r="X520">
        <v>46113</v>
      </c>
      <c r="Y520" t="s">
        <v>4313</v>
      </c>
      <c r="Z520">
        <v>105</v>
      </c>
      <c r="AA520">
        <v>23</v>
      </c>
      <c r="AB520">
        <v>12</v>
      </c>
      <c r="AC520" t="s">
        <v>1343</v>
      </c>
      <c r="AF520" t="s">
        <v>1343</v>
      </c>
      <c r="AI520" t="s">
        <v>1339</v>
      </c>
      <c r="AJ520">
        <v>200</v>
      </c>
      <c r="AL520">
        <v>105</v>
      </c>
      <c r="AM520">
        <v>105</v>
      </c>
      <c r="AN520">
        <v>0.21904761904761899</v>
      </c>
      <c r="AO520">
        <v>1.9047619047619</v>
      </c>
    </row>
    <row r="521" spans="1:41" hidden="1" x14ac:dyDescent="0.3">
      <c r="A521" t="s">
        <v>1332</v>
      </c>
      <c r="B521" t="s">
        <v>1332</v>
      </c>
      <c r="C521" t="s">
        <v>39</v>
      </c>
      <c r="D521" t="s">
        <v>1755</v>
      </c>
      <c r="E521">
        <v>2025329</v>
      </c>
      <c r="I521" t="s">
        <v>1335</v>
      </c>
      <c r="J521">
        <v>0</v>
      </c>
      <c r="K521" t="s">
        <v>4311</v>
      </c>
      <c r="L521">
        <v>46080</v>
      </c>
      <c r="N521">
        <v>46113</v>
      </c>
      <c r="P521" t="s">
        <v>1337</v>
      </c>
      <c r="Q521" t="s">
        <v>4312</v>
      </c>
      <c r="R521" t="s">
        <v>1339</v>
      </c>
      <c r="S521" t="s">
        <v>1332</v>
      </c>
      <c r="U521" t="s">
        <v>1340</v>
      </c>
      <c r="V521" t="s">
        <v>1341</v>
      </c>
      <c r="W521" t="s">
        <v>1339</v>
      </c>
      <c r="X521">
        <v>46113</v>
      </c>
      <c r="Y521" t="s">
        <v>4313</v>
      </c>
      <c r="Z521">
        <v>105</v>
      </c>
      <c r="AA521">
        <v>23</v>
      </c>
      <c r="AB521">
        <v>12</v>
      </c>
      <c r="AC521" t="s">
        <v>1343</v>
      </c>
      <c r="AF521" t="s">
        <v>1343</v>
      </c>
      <c r="AI521" t="s">
        <v>1339</v>
      </c>
      <c r="AJ521">
        <v>52</v>
      </c>
      <c r="AL521" t="s">
        <v>1332</v>
      </c>
      <c r="AM521" t="s">
        <v>1332</v>
      </c>
      <c r="AN521">
        <v>0.21904761904761899</v>
      </c>
      <c r="AO521">
        <v>0</v>
      </c>
    </row>
    <row r="522" spans="1:41" hidden="1" x14ac:dyDescent="0.3">
      <c r="A522" t="s">
        <v>1332</v>
      </c>
      <c r="B522" t="s">
        <v>1332</v>
      </c>
      <c r="C522" t="s">
        <v>39</v>
      </c>
      <c r="D522" t="s">
        <v>4307</v>
      </c>
      <c r="E522">
        <v>2026006</v>
      </c>
      <c r="I522" t="s">
        <v>1335</v>
      </c>
      <c r="J522">
        <v>150</v>
      </c>
      <c r="K522" t="s">
        <v>4311</v>
      </c>
      <c r="L522">
        <v>46080</v>
      </c>
      <c r="N522">
        <v>46132</v>
      </c>
      <c r="P522" t="s">
        <v>1337</v>
      </c>
      <c r="Q522" t="s">
        <v>4312</v>
      </c>
      <c r="R522" t="s">
        <v>3490</v>
      </c>
      <c r="S522" t="s">
        <v>1332</v>
      </c>
      <c r="U522" t="s">
        <v>1340</v>
      </c>
      <c r="V522" t="s">
        <v>1341</v>
      </c>
      <c r="W522" t="s">
        <v>1355</v>
      </c>
      <c r="AC522" t="s">
        <v>1343</v>
      </c>
      <c r="AF522" t="s">
        <v>1343</v>
      </c>
      <c r="AI522">
        <v>2</v>
      </c>
      <c r="AJ522">
        <v>240</v>
      </c>
      <c r="AL522">
        <v>0</v>
      </c>
      <c r="AM522" t="s">
        <v>1332</v>
      </c>
      <c r="AN522">
        <v>0</v>
      </c>
      <c r="AO522">
        <v>0</v>
      </c>
    </row>
    <row r="523" spans="1:41" hidden="1" x14ac:dyDescent="0.3">
      <c r="A523" t="s">
        <v>1332</v>
      </c>
      <c r="B523" t="s">
        <v>1332</v>
      </c>
      <c r="C523" t="s">
        <v>39</v>
      </c>
      <c r="D523" t="s">
        <v>4500</v>
      </c>
      <c r="E523">
        <v>2026062</v>
      </c>
      <c r="F523" t="s">
        <v>5616</v>
      </c>
      <c r="G523" t="s">
        <v>5617</v>
      </c>
      <c r="I523" t="s">
        <v>1335</v>
      </c>
      <c r="J523">
        <v>120</v>
      </c>
      <c r="K523" t="s">
        <v>5618</v>
      </c>
      <c r="L523">
        <v>46092</v>
      </c>
      <c r="N523">
        <v>46132</v>
      </c>
      <c r="P523" t="s">
        <v>1337</v>
      </c>
      <c r="Q523" t="s">
        <v>2490</v>
      </c>
      <c r="R523" t="s">
        <v>1339</v>
      </c>
      <c r="S523" t="s">
        <v>1332</v>
      </c>
      <c r="U523" t="s">
        <v>1340</v>
      </c>
      <c r="V523" t="s">
        <v>1341</v>
      </c>
      <c r="W523" t="s">
        <v>1339</v>
      </c>
      <c r="X523">
        <v>46124</v>
      </c>
      <c r="Y523" t="s">
        <v>5619</v>
      </c>
      <c r="AC523" t="s">
        <v>1343</v>
      </c>
      <c r="AF523" t="s">
        <v>1343</v>
      </c>
      <c r="AI523" t="s">
        <v>1339</v>
      </c>
      <c r="AJ523">
        <v>175</v>
      </c>
      <c r="AL523">
        <v>0</v>
      </c>
      <c r="AM523">
        <v>0</v>
      </c>
      <c r="AN523">
        <v>0</v>
      </c>
      <c r="AO523">
        <v>0</v>
      </c>
    </row>
    <row r="524" spans="1:41" hidden="1" x14ac:dyDescent="0.3">
      <c r="A524" t="s">
        <v>1332</v>
      </c>
      <c r="B524" t="s">
        <v>1332</v>
      </c>
      <c r="C524" t="s">
        <v>1359</v>
      </c>
      <c r="D524" t="s">
        <v>7165</v>
      </c>
      <c r="E524" t="s">
        <v>7166</v>
      </c>
      <c r="F524" t="s">
        <v>7540</v>
      </c>
      <c r="I524" t="s">
        <v>1335</v>
      </c>
      <c r="J524">
        <v>350</v>
      </c>
      <c r="K524" t="s">
        <v>7541</v>
      </c>
      <c r="L524">
        <v>46112</v>
      </c>
      <c r="N524">
        <v>46157</v>
      </c>
      <c r="P524" t="s">
        <v>1337</v>
      </c>
      <c r="Q524" t="s">
        <v>7542</v>
      </c>
      <c r="R524" t="s">
        <v>1781</v>
      </c>
      <c r="S524" t="s">
        <v>1332</v>
      </c>
      <c r="U524" t="s">
        <v>1340</v>
      </c>
      <c r="V524" t="s">
        <v>1341</v>
      </c>
      <c r="W524" t="s">
        <v>1355</v>
      </c>
      <c r="AC524" t="s">
        <v>1343</v>
      </c>
      <c r="AF524" t="s">
        <v>1343</v>
      </c>
      <c r="AI524">
        <v>27</v>
      </c>
      <c r="AJ524">
        <v>350</v>
      </c>
      <c r="AL524">
        <v>0</v>
      </c>
      <c r="AM524" t="s">
        <v>1332</v>
      </c>
      <c r="AN524">
        <v>0</v>
      </c>
      <c r="AO524">
        <v>0</v>
      </c>
    </row>
    <row r="525" spans="1:41" hidden="1" x14ac:dyDescent="0.3">
      <c r="A525" t="s">
        <v>1332</v>
      </c>
      <c r="B525" t="s">
        <v>1332</v>
      </c>
      <c r="C525" t="s">
        <v>1359</v>
      </c>
      <c r="D525" t="s">
        <v>7158</v>
      </c>
      <c r="E525" t="s">
        <v>7159</v>
      </c>
      <c r="F525" t="s">
        <v>7540</v>
      </c>
      <c r="I525" t="s">
        <v>1335</v>
      </c>
      <c r="J525">
        <v>0</v>
      </c>
      <c r="K525" t="s">
        <v>7541</v>
      </c>
      <c r="L525">
        <v>46112</v>
      </c>
      <c r="N525">
        <v>46157</v>
      </c>
      <c r="P525" t="s">
        <v>1337</v>
      </c>
      <c r="Q525" t="s">
        <v>7542</v>
      </c>
      <c r="R525" t="s">
        <v>1781</v>
      </c>
      <c r="S525" t="s">
        <v>1332</v>
      </c>
      <c r="U525" t="s">
        <v>1340</v>
      </c>
      <c r="V525" t="s">
        <v>1341</v>
      </c>
      <c r="W525" t="s">
        <v>1355</v>
      </c>
      <c r="AC525" t="s">
        <v>1343</v>
      </c>
      <c r="AF525" t="s">
        <v>1343</v>
      </c>
      <c r="AI525">
        <v>27</v>
      </c>
      <c r="AJ525">
        <v>35</v>
      </c>
      <c r="AL525">
        <v>0</v>
      </c>
      <c r="AM525" t="s">
        <v>1332</v>
      </c>
      <c r="AN525">
        <v>0</v>
      </c>
      <c r="AO525">
        <v>0</v>
      </c>
    </row>
    <row r="526" spans="1:41" hidden="1" x14ac:dyDescent="0.3">
      <c r="A526" t="s">
        <v>1332</v>
      </c>
      <c r="B526" t="s">
        <v>1332</v>
      </c>
      <c r="C526" t="s">
        <v>1359</v>
      </c>
      <c r="D526" t="s">
        <v>6423</v>
      </c>
      <c r="E526" t="s">
        <v>6424</v>
      </c>
      <c r="F526" t="s">
        <v>7540</v>
      </c>
      <c r="I526" t="s">
        <v>1335</v>
      </c>
      <c r="J526">
        <v>0</v>
      </c>
      <c r="K526" t="s">
        <v>7541</v>
      </c>
      <c r="L526">
        <v>46112</v>
      </c>
      <c r="N526">
        <v>46157</v>
      </c>
      <c r="P526" t="s">
        <v>1337</v>
      </c>
      <c r="Q526" t="s">
        <v>7542</v>
      </c>
      <c r="R526" t="s">
        <v>1781</v>
      </c>
      <c r="S526" t="s">
        <v>1332</v>
      </c>
      <c r="U526" t="s">
        <v>1340</v>
      </c>
      <c r="V526" t="s">
        <v>1341</v>
      </c>
      <c r="W526" t="s">
        <v>1355</v>
      </c>
      <c r="AC526" t="s">
        <v>1343</v>
      </c>
      <c r="AF526" t="s">
        <v>1343</v>
      </c>
      <c r="AI526">
        <v>27</v>
      </c>
      <c r="AJ526">
        <v>30</v>
      </c>
      <c r="AL526">
        <v>0</v>
      </c>
      <c r="AM526" t="s">
        <v>1332</v>
      </c>
      <c r="AN526">
        <v>0</v>
      </c>
      <c r="AO526">
        <v>0</v>
      </c>
    </row>
    <row r="527" spans="1:41" hidden="1" x14ac:dyDescent="0.3">
      <c r="A527" t="s">
        <v>1332</v>
      </c>
      <c r="B527" t="s">
        <v>1332</v>
      </c>
      <c r="C527" t="s">
        <v>1359</v>
      </c>
      <c r="D527" t="s">
        <v>7163</v>
      </c>
      <c r="E527" t="s">
        <v>7164</v>
      </c>
      <c r="F527" t="s">
        <v>7540</v>
      </c>
      <c r="I527" t="s">
        <v>1335</v>
      </c>
      <c r="J527">
        <v>0</v>
      </c>
      <c r="K527" t="s">
        <v>7541</v>
      </c>
      <c r="L527">
        <v>46112</v>
      </c>
      <c r="N527">
        <v>46157</v>
      </c>
      <c r="P527" t="s">
        <v>1337</v>
      </c>
      <c r="Q527" t="s">
        <v>7542</v>
      </c>
      <c r="R527" t="s">
        <v>1781</v>
      </c>
      <c r="S527" t="s">
        <v>1332</v>
      </c>
      <c r="U527" t="s">
        <v>1340</v>
      </c>
      <c r="V527" t="s">
        <v>1341</v>
      </c>
      <c r="W527" t="s">
        <v>1355</v>
      </c>
      <c r="AC527" t="s">
        <v>1343</v>
      </c>
      <c r="AF527" t="s">
        <v>1343</v>
      </c>
      <c r="AI527">
        <v>27</v>
      </c>
      <c r="AJ527">
        <v>0</v>
      </c>
      <c r="AL527">
        <v>0</v>
      </c>
      <c r="AM527" t="s">
        <v>1332</v>
      </c>
      <c r="AN527">
        <v>0</v>
      </c>
      <c r="AO527">
        <v>0</v>
      </c>
    </row>
    <row r="528" spans="1:41" hidden="1" x14ac:dyDescent="0.3">
      <c r="A528" t="s">
        <v>1332</v>
      </c>
      <c r="B528" t="s">
        <v>1332</v>
      </c>
      <c r="C528" t="s">
        <v>39</v>
      </c>
      <c r="D528" t="s">
        <v>1755</v>
      </c>
      <c r="E528">
        <v>2025329</v>
      </c>
      <c r="F528" t="s">
        <v>7038</v>
      </c>
      <c r="G528" t="s">
        <v>7039</v>
      </c>
      <c r="I528" t="s">
        <v>1335</v>
      </c>
      <c r="J528">
        <v>40</v>
      </c>
      <c r="K528" t="s">
        <v>7040</v>
      </c>
      <c r="L528">
        <v>46107</v>
      </c>
      <c r="N528">
        <v>46152</v>
      </c>
      <c r="P528" t="s">
        <v>1337</v>
      </c>
      <c r="Q528" t="s">
        <v>7041</v>
      </c>
      <c r="R528" t="s">
        <v>1781</v>
      </c>
      <c r="S528" t="s">
        <v>1332</v>
      </c>
      <c r="U528" t="s">
        <v>1340</v>
      </c>
      <c r="V528" t="s">
        <v>1341</v>
      </c>
      <c r="W528" t="s">
        <v>1355</v>
      </c>
      <c r="AC528" t="s">
        <v>1343</v>
      </c>
      <c r="AF528" t="s">
        <v>1343</v>
      </c>
      <c r="AI528">
        <v>22</v>
      </c>
      <c r="AJ528">
        <v>92</v>
      </c>
      <c r="AL528">
        <v>0</v>
      </c>
      <c r="AM528" t="s">
        <v>1332</v>
      </c>
      <c r="AN528">
        <v>0</v>
      </c>
      <c r="AO528">
        <v>0</v>
      </c>
    </row>
    <row r="529" spans="1:41" hidden="1" x14ac:dyDescent="0.3">
      <c r="A529" t="s">
        <v>1332</v>
      </c>
      <c r="B529" t="s">
        <v>1332</v>
      </c>
      <c r="C529" t="s">
        <v>1386</v>
      </c>
      <c r="D529" t="s">
        <v>1438</v>
      </c>
      <c r="E529">
        <v>2025933</v>
      </c>
      <c r="I529" t="s">
        <v>1335</v>
      </c>
      <c r="J529">
        <v>0</v>
      </c>
      <c r="K529" t="s">
        <v>4528</v>
      </c>
      <c r="L529">
        <v>46084</v>
      </c>
      <c r="N529">
        <v>46113</v>
      </c>
      <c r="P529" t="s">
        <v>1361</v>
      </c>
      <c r="Q529" t="s">
        <v>4529</v>
      </c>
      <c r="R529" t="s">
        <v>1339</v>
      </c>
      <c r="S529" t="s">
        <v>1332</v>
      </c>
      <c r="U529" t="s">
        <v>1340</v>
      </c>
      <c r="V529" t="s">
        <v>1341</v>
      </c>
      <c r="W529" t="s">
        <v>1339</v>
      </c>
      <c r="X529">
        <v>46103</v>
      </c>
      <c r="Y529" t="s">
        <v>4530</v>
      </c>
      <c r="AC529" t="s">
        <v>1343</v>
      </c>
      <c r="AF529" t="s">
        <v>1343</v>
      </c>
      <c r="AI529" t="s">
        <v>1339</v>
      </c>
      <c r="AJ529">
        <v>50</v>
      </c>
      <c r="AL529">
        <v>0</v>
      </c>
      <c r="AM529">
        <v>0</v>
      </c>
      <c r="AN529">
        <v>0</v>
      </c>
      <c r="AO529">
        <v>0</v>
      </c>
    </row>
    <row r="530" spans="1:41" hidden="1" x14ac:dyDescent="0.3">
      <c r="A530" t="s">
        <v>1332</v>
      </c>
      <c r="B530" t="s">
        <v>1332</v>
      </c>
      <c r="C530" t="s">
        <v>1386</v>
      </c>
      <c r="D530" t="s">
        <v>1755</v>
      </c>
      <c r="E530">
        <v>2025329</v>
      </c>
      <c r="I530" t="s">
        <v>1335</v>
      </c>
      <c r="J530">
        <v>100</v>
      </c>
      <c r="K530" t="s">
        <v>4528</v>
      </c>
      <c r="L530">
        <v>46084</v>
      </c>
      <c r="N530">
        <v>46113</v>
      </c>
      <c r="P530" t="s">
        <v>1361</v>
      </c>
      <c r="Q530" t="s">
        <v>4529</v>
      </c>
      <c r="R530" t="s">
        <v>1339</v>
      </c>
      <c r="S530" t="s">
        <v>1332</v>
      </c>
      <c r="U530" t="s">
        <v>1340</v>
      </c>
      <c r="V530" t="s">
        <v>1341</v>
      </c>
      <c r="W530" t="s">
        <v>1339</v>
      </c>
      <c r="X530">
        <v>46103</v>
      </c>
      <c r="Y530" t="s">
        <v>4530</v>
      </c>
      <c r="AC530" t="s">
        <v>1343</v>
      </c>
      <c r="AF530" t="s">
        <v>1343</v>
      </c>
      <c r="AI530" t="s">
        <v>1339</v>
      </c>
      <c r="AJ530">
        <v>152</v>
      </c>
      <c r="AL530" t="s">
        <v>1332</v>
      </c>
      <c r="AM530" t="s">
        <v>1332</v>
      </c>
      <c r="AN530">
        <v>0</v>
      </c>
      <c r="AO530">
        <v>0</v>
      </c>
    </row>
    <row r="531" spans="1:41" hidden="1" x14ac:dyDescent="0.3">
      <c r="A531" t="s">
        <v>1332</v>
      </c>
      <c r="B531" t="s">
        <v>1332</v>
      </c>
      <c r="C531" t="s">
        <v>39</v>
      </c>
      <c r="D531" t="s">
        <v>4500</v>
      </c>
      <c r="E531">
        <v>2026062</v>
      </c>
      <c r="F531" t="s">
        <v>5789</v>
      </c>
      <c r="G531" t="s">
        <v>5790</v>
      </c>
      <c r="I531" t="s">
        <v>1335</v>
      </c>
      <c r="J531">
        <v>160</v>
      </c>
      <c r="K531" t="s">
        <v>4528</v>
      </c>
      <c r="L531">
        <v>46093</v>
      </c>
      <c r="N531">
        <v>46142</v>
      </c>
      <c r="P531" t="s">
        <v>1361</v>
      </c>
      <c r="Q531" t="s">
        <v>4529</v>
      </c>
      <c r="R531" t="s">
        <v>1339</v>
      </c>
      <c r="S531" t="s">
        <v>1374</v>
      </c>
      <c r="T531" t="s">
        <v>5791</v>
      </c>
      <c r="U531" t="s">
        <v>3513</v>
      </c>
      <c r="V531" t="s">
        <v>1341</v>
      </c>
      <c r="W531" t="s">
        <v>1339</v>
      </c>
      <c r="X531">
        <v>46128</v>
      </c>
      <c r="Y531" t="s">
        <v>5792</v>
      </c>
      <c r="AC531" t="s">
        <v>1343</v>
      </c>
      <c r="AF531" t="s">
        <v>1343</v>
      </c>
      <c r="AI531" t="s">
        <v>1339</v>
      </c>
      <c r="AJ531">
        <v>215</v>
      </c>
      <c r="AL531">
        <v>0</v>
      </c>
      <c r="AM531">
        <v>0</v>
      </c>
      <c r="AN531">
        <v>0</v>
      </c>
      <c r="AO531">
        <v>0</v>
      </c>
    </row>
    <row r="532" spans="1:41" hidden="1" x14ac:dyDescent="0.3">
      <c r="A532" t="s">
        <v>1332</v>
      </c>
      <c r="B532" t="s">
        <v>1332</v>
      </c>
      <c r="C532" t="s">
        <v>47</v>
      </c>
      <c r="D532" t="s">
        <v>2962</v>
      </c>
      <c r="E532">
        <v>2025945</v>
      </c>
      <c r="F532" t="s">
        <v>5789</v>
      </c>
      <c r="I532" t="s">
        <v>1335</v>
      </c>
      <c r="J532">
        <v>120</v>
      </c>
      <c r="K532" t="s">
        <v>4528</v>
      </c>
      <c r="L532">
        <v>46109</v>
      </c>
      <c r="N532">
        <v>46157</v>
      </c>
      <c r="P532" t="s">
        <v>1337</v>
      </c>
      <c r="Q532" t="s">
        <v>4529</v>
      </c>
      <c r="R532" t="s">
        <v>1781</v>
      </c>
      <c r="S532" t="s">
        <v>1332</v>
      </c>
      <c r="U532" t="s">
        <v>1340</v>
      </c>
      <c r="V532" t="s">
        <v>1341</v>
      </c>
      <c r="W532" t="s">
        <v>1355</v>
      </c>
      <c r="AC532" t="s">
        <v>1343</v>
      </c>
      <c r="AF532" t="s">
        <v>1343</v>
      </c>
      <c r="AI532">
        <v>27</v>
      </c>
      <c r="AJ532">
        <v>180</v>
      </c>
      <c r="AL532">
        <v>0</v>
      </c>
      <c r="AM532" t="s">
        <v>1332</v>
      </c>
      <c r="AN532">
        <v>0</v>
      </c>
      <c r="AO532">
        <v>0</v>
      </c>
    </row>
    <row r="533" spans="1:41" hidden="1" x14ac:dyDescent="0.3">
      <c r="A533" t="s">
        <v>1332</v>
      </c>
      <c r="B533" t="s">
        <v>1332</v>
      </c>
      <c r="C533" t="s">
        <v>304</v>
      </c>
      <c r="D533" t="s">
        <v>3883</v>
      </c>
      <c r="E533">
        <v>2026015</v>
      </c>
      <c r="I533" t="s">
        <v>1335</v>
      </c>
      <c r="J533">
        <v>600</v>
      </c>
      <c r="K533" t="s">
        <v>4384</v>
      </c>
      <c r="L533">
        <v>46079</v>
      </c>
      <c r="N533">
        <v>46132</v>
      </c>
      <c r="P533" t="s">
        <v>1337</v>
      </c>
      <c r="Q533" t="s">
        <v>4385</v>
      </c>
      <c r="R533" t="s">
        <v>3490</v>
      </c>
      <c r="S533" t="s">
        <v>1332</v>
      </c>
      <c r="U533" t="s">
        <v>1340</v>
      </c>
      <c r="V533" t="s">
        <v>1341</v>
      </c>
      <c r="W533" t="s">
        <v>1355</v>
      </c>
      <c r="AC533" t="s">
        <v>1343</v>
      </c>
      <c r="AF533" t="s">
        <v>1343</v>
      </c>
      <c r="AI533">
        <v>2</v>
      </c>
      <c r="AJ533">
        <v>665</v>
      </c>
      <c r="AL533">
        <v>0</v>
      </c>
      <c r="AM533" t="s">
        <v>1332</v>
      </c>
      <c r="AN533">
        <v>0</v>
      </c>
      <c r="AO533">
        <v>0</v>
      </c>
    </row>
    <row r="534" spans="1:41" hidden="1" x14ac:dyDescent="0.3">
      <c r="A534" t="s">
        <v>1332</v>
      </c>
      <c r="B534" t="s">
        <v>1332</v>
      </c>
      <c r="C534" t="s">
        <v>304</v>
      </c>
      <c r="D534" t="s">
        <v>4351</v>
      </c>
      <c r="E534">
        <v>2026001</v>
      </c>
      <c r="I534" t="s">
        <v>1335</v>
      </c>
      <c r="J534">
        <v>600</v>
      </c>
      <c r="K534" t="s">
        <v>4384</v>
      </c>
      <c r="L534">
        <v>46079</v>
      </c>
      <c r="N534">
        <v>46142</v>
      </c>
      <c r="P534" t="s">
        <v>1337</v>
      </c>
      <c r="Q534" t="s">
        <v>4385</v>
      </c>
      <c r="R534" t="s">
        <v>1781</v>
      </c>
      <c r="S534" t="s">
        <v>1332</v>
      </c>
      <c r="U534" t="s">
        <v>1340</v>
      </c>
      <c r="V534" t="s">
        <v>1341</v>
      </c>
      <c r="W534" t="s">
        <v>1355</v>
      </c>
      <c r="AC534" t="s">
        <v>1343</v>
      </c>
      <c r="AF534" t="s">
        <v>1343</v>
      </c>
      <c r="AI534">
        <v>12</v>
      </c>
      <c r="AJ534">
        <v>645</v>
      </c>
      <c r="AL534">
        <v>0</v>
      </c>
      <c r="AM534" t="s">
        <v>1332</v>
      </c>
      <c r="AN534">
        <v>0</v>
      </c>
      <c r="AO534">
        <v>0</v>
      </c>
    </row>
    <row r="535" spans="1:41" hidden="1" x14ac:dyDescent="0.3">
      <c r="A535" t="s">
        <v>1332</v>
      </c>
      <c r="B535" t="s">
        <v>1332</v>
      </c>
      <c r="C535" t="s">
        <v>304</v>
      </c>
      <c r="D535" t="s">
        <v>2091</v>
      </c>
      <c r="E535">
        <v>2025339</v>
      </c>
      <c r="I535" t="s">
        <v>1335</v>
      </c>
      <c r="J535">
        <v>0</v>
      </c>
      <c r="K535" t="s">
        <v>4384</v>
      </c>
      <c r="L535">
        <v>46079</v>
      </c>
      <c r="N535">
        <v>46132</v>
      </c>
      <c r="P535" t="s">
        <v>1337</v>
      </c>
      <c r="Q535" t="s">
        <v>4385</v>
      </c>
      <c r="R535" t="s">
        <v>3490</v>
      </c>
      <c r="S535" t="s">
        <v>1332</v>
      </c>
      <c r="U535" t="s">
        <v>1340</v>
      </c>
      <c r="V535" t="s">
        <v>1341</v>
      </c>
      <c r="W535" t="s">
        <v>1355</v>
      </c>
      <c r="AC535" t="s">
        <v>1343</v>
      </c>
      <c r="AF535" t="s">
        <v>1343</v>
      </c>
      <c r="AI535">
        <v>2</v>
      </c>
      <c r="AJ535">
        <v>58</v>
      </c>
      <c r="AL535">
        <v>0</v>
      </c>
      <c r="AM535" t="s">
        <v>1332</v>
      </c>
      <c r="AN535">
        <v>0</v>
      </c>
      <c r="AO535">
        <v>0</v>
      </c>
    </row>
    <row r="536" spans="1:41" hidden="1" x14ac:dyDescent="0.3">
      <c r="A536" t="s">
        <v>1332</v>
      </c>
      <c r="B536" t="s">
        <v>1332</v>
      </c>
      <c r="C536" t="s">
        <v>1386</v>
      </c>
      <c r="D536" t="s">
        <v>3072</v>
      </c>
      <c r="E536">
        <v>2026008</v>
      </c>
      <c r="I536" t="s">
        <v>1335</v>
      </c>
      <c r="J536">
        <v>100</v>
      </c>
      <c r="K536" t="s">
        <v>4451</v>
      </c>
      <c r="L536">
        <v>46079</v>
      </c>
      <c r="N536">
        <v>46132</v>
      </c>
      <c r="P536" t="s">
        <v>1337</v>
      </c>
      <c r="Q536" t="s">
        <v>4452</v>
      </c>
      <c r="R536" t="s">
        <v>3490</v>
      </c>
      <c r="S536" t="s">
        <v>1332</v>
      </c>
      <c r="U536" t="s">
        <v>1340</v>
      </c>
      <c r="V536" t="s">
        <v>1341</v>
      </c>
      <c r="W536" t="s">
        <v>1355</v>
      </c>
      <c r="AC536" t="s">
        <v>1343</v>
      </c>
      <c r="AF536" t="s">
        <v>1343</v>
      </c>
      <c r="AI536">
        <v>2</v>
      </c>
      <c r="AJ536">
        <v>145</v>
      </c>
      <c r="AL536">
        <v>0</v>
      </c>
      <c r="AM536" t="s">
        <v>1332</v>
      </c>
      <c r="AN536">
        <v>0</v>
      </c>
      <c r="AO536">
        <v>0</v>
      </c>
    </row>
    <row r="537" spans="1:41" hidden="1" x14ac:dyDescent="0.3">
      <c r="A537" t="s">
        <v>1332</v>
      </c>
      <c r="B537" t="s">
        <v>1332</v>
      </c>
      <c r="C537" t="s">
        <v>1386</v>
      </c>
      <c r="D537" t="s">
        <v>3076</v>
      </c>
      <c r="E537">
        <v>2025502</v>
      </c>
      <c r="I537" t="s">
        <v>1335</v>
      </c>
      <c r="J537">
        <v>0</v>
      </c>
      <c r="K537" t="s">
        <v>4451</v>
      </c>
      <c r="L537">
        <v>46079</v>
      </c>
      <c r="N537">
        <v>46132</v>
      </c>
      <c r="P537" t="s">
        <v>1337</v>
      </c>
      <c r="Q537" t="s">
        <v>4452</v>
      </c>
      <c r="R537" t="s">
        <v>3490</v>
      </c>
      <c r="S537" t="s">
        <v>1332</v>
      </c>
      <c r="U537" t="s">
        <v>1340</v>
      </c>
      <c r="V537" t="s">
        <v>1341</v>
      </c>
      <c r="W537" t="s">
        <v>1355</v>
      </c>
      <c r="AC537" t="s">
        <v>1343</v>
      </c>
      <c r="AF537" t="s">
        <v>1343</v>
      </c>
      <c r="AI537">
        <v>2</v>
      </c>
      <c r="AJ537">
        <v>40</v>
      </c>
      <c r="AL537">
        <v>0</v>
      </c>
      <c r="AM537" t="s">
        <v>1332</v>
      </c>
      <c r="AN537">
        <v>0</v>
      </c>
      <c r="AO537">
        <v>0</v>
      </c>
    </row>
    <row r="538" spans="1:41" hidden="1" x14ac:dyDescent="0.3">
      <c r="A538" t="s">
        <v>1332</v>
      </c>
      <c r="B538" t="s">
        <v>1332</v>
      </c>
      <c r="C538" t="s">
        <v>47</v>
      </c>
      <c r="D538" t="s">
        <v>4347</v>
      </c>
      <c r="E538">
        <v>2025310</v>
      </c>
      <c r="F538" t="s">
        <v>4759</v>
      </c>
      <c r="G538" t="s">
        <v>4760</v>
      </c>
      <c r="I538" t="s">
        <v>1335</v>
      </c>
      <c r="J538">
        <v>100</v>
      </c>
      <c r="K538" t="s">
        <v>4451</v>
      </c>
      <c r="L538">
        <v>46085</v>
      </c>
      <c r="N538">
        <v>46122</v>
      </c>
      <c r="P538" t="s">
        <v>1337</v>
      </c>
      <c r="Q538" t="s">
        <v>4452</v>
      </c>
      <c r="R538" t="s">
        <v>1339</v>
      </c>
      <c r="S538" t="s">
        <v>1332</v>
      </c>
      <c r="U538" t="s">
        <v>1340</v>
      </c>
      <c r="V538" t="s">
        <v>1341</v>
      </c>
      <c r="W538" t="s">
        <v>1339</v>
      </c>
      <c r="X538">
        <v>46121</v>
      </c>
      <c r="Y538" t="s">
        <v>4761</v>
      </c>
      <c r="Z538">
        <v>444</v>
      </c>
      <c r="AA538">
        <v>93</v>
      </c>
      <c r="AB538">
        <v>6</v>
      </c>
      <c r="AC538" t="s">
        <v>1343</v>
      </c>
      <c r="AF538" t="s">
        <v>1343</v>
      </c>
      <c r="AI538" t="s">
        <v>1339</v>
      </c>
      <c r="AJ538">
        <v>165</v>
      </c>
      <c r="AL538">
        <v>444</v>
      </c>
      <c r="AM538">
        <v>444</v>
      </c>
      <c r="AN538">
        <v>0.20945945945945901</v>
      </c>
      <c r="AO538">
        <v>0.37162162162162199</v>
      </c>
    </row>
    <row r="539" spans="1:41" hidden="1" x14ac:dyDescent="0.3">
      <c r="A539" t="s">
        <v>1332</v>
      </c>
      <c r="B539" t="s">
        <v>1332</v>
      </c>
      <c r="C539" t="s">
        <v>1371</v>
      </c>
      <c r="D539" t="s">
        <v>1333</v>
      </c>
      <c r="E539" t="s">
        <v>1334</v>
      </c>
      <c r="I539" t="s">
        <v>1335</v>
      </c>
      <c r="J539">
        <v>50</v>
      </c>
      <c r="K539" t="s">
        <v>1376</v>
      </c>
      <c r="L539">
        <v>46009</v>
      </c>
      <c r="N539">
        <v>46052</v>
      </c>
      <c r="P539" t="s">
        <v>1361</v>
      </c>
      <c r="Q539" t="s">
        <v>1377</v>
      </c>
      <c r="R539" t="s">
        <v>1339</v>
      </c>
      <c r="S539" t="s">
        <v>1332</v>
      </c>
      <c r="U539" t="s">
        <v>1340</v>
      </c>
      <c r="V539" t="s">
        <v>1341</v>
      </c>
      <c r="W539" t="s">
        <v>1339</v>
      </c>
      <c r="X539">
        <v>46055</v>
      </c>
      <c r="Y539" t="s">
        <v>1378</v>
      </c>
      <c r="Z539">
        <v>121</v>
      </c>
      <c r="AA539">
        <v>36</v>
      </c>
      <c r="AB539">
        <v>15</v>
      </c>
      <c r="AC539" t="s">
        <v>1343</v>
      </c>
      <c r="AF539" t="s">
        <v>1343</v>
      </c>
      <c r="AI539" t="s">
        <v>1339</v>
      </c>
      <c r="AJ539">
        <v>128</v>
      </c>
      <c r="AL539">
        <v>121</v>
      </c>
      <c r="AM539">
        <v>121</v>
      </c>
      <c r="AN539">
        <v>0.29752066115702502</v>
      </c>
      <c r="AO539">
        <v>1.05785123966942</v>
      </c>
    </row>
    <row r="540" spans="1:41" hidden="1" x14ac:dyDescent="0.3">
      <c r="A540" t="s">
        <v>1332</v>
      </c>
      <c r="B540" t="s">
        <v>1332</v>
      </c>
      <c r="C540" t="s">
        <v>304</v>
      </c>
      <c r="D540" t="s">
        <v>1438</v>
      </c>
      <c r="E540">
        <v>2025933</v>
      </c>
      <c r="I540" t="s">
        <v>1335</v>
      </c>
      <c r="J540">
        <v>200</v>
      </c>
      <c r="K540" t="s">
        <v>4597</v>
      </c>
      <c r="L540">
        <v>46083</v>
      </c>
      <c r="N540">
        <v>46122</v>
      </c>
      <c r="P540" t="s">
        <v>1361</v>
      </c>
      <c r="Q540" t="s">
        <v>4598</v>
      </c>
      <c r="R540" t="s">
        <v>1339</v>
      </c>
      <c r="S540" t="s">
        <v>1332</v>
      </c>
      <c r="U540" t="s">
        <v>1340</v>
      </c>
      <c r="V540" t="s">
        <v>1341</v>
      </c>
      <c r="W540" t="s">
        <v>1339</v>
      </c>
      <c r="X540">
        <v>46098</v>
      </c>
      <c r="Y540" t="s">
        <v>4599</v>
      </c>
      <c r="Z540">
        <v>317</v>
      </c>
      <c r="AA540">
        <v>43</v>
      </c>
      <c r="AB540">
        <v>2</v>
      </c>
      <c r="AC540" t="s">
        <v>1343</v>
      </c>
      <c r="AF540" t="s">
        <v>1343</v>
      </c>
      <c r="AI540" t="s">
        <v>1339</v>
      </c>
      <c r="AJ540">
        <v>250</v>
      </c>
      <c r="AL540">
        <v>317</v>
      </c>
      <c r="AM540">
        <v>317</v>
      </c>
      <c r="AN540">
        <v>0.13564668769716101</v>
      </c>
      <c r="AO540">
        <v>0.78864353312302804</v>
      </c>
    </row>
    <row r="541" spans="1:41" hidden="1" x14ac:dyDescent="0.3">
      <c r="A541" t="s">
        <v>1332</v>
      </c>
      <c r="B541" t="s">
        <v>1332</v>
      </c>
      <c r="C541" t="s">
        <v>304</v>
      </c>
      <c r="D541" t="s">
        <v>2695</v>
      </c>
      <c r="E541">
        <v>2025982</v>
      </c>
      <c r="I541" t="s">
        <v>1335</v>
      </c>
      <c r="J541">
        <v>0</v>
      </c>
      <c r="K541" t="s">
        <v>4597</v>
      </c>
      <c r="L541">
        <v>46083</v>
      </c>
      <c r="N541">
        <v>46122</v>
      </c>
      <c r="P541" t="s">
        <v>1361</v>
      </c>
      <c r="Q541" t="s">
        <v>4598</v>
      </c>
      <c r="R541" t="s">
        <v>1339</v>
      </c>
      <c r="S541" t="s">
        <v>1332</v>
      </c>
      <c r="U541" t="s">
        <v>1340</v>
      </c>
      <c r="V541" t="s">
        <v>1341</v>
      </c>
      <c r="W541" t="s">
        <v>1339</v>
      </c>
      <c r="X541">
        <v>46098</v>
      </c>
      <c r="Y541" t="s">
        <v>4599</v>
      </c>
      <c r="Z541">
        <v>317</v>
      </c>
      <c r="AA541">
        <v>43</v>
      </c>
      <c r="AB541">
        <v>2</v>
      </c>
      <c r="AC541" t="s">
        <v>1343</v>
      </c>
      <c r="AF541" t="s">
        <v>1343</v>
      </c>
      <c r="AI541" t="s">
        <v>1339</v>
      </c>
      <c r="AJ541">
        <v>35</v>
      </c>
      <c r="AL541" t="s">
        <v>1332</v>
      </c>
      <c r="AM541" t="s">
        <v>1332</v>
      </c>
      <c r="AN541">
        <v>0.13564668769716101</v>
      </c>
      <c r="AO541">
        <v>0</v>
      </c>
    </row>
    <row r="542" spans="1:41" hidden="1" x14ac:dyDescent="0.3">
      <c r="A542" t="s">
        <v>1332</v>
      </c>
      <c r="B542" t="s">
        <v>1332</v>
      </c>
      <c r="C542" t="s">
        <v>304</v>
      </c>
      <c r="D542" t="s">
        <v>4520</v>
      </c>
      <c r="E542">
        <v>2026012</v>
      </c>
      <c r="I542" t="s">
        <v>1335</v>
      </c>
      <c r="J542">
        <v>200</v>
      </c>
      <c r="K542" t="s">
        <v>4597</v>
      </c>
      <c r="L542">
        <v>46083</v>
      </c>
      <c r="N542">
        <v>46122</v>
      </c>
      <c r="P542" t="s">
        <v>1361</v>
      </c>
      <c r="Q542" t="s">
        <v>4598</v>
      </c>
      <c r="R542" t="s">
        <v>1339</v>
      </c>
      <c r="S542" t="s">
        <v>1332</v>
      </c>
      <c r="U542" t="s">
        <v>1340</v>
      </c>
      <c r="V542" t="s">
        <v>1341</v>
      </c>
      <c r="W542" t="s">
        <v>1339</v>
      </c>
      <c r="X542">
        <v>46118</v>
      </c>
      <c r="Y542" t="s">
        <v>4600</v>
      </c>
      <c r="AC542" t="s">
        <v>1343</v>
      </c>
      <c r="AF542" t="s">
        <v>1343</v>
      </c>
      <c r="AI542" t="s">
        <v>1339</v>
      </c>
      <c r="AJ542">
        <v>265</v>
      </c>
      <c r="AL542">
        <v>0</v>
      </c>
      <c r="AM542">
        <v>0</v>
      </c>
      <c r="AN542">
        <v>0</v>
      </c>
      <c r="AO542">
        <v>0</v>
      </c>
    </row>
    <row r="543" spans="1:41" x14ac:dyDescent="0.3">
      <c r="A543" t="s">
        <v>1332</v>
      </c>
      <c r="B543" t="s">
        <v>1332</v>
      </c>
      <c r="C543" t="s">
        <v>1380</v>
      </c>
      <c r="D543" t="s">
        <v>2962</v>
      </c>
      <c r="E543">
        <v>2025945</v>
      </c>
      <c r="F543" t="s">
        <v>8459</v>
      </c>
      <c r="G543" t="s">
        <v>8488</v>
      </c>
      <c r="I543" t="s">
        <v>1335</v>
      </c>
      <c r="J543">
        <v>800</v>
      </c>
      <c r="K543" t="s">
        <v>8460</v>
      </c>
      <c r="L543" s="42">
        <v>46123</v>
      </c>
      <c r="N543">
        <v>46157</v>
      </c>
      <c r="P543" t="s">
        <v>1337</v>
      </c>
      <c r="Q543" t="s">
        <v>8461</v>
      </c>
      <c r="R543" t="s">
        <v>1781</v>
      </c>
      <c r="S543" t="s">
        <v>1332</v>
      </c>
      <c r="U543" t="s">
        <v>1340</v>
      </c>
      <c r="V543" t="s">
        <v>1402</v>
      </c>
      <c r="W543" t="s">
        <v>1355</v>
      </c>
      <c r="AC543" t="s">
        <v>1343</v>
      </c>
      <c r="AF543" t="s">
        <v>1343</v>
      </c>
      <c r="AI543">
        <v>27</v>
      </c>
      <c r="AJ543">
        <v>860</v>
      </c>
      <c r="AL543">
        <v>0</v>
      </c>
      <c r="AM543" t="s">
        <v>1332</v>
      </c>
      <c r="AN543">
        <v>0</v>
      </c>
      <c r="AO543">
        <v>0</v>
      </c>
    </row>
    <row r="544" spans="1:41" x14ac:dyDescent="0.3">
      <c r="A544" t="s">
        <v>1332</v>
      </c>
      <c r="B544" t="s">
        <v>1332</v>
      </c>
      <c r="C544" t="s">
        <v>1380</v>
      </c>
      <c r="D544" t="s">
        <v>4033</v>
      </c>
      <c r="E544">
        <v>2026003</v>
      </c>
      <c r="F544" t="s">
        <v>7682</v>
      </c>
      <c r="G544" t="s">
        <v>7683</v>
      </c>
      <c r="I544" t="s">
        <v>1335</v>
      </c>
      <c r="J544">
        <v>80</v>
      </c>
      <c r="K544" t="s">
        <v>2363</v>
      </c>
      <c r="L544" s="42">
        <v>46112</v>
      </c>
      <c r="N544">
        <v>46157</v>
      </c>
      <c r="P544" t="s">
        <v>1361</v>
      </c>
      <c r="Q544" t="s">
        <v>2364</v>
      </c>
      <c r="R544" t="s">
        <v>1781</v>
      </c>
      <c r="S544" t="s">
        <v>1332</v>
      </c>
      <c r="U544" t="s">
        <v>1340</v>
      </c>
      <c r="V544" t="s">
        <v>1341</v>
      </c>
      <c r="W544" t="s">
        <v>1355</v>
      </c>
      <c r="AC544" t="s">
        <v>1343</v>
      </c>
      <c r="AF544" t="s">
        <v>1343</v>
      </c>
      <c r="AI544">
        <v>27</v>
      </c>
      <c r="AJ544">
        <v>125</v>
      </c>
      <c r="AL544">
        <v>0</v>
      </c>
      <c r="AM544" t="s">
        <v>1332</v>
      </c>
      <c r="AN544">
        <v>0</v>
      </c>
      <c r="AO544">
        <v>0</v>
      </c>
    </row>
    <row r="545" spans="1:41" x14ac:dyDescent="0.3">
      <c r="A545" t="s">
        <v>1332</v>
      </c>
      <c r="B545" t="s">
        <v>1332</v>
      </c>
      <c r="C545" t="s">
        <v>1380</v>
      </c>
      <c r="D545" t="s">
        <v>6423</v>
      </c>
      <c r="E545" t="s">
        <v>6424</v>
      </c>
      <c r="F545" t="s">
        <v>6678</v>
      </c>
      <c r="I545" t="s">
        <v>1335</v>
      </c>
      <c r="J545">
        <v>350</v>
      </c>
      <c r="K545" t="s">
        <v>5215</v>
      </c>
      <c r="L545" s="42">
        <v>46112</v>
      </c>
      <c r="N545">
        <v>46157</v>
      </c>
      <c r="P545" t="s">
        <v>1337</v>
      </c>
      <c r="Q545" t="s">
        <v>5216</v>
      </c>
      <c r="R545" t="s">
        <v>1781</v>
      </c>
      <c r="S545" t="s">
        <v>1332</v>
      </c>
      <c r="U545" t="s">
        <v>1340</v>
      </c>
      <c r="V545" t="s">
        <v>1341</v>
      </c>
      <c r="W545" t="s">
        <v>1355</v>
      </c>
      <c r="AC545" t="s">
        <v>1343</v>
      </c>
      <c r="AF545" t="s">
        <v>1343</v>
      </c>
      <c r="AI545">
        <v>27</v>
      </c>
      <c r="AJ545">
        <v>380</v>
      </c>
      <c r="AL545">
        <v>0</v>
      </c>
      <c r="AM545" t="s">
        <v>1332</v>
      </c>
      <c r="AN545">
        <v>0</v>
      </c>
      <c r="AO545">
        <v>0</v>
      </c>
    </row>
    <row r="546" spans="1:41" hidden="1" x14ac:dyDescent="0.3">
      <c r="A546" t="s">
        <v>1332</v>
      </c>
      <c r="B546" t="s">
        <v>1332</v>
      </c>
      <c r="C546" t="s">
        <v>205</v>
      </c>
      <c r="D546" t="s">
        <v>2463</v>
      </c>
      <c r="E546" t="s">
        <v>1332</v>
      </c>
      <c r="I546" t="s">
        <v>1335</v>
      </c>
      <c r="J546">
        <v>700</v>
      </c>
      <c r="K546" t="s">
        <v>2800</v>
      </c>
      <c r="L546">
        <v>46020</v>
      </c>
      <c r="N546">
        <v>46073</v>
      </c>
      <c r="P546" t="s">
        <v>1337</v>
      </c>
      <c r="Q546" t="s">
        <v>2801</v>
      </c>
      <c r="R546" t="s">
        <v>1358</v>
      </c>
      <c r="S546" t="s">
        <v>1332</v>
      </c>
      <c r="U546" t="s">
        <v>1340</v>
      </c>
      <c r="V546" t="s">
        <v>1341</v>
      </c>
      <c r="W546" t="s">
        <v>1358</v>
      </c>
      <c r="AC546" t="s">
        <v>1343</v>
      </c>
      <c r="AF546" t="s">
        <v>1343</v>
      </c>
      <c r="AI546" t="s">
        <v>1358</v>
      </c>
      <c r="AJ546" t="s">
        <v>1332</v>
      </c>
      <c r="AL546">
        <v>0</v>
      </c>
      <c r="AM546" t="s">
        <v>1332</v>
      </c>
      <c r="AN546">
        <v>0</v>
      </c>
      <c r="AO546">
        <v>0</v>
      </c>
    </row>
    <row r="547" spans="1:41" hidden="1" x14ac:dyDescent="0.3">
      <c r="A547" t="s">
        <v>1332</v>
      </c>
      <c r="B547" t="s">
        <v>1332</v>
      </c>
      <c r="C547" t="s">
        <v>205</v>
      </c>
      <c r="D547" t="s">
        <v>3328</v>
      </c>
      <c r="E547">
        <v>2025308</v>
      </c>
      <c r="I547" t="s">
        <v>1335</v>
      </c>
      <c r="J547">
        <v>700</v>
      </c>
      <c r="K547" t="s">
        <v>2800</v>
      </c>
      <c r="L547">
        <v>46042</v>
      </c>
      <c r="N547">
        <v>46081</v>
      </c>
      <c r="P547" t="s">
        <v>1337</v>
      </c>
      <c r="Q547" t="s">
        <v>2801</v>
      </c>
      <c r="R547" t="s">
        <v>1352</v>
      </c>
      <c r="S547" t="s">
        <v>1332</v>
      </c>
      <c r="U547" t="s">
        <v>1340</v>
      </c>
      <c r="V547" t="s">
        <v>1341</v>
      </c>
      <c r="W547" t="s">
        <v>1355</v>
      </c>
      <c r="AC547" t="s">
        <v>1343</v>
      </c>
      <c r="AF547" t="s">
        <v>1343</v>
      </c>
      <c r="AI547" t="s">
        <v>1352</v>
      </c>
      <c r="AJ547">
        <v>755</v>
      </c>
      <c r="AL547">
        <v>0</v>
      </c>
      <c r="AM547" t="s">
        <v>1332</v>
      </c>
      <c r="AN547">
        <v>0</v>
      </c>
      <c r="AO547">
        <v>0</v>
      </c>
    </row>
    <row r="548" spans="1:41" hidden="1" x14ac:dyDescent="0.3">
      <c r="A548" t="s">
        <v>1332</v>
      </c>
      <c r="B548" t="s">
        <v>1332</v>
      </c>
      <c r="C548" t="s">
        <v>1371</v>
      </c>
      <c r="D548" t="s">
        <v>2962</v>
      </c>
      <c r="E548">
        <v>2025945</v>
      </c>
      <c r="F548" t="s">
        <v>6647</v>
      </c>
      <c r="I548" t="s">
        <v>1335</v>
      </c>
      <c r="J548">
        <v>600</v>
      </c>
      <c r="K548" t="s">
        <v>2800</v>
      </c>
      <c r="L548">
        <v>46101</v>
      </c>
      <c r="N548">
        <v>46152</v>
      </c>
      <c r="P548" t="s">
        <v>1337</v>
      </c>
      <c r="Q548" t="s">
        <v>2801</v>
      </c>
      <c r="R548" t="s">
        <v>1339</v>
      </c>
      <c r="S548" t="s">
        <v>1332</v>
      </c>
      <c r="U548" t="s">
        <v>1340</v>
      </c>
      <c r="V548" t="s">
        <v>1341</v>
      </c>
      <c r="W548" t="s">
        <v>1339</v>
      </c>
      <c r="X548">
        <v>46125</v>
      </c>
      <c r="Y548" t="s">
        <v>6648</v>
      </c>
      <c r="AC548" t="s">
        <v>1343</v>
      </c>
      <c r="AF548" t="s">
        <v>1343</v>
      </c>
      <c r="AI548" t="s">
        <v>1339</v>
      </c>
      <c r="AJ548">
        <v>660</v>
      </c>
      <c r="AL548">
        <v>0</v>
      </c>
      <c r="AM548">
        <v>0</v>
      </c>
      <c r="AN548">
        <v>0</v>
      </c>
      <c r="AO548">
        <v>0</v>
      </c>
    </row>
    <row r="549" spans="1:41" x14ac:dyDescent="0.3">
      <c r="A549" t="s">
        <v>1332</v>
      </c>
      <c r="B549" t="s">
        <v>1332</v>
      </c>
      <c r="C549" t="s">
        <v>1380</v>
      </c>
      <c r="D549" t="s">
        <v>7163</v>
      </c>
      <c r="E549" t="s">
        <v>7164</v>
      </c>
      <c r="F549" t="s">
        <v>6678</v>
      </c>
      <c r="I549" t="s">
        <v>1335</v>
      </c>
      <c r="J549">
        <v>0</v>
      </c>
      <c r="K549" t="s">
        <v>5215</v>
      </c>
      <c r="L549" s="42">
        <v>46112</v>
      </c>
      <c r="N549">
        <v>46157</v>
      </c>
      <c r="P549" t="s">
        <v>1337</v>
      </c>
      <c r="Q549" t="s">
        <v>5216</v>
      </c>
      <c r="R549" t="s">
        <v>1781</v>
      </c>
      <c r="S549" t="s">
        <v>1332</v>
      </c>
      <c r="U549" t="s">
        <v>1340</v>
      </c>
      <c r="V549" t="s">
        <v>1341</v>
      </c>
      <c r="W549" t="s">
        <v>1355</v>
      </c>
      <c r="AC549" t="s">
        <v>1343</v>
      </c>
      <c r="AF549" t="s">
        <v>1343</v>
      </c>
      <c r="AI549">
        <v>27</v>
      </c>
      <c r="AJ549">
        <v>0</v>
      </c>
      <c r="AL549">
        <v>0</v>
      </c>
      <c r="AM549" t="s">
        <v>1332</v>
      </c>
      <c r="AN549">
        <v>0</v>
      </c>
      <c r="AO549">
        <v>0</v>
      </c>
    </row>
    <row r="550" spans="1:41" hidden="1" x14ac:dyDescent="0.3">
      <c r="A550" t="s">
        <v>1332</v>
      </c>
      <c r="B550" t="s">
        <v>1332</v>
      </c>
      <c r="C550" t="s">
        <v>1359</v>
      </c>
      <c r="D550" t="s">
        <v>6423</v>
      </c>
      <c r="E550" t="s">
        <v>6424</v>
      </c>
      <c r="F550" t="s">
        <v>8019</v>
      </c>
      <c r="I550" t="s">
        <v>1335</v>
      </c>
      <c r="J550">
        <v>850</v>
      </c>
      <c r="K550" t="s">
        <v>8020</v>
      </c>
      <c r="L550">
        <v>46115</v>
      </c>
      <c r="N550">
        <v>46157</v>
      </c>
      <c r="P550" t="s">
        <v>1420</v>
      </c>
      <c r="Q550" t="s">
        <v>8021</v>
      </c>
      <c r="R550" t="s">
        <v>1781</v>
      </c>
      <c r="S550" t="s">
        <v>1332</v>
      </c>
      <c r="U550" t="s">
        <v>1340</v>
      </c>
      <c r="V550" t="s">
        <v>1341</v>
      </c>
      <c r="W550" t="s">
        <v>1355</v>
      </c>
      <c r="AC550" t="s">
        <v>1343</v>
      </c>
      <c r="AF550" t="s">
        <v>1343</v>
      </c>
      <c r="AI550">
        <v>27</v>
      </c>
      <c r="AJ550">
        <v>880</v>
      </c>
      <c r="AL550">
        <v>0</v>
      </c>
      <c r="AM550" t="s">
        <v>1332</v>
      </c>
      <c r="AN550">
        <v>0</v>
      </c>
      <c r="AO550">
        <v>0</v>
      </c>
    </row>
    <row r="551" spans="1:41" hidden="1" x14ac:dyDescent="0.3">
      <c r="A551" t="s">
        <v>1332</v>
      </c>
      <c r="B551" t="s">
        <v>1332</v>
      </c>
      <c r="C551" t="s">
        <v>1359</v>
      </c>
      <c r="D551" t="s">
        <v>7163</v>
      </c>
      <c r="E551" t="s">
        <v>7164</v>
      </c>
      <c r="F551" t="s">
        <v>8019</v>
      </c>
      <c r="I551" t="s">
        <v>1335</v>
      </c>
      <c r="J551">
        <v>0</v>
      </c>
      <c r="K551" t="s">
        <v>8020</v>
      </c>
      <c r="L551">
        <v>46115</v>
      </c>
      <c r="N551">
        <v>46157</v>
      </c>
      <c r="P551" t="s">
        <v>1420</v>
      </c>
      <c r="Q551" t="s">
        <v>8021</v>
      </c>
      <c r="R551" t="s">
        <v>1781</v>
      </c>
      <c r="S551" t="s">
        <v>1332</v>
      </c>
      <c r="U551" t="s">
        <v>1340</v>
      </c>
      <c r="V551" t="s">
        <v>1341</v>
      </c>
      <c r="W551" t="s">
        <v>1355</v>
      </c>
      <c r="AC551" t="s">
        <v>1343</v>
      </c>
      <c r="AF551" t="s">
        <v>1343</v>
      </c>
      <c r="AI551">
        <v>27</v>
      </c>
      <c r="AJ551">
        <v>0</v>
      </c>
      <c r="AL551">
        <v>0</v>
      </c>
      <c r="AM551" t="s">
        <v>1332</v>
      </c>
      <c r="AN551">
        <v>0</v>
      </c>
      <c r="AO551">
        <v>0</v>
      </c>
    </row>
    <row r="552" spans="1:41" hidden="1" x14ac:dyDescent="0.3">
      <c r="A552" t="s">
        <v>1332</v>
      </c>
      <c r="B552" t="s">
        <v>1332</v>
      </c>
      <c r="C552" t="s">
        <v>1359</v>
      </c>
      <c r="D552" t="s">
        <v>7165</v>
      </c>
      <c r="E552" t="s">
        <v>7166</v>
      </c>
      <c r="F552" t="s">
        <v>8019</v>
      </c>
      <c r="I552" t="s">
        <v>1335</v>
      </c>
      <c r="J552">
        <v>0</v>
      </c>
      <c r="K552" t="s">
        <v>8020</v>
      </c>
      <c r="L552">
        <v>46115</v>
      </c>
      <c r="N552">
        <v>46157</v>
      </c>
      <c r="P552" t="s">
        <v>1420</v>
      </c>
      <c r="Q552" t="s">
        <v>8021</v>
      </c>
      <c r="R552" t="s">
        <v>1781</v>
      </c>
      <c r="S552" t="s">
        <v>1332</v>
      </c>
      <c r="U552" t="s">
        <v>1340</v>
      </c>
      <c r="V552" t="s">
        <v>1341</v>
      </c>
      <c r="W552" t="s">
        <v>1355</v>
      </c>
      <c r="AC552" t="s">
        <v>1343</v>
      </c>
      <c r="AF552" t="s">
        <v>1343</v>
      </c>
      <c r="AI552">
        <v>27</v>
      </c>
      <c r="AJ552">
        <v>0</v>
      </c>
      <c r="AL552">
        <v>0</v>
      </c>
      <c r="AM552" t="s">
        <v>1332</v>
      </c>
      <c r="AN552">
        <v>0</v>
      </c>
      <c r="AO552">
        <v>0</v>
      </c>
    </row>
    <row r="553" spans="1:41" hidden="1" x14ac:dyDescent="0.3">
      <c r="A553" t="s">
        <v>1332</v>
      </c>
      <c r="B553" t="s">
        <v>1332</v>
      </c>
      <c r="C553" t="s">
        <v>1359</v>
      </c>
      <c r="D553" t="s">
        <v>7158</v>
      </c>
      <c r="E553" t="s">
        <v>7159</v>
      </c>
      <c r="F553" t="s">
        <v>8019</v>
      </c>
      <c r="I553" t="s">
        <v>1335</v>
      </c>
      <c r="J553">
        <v>0</v>
      </c>
      <c r="K553" t="s">
        <v>8020</v>
      </c>
      <c r="L553">
        <v>46115</v>
      </c>
      <c r="N553">
        <v>46157</v>
      </c>
      <c r="P553" t="s">
        <v>1420</v>
      </c>
      <c r="Q553" t="s">
        <v>8021</v>
      </c>
      <c r="R553" t="s">
        <v>1781</v>
      </c>
      <c r="S553" t="s">
        <v>1332</v>
      </c>
      <c r="U553" t="s">
        <v>1340</v>
      </c>
      <c r="V553" t="s">
        <v>1341</v>
      </c>
      <c r="W553" t="s">
        <v>1355</v>
      </c>
      <c r="AC553" t="s">
        <v>1343</v>
      </c>
      <c r="AF553" t="s">
        <v>1343</v>
      </c>
      <c r="AI553">
        <v>27</v>
      </c>
      <c r="AJ553">
        <v>35</v>
      </c>
      <c r="AL553">
        <v>0</v>
      </c>
      <c r="AM553" t="s">
        <v>1332</v>
      </c>
      <c r="AN553">
        <v>0</v>
      </c>
      <c r="AO553">
        <v>0</v>
      </c>
    </row>
    <row r="554" spans="1:41" hidden="1" x14ac:dyDescent="0.3">
      <c r="A554" t="s">
        <v>1332</v>
      </c>
      <c r="B554" t="s">
        <v>1332</v>
      </c>
      <c r="C554" t="s">
        <v>1359</v>
      </c>
      <c r="D554" t="s">
        <v>7800</v>
      </c>
      <c r="E554">
        <v>2026069</v>
      </c>
      <c r="F554" t="s">
        <v>8019</v>
      </c>
      <c r="G554" t="s">
        <v>4636</v>
      </c>
      <c r="I554" t="s">
        <v>1335</v>
      </c>
      <c r="J554">
        <v>850</v>
      </c>
      <c r="K554" t="s">
        <v>8020</v>
      </c>
      <c r="L554">
        <v>46115</v>
      </c>
      <c r="N554">
        <v>46157</v>
      </c>
      <c r="P554" t="s">
        <v>1420</v>
      </c>
      <c r="Q554" t="s">
        <v>8021</v>
      </c>
      <c r="R554" t="s">
        <v>1781</v>
      </c>
      <c r="S554" t="s">
        <v>1332</v>
      </c>
      <c r="U554" t="s">
        <v>1340</v>
      </c>
      <c r="V554" t="s">
        <v>1341</v>
      </c>
      <c r="W554" t="s">
        <v>1355</v>
      </c>
      <c r="AC554" t="s">
        <v>1343</v>
      </c>
      <c r="AF554" t="s">
        <v>1343</v>
      </c>
      <c r="AI554">
        <v>27</v>
      </c>
      <c r="AJ554">
        <v>850</v>
      </c>
      <c r="AL554">
        <v>0</v>
      </c>
      <c r="AM554" t="s">
        <v>1332</v>
      </c>
      <c r="AN554">
        <v>0</v>
      </c>
      <c r="AO554">
        <v>0</v>
      </c>
    </row>
    <row r="555" spans="1:41" hidden="1" x14ac:dyDescent="0.3">
      <c r="A555" t="s">
        <v>1332</v>
      </c>
      <c r="B555" t="s">
        <v>1332</v>
      </c>
      <c r="C555" t="s">
        <v>205</v>
      </c>
      <c r="D555" t="s">
        <v>1438</v>
      </c>
      <c r="E555">
        <v>2025933</v>
      </c>
      <c r="I555" t="s">
        <v>1335</v>
      </c>
      <c r="J555">
        <v>200</v>
      </c>
      <c r="K555" t="s">
        <v>4502</v>
      </c>
      <c r="L555">
        <v>46083</v>
      </c>
      <c r="N555">
        <v>46113</v>
      </c>
      <c r="P555" t="s">
        <v>1337</v>
      </c>
      <c r="Q555" t="s">
        <v>4503</v>
      </c>
      <c r="R555" t="s">
        <v>1339</v>
      </c>
      <c r="S555" t="s">
        <v>1332</v>
      </c>
      <c r="U555" t="s">
        <v>1340</v>
      </c>
      <c r="V555" t="s">
        <v>1341</v>
      </c>
      <c r="W555" t="s">
        <v>1339</v>
      </c>
      <c r="X555">
        <v>46109</v>
      </c>
      <c r="Y555" t="s">
        <v>4504</v>
      </c>
      <c r="Z555">
        <v>51</v>
      </c>
      <c r="AA555">
        <v>16</v>
      </c>
      <c r="AB555">
        <v>6</v>
      </c>
      <c r="AC555" t="s">
        <v>1343</v>
      </c>
      <c r="AF555" t="s">
        <v>1343</v>
      </c>
      <c r="AI555" t="s">
        <v>1339</v>
      </c>
      <c r="AJ555">
        <v>250</v>
      </c>
      <c r="AL555">
        <v>51</v>
      </c>
      <c r="AM555">
        <v>51</v>
      </c>
      <c r="AN555">
        <v>0.31372549019607798</v>
      </c>
      <c r="AO555">
        <v>4.9019607843137303</v>
      </c>
    </row>
    <row r="556" spans="1:41" hidden="1" x14ac:dyDescent="0.3">
      <c r="A556" t="s">
        <v>1332</v>
      </c>
      <c r="B556" t="s">
        <v>1332</v>
      </c>
      <c r="C556" t="s">
        <v>205</v>
      </c>
      <c r="D556" t="s">
        <v>1755</v>
      </c>
      <c r="E556">
        <v>2025329</v>
      </c>
      <c r="I556" t="s">
        <v>1335</v>
      </c>
      <c r="J556">
        <v>0</v>
      </c>
      <c r="K556" t="s">
        <v>4502</v>
      </c>
      <c r="L556">
        <v>46083</v>
      </c>
      <c r="N556">
        <v>46113</v>
      </c>
      <c r="P556" t="s">
        <v>1337</v>
      </c>
      <c r="Q556" t="s">
        <v>4503</v>
      </c>
      <c r="R556" t="s">
        <v>1339</v>
      </c>
      <c r="S556" t="s">
        <v>1332</v>
      </c>
      <c r="U556" t="s">
        <v>1340</v>
      </c>
      <c r="V556" t="s">
        <v>1341</v>
      </c>
      <c r="W556" t="s">
        <v>1339</v>
      </c>
      <c r="X556">
        <v>46109</v>
      </c>
      <c r="Y556" t="s">
        <v>4504</v>
      </c>
      <c r="Z556">
        <v>51</v>
      </c>
      <c r="AA556">
        <v>16</v>
      </c>
      <c r="AB556">
        <v>6</v>
      </c>
      <c r="AC556" t="s">
        <v>1343</v>
      </c>
      <c r="AF556" t="s">
        <v>1343</v>
      </c>
      <c r="AI556" t="s">
        <v>1339</v>
      </c>
      <c r="AJ556">
        <v>52</v>
      </c>
      <c r="AL556" t="s">
        <v>1332</v>
      </c>
      <c r="AM556" t="s">
        <v>1332</v>
      </c>
      <c r="AN556">
        <v>0.31372549019607798</v>
      </c>
      <c r="AO556">
        <v>0</v>
      </c>
    </row>
    <row r="557" spans="1:41" hidden="1" x14ac:dyDescent="0.3">
      <c r="A557" t="s">
        <v>1332</v>
      </c>
      <c r="B557" t="s">
        <v>1332</v>
      </c>
      <c r="C557" t="s">
        <v>205</v>
      </c>
      <c r="D557" t="s">
        <v>4307</v>
      </c>
      <c r="E557">
        <v>2026006</v>
      </c>
      <c r="I557" t="s">
        <v>1335</v>
      </c>
      <c r="J557">
        <v>200</v>
      </c>
      <c r="K557" t="s">
        <v>4502</v>
      </c>
      <c r="L557">
        <v>46083</v>
      </c>
      <c r="N557">
        <v>46132</v>
      </c>
      <c r="P557" t="s">
        <v>1337</v>
      </c>
      <c r="Q557" t="s">
        <v>4503</v>
      </c>
      <c r="R557" t="s">
        <v>3490</v>
      </c>
      <c r="S557" t="s">
        <v>1332</v>
      </c>
      <c r="AC557" t="s">
        <v>1343</v>
      </c>
      <c r="AF557" t="s">
        <v>1343</v>
      </c>
      <c r="AI557">
        <v>2</v>
      </c>
      <c r="AJ557">
        <v>290</v>
      </c>
      <c r="AL557">
        <v>0</v>
      </c>
      <c r="AM557" t="s">
        <v>1332</v>
      </c>
      <c r="AN557">
        <v>0</v>
      </c>
      <c r="AO557">
        <v>0</v>
      </c>
    </row>
    <row r="558" spans="1:41" hidden="1" x14ac:dyDescent="0.3">
      <c r="A558" t="s">
        <v>1332</v>
      </c>
      <c r="B558" t="s">
        <v>1332</v>
      </c>
      <c r="C558" t="s">
        <v>47</v>
      </c>
      <c r="D558" t="s">
        <v>4351</v>
      </c>
      <c r="E558">
        <v>2026001</v>
      </c>
      <c r="F558" t="s">
        <v>4755</v>
      </c>
      <c r="G558" t="s">
        <v>4756</v>
      </c>
      <c r="I558" t="s">
        <v>1335</v>
      </c>
      <c r="J558">
        <v>200</v>
      </c>
      <c r="K558" t="s">
        <v>4502</v>
      </c>
      <c r="L558">
        <v>46085</v>
      </c>
      <c r="N558">
        <v>46132</v>
      </c>
      <c r="P558" t="s">
        <v>1361</v>
      </c>
      <c r="Q558" t="s">
        <v>4503</v>
      </c>
      <c r="R558" t="s">
        <v>1339</v>
      </c>
      <c r="S558" t="s">
        <v>1374</v>
      </c>
      <c r="T558" t="s">
        <v>4757</v>
      </c>
      <c r="U558" t="s">
        <v>1354</v>
      </c>
      <c r="V558" t="s">
        <v>1341</v>
      </c>
      <c r="W558" t="s">
        <v>1339</v>
      </c>
      <c r="X558">
        <v>46122</v>
      </c>
      <c r="Y558" t="s">
        <v>4758</v>
      </c>
      <c r="Z558">
        <v>189</v>
      </c>
      <c r="AA558">
        <v>66</v>
      </c>
      <c r="AB558">
        <v>4</v>
      </c>
      <c r="AC558" t="s">
        <v>1343</v>
      </c>
      <c r="AF558" t="s">
        <v>1343</v>
      </c>
      <c r="AI558" t="s">
        <v>1339</v>
      </c>
      <c r="AJ558">
        <v>245</v>
      </c>
      <c r="AL558">
        <v>189</v>
      </c>
      <c r="AM558">
        <v>189</v>
      </c>
      <c r="AN558">
        <v>0.34920634920634902</v>
      </c>
      <c r="AO558">
        <v>1.2962962962963001</v>
      </c>
    </row>
    <row r="559" spans="1:41" hidden="1" x14ac:dyDescent="0.3">
      <c r="A559" t="s">
        <v>1332</v>
      </c>
      <c r="B559" t="s">
        <v>1332</v>
      </c>
      <c r="C559" t="s">
        <v>39</v>
      </c>
      <c r="D559" t="s">
        <v>1438</v>
      </c>
      <c r="E559">
        <v>2025933</v>
      </c>
      <c r="I559" t="s">
        <v>1335</v>
      </c>
      <c r="J559">
        <v>1300</v>
      </c>
      <c r="K559" t="s">
        <v>1205</v>
      </c>
      <c r="L559">
        <v>46017</v>
      </c>
      <c r="N559">
        <v>46052</v>
      </c>
      <c r="P559" t="s">
        <v>1337</v>
      </c>
      <c r="Q559" t="s">
        <v>1206</v>
      </c>
      <c r="R559" t="s">
        <v>1339</v>
      </c>
      <c r="S559" t="s">
        <v>1332</v>
      </c>
      <c r="U559" t="s">
        <v>1340</v>
      </c>
      <c r="V559" t="s">
        <v>1341</v>
      </c>
      <c r="W559" t="s">
        <v>1339</v>
      </c>
      <c r="X559">
        <v>46094</v>
      </c>
      <c r="Y559" t="s">
        <v>2711</v>
      </c>
      <c r="Z559">
        <v>2465</v>
      </c>
      <c r="AA559">
        <v>890</v>
      </c>
      <c r="AB559">
        <v>18</v>
      </c>
      <c r="AC559" t="s">
        <v>1408</v>
      </c>
      <c r="AF559" t="s">
        <v>1408</v>
      </c>
      <c r="AI559" t="s">
        <v>1339</v>
      </c>
      <c r="AJ559">
        <v>1350</v>
      </c>
      <c r="AL559">
        <v>2465</v>
      </c>
      <c r="AM559">
        <v>2465</v>
      </c>
      <c r="AN559">
        <v>0.36105476673428</v>
      </c>
      <c r="AO559">
        <v>0.54766734279918905</v>
      </c>
    </row>
    <row r="560" spans="1:41" hidden="1" x14ac:dyDescent="0.3">
      <c r="A560" t="s">
        <v>1332</v>
      </c>
      <c r="B560" t="s">
        <v>1332</v>
      </c>
      <c r="C560" t="s">
        <v>39</v>
      </c>
      <c r="D560" t="s">
        <v>1755</v>
      </c>
      <c r="E560">
        <v>2025329</v>
      </c>
      <c r="I560" t="s">
        <v>1335</v>
      </c>
      <c r="J560">
        <v>0</v>
      </c>
      <c r="K560" t="s">
        <v>1205</v>
      </c>
      <c r="L560">
        <v>46017</v>
      </c>
      <c r="N560">
        <v>46052</v>
      </c>
      <c r="P560" t="s">
        <v>1337</v>
      </c>
      <c r="Q560" t="s">
        <v>1206</v>
      </c>
      <c r="R560" t="s">
        <v>1339</v>
      </c>
      <c r="S560" t="s">
        <v>1332</v>
      </c>
      <c r="U560" t="s">
        <v>1340</v>
      </c>
      <c r="V560" t="s">
        <v>1341</v>
      </c>
      <c r="W560" t="s">
        <v>1339</v>
      </c>
      <c r="X560">
        <v>46094</v>
      </c>
      <c r="Y560" t="s">
        <v>2711</v>
      </c>
      <c r="Z560">
        <v>2465</v>
      </c>
      <c r="AA560">
        <v>890</v>
      </c>
      <c r="AB560">
        <v>18</v>
      </c>
      <c r="AC560" t="s">
        <v>1408</v>
      </c>
      <c r="AF560" t="s">
        <v>1343</v>
      </c>
      <c r="AI560" t="s">
        <v>1339</v>
      </c>
      <c r="AJ560">
        <v>52</v>
      </c>
      <c r="AL560" t="s">
        <v>1332</v>
      </c>
      <c r="AM560" t="s">
        <v>1332</v>
      </c>
      <c r="AN560">
        <v>0.36105476673428</v>
      </c>
      <c r="AO560">
        <v>0</v>
      </c>
    </row>
    <row r="561" spans="1:41" hidden="1" x14ac:dyDescent="0.3">
      <c r="A561" t="s">
        <v>1332</v>
      </c>
      <c r="B561" t="s">
        <v>1332</v>
      </c>
      <c r="C561" t="s">
        <v>39</v>
      </c>
      <c r="D561" t="s">
        <v>4033</v>
      </c>
      <c r="E561">
        <v>2026003</v>
      </c>
      <c r="F561" t="s">
        <v>7450</v>
      </c>
      <c r="G561" t="s">
        <v>7451</v>
      </c>
      <c r="I561" t="s">
        <v>1335</v>
      </c>
      <c r="J561">
        <v>1300</v>
      </c>
      <c r="K561" t="s">
        <v>1205</v>
      </c>
      <c r="L561">
        <v>46111</v>
      </c>
      <c r="N561">
        <v>46157</v>
      </c>
      <c r="P561" t="s">
        <v>1337</v>
      </c>
      <c r="Q561" t="s">
        <v>1206</v>
      </c>
      <c r="R561" t="s">
        <v>1781</v>
      </c>
      <c r="S561" t="s">
        <v>1332</v>
      </c>
      <c r="U561" t="s">
        <v>1340</v>
      </c>
      <c r="V561" t="s">
        <v>1341</v>
      </c>
      <c r="W561" t="s">
        <v>1355</v>
      </c>
      <c r="AC561" t="s">
        <v>1343</v>
      </c>
      <c r="AF561" t="s">
        <v>1408</v>
      </c>
      <c r="AI561">
        <v>27</v>
      </c>
      <c r="AJ561">
        <v>1345</v>
      </c>
      <c r="AL561">
        <v>0</v>
      </c>
      <c r="AM561" t="s">
        <v>1332</v>
      </c>
      <c r="AN561">
        <v>0</v>
      </c>
      <c r="AO561">
        <v>0</v>
      </c>
    </row>
    <row r="562" spans="1:41" hidden="1" x14ac:dyDescent="0.3">
      <c r="A562" t="s">
        <v>1332</v>
      </c>
      <c r="B562" t="s">
        <v>1332</v>
      </c>
      <c r="C562" t="s">
        <v>39</v>
      </c>
      <c r="D562" t="s">
        <v>4351</v>
      </c>
      <c r="E562">
        <v>2026001</v>
      </c>
      <c r="F562" t="s">
        <v>7450</v>
      </c>
      <c r="I562" t="s">
        <v>1335</v>
      </c>
      <c r="J562">
        <v>1300</v>
      </c>
      <c r="K562" t="s">
        <v>1205</v>
      </c>
      <c r="L562">
        <v>46111</v>
      </c>
      <c r="N562">
        <v>46157</v>
      </c>
      <c r="P562" t="s">
        <v>1337</v>
      </c>
      <c r="Q562" t="s">
        <v>1206</v>
      </c>
      <c r="R562" t="s">
        <v>1781</v>
      </c>
      <c r="S562" t="s">
        <v>1332</v>
      </c>
      <c r="U562" t="s">
        <v>1340</v>
      </c>
      <c r="V562" t="s">
        <v>1341</v>
      </c>
      <c r="W562" t="s">
        <v>1355</v>
      </c>
      <c r="AC562" t="s">
        <v>1343</v>
      </c>
      <c r="AF562" t="s">
        <v>1408</v>
      </c>
      <c r="AI562">
        <v>27</v>
      </c>
      <c r="AJ562">
        <v>1345</v>
      </c>
      <c r="AL562">
        <v>0</v>
      </c>
      <c r="AM562" t="s">
        <v>1332</v>
      </c>
      <c r="AN562">
        <v>0</v>
      </c>
      <c r="AO562">
        <v>0</v>
      </c>
    </row>
    <row r="563" spans="1:41" hidden="1" x14ac:dyDescent="0.3">
      <c r="A563" t="s">
        <v>1332</v>
      </c>
      <c r="B563" t="s">
        <v>1332</v>
      </c>
      <c r="C563" t="s">
        <v>39</v>
      </c>
      <c r="D563" t="s">
        <v>2091</v>
      </c>
      <c r="E563">
        <v>2025339</v>
      </c>
      <c r="F563" t="s">
        <v>7450</v>
      </c>
      <c r="I563" t="s">
        <v>1335</v>
      </c>
      <c r="J563">
        <v>0</v>
      </c>
      <c r="K563" t="s">
        <v>1205</v>
      </c>
      <c r="L563">
        <v>46111</v>
      </c>
      <c r="N563">
        <v>46157</v>
      </c>
      <c r="P563" t="s">
        <v>1337</v>
      </c>
      <c r="Q563" t="s">
        <v>1206</v>
      </c>
      <c r="R563" t="s">
        <v>1781</v>
      </c>
      <c r="S563" t="s">
        <v>1332</v>
      </c>
      <c r="U563" t="s">
        <v>1340</v>
      </c>
      <c r="V563" t="s">
        <v>1341</v>
      </c>
      <c r="W563" t="s">
        <v>1355</v>
      </c>
      <c r="AC563" t="s">
        <v>1343</v>
      </c>
      <c r="AF563" t="s">
        <v>1343</v>
      </c>
      <c r="AI563">
        <v>27</v>
      </c>
      <c r="AJ563">
        <v>58</v>
      </c>
      <c r="AL563">
        <v>0</v>
      </c>
      <c r="AM563" t="s">
        <v>1332</v>
      </c>
      <c r="AN563">
        <v>0</v>
      </c>
      <c r="AO563">
        <v>0</v>
      </c>
    </row>
    <row r="564" spans="1:41" hidden="1" x14ac:dyDescent="0.3">
      <c r="A564" t="s">
        <v>1332</v>
      </c>
      <c r="B564" t="s">
        <v>1332</v>
      </c>
      <c r="C564" t="s">
        <v>64</v>
      </c>
      <c r="D564" t="s">
        <v>7800</v>
      </c>
      <c r="E564">
        <v>2026069</v>
      </c>
      <c r="F564" t="s">
        <v>8175</v>
      </c>
      <c r="G564" t="s">
        <v>4636</v>
      </c>
      <c r="I564" t="s">
        <v>1335</v>
      </c>
      <c r="J564">
        <v>1300</v>
      </c>
      <c r="K564" t="s">
        <v>1205</v>
      </c>
      <c r="L564">
        <v>46120</v>
      </c>
      <c r="N564">
        <v>46157</v>
      </c>
      <c r="P564" t="s">
        <v>1337</v>
      </c>
      <c r="Q564" t="s">
        <v>1206</v>
      </c>
      <c r="R564" t="s">
        <v>1781</v>
      </c>
      <c r="S564" t="s">
        <v>1332</v>
      </c>
      <c r="U564" t="s">
        <v>1340</v>
      </c>
      <c r="V564" t="s">
        <v>1402</v>
      </c>
      <c r="W564" t="s">
        <v>1355</v>
      </c>
      <c r="AC564" t="s">
        <v>1343</v>
      </c>
      <c r="AF564" t="s">
        <v>1408</v>
      </c>
      <c r="AI564">
        <v>27</v>
      </c>
      <c r="AJ564">
        <v>1300</v>
      </c>
      <c r="AL564">
        <v>0</v>
      </c>
      <c r="AM564" t="s">
        <v>1332</v>
      </c>
      <c r="AN564">
        <v>0</v>
      </c>
      <c r="AO564">
        <v>0</v>
      </c>
    </row>
    <row r="565" spans="1:41" hidden="1" x14ac:dyDescent="0.3">
      <c r="A565" t="s">
        <v>1332</v>
      </c>
      <c r="B565" t="s">
        <v>1332</v>
      </c>
      <c r="C565" t="s">
        <v>64</v>
      </c>
      <c r="D565" t="s">
        <v>7699</v>
      </c>
      <c r="E565">
        <v>2026058</v>
      </c>
      <c r="F565" t="s">
        <v>8175</v>
      </c>
      <c r="I565" t="s">
        <v>1335</v>
      </c>
      <c r="J565">
        <v>1300</v>
      </c>
      <c r="K565" t="s">
        <v>1205</v>
      </c>
      <c r="L565">
        <v>46120</v>
      </c>
      <c r="N565">
        <v>46157</v>
      </c>
      <c r="P565" t="s">
        <v>1337</v>
      </c>
      <c r="Q565" t="s">
        <v>1206</v>
      </c>
      <c r="R565" t="s">
        <v>1781</v>
      </c>
      <c r="S565" t="s">
        <v>1332</v>
      </c>
      <c r="U565" t="s">
        <v>1340</v>
      </c>
      <c r="V565" t="s">
        <v>1402</v>
      </c>
      <c r="W565" t="s">
        <v>1355</v>
      </c>
      <c r="AC565" t="s">
        <v>1343</v>
      </c>
      <c r="AF565" t="s">
        <v>1408</v>
      </c>
      <c r="AI565">
        <v>27</v>
      </c>
      <c r="AJ565">
        <v>1300</v>
      </c>
      <c r="AL565">
        <v>0</v>
      </c>
      <c r="AM565" t="s">
        <v>1332</v>
      </c>
      <c r="AN565">
        <v>0</v>
      </c>
      <c r="AO565">
        <v>0</v>
      </c>
    </row>
    <row r="566" spans="1:41" hidden="1" x14ac:dyDescent="0.3">
      <c r="C566" t="s">
        <v>39</v>
      </c>
      <c r="D566" t="s">
        <v>2962</v>
      </c>
      <c r="I566" t="s">
        <v>1335</v>
      </c>
      <c r="J566">
        <v>1300</v>
      </c>
      <c r="K566" t="s">
        <v>1205</v>
      </c>
      <c r="L566">
        <v>46094</v>
      </c>
      <c r="N566">
        <v>46142</v>
      </c>
      <c r="P566" t="s">
        <v>1337</v>
      </c>
      <c r="Q566" t="s">
        <v>1206</v>
      </c>
      <c r="U566" t="s">
        <v>1340</v>
      </c>
      <c r="V566" t="s">
        <v>1402</v>
      </c>
      <c r="W566" t="s">
        <v>1339</v>
      </c>
      <c r="X566">
        <v>46125</v>
      </c>
      <c r="Y566" t="s">
        <v>8620</v>
      </c>
    </row>
    <row r="567" spans="1:41" hidden="1" x14ac:dyDescent="0.3">
      <c r="C567" t="s">
        <v>304</v>
      </c>
      <c r="D567" t="s">
        <v>4347</v>
      </c>
      <c r="E567">
        <v>2025310</v>
      </c>
      <c r="F567" t="s">
        <v>8663</v>
      </c>
      <c r="G567" t="s">
        <v>8664</v>
      </c>
      <c r="I567" t="s">
        <v>1335</v>
      </c>
      <c r="J567">
        <v>0</v>
      </c>
      <c r="K567" t="s">
        <v>8665</v>
      </c>
      <c r="L567">
        <v>46126</v>
      </c>
      <c r="N567">
        <v>46157</v>
      </c>
      <c r="P567" t="s">
        <v>1361</v>
      </c>
      <c r="Q567" t="s">
        <v>8666</v>
      </c>
      <c r="R567" t="s">
        <v>1781</v>
      </c>
      <c r="U567" t="s">
        <v>1537</v>
      </c>
      <c r="V567" t="s">
        <v>1402</v>
      </c>
      <c r="W567" t="s">
        <v>1355</v>
      </c>
      <c r="AC567" t="s">
        <v>1343</v>
      </c>
      <c r="AF567" t="s">
        <v>1343</v>
      </c>
      <c r="AI567">
        <v>27</v>
      </c>
      <c r="AJ567">
        <v>65</v>
      </c>
      <c r="AL567">
        <v>0</v>
      </c>
      <c r="AM567" t="s">
        <v>1332</v>
      </c>
      <c r="AN567">
        <v>0</v>
      </c>
      <c r="AO567">
        <v>0</v>
      </c>
    </row>
    <row r="568" spans="1:41" hidden="1" x14ac:dyDescent="0.3">
      <c r="A568" t="s">
        <v>1332</v>
      </c>
      <c r="B568" t="s">
        <v>1332</v>
      </c>
      <c r="C568" t="s">
        <v>47</v>
      </c>
      <c r="D568" t="s">
        <v>2376</v>
      </c>
      <c r="E568" t="s">
        <v>1332</v>
      </c>
      <c r="I568" t="s">
        <v>1335</v>
      </c>
      <c r="J568">
        <v>280</v>
      </c>
      <c r="K568" t="s">
        <v>2676</v>
      </c>
      <c r="L568">
        <v>46017</v>
      </c>
      <c r="N568">
        <v>46096</v>
      </c>
      <c r="P568" t="s">
        <v>1337</v>
      </c>
      <c r="Q568" t="s">
        <v>2677</v>
      </c>
      <c r="R568" t="s">
        <v>1339</v>
      </c>
      <c r="S568" t="s">
        <v>1332</v>
      </c>
      <c r="U568" t="s">
        <v>1340</v>
      </c>
      <c r="V568" t="s">
        <v>1341</v>
      </c>
      <c r="W568" t="s">
        <v>1339</v>
      </c>
      <c r="X568">
        <v>46084</v>
      </c>
      <c r="Y568" t="s">
        <v>2678</v>
      </c>
      <c r="AC568" t="s">
        <v>1343</v>
      </c>
      <c r="AF568" t="s">
        <v>1343</v>
      </c>
      <c r="AI568" t="s">
        <v>1339</v>
      </c>
      <c r="AJ568" t="s">
        <v>1332</v>
      </c>
      <c r="AL568">
        <v>0</v>
      </c>
      <c r="AM568">
        <v>0</v>
      </c>
      <c r="AN568">
        <v>0</v>
      </c>
      <c r="AO568">
        <v>0</v>
      </c>
    </row>
    <row r="569" spans="1:41" hidden="1" x14ac:dyDescent="0.3">
      <c r="A569" t="s">
        <v>1332</v>
      </c>
      <c r="B569" t="s">
        <v>1332</v>
      </c>
      <c r="C569" t="s">
        <v>39</v>
      </c>
      <c r="D569" t="s">
        <v>1438</v>
      </c>
      <c r="E569">
        <v>2025933</v>
      </c>
      <c r="I569" t="s">
        <v>1335</v>
      </c>
      <c r="J569">
        <v>300</v>
      </c>
      <c r="K569" t="s">
        <v>2676</v>
      </c>
      <c r="L569">
        <v>46055</v>
      </c>
      <c r="N569">
        <v>46096</v>
      </c>
      <c r="P569" t="s">
        <v>1337</v>
      </c>
      <c r="Q569" t="s">
        <v>2677</v>
      </c>
      <c r="R569" t="s">
        <v>1339</v>
      </c>
      <c r="S569" t="s">
        <v>1332</v>
      </c>
      <c r="U569" t="s">
        <v>1340</v>
      </c>
      <c r="V569" t="s">
        <v>1341</v>
      </c>
      <c r="W569" t="s">
        <v>1339</v>
      </c>
      <c r="X569">
        <v>46077</v>
      </c>
      <c r="Y569" t="s">
        <v>3669</v>
      </c>
      <c r="Z569">
        <v>1104</v>
      </c>
      <c r="AA569">
        <v>456</v>
      </c>
      <c r="AB569">
        <v>18</v>
      </c>
      <c r="AC569" t="s">
        <v>1408</v>
      </c>
      <c r="AF569" t="s">
        <v>1343</v>
      </c>
      <c r="AI569" t="s">
        <v>1339</v>
      </c>
      <c r="AJ569">
        <v>350</v>
      </c>
      <c r="AL569">
        <v>1104</v>
      </c>
      <c r="AM569">
        <v>1104</v>
      </c>
      <c r="AN569">
        <v>0.41304347826087001</v>
      </c>
      <c r="AO569">
        <v>0.31702898550724601</v>
      </c>
    </row>
    <row r="570" spans="1:41" hidden="1" x14ac:dyDescent="0.3">
      <c r="A570" t="s">
        <v>1332</v>
      </c>
      <c r="B570" t="s">
        <v>1332</v>
      </c>
      <c r="C570" t="s">
        <v>39</v>
      </c>
      <c r="D570" t="s">
        <v>1755</v>
      </c>
      <c r="E570">
        <v>2025329</v>
      </c>
      <c r="I570" t="s">
        <v>1335</v>
      </c>
      <c r="J570">
        <v>0</v>
      </c>
      <c r="K570" t="s">
        <v>2676</v>
      </c>
      <c r="L570">
        <v>46055</v>
      </c>
      <c r="N570">
        <v>46096</v>
      </c>
      <c r="P570" t="s">
        <v>1337</v>
      </c>
      <c r="Q570" t="s">
        <v>2677</v>
      </c>
      <c r="R570" t="s">
        <v>1339</v>
      </c>
      <c r="S570" t="s">
        <v>1332</v>
      </c>
      <c r="U570" t="s">
        <v>1340</v>
      </c>
      <c r="V570" t="s">
        <v>1341</v>
      </c>
      <c r="W570" t="s">
        <v>1339</v>
      </c>
      <c r="X570">
        <v>46077</v>
      </c>
      <c r="Y570" t="s">
        <v>3669</v>
      </c>
      <c r="Z570">
        <v>1104</v>
      </c>
      <c r="AA570">
        <v>456</v>
      </c>
      <c r="AB570">
        <v>18</v>
      </c>
      <c r="AC570" t="s">
        <v>1408</v>
      </c>
      <c r="AF570" t="s">
        <v>1343</v>
      </c>
      <c r="AI570" t="s">
        <v>1339</v>
      </c>
      <c r="AJ570">
        <v>52</v>
      </c>
      <c r="AL570" t="s">
        <v>1332</v>
      </c>
      <c r="AM570" t="s">
        <v>1332</v>
      </c>
      <c r="AN570">
        <v>0.41304347826087001</v>
      </c>
      <c r="AO570">
        <v>0</v>
      </c>
    </row>
    <row r="571" spans="1:41" hidden="1" x14ac:dyDescent="0.3">
      <c r="A571" t="s">
        <v>1332</v>
      </c>
      <c r="B571" t="s">
        <v>1332</v>
      </c>
      <c r="C571" t="s">
        <v>39</v>
      </c>
      <c r="D571" t="s">
        <v>4520</v>
      </c>
      <c r="E571">
        <v>2026012</v>
      </c>
      <c r="F571" t="s">
        <v>5067</v>
      </c>
      <c r="G571" t="s">
        <v>5068</v>
      </c>
      <c r="I571" t="s">
        <v>1335</v>
      </c>
      <c r="J571">
        <v>300</v>
      </c>
      <c r="K571" t="s">
        <v>2676</v>
      </c>
      <c r="L571">
        <v>46086</v>
      </c>
      <c r="N571">
        <v>46122</v>
      </c>
      <c r="P571" t="s">
        <v>1337</v>
      </c>
      <c r="Q571" t="s">
        <v>2677</v>
      </c>
      <c r="R571" t="s">
        <v>1358</v>
      </c>
      <c r="S571" t="s">
        <v>1332</v>
      </c>
      <c r="T571" t="s">
        <v>5069</v>
      </c>
      <c r="U571" t="s">
        <v>1340</v>
      </c>
      <c r="V571" t="s">
        <v>1341</v>
      </c>
      <c r="W571" t="s">
        <v>1358</v>
      </c>
      <c r="AC571" t="s">
        <v>1343</v>
      </c>
      <c r="AF571" t="s">
        <v>1343</v>
      </c>
      <c r="AI571" t="s">
        <v>1358</v>
      </c>
      <c r="AJ571">
        <v>365</v>
      </c>
      <c r="AL571">
        <v>0</v>
      </c>
      <c r="AM571" t="s">
        <v>1332</v>
      </c>
      <c r="AN571">
        <v>0</v>
      </c>
      <c r="AO571">
        <v>0</v>
      </c>
    </row>
    <row r="572" spans="1:41" hidden="1" x14ac:dyDescent="0.3">
      <c r="A572" t="s">
        <v>1332</v>
      </c>
      <c r="B572" t="s">
        <v>1332</v>
      </c>
      <c r="C572" t="s">
        <v>39</v>
      </c>
      <c r="D572" t="s">
        <v>2962</v>
      </c>
      <c r="E572">
        <v>2025945</v>
      </c>
      <c r="F572" t="s">
        <v>7095</v>
      </c>
      <c r="G572" t="s">
        <v>7096</v>
      </c>
      <c r="I572" t="s">
        <v>1335</v>
      </c>
      <c r="J572">
        <v>300</v>
      </c>
      <c r="K572" t="s">
        <v>7097</v>
      </c>
      <c r="L572">
        <v>46108</v>
      </c>
      <c r="N572">
        <v>46152</v>
      </c>
      <c r="P572" t="s">
        <v>1337</v>
      </c>
      <c r="Q572" t="s">
        <v>2677</v>
      </c>
      <c r="R572" t="s">
        <v>1781</v>
      </c>
      <c r="S572" t="s">
        <v>1332</v>
      </c>
      <c r="U572" t="s">
        <v>1340</v>
      </c>
      <c r="V572" t="s">
        <v>1341</v>
      </c>
      <c r="W572" t="s">
        <v>1355</v>
      </c>
      <c r="AC572" t="s">
        <v>1343</v>
      </c>
      <c r="AF572" t="s">
        <v>1343</v>
      </c>
      <c r="AI572">
        <v>22</v>
      </c>
      <c r="AJ572">
        <v>360</v>
      </c>
      <c r="AL572">
        <v>0</v>
      </c>
      <c r="AM572" t="s">
        <v>1332</v>
      </c>
      <c r="AN572">
        <v>0</v>
      </c>
      <c r="AO572">
        <v>0</v>
      </c>
    </row>
    <row r="573" spans="1:41" hidden="1" x14ac:dyDescent="0.3">
      <c r="A573" t="s">
        <v>1332</v>
      </c>
      <c r="B573" t="s">
        <v>1332</v>
      </c>
      <c r="C573" t="s">
        <v>205</v>
      </c>
      <c r="D573" t="s">
        <v>1664</v>
      </c>
      <c r="E573" t="s">
        <v>1332</v>
      </c>
      <c r="I573" t="s">
        <v>1335</v>
      </c>
      <c r="J573">
        <v>400</v>
      </c>
      <c r="K573" t="s">
        <v>1741</v>
      </c>
      <c r="L573">
        <v>46006</v>
      </c>
      <c r="N573">
        <v>46052</v>
      </c>
      <c r="P573" t="s">
        <v>1337</v>
      </c>
      <c r="Q573" t="s">
        <v>1742</v>
      </c>
      <c r="R573" t="s">
        <v>1358</v>
      </c>
      <c r="S573" t="s">
        <v>1332</v>
      </c>
      <c r="U573" t="s">
        <v>1340</v>
      </c>
      <c r="V573" t="s">
        <v>1341</v>
      </c>
      <c r="W573" t="s">
        <v>1358</v>
      </c>
      <c r="AC573" t="s">
        <v>1343</v>
      </c>
      <c r="AF573" t="s">
        <v>1343</v>
      </c>
      <c r="AI573" t="s">
        <v>1358</v>
      </c>
      <c r="AJ573" t="s">
        <v>1332</v>
      </c>
      <c r="AL573">
        <v>0</v>
      </c>
      <c r="AM573" t="s">
        <v>1332</v>
      </c>
      <c r="AN573">
        <v>0</v>
      </c>
      <c r="AO573">
        <v>0</v>
      </c>
    </row>
    <row r="574" spans="1:41" hidden="1" x14ac:dyDescent="0.3">
      <c r="A574" t="s">
        <v>1332</v>
      </c>
      <c r="B574" t="s">
        <v>1332</v>
      </c>
      <c r="C574" t="s">
        <v>205</v>
      </c>
      <c r="D574" t="s">
        <v>4974</v>
      </c>
      <c r="E574">
        <v>2026061</v>
      </c>
      <c r="F574" t="s">
        <v>4975</v>
      </c>
      <c r="G574" t="s">
        <v>4976</v>
      </c>
      <c r="I574" t="s">
        <v>1335</v>
      </c>
      <c r="J574">
        <v>100</v>
      </c>
      <c r="K574" t="s">
        <v>4977</v>
      </c>
      <c r="L574">
        <v>46086</v>
      </c>
      <c r="N574">
        <v>46122</v>
      </c>
      <c r="P574" t="s">
        <v>1361</v>
      </c>
      <c r="Q574" t="s">
        <v>4978</v>
      </c>
      <c r="R574" t="s">
        <v>1352</v>
      </c>
      <c r="S574" t="s">
        <v>1332</v>
      </c>
      <c r="U574" t="s">
        <v>1340</v>
      </c>
      <c r="V574" t="s">
        <v>1341</v>
      </c>
      <c r="W574" t="s">
        <v>1355</v>
      </c>
      <c r="AC574" t="s">
        <v>1343</v>
      </c>
      <c r="AF574" t="s">
        <v>1343</v>
      </c>
      <c r="AI574" t="s">
        <v>1352</v>
      </c>
      <c r="AJ574">
        <v>185</v>
      </c>
      <c r="AL574">
        <v>0</v>
      </c>
      <c r="AM574" t="s">
        <v>1332</v>
      </c>
      <c r="AN574">
        <v>0</v>
      </c>
      <c r="AO574">
        <v>0</v>
      </c>
    </row>
    <row r="575" spans="1:41" hidden="1" x14ac:dyDescent="0.3">
      <c r="A575" t="s">
        <v>1332</v>
      </c>
      <c r="B575" t="s">
        <v>1332</v>
      </c>
      <c r="C575" t="s">
        <v>39</v>
      </c>
      <c r="D575" t="s">
        <v>1438</v>
      </c>
      <c r="E575">
        <v>2025933</v>
      </c>
      <c r="I575" t="s">
        <v>1335</v>
      </c>
      <c r="J575">
        <v>90</v>
      </c>
      <c r="K575" t="s">
        <v>1519</v>
      </c>
      <c r="L575">
        <v>46011</v>
      </c>
      <c r="N575">
        <v>46053</v>
      </c>
      <c r="P575" t="s">
        <v>1361</v>
      </c>
      <c r="Q575" t="s">
        <v>1520</v>
      </c>
      <c r="R575" t="s">
        <v>1339</v>
      </c>
      <c r="S575" t="s">
        <v>1332</v>
      </c>
      <c r="T575" t="s">
        <v>1521</v>
      </c>
      <c r="U575" t="s">
        <v>1340</v>
      </c>
      <c r="V575" t="s">
        <v>1341</v>
      </c>
      <c r="W575" t="s">
        <v>1339</v>
      </c>
      <c r="X575">
        <v>46080</v>
      </c>
      <c r="Y575" t="s">
        <v>1522</v>
      </c>
      <c r="Z575">
        <v>48</v>
      </c>
      <c r="AA575">
        <v>9</v>
      </c>
      <c r="AB575">
        <v>4</v>
      </c>
      <c r="AC575" t="s">
        <v>1343</v>
      </c>
      <c r="AF575" t="s">
        <v>1343</v>
      </c>
      <c r="AI575" t="s">
        <v>1339</v>
      </c>
      <c r="AJ575">
        <v>140</v>
      </c>
      <c r="AL575">
        <v>48</v>
      </c>
      <c r="AM575">
        <v>48</v>
      </c>
      <c r="AN575">
        <v>0.1875</v>
      </c>
      <c r="AO575">
        <v>2.9166666666666701</v>
      </c>
    </row>
    <row r="576" spans="1:41" hidden="1" x14ac:dyDescent="0.3">
      <c r="A576" t="s">
        <v>1332</v>
      </c>
      <c r="B576" t="s">
        <v>1332</v>
      </c>
      <c r="C576" t="s">
        <v>39</v>
      </c>
      <c r="D576" t="s">
        <v>1755</v>
      </c>
      <c r="E576">
        <v>2025329</v>
      </c>
      <c r="I576" t="s">
        <v>1335</v>
      </c>
      <c r="J576">
        <v>0</v>
      </c>
      <c r="K576" t="s">
        <v>1519</v>
      </c>
      <c r="L576">
        <v>46011</v>
      </c>
      <c r="N576">
        <v>46053</v>
      </c>
      <c r="P576" t="s">
        <v>1361</v>
      </c>
      <c r="Q576" t="s">
        <v>1520</v>
      </c>
      <c r="R576" t="s">
        <v>1339</v>
      </c>
      <c r="S576" t="s">
        <v>1332</v>
      </c>
      <c r="T576" t="s">
        <v>1521</v>
      </c>
      <c r="U576" t="s">
        <v>1340</v>
      </c>
      <c r="V576" t="s">
        <v>1341</v>
      </c>
      <c r="W576" t="s">
        <v>1339</v>
      </c>
      <c r="X576">
        <v>46080</v>
      </c>
      <c r="Y576" t="s">
        <v>1522</v>
      </c>
      <c r="Z576">
        <v>48</v>
      </c>
      <c r="AA576">
        <v>9</v>
      </c>
      <c r="AB576">
        <v>4</v>
      </c>
      <c r="AC576" t="s">
        <v>1343</v>
      </c>
      <c r="AF576" t="s">
        <v>1343</v>
      </c>
      <c r="AI576" t="s">
        <v>1339</v>
      </c>
      <c r="AJ576">
        <v>52</v>
      </c>
      <c r="AL576" t="s">
        <v>1332</v>
      </c>
      <c r="AM576" t="s">
        <v>1332</v>
      </c>
      <c r="AN576">
        <v>0.1875</v>
      </c>
      <c r="AO576">
        <v>0</v>
      </c>
    </row>
    <row r="577" spans="1:41" hidden="1" x14ac:dyDescent="0.3">
      <c r="A577" t="s">
        <v>1332</v>
      </c>
      <c r="B577" t="s">
        <v>1332</v>
      </c>
      <c r="C577" t="s">
        <v>205</v>
      </c>
      <c r="D577" t="s">
        <v>1763</v>
      </c>
      <c r="E577">
        <v>2025997</v>
      </c>
      <c r="I577" t="s">
        <v>1335</v>
      </c>
      <c r="J577">
        <v>60</v>
      </c>
      <c r="K577" t="s">
        <v>1519</v>
      </c>
      <c r="L577">
        <v>46003</v>
      </c>
      <c r="N577">
        <v>46068</v>
      </c>
      <c r="P577" t="s">
        <v>1337</v>
      </c>
      <c r="Q577" t="s">
        <v>1520</v>
      </c>
      <c r="R577" t="s">
        <v>1352</v>
      </c>
      <c r="S577" t="s">
        <v>1374</v>
      </c>
      <c r="T577" t="s">
        <v>1814</v>
      </c>
      <c r="U577" t="s">
        <v>1354</v>
      </c>
      <c r="V577" t="s">
        <v>1341</v>
      </c>
      <c r="W577" t="s">
        <v>1454</v>
      </c>
      <c r="AC577" t="s">
        <v>1343</v>
      </c>
      <c r="AF577" t="s">
        <v>1343</v>
      </c>
      <c r="AI577" t="s">
        <v>1352</v>
      </c>
      <c r="AJ577">
        <v>160</v>
      </c>
      <c r="AL577">
        <v>0</v>
      </c>
      <c r="AM577" t="s">
        <v>1332</v>
      </c>
      <c r="AN577">
        <v>0</v>
      </c>
      <c r="AO577">
        <v>0</v>
      </c>
    </row>
    <row r="578" spans="1:41" hidden="1" x14ac:dyDescent="0.3">
      <c r="A578" t="s">
        <v>1332</v>
      </c>
      <c r="B578" t="s">
        <v>1332</v>
      </c>
      <c r="C578" t="s">
        <v>39</v>
      </c>
      <c r="D578" t="s">
        <v>2091</v>
      </c>
      <c r="E578">
        <v>2025339</v>
      </c>
      <c r="I578" t="s">
        <v>1335</v>
      </c>
      <c r="J578">
        <v>0</v>
      </c>
      <c r="K578" t="s">
        <v>1519</v>
      </c>
      <c r="L578">
        <v>46011</v>
      </c>
      <c r="N578">
        <v>46053</v>
      </c>
      <c r="P578" t="s">
        <v>1361</v>
      </c>
      <c r="Q578" t="s">
        <v>1520</v>
      </c>
      <c r="R578" t="s">
        <v>1358</v>
      </c>
      <c r="S578" t="s">
        <v>1332</v>
      </c>
      <c r="U578" t="s">
        <v>1340</v>
      </c>
      <c r="V578" t="s">
        <v>1341</v>
      </c>
      <c r="W578" t="s">
        <v>1358</v>
      </c>
      <c r="AC578" t="s">
        <v>1343</v>
      </c>
      <c r="AF578" t="s">
        <v>1343</v>
      </c>
      <c r="AI578" t="s">
        <v>1358</v>
      </c>
      <c r="AJ578">
        <v>58</v>
      </c>
      <c r="AL578">
        <v>0</v>
      </c>
      <c r="AM578" t="s">
        <v>1332</v>
      </c>
      <c r="AN578">
        <v>0</v>
      </c>
      <c r="AO578">
        <v>0</v>
      </c>
    </row>
    <row r="579" spans="1:41" hidden="1" x14ac:dyDescent="0.3">
      <c r="A579" t="s">
        <v>1332</v>
      </c>
      <c r="B579" t="s">
        <v>1332</v>
      </c>
      <c r="C579" t="s">
        <v>205</v>
      </c>
      <c r="D579" t="s">
        <v>2182</v>
      </c>
      <c r="E579" t="s">
        <v>1332</v>
      </c>
      <c r="I579" t="s">
        <v>1335</v>
      </c>
      <c r="J579">
        <v>60</v>
      </c>
      <c r="K579" t="s">
        <v>1519</v>
      </c>
      <c r="L579">
        <v>46003</v>
      </c>
      <c r="N579">
        <v>46068</v>
      </c>
      <c r="P579" t="s">
        <v>1337</v>
      </c>
      <c r="Q579" t="s">
        <v>1520</v>
      </c>
      <c r="R579" t="s">
        <v>1352</v>
      </c>
      <c r="S579" t="s">
        <v>1374</v>
      </c>
      <c r="T579" t="s">
        <v>1814</v>
      </c>
      <c r="U579" t="s">
        <v>1354</v>
      </c>
      <c r="V579" t="s">
        <v>1341</v>
      </c>
      <c r="W579" t="s">
        <v>1454</v>
      </c>
      <c r="AC579" t="s">
        <v>1343</v>
      </c>
      <c r="AF579" t="s">
        <v>1343</v>
      </c>
      <c r="AI579" t="s">
        <v>1352</v>
      </c>
      <c r="AJ579" t="s">
        <v>1332</v>
      </c>
      <c r="AL579">
        <v>0</v>
      </c>
      <c r="AM579" t="s">
        <v>1332</v>
      </c>
      <c r="AN579">
        <v>0</v>
      </c>
      <c r="AO579">
        <v>0</v>
      </c>
    </row>
    <row r="580" spans="1:41" hidden="1" x14ac:dyDescent="0.3">
      <c r="A580" t="s">
        <v>1332</v>
      </c>
      <c r="B580" t="s">
        <v>1332</v>
      </c>
      <c r="C580" t="s">
        <v>39</v>
      </c>
      <c r="D580" t="s">
        <v>2416</v>
      </c>
      <c r="E580">
        <v>2025315</v>
      </c>
      <c r="I580" t="s">
        <v>1335</v>
      </c>
      <c r="J580">
        <v>90</v>
      </c>
      <c r="K580" t="s">
        <v>1519</v>
      </c>
      <c r="L580">
        <v>46011</v>
      </c>
      <c r="N580">
        <v>46053</v>
      </c>
      <c r="P580" t="s">
        <v>1361</v>
      </c>
      <c r="Q580" t="s">
        <v>1520</v>
      </c>
      <c r="R580" t="s">
        <v>1339</v>
      </c>
      <c r="S580" t="s">
        <v>1332</v>
      </c>
      <c r="T580" t="s">
        <v>1521</v>
      </c>
      <c r="U580" t="s">
        <v>1340</v>
      </c>
      <c r="V580" t="s">
        <v>1341</v>
      </c>
      <c r="W580" t="s">
        <v>1339</v>
      </c>
      <c r="X580">
        <v>46079</v>
      </c>
      <c r="Y580" t="s">
        <v>2419</v>
      </c>
      <c r="Z580">
        <v>49</v>
      </c>
      <c r="AA580">
        <v>11</v>
      </c>
      <c r="AB580">
        <v>5</v>
      </c>
      <c r="AC580" t="s">
        <v>1343</v>
      </c>
      <c r="AF580" t="s">
        <v>1343</v>
      </c>
      <c r="AI580" t="s">
        <v>1339</v>
      </c>
      <c r="AJ580">
        <v>155</v>
      </c>
      <c r="AL580">
        <v>49</v>
      </c>
      <c r="AM580">
        <v>49</v>
      </c>
      <c r="AN580">
        <v>0.22448979591836701</v>
      </c>
      <c r="AO580">
        <v>3.16326530612245</v>
      </c>
    </row>
    <row r="581" spans="1:41" hidden="1" x14ac:dyDescent="0.3">
      <c r="A581" t="s">
        <v>1332</v>
      </c>
      <c r="B581" t="s">
        <v>1332</v>
      </c>
      <c r="C581" t="s">
        <v>205</v>
      </c>
      <c r="D581" t="s">
        <v>4496</v>
      </c>
      <c r="E581" t="s">
        <v>4030</v>
      </c>
      <c r="I581" t="s">
        <v>1335</v>
      </c>
      <c r="J581">
        <v>60</v>
      </c>
      <c r="K581" t="s">
        <v>1519</v>
      </c>
      <c r="L581">
        <v>46083</v>
      </c>
      <c r="N581">
        <v>46113</v>
      </c>
      <c r="P581" t="s">
        <v>1337</v>
      </c>
      <c r="Q581" t="s">
        <v>1520</v>
      </c>
      <c r="R581" t="s">
        <v>1358</v>
      </c>
      <c r="S581" t="s">
        <v>1353</v>
      </c>
      <c r="U581" t="s">
        <v>1354</v>
      </c>
      <c r="V581" t="s">
        <v>1341</v>
      </c>
      <c r="W581" t="s">
        <v>1358</v>
      </c>
      <c r="AC581" t="s">
        <v>1343</v>
      </c>
      <c r="AF581" t="s">
        <v>1343</v>
      </c>
      <c r="AI581" t="s">
        <v>1358</v>
      </c>
      <c r="AJ581" t="s">
        <v>1332</v>
      </c>
      <c r="AL581">
        <v>0</v>
      </c>
      <c r="AM581" t="s">
        <v>1332</v>
      </c>
      <c r="AN581">
        <v>0</v>
      </c>
      <c r="AO581">
        <v>0</v>
      </c>
    </row>
    <row r="582" spans="1:41" hidden="1" x14ac:dyDescent="0.3">
      <c r="A582" t="s">
        <v>1332</v>
      </c>
      <c r="B582" t="s">
        <v>1332</v>
      </c>
      <c r="C582" t="s">
        <v>205</v>
      </c>
      <c r="D582" t="s">
        <v>5409</v>
      </c>
      <c r="E582" t="s">
        <v>5410</v>
      </c>
      <c r="F582" t="s">
        <v>5822</v>
      </c>
      <c r="G582" t="s">
        <v>5823</v>
      </c>
      <c r="I582" t="s">
        <v>1335</v>
      </c>
      <c r="J582">
        <v>60</v>
      </c>
      <c r="K582" t="s">
        <v>1519</v>
      </c>
      <c r="L582">
        <v>46093</v>
      </c>
      <c r="N582">
        <v>46142</v>
      </c>
      <c r="P582" t="s">
        <v>1337</v>
      </c>
      <c r="Q582" t="s">
        <v>1520</v>
      </c>
      <c r="R582" t="s">
        <v>1781</v>
      </c>
      <c r="S582" t="s">
        <v>1353</v>
      </c>
      <c r="U582" t="s">
        <v>1354</v>
      </c>
      <c r="V582" t="s">
        <v>1341</v>
      </c>
      <c r="W582" t="s">
        <v>1355</v>
      </c>
      <c r="AC582" t="s">
        <v>1343</v>
      </c>
      <c r="AF582" t="s">
        <v>1343</v>
      </c>
      <c r="AI582">
        <v>12</v>
      </c>
      <c r="AJ582">
        <v>60</v>
      </c>
      <c r="AL582">
        <v>0</v>
      </c>
      <c r="AM582" t="s">
        <v>1332</v>
      </c>
      <c r="AN582">
        <v>0</v>
      </c>
      <c r="AO582">
        <v>0</v>
      </c>
    </row>
    <row r="583" spans="1:41" hidden="1" x14ac:dyDescent="0.3">
      <c r="A583" t="s">
        <v>1332</v>
      </c>
      <c r="B583" t="s">
        <v>1332</v>
      </c>
      <c r="C583" t="s">
        <v>64</v>
      </c>
      <c r="D583" t="s">
        <v>4029</v>
      </c>
      <c r="E583" t="s">
        <v>4030</v>
      </c>
      <c r="I583" t="s">
        <v>1335</v>
      </c>
      <c r="J583">
        <v>800</v>
      </c>
      <c r="K583" t="s">
        <v>4469</v>
      </c>
      <c r="L583">
        <v>46080</v>
      </c>
      <c r="N583">
        <v>46113</v>
      </c>
      <c r="P583" t="s">
        <v>1337</v>
      </c>
      <c r="Q583" t="s">
        <v>3158</v>
      </c>
      <c r="R583" t="s">
        <v>1358</v>
      </c>
      <c r="S583" t="s">
        <v>1332</v>
      </c>
      <c r="U583" t="s">
        <v>1340</v>
      </c>
      <c r="V583" t="s">
        <v>1341</v>
      </c>
      <c r="W583" t="s">
        <v>1358</v>
      </c>
      <c r="AC583" t="s">
        <v>1343</v>
      </c>
      <c r="AF583" t="s">
        <v>1343</v>
      </c>
      <c r="AI583" t="s">
        <v>1358</v>
      </c>
      <c r="AJ583" t="s">
        <v>1332</v>
      </c>
      <c r="AL583">
        <v>0</v>
      </c>
      <c r="AM583" t="s">
        <v>1332</v>
      </c>
      <c r="AN583">
        <v>0</v>
      </c>
      <c r="AO583">
        <v>0</v>
      </c>
    </row>
    <row r="584" spans="1:41" hidden="1" x14ac:dyDescent="0.3">
      <c r="A584" t="s">
        <v>1332</v>
      </c>
      <c r="B584" t="s">
        <v>1332</v>
      </c>
      <c r="C584" t="s">
        <v>64</v>
      </c>
      <c r="D584" t="s">
        <v>2962</v>
      </c>
      <c r="E584">
        <v>2025945</v>
      </c>
      <c r="I584" t="s">
        <v>1335</v>
      </c>
      <c r="J584">
        <v>800</v>
      </c>
      <c r="K584" t="s">
        <v>4469</v>
      </c>
      <c r="L584">
        <v>46087</v>
      </c>
      <c r="N584">
        <v>46122</v>
      </c>
      <c r="P584" t="s">
        <v>1337</v>
      </c>
      <c r="Q584" t="s">
        <v>3158</v>
      </c>
      <c r="R584" t="s">
        <v>1352</v>
      </c>
      <c r="S584" t="s">
        <v>1332</v>
      </c>
      <c r="U584" t="s">
        <v>1340</v>
      </c>
      <c r="V584" t="s">
        <v>1341</v>
      </c>
      <c r="W584" t="s">
        <v>1355</v>
      </c>
      <c r="AC584" t="s">
        <v>1343</v>
      </c>
      <c r="AF584" t="s">
        <v>1343</v>
      </c>
      <c r="AI584" t="s">
        <v>1352</v>
      </c>
      <c r="AJ584">
        <v>860</v>
      </c>
      <c r="AL584">
        <v>0</v>
      </c>
      <c r="AM584" t="s">
        <v>1332</v>
      </c>
      <c r="AN584">
        <v>0</v>
      </c>
      <c r="AO584">
        <v>0</v>
      </c>
    </row>
    <row r="585" spans="1:41" hidden="1" x14ac:dyDescent="0.3">
      <c r="C585" t="s">
        <v>64</v>
      </c>
      <c r="D585" t="s">
        <v>8194</v>
      </c>
      <c r="E585" t="s">
        <v>1332</v>
      </c>
      <c r="F585" t="s">
        <v>8735</v>
      </c>
      <c r="G585" t="s">
        <v>8634</v>
      </c>
      <c r="I585" t="s">
        <v>1335</v>
      </c>
      <c r="J585">
        <v>800</v>
      </c>
      <c r="K585" t="s">
        <v>4469</v>
      </c>
      <c r="L585">
        <v>46127</v>
      </c>
      <c r="N585">
        <v>46162</v>
      </c>
      <c r="P585" t="s">
        <v>1420</v>
      </c>
      <c r="Q585" t="s">
        <v>3158</v>
      </c>
      <c r="U585" t="s">
        <v>1340</v>
      </c>
      <c r="V585" t="s">
        <v>1402</v>
      </c>
      <c r="W585" t="s">
        <v>1355</v>
      </c>
      <c r="AC585" t="s">
        <v>1343</v>
      </c>
      <c r="AF585" t="s">
        <v>1343</v>
      </c>
      <c r="AI585">
        <v>32</v>
      </c>
      <c r="AJ585" t="s">
        <v>1332</v>
      </c>
      <c r="AL585">
        <v>0</v>
      </c>
      <c r="AM585" t="s">
        <v>1332</v>
      </c>
      <c r="AN585">
        <v>0</v>
      </c>
      <c r="AO585">
        <v>0</v>
      </c>
    </row>
    <row r="586" spans="1:41" hidden="1" x14ac:dyDescent="0.3">
      <c r="C586" t="s">
        <v>64</v>
      </c>
      <c r="D586" t="s">
        <v>8198</v>
      </c>
      <c r="E586" t="s">
        <v>1332</v>
      </c>
      <c r="F586" t="s">
        <v>8735</v>
      </c>
      <c r="G586" t="s">
        <v>8634</v>
      </c>
      <c r="I586" t="s">
        <v>1335</v>
      </c>
      <c r="J586">
        <v>0</v>
      </c>
      <c r="K586" t="s">
        <v>4469</v>
      </c>
      <c r="L586">
        <v>46127</v>
      </c>
      <c r="N586">
        <v>46162</v>
      </c>
      <c r="P586" t="s">
        <v>1420</v>
      </c>
      <c r="Q586" t="s">
        <v>3158</v>
      </c>
      <c r="U586" t="s">
        <v>1340</v>
      </c>
      <c r="V586" t="s">
        <v>1402</v>
      </c>
      <c r="W586" t="s">
        <v>1355</v>
      </c>
      <c r="AC586" t="s">
        <v>1343</v>
      </c>
      <c r="AF586" t="s">
        <v>1343</v>
      </c>
      <c r="AI586">
        <v>32</v>
      </c>
      <c r="AJ586" t="s">
        <v>1332</v>
      </c>
      <c r="AL586">
        <v>0</v>
      </c>
      <c r="AM586" t="s">
        <v>1332</v>
      </c>
      <c r="AN586">
        <v>0</v>
      </c>
      <c r="AO586">
        <v>0</v>
      </c>
    </row>
    <row r="587" spans="1:41" hidden="1" x14ac:dyDescent="0.3">
      <c r="C587" t="s">
        <v>64</v>
      </c>
      <c r="D587" t="s">
        <v>4635</v>
      </c>
      <c r="E587">
        <v>2026013</v>
      </c>
      <c r="F587" t="s">
        <v>8735</v>
      </c>
      <c r="G587" t="s">
        <v>4636</v>
      </c>
      <c r="I587" t="s">
        <v>1335</v>
      </c>
      <c r="J587">
        <v>800</v>
      </c>
      <c r="K587" t="s">
        <v>4469</v>
      </c>
      <c r="L587">
        <v>46127</v>
      </c>
      <c r="N587">
        <v>46162</v>
      </c>
      <c r="P587" t="s">
        <v>1420</v>
      </c>
      <c r="Q587" t="s">
        <v>3158</v>
      </c>
      <c r="U587" t="s">
        <v>1340</v>
      </c>
      <c r="V587" t="s">
        <v>1402</v>
      </c>
      <c r="W587" t="s">
        <v>1355</v>
      </c>
      <c r="AC587" t="s">
        <v>1343</v>
      </c>
      <c r="AF587" t="s">
        <v>1343</v>
      </c>
      <c r="AI587">
        <v>32</v>
      </c>
      <c r="AJ587">
        <v>860</v>
      </c>
      <c r="AL587">
        <v>0</v>
      </c>
      <c r="AM587" t="s">
        <v>1332</v>
      </c>
      <c r="AN587">
        <v>0</v>
      </c>
      <c r="AO587">
        <v>0</v>
      </c>
    </row>
    <row r="588" spans="1:41" hidden="1" x14ac:dyDescent="0.3">
      <c r="C588" t="s">
        <v>64</v>
      </c>
      <c r="D588" t="s">
        <v>4631</v>
      </c>
      <c r="E588">
        <v>2026010</v>
      </c>
      <c r="F588" t="s">
        <v>8735</v>
      </c>
      <c r="G588" t="s">
        <v>4636</v>
      </c>
      <c r="I588" t="s">
        <v>1335</v>
      </c>
      <c r="J588">
        <v>0</v>
      </c>
      <c r="K588" t="s">
        <v>4469</v>
      </c>
      <c r="L588">
        <v>46127</v>
      </c>
      <c r="N588">
        <v>46162</v>
      </c>
      <c r="P588" t="s">
        <v>1420</v>
      </c>
      <c r="Q588" t="s">
        <v>3158</v>
      </c>
      <c r="U588" t="s">
        <v>1340</v>
      </c>
      <c r="V588" t="s">
        <v>1402</v>
      </c>
      <c r="W588" t="s">
        <v>1355</v>
      </c>
      <c r="AC588" t="s">
        <v>1343</v>
      </c>
      <c r="AF588" t="s">
        <v>1343</v>
      </c>
      <c r="AI588">
        <v>32</v>
      </c>
      <c r="AJ588">
        <v>30</v>
      </c>
      <c r="AL588">
        <v>0</v>
      </c>
      <c r="AM588" t="s">
        <v>1332</v>
      </c>
      <c r="AN588">
        <v>0</v>
      </c>
      <c r="AO588">
        <v>0</v>
      </c>
    </row>
    <row r="589" spans="1:41" hidden="1" x14ac:dyDescent="0.3">
      <c r="A589" t="s">
        <v>1332</v>
      </c>
      <c r="B589" t="s">
        <v>1332</v>
      </c>
      <c r="C589" t="s">
        <v>47</v>
      </c>
      <c r="D589" t="s">
        <v>1438</v>
      </c>
      <c r="E589">
        <v>2025933</v>
      </c>
      <c r="I589" t="s">
        <v>1335</v>
      </c>
      <c r="J589">
        <v>0</v>
      </c>
      <c r="K589" t="s">
        <v>3347</v>
      </c>
      <c r="L589">
        <v>46041</v>
      </c>
      <c r="N589">
        <v>46091</v>
      </c>
      <c r="P589" t="s">
        <v>1361</v>
      </c>
      <c r="Q589" t="s">
        <v>3348</v>
      </c>
      <c r="R589" t="s">
        <v>1339</v>
      </c>
      <c r="S589" t="s">
        <v>1332</v>
      </c>
      <c r="U589" t="s">
        <v>1537</v>
      </c>
      <c r="V589" t="s">
        <v>1341</v>
      </c>
      <c r="W589" t="s">
        <v>1339</v>
      </c>
      <c r="X589">
        <v>46100</v>
      </c>
      <c r="Y589" t="s">
        <v>3349</v>
      </c>
      <c r="AC589" t="s">
        <v>1343</v>
      </c>
      <c r="AF589" t="s">
        <v>1343</v>
      </c>
      <c r="AI589" t="s">
        <v>1339</v>
      </c>
      <c r="AJ589">
        <v>50</v>
      </c>
      <c r="AL589">
        <v>0</v>
      </c>
      <c r="AM589">
        <v>0</v>
      </c>
      <c r="AN589">
        <v>0</v>
      </c>
      <c r="AO589">
        <v>0</v>
      </c>
    </row>
    <row r="590" spans="1:41" hidden="1" x14ac:dyDescent="0.3">
      <c r="A590" t="s">
        <v>1332</v>
      </c>
      <c r="B590" t="s">
        <v>1332</v>
      </c>
      <c r="C590" t="s">
        <v>47</v>
      </c>
      <c r="D590" t="s">
        <v>2695</v>
      </c>
      <c r="E590">
        <v>2025982</v>
      </c>
      <c r="I590" t="s">
        <v>1335</v>
      </c>
      <c r="J590">
        <v>0</v>
      </c>
      <c r="K590" t="s">
        <v>3347</v>
      </c>
      <c r="L590">
        <v>46042</v>
      </c>
      <c r="N590">
        <v>46092</v>
      </c>
      <c r="P590" t="s">
        <v>1361</v>
      </c>
      <c r="Q590" t="s">
        <v>3350</v>
      </c>
      <c r="R590" t="s">
        <v>1339</v>
      </c>
      <c r="S590" t="s">
        <v>1332</v>
      </c>
      <c r="U590" t="s">
        <v>1537</v>
      </c>
      <c r="V590" t="s">
        <v>1341</v>
      </c>
      <c r="W590" t="s">
        <v>1339</v>
      </c>
      <c r="X590">
        <v>46100</v>
      </c>
      <c r="Y590" t="s">
        <v>3349</v>
      </c>
      <c r="AC590" t="s">
        <v>1343</v>
      </c>
      <c r="AF590" t="s">
        <v>1343</v>
      </c>
      <c r="AI590" t="s">
        <v>1339</v>
      </c>
      <c r="AJ590">
        <v>35</v>
      </c>
      <c r="AL590" t="s">
        <v>1332</v>
      </c>
      <c r="AM590" t="s">
        <v>1332</v>
      </c>
      <c r="AN590">
        <v>0</v>
      </c>
      <c r="AO590">
        <v>0</v>
      </c>
    </row>
    <row r="591" spans="1:41" hidden="1" x14ac:dyDescent="0.3">
      <c r="A591" t="s">
        <v>1332</v>
      </c>
      <c r="B591" t="s">
        <v>1332</v>
      </c>
      <c r="C591" t="s">
        <v>1359</v>
      </c>
      <c r="D591" t="s">
        <v>4520</v>
      </c>
      <c r="E591">
        <v>2026012</v>
      </c>
      <c r="F591" t="s">
        <v>6301</v>
      </c>
      <c r="G591" t="s">
        <v>6302</v>
      </c>
      <c r="I591" t="s">
        <v>1335</v>
      </c>
      <c r="J591">
        <v>700</v>
      </c>
      <c r="K591" t="s">
        <v>6303</v>
      </c>
      <c r="L591">
        <v>46098</v>
      </c>
      <c r="N591">
        <v>46142</v>
      </c>
      <c r="P591" t="s">
        <v>1337</v>
      </c>
      <c r="Q591" t="s">
        <v>6304</v>
      </c>
      <c r="R591" t="s">
        <v>1781</v>
      </c>
      <c r="S591" t="s">
        <v>1332</v>
      </c>
      <c r="U591" t="s">
        <v>1340</v>
      </c>
      <c r="V591" t="s">
        <v>1341</v>
      </c>
      <c r="W591" t="s">
        <v>1355</v>
      </c>
      <c r="AC591" t="s">
        <v>1343</v>
      </c>
      <c r="AF591" t="s">
        <v>1343</v>
      </c>
      <c r="AI591">
        <v>12</v>
      </c>
      <c r="AJ591">
        <v>765</v>
      </c>
      <c r="AL591">
        <v>0</v>
      </c>
      <c r="AM591" t="s">
        <v>1332</v>
      </c>
      <c r="AN591">
        <v>0</v>
      </c>
      <c r="AO591">
        <v>0</v>
      </c>
    </row>
    <row r="592" spans="1:41" x14ac:dyDescent="0.3">
      <c r="A592" t="s">
        <v>1332</v>
      </c>
      <c r="B592" t="s">
        <v>1332</v>
      </c>
      <c r="C592" t="s">
        <v>1380</v>
      </c>
      <c r="D592" t="s">
        <v>7165</v>
      </c>
      <c r="E592" t="s">
        <v>7166</v>
      </c>
      <c r="F592" t="s">
        <v>6678</v>
      </c>
      <c r="I592" t="s">
        <v>1335</v>
      </c>
      <c r="J592">
        <v>0</v>
      </c>
      <c r="K592" t="s">
        <v>5215</v>
      </c>
      <c r="L592" s="42">
        <v>46112</v>
      </c>
      <c r="N592">
        <v>46157</v>
      </c>
      <c r="P592" t="s">
        <v>1337</v>
      </c>
      <c r="Q592" t="s">
        <v>5216</v>
      </c>
      <c r="R592" t="s">
        <v>1781</v>
      </c>
      <c r="S592" t="s">
        <v>1332</v>
      </c>
      <c r="U592" t="s">
        <v>1340</v>
      </c>
      <c r="V592" t="s">
        <v>1341</v>
      </c>
      <c r="W592" t="s">
        <v>1355</v>
      </c>
      <c r="AC592" t="s">
        <v>1343</v>
      </c>
      <c r="AF592" t="s">
        <v>1343</v>
      </c>
      <c r="AI592">
        <v>27</v>
      </c>
      <c r="AJ592">
        <v>0</v>
      </c>
      <c r="AL592">
        <v>0</v>
      </c>
      <c r="AM592" t="s">
        <v>1332</v>
      </c>
      <c r="AN592">
        <v>0</v>
      </c>
      <c r="AO592">
        <v>0</v>
      </c>
    </row>
    <row r="593" spans="1:41" hidden="1" x14ac:dyDescent="0.3">
      <c r="A593" t="s">
        <v>1332</v>
      </c>
      <c r="B593" t="s">
        <v>1332</v>
      </c>
      <c r="C593" t="s">
        <v>47</v>
      </c>
      <c r="D593" t="s">
        <v>2519</v>
      </c>
      <c r="E593">
        <v>2025317</v>
      </c>
      <c r="F593" t="s">
        <v>6709</v>
      </c>
      <c r="G593" t="s">
        <v>6710</v>
      </c>
      <c r="I593" t="s">
        <v>1335</v>
      </c>
      <c r="J593">
        <v>100</v>
      </c>
      <c r="K593" t="s">
        <v>5856</v>
      </c>
      <c r="L593">
        <v>46101</v>
      </c>
      <c r="N593">
        <v>46152</v>
      </c>
      <c r="P593" t="s">
        <v>1361</v>
      </c>
      <c r="Q593" t="s">
        <v>5857</v>
      </c>
      <c r="R593" t="s">
        <v>1339</v>
      </c>
      <c r="S593" t="s">
        <v>1332</v>
      </c>
      <c r="U593" t="s">
        <v>1340</v>
      </c>
      <c r="V593" t="s">
        <v>1341</v>
      </c>
      <c r="W593" t="s">
        <v>1339</v>
      </c>
      <c r="X593">
        <v>46122</v>
      </c>
      <c r="Y593" t="s">
        <v>6711</v>
      </c>
      <c r="Z593">
        <v>45</v>
      </c>
      <c r="AA593">
        <v>10</v>
      </c>
      <c r="AB593">
        <v>4</v>
      </c>
      <c r="AC593" t="s">
        <v>1343</v>
      </c>
      <c r="AF593" t="s">
        <v>1343</v>
      </c>
      <c r="AI593" t="s">
        <v>1339</v>
      </c>
      <c r="AJ593">
        <v>150</v>
      </c>
      <c r="AL593">
        <v>45</v>
      </c>
      <c r="AM593">
        <v>45</v>
      </c>
      <c r="AN593">
        <v>0.22222222222222199</v>
      </c>
      <c r="AO593">
        <v>3.3333333333333299</v>
      </c>
    </row>
    <row r="594" spans="1:41" hidden="1" x14ac:dyDescent="0.3">
      <c r="A594" t="s">
        <v>1332</v>
      </c>
      <c r="B594" t="s">
        <v>1332</v>
      </c>
      <c r="C594" t="s">
        <v>47</v>
      </c>
      <c r="D594" t="s">
        <v>1755</v>
      </c>
      <c r="E594">
        <v>2025329</v>
      </c>
      <c r="F594" t="s">
        <v>6709</v>
      </c>
      <c r="I594" t="s">
        <v>1335</v>
      </c>
      <c r="J594">
        <v>0</v>
      </c>
      <c r="K594" t="s">
        <v>5856</v>
      </c>
      <c r="L594">
        <v>46101</v>
      </c>
      <c r="N594">
        <v>46152</v>
      </c>
      <c r="P594" t="s">
        <v>1361</v>
      </c>
      <c r="Q594" t="s">
        <v>5857</v>
      </c>
      <c r="R594" t="s">
        <v>1339</v>
      </c>
      <c r="S594" t="s">
        <v>1332</v>
      </c>
      <c r="U594" t="s">
        <v>1340</v>
      </c>
      <c r="V594" t="s">
        <v>1341</v>
      </c>
      <c r="W594" t="s">
        <v>1339</v>
      </c>
      <c r="X594">
        <v>46122</v>
      </c>
      <c r="Y594" t="s">
        <v>6711</v>
      </c>
      <c r="Z594">
        <v>45</v>
      </c>
      <c r="AA594">
        <v>10</v>
      </c>
      <c r="AB594">
        <v>4</v>
      </c>
      <c r="AC594" t="s">
        <v>1343</v>
      </c>
      <c r="AF594" t="s">
        <v>1343</v>
      </c>
      <c r="AI594" t="s">
        <v>1339</v>
      </c>
      <c r="AJ594">
        <v>52</v>
      </c>
      <c r="AL594" t="s">
        <v>1332</v>
      </c>
      <c r="AM594" t="s">
        <v>1332</v>
      </c>
      <c r="AN594">
        <v>0.22222222222222199</v>
      </c>
      <c r="AO594">
        <v>0</v>
      </c>
    </row>
    <row r="595" spans="1:41" hidden="1" x14ac:dyDescent="0.3">
      <c r="C595" t="s">
        <v>47</v>
      </c>
      <c r="D595" t="s">
        <v>4631</v>
      </c>
      <c r="E595">
        <v>2026010</v>
      </c>
      <c r="F595" t="s">
        <v>7288</v>
      </c>
      <c r="G595" t="s">
        <v>4636</v>
      </c>
      <c r="I595" t="s">
        <v>1335</v>
      </c>
      <c r="J595">
        <v>30</v>
      </c>
      <c r="K595" t="s">
        <v>8561</v>
      </c>
      <c r="L595">
        <v>46125</v>
      </c>
      <c r="N595">
        <v>46157</v>
      </c>
      <c r="P595" t="s">
        <v>1337</v>
      </c>
      <c r="Q595" t="s">
        <v>7291</v>
      </c>
      <c r="R595" t="s">
        <v>1781</v>
      </c>
      <c r="S595" t="s">
        <v>1332</v>
      </c>
      <c r="U595" t="s">
        <v>1340</v>
      </c>
      <c r="V595" t="s">
        <v>1402</v>
      </c>
      <c r="W595" t="s">
        <v>1355</v>
      </c>
      <c r="AC595" t="s">
        <v>1343</v>
      </c>
      <c r="AF595" t="s">
        <v>1343</v>
      </c>
      <c r="AI595">
        <v>27</v>
      </c>
      <c r="AJ595">
        <v>60</v>
      </c>
      <c r="AL595">
        <v>0</v>
      </c>
      <c r="AM595" t="s">
        <v>1332</v>
      </c>
      <c r="AN595">
        <v>0</v>
      </c>
      <c r="AO595">
        <v>0</v>
      </c>
    </row>
    <row r="596" spans="1:41" hidden="1" x14ac:dyDescent="0.3">
      <c r="C596" t="s">
        <v>47</v>
      </c>
      <c r="D596" t="s">
        <v>4631</v>
      </c>
      <c r="E596">
        <v>2026010</v>
      </c>
      <c r="F596" t="s">
        <v>7288</v>
      </c>
      <c r="G596" t="s">
        <v>4636</v>
      </c>
      <c r="I596" t="s">
        <v>1335</v>
      </c>
      <c r="J596">
        <v>0</v>
      </c>
      <c r="K596" t="s">
        <v>8561</v>
      </c>
      <c r="L596">
        <v>46125</v>
      </c>
      <c r="N596">
        <v>46157</v>
      </c>
      <c r="P596" t="s">
        <v>1337</v>
      </c>
      <c r="Q596" t="s">
        <v>7291</v>
      </c>
      <c r="R596" t="s">
        <v>1781</v>
      </c>
      <c r="S596" t="s">
        <v>1332</v>
      </c>
      <c r="U596" t="s">
        <v>1340</v>
      </c>
      <c r="V596" t="s">
        <v>1402</v>
      </c>
      <c r="W596" t="s">
        <v>1355</v>
      </c>
      <c r="AC596" t="s">
        <v>1343</v>
      </c>
      <c r="AF596" t="s">
        <v>1343</v>
      </c>
      <c r="AI596">
        <v>27</v>
      </c>
      <c r="AJ596">
        <v>30</v>
      </c>
      <c r="AL596">
        <v>0</v>
      </c>
      <c r="AM596" t="s">
        <v>1332</v>
      </c>
      <c r="AN596">
        <v>0</v>
      </c>
      <c r="AO596">
        <v>0</v>
      </c>
    </row>
    <row r="597" spans="1:41" hidden="1" x14ac:dyDescent="0.3">
      <c r="C597" t="s">
        <v>47</v>
      </c>
      <c r="D597" t="s">
        <v>2519</v>
      </c>
      <c r="E597">
        <v>2025317</v>
      </c>
      <c r="F597" t="s">
        <v>7288</v>
      </c>
      <c r="G597" t="s">
        <v>4636</v>
      </c>
      <c r="I597" t="s">
        <v>1335</v>
      </c>
      <c r="J597">
        <v>30</v>
      </c>
      <c r="K597" t="s">
        <v>8561</v>
      </c>
      <c r="L597">
        <v>46125</v>
      </c>
      <c r="N597">
        <v>46157</v>
      </c>
      <c r="P597" t="s">
        <v>1337</v>
      </c>
      <c r="Q597" t="s">
        <v>7291</v>
      </c>
      <c r="R597" t="s">
        <v>1781</v>
      </c>
      <c r="S597" t="s">
        <v>1332</v>
      </c>
      <c r="U597" t="s">
        <v>1340</v>
      </c>
      <c r="V597" t="s">
        <v>1402</v>
      </c>
      <c r="W597" t="s">
        <v>1355</v>
      </c>
      <c r="AC597" t="s">
        <v>1343</v>
      </c>
      <c r="AF597" t="s">
        <v>1343</v>
      </c>
      <c r="AI597">
        <v>27</v>
      </c>
      <c r="AJ597">
        <v>80</v>
      </c>
      <c r="AL597">
        <v>0</v>
      </c>
      <c r="AM597" t="s">
        <v>1332</v>
      </c>
      <c r="AN597">
        <v>0</v>
      </c>
      <c r="AO597">
        <v>0</v>
      </c>
    </row>
    <row r="598" spans="1:41" hidden="1" x14ac:dyDescent="0.3">
      <c r="C598" t="s">
        <v>47</v>
      </c>
      <c r="D598" t="s">
        <v>8050</v>
      </c>
      <c r="E598">
        <v>2025329</v>
      </c>
      <c r="F598" t="s">
        <v>7288</v>
      </c>
      <c r="G598" t="s">
        <v>4636</v>
      </c>
      <c r="I598" t="s">
        <v>1335</v>
      </c>
      <c r="J598">
        <v>0</v>
      </c>
      <c r="K598" t="s">
        <v>8561</v>
      </c>
      <c r="L598">
        <v>46125</v>
      </c>
      <c r="N598">
        <v>46157</v>
      </c>
      <c r="P598" t="s">
        <v>1337</v>
      </c>
      <c r="Q598" t="s">
        <v>7291</v>
      </c>
      <c r="R598" t="s">
        <v>1781</v>
      </c>
      <c r="S598" t="s">
        <v>1332</v>
      </c>
      <c r="U598" t="s">
        <v>1340</v>
      </c>
      <c r="V598" t="s">
        <v>1402</v>
      </c>
      <c r="W598" t="s">
        <v>1355</v>
      </c>
      <c r="AC598" t="s">
        <v>1343</v>
      </c>
      <c r="AF598" t="s">
        <v>1343</v>
      </c>
      <c r="AI598">
        <v>27</v>
      </c>
      <c r="AJ598">
        <v>52</v>
      </c>
      <c r="AL598">
        <v>0</v>
      </c>
      <c r="AM598" t="s">
        <v>1332</v>
      </c>
      <c r="AN598">
        <v>0</v>
      </c>
      <c r="AO598">
        <v>0</v>
      </c>
    </row>
    <row r="599" spans="1:41" hidden="1" x14ac:dyDescent="0.3">
      <c r="A599" t="s">
        <v>1332</v>
      </c>
      <c r="B599" t="s">
        <v>1332</v>
      </c>
      <c r="C599" t="s">
        <v>39</v>
      </c>
      <c r="D599" t="s">
        <v>1438</v>
      </c>
      <c r="E599">
        <v>2025933</v>
      </c>
      <c r="I599" t="s">
        <v>1335</v>
      </c>
      <c r="J599">
        <v>240</v>
      </c>
      <c r="K599" t="s">
        <v>3666</v>
      </c>
      <c r="L599">
        <v>46055</v>
      </c>
      <c r="N599">
        <v>46096</v>
      </c>
      <c r="P599" t="s">
        <v>1337</v>
      </c>
      <c r="Q599" t="s">
        <v>3667</v>
      </c>
      <c r="R599" t="s">
        <v>1339</v>
      </c>
      <c r="S599" t="s">
        <v>1332</v>
      </c>
      <c r="U599" t="s">
        <v>1340</v>
      </c>
      <c r="V599" t="s">
        <v>1341</v>
      </c>
      <c r="W599" t="s">
        <v>1339</v>
      </c>
      <c r="X599">
        <v>46097</v>
      </c>
      <c r="Y599" t="s">
        <v>3668</v>
      </c>
      <c r="Z599">
        <v>330</v>
      </c>
      <c r="AA599">
        <v>101</v>
      </c>
      <c r="AB599">
        <v>24</v>
      </c>
      <c r="AC599" t="s">
        <v>1343</v>
      </c>
      <c r="AF599" t="s">
        <v>1343</v>
      </c>
      <c r="AI599" t="s">
        <v>1339</v>
      </c>
      <c r="AJ599">
        <v>290</v>
      </c>
      <c r="AL599">
        <v>330</v>
      </c>
      <c r="AM599">
        <v>330</v>
      </c>
      <c r="AN599">
        <v>0.30606060606060598</v>
      </c>
      <c r="AO599">
        <v>0.87878787878787901</v>
      </c>
    </row>
    <row r="600" spans="1:41" hidden="1" x14ac:dyDescent="0.3">
      <c r="A600" t="s">
        <v>1332</v>
      </c>
      <c r="B600" t="s">
        <v>1332</v>
      </c>
      <c r="C600" t="s">
        <v>39</v>
      </c>
      <c r="D600" t="s">
        <v>1755</v>
      </c>
      <c r="E600">
        <v>2025329</v>
      </c>
      <c r="I600" t="s">
        <v>1335</v>
      </c>
      <c r="J600">
        <v>0</v>
      </c>
      <c r="K600" t="s">
        <v>3666</v>
      </c>
      <c r="L600">
        <v>46055</v>
      </c>
      <c r="N600">
        <v>46096</v>
      </c>
      <c r="P600" t="s">
        <v>1337</v>
      </c>
      <c r="Q600" t="s">
        <v>3667</v>
      </c>
      <c r="R600" t="s">
        <v>1339</v>
      </c>
      <c r="S600" t="s">
        <v>1332</v>
      </c>
      <c r="U600" t="s">
        <v>1340</v>
      </c>
      <c r="V600" t="s">
        <v>1341</v>
      </c>
      <c r="W600" t="s">
        <v>1339</v>
      </c>
      <c r="X600">
        <v>46097</v>
      </c>
      <c r="Y600" t="s">
        <v>3668</v>
      </c>
      <c r="Z600">
        <v>330</v>
      </c>
      <c r="AA600">
        <v>101</v>
      </c>
      <c r="AB600">
        <v>24</v>
      </c>
      <c r="AC600" t="s">
        <v>1343</v>
      </c>
      <c r="AF600" t="s">
        <v>1343</v>
      </c>
      <c r="AI600" t="s">
        <v>1339</v>
      </c>
      <c r="AJ600">
        <v>52</v>
      </c>
      <c r="AL600" t="s">
        <v>1332</v>
      </c>
      <c r="AM600" t="s">
        <v>1332</v>
      </c>
      <c r="AN600">
        <v>0.30606060606060598</v>
      </c>
      <c r="AO600">
        <v>0</v>
      </c>
    </row>
    <row r="601" spans="1:41" hidden="1" x14ac:dyDescent="0.3">
      <c r="A601" t="s">
        <v>1332</v>
      </c>
      <c r="B601" t="s">
        <v>1332</v>
      </c>
      <c r="C601" t="s">
        <v>39</v>
      </c>
      <c r="D601" t="s">
        <v>1438</v>
      </c>
      <c r="E601">
        <v>2025933</v>
      </c>
      <c r="I601" t="s">
        <v>1335</v>
      </c>
      <c r="J601">
        <v>850</v>
      </c>
      <c r="K601" t="s">
        <v>4294</v>
      </c>
      <c r="L601">
        <v>46079</v>
      </c>
      <c r="N601">
        <v>46113</v>
      </c>
      <c r="P601" t="s">
        <v>1337</v>
      </c>
      <c r="Q601" t="s">
        <v>4295</v>
      </c>
      <c r="R601" t="s">
        <v>1339</v>
      </c>
      <c r="S601" t="s">
        <v>1332</v>
      </c>
      <c r="U601" t="s">
        <v>1340</v>
      </c>
      <c r="V601" t="s">
        <v>1402</v>
      </c>
      <c r="W601" t="s">
        <v>1339</v>
      </c>
      <c r="X601">
        <v>46117</v>
      </c>
      <c r="Y601" t="s">
        <v>4296</v>
      </c>
      <c r="Z601">
        <v>1770</v>
      </c>
      <c r="AA601">
        <v>467</v>
      </c>
      <c r="AB601">
        <v>18</v>
      </c>
      <c r="AC601" t="s">
        <v>1408</v>
      </c>
      <c r="AF601" t="s">
        <v>1343</v>
      </c>
      <c r="AI601" t="s">
        <v>1339</v>
      </c>
      <c r="AJ601">
        <v>900</v>
      </c>
      <c r="AL601">
        <v>1770</v>
      </c>
      <c r="AM601">
        <v>1770</v>
      </c>
      <c r="AN601">
        <v>0.26384180790960499</v>
      </c>
      <c r="AO601">
        <v>0.50847457627118597</v>
      </c>
    </row>
    <row r="602" spans="1:41" hidden="1" x14ac:dyDescent="0.3">
      <c r="A602" t="s">
        <v>1332</v>
      </c>
      <c r="B602" t="s">
        <v>1332</v>
      </c>
      <c r="C602" t="s">
        <v>39</v>
      </c>
      <c r="D602" t="s">
        <v>1755</v>
      </c>
      <c r="E602">
        <v>2025329</v>
      </c>
      <c r="I602" t="s">
        <v>1335</v>
      </c>
      <c r="J602">
        <v>0</v>
      </c>
      <c r="K602" t="s">
        <v>4294</v>
      </c>
      <c r="L602">
        <v>46079</v>
      </c>
      <c r="N602">
        <v>46113</v>
      </c>
      <c r="P602" t="s">
        <v>1337</v>
      </c>
      <c r="Q602" t="s">
        <v>4295</v>
      </c>
      <c r="R602" t="s">
        <v>1339</v>
      </c>
      <c r="S602" t="s">
        <v>1332</v>
      </c>
      <c r="U602" t="s">
        <v>1340</v>
      </c>
      <c r="V602" t="s">
        <v>1402</v>
      </c>
      <c r="W602" t="s">
        <v>1339</v>
      </c>
      <c r="X602">
        <v>46117</v>
      </c>
      <c r="Y602" t="s">
        <v>4296</v>
      </c>
      <c r="Z602">
        <v>1770</v>
      </c>
      <c r="AA602">
        <v>467</v>
      </c>
      <c r="AB602">
        <v>18</v>
      </c>
      <c r="AC602" t="s">
        <v>1408</v>
      </c>
      <c r="AF602" t="s">
        <v>1343</v>
      </c>
      <c r="AI602" t="s">
        <v>1339</v>
      </c>
      <c r="AJ602">
        <v>52</v>
      </c>
      <c r="AL602" t="s">
        <v>1332</v>
      </c>
      <c r="AM602" t="s">
        <v>1332</v>
      </c>
      <c r="AN602">
        <v>0.26384180790960499</v>
      </c>
      <c r="AO602">
        <v>0</v>
      </c>
    </row>
    <row r="603" spans="1:41" hidden="1" x14ac:dyDescent="0.3">
      <c r="A603" t="s">
        <v>1332</v>
      </c>
      <c r="B603" t="s">
        <v>1332</v>
      </c>
      <c r="C603" t="s">
        <v>64</v>
      </c>
      <c r="D603" t="s">
        <v>7699</v>
      </c>
      <c r="E603">
        <v>2026058</v>
      </c>
      <c r="F603" t="s">
        <v>8422</v>
      </c>
      <c r="G603" t="s">
        <v>4636</v>
      </c>
      <c r="I603" t="s">
        <v>1335</v>
      </c>
      <c r="J603">
        <v>900</v>
      </c>
      <c r="K603" t="s">
        <v>4294</v>
      </c>
      <c r="L603">
        <v>46122</v>
      </c>
      <c r="N603">
        <v>46162</v>
      </c>
      <c r="P603" t="s">
        <v>1337</v>
      </c>
      <c r="Q603" t="s">
        <v>4295</v>
      </c>
      <c r="R603" t="s">
        <v>1781</v>
      </c>
      <c r="S603" t="s">
        <v>1332</v>
      </c>
      <c r="U603" t="s">
        <v>1340</v>
      </c>
      <c r="V603" t="s">
        <v>1402</v>
      </c>
      <c r="W603" t="s">
        <v>1355</v>
      </c>
      <c r="AC603" t="s">
        <v>1343</v>
      </c>
      <c r="AF603" t="s">
        <v>1343</v>
      </c>
      <c r="AI603">
        <v>32</v>
      </c>
      <c r="AJ603">
        <v>900</v>
      </c>
      <c r="AL603">
        <v>0</v>
      </c>
      <c r="AM603" t="s">
        <v>1332</v>
      </c>
      <c r="AN603">
        <v>0</v>
      </c>
      <c r="AO603">
        <v>0</v>
      </c>
    </row>
    <row r="604" spans="1:41" hidden="1" x14ac:dyDescent="0.3">
      <c r="A604" t="s">
        <v>1332</v>
      </c>
      <c r="B604" t="s">
        <v>1332</v>
      </c>
      <c r="C604" t="s">
        <v>39</v>
      </c>
      <c r="D604" t="s">
        <v>2962</v>
      </c>
      <c r="E604">
        <v>2025945</v>
      </c>
      <c r="F604" t="s">
        <v>6378</v>
      </c>
      <c r="G604" t="s">
        <v>6379</v>
      </c>
      <c r="I604" t="s">
        <v>1335</v>
      </c>
      <c r="J604">
        <v>120</v>
      </c>
      <c r="K604" t="s">
        <v>6380</v>
      </c>
      <c r="L604">
        <v>46099</v>
      </c>
      <c r="N604">
        <v>46142</v>
      </c>
      <c r="P604" t="s">
        <v>1361</v>
      </c>
      <c r="Q604" t="s">
        <v>6381</v>
      </c>
      <c r="R604" t="s">
        <v>1781</v>
      </c>
      <c r="S604" t="s">
        <v>1332</v>
      </c>
      <c r="U604" t="s">
        <v>1340</v>
      </c>
      <c r="V604" t="s">
        <v>1341</v>
      </c>
      <c r="W604" t="s">
        <v>1355</v>
      </c>
      <c r="AC604" t="s">
        <v>1343</v>
      </c>
      <c r="AF604" t="s">
        <v>1343</v>
      </c>
      <c r="AI604">
        <v>12</v>
      </c>
      <c r="AJ604">
        <v>180</v>
      </c>
      <c r="AL604">
        <v>0</v>
      </c>
      <c r="AM604" t="s">
        <v>1332</v>
      </c>
      <c r="AN604">
        <v>0</v>
      </c>
      <c r="AO604">
        <v>0</v>
      </c>
    </row>
    <row r="605" spans="1:41" hidden="1" x14ac:dyDescent="0.3">
      <c r="A605" t="s">
        <v>1332</v>
      </c>
      <c r="B605" t="s">
        <v>1379</v>
      </c>
      <c r="C605" t="s">
        <v>1359</v>
      </c>
      <c r="D605" t="s">
        <v>2463</v>
      </c>
      <c r="E605" t="s">
        <v>1332</v>
      </c>
      <c r="I605" t="s">
        <v>1335</v>
      </c>
      <c r="J605">
        <v>900</v>
      </c>
      <c r="K605" t="s">
        <v>2870</v>
      </c>
      <c r="L605">
        <v>46021</v>
      </c>
      <c r="N605">
        <v>46068</v>
      </c>
      <c r="P605" t="s">
        <v>1420</v>
      </c>
      <c r="Q605" t="s">
        <v>2871</v>
      </c>
      <c r="R605" t="s">
        <v>1358</v>
      </c>
      <c r="S605" t="s">
        <v>1332</v>
      </c>
      <c r="U605" t="s">
        <v>1340</v>
      </c>
      <c r="V605" t="s">
        <v>1341</v>
      </c>
      <c r="W605" t="s">
        <v>1358</v>
      </c>
      <c r="AC605" t="s">
        <v>1343</v>
      </c>
      <c r="AF605" t="s">
        <v>1343</v>
      </c>
      <c r="AI605" t="s">
        <v>1358</v>
      </c>
      <c r="AJ605" t="s">
        <v>1332</v>
      </c>
      <c r="AL605">
        <v>0</v>
      </c>
      <c r="AM605" t="s">
        <v>1332</v>
      </c>
      <c r="AN605">
        <v>0</v>
      </c>
      <c r="AO605">
        <v>0</v>
      </c>
    </row>
    <row r="606" spans="1:41" hidden="1" x14ac:dyDescent="0.3">
      <c r="A606" t="s">
        <v>1332</v>
      </c>
      <c r="B606" t="s">
        <v>1332</v>
      </c>
      <c r="C606" t="s">
        <v>205</v>
      </c>
      <c r="D606" t="s">
        <v>1438</v>
      </c>
      <c r="E606">
        <v>2025933</v>
      </c>
      <c r="I606" t="s">
        <v>1335</v>
      </c>
      <c r="J606">
        <v>900</v>
      </c>
      <c r="K606" t="s">
        <v>2870</v>
      </c>
      <c r="L606">
        <v>46058</v>
      </c>
      <c r="N606">
        <v>46111</v>
      </c>
      <c r="P606" t="s">
        <v>1337</v>
      </c>
      <c r="Q606" t="s">
        <v>2871</v>
      </c>
      <c r="R606" t="s">
        <v>1339</v>
      </c>
      <c r="S606" t="s">
        <v>1332</v>
      </c>
      <c r="U606" t="s">
        <v>1340</v>
      </c>
      <c r="V606" t="s">
        <v>1341</v>
      </c>
      <c r="W606" t="s">
        <v>1339</v>
      </c>
      <c r="X606">
        <v>46100</v>
      </c>
      <c r="Y606" t="s">
        <v>3959</v>
      </c>
      <c r="Z606">
        <v>1727</v>
      </c>
      <c r="AA606">
        <v>417</v>
      </c>
      <c r="AB606">
        <v>3</v>
      </c>
      <c r="AC606" t="s">
        <v>1408</v>
      </c>
      <c r="AF606" t="s">
        <v>1343</v>
      </c>
      <c r="AI606" t="s">
        <v>1339</v>
      </c>
      <c r="AJ606">
        <v>950</v>
      </c>
      <c r="AL606">
        <v>1727</v>
      </c>
      <c r="AM606">
        <v>1727</v>
      </c>
      <c r="AN606">
        <v>0.24145917776490999</v>
      </c>
      <c r="AO606">
        <v>0.55008685581934003</v>
      </c>
    </row>
    <row r="607" spans="1:41" hidden="1" x14ac:dyDescent="0.3">
      <c r="A607" t="s">
        <v>1332</v>
      </c>
      <c r="B607" t="s">
        <v>1332</v>
      </c>
      <c r="C607" t="s">
        <v>205</v>
      </c>
      <c r="D607" t="s">
        <v>1755</v>
      </c>
      <c r="E607">
        <v>2025329</v>
      </c>
      <c r="I607" t="s">
        <v>1335</v>
      </c>
      <c r="J607">
        <v>0</v>
      </c>
      <c r="K607" t="s">
        <v>2870</v>
      </c>
      <c r="L607">
        <v>46058</v>
      </c>
      <c r="N607">
        <v>46111</v>
      </c>
      <c r="P607" t="s">
        <v>1337</v>
      </c>
      <c r="Q607" t="s">
        <v>2871</v>
      </c>
      <c r="R607" t="s">
        <v>1339</v>
      </c>
      <c r="S607" t="s">
        <v>1332</v>
      </c>
      <c r="U607" t="s">
        <v>1340</v>
      </c>
      <c r="V607" t="s">
        <v>1341</v>
      </c>
      <c r="W607" t="s">
        <v>1339</v>
      </c>
      <c r="X607">
        <v>46100</v>
      </c>
      <c r="Y607" t="s">
        <v>3959</v>
      </c>
      <c r="Z607">
        <v>1727</v>
      </c>
      <c r="AA607">
        <v>417</v>
      </c>
      <c r="AB607">
        <v>3</v>
      </c>
      <c r="AC607" t="s">
        <v>1408</v>
      </c>
      <c r="AF607" t="s">
        <v>1343</v>
      </c>
      <c r="AI607" t="s">
        <v>1339</v>
      </c>
      <c r="AJ607">
        <v>52</v>
      </c>
      <c r="AL607" t="s">
        <v>1332</v>
      </c>
      <c r="AM607" t="s">
        <v>1332</v>
      </c>
      <c r="AN607">
        <v>0.24145917776490999</v>
      </c>
      <c r="AO607">
        <v>0</v>
      </c>
    </row>
    <row r="608" spans="1:41" hidden="1" x14ac:dyDescent="0.3">
      <c r="A608" t="s">
        <v>1332</v>
      </c>
      <c r="B608" t="s">
        <v>1332</v>
      </c>
      <c r="C608" t="s">
        <v>1359</v>
      </c>
      <c r="D608" t="s">
        <v>1972</v>
      </c>
      <c r="E608" t="s">
        <v>1973</v>
      </c>
      <c r="I608" t="s">
        <v>1335</v>
      </c>
      <c r="J608">
        <v>900</v>
      </c>
      <c r="K608" t="s">
        <v>2870</v>
      </c>
      <c r="L608">
        <v>46083</v>
      </c>
      <c r="N608">
        <v>46113</v>
      </c>
      <c r="P608" t="s">
        <v>1420</v>
      </c>
      <c r="Q608" t="s">
        <v>2871</v>
      </c>
      <c r="R608" t="s">
        <v>1358</v>
      </c>
      <c r="S608" t="s">
        <v>1332</v>
      </c>
      <c r="T608" t="s">
        <v>4426</v>
      </c>
      <c r="U608" t="s">
        <v>1340</v>
      </c>
      <c r="V608" t="s">
        <v>1341</v>
      </c>
      <c r="W608" t="s">
        <v>1358</v>
      </c>
      <c r="AC608" t="s">
        <v>1343</v>
      </c>
      <c r="AF608" t="s">
        <v>1343</v>
      </c>
      <c r="AI608" t="s">
        <v>1358</v>
      </c>
      <c r="AJ608">
        <v>985</v>
      </c>
      <c r="AL608">
        <v>0</v>
      </c>
      <c r="AM608" t="s">
        <v>1332</v>
      </c>
      <c r="AN608">
        <v>0</v>
      </c>
      <c r="AO608">
        <v>0</v>
      </c>
    </row>
    <row r="609" spans="1:41" hidden="1" x14ac:dyDescent="0.3">
      <c r="A609" t="s">
        <v>1332</v>
      </c>
      <c r="B609" t="s">
        <v>1332</v>
      </c>
      <c r="C609" t="s">
        <v>1359</v>
      </c>
      <c r="D609" t="s">
        <v>1976</v>
      </c>
      <c r="E609" t="s">
        <v>1977</v>
      </c>
      <c r="I609" t="s">
        <v>1335</v>
      </c>
      <c r="J609">
        <v>0</v>
      </c>
      <c r="K609" t="s">
        <v>2870</v>
      </c>
      <c r="L609">
        <v>46083</v>
      </c>
      <c r="N609">
        <v>46113</v>
      </c>
      <c r="P609" t="s">
        <v>1420</v>
      </c>
      <c r="Q609" t="s">
        <v>2871</v>
      </c>
      <c r="R609" t="s">
        <v>1358</v>
      </c>
      <c r="S609" t="s">
        <v>1332</v>
      </c>
      <c r="T609" t="s">
        <v>4426</v>
      </c>
      <c r="U609" t="s">
        <v>1340</v>
      </c>
      <c r="V609" t="s">
        <v>1341</v>
      </c>
      <c r="W609" t="s">
        <v>1358</v>
      </c>
      <c r="AC609" t="s">
        <v>1343</v>
      </c>
      <c r="AF609" t="s">
        <v>1343</v>
      </c>
      <c r="AI609" t="s">
        <v>1358</v>
      </c>
      <c r="AJ609">
        <v>42</v>
      </c>
      <c r="AL609">
        <v>0</v>
      </c>
      <c r="AM609" t="s">
        <v>1332</v>
      </c>
      <c r="AN609">
        <v>0</v>
      </c>
      <c r="AO609">
        <v>0</v>
      </c>
    </row>
    <row r="610" spans="1:41" hidden="1" x14ac:dyDescent="0.3">
      <c r="A610" t="s">
        <v>1332</v>
      </c>
      <c r="B610" t="s">
        <v>1379</v>
      </c>
      <c r="C610" t="s">
        <v>1371</v>
      </c>
      <c r="D610" t="s">
        <v>5507</v>
      </c>
      <c r="E610" t="s">
        <v>1332</v>
      </c>
      <c r="F610" t="s">
        <v>5508</v>
      </c>
      <c r="G610" t="s">
        <v>4636</v>
      </c>
      <c r="I610" t="s">
        <v>1335</v>
      </c>
      <c r="J610">
        <v>1000</v>
      </c>
      <c r="K610" t="s">
        <v>2870</v>
      </c>
      <c r="L610">
        <v>46091</v>
      </c>
      <c r="N610">
        <v>46132</v>
      </c>
      <c r="P610" t="s">
        <v>1420</v>
      </c>
      <c r="Q610" t="s">
        <v>2871</v>
      </c>
      <c r="R610" t="s">
        <v>3490</v>
      </c>
      <c r="S610" t="s">
        <v>1332</v>
      </c>
      <c r="U610" t="s">
        <v>1340</v>
      </c>
      <c r="V610" t="s">
        <v>1341</v>
      </c>
      <c r="W610" t="s">
        <v>1355</v>
      </c>
      <c r="AC610" t="s">
        <v>1343</v>
      </c>
      <c r="AF610" t="s">
        <v>1408</v>
      </c>
      <c r="AI610">
        <v>2</v>
      </c>
      <c r="AJ610" t="s">
        <v>1332</v>
      </c>
      <c r="AL610">
        <v>0</v>
      </c>
      <c r="AM610" t="s">
        <v>1332</v>
      </c>
      <c r="AN610">
        <v>0</v>
      </c>
      <c r="AO610">
        <v>0</v>
      </c>
    </row>
    <row r="611" spans="1:41" hidden="1" x14ac:dyDescent="0.3">
      <c r="A611" t="s">
        <v>1332</v>
      </c>
      <c r="B611" t="s">
        <v>1332</v>
      </c>
      <c r="C611" t="s">
        <v>39</v>
      </c>
      <c r="D611" t="s">
        <v>6419</v>
      </c>
      <c r="E611">
        <v>2026053</v>
      </c>
      <c r="F611" t="s">
        <v>6743</v>
      </c>
      <c r="I611" t="s">
        <v>1335</v>
      </c>
      <c r="J611">
        <v>900</v>
      </c>
      <c r="K611" t="s">
        <v>2870</v>
      </c>
      <c r="L611">
        <v>46083</v>
      </c>
      <c r="N611">
        <v>46142</v>
      </c>
      <c r="P611" t="s">
        <v>1420</v>
      </c>
      <c r="Q611" t="s">
        <v>2871</v>
      </c>
      <c r="R611" t="s">
        <v>1781</v>
      </c>
      <c r="S611" t="s">
        <v>1332</v>
      </c>
      <c r="U611" t="s">
        <v>1340</v>
      </c>
      <c r="V611" t="s">
        <v>1341</v>
      </c>
      <c r="W611" t="s">
        <v>1355</v>
      </c>
      <c r="AC611" t="s">
        <v>1343</v>
      </c>
      <c r="AF611" t="s">
        <v>1343</v>
      </c>
      <c r="AI611">
        <v>12</v>
      </c>
      <c r="AJ611">
        <v>900</v>
      </c>
      <c r="AL611">
        <v>0</v>
      </c>
      <c r="AM611" t="s">
        <v>1332</v>
      </c>
      <c r="AN611">
        <v>0</v>
      </c>
      <c r="AO611">
        <v>0</v>
      </c>
    </row>
    <row r="612" spans="1:41" hidden="1" x14ac:dyDescent="0.3">
      <c r="A612" t="s">
        <v>1332</v>
      </c>
      <c r="B612" t="s">
        <v>1332</v>
      </c>
      <c r="C612" t="s">
        <v>39</v>
      </c>
      <c r="D612" t="s">
        <v>6423</v>
      </c>
      <c r="E612" t="s">
        <v>6424</v>
      </c>
      <c r="F612" t="s">
        <v>6743</v>
      </c>
      <c r="I612" t="s">
        <v>1335</v>
      </c>
      <c r="J612">
        <v>0</v>
      </c>
      <c r="K612" t="s">
        <v>2870</v>
      </c>
      <c r="L612">
        <v>46083</v>
      </c>
      <c r="N612">
        <v>46142</v>
      </c>
      <c r="P612" t="s">
        <v>1420</v>
      </c>
      <c r="Q612" t="s">
        <v>2871</v>
      </c>
      <c r="R612" t="s">
        <v>1781</v>
      </c>
      <c r="S612" t="s">
        <v>1332</v>
      </c>
      <c r="U612" t="s">
        <v>1340</v>
      </c>
      <c r="V612" t="s">
        <v>1341</v>
      </c>
      <c r="W612" t="s">
        <v>1355</v>
      </c>
      <c r="AC612" t="s">
        <v>1343</v>
      </c>
      <c r="AF612" t="s">
        <v>1343</v>
      </c>
      <c r="AI612">
        <v>12</v>
      </c>
      <c r="AJ612">
        <v>30</v>
      </c>
      <c r="AL612">
        <v>0</v>
      </c>
      <c r="AM612" t="s">
        <v>1332</v>
      </c>
      <c r="AN612">
        <v>0</v>
      </c>
      <c r="AO612">
        <v>0</v>
      </c>
    </row>
    <row r="613" spans="1:41" hidden="1" x14ac:dyDescent="0.3">
      <c r="A613" t="s">
        <v>1332</v>
      </c>
      <c r="B613" t="s">
        <v>1379</v>
      </c>
      <c r="C613" t="s">
        <v>304</v>
      </c>
      <c r="D613" t="s">
        <v>1664</v>
      </c>
      <c r="E613" t="s">
        <v>1332</v>
      </c>
      <c r="I613" t="s">
        <v>1335</v>
      </c>
      <c r="J613">
        <v>500</v>
      </c>
      <c r="K613" t="s">
        <v>1751</v>
      </c>
      <c r="L613">
        <v>46008</v>
      </c>
      <c r="N613">
        <v>46052</v>
      </c>
      <c r="P613" t="s">
        <v>1337</v>
      </c>
      <c r="Q613" t="s">
        <v>1752</v>
      </c>
      <c r="R613" t="s">
        <v>1358</v>
      </c>
      <c r="S613" t="s">
        <v>1332</v>
      </c>
      <c r="U613" t="s">
        <v>1340</v>
      </c>
      <c r="V613" t="s">
        <v>1341</v>
      </c>
      <c r="W613" t="s">
        <v>1358</v>
      </c>
      <c r="AC613" t="s">
        <v>1343</v>
      </c>
      <c r="AF613" t="s">
        <v>1343</v>
      </c>
      <c r="AI613" t="s">
        <v>1358</v>
      </c>
      <c r="AJ613" t="s">
        <v>1332</v>
      </c>
      <c r="AL613">
        <v>0</v>
      </c>
      <c r="AM613" t="s">
        <v>1332</v>
      </c>
      <c r="AN613">
        <v>0</v>
      </c>
      <c r="AO613">
        <v>0</v>
      </c>
    </row>
    <row r="614" spans="1:41" hidden="1" x14ac:dyDescent="0.3">
      <c r="A614" t="s">
        <v>1332</v>
      </c>
      <c r="B614" t="s">
        <v>1379</v>
      </c>
      <c r="C614" t="s">
        <v>304</v>
      </c>
      <c r="D614" t="s">
        <v>1860</v>
      </c>
      <c r="E614" t="s">
        <v>1332</v>
      </c>
      <c r="I614" t="s">
        <v>1335</v>
      </c>
      <c r="J614">
        <v>500</v>
      </c>
      <c r="K614" t="s">
        <v>1751</v>
      </c>
      <c r="L614">
        <v>46008</v>
      </c>
      <c r="N614">
        <v>46052</v>
      </c>
      <c r="P614" t="s">
        <v>1337</v>
      </c>
      <c r="Q614" t="s">
        <v>1752</v>
      </c>
      <c r="R614" t="s">
        <v>1339</v>
      </c>
      <c r="S614" t="s">
        <v>1332</v>
      </c>
      <c r="U614" t="s">
        <v>1340</v>
      </c>
      <c r="V614" t="s">
        <v>1341</v>
      </c>
      <c r="W614" t="s">
        <v>1339</v>
      </c>
      <c r="X614">
        <v>46079</v>
      </c>
      <c r="Y614" t="s">
        <v>1861</v>
      </c>
      <c r="Z614">
        <v>189</v>
      </c>
      <c r="AA614">
        <v>69</v>
      </c>
      <c r="AB614">
        <v>49</v>
      </c>
      <c r="AC614" t="s">
        <v>1343</v>
      </c>
      <c r="AF614" t="s">
        <v>1343</v>
      </c>
      <c r="AI614" t="s">
        <v>1339</v>
      </c>
      <c r="AJ614" t="s">
        <v>1332</v>
      </c>
      <c r="AL614">
        <v>189</v>
      </c>
      <c r="AM614">
        <v>189</v>
      </c>
      <c r="AN614">
        <v>0.365079365079365</v>
      </c>
      <c r="AO614">
        <v>0</v>
      </c>
    </row>
    <row r="615" spans="1:41" hidden="1" x14ac:dyDescent="0.3">
      <c r="A615" t="s">
        <v>1332</v>
      </c>
      <c r="B615" t="s">
        <v>1332</v>
      </c>
      <c r="C615" t="s">
        <v>304</v>
      </c>
      <c r="D615" t="s">
        <v>1438</v>
      </c>
      <c r="E615">
        <v>2025933</v>
      </c>
      <c r="I615" t="s">
        <v>1335</v>
      </c>
      <c r="J615">
        <v>500</v>
      </c>
      <c r="K615" t="s">
        <v>1751</v>
      </c>
      <c r="L615">
        <v>46017</v>
      </c>
      <c r="N615">
        <v>46052</v>
      </c>
      <c r="P615" t="s">
        <v>1337</v>
      </c>
      <c r="Q615" t="s">
        <v>1752</v>
      </c>
      <c r="R615" t="s">
        <v>1339</v>
      </c>
      <c r="S615" t="s">
        <v>1332</v>
      </c>
      <c r="U615" t="s">
        <v>1340</v>
      </c>
      <c r="V615" t="s">
        <v>1341</v>
      </c>
      <c r="W615" t="s">
        <v>1339</v>
      </c>
      <c r="X615">
        <v>46062</v>
      </c>
      <c r="Y615" t="s">
        <v>2597</v>
      </c>
      <c r="Z615">
        <v>590</v>
      </c>
      <c r="AA615">
        <v>238</v>
      </c>
      <c r="AB615">
        <v>42</v>
      </c>
      <c r="AC615" t="s">
        <v>1343</v>
      </c>
      <c r="AF615" t="s">
        <v>1343</v>
      </c>
      <c r="AI615" t="s">
        <v>1339</v>
      </c>
      <c r="AJ615">
        <v>550</v>
      </c>
      <c r="AL615">
        <v>590</v>
      </c>
      <c r="AM615">
        <v>590</v>
      </c>
      <c r="AN615">
        <v>0.40338983050847499</v>
      </c>
      <c r="AO615">
        <v>0.93220338983050799</v>
      </c>
    </row>
    <row r="616" spans="1:41" hidden="1" x14ac:dyDescent="0.3">
      <c r="A616" t="s">
        <v>1384</v>
      </c>
      <c r="B616" t="s">
        <v>1379</v>
      </c>
      <c r="C616" t="s">
        <v>304</v>
      </c>
      <c r="D616" t="s">
        <v>1755</v>
      </c>
      <c r="E616">
        <v>2025329</v>
      </c>
      <c r="I616" t="s">
        <v>1335</v>
      </c>
      <c r="J616">
        <v>500</v>
      </c>
      <c r="K616" t="s">
        <v>1751</v>
      </c>
      <c r="L616">
        <v>46017</v>
      </c>
      <c r="N616">
        <v>46052</v>
      </c>
      <c r="P616" t="s">
        <v>1337</v>
      </c>
      <c r="Q616" t="s">
        <v>1752</v>
      </c>
      <c r="R616" t="s">
        <v>1339</v>
      </c>
      <c r="S616" t="s">
        <v>1332</v>
      </c>
      <c r="U616" t="s">
        <v>1340</v>
      </c>
      <c r="V616" t="s">
        <v>1341</v>
      </c>
      <c r="W616" t="s">
        <v>1339</v>
      </c>
      <c r="X616">
        <v>46062</v>
      </c>
      <c r="Y616" t="s">
        <v>2597</v>
      </c>
      <c r="Z616">
        <v>590</v>
      </c>
      <c r="AA616">
        <v>238</v>
      </c>
      <c r="AB616">
        <v>42</v>
      </c>
      <c r="AC616" t="s">
        <v>1343</v>
      </c>
      <c r="AF616" t="s">
        <v>1343</v>
      </c>
      <c r="AI616" t="s">
        <v>1339</v>
      </c>
      <c r="AJ616">
        <v>552</v>
      </c>
      <c r="AL616" t="s">
        <v>1332</v>
      </c>
      <c r="AM616" t="s">
        <v>1332</v>
      </c>
      <c r="AN616">
        <v>0.40338983050847499</v>
      </c>
      <c r="AO616">
        <v>0</v>
      </c>
    </row>
    <row r="617" spans="1:41" hidden="1" x14ac:dyDescent="0.3">
      <c r="A617" t="s">
        <v>1332</v>
      </c>
      <c r="B617" t="s">
        <v>1332</v>
      </c>
      <c r="C617" t="s">
        <v>304</v>
      </c>
      <c r="D617" t="s">
        <v>4029</v>
      </c>
      <c r="E617" t="s">
        <v>4030</v>
      </c>
      <c r="I617" t="s">
        <v>1335</v>
      </c>
      <c r="J617">
        <v>500</v>
      </c>
      <c r="K617" t="s">
        <v>1751</v>
      </c>
      <c r="L617">
        <v>46080</v>
      </c>
      <c r="N617">
        <v>46113</v>
      </c>
      <c r="P617" t="s">
        <v>1337</v>
      </c>
      <c r="Q617" t="s">
        <v>1752</v>
      </c>
      <c r="R617" t="s">
        <v>1358</v>
      </c>
      <c r="S617" t="s">
        <v>1332</v>
      </c>
      <c r="U617" t="s">
        <v>1340</v>
      </c>
      <c r="V617" t="s">
        <v>1341</v>
      </c>
      <c r="W617" t="s">
        <v>1358</v>
      </c>
      <c r="AC617" t="s">
        <v>1343</v>
      </c>
      <c r="AF617" t="s">
        <v>1343</v>
      </c>
      <c r="AI617" t="s">
        <v>1358</v>
      </c>
      <c r="AJ617" t="s">
        <v>1332</v>
      </c>
      <c r="AL617">
        <v>0</v>
      </c>
      <c r="AM617" t="s">
        <v>1332</v>
      </c>
      <c r="AN617">
        <v>0</v>
      </c>
      <c r="AO617">
        <v>0</v>
      </c>
    </row>
    <row r="618" spans="1:41" hidden="1" x14ac:dyDescent="0.3">
      <c r="A618" t="s">
        <v>1332</v>
      </c>
      <c r="B618" t="s">
        <v>1332</v>
      </c>
      <c r="C618" t="s">
        <v>304</v>
      </c>
      <c r="D618" t="s">
        <v>2519</v>
      </c>
      <c r="E618">
        <v>2025317</v>
      </c>
      <c r="F618" t="s">
        <v>6438</v>
      </c>
      <c r="G618" t="s">
        <v>6439</v>
      </c>
      <c r="I618" t="s">
        <v>1335</v>
      </c>
      <c r="J618">
        <v>500</v>
      </c>
      <c r="K618" t="s">
        <v>1751</v>
      </c>
      <c r="L618">
        <v>46099</v>
      </c>
      <c r="N618">
        <v>46152</v>
      </c>
      <c r="P618" t="s">
        <v>1337</v>
      </c>
      <c r="Q618" t="s">
        <v>1752</v>
      </c>
      <c r="R618" t="s">
        <v>1339</v>
      </c>
      <c r="S618" t="s">
        <v>1332</v>
      </c>
      <c r="U618" t="s">
        <v>1340</v>
      </c>
      <c r="V618" t="s">
        <v>1341</v>
      </c>
      <c r="W618" t="s">
        <v>1339</v>
      </c>
      <c r="X618">
        <v>46123</v>
      </c>
      <c r="Y618" t="s">
        <v>6440</v>
      </c>
      <c r="AC618" t="s">
        <v>1343</v>
      </c>
      <c r="AF618" t="s">
        <v>1343</v>
      </c>
      <c r="AI618" t="s">
        <v>1339</v>
      </c>
      <c r="AJ618">
        <v>550</v>
      </c>
      <c r="AL618">
        <v>0</v>
      </c>
      <c r="AM618">
        <v>0</v>
      </c>
      <c r="AN618">
        <v>0</v>
      </c>
      <c r="AO618">
        <v>0</v>
      </c>
    </row>
    <row r="619" spans="1:41" hidden="1" x14ac:dyDescent="0.3">
      <c r="A619" t="s">
        <v>1332</v>
      </c>
      <c r="B619" t="s">
        <v>1379</v>
      </c>
      <c r="C619" t="s">
        <v>304</v>
      </c>
      <c r="D619" t="s">
        <v>1755</v>
      </c>
      <c r="E619">
        <v>2025329</v>
      </c>
      <c r="F619" t="s">
        <v>6438</v>
      </c>
      <c r="I619" t="s">
        <v>1335</v>
      </c>
      <c r="J619">
        <v>0</v>
      </c>
      <c r="K619" t="s">
        <v>1751</v>
      </c>
      <c r="L619">
        <v>46099</v>
      </c>
      <c r="N619">
        <v>46152</v>
      </c>
      <c r="P619" t="s">
        <v>1337</v>
      </c>
      <c r="Q619" t="s">
        <v>1752</v>
      </c>
      <c r="R619" t="s">
        <v>1339</v>
      </c>
      <c r="S619" t="s">
        <v>1332</v>
      </c>
      <c r="U619" t="s">
        <v>1340</v>
      </c>
      <c r="V619" t="s">
        <v>1341</v>
      </c>
      <c r="W619" t="s">
        <v>1339</v>
      </c>
      <c r="X619">
        <v>46123</v>
      </c>
      <c r="Y619" t="s">
        <v>6440</v>
      </c>
      <c r="AC619" t="s">
        <v>1343</v>
      </c>
      <c r="AF619" t="s">
        <v>1343</v>
      </c>
      <c r="AI619" t="s">
        <v>1339</v>
      </c>
      <c r="AJ619">
        <v>52</v>
      </c>
      <c r="AL619" t="s">
        <v>1332</v>
      </c>
      <c r="AM619" t="s">
        <v>1332</v>
      </c>
      <c r="AN619">
        <v>0</v>
      </c>
      <c r="AO619">
        <v>0</v>
      </c>
    </row>
    <row r="620" spans="1:41" hidden="1" x14ac:dyDescent="0.3">
      <c r="A620" t="s">
        <v>1332</v>
      </c>
      <c r="B620" t="s">
        <v>1332</v>
      </c>
      <c r="C620" t="s">
        <v>304</v>
      </c>
      <c r="D620" t="s">
        <v>4033</v>
      </c>
      <c r="E620">
        <v>2026003</v>
      </c>
      <c r="F620" t="s">
        <v>6438</v>
      </c>
      <c r="G620" t="s">
        <v>7413</v>
      </c>
      <c r="I620" t="s">
        <v>1335</v>
      </c>
      <c r="J620">
        <v>500</v>
      </c>
      <c r="K620" t="s">
        <v>1751</v>
      </c>
      <c r="L620">
        <v>46109</v>
      </c>
      <c r="N620">
        <v>46157</v>
      </c>
      <c r="P620" t="s">
        <v>1337</v>
      </c>
      <c r="Q620" t="s">
        <v>1752</v>
      </c>
      <c r="R620" t="s">
        <v>1781</v>
      </c>
      <c r="S620" t="s">
        <v>1332</v>
      </c>
      <c r="U620" t="s">
        <v>1340</v>
      </c>
      <c r="V620" t="s">
        <v>1341</v>
      </c>
      <c r="W620" t="s">
        <v>1355</v>
      </c>
      <c r="AC620" t="s">
        <v>1343</v>
      </c>
      <c r="AF620" t="s">
        <v>1343</v>
      </c>
      <c r="AI620">
        <v>27</v>
      </c>
      <c r="AJ620">
        <v>545</v>
      </c>
      <c r="AL620">
        <v>0</v>
      </c>
      <c r="AM620" t="s">
        <v>1332</v>
      </c>
      <c r="AN620">
        <v>0</v>
      </c>
      <c r="AO620">
        <v>0</v>
      </c>
    </row>
    <row r="621" spans="1:41" hidden="1" x14ac:dyDescent="0.3">
      <c r="A621" t="s">
        <v>1332</v>
      </c>
      <c r="B621" t="s">
        <v>1379</v>
      </c>
      <c r="C621" t="s">
        <v>1359</v>
      </c>
      <c r="D621" t="s">
        <v>1438</v>
      </c>
      <c r="E621">
        <v>2025933</v>
      </c>
      <c r="I621" t="s">
        <v>1335</v>
      </c>
      <c r="J621">
        <v>450</v>
      </c>
      <c r="K621" t="s">
        <v>4512</v>
      </c>
      <c r="L621">
        <v>46084</v>
      </c>
      <c r="N621">
        <v>46113</v>
      </c>
      <c r="P621" t="s">
        <v>1337</v>
      </c>
      <c r="Q621" t="s">
        <v>4513</v>
      </c>
      <c r="R621" t="s">
        <v>1339</v>
      </c>
      <c r="S621" t="s">
        <v>1332</v>
      </c>
      <c r="U621" t="s">
        <v>1340</v>
      </c>
      <c r="V621" t="s">
        <v>1341</v>
      </c>
      <c r="W621" t="s">
        <v>1339</v>
      </c>
      <c r="X621">
        <v>46113</v>
      </c>
      <c r="Y621" t="s">
        <v>4514</v>
      </c>
      <c r="Z621">
        <v>482</v>
      </c>
      <c r="AA621">
        <v>99</v>
      </c>
      <c r="AB621">
        <v>30</v>
      </c>
      <c r="AC621" t="s">
        <v>1343</v>
      </c>
      <c r="AF621" t="s">
        <v>1343</v>
      </c>
      <c r="AI621" t="s">
        <v>1339</v>
      </c>
      <c r="AJ621">
        <v>500</v>
      </c>
      <c r="AL621">
        <v>482</v>
      </c>
      <c r="AM621">
        <v>482</v>
      </c>
      <c r="AN621">
        <v>0.20539419087136901</v>
      </c>
      <c r="AO621">
        <v>1.0373443983402499</v>
      </c>
    </row>
    <row r="622" spans="1:41" hidden="1" x14ac:dyDescent="0.3">
      <c r="A622" t="s">
        <v>1332</v>
      </c>
      <c r="B622" t="s">
        <v>1379</v>
      </c>
      <c r="C622" t="s">
        <v>1359</v>
      </c>
      <c r="D622" t="s">
        <v>2695</v>
      </c>
      <c r="E622">
        <v>2025982</v>
      </c>
      <c r="I622" t="s">
        <v>1335</v>
      </c>
      <c r="J622">
        <v>0</v>
      </c>
      <c r="K622" t="s">
        <v>4512</v>
      </c>
      <c r="L622">
        <v>46084</v>
      </c>
      <c r="N622">
        <v>46113</v>
      </c>
      <c r="P622" t="s">
        <v>1337</v>
      </c>
      <c r="Q622" t="s">
        <v>4513</v>
      </c>
      <c r="R622" t="s">
        <v>1339</v>
      </c>
      <c r="S622" t="s">
        <v>1332</v>
      </c>
      <c r="U622" t="s">
        <v>1340</v>
      </c>
      <c r="V622" t="s">
        <v>1341</v>
      </c>
      <c r="W622" t="s">
        <v>1339</v>
      </c>
      <c r="X622">
        <v>46113</v>
      </c>
      <c r="Y622" t="s">
        <v>4514</v>
      </c>
      <c r="Z622">
        <v>482</v>
      </c>
      <c r="AA622">
        <v>99</v>
      </c>
      <c r="AB622">
        <v>30</v>
      </c>
      <c r="AC622" t="s">
        <v>1343</v>
      </c>
      <c r="AF622" t="s">
        <v>1343</v>
      </c>
      <c r="AI622" t="s">
        <v>1339</v>
      </c>
      <c r="AJ622">
        <v>35</v>
      </c>
      <c r="AL622" t="s">
        <v>1332</v>
      </c>
      <c r="AM622" t="s">
        <v>1332</v>
      </c>
      <c r="AN622">
        <v>0.20539419087136901</v>
      </c>
      <c r="AO622">
        <v>0</v>
      </c>
    </row>
    <row r="623" spans="1:41" hidden="1" x14ac:dyDescent="0.3">
      <c r="A623" t="s">
        <v>1332</v>
      </c>
      <c r="B623" t="s">
        <v>1379</v>
      </c>
      <c r="C623" t="s">
        <v>1359</v>
      </c>
      <c r="D623" t="s">
        <v>4307</v>
      </c>
      <c r="E623">
        <v>2026006</v>
      </c>
      <c r="I623" t="s">
        <v>1335</v>
      </c>
      <c r="J623">
        <v>450</v>
      </c>
      <c r="K623" t="s">
        <v>4512</v>
      </c>
      <c r="L623">
        <v>46084</v>
      </c>
      <c r="N623">
        <v>46132</v>
      </c>
      <c r="P623" t="s">
        <v>1337</v>
      </c>
      <c r="Q623" t="s">
        <v>4513</v>
      </c>
      <c r="R623" t="s">
        <v>3490</v>
      </c>
      <c r="S623" t="s">
        <v>1332</v>
      </c>
      <c r="U623" t="s">
        <v>1340</v>
      </c>
      <c r="V623" t="s">
        <v>1341</v>
      </c>
      <c r="W623" t="s">
        <v>1355</v>
      </c>
      <c r="AC623" t="s">
        <v>1343</v>
      </c>
      <c r="AF623" t="s">
        <v>1343</v>
      </c>
      <c r="AI623">
        <v>2</v>
      </c>
      <c r="AJ623">
        <v>540</v>
      </c>
      <c r="AL623">
        <v>0</v>
      </c>
      <c r="AM623" t="s">
        <v>1332</v>
      </c>
      <c r="AN623">
        <v>0</v>
      </c>
      <c r="AO623">
        <v>0</v>
      </c>
    </row>
    <row r="624" spans="1:41" hidden="1" x14ac:dyDescent="0.3">
      <c r="A624" t="s">
        <v>1384</v>
      </c>
      <c r="B624" t="s">
        <v>1379</v>
      </c>
      <c r="C624" t="s">
        <v>1359</v>
      </c>
      <c r="D624" t="s">
        <v>1438</v>
      </c>
      <c r="E624">
        <v>2025933</v>
      </c>
      <c r="I624" t="s">
        <v>1369</v>
      </c>
      <c r="J624">
        <v>0</v>
      </c>
      <c r="K624" t="s">
        <v>4512</v>
      </c>
      <c r="L624">
        <v>46084</v>
      </c>
      <c r="N624">
        <v>46113</v>
      </c>
      <c r="P624" t="s">
        <v>1420</v>
      </c>
      <c r="Q624" t="s">
        <v>4513</v>
      </c>
      <c r="R624" t="s">
        <v>1339</v>
      </c>
      <c r="S624" t="s">
        <v>1332</v>
      </c>
      <c r="U624" t="s">
        <v>1340</v>
      </c>
      <c r="V624" t="s">
        <v>1341</v>
      </c>
      <c r="W624" t="s">
        <v>1339</v>
      </c>
      <c r="X624">
        <v>46113</v>
      </c>
      <c r="Y624" t="s">
        <v>4515</v>
      </c>
      <c r="Z624">
        <v>6459</v>
      </c>
      <c r="AA624">
        <v>1147</v>
      </c>
      <c r="AB624">
        <v>78</v>
      </c>
      <c r="AC624" t="s">
        <v>1408</v>
      </c>
      <c r="AF624" t="s">
        <v>1343</v>
      </c>
      <c r="AI624" t="s">
        <v>1339</v>
      </c>
      <c r="AJ624">
        <v>50</v>
      </c>
      <c r="AL624">
        <v>6459</v>
      </c>
      <c r="AM624">
        <v>645.9</v>
      </c>
      <c r="AN624">
        <v>0.17758166898900801</v>
      </c>
      <c r="AO624">
        <v>7.7411363988233506E-2</v>
      </c>
    </row>
    <row r="625" spans="1:41" hidden="1" x14ac:dyDescent="0.3">
      <c r="A625" t="s">
        <v>1332</v>
      </c>
      <c r="B625" t="s">
        <v>1379</v>
      </c>
      <c r="C625" t="s">
        <v>1359</v>
      </c>
      <c r="D625" t="s">
        <v>2695</v>
      </c>
      <c r="E625">
        <v>2025982</v>
      </c>
      <c r="I625" t="s">
        <v>1369</v>
      </c>
      <c r="J625">
        <v>0</v>
      </c>
      <c r="K625" t="s">
        <v>4512</v>
      </c>
      <c r="L625">
        <v>46084</v>
      </c>
      <c r="N625">
        <v>46113</v>
      </c>
      <c r="P625" t="s">
        <v>1420</v>
      </c>
      <c r="Q625" t="s">
        <v>4513</v>
      </c>
      <c r="R625" t="s">
        <v>1339</v>
      </c>
      <c r="S625" t="s">
        <v>1332</v>
      </c>
      <c r="U625" t="s">
        <v>1340</v>
      </c>
      <c r="V625" t="s">
        <v>1341</v>
      </c>
      <c r="W625" t="s">
        <v>1339</v>
      </c>
      <c r="X625">
        <v>46113</v>
      </c>
      <c r="Y625" t="s">
        <v>4515</v>
      </c>
      <c r="Z625">
        <v>6459</v>
      </c>
      <c r="AA625">
        <v>1147</v>
      </c>
      <c r="AB625">
        <v>78</v>
      </c>
      <c r="AC625" t="s">
        <v>1408</v>
      </c>
      <c r="AF625" t="s">
        <v>1343</v>
      </c>
      <c r="AI625" t="s">
        <v>1339</v>
      </c>
      <c r="AJ625">
        <v>35</v>
      </c>
      <c r="AL625" t="s">
        <v>1332</v>
      </c>
      <c r="AM625" t="s">
        <v>1332</v>
      </c>
      <c r="AN625">
        <v>0.17758166898900801</v>
      </c>
      <c r="AO625">
        <v>0</v>
      </c>
    </row>
    <row r="626" spans="1:41" hidden="1" x14ac:dyDescent="0.3">
      <c r="A626" t="s">
        <v>1332</v>
      </c>
      <c r="B626" t="s">
        <v>1379</v>
      </c>
      <c r="C626" t="s">
        <v>1359</v>
      </c>
      <c r="D626" t="s">
        <v>4307</v>
      </c>
      <c r="E626">
        <v>2026006</v>
      </c>
      <c r="I626" t="s">
        <v>1369</v>
      </c>
      <c r="J626">
        <v>0</v>
      </c>
      <c r="K626" t="s">
        <v>4512</v>
      </c>
      <c r="L626">
        <v>46084</v>
      </c>
      <c r="N626">
        <v>46132</v>
      </c>
      <c r="P626" t="s">
        <v>1420</v>
      </c>
      <c r="Q626" t="s">
        <v>4513</v>
      </c>
      <c r="R626" t="s">
        <v>3490</v>
      </c>
      <c r="S626" t="s">
        <v>1332</v>
      </c>
      <c r="U626" t="s">
        <v>1340</v>
      </c>
      <c r="V626" t="s">
        <v>1341</v>
      </c>
      <c r="W626" t="s">
        <v>1355</v>
      </c>
      <c r="AC626" t="s">
        <v>1343</v>
      </c>
      <c r="AF626" t="s">
        <v>1343</v>
      </c>
      <c r="AI626">
        <v>2</v>
      </c>
      <c r="AJ626">
        <v>90</v>
      </c>
      <c r="AL626">
        <v>0</v>
      </c>
      <c r="AM626" t="s">
        <v>1332</v>
      </c>
      <c r="AN626">
        <v>0</v>
      </c>
      <c r="AO626">
        <v>0</v>
      </c>
    </row>
    <row r="627" spans="1:41" hidden="1" x14ac:dyDescent="0.3">
      <c r="A627" t="s">
        <v>1332</v>
      </c>
      <c r="B627" t="s">
        <v>1332</v>
      </c>
      <c r="C627" t="s">
        <v>39</v>
      </c>
      <c r="D627" t="s">
        <v>4500</v>
      </c>
      <c r="E627">
        <v>2026062</v>
      </c>
      <c r="F627" t="s">
        <v>5923</v>
      </c>
      <c r="G627" t="s">
        <v>5924</v>
      </c>
      <c r="I627" t="s">
        <v>1335</v>
      </c>
      <c r="J627">
        <v>700</v>
      </c>
      <c r="K627" t="s">
        <v>5925</v>
      </c>
      <c r="L627">
        <v>46094</v>
      </c>
      <c r="N627">
        <v>46132</v>
      </c>
      <c r="P627" t="s">
        <v>1420</v>
      </c>
      <c r="Q627" t="s">
        <v>5926</v>
      </c>
      <c r="R627" t="s">
        <v>3490</v>
      </c>
      <c r="S627" t="s">
        <v>1332</v>
      </c>
      <c r="U627" t="s">
        <v>1340</v>
      </c>
      <c r="V627" t="s">
        <v>1402</v>
      </c>
      <c r="W627" t="s">
        <v>1355</v>
      </c>
      <c r="AC627" t="s">
        <v>1343</v>
      </c>
      <c r="AF627" t="s">
        <v>1343</v>
      </c>
      <c r="AI627">
        <v>2</v>
      </c>
      <c r="AJ627">
        <v>755</v>
      </c>
      <c r="AL627">
        <v>0</v>
      </c>
      <c r="AM627" t="s">
        <v>1332</v>
      </c>
      <c r="AN627">
        <v>0</v>
      </c>
      <c r="AO627">
        <v>0</v>
      </c>
    </row>
    <row r="628" spans="1:41" hidden="1" x14ac:dyDescent="0.3">
      <c r="C628" t="s">
        <v>1359</v>
      </c>
      <c r="D628" t="s">
        <v>4635</v>
      </c>
      <c r="E628">
        <v>2026013</v>
      </c>
      <c r="F628" t="s">
        <v>8756</v>
      </c>
      <c r="G628" t="s">
        <v>8757</v>
      </c>
      <c r="I628" t="s">
        <v>1335</v>
      </c>
      <c r="J628">
        <v>700</v>
      </c>
      <c r="K628" t="s">
        <v>5925</v>
      </c>
      <c r="L628">
        <v>46127</v>
      </c>
      <c r="N628">
        <v>46162</v>
      </c>
      <c r="P628" t="s">
        <v>1420</v>
      </c>
      <c r="Q628" t="s">
        <v>5926</v>
      </c>
      <c r="U628" t="s">
        <v>1340</v>
      </c>
      <c r="V628" t="s">
        <v>1402</v>
      </c>
      <c r="W628" t="s">
        <v>1355</v>
      </c>
      <c r="AC628" t="s">
        <v>1343</v>
      </c>
      <c r="AF628" t="s">
        <v>1343</v>
      </c>
      <c r="AI628">
        <v>32</v>
      </c>
      <c r="AJ628">
        <v>760</v>
      </c>
      <c r="AL628">
        <v>0</v>
      </c>
      <c r="AM628" t="s">
        <v>1332</v>
      </c>
      <c r="AN628">
        <v>0</v>
      </c>
      <c r="AO628">
        <v>0</v>
      </c>
    </row>
    <row r="629" spans="1:41" hidden="1" x14ac:dyDescent="0.3">
      <c r="C629" t="s">
        <v>1359</v>
      </c>
      <c r="D629" t="s">
        <v>4631</v>
      </c>
      <c r="E629">
        <v>2026010</v>
      </c>
      <c r="F629" t="s">
        <v>8758</v>
      </c>
      <c r="G629" t="s">
        <v>8757</v>
      </c>
      <c r="I629" t="s">
        <v>1335</v>
      </c>
      <c r="J629">
        <v>0</v>
      </c>
      <c r="K629" t="s">
        <v>5925</v>
      </c>
      <c r="L629">
        <v>46127</v>
      </c>
      <c r="N629">
        <v>46162</v>
      </c>
      <c r="P629" t="s">
        <v>1420</v>
      </c>
      <c r="Q629" t="s">
        <v>5926</v>
      </c>
      <c r="U629" t="s">
        <v>1340</v>
      </c>
      <c r="V629" t="s">
        <v>1402</v>
      </c>
      <c r="W629" t="s">
        <v>1355</v>
      </c>
      <c r="AC629" t="s">
        <v>1343</v>
      </c>
      <c r="AF629" t="s">
        <v>1343</v>
      </c>
      <c r="AI629">
        <v>32</v>
      </c>
      <c r="AJ629">
        <v>30</v>
      </c>
      <c r="AL629">
        <v>0</v>
      </c>
      <c r="AM629" t="s">
        <v>1332</v>
      </c>
      <c r="AN629">
        <v>0</v>
      </c>
      <c r="AO629">
        <v>0</v>
      </c>
    </row>
    <row r="630" spans="1:41" hidden="1" x14ac:dyDescent="0.3">
      <c r="A630" t="s">
        <v>1332</v>
      </c>
      <c r="B630" t="s">
        <v>1332</v>
      </c>
      <c r="C630" t="s">
        <v>39</v>
      </c>
      <c r="D630" t="s">
        <v>2962</v>
      </c>
      <c r="E630">
        <v>2025945</v>
      </c>
      <c r="F630" t="s">
        <v>6165</v>
      </c>
      <c r="G630" t="s">
        <v>6166</v>
      </c>
      <c r="I630" t="s">
        <v>1335</v>
      </c>
      <c r="J630">
        <v>350</v>
      </c>
      <c r="K630" t="s">
        <v>6167</v>
      </c>
      <c r="L630">
        <v>46097</v>
      </c>
      <c r="N630">
        <v>46142</v>
      </c>
      <c r="P630" t="s">
        <v>1337</v>
      </c>
      <c r="Q630" t="s">
        <v>6168</v>
      </c>
      <c r="R630" t="s">
        <v>1781</v>
      </c>
      <c r="S630" t="s">
        <v>1332</v>
      </c>
      <c r="U630" t="s">
        <v>1340</v>
      </c>
      <c r="V630" t="s">
        <v>1341</v>
      </c>
      <c r="W630" t="s">
        <v>1355</v>
      </c>
      <c r="AC630" t="s">
        <v>1343</v>
      </c>
      <c r="AF630" t="s">
        <v>1343</v>
      </c>
      <c r="AI630">
        <v>12</v>
      </c>
      <c r="AJ630">
        <v>410</v>
      </c>
      <c r="AL630">
        <v>0</v>
      </c>
      <c r="AM630" t="s">
        <v>1332</v>
      </c>
      <c r="AN630">
        <v>0</v>
      </c>
      <c r="AO630">
        <v>0</v>
      </c>
    </row>
    <row r="631" spans="1:41" hidden="1" x14ac:dyDescent="0.3">
      <c r="A631" t="s">
        <v>1332</v>
      </c>
      <c r="B631" t="s">
        <v>1332</v>
      </c>
      <c r="C631" t="s">
        <v>205</v>
      </c>
      <c r="D631" t="s">
        <v>1542</v>
      </c>
      <c r="E631">
        <v>2025891</v>
      </c>
      <c r="I631" t="s">
        <v>1335</v>
      </c>
      <c r="J631">
        <v>400</v>
      </c>
      <c r="K631" t="s">
        <v>1614</v>
      </c>
      <c r="L631">
        <v>45999</v>
      </c>
      <c r="N631">
        <v>46068</v>
      </c>
      <c r="P631" t="s">
        <v>1337</v>
      </c>
      <c r="Q631" t="s">
        <v>1615</v>
      </c>
      <c r="R631" t="s">
        <v>1352</v>
      </c>
      <c r="S631" t="s">
        <v>1353</v>
      </c>
      <c r="U631" t="s">
        <v>1354</v>
      </c>
      <c r="V631" t="s">
        <v>1341</v>
      </c>
      <c r="W631" t="s">
        <v>1355</v>
      </c>
      <c r="AC631" t="s">
        <v>1343</v>
      </c>
      <c r="AF631" t="s">
        <v>1343</v>
      </c>
      <c r="AI631" t="s">
        <v>1352</v>
      </c>
      <c r="AJ631">
        <v>500</v>
      </c>
      <c r="AL631">
        <v>0</v>
      </c>
      <c r="AM631" t="s">
        <v>1332</v>
      </c>
      <c r="AN631">
        <v>0</v>
      </c>
      <c r="AO631">
        <v>0</v>
      </c>
    </row>
    <row r="632" spans="1:41" hidden="1" x14ac:dyDescent="0.3">
      <c r="A632" t="s">
        <v>1332</v>
      </c>
      <c r="B632" t="s">
        <v>1332</v>
      </c>
      <c r="C632" t="s">
        <v>205</v>
      </c>
      <c r="D632" t="s">
        <v>1920</v>
      </c>
      <c r="E632">
        <v>2025356</v>
      </c>
      <c r="I632" t="s">
        <v>1335</v>
      </c>
      <c r="J632">
        <v>400</v>
      </c>
      <c r="K632" t="s">
        <v>1614</v>
      </c>
      <c r="L632">
        <v>45999</v>
      </c>
      <c r="N632">
        <v>46068</v>
      </c>
      <c r="P632" t="s">
        <v>1337</v>
      </c>
      <c r="Q632" t="s">
        <v>1615</v>
      </c>
      <c r="R632" t="s">
        <v>1352</v>
      </c>
      <c r="S632" t="s">
        <v>1353</v>
      </c>
      <c r="U632" t="s">
        <v>1354</v>
      </c>
      <c r="V632" t="s">
        <v>1341</v>
      </c>
      <c r="W632" t="s">
        <v>1355</v>
      </c>
      <c r="AC632" t="s">
        <v>1343</v>
      </c>
      <c r="AF632" t="s">
        <v>1343</v>
      </c>
      <c r="AI632" t="s">
        <v>1352</v>
      </c>
      <c r="AJ632" t="s">
        <v>1332</v>
      </c>
      <c r="AL632">
        <v>0</v>
      </c>
      <c r="AM632" t="s">
        <v>1332</v>
      </c>
      <c r="AN632">
        <v>0</v>
      </c>
      <c r="AO632">
        <v>0</v>
      </c>
    </row>
    <row r="633" spans="1:41" hidden="1" x14ac:dyDescent="0.3">
      <c r="A633" t="s">
        <v>1332</v>
      </c>
      <c r="B633" t="s">
        <v>1332</v>
      </c>
      <c r="C633" t="s">
        <v>205</v>
      </c>
      <c r="D633" t="s">
        <v>1972</v>
      </c>
      <c r="E633" t="s">
        <v>1973</v>
      </c>
      <c r="I633" t="s">
        <v>1335</v>
      </c>
      <c r="J633">
        <v>400</v>
      </c>
      <c r="K633" t="s">
        <v>1614</v>
      </c>
      <c r="L633">
        <v>46043</v>
      </c>
      <c r="N633">
        <v>46096</v>
      </c>
      <c r="P633" t="s">
        <v>1337</v>
      </c>
      <c r="Q633" t="s">
        <v>1615</v>
      </c>
      <c r="R633" t="s">
        <v>1352</v>
      </c>
      <c r="S633" t="s">
        <v>1353</v>
      </c>
      <c r="U633" t="s">
        <v>1354</v>
      </c>
      <c r="V633" t="s">
        <v>1341</v>
      </c>
      <c r="W633" t="s">
        <v>1355</v>
      </c>
      <c r="AC633" t="s">
        <v>1343</v>
      </c>
      <c r="AF633" t="s">
        <v>1343</v>
      </c>
      <c r="AI633" t="s">
        <v>1352</v>
      </c>
      <c r="AJ633">
        <v>485</v>
      </c>
      <c r="AL633">
        <v>0</v>
      </c>
      <c r="AM633" t="s">
        <v>1332</v>
      </c>
      <c r="AN633">
        <v>0</v>
      </c>
      <c r="AO633">
        <v>0</v>
      </c>
    </row>
    <row r="634" spans="1:41" hidden="1" x14ac:dyDescent="0.3">
      <c r="A634" t="s">
        <v>1332</v>
      </c>
      <c r="B634" t="s">
        <v>1332</v>
      </c>
      <c r="C634" t="s">
        <v>205</v>
      </c>
      <c r="D634" t="s">
        <v>1976</v>
      </c>
      <c r="E634" t="s">
        <v>1977</v>
      </c>
      <c r="I634" t="s">
        <v>1335</v>
      </c>
      <c r="J634">
        <v>0</v>
      </c>
      <c r="K634" t="s">
        <v>1614</v>
      </c>
      <c r="L634">
        <v>46043</v>
      </c>
      <c r="N634">
        <v>46096</v>
      </c>
      <c r="P634" t="s">
        <v>1337</v>
      </c>
      <c r="Q634" t="s">
        <v>1615</v>
      </c>
      <c r="R634" t="s">
        <v>1352</v>
      </c>
      <c r="S634" t="s">
        <v>1353</v>
      </c>
      <c r="U634" t="s">
        <v>1354</v>
      </c>
      <c r="V634" t="s">
        <v>1341</v>
      </c>
      <c r="W634" t="s">
        <v>1355</v>
      </c>
      <c r="AC634" t="s">
        <v>1343</v>
      </c>
      <c r="AF634" t="s">
        <v>1343</v>
      </c>
      <c r="AI634" t="s">
        <v>1352</v>
      </c>
      <c r="AJ634">
        <v>42</v>
      </c>
      <c r="AL634">
        <v>0</v>
      </c>
      <c r="AM634" t="s">
        <v>1332</v>
      </c>
      <c r="AN634">
        <v>0</v>
      </c>
      <c r="AO634">
        <v>0</v>
      </c>
    </row>
    <row r="635" spans="1:41" hidden="1" x14ac:dyDescent="0.3">
      <c r="A635" t="s">
        <v>1332</v>
      </c>
      <c r="B635" t="s">
        <v>1332</v>
      </c>
      <c r="C635" t="s">
        <v>205</v>
      </c>
      <c r="D635" t="s">
        <v>7170</v>
      </c>
      <c r="E635">
        <v>2026056</v>
      </c>
      <c r="F635" t="s">
        <v>7807</v>
      </c>
      <c r="G635" t="s">
        <v>4636</v>
      </c>
      <c r="I635" t="s">
        <v>1335</v>
      </c>
      <c r="J635">
        <v>250</v>
      </c>
      <c r="K635" t="s">
        <v>1614</v>
      </c>
      <c r="L635">
        <v>46114</v>
      </c>
      <c r="N635">
        <v>46157</v>
      </c>
      <c r="P635" t="s">
        <v>1337</v>
      </c>
      <c r="Q635" t="s">
        <v>1615</v>
      </c>
      <c r="R635" t="s">
        <v>1781</v>
      </c>
      <c r="S635" t="s">
        <v>1353</v>
      </c>
      <c r="U635" t="s">
        <v>1354</v>
      </c>
      <c r="V635" t="s">
        <v>1341</v>
      </c>
      <c r="W635" t="s">
        <v>1355</v>
      </c>
      <c r="AC635" t="s">
        <v>1343</v>
      </c>
      <c r="AF635" t="s">
        <v>1343</v>
      </c>
      <c r="AI635">
        <v>27</v>
      </c>
      <c r="AJ635">
        <v>250</v>
      </c>
      <c r="AL635">
        <v>0</v>
      </c>
      <c r="AM635" t="s">
        <v>1332</v>
      </c>
      <c r="AN635">
        <v>0</v>
      </c>
      <c r="AO635">
        <v>0</v>
      </c>
    </row>
    <row r="636" spans="1:41" hidden="1" x14ac:dyDescent="0.3">
      <c r="A636" t="s">
        <v>1332</v>
      </c>
      <c r="B636" t="s">
        <v>1332</v>
      </c>
      <c r="C636" t="s">
        <v>205</v>
      </c>
      <c r="D636" t="s">
        <v>7174</v>
      </c>
      <c r="E636" t="s">
        <v>7175</v>
      </c>
      <c r="F636" t="s">
        <v>7807</v>
      </c>
      <c r="G636" t="s">
        <v>4636</v>
      </c>
      <c r="I636" t="s">
        <v>1335</v>
      </c>
      <c r="J636">
        <v>0</v>
      </c>
      <c r="K636" t="s">
        <v>1614</v>
      </c>
      <c r="L636">
        <v>46114</v>
      </c>
      <c r="N636">
        <v>46157</v>
      </c>
      <c r="P636" t="s">
        <v>1337</v>
      </c>
      <c r="Q636" t="s">
        <v>1615</v>
      </c>
      <c r="R636" t="s">
        <v>1781</v>
      </c>
      <c r="S636" t="s">
        <v>1353</v>
      </c>
      <c r="U636" t="s">
        <v>1354</v>
      </c>
      <c r="V636" t="s">
        <v>1341</v>
      </c>
      <c r="W636" t="s">
        <v>1355</v>
      </c>
      <c r="AC636" t="s">
        <v>1343</v>
      </c>
      <c r="AF636" t="s">
        <v>1343</v>
      </c>
      <c r="AI636">
        <v>27</v>
      </c>
      <c r="AJ636">
        <v>0</v>
      </c>
      <c r="AL636">
        <v>0</v>
      </c>
      <c r="AM636" t="s">
        <v>1332</v>
      </c>
      <c r="AN636">
        <v>0</v>
      </c>
      <c r="AO636">
        <v>0</v>
      </c>
    </row>
    <row r="637" spans="1:41" hidden="1" x14ac:dyDescent="0.3">
      <c r="A637" t="s">
        <v>1332</v>
      </c>
      <c r="B637" t="s">
        <v>1332</v>
      </c>
      <c r="C637" t="s">
        <v>47</v>
      </c>
      <c r="D637" t="s">
        <v>1438</v>
      </c>
      <c r="E637">
        <v>2025933</v>
      </c>
      <c r="I637" t="s">
        <v>1335</v>
      </c>
      <c r="J637">
        <v>300</v>
      </c>
      <c r="K637" t="s">
        <v>4623</v>
      </c>
      <c r="L637">
        <v>46084</v>
      </c>
      <c r="N637">
        <v>46112</v>
      </c>
      <c r="P637" t="s">
        <v>1337</v>
      </c>
      <c r="Q637" t="s">
        <v>4624</v>
      </c>
      <c r="R637" t="s">
        <v>1352</v>
      </c>
      <c r="S637" t="s">
        <v>1332</v>
      </c>
      <c r="U637" t="s">
        <v>1340</v>
      </c>
      <c r="V637" t="s">
        <v>1341</v>
      </c>
      <c r="W637" t="s">
        <v>1355</v>
      </c>
      <c r="AC637" t="s">
        <v>1343</v>
      </c>
      <c r="AF637" t="s">
        <v>1343</v>
      </c>
      <c r="AI637" t="s">
        <v>1352</v>
      </c>
      <c r="AJ637">
        <v>350</v>
      </c>
      <c r="AL637">
        <v>0</v>
      </c>
      <c r="AM637" t="s">
        <v>1332</v>
      </c>
      <c r="AN637">
        <v>0</v>
      </c>
      <c r="AO637">
        <v>0</v>
      </c>
    </row>
    <row r="638" spans="1:41" hidden="1" x14ac:dyDescent="0.3">
      <c r="A638" t="s">
        <v>1332</v>
      </c>
      <c r="B638" t="s">
        <v>1332</v>
      </c>
      <c r="C638" t="s">
        <v>47</v>
      </c>
      <c r="D638" t="s">
        <v>1755</v>
      </c>
      <c r="E638">
        <v>2025329</v>
      </c>
      <c r="I638" t="s">
        <v>1335</v>
      </c>
      <c r="J638">
        <v>0</v>
      </c>
      <c r="K638" t="s">
        <v>4623</v>
      </c>
      <c r="L638">
        <v>46084</v>
      </c>
      <c r="N638">
        <v>46112</v>
      </c>
      <c r="P638" t="s">
        <v>1337</v>
      </c>
      <c r="Q638" t="s">
        <v>4624</v>
      </c>
      <c r="R638" t="s">
        <v>1352</v>
      </c>
      <c r="S638" t="s">
        <v>1332</v>
      </c>
      <c r="U638" t="s">
        <v>1340</v>
      </c>
      <c r="V638" t="s">
        <v>1341</v>
      </c>
      <c r="W638" t="s">
        <v>1355</v>
      </c>
      <c r="AC638" t="s">
        <v>1343</v>
      </c>
      <c r="AF638" t="s">
        <v>1343</v>
      </c>
      <c r="AI638" t="s">
        <v>1352</v>
      </c>
      <c r="AJ638">
        <v>52</v>
      </c>
      <c r="AL638">
        <v>0</v>
      </c>
      <c r="AM638" t="s">
        <v>1332</v>
      </c>
      <c r="AN638">
        <v>0</v>
      </c>
      <c r="AO638">
        <v>0</v>
      </c>
    </row>
    <row r="639" spans="1:41" hidden="1" x14ac:dyDescent="0.3">
      <c r="A639" t="s">
        <v>1332</v>
      </c>
      <c r="B639" t="s">
        <v>1332</v>
      </c>
      <c r="C639" t="s">
        <v>1386</v>
      </c>
      <c r="D639" t="s">
        <v>3069</v>
      </c>
      <c r="E639">
        <v>2026007</v>
      </c>
      <c r="F639" t="s">
        <v>8119</v>
      </c>
      <c r="I639" t="s">
        <v>1335</v>
      </c>
      <c r="J639">
        <v>550</v>
      </c>
      <c r="K639" t="s">
        <v>8120</v>
      </c>
      <c r="L639">
        <v>46115</v>
      </c>
      <c r="N639">
        <v>46157</v>
      </c>
      <c r="P639" t="s">
        <v>1337</v>
      </c>
      <c r="Q639" t="s">
        <v>8121</v>
      </c>
      <c r="R639" t="s">
        <v>1781</v>
      </c>
      <c r="S639" t="s">
        <v>1332</v>
      </c>
      <c r="U639" t="s">
        <v>1340</v>
      </c>
      <c r="V639" t="s">
        <v>1341</v>
      </c>
      <c r="W639" t="s">
        <v>1355</v>
      </c>
      <c r="AC639" t="s">
        <v>1343</v>
      </c>
      <c r="AF639" t="s">
        <v>1343</v>
      </c>
      <c r="AI639">
        <v>27</v>
      </c>
      <c r="AJ639">
        <v>615</v>
      </c>
      <c r="AL639">
        <v>0</v>
      </c>
      <c r="AM639" t="s">
        <v>1332</v>
      </c>
      <c r="AN639">
        <v>0</v>
      </c>
      <c r="AO639">
        <v>0</v>
      </c>
    </row>
    <row r="640" spans="1:41" hidden="1" x14ac:dyDescent="0.3">
      <c r="A640" t="s">
        <v>1332</v>
      </c>
      <c r="B640" t="s">
        <v>1332</v>
      </c>
      <c r="C640" t="s">
        <v>1386</v>
      </c>
      <c r="D640" t="s">
        <v>4351</v>
      </c>
      <c r="E640">
        <v>2026001</v>
      </c>
      <c r="F640" t="s">
        <v>8119</v>
      </c>
      <c r="I640" t="s">
        <v>1335</v>
      </c>
      <c r="J640">
        <v>550</v>
      </c>
      <c r="K640" t="s">
        <v>8120</v>
      </c>
      <c r="L640">
        <v>46115</v>
      </c>
      <c r="N640">
        <v>46157</v>
      </c>
      <c r="P640" t="s">
        <v>1337</v>
      </c>
      <c r="Q640" t="s">
        <v>8121</v>
      </c>
      <c r="R640" t="s">
        <v>1781</v>
      </c>
      <c r="S640" t="s">
        <v>1332</v>
      </c>
      <c r="U640" t="s">
        <v>1340</v>
      </c>
      <c r="V640" t="s">
        <v>1341</v>
      </c>
      <c r="W640" t="s">
        <v>1355</v>
      </c>
      <c r="AC640" t="s">
        <v>1343</v>
      </c>
      <c r="AF640" t="s">
        <v>1343</v>
      </c>
      <c r="AI640">
        <v>27</v>
      </c>
      <c r="AJ640">
        <v>595</v>
      </c>
      <c r="AL640">
        <v>0</v>
      </c>
      <c r="AM640" t="s">
        <v>1332</v>
      </c>
      <c r="AN640">
        <v>0</v>
      </c>
      <c r="AO640">
        <v>0</v>
      </c>
    </row>
    <row r="641" spans="1:41" hidden="1" x14ac:dyDescent="0.3">
      <c r="A641" t="s">
        <v>1332</v>
      </c>
      <c r="B641" t="s">
        <v>1332</v>
      </c>
      <c r="C641" t="s">
        <v>1386</v>
      </c>
      <c r="D641" t="s">
        <v>2091</v>
      </c>
      <c r="E641">
        <v>2025339</v>
      </c>
      <c r="F641" t="s">
        <v>8119</v>
      </c>
      <c r="I641" t="s">
        <v>1335</v>
      </c>
      <c r="J641">
        <v>0</v>
      </c>
      <c r="K641" t="s">
        <v>8120</v>
      </c>
      <c r="L641">
        <v>46115</v>
      </c>
      <c r="N641">
        <v>46157</v>
      </c>
      <c r="P641" t="s">
        <v>1337</v>
      </c>
      <c r="Q641" t="s">
        <v>8121</v>
      </c>
      <c r="R641" t="s">
        <v>1781</v>
      </c>
      <c r="S641" t="s">
        <v>1332</v>
      </c>
      <c r="U641" t="s">
        <v>1340</v>
      </c>
      <c r="V641" t="s">
        <v>1341</v>
      </c>
      <c r="W641" t="s">
        <v>1355</v>
      </c>
      <c r="AC641" t="s">
        <v>1343</v>
      </c>
      <c r="AF641" t="s">
        <v>1343</v>
      </c>
      <c r="AI641">
        <v>27</v>
      </c>
      <c r="AJ641">
        <v>58</v>
      </c>
      <c r="AL641">
        <v>0</v>
      </c>
      <c r="AM641" t="s">
        <v>1332</v>
      </c>
      <c r="AN641">
        <v>0</v>
      </c>
      <c r="AO641">
        <v>0</v>
      </c>
    </row>
    <row r="642" spans="1:41" hidden="1" x14ac:dyDescent="0.3">
      <c r="A642" t="s">
        <v>1332</v>
      </c>
      <c r="B642" t="s">
        <v>1332</v>
      </c>
      <c r="C642" t="s">
        <v>304</v>
      </c>
      <c r="D642" t="s">
        <v>1438</v>
      </c>
      <c r="E642">
        <v>2025933</v>
      </c>
      <c r="I642" t="s">
        <v>1335</v>
      </c>
      <c r="J642">
        <v>500</v>
      </c>
      <c r="K642" t="s">
        <v>783</v>
      </c>
      <c r="L642">
        <v>46015</v>
      </c>
      <c r="N642">
        <v>45726</v>
      </c>
      <c r="P642" t="s">
        <v>1337</v>
      </c>
      <c r="R642" t="s">
        <v>1339</v>
      </c>
      <c r="S642" t="s">
        <v>1332</v>
      </c>
      <c r="U642" t="s">
        <v>1340</v>
      </c>
      <c r="V642" t="s">
        <v>1341</v>
      </c>
      <c r="W642" t="s">
        <v>1339</v>
      </c>
      <c r="X642">
        <v>46084</v>
      </c>
      <c r="Y642" t="s">
        <v>2544</v>
      </c>
      <c r="Z642">
        <v>118</v>
      </c>
      <c r="AA642">
        <v>26</v>
      </c>
      <c r="AB642">
        <v>8</v>
      </c>
      <c r="AC642" t="s">
        <v>1343</v>
      </c>
      <c r="AF642" t="s">
        <v>1343</v>
      </c>
      <c r="AI642" t="s">
        <v>1339</v>
      </c>
      <c r="AJ642">
        <v>550</v>
      </c>
      <c r="AL642">
        <v>118</v>
      </c>
      <c r="AM642">
        <v>118</v>
      </c>
      <c r="AN642">
        <v>0.22033898305084701</v>
      </c>
      <c r="AO642">
        <v>4.6610169491525397</v>
      </c>
    </row>
    <row r="643" spans="1:41" hidden="1" x14ac:dyDescent="0.3">
      <c r="A643" t="s">
        <v>1332</v>
      </c>
      <c r="B643" t="s">
        <v>1332</v>
      </c>
      <c r="C643" t="s">
        <v>304</v>
      </c>
      <c r="D643" t="s">
        <v>1755</v>
      </c>
      <c r="E643">
        <v>2025329</v>
      </c>
      <c r="I643" t="s">
        <v>1335</v>
      </c>
      <c r="J643">
        <v>0</v>
      </c>
      <c r="K643" t="s">
        <v>783</v>
      </c>
      <c r="L643">
        <v>46015</v>
      </c>
      <c r="N643">
        <v>45726</v>
      </c>
      <c r="P643" t="s">
        <v>1337</v>
      </c>
      <c r="R643" t="s">
        <v>1339</v>
      </c>
      <c r="S643" t="s">
        <v>1332</v>
      </c>
      <c r="U643" t="s">
        <v>1340</v>
      </c>
      <c r="V643" t="s">
        <v>1341</v>
      </c>
      <c r="W643" t="s">
        <v>1339</v>
      </c>
      <c r="X643">
        <v>46084</v>
      </c>
      <c r="Y643" t="s">
        <v>2544</v>
      </c>
      <c r="Z643">
        <v>118</v>
      </c>
      <c r="AA643">
        <v>26</v>
      </c>
      <c r="AB643">
        <v>8</v>
      </c>
      <c r="AC643" t="s">
        <v>1343</v>
      </c>
      <c r="AF643" t="s">
        <v>1343</v>
      </c>
      <c r="AI643" t="s">
        <v>1339</v>
      </c>
      <c r="AJ643">
        <v>52</v>
      </c>
      <c r="AL643" t="s">
        <v>1332</v>
      </c>
      <c r="AM643" t="s">
        <v>1332</v>
      </c>
      <c r="AN643">
        <v>0.22033898305084701</v>
      </c>
      <c r="AO643">
        <v>0</v>
      </c>
    </row>
    <row r="644" spans="1:41" hidden="1" x14ac:dyDescent="0.3">
      <c r="A644" t="s">
        <v>1332</v>
      </c>
      <c r="B644" t="s">
        <v>1332</v>
      </c>
      <c r="C644" t="s">
        <v>304</v>
      </c>
      <c r="D644" t="s">
        <v>2309</v>
      </c>
      <c r="E644" t="s">
        <v>2310</v>
      </c>
      <c r="I644" t="s">
        <v>1335</v>
      </c>
      <c r="J644">
        <v>350</v>
      </c>
      <c r="K644" t="s">
        <v>783</v>
      </c>
      <c r="L644">
        <v>46015</v>
      </c>
      <c r="N644">
        <v>45726</v>
      </c>
      <c r="P644" t="s">
        <v>1337</v>
      </c>
      <c r="R644" t="s">
        <v>1339</v>
      </c>
      <c r="S644" t="s">
        <v>1332</v>
      </c>
      <c r="U644" t="s">
        <v>1340</v>
      </c>
      <c r="V644" t="s">
        <v>1341</v>
      </c>
      <c r="W644" t="s">
        <v>1339</v>
      </c>
      <c r="X644">
        <v>46092</v>
      </c>
      <c r="Y644" t="s">
        <v>2545</v>
      </c>
      <c r="Z644">
        <v>134</v>
      </c>
      <c r="AA644">
        <v>31</v>
      </c>
      <c r="AB644">
        <v>5</v>
      </c>
      <c r="AC644" t="s">
        <v>1343</v>
      </c>
      <c r="AF644" t="s">
        <v>1343</v>
      </c>
      <c r="AI644" t="s">
        <v>1339</v>
      </c>
      <c r="AJ644">
        <v>350</v>
      </c>
      <c r="AL644">
        <v>134</v>
      </c>
      <c r="AM644">
        <v>134</v>
      </c>
      <c r="AN644">
        <v>0.23134328358209</v>
      </c>
      <c r="AO644">
        <v>2.6119402985074598</v>
      </c>
    </row>
    <row r="645" spans="1:41" hidden="1" x14ac:dyDescent="0.3">
      <c r="A645" t="s">
        <v>1332</v>
      </c>
      <c r="B645" t="s">
        <v>1332</v>
      </c>
      <c r="C645" t="s">
        <v>1386</v>
      </c>
      <c r="D645" t="s">
        <v>2463</v>
      </c>
      <c r="E645" t="s">
        <v>1332</v>
      </c>
      <c r="I645" t="s">
        <v>1335</v>
      </c>
      <c r="J645">
        <v>350</v>
      </c>
      <c r="K645" t="s">
        <v>783</v>
      </c>
      <c r="L645">
        <v>46026</v>
      </c>
      <c r="N645">
        <v>46081</v>
      </c>
      <c r="P645" t="s">
        <v>1337</v>
      </c>
      <c r="Q645" t="s">
        <v>2947</v>
      </c>
      <c r="R645" t="s">
        <v>1358</v>
      </c>
      <c r="S645" t="s">
        <v>1332</v>
      </c>
      <c r="U645" t="s">
        <v>1340</v>
      </c>
      <c r="V645" t="s">
        <v>1341</v>
      </c>
      <c r="W645" t="s">
        <v>1358</v>
      </c>
      <c r="AC645" t="s">
        <v>1343</v>
      </c>
      <c r="AF645" t="s">
        <v>1343</v>
      </c>
      <c r="AI645" t="s">
        <v>1358</v>
      </c>
      <c r="AJ645" t="s">
        <v>1332</v>
      </c>
      <c r="AL645">
        <v>0</v>
      </c>
      <c r="AM645" t="s">
        <v>1332</v>
      </c>
      <c r="AN645">
        <v>0</v>
      </c>
      <c r="AO645">
        <v>0</v>
      </c>
    </row>
    <row r="646" spans="1:41" hidden="1" x14ac:dyDescent="0.3">
      <c r="A646" t="s">
        <v>1332</v>
      </c>
      <c r="B646" t="s">
        <v>1332</v>
      </c>
      <c r="C646" t="s">
        <v>1386</v>
      </c>
      <c r="D646" t="s">
        <v>4520</v>
      </c>
      <c r="E646">
        <v>2026012</v>
      </c>
      <c r="F646" t="s">
        <v>5974</v>
      </c>
      <c r="G646" t="s">
        <v>5975</v>
      </c>
      <c r="I646" t="s">
        <v>1335</v>
      </c>
      <c r="J646">
        <v>350</v>
      </c>
      <c r="K646" t="s">
        <v>783</v>
      </c>
      <c r="L646">
        <v>46093</v>
      </c>
      <c r="N646">
        <v>46132</v>
      </c>
      <c r="P646" t="s">
        <v>1337</v>
      </c>
      <c r="Q646" t="s">
        <v>2947</v>
      </c>
      <c r="R646" t="s">
        <v>3490</v>
      </c>
      <c r="S646" t="s">
        <v>1332</v>
      </c>
      <c r="U646" t="s">
        <v>1340</v>
      </c>
      <c r="V646" t="s">
        <v>1341</v>
      </c>
      <c r="W646" t="s">
        <v>1355</v>
      </c>
      <c r="AC646" t="s">
        <v>1343</v>
      </c>
      <c r="AF646" t="s">
        <v>1343</v>
      </c>
      <c r="AI646">
        <v>2</v>
      </c>
      <c r="AJ646">
        <v>415</v>
      </c>
      <c r="AL646">
        <v>0</v>
      </c>
      <c r="AM646" t="s">
        <v>1332</v>
      </c>
      <c r="AN646">
        <v>0</v>
      </c>
      <c r="AO646">
        <v>0</v>
      </c>
    </row>
    <row r="647" spans="1:41" hidden="1" x14ac:dyDescent="0.3">
      <c r="A647" t="s">
        <v>1332</v>
      </c>
      <c r="B647" t="s">
        <v>1332</v>
      </c>
      <c r="C647" t="s">
        <v>1359</v>
      </c>
      <c r="D647" t="s">
        <v>3258</v>
      </c>
      <c r="E647">
        <v>2025308</v>
      </c>
      <c r="F647" t="s">
        <v>7309</v>
      </c>
      <c r="G647" t="s">
        <v>4636</v>
      </c>
      <c r="I647" t="s">
        <v>1335</v>
      </c>
      <c r="J647">
        <v>280</v>
      </c>
      <c r="K647" t="s">
        <v>7310</v>
      </c>
      <c r="L647">
        <v>46109</v>
      </c>
      <c r="N647">
        <v>46157</v>
      </c>
      <c r="P647" t="s">
        <v>1337</v>
      </c>
      <c r="Q647" t="s">
        <v>7311</v>
      </c>
      <c r="R647" t="s">
        <v>1781</v>
      </c>
      <c r="S647" t="s">
        <v>1332</v>
      </c>
      <c r="U647" t="s">
        <v>1340</v>
      </c>
      <c r="V647" t="s">
        <v>1341</v>
      </c>
      <c r="W647" t="s">
        <v>1355</v>
      </c>
      <c r="AC647" t="s">
        <v>1343</v>
      </c>
      <c r="AF647" t="s">
        <v>1343</v>
      </c>
      <c r="AI647">
        <v>27</v>
      </c>
      <c r="AJ647">
        <v>335</v>
      </c>
      <c r="AL647">
        <v>0</v>
      </c>
      <c r="AM647" t="s">
        <v>1332</v>
      </c>
      <c r="AN647">
        <v>0</v>
      </c>
      <c r="AO647">
        <v>0</v>
      </c>
    </row>
    <row r="648" spans="1:41" hidden="1" x14ac:dyDescent="0.3">
      <c r="A648" t="s">
        <v>1332</v>
      </c>
      <c r="B648" t="s">
        <v>1332</v>
      </c>
      <c r="C648" t="s">
        <v>304</v>
      </c>
      <c r="D648" t="s">
        <v>1438</v>
      </c>
      <c r="E648">
        <v>2025933</v>
      </c>
      <c r="I648" t="s">
        <v>1335</v>
      </c>
      <c r="J648">
        <v>200</v>
      </c>
      <c r="K648" t="s">
        <v>1468</v>
      </c>
      <c r="L648">
        <v>46008</v>
      </c>
      <c r="N648">
        <v>46081</v>
      </c>
      <c r="P648" t="s">
        <v>1361</v>
      </c>
      <c r="Q648" t="s">
        <v>1466</v>
      </c>
      <c r="R648" t="s">
        <v>1339</v>
      </c>
      <c r="S648" t="s">
        <v>1332</v>
      </c>
      <c r="U648" t="s">
        <v>1340</v>
      </c>
      <c r="V648" t="s">
        <v>1341</v>
      </c>
      <c r="W648" t="s">
        <v>1339</v>
      </c>
      <c r="X648">
        <v>46083</v>
      </c>
      <c r="Y648" t="s">
        <v>1469</v>
      </c>
      <c r="Z648">
        <v>160</v>
      </c>
      <c r="AA648">
        <v>46</v>
      </c>
      <c r="AB648">
        <v>2</v>
      </c>
      <c r="AC648" t="s">
        <v>1343</v>
      </c>
      <c r="AF648" t="s">
        <v>1343</v>
      </c>
      <c r="AI648" t="s">
        <v>1339</v>
      </c>
      <c r="AJ648">
        <v>250</v>
      </c>
      <c r="AL648">
        <v>160</v>
      </c>
      <c r="AM648">
        <v>160</v>
      </c>
      <c r="AN648">
        <v>0.28749999999999998</v>
      </c>
      <c r="AO648">
        <v>1.5625</v>
      </c>
    </row>
    <row r="649" spans="1:41" hidden="1" x14ac:dyDescent="0.3">
      <c r="A649" t="s">
        <v>1332</v>
      </c>
      <c r="B649" t="s">
        <v>1332</v>
      </c>
      <c r="C649" t="s">
        <v>304</v>
      </c>
      <c r="D649" t="s">
        <v>2338</v>
      </c>
      <c r="E649" t="s">
        <v>1332</v>
      </c>
      <c r="I649" t="s">
        <v>1335</v>
      </c>
      <c r="J649">
        <v>200</v>
      </c>
      <c r="K649" t="s">
        <v>1468</v>
      </c>
      <c r="L649">
        <v>46008</v>
      </c>
      <c r="N649">
        <v>46052</v>
      </c>
      <c r="P649" t="s">
        <v>1361</v>
      </c>
      <c r="Q649" t="s">
        <v>1466</v>
      </c>
      <c r="R649" t="s">
        <v>1358</v>
      </c>
      <c r="S649" t="s">
        <v>1332</v>
      </c>
      <c r="U649" t="s">
        <v>1340</v>
      </c>
      <c r="V649" t="s">
        <v>1341</v>
      </c>
      <c r="W649" t="s">
        <v>1358</v>
      </c>
      <c r="AC649" t="s">
        <v>1343</v>
      </c>
      <c r="AF649" t="s">
        <v>1343</v>
      </c>
      <c r="AI649" t="s">
        <v>1358</v>
      </c>
      <c r="AJ649" t="s">
        <v>1332</v>
      </c>
      <c r="AL649">
        <v>0</v>
      </c>
      <c r="AM649" t="s">
        <v>1332</v>
      </c>
      <c r="AN649">
        <v>0</v>
      </c>
      <c r="AO649">
        <v>0</v>
      </c>
    </row>
    <row r="650" spans="1:41" hidden="1" x14ac:dyDescent="0.3">
      <c r="A650" t="s">
        <v>1332</v>
      </c>
      <c r="B650" t="s">
        <v>1332</v>
      </c>
      <c r="C650" t="s">
        <v>304</v>
      </c>
      <c r="D650" t="s">
        <v>2814</v>
      </c>
      <c r="E650" t="s">
        <v>2815</v>
      </c>
      <c r="I650" t="s">
        <v>1335</v>
      </c>
      <c r="J650">
        <v>200</v>
      </c>
      <c r="K650" t="s">
        <v>1468</v>
      </c>
      <c r="L650">
        <v>46059</v>
      </c>
      <c r="N650">
        <v>46112</v>
      </c>
      <c r="P650" t="s">
        <v>1361</v>
      </c>
      <c r="Q650" t="s">
        <v>1466</v>
      </c>
      <c r="R650" t="s">
        <v>1339</v>
      </c>
      <c r="S650" t="s">
        <v>1332</v>
      </c>
      <c r="U650" t="s">
        <v>1340</v>
      </c>
      <c r="V650" t="s">
        <v>1341</v>
      </c>
      <c r="W650" t="s">
        <v>1339</v>
      </c>
      <c r="X650">
        <v>46098</v>
      </c>
      <c r="Y650" t="s">
        <v>4200</v>
      </c>
      <c r="Z650">
        <v>623</v>
      </c>
      <c r="AA650">
        <v>177</v>
      </c>
      <c r="AB650">
        <v>15</v>
      </c>
      <c r="AC650" t="s">
        <v>1343</v>
      </c>
      <c r="AF650" t="s">
        <v>1343</v>
      </c>
      <c r="AI650" t="s">
        <v>1339</v>
      </c>
      <c r="AJ650">
        <v>272</v>
      </c>
      <c r="AL650">
        <v>623</v>
      </c>
      <c r="AM650">
        <v>623</v>
      </c>
      <c r="AN650">
        <v>0.28410914927768899</v>
      </c>
      <c r="AO650">
        <v>0.43659711075441399</v>
      </c>
    </row>
    <row r="651" spans="1:41" hidden="1" x14ac:dyDescent="0.3">
      <c r="A651" t="s">
        <v>1332</v>
      </c>
      <c r="B651" t="s">
        <v>1332</v>
      </c>
      <c r="C651" t="s">
        <v>1359</v>
      </c>
      <c r="D651" t="s">
        <v>6423</v>
      </c>
      <c r="E651" t="s">
        <v>6424</v>
      </c>
      <c r="F651" t="s">
        <v>6971</v>
      </c>
      <c r="I651" t="s">
        <v>1335</v>
      </c>
      <c r="J651">
        <v>200</v>
      </c>
      <c r="K651" t="s">
        <v>1468</v>
      </c>
      <c r="L651">
        <v>46104</v>
      </c>
      <c r="N651">
        <v>46152</v>
      </c>
      <c r="P651" t="s">
        <v>1361</v>
      </c>
      <c r="Q651" t="s">
        <v>1466</v>
      </c>
      <c r="R651" t="s">
        <v>1781</v>
      </c>
      <c r="S651" t="s">
        <v>1332</v>
      </c>
      <c r="U651" t="s">
        <v>1340</v>
      </c>
      <c r="V651" t="s">
        <v>1341</v>
      </c>
      <c r="W651" t="s">
        <v>1355</v>
      </c>
      <c r="AC651" t="s">
        <v>1343</v>
      </c>
      <c r="AF651" t="s">
        <v>1343</v>
      </c>
      <c r="AI651">
        <v>22</v>
      </c>
      <c r="AJ651">
        <v>230</v>
      </c>
      <c r="AL651">
        <v>0</v>
      </c>
      <c r="AM651" t="s">
        <v>1332</v>
      </c>
      <c r="AN651">
        <v>0</v>
      </c>
      <c r="AO651">
        <v>0</v>
      </c>
    </row>
    <row r="652" spans="1:41" hidden="1" x14ac:dyDescent="0.3">
      <c r="A652" t="s">
        <v>1332</v>
      </c>
      <c r="B652" t="s">
        <v>1332</v>
      </c>
      <c r="C652" t="s">
        <v>1359</v>
      </c>
      <c r="D652" t="s">
        <v>6419</v>
      </c>
      <c r="E652">
        <v>2026053</v>
      </c>
      <c r="F652" t="s">
        <v>6971</v>
      </c>
      <c r="I652" t="s">
        <v>1335</v>
      </c>
      <c r="J652">
        <v>0</v>
      </c>
      <c r="K652" t="s">
        <v>1468</v>
      </c>
      <c r="L652">
        <v>46104</v>
      </c>
      <c r="N652">
        <v>46152</v>
      </c>
      <c r="P652" t="s">
        <v>1361</v>
      </c>
      <c r="Q652" t="s">
        <v>1466</v>
      </c>
      <c r="R652" t="s">
        <v>1781</v>
      </c>
      <c r="S652" t="s">
        <v>1332</v>
      </c>
      <c r="U652" t="s">
        <v>1340</v>
      </c>
      <c r="V652" t="s">
        <v>1341</v>
      </c>
      <c r="W652" t="s">
        <v>1355</v>
      </c>
      <c r="AC652" t="s">
        <v>1343</v>
      </c>
      <c r="AF652" t="s">
        <v>1343</v>
      </c>
      <c r="AI652">
        <v>22</v>
      </c>
      <c r="AJ652">
        <v>0</v>
      </c>
      <c r="AL652">
        <v>0</v>
      </c>
      <c r="AM652" t="s">
        <v>1332</v>
      </c>
      <c r="AN652">
        <v>0</v>
      </c>
      <c r="AO652">
        <v>0</v>
      </c>
    </row>
    <row r="653" spans="1:41" hidden="1" x14ac:dyDescent="0.3">
      <c r="A653" t="s">
        <v>1332</v>
      </c>
      <c r="B653" t="s">
        <v>1332</v>
      </c>
      <c r="C653" t="s">
        <v>39</v>
      </c>
      <c r="D653" t="s">
        <v>1438</v>
      </c>
      <c r="E653">
        <v>2025933</v>
      </c>
      <c r="I653" t="s">
        <v>1335</v>
      </c>
      <c r="J653">
        <v>300</v>
      </c>
      <c r="K653" t="s">
        <v>1508</v>
      </c>
      <c r="L653">
        <v>46011</v>
      </c>
      <c r="N653">
        <v>46053</v>
      </c>
      <c r="P653" t="s">
        <v>1337</v>
      </c>
      <c r="Q653" t="s">
        <v>1509</v>
      </c>
      <c r="R653" t="s">
        <v>1339</v>
      </c>
      <c r="S653" t="s">
        <v>1332</v>
      </c>
      <c r="U653" t="s">
        <v>1340</v>
      </c>
      <c r="V653" t="s">
        <v>1341</v>
      </c>
      <c r="W653" t="s">
        <v>1339</v>
      </c>
      <c r="X653">
        <v>46106</v>
      </c>
      <c r="Y653" t="s">
        <v>1510</v>
      </c>
      <c r="Z653">
        <v>251</v>
      </c>
      <c r="AA653">
        <v>34</v>
      </c>
      <c r="AB653">
        <v>11</v>
      </c>
      <c r="AC653" t="s">
        <v>1343</v>
      </c>
      <c r="AF653" t="s">
        <v>1343</v>
      </c>
      <c r="AI653" t="s">
        <v>1339</v>
      </c>
      <c r="AJ653">
        <v>350</v>
      </c>
      <c r="AL653">
        <v>251</v>
      </c>
      <c r="AM653">
        <v>251</v>
      </c>
      <c r="AN653">
        <v>0.135458167330677</v>
      </c>
      <c r="AO653">
        <v>1.39442231075697</v>
      </c>
    </row>
    <row r="654" spans="1:41" hidden="1" x14ac:dyDescent="0.3">
      <c r="A654" t="s">
        <v>1332</v>
      </c>
      <c r="B654" t="s">
        <v>1332</v>
      </c>
      <c r="C654" t="s">
        <v>1371</v>
      </c>
      <c r="D654" t="s">
        <v>2309</v>
      </c>
      <c r="E654" t="s">
        <v>2310</v>
      </c>
      <c r="I654" t="s">
        <v>1335</v>
      </c>
      <c r="J654">
        <v>300</v>
      </c>
      <c r="K654" t="s">
        <v>1508</v>
      </c>
      <c r="L654">
        <v>46017</v>
      </c>
      <c r="N654">
        <v>46052</v>
      </c>
      <c r="P654" t="s">
        <v>1337</v>
      </c>
      <c r="Q654" t="s">
        <v>1669</v>
      </c>
      <c r="R654" t="s">
        <v>1339</v>
      </c>
      <c r="S654" t="s">
        <v>1332</v>
      </c>
      <c r="U654" t="s">
        <v>1340</v>
      </c>
      <c r="V654" t="s">
        <v>1341</v>
      </c>
      <c r="W654" t="s">
        <v>1339</v>
      </c>
      <c r="X654">
        <v>46093</v>
      </c>
      <c r="Y654" t="s">
        <v>2733</v>
      </c>
      <c r="AC654" t="s">
        <v>1343</v>
      </c>
      <c r="AF654" t="s">
        <v>1343</v>
      </c>
      <c r="AI654" t="s">
        <v>1339</v>
      </c>
      <c r="AJ654">
        <v>300</v>
      </c>
      <c r="AL654">
        <v>0</v>
      </c>
      <c r="AM654">
        <v>0</v>
      </c>
      <c r="AN654">
        <v>0</v>
      </c>
      <c r="AO654">
        <v>0</v>
      </c>
    </row>
    <row r="655" spans="1:41" hidden="1" x14ac:dyDescent="0.3">
      <c r="A655" t="s">
        <v>1332</v>
      </c>
      <c r="B655" t="s">
        <v>1332</v>
      </c>
      <c r="C655" t="s">
        <v>1359</v>
      </c>
      <c r="D655" t="s">
        <v>3708</v>
      </c>
      <c r="E655">
        <v>2025322</v>
      </c>
      <c r="I655" t="s">
        <v>1335</v>
      </c>
      <c r="J655">
        <v>600</v>
      </c>
      <c r="K655" t="s">
        <v>1508</v>
      </c>
      <c r="L655">
        <v>46058</v>
      </c>
      <c r="N655">
        <v>46106</v>
      </c>
      <c r="P655" t="s">
        <v>1337</v>
      </c>
      <c r="Q655" t="s">
        <v>1669</v>
      </c>
      <c r="R655" t="s">
        <v>1339</v>
      </c>
      <c r="S655" t="s">
        <v>1332</v>
      </c>
      <c r="U655" t="s">
        <v>1340</v>
      </c>
      <c r="V655" t="s">
        <v>1341</v>
      </c>
      <c r="W655" t="s">
        <v>1339</v>
      </c>
      <c r="X655">
        <v>46119</v>
      </c>
      <c r="Y655" t="s">
        <v>4098</v>
      </c>
      <c r="Z655">
        <v>506</v>
      </c>
      <c r="AA655">
        <v>86</v>
      </c>
      <c r="AB655">
        <v>23</v>
      </c>
      <c r="AC655" t="s">
        <v>1343</v>
      </c>
      <c r="AF655" t="s">
        <v>1343</v>
      </c>
      <c r="AI655" t="s">
        <v>1339</v>
      </c>
      <c r="AJ655">
        <v>690</v>
      </c>
      <c r="AL655">
        <v>506</v>
      </c>
      <c r="AM655">
        <v>506</v>
      </c>
      <c r="AN655">
        <v>0.1699604743083</v>
      </c>
      <c r="AO655">
        <v>1.36363636363636</v>
      </c>
    </row>
    <row r="656" spans="1:41" hidden="1" x14ac:dyDescent="0.3">
      <c r="A656" t="s">
        <v>1332</v>
      </c>
      <c r="B656" t="s">
        <v>1332</v>
      </c>
      <c r="C656" t="s">
        <v>1359</v>
      </c>
      <c r="D656" t="s">
        <v>3692</v>
      </c>
      <c r="E656">
        <v>2026005</v>
      </c>
      <c r="I656" t="s">
        <v>1335</v>
      </c>
      <c r="J656">
        <v>600</v>
      </c>
      <c r="K656" t="s">
        <v>1508</v>
      </c>
      <c r="L656">
        <v>46058</v>
      </c>
      <c r="N656">
        <v>46132</v>
      </c>
      <c r="P656" t="s">
        <v>1337</v>
      </c>
      <c r="Q656" t="s">
        <v>1669</v>
      </c>
      <c r="R656" t="s">
        <v>3490</v>
      </c>
      <c r="S656" t="s">
        <v>1332</v>
      </c>
      <c r="U656" t="s">
        <v>1340</v>
      </c>
      <c r="V656" t="s">
        <v>1341</v>
      </c>
      <c r="W656" t="s">
        <v>1355</v>
      </c>
      <c r="AC656" t="s">
        <v>1343</v>
      </c>
      <c r="AF656" t="s">
        <v>1343</v>
      </c>
      <c r="AI656">
        <v>2</v>
      </c>
      <c r="AJ656">
        <v>710</v>
      </c>
      <c r="AL656">
        <v>0</v>
      </c>
      <c r="AM656" t="s">
        <v>1332</v>
      </c>
      <c r="AN656">
        <v>0</v>
      </c>
      <c r="AO656">
        <v>0</v>
      </c>
    </row>
    <row r="657" spans="1:41" hidden="1" x14ac:dyDescent="0.3">
      <c r="A657" t="s">
        <v>1332</v>
      </c>
      <c r="B657" t="s">
        <v>1379</v>
      </c>
      <c r="C657" t="s">
        <v>1386</v>
      </c>
      <c r="D657" t="s">
        <v>4033</v>
      </c>
      <c r="E657">
        <v>2026003</v>
      </c>
      <c r="I657" t="s">
        <v>1335</v>
      </c>
      <c r="J657">
        <v>720</v>
      </c>
      <c r="K657" t="s">
        <v>1508</v>
      </c>
      <c r="L657">
        <v>46085</v>
      </c>
      <c r="N657">
        <v>46127</v>
      </c>
      <c r="P657" t="s">
        <v>1337</v>
      </c>
      <c r="Q657" t="s">
        <v>1669</v>
      </c>
      <c r="R657" t="s">
        <v>1352</v>
      </c>
      <c r="S657" t="s">
        <v>1332</v>
      </c>
      <c r="U657" t="s">
        <v>1340</v>
      </c>
      <c r="V657" t="s">
        <v>1341</v>
      </c>
      <c r="W657" t="s">
        <v>1355</v>
      </c>
      <c r="AC657" t="s">
        <v>1343</v>
      </c>
      <c r="AF657" t="s">
        <v>1343</v>
      </c>
      <c r="AI657" t="s">
        <v>1352</v>
      </c>
      <c r="AJ657">
        <v>765</v>
      </c>
      <c r="AL657">
        <v>0</v>
      </c>
      <c r="AM657" t="s">
        <v>1332</v>
      </c>
      <c r="AN657">
        <v>0</v>
      </c>
      <c r="AO657">
        <v>0</v>
      </c>
    </row>
    <row r="658" spans="1:41" hidden="1" x14ac:dyDescent="0.3">
      <c r="A658" t="s">
        <v>1332</v>
      </c>
      <c r="B658" t="s">
        <v>1379</v>
      </c>
      <c r="C658" t="s">
        <v>1386</v>
      </c>
      <c r="D658" t="s">
        <v>2091</v>
      </c>
      <c r="E658">
        <v>2025339</v>
      </c>
      <c r="I658" t="s">
        <v>1335</v>
      </c>
      <c r="J658">
        <v>0</v>
      </c>
      <c r="K658" t="s">
        <v>1508</v>
      </c>
      <c r="L658">
        <v>46085</v>
      </c>
      <c r="N658">
        <v>46127</v>
      </c>
      <c r="P658" t="s">
        <v>1337</v>
      </c>
      <c r="Q658" t="s">
        <v>1669</v>
      </c>
      <c r="R658" t="s">
        <v>1352</v>
      </c>
      <c r="S658" t="s">
        <v>1332</v>
      </c>
      <c r="U658" t="s">
        <v>1340</v>
      </c>
      <c r="V658" t="s">
        <v>1341</v>
      </c>
      <c r="W658" t="s">
        <v>1355</v>
      </c>
      <c r="AC658" t="s">
        <v>1343</v>
      </c>
      <c r="AF658" t="s">
        <v>1343</v>
      </c>
      <c r="AI658" t="s">
        <v>1352</v>
      </c>
      <c r="AJ658">
        <v>58</v>
      </c>
      <c r="AL658">
        <v>0</v>
      </c>
      <c r="AM658" t="s">
        <v>1332</v>
      </c>
      <c r="AN658">
        <v>0</v>
      </c>
      <c r="AO658">
        <v>0</v>
      </c>
    </row>
    <row r="659" spans="1:41" hidden="1" x14ac:dyDescent="0.3">
      <c r="A659" t="s">
        <v>1384</v>
      </c>
      <c r="B659" t="s">
        <v>1379</v>
      </c>
      <c r="C659" t="s">
        <v>1386</v>
      </c>
      <c r="D659" t="s">
        <v>4033</v>
      </c>
      <c r="E659">
        <v>2026003</v>
      </c>
      <c r="I659" t="s">
        <v>1369</v>
      </c>
      <c r="J659">
        <v>0</v>
      </c>
      <c r="K659" t="s">
        <v>1508</v>
      </c>
      <c r="L659">
        <v>46085</v>
      </c>
      <c r="N659">
        <v>46127</v>
      </c>
      <c r="P659" t="s">
        <v>1337</v>
      </c>
      <c r="Q659" t="s">
        <v>1669</v>
      </c>
      <c r="R659" t="s">
        <v>1352</v>
      </c>
      <c r="S659" t="s">
        <v>1332</v>
      </c>
      <c r="U659" t="s">
        <v>1340</v>
      </c>
      <c r="V659" t="s">
        <v>1341</v>
      </c>
      <c r="W659" t="s">
        <v>1355</v>
      </c>
      <c r="AC659" t="s">
        <v>1343</v>
      </c>
      <c r="AF659" t="s">
        <v>1343</v>
      </c>
      <c r="AI659" t="s">
        <v>1352</v>
      </c>
      <c r="AJ659">
        <v>45</v>
      </c>
      <c r="AL659">
        <v>0</v>
      </c>
      <c r="AM659" t="s">
        <v>1332</v>
      </c>
      <c r="AN659">
        <v>0</v>
      </c>
      <c r="AO659">
        <v>0</v>
      </c>
    </row>
    <row r="660" spans="1:41" hidden="1" x14ac:dyDescent="0.3">
      <c r="A660" t="s">
        <v>1332</v>
      </c>
      <c r="B660" t="s">
        <v>1379</v>
      </c>
      <c r="C660" t="s">
        <v>1386</v>
      </c>
      <c r="D660" t="s">
        <v>2091</v>
      </c>
      <c r="E660">
        <v>2025339</v>
      </c>
      <c r="I660" t="s">
        <v>1369</v>
      </c>
      <c r="J660">
        <v>0</v>
      </c>
      <c r="K660" t="s">
        <v>1508</v>
      </c>
      <c r="L660">
        <v>46085</v>
      </c>
      <c r="N660">
        <v>46127</v>
      </c>
      <c r="P660" t="s">
        <v>1337</v>
      </c>
      <c r="Q660" t="s">
        <v>1669</v>
      </c>
      <c r="R660" t="s">
        <v>1352</v>
      </c>
      <c r="S660" t="s">
        <v>1332</v>
      </c>
      <c r="U660" t="s">
        <v>1340</v>
      </c>
      <c r="V660" t="s">
        <v>1341</v>
      </c>
      <c r="W660" t="s">
        <v>1355</v>
      </c>
      <c r="AC660" t="s">
        <v>1343</v>
      </c>
      <c r="AF660" t="s">
        <v>1343</v>
      </c>
      <c r="AI660" t="s">
        <v>1352</v>
      </c>
      <c r="AJ660">
        <v>58</v>
      </c>
      <c r="AL660">
        <v>0</v>
      </c>
      <c r="AM660" t="s">
        <v>1332</v>
      </c>
      <c r="AN660">
        <v>0</v>
      </c>
      <c r="AO660">
        <v>0</v>
      </c>
    </row>
    <row r="661" spans="1:41" hidden="1" x14ac:dyDescent="0.3">
      <c r="A661" t="s">
        <v>1332</v>
      </c>
      <c r="B661" t="s">
        <v>1332</v>
      </c>
      <c r="C661" t="s">
        <v>205</v>
      </c>
      <c r="D661" t="s">
        <v>2962</v>
      </c>
      <c r="E661">
        <v>2025945</v>
      </c>
      <c r="F661" t="s">
        <v>8528</v>
      </c>
      <c r="G661" t="s">
        <v>8529</v>
      </c>
      <c r="I661" t="s">
        <v>1335</v>
      </c>
      <c r="J661">
        <v>0</v>
      </c>
      <c r="K661" t="s">
        <v>8530</v>
      </c>
      <c r="L661">
        <v>46125</v>
      </c>
      <c r="N661">
        <v>46157</v>
      </c>
      <c r="P661" t="s">
        <v>1337</v>
      </c>
      <c r="Q661" t="s">
        <v>8531</v>
      </c>
      <c r="R661" t="s">
        <v>1781</v>
      </c>
      <c r="S661" t="s">
        <v>1332</v>
      </c>
      <c r="U661" t="s">
        <v>1537</v>
      </c>
      <c r="V661" t="s">
        <v>1341</v>
      </c>
      <c r="W661" t="s">
        <v>1355</v>
      </c>
      <c r="AC661" t="s">
        <v>1343</v>
      </c>
      <c r="AF661" t="s">
        <v>1343</v>
      </c>
      <c r="AI661">
        <v>27</v>
      </c>
      <c r="AJ661">
        <v>60</v>
      </c>
      <c r="AL661">
        <v>0</v>
      </c>
      <c r="AM661" t="s">
        <v>1332</v>
      </c>
      <c r="AN661">
        <v>0</v>
      </c>
      <c r="AO661">
        <v>0</v>
      </c>
    </row>
    <row r="662" spans="1:41" hidden="1" x14ac:dyDescent="0.3">
      <c r="A662" t="s">
        <v>1332</v>
      </c>
      <c r="B662" t="s">
        <v>1332</v>
      </c>
      <c r="C662" t="s">
        <v>205</v>
      </c>
      <c r="D662" t="s">
        <v>1920</v>
      </c>
      <c r="E662">
        <v>2025895</v>
      </c>
      <c r="I662" t="s">
        <v>1335</v>
      </c>
      <c r="J662">
        <v>400</v>
      </c>
      <c r="K662" t="s">
        <v>2501</v>
      </c>
      <c r="L662">
        <v>46015</v>
      </c>
      <c r="N662">
        <v>46068</v>
      </c>
      <c r="P662" t="s">
        <v>1337</v>
      </c>
      <c r="Q662" t="s">
        <v>2502</v>
      </c>
      <c r="R662" t="s">
        <v>1352</v>
      </c>
      <c r="S662" t="s">
        <v>1332</v>
      </c>
      <c r="U662" t="s">
        <v>1340</v>
      </c>
      <c r="V662" t="s">
        <v>1341</v>
      </c>
      <c r="W662" t="s">
        <v>1355</v>
      </c>
      <c r="AC662" t="s">
        <v>1343</v>
      </c>
      <c r="AF662" t="s">
        <v>1343</v>
      </c>
      <c r="AI662" t="s">
        <v>1352</v>
      </c>
      <c r="AJ662">
        <v>510</v>
      </c>
      <c r="AL662">
        <v>0</v>
      </c>
      <c r="AM662" t="s">
        <v>1332</v>
      </c>
      <c r="AN662">
        <v>0</v>
      </c>
      <c r="AO662">
        <v>0</v>
      </c>
    </row>
    <row r="663" spans="1:41" hidden="1" x14ac:dyDescent="0.3">
      <c r="C663" t="s">
        <v>205</v>
      </c>
      <c r="D663" t="s">
        <v>4033</v>
      </c>
      <c r="E663">
        <v>2026003</v>
      </c>
      <c r="F663" t="s">
        <v>8936</v>
      </c>
      <c r="G663" t="s">
        <v>4636</v>
      </c>
      <c r="I663" t="s">
        <v>1335</v>
      </c>
      <c r="J663">
        <v>450</v>
      </c>
      <c r="K663" t="s">
        <v>8937</v>
      </c>
      <c r="L663">
        <v>46128</v>
      </c>
      <c r="N663">
        <v>46172</v>
      </c>
      <c r="P663" t="s">
        <v>1337</v>
      </c>
      <c r="Q663" t="s">
        <v>8938</v>
      </c>
      <c r="U663" t="s">
        <v>1340</v>
      </c>
      <c r="V663" t="s">
        <v>1341</v>
      </c>
      <c r="W663" t="s">
        <v>1355</v>
      </c>
      <c r="AC663" t="s">
        <v>1343</v>
      </c>
      <c r="AF663" t="s">
        <v>1343</v>
      </c>
      <c r="AI663">
        <v>42</v>
      </c>
      <c r="AJ663">
        <v>495</v>
      </c>
      <c r="AL663">
        <v>0</v>
      </c>
      <c r="AM663" t="s">
        <v>1332</v>
      </c>
      <c r="AN663">
        <v>0</v>
      </c>
      <c r="AO663">
        <v>0</v>
      </c>
    </row>
    <row r="664" spans="1:41" hidden="1" x14ac:dyDescent="0.3">
      <c r="C664" t="s">
        <v>205</v>
      </c>
      <c r="D664" t="s">
        <v>1755</v>
      </c>
      <c r="E664">
        <v>2025329</v>
      </c>
      <c r="F664" t="s">
        <v>8936</v>
      </c>
      <c r="G664" t="s">
        <v>4636</v>
      </c>
      <c r="I664" t="s">
        <v>1335</v>
      </c>
      <c r="J664">
        <v>0</v>
      </c>
      <c r="K664" t="s">
        <v>8937</v>
      </c>
      <c r="L664">
        <v>46128</v>
      </c>
      <c r="N664">
        <v>46172</v>
      </c>
      <c r="P664" t="s">
        <v>1337</v>
      </c>
      <c r="Q664" t="s">
        <v>8938</v>
      </c>
      <c r="U664" t="s">
        <v>1340</v>
      </c>
      <c r="V664" t="s">
        <v>1341</v>
      </c>
      <c r="W664" t="s">
        <v>1355</v>
      </c>
      <c r="AC664" t="s">
        <v>1343</v>
      </c>
      <c r="AF664" t="s">
        <v>1343</v>
      </c>
      <c r="AI664">
        <v>42</v>
      </c>
      <c r="AJ664">
        <v>52</v>
      </c>
      <c r="AL664">
        <v>0</v>
      </c>
      <c r="AM664" t="s">
        <v>1332</v>
      </c>
      <c r="AN664">
        <v>0</v>
      </c>
      <c r="AO664">
        <v>0</v>
      </c>
    </row>
    <row r="665" spans="1:41" hidden="1" x14ac:dyDescent="0.3">
      <c r="C665" t="s">
        <v>205</v>
      </c>
      <c r="D665" t="s">
        <v>3708</v>
      </c>
      <c r="E665">
        <v>2025322</v>
      </c>
      <c r="F665" t="s">
        <v>8936</v>
      </c>
      <c r="G665" t="s">
        <v>4636</v>
      </c>
      <c r="I665" t="s">
        <v>1335</v>
      </c>
      <c r="J665">
        <v>450</v>
      </c>
      <c r="K665" t="s">
        <v>8937</v>
      </c>
      <c r="L665">
        <v>46128</v>
      </c>
      <c r="N665">
        <v>46172</v>
      </c>
      <c r="P665" t="s">
        <v>1337</v>
      </c>
      <c r="Q665" t="s">
        <v>8938</v>
      </c>
      <c r="U665" t="s">
        <v>1340</v>
      </c>
      <c r="V665" t="s">
        <v>1341</v>
      </c>
      <c r="W665" t="s">
        <v>1355</v>
      </c>
      <c r="AC665" t="s">
        <v>1343</v>
      </c>
      <c r="AF665" t="s">
        <v>1343</v>
      </c>
      <c r="AI665">
        <v>42</v>
      </c>
      <c r="AJ665">
        <v>540</v>
      </c>
      <c r="AL665">
        <v>0</v>
      </c>
      <c r="AM665" t="s">
        <v>1332</v>
      </c>
      <c r="AN665">
        <v>0</v>
      </c>
      <c r="AO665">
        <v>0</v>
      </c>
    </row>
    <row r="666" spans="1:41" hidden="1" x14ac:dyDescent="0.3">
      <c r="C666" t="s">
        <v>205</v>
      </c>
      <c r="D666" t="s">
        <v>3882</v>
      </c>
      <c r="E666">
        <v>2025322</v>
      </c>
      <c r="F666" t="s">
        <v>8936</v>
      </c>
      <c r="G666" t="s">
        <v>4636</v>
      </c>
      <c r="I666" t="s">
        <v>1335</v>
      </c>
      <c r="J666">
        <v>0</v>
      </c>
      <c r="K666" t="s">
        <v>8937</v>
      </c>
      <c r="L666">
        <v>46128</v>
      </c>
      <c r="N666">
        <v>46172</v>
      </c>
      <c r="P666" t="s">
        <v>1337</v>
      </c>
      <c r="Q666" t="s">
        <v>8938</v>
      </c>
      <c r="U666" t="s">
        <v>1340</v>
      </c>
      <c r="V666" t="s">
        <v>1341</v>
      </c>
      <c r="W666" t="s">
        <v>1355</v>
      </c>
      <c r="AC666" t="s">
        <v>1343</v>
      </c>
      <c r="AF666" t="s">
        <v>1343</v>
      </c>
      <c r="AI666">
        <v>42</v>
      </c>
      <c r="AJ666">
        <v>90</v>
      </c>
      <c r="AL666">
        <v>0</v>
      </c>
      <c r="AM666" t="s">
        <v>1332</v>
      </c>
      <c r="AN666">
        <v>0</v>
      </c>
      <c r="AO666">
        <v>0</v>
      </c>
    </row>
    <row r="667" spans="1:41" hidden="1" x14ac:dyDescent="0.3">
      <c r="A667" t="s">
        <v>1332</v>
      </c>
      <c r="B667" t="s">
        <v>1332</v>
      </c>
      <c r="C667" t="s">
        <v>39</v>
      </c>
      <c r="D667" t="s">
        <v>1438</v>
      </c>
      <c r="E667">
        <v>2025933</v>
      </c>
      <c r="I667" t="s">
        <v>1369</v>
      </c>
      <c r="J667">
        <v>0</v>
      </c>
      <c r="K667" t="s">
        <v>3520</v>
      </c>
      <c r="L667">
        <v>46053</v>
      </c>
      <c r="N667">
        <v>46096</v>
      </c>
      <c r="P667" t="s">
        <v>1361</v>
      </c>
      <c r="Q667" t="s">
        <v>3516</v>
      </c>
      <c r="R667" t="s">
        <v>1358</v>
      </c>
      <c r="S667" t="s">
        <v>1332</v>
      </c>
      <c r="U667" t="s">
        <v>1340</v>
      </c>
      <c r="V667" t="s">
        <v>1341</v>
      </c>
      <c r="W667" t="s">
        <v>1358</v>
      </c>
      <c r="AC667" t="s">
        <v>1343</v>
      </c>
      <c r="AF667" t="s">
        <v>1343</v>
      </c>
      <c r="AI667" t="s">
        <v>1358</v>
      </c>
      <c r="AJ667">
        <v>50</v>
      </c>
      <c r="AL667">
        <v>0</v>
      </c>
      <c r="AM667" t="s">
        <v>1332</v>
      </c>
      <c r="AN667">
        <v>0</v>
      </c>
      <c r="AO667">
        <v>0</v>
      </c>
    </row>
    <row r="668" spans="1:41" hidden="1" x14ac:dyDescent="0.3">
      <c r="A668" t="s">
        <v>1332</v>
      </c>
      <c r="B668" t="s">
        <v>1332</v>
      </c>
      <c r="C668" t="s">
        <v>39</v>
      </c>
      <c r="D668" t="s">
        <v>1755</v>
      </c>
      <c r="E668">
        <v>2025329</v>
      </c>
      <c r="I668" t="s">
        <v>1369</v>
      </c>
      <c r="J668">
        <v>0</v>
      </c>
      <c r="K668" t="s">
        <v>3520</v>
      </c>
      <c r="L668">
        <v>46053</v>
      </c>
      <c r="N668">
        <v>46096</v>
      </c>
      <c r="P668" t="s">
        <v>1361</v>
      </c>
      <c r="Q668" t="s">
        <v>3516</v>
      </c>
      <c r="R668" t="s">
        <v>1358</v>
      </c>
      <c r="S668" t="s">
        <v>1332</v>
      </c>
      <c r="U668" t="s">
        <v>1340</v>
      </c>
      <c r="V668" t="s">
        <v>1341</v>
      </c>
      <c r="W668" t="s">
        <v>1358</v>
      </c>
      <c r="AC668" t="s">
        <v>1343</v>
      </c>
      <c r="AF668" t="s">
        <v>1343</v>
      </c>
      <c r="AI668" t="s">
        <v>1358</v>
      </c>
      <c r="AJ668">
        <v>52</v>
      </c>
      <c r="AL668">
        <v>0</v>
      </c>
      <c r="AM668" t="s">
        <v>1332</v>
      </c>
      <c r="AN668">
        <v>0</v>
      </c>
      <c r="AO668">
        <v>0</v>
      </c>
    </row>
    <row r="669" spans="1:41" hidden="1" x14ac:dyDescent="0.3">
      <c r="A669" t="s">
        <v>1332</v>
      </c>
      <c r="B669" t="s">
        <v>1332</v>
      </c>
      <c r="C669" t="s">
        <v>304</v>
      </c>
      <c r="D669" t="s">
        <v>2519</v>
      </c>
      <c r="E669">
        <v>2025317</v>
      </c>
      <c r="I669" t="s">
        <v>1369</v>
      </c>
      <c r="J669">
        <v>0</v>
      </c>
      <c r="K669" t="s">
        <v>3520</v>
      </c>
      <c r="L669">
        <v>46051</v>
      </c>
      <c r="N669">
        <v>46122</v>
      </c>
      <c r="P669" t="s">
        <v>1361</v>
      </c>
      <c r="Q669" t="s">
        <v>3516</v>
      </c>
      <c r="R669" t="s">
        <v>1358</v>
      </c>
      <c r="S669" t="s">
        <v>1332</v>
      </c>
      <c r="U669" t="s">
        <v>1537</v>
      </c>
      <c r="V669" t="s">
        <v>1341</v>
      </c>
      <c r="W669" t="s">
        <v>1358</v>
      </c>
      <c r="AC669" t="s">
        <v>1343</v>
      </c>
      <c r="AF669" t="s">
        <v>1343</v>
      </c>
      <c r="AI669" t="s">
        <v>1358</v>
      </c>
      <c r="AJ669">
        <v>50</v>
      </c>
      <c r="AL669">
        <v>0</v>
      </c>
      <c r="AM669" t="s">
        <v>1332</v>
      </c>
      <c r="AN669">
        <v>0</v>
      </c>
      <c r="AO669">
        <v>0</v>
      </c>
    </row>
    <row r="670" spans="1:41" hidden="1" x14ac:dyDescent="0.3">
      <c r="A670" t="s">
        <v>1332</v>
      </c>
      <c r="B670" t="s">
        <v>1332</v>
      </c>
      <c r="C670" t="s">
        <v>304</v>
      </c>
      <c r="D670" t="s">
        <v>2695</v>
      </c>
      <c r="E670">
        <v>2025982</v>
      </c>
      <c r="I670" t="s">
        <v>1369</v>
      </c>
      <c r="J670">
        <v>0</v>
      </c>
      <c r="K670" t="s">
        <v>3520</v>
      </c>
      <c r="L670">
        <v>46051</v>
      </c>
      <c r="N670">
        <v>46122</v>
      </c>
      <c r="P670" t="s">
        <v>1361</v>
      </c>
      <c r="Q670" t="s">
        <v>3516</v>
      </c>
      <c r="R670" t="s">
        <v>1358</v>
      </c>
      <c r="S670" t="s">
        <v>1332</v>
      </c>
      <c r="U670" t="s">
        <v>1537</v>
      </c>
      <c r="V670" t="s">
        <v>1341</v>
      </c>
      <c r="W670" t="s">
        <v>1358</v>
      </c>
      <c r="AC670" t="s">
        <v>1343</v>
      </c>
      <c r="AF670" t="s">
        <v>1343</v>
      </c>
      <c r="AI670" t="s">
        <v>1358</v>
      </c>
      <c r="AJ670">
        <v>35</v>
      </c>
      <c r="AL670">
        <v>0</v>
      </c>
      <c r="AM670" t="s">
        <v>1332</v>
      </c>
      <c r="AN670">
        <v>0</v>
      </c>
      <c r="AO670">
        <v>0</v>
      </c>
    </row>
    <row r="671" spans="1:41" hidden="1" x14ac:dyDescent="0.3">
      <c r="A671" t="s">
        <v>1332</v>
      </c>
      <c r="B671" t="s">
        <v>1332</v>
      </c>
      <c r="C671" t="s">
        <v>304</v>
      </c>
      <c r="D671" t="s">
        <v>2962</v>
      </c>
      <c r="E671">
        <v>2025945</v>
      </c>
      <c r="I671" t="s">
        <v>1369</v>
      </c>
      <c r="J671">
        <v>0</v>
      </c>
      <c r="K671" t="s">
        <v>3520</v>
      </c>
      <c r="L671">
        <v>46051</v>
      </c>
      <c r="N671">
        <v>46111</v>
      </c>
      <c r="P671" t="s">
        <v>1361</v>
      </c>
      <c r="Q671" t="s">
        <v>3516</v>
      </c>
      <c r="R671" t="s">
        <v>1339</v>
      </c>
      <c r="S671" t="s">
        <v>1332</v>
      </c>
      <c r="U671" t="s">
        <v>1537</v>
      </c>
      <c r="V671" t="s">
        <v>1341</v>
      </c>
      <c r="W671" t="s">
        <v>1339</v>
      </c>
      <c r="X671">
        <v>46107</v>
      </c>
      <c r="Y671" t="s">
        <v>3572</v>
      </c>
      <c r="Z671">
        <v>759</v>
      </c>
      <c r="AA671">
        <v>140</v>
      </c>
      <c r="AB671">
        <v>11</v>
      </c>
      <c r="AC671" t="s">
        <v>1343</v>
      </c>
      <c r="AF671" t="s">
        <v>1343</v>
      </c>
      <c r="AI671" t="s">
        <v>1339</v>
      </c>
      <c r="AJ671">
        <v>60</v>
      </c>
      <c r="AL671">
        <v>759</v>
      </c>
      <c r="AM671">
        <v>75.900000000000006</v>
      </c>
      <c r="AN671">
        <v>0.18445322793148899</v>
      </c>
      <c r="AO671">
        <v>0.79051383399209496</v>
      </c>
    </row>
    <row r="672" spans="1:41" hidden="1" x14ac:dyDescent="0.3">
      <c r="A672" t="s">
        <v>1332</v>
      </c>
      <c r="B672" t="s">
        <v>1332</v>
      </c>
      <c r="C672" t="s">
        <v>39</v>
      </c>
      <c r="D672" t="s">
        <v>1438</v>
      </c>
      <c r="E672">
        <v>2025933</v>
      </c>
      <c r="I672" t="s">
        <v>1335</v>
      </c>
      <c r="J672">
        <v>370</v>
      </c>
      <c r="K672" t="s">
        <v>3531</v>
      </c>
      <c r="L672">
        <v>46053</v>
      </c>
      <c r="N672">
        <v>46096</v>
      </c>
      <c r="P672" t="s">
        <v>1337</v>
      </c>
      <c r="Q672" t="s">
        <v>3532</v>
      </c>
      <c r="R672" t="s">
        <v>1339</v>
      </c>
      <c r="S672" t="s">
        <v>1332</v>
      </c>
      <c r="U672" t="s">
        <v>1340</v>
      </c>
      <c r="V672" t="s">
        <v>1341</v>
      </c>
      <c r="W672" t="s">
        <v>1339</v>
      </c>
      <c r="X672">
        <v>46081</v>
      </c>
      <c r="Y672" t="s">
        <v>3533</v>
      </c>
      <c r="Z672">
        <v>261</v>
      </c>
      <c r="AA672">
        <v>98</v>
      </c>
      <c r="AB672">
        <v>23</v>
      </c>
      <c r="AC672" t="s">
        <v>1343</v>
      </c>
      <c r="AF672" t="s">
        <v>1343</v>
      </c>
      <c r="AI672" t="s">
        <v>1339</v>
      </c>
      <c r="AJ672">
        <v>420</v>
      </c>
      <c r="AL672">
        <v>261</v>
      </c>
      <c r="AM672">
        <v>261</v>
      </c>
      <c r="AN672">
        <v>0.37547892720306503</v>
      </c>
      <c r="AO672">
        <v>1.6091954022988499</v>
      </c>
    </row>
    <row r="673" spans="1:41" hidden="1" x14ac:dyDescent="0.3">
      <c r="A673" t="s">
        <v>1332</v>
      </c>
      <c r="B673" t="s">
        <v>1332</v>
      </c>
      <c r="C673" t="s">
        <v>39</v>
      </c>
      <c r="D673" t="s">
        <v>1755</v>
      </c>
      <c r="E673">
        <v>2025329</v>
      </c>
      <c r="I673" t="s">
        <v>1335</v>
      </c>
      <c r="J673">
        <v>0</v>
      </c>
      <c r="K673" t="s">
        <v>3531</v>
      </c>
      <c r="L673">
        <v>46053</v>
      </c>
      <c r="N673">
        <v>46096</v>
      </c>
      <c r="P673" t="s">
        <v>1337</v>
      </c>
      <c r="Q673" t="s">
        <v>3532</v>
      </c>
      <c r="R673" t="s">
        <v>1339</v>
      </c>
      <c r="S673" t="s">
        <v>1332</v>
      </c>
      <c r="U673" t="s">
        <v>1340</v>
      </c>
      <c r="V673" t="s">
        <v>1341</v>
      </c>
      <c r="W673" t="s">
        <v>1339</v>
      </c>
      <c r="X673">
        <v>46081</v>
      </c>
      <c r="Y673" t="s">
        <v>3533</v>
      </c>
      <c r="Z673">
        <v>261</v>
      </c>
      <c r="AA673">
        <v>98</v>
      </c>
      <c r="AB673">
        <v>23</v>
      </c>
      <c r="AC673" t="s">
        <v>1343</v>
      </c>
      <c r="AF673" t="s">
        <v>1343</v>
      </c>
      <c r="AI673" t="s">
        <v>1339</v>
      </c>
      <c r="AJ673">
        <v>52</v>
      </c>
      <c r="AL673" t="s">
        <v>1332</v>
      </c>
      <c r="AM673" t="s">
        <v>1332</v>
      </c>
      <c r="AN673">
        <v>0.37547892720306503</v>
      </c>
      <c r="AO673">
        <v>0</v>
      </c>
    </row>
    <row r="674" spans="1:41" hidden="1" x14ac:dyDescent="0.3">
      <c r="A674" t="s">
        <v>1332</v>
      </c>
      <c r="B674" t="s">
        <v>1332</v>
      </c>
      <c r="C674" t="s">
        <v>64</v>
      </c>
      <c r="D674" t="s">
        <v>4033</v>
      </c>
      <c r="E674">
        <v>2026003</v>
      </c>
      <c r="F674" t="s">
        <v>8423</v>
      </c>
      <c r="G674" t="s">
        <v>4636</v>
      </c>
      <c r="I674" t="s">
        <v>1335</v>
      </c>
      <c r="J674">
        <v>300</v>
      </c>
      <c r="K674" t="s">
        <v>3531</v>
      </c>
      <c r="L674">
        <v>46122</v>
      </c>
      <c r="N674">
        <v>46157</v>
      </c>
      <c r="P674" t="s">
        <v>1337</v>
      </c>
      <c r="Q674" t="s">
        <v>3532</v>
      </c>
      <c r="R674" t="s">
        <v>1781</v>
      </c>
      <c r="S674" t="s">
        <v>1332</v>
      </c>
      <c r="U674" t="s">
        <v>1340</v>
      </c>
      <c r="V674" t="s">
        <v>1402</v>
      </c>
      <c r="W674" t="s">
        <v>1355</v>
      </c>
      <c r="AC674" t="s">
        <v>1343</v>
      </c>
      <c r="AF674" t="s">
        <v>1343</v>
      </c>
      <c r="AI674">
        <v>27</v>
      </c>
      <c r="AJ674">
        <v>345</v>
      </c>
      <c r="AL674">
        <v>0</v>
      </c>
      <c r="AM674" t="s">
        <v>1332</v>
      </c>
      <c r="AN674">
        <v>0</v>
      </c>
      <c r="AO674">
        <v>0</v>
      </c>
    </row>
    <row r="675" spans="1:41" hidden="1" x14ac:dyDescent="0.3">
      <c r="A675" t="s">
        <v>1332</v>
      </c>
      <c r="B675" t="s">
        <v>1332</v>
      </c>
      <c r="C675" t="s">
        <v>64</v>
      </c>
      <c r="D675" t="s">
        <v>7800</v>
      </c>
      <c r="E675">
        <v>2026069</v>
      </c>
      <c r="F675" t="s">
        <v>8424</v>
      </c>
      <c r="G675" t="s">
        <v>4636</v>
      </c>
      <c r="I675" t="s">
        <v>1335</v>
      </c>
      <c r="J675">
        <v>300</v>
      </c>
      <c r="K675" t="s">
        <v>3531</v>
      </c>
      <c r="L675">
        <v>46122</v>
      </c>
      <c r="N675">
        <v>46162</v>
      </c>
      <c r="P675" t="s">
        <v>1337</v>
      </c>
      <c r="Q675" t="s">
        <v>3532</v>
      </c>
      <c r="R675" t="s">
        <v>1781</v>
      </c>
      <c r="S675" t="s">
        <v>1332</v>
      </c>
      <c r="U675" t="s">
        <v>1340</v>
      </c>
      <c r="V675" t="s">
        <v>1402</v>
      </c>
      <c r="W675" t="s">
        <v>1355</v>
      </c>
      <c r="AC675" t="s">
        <v>1343</v>
      </c>
      <c r="AF675" t="s">
        <v>1343</v>
      </c>
      <c r="AI675">
        <v>32</v>
      </c>
      <c r="AJ675">
        <v>300</v>
      </c>
      <c r="AL675">
        <v>0</v>
      </c>
      <c r="AM675" t="s">
        <v>1332</v>
      </c>
      <c r="AN675">
        <v>0</v>
      </c>
      <c r="AO675">
        <v>0</v>
      </c>
    </row>
    <row r="676" spans="1:41" hidden="1" x14ac:dyDescent="0.3">
      <c r="A676" t="s">
        <v>1332</v>
      </c>
      <c r="B676" t="s">
        <v>1332</v>
      </c>
      <c r="C676" t="s">
        <v>1371</v>
      </c>
      <c r="D676" t="s">
        <v>6408</v>
      </c>
      <c r="E676">
        <v>2026021</v>
      </c>
      <c r="F676" t="s">
        <v>6899</v>
      </c>
      <c r="G676" t="s">
        <v>6900</v>
      </c>
      <c r="I676" t="s">
        <v>1335</v>
      </c>
      <c r="J676">
        <v>300</v>
      </c>
      <c r="K676" t="s">
        <v>6901</v>
      </c>
      <c r="L676">
        <v>46105</v>
      </c>
      <c r="N676">
        <v>46152</v>
      </c>
      <c r="P676" t="s">
        <v>1361</v>
      </c>
      <c r="Q676" t="s">
        <v>6902</v>
      </c>
      <c r="R676" t="s">
        <v>1781</v>
      </c>
      <c r="S676" t="s">
        <v>1332</v>
      </c>
      <c r="U676" t="s">
        <v>1340</v>
      </c>
      <c r="V676" t="s">
        <v>1341</v>
      </c>
      <c r="W676" t="s">
        <v>1355</v>
      </c>
      <c r="AC676" t="s">
        <v>1343</v>
      </c>
      <c r="AF676" t="s">
        <v>1343</v>
      </c>
      <c r="AI676">
        <v>22</v>
      </c>
      <c r="AJ676">
        <v>345</v>
      </c>
      <c r="AL676">
        <v>0</v>
      </c>
      <c r="AM676" t="s">
        <v>1332</v>
      </c>
      <c r="AN676">
        <v>0</v>
      </c>
      <c r="AO676">
        <v>0</v>
      </c>
    </row>
    <row r="677" spans="1:41" hidden="1" x14ac:dyDescent="0.3">
      <c r="A677" t="s">
        <v>1332</v>
      </c>
      <c r="B677" t="s">
        <v>1332</v>
      </c>
      <c r="C677" t="s">
        <v>205</v>
      </c>
      <c r="D677" t="s">
        <v>6881</v>
      </c>
      <c r="E677">
        <v>2026065</v>
      </c>
      <c r="F677" t="s">
        <v>7005</v>
      </c>
      <c r="G677" t="s">
        <v>4636</v>
      </c>
      <c r="I677" t="s">
        <v>1335</v>
      </c>
      <c r="J677">
        <v>400</v>
      </c>
      <c r="K677" t="s">
        <v>6901</v>
      </c>
      <c r="L677">
        <v>46106</v>
      </c>
      <c r="N677">
        <v>46152</v>
      </c>
      <c r="P677" t="s">
        <v>1337</v>
      </c>
      <c r="Q677" t="s">
        <v>6902</v>
      </c>
      <c r="R677" t="s">
        <v>1781</v>
      </c>
      <c r="S677" t="s">
        <v>1332</v>
      </c>
      <c r="U677" t="s">
        <v>1340</v>
      </c>
      <c r="V677" t="s">
        <v>1341</v>
      </c>
      <c r="W677" t="s">
        <v>1355</v>
      </c>
      <c r="AC677" t="s">
        <v>1343</v>
      </c>
      <c r="AF677" t="s">
        <v>1343</v>
      </c>
      <c r="AI677">
        <v>22</v>
      </c>
      <c r="AJ677">
        <v>400</v>
      </c>
      <c r="AL677">
        <v>0</v>
      </c>
      <c r="AM677" t="s">
        <v>1332</v>
      </c>
      <c r="AN677">
        <v>0</v>
      </c>
      <c r="AO677">
        <v>0</v>
      </c>
    </row>
    <row r="678" spans="1:41" hidden="1" x14ac:dyDescent="0.3">
      <c r="A678" t="s">
        <v>1332</v>
      </c>
      <c r="B678" t="s">
        <v>1332</v>
      </c>
      <c r="C678" t="s">
        <v>304</v>
      </c>
      <c r="D678" t="s">
        <v>3692</v>
      </c>
      <c r="E678">
        <v>2026005</v>
      </c>
      <c r="I678" t="s">
        <v>1335</v>
      </c>
      <c r="J678">
        <v>250</v>
      </c>
      <c r="K678" t="s">
        <v>4031</v>
      </c>
      <c r="L678">
        <v>46058</v>
      </c>
      <c r="N678">
        <v>46132</v>
      </c>
      <c r="P678" t="s">
        <v>1337</v>
      </c>
      <c r="Q678" t="s">
        <v>3448</v>
      </c>
      <c r="R678" t="s">
        <v>3490</v>
      </c>
      <c r="S678" t="s">
        <v>1332</v>
      </c>
      <c r="U678" t="s">
        <v>1340</v>
      </c>
      <c r="V678" t="s">
        <v>1341</v>
      </c>
      <c r="W678" t="s">
        <v>1355</v>
      </c>
      <c r="AC678" t="s">
        <v>1343</v>
      </c>
      <c r="AF678" t="s">
        <v>1343</v>
      </c>
      <c r="AI678">
        <v>2</v>
      </c>
      <c r="AJ678">
        <v>360</v>
      </c>
      <c r="AL678">
        <v>0</v>
      </c>
      <c r="AM678" t="s">
        <v>1332</v>
      </c>
      <c r="AN678">
        <v>0</v>
      </c>
      <c r="AO678">
        <v>0</v>
      </c>
    </row>
    <row r="679" spans="1:41" hidden="1" x14ac:dyDescent="0.3">
      <c r="A679" t="s">
        <v>1332</v>
      </c>
      <c r="B679" t="s">
        <v>1379</v>
      </c>
      <c r="C679" t="s">
        <v>304</v>
      </c>
      <c r="D679" t="s">
        <v>3708</v>
      </c>
      <c r="E679">
        <v>2025322</v>
      </c>
      <c r="I679" t="s">
        <v>1335</v>
      </c>
      <c r="J679">
        <v>250</v>
      </c>
      <c r="K679" t="s">
        <v>4031</v>
      </c>
      <c r="L679">
        <v>46058</v>
      </c>
      <c r="N679">
        <v>46132</v>
      </c>
      <c r="P679" t="s">
        <v>1337</v>
      </c>
      <c r="Q679" t="s">
        <v>3448</v>
      </c>
      <c r="R679" t="s">
        <v>1339</v>
      </c>
      <c r="S679" t="s">
        <v>1332</v>
      </c>
      <c r="U679" t="s">
        <v>1340</v>
      </c>
      <c r="V679" t="s">
        <v>1341</v>
      </c>
      <c r="W679" t="s">
        <v>1339</v>
      </c>
      <c r="X679">
        <v>46098</v>
      </c>
      <c r="Y679" t="s">
        <v>4032</v>
      </c>
      <c r="Z679">
        <v>80</v>
      </c>
      <c r="AA679">
        <v>30</v>
      </c>
      <c r="AB679">
        <v>21</v>
      </c>
      <c r="AC679" t="s">
        <v>1343</v>
      </c>
      <c r="AF679" t="s">
        <v>1343</v>
      </c>
      <c r="AI679" t="s">
        <v>1339</v>
      </c>
      <c r="AJ679">
        <v>340</v>
      </c>
      <c r="AL679">
        <v>80</v>
      </c>
      <c r="AM679">
        <v>80</v>
      </c>
      <c r="AN679">
        <v>0.375</v>
      </c>
      <c r="AO679">
        <v>4.25</v>
      </c>
    </row>
    <row r="680" spans="1:41" hidden="1" x14ac:dyDescent="0.3">
      <c r="A680" t="s">
        <v>1332</v>
      </c>
      <c r="B680" t="s">
        <v>1379</v>
      </c>
      <c r="C680" t="s">
        <v>304</v>
      </c>
      <c r="D680" t="s">
        <v>3882</v>
      </c>
      <c r="E680">
        <v>2025322</v>
      </c>
      <c r="I680" t="s">
        <v>1335</v>
      </c>
      <c r="J680">
        <v>0</v>
      </c>
      <c r="K680" t="s">
        <v>4031</v>
      </c>
      <c r="L680">
        <v>46058</v>
      </c>
      <c r="N680">
        <v>46132</v>
      </c>
      <c r="P680" t="s">
        <v>1337</v>
      </c>
      <c r="Q680" t="s">
        <v>3448</v>
      </c>
      <c r="R680" t="s">
        <v>1339</v>
      </c>
      <c r="S680" t="s">
        <v>1332</v>
      </c>
      <c r="U680" t="s">
        <v>1340</v>
      </c>
      <c r="V680" t="s">
        <v>1341</v>
      </c>
      <c r="W680" t="s">
        <v>1339</v>
      </c>
      <c r="X680">
        <v>46098</v>
      </c>
      <c r="Y680" t="s">
        <v>4032</v>
      </c>
      <c r="Z680">
        <v>80</v>
      </c>
      <c r="AA680">
        <v>30</v>
      </c>
      <c r="AB680">
        <v>21</v>
      </c>
      <c r="AC680" t="s">
        <v>1343</v>
      </c>
      <c r="AF680" t="s">
        <v>1343</v>
      </c>
      <c r="AI680" t="s">
        <v>1339</v>
      </c>
      <c r="AJ680">
        <v>90</v>
      </c>
      <c r="AL680" t="s">
        <v>1332</v>
      </c>
      <c r="AM680" t="s">
        <v>1332</v>
      </c>
      <c r="AN680">
        <v>0.375</v>
      </c>
      <c r="AO680">
        <v>0</v>
      </c>
    </row>
    <row r="681" spans="1:41" hidden="1" x14ac:dyDescent="0.3">
      <c r="A681" t="s">
        <v>1332</v>
      </c>
      <c r="B681" t="s">
        <v>1332</v>
      </c>
      <c r="C681" t="s">
        <v>64</v>
      </c>
      <c r="D681" t="s">
        <v>2962</v>
      </c>
      <c r="E681">
        <v>2025945</v>
      </c>
      <c r="F681" t="s">
        <v>5150</v>
      </c>
      <c r="G681" t="s">
        <v>5151</v>
      </c>
      <c r="I681" t="s">
        <v>1335</v>
      </c>
      <c r="J681">
        <v>500</v>
      </c>
      <c r="K681" t="s">
        <v>5152</v>
      </c>
      <c r="L681">
        <v>46087</v>
      </c>
      <c r="N681">
        <v>46122</v>
      </c>
      <c r="P681" t="s">
        <v>1361</v>
      </c>
      <c r="Q681" t="s">
        <v>5153</v>
      </c>
      <c r="R681" t="s">
        <v>1339</v>
      </c>
      <c r="S681" t="s">
        <v>1332</v>
      </c>
      <c r="U681" t="s">
        <v>1340</v>
      </c>
      <c r="V681" t="s">
        <v>1341</v>
      </c>
      <c r="W681" t="s">
        <v>1339</v>
      </c>
      <c r="X681">
        <v>46104</v>
      </c>
      <c r="Y681" t="s">
        <v>5154</v>
      </c>
      <c r="AC681" t="s">
        <v>1343</v>
      </c>
      <c r="AF681" t="s">
        <v>1343</v>
      </c>
      <c r="AI681" t="s">
        <v>1339</v>
      </c>
      <c r="AJ681">
        <v>560</v>
      </c>
      <c r="AL681">
        <v>0</v>
      </c>
      <c r="AM681">
        <v>0</v>
      </c>
      <c r="AN681">
        <v>0</v>
      </c>
      <c r="AO681">
        <v>0</v>
      </c>
    </row>
    <row r="682" spans="1:41" hidden="1" x14ac:dyDescent="0.3">
      <c r="A682" t="s">
        <v>1332</v>
      </c>
      <c r="B682" t="s">
        <v>1332</v>
      </c>
      <c r="C682" t="s">
        <v>39</v>
      </c>
      <c r="D682" t="s">
        <v>4307</v>
      </c>
      <c r="E682">
        <v>2026006</v>
      </c>
      <c r="F682" t="s">
        <v>4895</v>
      </c>
      <c r="G682" t="s">
        <v>4896</v>
      </c>
      <c r="I682" t="s">
        <v>1335</v>
      </c>
      <c r="J682">
        <v>30</v>
      </c>
      <c r="K682" t="s">
        <v>4897</v>
      </c>
      <c r="L682">
        <v>46086</v>
      </c>
      <c r="N682">
        <v>46132</v>
      </c>
      <c r="P682" t="s">
        <v>1361</v>
      </c>
      <c r="Q682" t="s">
        <v>4898</v>
      </c>
      <c r="R682" t="s">
        <v>3490</v>
      </c>
      <c r="S682" t="s">
        <v>1332</v>
      </c>
      <c r="U682" t="s">
        <v>1340</v>
      </c>
      <c r="V682" t="s">
        <v>1341</v>
      </c>
      <c r="W682" t="s">
        <v>1355</v>
      </c>
      <c r="AC682" t="s">
        <v>1343</v>
      </c>
      <c r="AF682" t="s">
        <v>1343</v>
      </c>
      <c r="AI682">
        <v>2</v>
      </c>
      <c r="AJ682">
        <v>120</v>
      </c>
      <c r="AL682">
        <v>0</v>
      </c>
      <c r="AM682" t="s">
        <v>1332</v>
      </c>
      <c r="AN682">
        <v>0</v>
      </c>
      <c r="AO682">
        <v>0</v>
      </c>
    </row>
    <row r="683" spans="1:41" hidden="1" x14ac:dyDescent="0.3">
      <c r="A683" t="s">
        <v>1332</v>
      </c>
      <c r="B683" t="s">
        <v>1332</v>
      </c>
      <c r="C683" t="s">
        <v>1359</v>
      </c>
      <c r="D683" t="s">
        <v>2962</v>
      </c>
      <c r="E683">
        <v>2025945</v>
      </c>
      <c r="F683" t="s">
        <v>6621</v>
      </c>
      <c r="G683" t="s">
        <v>6622</v>
      </c>
      <c r="I683" t="s">
        <v>1335</v>
      </c>
      <c r="J683">
        <v>760</v>
      </c>
      <c r="K683" t="s">
        <v>6623</v>
      </c>
      <c r="L683">
        <v>46101</v>
      </c>
      <c r="N683">
        <v>46152</v>
      </c>
      <c r="P683" t="s">
        <v>1337</v>
      </c>
      <c r="Q683" t="s">
        <v>6624</v>
      </c>
      <c r="R683" t="s">
        <v>1781</v>
      </c>
      <c r="S683" t="s">
        <v>1332</v>
      </c>
      <c r="U683" t="s">
        <v>1340</v>
      </c>
      <c r="V683" t="s">
        <v>1341</v>
      </c>
      <c r="W683" t="s">
        <v>1355</v>
      </c>
      <c r="AC683" t="s">
        <v>1343</v>
      </c>
      <c r="AF683" t="s">
        <v>1343</v>
      </c>
      <c r="AI683">
        <v>22</v>
      </c>
      <c r="AJ683">
        <v>820</v>
      </c>
      <c r="AL683">
        <v>0</v>
      </c>
      <c r="AM683" t="s">
        <v>1332</v>
      </c>
      <c r="AN683">
        <v>0</v>
      </c>
      <c r="AO683">
        <v>0</v>
      </c>
    </row>
    <row r="684" spans="1:41" hidden="1" x14ac:dyDescent="0.3">
      <c r="A684" t="s">
        <v>1332</v>
      </c>
      <c r="B684" t="s">
        <v>1379</v>
      </c>
      <c r="C684" t="s">
        <v>205</v>
      </c>
      <c r="D684" t="s">
        <v>2091</v>
      </c>
      <c r="E684">
        <v>2025339</v>
      </c>
      <c r="I684" t="s">
        <v>1335</v>
      </c>
      <c r="J684">
        <v>0</v>
      </c>
      <c r="K684" t="s">
        <v>2109</v>
      </c>
      <c r="L684">
        <v>46011</v>
      </c>
      <c r="N684">
        <v>46068</v>
      </c>
      <c r="P684" t="s">
        <v>1337</v>
      </c>
      <c r="Q684" t="s">
        <v>2110</v>
      </c>
      <c r="R684" t="s">
        <v>1352</v>
      </c>
      <c r="S684" t="s">
        <v>1332</v>
      </c>
      <c r="U684" t="s">
        <v>1340</v>
      </c>
      <c r="V684" t="s">
        <v>1341</v>
      </c>
      <c r="W684" t="s">
        <v>1355</v>
      </c>
      <c r="AC684" t="s">
        <v>1343</v>
      </c>
      <c r="AF684" t="s">
        <v>1343</v>
      </c>
      <c r="AI684" t="s">
        <v>1352</v>
      </c>
      <c r="AJ684">
        <v>58</v>
      </c>
      <c r="AL684">
        <v>0</v>
      </c>
      <c r="AM684" t="s">
        <v>1332</v>
      </c>
      <c r="AN684">
        <v>0</v>
      </c>
      <c r="AO684">
        <v>0</v>
      </c>
    </row>
    <row r="685" spans="1:41" hidden="1" x14ac:dyDescent="0.3">
      <c r="A685" t="s">
        <v>1384</v>
      </c>
      <c r="B685" t="s">
        <v>1379</v>
      </c>
      <c r="C685" t="s">
        <v>205</v>
      </c>
      <c r="D685" t="s">
        <v>2091</v>
      </c>
      <c r="E685">
        <v>2025339</v>
      </c>
      <c r="I685" t="s">
        <v>1369</v>
      </c>
      <c r="J685">
        <v>0</v>
      </c>
      <c r="K685" t="s">
        <v>2109</v>
      </c>
      <c r="L685">
        <v>46011</v>
      </c>
      <c r="N685">
        <v>46068</v>
      </c>
      <c r="P685" t="s">
        <v>1337</v>
      </c>
      <c r="Q685" t="s">
        <v>2110</v>
      </c>
      <c r="R685" t="s">
        <v>1352</v>
      </c>
      <c r="S685" t="s">
        <v>1332</v>
      </c>
      <c r="U685" t="s">
        <v>1340</v>
      </c>
      <c r="V685" t="s">
        <v>1341</v>
      </c>
      <c r="W685" t="s">
        <v>1355</v>
      </c>
      <c r="AC685" t="s">
        <v>1343</v>
      </c>
      <c r="AF685" t="s">
        <v>1343</v>
      </c>
      <c r="AI685" t="s">
        <v>1352</v>
      </c>
      <c r="AJ685">
        <v>58</v>
      </c>
      <c r="AL685">
        <v>0</v>
      </c>
      <c r="AM685" t="s">
        <v>1332</v>
      </c>
      <c r="AN685">
        <v>0</v>
      </c>
      <c r="AO685">
        <v>0</v>
      </c>
    </row>
    <row r="686" spans="1:41" hidden="1" x14ac:dyDescent="0.3">
      <c r="A686" t="s">
        <v>1332</v>
      </c>
      <c r="B686" t="s">
        <v>1379</v>
      </c>
      <c r="C686" t="s">
        <v>205</v>
      </c>
      <c r="D686" t="s">
        <v>2416</v>
      </c>
      <c r="E686">
        <v>2025315</v>
      </c>
      <c r="I686" t="s">
        <v>1335</v>
      </c>
      <c r="J686">
        <v>700</v>
      </c>
      <c r="K686" t="s">
        <v>2109</v>
      </c>
      <c r="L686">
        <v>46011</v>
      </c>
      <c r="N686">
        <v>46068</v>
      </c>
      <c r="P686" t="s">
        <v>1337</v>
      </c>
      <c r="Q686" t="s">
        <v>2110</v>
      </c>
      <c r="R686" t="s">
        <v>1352</v>
      </c>
      <c r="S686" t="s">
        <v>1332</v>
      </c>
      <c r="U686" t="s">
        <v>1340</v>
      </c>
      <c r="V686" t="s">
        <v>1341</v>
      </c>
      <c r="W686" t="s">
        <v>1355</v>
      </c>
      <c r="AC686" t="s">
        <v>1343</v>
      </c>
      <c r="AF686" t="s">
        <v>1343</v>
      </c>
      <c r="AI686" t="s">
        <v>1352</v>
      </c>
      <c r="AJ686">
        <v>765</v>
      </c>
      <c r="AL686">
        <v>0</v>
      </c>
      <c r="AM686" t="s">
        <v>1332</v>
      </c>
      <c r="AN686">
        <v>0</v>
      </c>
      <c r="AO686">
        <v>0</v>
      </c>
    </row>
    <row r="687" spans="1:41" hidden="1" x14ac:dyDescent="0.3">
      <c r="A687" t="s">
        <v>1384</v>
      </c>
      <c r="B687" t="s">
        <v>1379</v>
      </c>
      <c r="C687" t="s">
        <v>205</v>
      </c>
      <c r="D687" t="s">
        <v>2416</v>
      </c>
      <c r="E687">
        <v>2025315</v>
      </c>
      <c r="I687" t="s">
        <v>1369</v>
      </c>
      <c r="J687">
        <v>0</v>
      </c>
      <c r="K687" t="s">
        <v>2109</v>
      </c>
      <c r="L687">
        <v>46011</v>
      </c>
      <c r="N687">
        <v>46068</v>
      </c>
      <c r="P687" t="s">
        <v>1337</v>
      </c>
      <c r="Q687" t="s">
        <v>2110</v>
      </c>
      <c r="R687" t="s">
        <v>1352</v>
      </c>
      <c r="S687" t="s">
        <v>1332</v>
      </c>
      <c r="U687" t="s">
        <v>1340</v>
      </c>
      <c r="V687" t="s">
        <v>1341</v>
      </c>
      <c r="W687" t="s">
        <v>1355</v>
      </c>
      <c r="AC687" t="s">
        <v>1343</v>
      </c>
      <c r="AF687" t="s">
        <v>1343</v>
      </c>
      <c r="AI687" t="s">
        <v>1352</v>
      </c>
      <c r="AJ687">
        <v>65</v>
      </c>
      <c r="AL687">
        <v>0</v>
      </c>
      <c r="AM687" t="s">
        <v>1332</v>
      </c>
      <c r="AN687">
        <v>0</v>
      </c>
      <c r="AO687">
        <v>0</v>
      </c>
    </row>
    <row r="688" spans="1:41" hidden="1" x14ac:dyDescent="0.3">
      <c r="A688" t="s">
        <v>1332</v>
      </c>
      <c r="B688" t="s">
        <v>1332</v>
      </c>
      <c r="C688" t="s">
        <v>1371</v>
      </c>
      <c r="D688" t="s">
        <v>2962</v>
      </c>
      <c r="E688">
        <v>2025945</v>
      </c>
      <c r="F688" t="s">
        <v>7374</v>
      </c>
      <c r="G688" t="s">
        <v>7375</v>
      </c>
      <c r="I688" t="s">
        <v>1335</v>
      </c>
      <c r="J688">
        <v>700</v>
      </c>
      <c r="K688" t="s">
        <v>2109</v>
      </c>
      <c r="L688">
        <v>46109</v>
      </c>
      <c r="N688">
        <v>46157</v>
      </c>
      <c r="P688" t="s">
        <v>1337</v>
      </c>
      <c r="Q688" t="s">
        <v>2110</v>
      </c>
      <c r="R688" t="s">
        <v>1781</v>
      </c>
      <c r="S688" t="s">
        <v>1332</v>
      </c>
      <c r="U688" t="s">
        <v>1340</v>
      </c>
      <c r="V688" t="s">
        <v>1341</v>
      </c>
      <c r="W688" t="s">
        <v>1355</v>
      </c>
      <c r="AC688" t="s">
        <v>1343</v>
      </c>
      <c r="AF688" t="s">
        <v>1343</v>
      </c>
      <c r="AI688">
        <v>27</v>
      </c>
      <c r="AJ688">
        <v>760</v>
      </c>
      <c r="AL688">
        <v>0</v>
      </c>
      <c r="AM688" t="s">
        <v>1332</v>
      </c>
      <c r="AN688">
        <v>0</v>
      </c>
      <c r="AO688">
        <v>0</v>
      </c>
    </row>
    <row r="689" spans="1:41" hidden="1" x14ac:dyDescent="0.3">
      <c r="A689" t="s">
        <v>1332</v>
      </c>
      <c r="B689" t="s">
        <v>1332</v>
      </c>
      <c r="C689" t="s">
        <v>1371</v>
      </c>
      <c r="D689" t="s">
        <v>2519</v>
      </c>
      <c r="E689">
        <v>2025317</v>
      </c>
      <c r="F689" t="s">
        <v>7374</v>
      </c>
      <c r="G689" t="s">
        <v>4636</v>
      </c>
      <c r="I689" t="s">
        <v>1335</v>
      </c>
      <c r="J689">
        <v>700</v>
      </c>
      <c r="K689" t="s">
        <v>2109</v>
      </c>
      <c r="L689">
        <v>46109</v>
      </c>
      <c r="N689">
        <v>46157</v>
      </c>
      <c r="P689" t="s">
        <v>1337</v>
      </c>
      <c r="Q689" t="s">
        <v>2110</v>
      </c>
      <c r="R689" t="s">
        <v>1781</v>
      </c>
      <c r="S689" t="s">
        <v>1332</v>
      </c>
      <c r="U689" t="s">
        <v>1340</v>
      </c>
      <c r="V689" t="s">
        <v>1341</v>
      </c>
      <c r="W689" t="s">
        <v>1355</v>
      </c>
      <c r="AC689" t="s">
        <v>1343</v>
      </c>
      <c r="AF689" t="s">
        <v>1343</v>
      </c>
      <c r="AI689">
        <v>27</v>
      </c>
      <c r="AJ689">
        <v>750</v>
      </c>
      <c r="AL689">
        <v>0</v>
      </c>
      <c r="AM689" t="s">
        <v>1332</v>
      </c>
      <c r="AN689">
        <v>0</v>
      </c>
      <c r="AO689">
        <v>0</v>
      </c>
    </row>
    <row r="690" spans="1:41" hidden="1" x14ac:dyDescent="0.3">
      <c r="A690" t="s">
        <v>1332</v>
      </c>
      <c r="B690" t="s">
        <v>1332</v>
      </c>
      <c r="C690" t="s">
        <v>1371</v>
      </c>
      <c r="D690" t="s">
        <v>1755</v>
      </c>
      <c r="E690">
        <v>2025329</v>
      </c>
      <c r="F690" t="s">
        <v>7374</v>
      </c>
      <c r="G690" t="s">
        <v>4636</v>
      </c>
      <c r="I690" t="s">
        <v>1335</v>
      </c>
      <c r="J690">
        <v>0</v>
      </c>
      <c r="K690" t="s">
        <v>2109</v>
      </c>
      <c r="L690">
        <v>46109</v>
      </c>
      <c r="N690">
        <v>46157</v>
      </c>
      <c r="P690" t="s">
        <v>1337</v>
      </c>
      <c r="Q690" t="s">
        <v>2110</v>
      </c>
      <c r="R690" t="s">
        <v>1781</v>
      </c>
      <c r="S690" t="s">
        <v>1332</v>
      </c>
      <c r="U690" t="s">
        <v>1340</v>
      </c>
      <c r="V690" t="s">
        <v>1341</v>
      </c>
      <c r="W690" t="s">
        <v>1355</v>
      </c>
      <c r="AC690" t="s">
        <v>1343</v>
      </c>
      <c r="AF690" t="s">
        <v>1343</v>
      </c>
      <c r="AI690">
        <v>27</v>
      </c>
      <c r="AJ690">
        <v>52</v>
      </c>
      <c r="AL690">
        <v>0</v>
      </c>
      <c r="AM690" t="s">
        <v>1332</v>
      </c>
      <c r="AN690">
        <v>0</v>
      </c>
      <c r="AO690">
        <v>0</v>
      </c>
    </row>
    <row r="691" spans="1:41" hidden="1" x14ac:dyDescent="0.3">
      <c r="A691" t="s">
        <v>1332</v>
      </c>
      <c r="B691" t="s">
        <v>1332</v>
      </c>
      <c r="C691" t="s">
        <v>1359</v>
      </c>
      <c r="D691" t="s">
        <v>7165</v>
      </c>
      <c r="E691" t="s">
        <v>7166</v>
      </c>
      <c r="F691" t="s">
        <v>8137</v>
      </c>
      <c r="I691" t="s">
        <v>1335</v>
      </c>
      <c r="J691">
        <v>700</v>
      </c>
      <c r="K691" t="s">
        <v>8138</v>
      </c>
      <c r="L691">
        <v>46119</v>
      </c>
      <c r="N691">
        <v>46157</v>
      </c>
      <c r="P691" t="s">
        <v>1420</v>
      </c>
      <c r="Q691" t="s">
        <v>8139</v>
      </c>
      <c r="R691" t="s">
        <v>1781</v>
      </c>
      <c r="S691" t="s">
        <v>1332</v>
      </c>
      <c r="U691" t="s">
        <v>1340</v>
      </c>
      <c r="V691" t="s">
        <v>1341</v>
      </c>
      <c r="W691" t="s">
        <v>1355</v>
      </c>
      <c r="AC691" t="s">
        <v>1343</v>
      </c>
      <c r="AF691" t="s">
        <v>1343</v>
      </c>
      <c r="AI691">
        <v>27</v>
      </c>
      <c r="AJ691">
        <v>700</v>
      </c>
      <c r="AL691">
        <v>0</v>
      </c>
      <c r="AM691" t="s">
        <v>1332</v>
      </c>
      <c r="AN691">
        <v>0</v>
      </c>
      <c r="AO691">
        <v>0</v>
      </c>
    </row>
    <row r="692" spans="1:41" hidden="1" x14ac:dyDescent="0.3">
      <c r="A692" t="s">
        <v>1332</v>
      </c>
      <c r="B692" t="s">
        <v>1332</v>
      </c>
      <c r="C692" t="s">
        <v>1359</v>
      </c>
      <c r="D692" t="s">
        <v>7158</v>
      </c>
      <c r="E692" t="s">
        <v>7159</v>
      </c>
      <c r="F692" t="s">
        <v>8137</v>
      </c>
      <c r="I692" t="s">
        <v>1335</v>
      </c>
      <c r="J692">
        <v>0</v>
      </c>
      <c r="K692" t="s">
        <v>8138</v>
      </c>
      <c r="L692">
        <v>46119</v>
      </c>
      <c r="N692">
        <v>46157</v>
      </c>
      <c r="P692" t="s">
        <v>1420</v>
      </c>
      <c r="Q692" t="s">
        <v>8139</v>
      </c>
      <c r="R692" t="s">
        <v>1781</v>
      </c>
      <c r="S692" t="s">
        <v>1332</v>
      </c>
      <c r="U692" t="s">
        <v>1340</v>
      </c>
      <c r="V692" t="s">
        <v>1341</v>
      </c>
      <c r="W692" t="s">
        <v>1355</v>
      </c>
      <c r="AC692" t="s">
        <v>1343</v>
      </c>
      <c r="AF692" t="s">
        <v>1343</v>
      </c>
      <c r="AI692">
        <v>27</v>
      </c>
      <c r="AJ692">
        <v>35</v>
      </c>
      <c r="AL692">
        <v>0</v>
      </c>
      <c r="AM692" t="s">
        <v>1332</v>
      </c>
      <c r="AN692">
        <v>0</v>
      </c>
      <c r="AO692">
        <v>0</v>
      </c>
    </row>
    <row r="693" spans="1:41" hidden="1" x14ac:dyDescent="0.3">
      <c r="A693" t="s">
        <v>1332</v>
      </c>
      <c r="B693" t="s">
        <v>1332</v>
      </c>
      <c r="C693" t="s">
        <v>1359</v>
      </c>
      <c r="D693" t="s">
        <v>6423</v>
      </c>
      <c r="E693" t="s">
        <v>6424</v>
      </c>
      <c r="F693" t="s">
        <v>8137</v>
      </c>
      <c r="I693" t="s">
        <v>1335</v>
      </c>
      <c r="J693">
        <v>0</v>
      </c>
      <c r="K693" t="s">
        <v>8138</v>
      </c>
      <c r="L693">
        <v>46119</v>
      </c>
      <c r="N693">
        <v>46157</v>
      </c>
      <c r="P693" t="s">
        <v>1420</v>
      </c>
      <c r="Q693" t="s">
        <v>8139</v>
      </c>
      <c r="R693" t="s">
        <v>1781</v>
      </c>
      <c r="S693" t="s">
        <v>1332</v>
      </c>
      <c r="U693" t="s">
        <v>1340</v>
      </c>
      <c r="V693" t="s">
        <v>1341</v>
      </c>
      <c r="W693" t="s">
        <v>1355</v>
      </c>
      <c r="AC693" t="s">
        <v>1343</v>
      </c>
      <c r="AF693" t="s">
        <v>1343</v>
      </c>
      <c r="AI693">
        <v>27</v>
      </c>
      <c r="AJ693">
        <v>30</v>
      </c>
      <c r="AL693">
        <v>0</v>
      </c>
      <c r="AM693" t="s">
        <v>1332</v>
      </c>
      <c r="AN693">
        <v>0</v>
      </c>
      <c r="AO693">
        <v>0</v>
      </c>
    </row>
    <row r="694" spans="1:41" hidden="1" x14ac:dyDescent="0.3">
      <c r="A694" t="s">
        <v>1332</v>
      </c>
      <c r="B694" t="s">
        <v>1332</v>
      </c>
      <c r="C694" t="s">
        <v>1359</v>
      </c>
      <c r="D694" t="s">
        <v>7163</v>
      </c>
      <c r="E694" t="s">
        <v>7164</v>
      </c>
      <c r="F694" t="s">
        <v>8137</v>
      </c>
      <c r="I694" t="s">
        <v>1335</v>
      </c>
      <c r="J694">
        <v>0</v>
      </c>
      <c r="K694" t="s">
        <v>8138</v>
      </c>
      <c r="L694">
        <v>46119</v>
      </c>
      <c r="N694">
        <v>46157</v>
      </c>
      <c r="P694" t="s">
        <v>1420</v>
      </c>
      <c r="Q694" t="s">
        <v>8139</v>
      </c>
      <c r="R694" t="s">
        <v>1781</v>
      </c>
      <c r="S694" t="s">
        <v>1332</v>
      </c>
      <c r="U694" t="s">
        <v>1340</v>
      </c>
      <c r="V694" t="s">
        <v>1341</v>
      </c>
      <c r="W694" t="s">
        <v>1355</v>
      </c>
      <c r="AC694" t="s">
        <v>1343</v>
      </c>
      <c r="AF694" t="s">
        <v>1343</v>
      </c>
      <c r="AI694">
        <v>27</v>
      </c>
      <c r="AJ694">
        <v>0</v>
      </c>
      <c r="AL694">
        <v>0</v>
      </c>
      <c r="AM694" t="s">
        <v>1332</v>
      </c>
      <c r="AN694">
        <v>0</v>
      </c>
      <c r="AO694">
        <v>0</v>
      </c>
    </row>
    <row r="695" spans="1:41" x14ac:dyDescent="0.3">
      <c r="A695" t="s">
        <v>1332</v>
      </c>
      <c r="B695" t="s">
        <v>1332</v>
      </c>
      <c r="C695" t="s">
        <v>1380</v>
      </c>
      <c r="D695" t="s">
        <v>7158</v>
      </c>
      <c r="E695" t="s">
        <v>7159</v>
      </c>
      <c r="F695" t="s">
        <v>6678</v>
      </c>
      <c r="I695" t="s">
        <v>1335</v>
      </c>
      <c r="J695">
        <v>0</v>
      </c>
      <c r="K695" t="s">
        <v>5215</v>
      </c>
      <c r="L695" s="42">
        <v>46112</v>
      </c>
      <c r="N695">
        <v>46157</v>
      </c>
      <c r="P695" t="s">
        <v>1337</v>
      </c>
      <c r="Q695" t="s">
        <v>5216</v>
      </c>
      <c r="R695" t="s">
        <v>1781</v>
      </c>
      <c r="S695" t="s">
        <v>1332</v>
      </c>
      <c r="U695" t="s">
        <v>1340</v>
      </c>
      <c r="V695" t="s">
        <v>1341</v>
      </c>
      <c r="W695" t="s">
        <v>1355</v>
      </c>
      <c r="AC695" t="s">
        <v>1343</v>
      </c>
      <c r="AF695" t="s">
        <v>1343</v>
      </c>
      <c r="AI695">
        <v>27</v>
      </c>
      <c r="AJ695">
        <v>35</v>
      </c>
      <c r="AL695">
        <v>0</v>
      </c>
      <c r="AM695" t="s">
        <v>1332</v>
      </c>
      <c r="AN695">
        <v>0</v>
      </c>
      <c r="AO695">
        <v>0</v>
      </c>
    </row>
    <row r="696" spans="1:41" x14ac:dyDescent="0.3">
      <c r="A696" t="s">
        <v>1332</v>
      </c>
      <c r="B696" t="s">
        <v>1332</v>
      </c>
      <c r="C696" t="s">
        <v>1380</v>
      </c>
      <c r="D696" t="s">
        <v>6423</v>
      </c>
      <c r="E696" t="s">
        <v>6424</v>
      </c>
      <c r="F696" t="s">
        <v>7650</v>
      </c>
      <c r="I696" t="s">
        <v>1335</v>
      </c>
      <c r="J696">
        <v>230</v>
      </c>
      <c r="K696" t="s">
        <v>848</v>
      </c>
      <c r="L696" s="42">
        <v>46112</v>
      </c>
      <c r="N696">
        <v>46157</v>
      </c>
      <c r="P696" t="s">
        <v>1361</v>
      </c>
      <c r="Q696" t="s">
        <v>849</v>
      </c>
      <c r="R696" t="s">
        <v>1781</v>
      </c>
      <c r="S696" t="s">
        <v>1332</v>
      </c>
      <c r="U696" t="s">
        <v>1340</v>
      </c>
      <c r="V696" t="s">
        <v>1341</v>
      </c>
      <c r="W696" t="s">
        <v>1355</v>
      </c>
      <c r="AC696" t="s">
        <v>1343</v>
      </c>
      <c r="AF696" t="s">
        <v>1343</v>
      </c>
      <c r="AI696">
        <v>27</v>
      </c>
      <c r="AJ696">
        <v>260</v>
      </c>
      <c r="AL696">
        <v>0</v>
      </c>
      <c r="AM696" t="s">
        <v>1332</v>
      </c>
      <c r="AN696">
        <v>0</v>
      </c>
      <c r="AO696">
        <v>0</v>
      </c>
    </row>
    <row r="697" spans="1:41" x14ac:dyDescent="0.3">
      <c r="A697" t="s">
        <v>1332</v>
      </c>
      <c r="B697" t="s">
        <v>1332</v>
      </c>
      <c r="C697" t="s">
        <v>1380</v>
      </c>
      <c r="D697" t="s">
        <v>7163</v>
      </c>
      <c r="E697" t="s">
        <v>7164</v>
      </c>
      <c r="F697" t="s">
        <v>7650</v>
      </c>
      <c r="I697" t="s">
        <v>1335</v>
      </c>
      <c r="J697">
        <v>0</v>
      </c>
      <c r="K697" t="s">
        <v>848</v>
      </c>
      <c r="L697" s="42">
        <v>46112</v>
      </c>
      <c r="N697">
        <v>46157</v>
      </c>
      <c r="P697" t="s">
        <v>1361</v>
      </c>
      <c r="Q697" t="s">
        <v>849</v>
      </c>
      <c r="R697" t="s">
        <v>1781</v>
      </c>
      <c r="S697" t="s">
        <v>1332</v>
      </c>
      <c r="U697" t="s">
        <v>1340</v>
      </c>
      <c r="V697" t="s">
        <v>1341</v>
      </c>
      <c r="W697" t="s">
        <v>1355</v>
      </c>
      <c r="AC697" t="s">
        <v>1343</v>
      </c>
      <c r="AF697" t="s">
        <v>1343</v>
      </c>
      <c r="AI697">
        <v>27</v>
      </c>
      <c r="AJ697">
        <v>0</v>
      </c>
      <c r="AL697">
        <v>0</v>
      </c>
      <c r="AM697" t="s">
        <v>1332</v>
      </c>
      <c r="AN697">
        <v>0</v>
      </c>
      <c r="AO697">
        <v>0</v>
      </c>
    </row>
    <row r="698" spans="1:41" x14ac:dyDescent="0.3">
      <c r="A698" t="s">
        <v>1332</v>
      </c>
      <c r="B698" t="s">
        <v>1332</v>
      </c>
      <c r="C698" t="s">
        <v>1380</v>
      </c>
      <c r="D698" t="s">
        <v>7165</v>
      </c>
      <c r="E698" t="s">
        <v>7166</v>
      </c>
      <c r="F698" t="s">
        <v>7650</v>
      </c>
      <c r="I698" t="s">
        <v>1335</v>
      </c>
      <c r="J698">
        <v>0</v>
      </c>
      <c r="K698" t="s">
        <v>848</v>
      </c>
      <c r="L698" s="42">
        <v>46112</v>
      </c>
      <c r="N698">
        <v>46157</v>
      </c>
      <c r="P698" t="s">
        <v>1361</v>
      </c>
      <c r="Q698" t="s">
        <v>849</v>
      </c>
      <c r="R698" t="s">
        <v>1781</v>
      </c>
      <c r="S698" t="s">
        <v>1332</v>
      </c>
      <c r="U698" t="s">
        <v>1340</v>
      </c>
      <c r="V698" t="s">
        <v>1341</v>
      </c>
      <c r="W698" t="s">
        <v>1355</v>
      </c>
      <c r="AC698" t="s">
        <v>1343</v>
      </c>
      <c r="AF698" t="s">
        <v>1343</v>
      </c>
      <c r="AI698">
        <v>27</v>
      </c>
      <c r="AJ698">
        <v>0</v>
      </c>
      <c r="AL698">
        <v>0</v>
      </c>
      <c r="AM698" t="s">
        <v>1332</v>
      </c>
      <c r="AN698">
        <v>0</v>
      </c>
      <c r="AO698">
        <v>0</v>
      </c>
    </row>
    <row r="699" spans="1:41" hidden="1" x14ac:dyDescent="0.3">
      <c r="A699" t="s">
        <v>1332</v>
      </c>
      <c r="B699" t="s">
        <v>1379</v>
      </c>
      <c r="C699" t="s">
        <v>39</v>
      </c>
      <c r="D699" t="s">
        <v>2519</v>
      </c>
      <c r="E699">
        <v>2025317</v>
      </c>
      <c r="F699" t="s">
        <v>7050</v>
      </c>
      <c r="G699" t="s">
        <v>7051</v>
      </c>
      <c r="I699" t="s">
        <v>1335</v>
      </c>
      <c r="J699">
        <v>500</v>
      </c>
      <c r="K699" t="s">
        <v>7052</v>
      </c>
      <c r="L699">
        <v>46107</v>
      </c>
      <c r="N699">
        <v>46152</v>
      </c>
      <c r="P699" t="s">
        <v>1337</v>
      </c>
      <c r="Q699" t="s">
        <v>7053</v>
      </c>
      <c r="R699" t="s">
        <v>1339</v>
      </c>
      <c r="S699" t="s">
        <v>1332</v>
      </c>
      <c r="U699" t="s">
        <v>1340</v>
      </c>
      <c r="V699" t="s">
        <v>1341</v>
      </c>
      <c r="W699" t="s">
        <v>1339</v>
      </c>
      <c r="X699">
        <v>46126</v>
      </c>
      <c r="Y699" t="s">
        <v>7054</v>
      </c>
      <c r="AC699" t="s">
        <v>1343</v>
      </c>
      <c r="AF699" t="s">
        <v>1343</v>
      </c>
      <c r="AI699" t="s">
        <v>1339</v>
      </c>
      <c r="AJ699">
        <v>550</v>
      </c>
      <c r="AL699">
        <v>0</v>
      </c>
      <c r="AM699">
        <v>0</v>
      </c>
      <c r="AN699">
        <v>0</v>
      </c>
      <c r="AO699">
        <v>0</v>
      </c>
    </row>
    <row r="700" spans="1:41" hidden="1" x14ac:dyDescent="0.3">
      <c r="A700" t="s">
        <v>1332</v>
      </c>
      <c r="B700" t="s">
        <v>1379</v>
      </c>
      <c r="C700" t="s">
        <v>39</v>
      </c>
      <c r="D700" t="s">
        <v>1755</v>
      </c>
      <c r="E700">
        <v>2025329</v>
      </c>
      <c r="F700" t="s">
        <v>7050</v>
      </c>
      <c r="I700" t="s">
        <v>1335</v>
      </c>
      <c r="J700">
        <v>0</v>
      </c>
      <c r="K700" t="s">
        <v>7052</v>
      </c>
      <c r="L700">
        <v>46107</v>
      </c>
      <c r="N700">
        <v>46152</v>
      </c>
      <c r="P700" t="s">
        <v>1337</v>
      </c>
      <c r="Q700" t="s">
        <v>7053</v>
      </c>
      <c r="R700" t="s">
        <v>1339</v>
      </c>
      <c r="S700" t="s">
        <v>1332</v>
      </c>
      <c r="U700" t="s">
        <v>1340</v>
      </c>
      <c r="V700" t="s">
        <v>1341</v>
      </c>
      <c r="W700" t="s">
        <v>1339</v>
      </c>
      <c r="X700">
        <v>46126</v>
      </c>
      <c r="Y700" t="s">
        <v>7054</v>
      </c>
      <c r="AC700" t="s">
        <v>1343</v>
      </c>
      <c r="AF700" t="s">
        <v>1343</v>
      </c>
      <c r="AI700" t="s">
        <v>1339</v>
      </c>
      <c r="AJ700">
        <v>52</v>
      </c>
      <c r="AL700" t="s">
        <v>1332</v>
      </c>
      <c r="AM700" t="s">
        <v>1332</v>
      </c>
      <c r="AN700">
        <v>0</v>
      </c>
      <c r="AO700">
        <v>0</v>
      </c>
    </row>
    <row r="701" spans="1:41" hidden="1" x14ac:dyDescent="0.3">
      <c r="A701" t="s">
        <v>1384</v>
      </c>
      <c r="B701" t="s">
        <v>1379</v>
      </c>
      <c r="C701" t="s">
        <v>39</v>
      </c>
      <c r="D701" t="s">
        <v>2519</v>
      </c>
      <c r="E701">
        <v>2025317</v>
      </c>
      <c r="I701" t="s">
        <v>1369</v>
      </c>
      <c r="J701">
        <v>0</v>
      </c>
      <c r="K701" t="s">
        <v>7052</v>
      </c>
      <c r="L701">
        <v>46107</v>
      </c>
      <c r="N701">
        <v>46152</v>
      </c>
      <c r="P701" t="s">
        <v>1337</v>
      </c>
      <c r="Q701" t="s">
        <v>7053</v>
      </c>
      <c r="R701" t="s">
        <v>1339</v>
      </c>
      <c r="S701" t="s">
        <v>1332</v>
      </c>
      <c r="U701" t="s">
        <v>1340</v>
      </c>
      <c r="V701" t="s">
        <v>1341</v>
      </c>
      <c r="W701" t="s">
        <v>1339</v>
      </c>
      <c r="X701">
        <v>46126</v>
      </c>
      <c r="Y701" t="s">
        <v>7055</v>
      </c>
      <c r="AC701" t="s">
        <v>1343</v>
      </c>
      <c r="AF701" t="s">
        <v>1343</v>
      </c>
      <c r="AI701" t="s">
        <v>1339</v>
      </c>
      <c r="AJ701">
        <v>50</v>
      </c>
      <c r="AL701">
        <v>0</v>
      </c>
      <c r="AM701">
        <v>0</v>
      </c>
      <c r="AN701">
        <v>0</v>
      </c>
      <c r="AO701">
        <v>0</v>
      </c>
    </row>
    <row r="702" spans="1:41" hidden="1" x14ac:dyDescent="0.3">
      <c r="A702" t="s">
        <v>1332</v>
      </c>
      <c r="B702" t="s">
        <v>1379</v>
      </c>
      <c r="C702" t="s">
        <v>39</v>
      </c>
      <c r="D702" t="s">
        <v>1755</v>
      </c>
      <c r="E702">
        <v>2025329</v>
      </c>
      <c r="I702" t="s">
        <v>1369</v>
      </c>
      <c r="J702">
        <v>0</v>
      </c>
      <c r="K702" t="s">
        <v>7052</v>
      </c>
      <c r="L702">
        <v>46107</v>
      </c>
      <c r="N702">
        <v>46152</v>
      </c>
      <c r="P702" t="s">
        <v>1337</v>
      </c>
      <c r="Q702" t="s">
        <v>7053</v>
      </c>
      <c r="R702" t="s">
        <v>1339</v>
      </c>
      <c r="S702" t="s">
        <v>1332</v>
      </c>
      <c r="U702" t="s">
        <v>1340</v>
      </c>
      <c r="V702" t="s">
        <v>1341</v>
      </c>
      <c r="W702" t="s">
        <v>1339</v>
      </c>
      <c r="X702">
        <v>46126</v>
      </c>
      <c r="Y702" t="s">
        <v>7055</v>
      </c>
      <c r="AC702" t="s">
        <v>1343</v>
      </c>
      <c r="AF702" t="s">
        <v>1343</v>
      </c>
      <c r="AI702" t="s">
        <v>1339</v>
      </c>
      <c r="AJ702">
        <v>52</v>
      </c>
      <c r="AL702" t="s">
        <v>1332</v>
      </c>
      <c r="AM702" t="s">
        <v>1332</v>
      </c>
      <c r="AN702">
        <v>0</v>
      </c>
      <c r="AO702">
        <v>0</v>
      </c>
    </row>
    <row r="703" spans="1:41" hidden="1" x14ac:dyDescent="0.3">
      <c r="A703" t="s">
        <v>1332</v>
      </c>
      <c r="B703" t="s">
        <v>1332</v>
      </c>
      <c r="C703" t="s">
        <v>47</v>
      </c>
      <c r="D703" t="s">
        <v>2962</v>
      </c>
      <c r="E703">
        <v>2025945</v>
      </c>
      <c r="F703" t="s">
        <v>7050</v>
      </c>
      <c r="G703" t="s">
        <v>1379</v>
      </c>
      <c r="I703" t="s">
        <v>1335</v>
      </c>
      <c r="J703">
        <v>420</v>
      </c>
      <c r="K703" t="s">
        <v>7052</v>
      </c>
      <c r="L703">
        <v>46112</v>
      </c>
      <c r="N703">
        <v>46157</v>
      </c>
      <c r="P703" t="s">
        <v>1337</v>
      </c>
      <c r="Q703" t="s">
        <v>7053</v>
      </c>
      <c r="R703" t="s">
        <v>1781</v>
      </c>
      <c r="S703" t="s">
        <v>1332</v>
      </c>
      <c r="U703" t="s">
        <v>1340</v>
      </c>
      <c r="V703" t="s">
        <v>1341</v>
      </c>
      <c r="W703" t="s">
        <v>1355</v>
      </c>
      <c r="AC703" t="s">
        <v>1343</v>
      </c>
      <c r="AF703" t="s">
        <v>1343</v>
      </c>
      <c r="AI703">
        <v>27</v>
      </c>
      <c r="AJ703">
        <v>480</v>
      </c>
      <c r="AL703">
        <v>0</v>
      </c>
      <c r="AM703" t="s">
        <v>1332</v>
      </c>
      <c r="AN703">
        <v>0</v>
      </c>
      <c r="AO703">
        <v>0</v>
      </c>
    </row>
    <row r="704" spans="1:41" hidden="1" x14ac:dyDescent="0.3">
      <c r="A704" t="s">
        <v>1332</v>
      </c>
      <c r="B704" t="s">
        <v>1332</v>
      </c>
      <c r="C704" t="s">
        <v>47</v>
      </c>
      <c r="D704" t="s">
        <v>6423</v>
      </c>
      <c r="E704" t="s">
        <v>6424</v>
      </c>
      <c r="F704" t="s">
        <v>7050</v>
      </c>
      <c r="I704" t="s">
        <v>1335</v>
      </c>
      <c r="J704">
        <v>420</v>
      </c>
      <c r="K704" t="s">
        <v>7052</v>
      </c>
      <c r="L704">
        <v>46112</v>
      </c>
      <c r="N704">
        <v>46157</v>
      </c>
      <c r="P704" t="s">
        <v>1337</v>
      </c>
      <c r="Q704" t="s">
        <v>7053</v>
      </c>
      <c r="R704" t="s">
        <v>1781</v>
      </c>
      <c r="S704" t="s">
        <v>1332</v>
      </c>
      <c r="U704" t="s">
        <v>1340</v>
      </c>
      <c r="V704" t="s">
        <v>1341</v>
      </c>
      <c r="W704" t="s">
        <v>1355</v>
      </c>
      <c r="AC704" t="s">
        <v>1343</v>
      </c>
      <c r="AF704" t="s">
        <v>1343</v>
      </c>
      <c r="AI704">
        <v>27</v>
      </c>
      <c r="AJ704">
        <v>450</v>
      </c>
      <c r="AL704">
        <v>0</v>
      </c>
      <c r="AM704" t="s">
        <v>1332</v>
      </c>
      <c r="AN704">
        <v>0</v>
      </c>
      <c r="AO704">
        <v>0</v>
      </c>
    </row>
    <row r="705" spans="1:41" hidden="1" x14ac:dyDescent="0.3">
      <c r="A705" t="s">
        <v>1332</v>
      </c>
      <c r="B705" t="s">
        <v>1332</v>
      </c>
      <c r="C705" t="s">
        <v>47</v>
      </c>
      <c r="D705" t="s">
        <v>7163</v>
      </c>
      <c r="E705" t="s">
        <v>7164</v>
      </c>
      <c r="F705" t="s">
        <v>7050</v>
      </c>
      <c r="I705" t="s">
        <v>1335</v>
      </c>
      <c r="J705">
        <v>0</v>
      </c>
      <c r="K705" t="s">
        <v>7052</v>
      </c>
      <c r="L705">
        <v>46112</v>
      </c>
      <c r="N705">
        <v>46157</v>
      </c>
      <c r="P705" t="s">
        <v>1337</v>
      </c>
      <c r="Q705" t="s">
        <v>7053</v>
      </c>
      <c r="R705" t="s">
        <v>1781</v>
      </c>
      <c r="S705" t="s">
        <v>1332</v>
      </c>
      <c r="U705" t="s">
        <v>1340</v>
      </c>
      <c r="V705" t="s">
        <v>1341</v>
      </c>
      <c r="W705" t="s">
        <v>1355</v>
      </c>
      <c r="AC705" t="s">
        <v>1343</v>
      </c>
      <c r="AF705" t="s">
        <v>1343</v>
      </c>
      <c r="AI705">
        <v>27</v>
      </c>
      <c r="AJ705">
        <v>0</v>
      </c>
      <c r="AL705">
        <v>0</v>
      </c>
      <c r="AM705" t="s">
        <v>1332</v>
      </c>
      <c r="AN705">
        <v>0</v>
      </c>
      <c r="AO705">
        <v>0</v>
      </c>
    </row>
    <row r="706" spans="1:41" hidden="1" x14ac:dyDescent="0.3">
      <c r="A706" t="s">
        <v>1332</v>
      </c>
      <c r="B706" t="s">
        <v>1332</v>
      </c>
      <c r="C706" t="s">
        <v>47</v>
      </c>
      <c r="D706" t="s">
        <v>7165</v>
      </c>
      <c r="E706" t="s">
        <v>7166</v>
      </c>
      <c r="F706" t="s">
        <v>7050</v>
      </c>
      <c r="I706" t="s">
        <v>1335</v>
      </c>
      <c r="J706">
        <v>0</v>
      </c>
      <c r="K706" t="s">
        <v>7052</v>
      </c>
      <c r="L706">
        <v>46112</v>
      </c>
      <c r="N706">
        <v>46157</v>
      </c>
      <c r="P706" t="s">
        <v>1337</v>
      </c>
      <c r="Q706" t="s">
        <v>7053</v>
      </c>
      <c r="R706" t="s">
        <v>1781</v>
      </c>
      <c r="S706" t="s">
        <v>1332</v>
      </c>
      <c r="U706" t="s">
        <v>1340</v>
      </c>
      <c r="V706" t="s">
        <v>1341</v>
      </c>
      <c r="W706" t="s">
        <v>1355</v>
      </c>
      <c r="AC706" t="s">
        <v>1343</v>
      </c>
      <c r="AF706" t="s">
        <v>1343</v>
      </c>
      <c r="AI706">
        <v>27</v>
      </c>
      <c r="AJ706">
        <v>0</v>
      </c>
      <c r="AL706">
        <v>0</v>
      </c>
      <c r="AM706" t="s">
        <v>1332</v>
      </c>
      <c r="AN706">
        <v>0</v>
      </c>
      <c r="AO706">
        <v>0</v>
      </c>
    </row>
    <row r="707" spans="1:41" hidden="1" x14ac:dyDescent="0.3">
      <c r="A707" t="s">
        <v>1332</v>
      </c>
      <c r="B707" t="s">
        <v>1332</v>
      </c>
      <c r="C707" t="s">
        <v>47</v>
      </c>
      <c r="D707" t="s">
        <v>7158</v>
      </c>
      <c r="E707" t="s">
        <v>7159</v>
      </c>
      <c r="F707" t="s">
        <v>7050</v>
      </c>
      <c r="I707" t="s">
        <v>1335</v>
      </c>
      <c r="J707">
        <v>0</v>
      </c>
      <c r="K707" t="s">
        <v>7052</v>
      </c>
      <c r="L707">
        <v>46112</v>
      </c>
      <c r="N707">
        <v>46157</v>
      </c>
      <c r="P707" t="s">
        <v>1337</v>
      </c>
      <c r="Q707" t="s">
        <v>7053</v>
      </c>
      <c r="R707" t="s">
        <v>1781</v>
      </c>
      <c r="S707" t="s">
        <v>1332</v>
      </c>
      <c r="U707" t="s">
        <v>1340</v>
      </c>
      <c r="V707" t="s">
        <v>1341</v>
      </c>
      <c r="W707" t="s">
        <v>1355</v>
      </c>
      <c r="AC707" t="s">
        <v>1343</v>
      </c>
      <c r="AF707" t="s">
        <v>1343</v>
      </c>
      <c r="AI707">
        <v>27</v>
      </c>
      <c r="AJ707">
        <v>35</v>
      </c>
      <c r="AL707">
        <v>0</v>
      </c>
      <c r="AM707" t="s">
        <v>1332</v>
      </c>
      <c r="AN707">
        <v>0</v>
      </c>
      <c r="AO707">
        <v>0</v>
      </c>
    </row>
    <row r="708" spans="1:41" hidden="1" x14ac:dyDescent="0.3">
      <c r="A708" t="s">
        <v>1332</v>
      </c>
      <c r="B708" t="s">
        <v>1332</v>
      </c>
      <c r="C708" t="s">
        <v>1386</v>
      </c>
      <c r="D708" t="s">
        <v>1438</v>
      </c>
      <c r="E708">
        <v>2025933</v>
      </c>
      <c r="I708" t="s">
        <v>1335</v>
      </c>
      <c r="J708">
        <v>800</v>
      </c>
      <c r="K708" t="s">
        <v>3846</v>
      </c>
      <c r="L708">
        <v>46056</v>
      </c>
      <c r="N708">
        <v>46101</v>
      </c>
      <c r="P708" t="s">
        <v>1337</v>
      </c>
      <c r="Q708" t="s">
        <v>3847</v>
      </c>
      <c r="R708" t="s">
        <v>1339</v>
      </c>
      <c r="S708" t="s">
        <v>1332</v>
      </c>
      <c r="U708" t="s">
        <v>1340</v>
      </c>
      <c r="V708" t="s">
        <v>1341</v>
      </c>
      <c r="W708" t="s">
        <v>1339</v>
      </c>
      <c r="X708">
        <v>46093</v>
      </c>
      <c r="Y708" t="s">
        <v>3848</v>
      </c>
      <c r="AC708" t="s">
        <v>1343</v>
      </c>
      <c r="AF708" t="s">
        <v>1343</v>
      </c>
      <c r="AI708" t="s">
        <v>1339</v>
      </c>
      <c r="AJ708">
        <v>850</v>
      </c>
      <c r="AL708">
        <v>0</v>
      </c>
      <c r="AM708">
        <v>0</v>
      </c>
      <c r="AN708">
        <v>0</v>
      </c>
      <c r="AO708">
        <v>0</v>
      </c>
    </row>
    <row r="709" spans="1:41" hidden="1" x14ac:dyDescent="0.3">
      <c r="A709" t="s">
        <v>1332</v>
      </c>
      <c r="B709" t="s">
        <v>1379</v>
      </c>
      <c r="C709" t="s">
        <v>1386</v>
      </c>
      <c r="D709" t="s">
        <v>1755</v>
      </c>
      <c r="E709">
        <v>2025329</v>
      </c>
      <c r="I709" t="s">
        <v>1335</v>
      </c>
      <c r="J709">
        <v>0</v>
      </c>
      <c r="K709" t="s">
        <v>3846</v>
      </c>
      <c r="L709">
        <v>46056</v>
      </c>
      <c r="N709">
        <v>46101</v>
      </c>
      <c r="P709" t="s">
        <v>1337</v>
      </c>
      <c r="Q709" t="s">
        <v>3847</v>
      </c>
      <c r="R709" t="s">
        <v>1339</v>
      </c>
      <c r="S709" t="s">
        <v>1332</v>
      </c>
      <c r="U709" t="s">
        <v>1340</v>
      </c>
      <c r="V709" t="s">
        <v>1341</v>
      </c>
      <c r="W709" t="s">
        <v>1339</v>
      </c>
      <c r="X709">
        <v>46093</v>
      </c>
      <c r="Y709" t="s">
        <v>3848</v>
      </c>
      <c r="AC709" t="s">
        <v>1343</v>
      </c>
      <c r="AF709" t="s">
        <v>1343</v>
      </c>
      <c r="AI709" t="s">
        <v>1339</v>
      </c>
      <c r="AJ709">
        <v>52</v>
      </c>
      <c r="AL709" t="s">
        <v>1332</v>
      </c>
      <c r="AM709" t="s">
        <v>1332</v>
      </c>
      <c r="AN709">
        <v>0</v>
      </c>
      <c r="AO709">
        <v>0</v>
      </c>
    </row>
    <row r="710" spans="1:41" hidden="1" x14ac:dyDescent="0.3">
      <c r="A710" t="s">
        <v>1332</v>
      </c>
      <c r="B710" t="s">
        <v>1332</v>
      </c>
      <c r="C710" t="s">
        <v>1371</v>
      </c>
      <c r="D710" t="s">
        <v>2962</v>
      </c>
      <c r="E710">
        <v>2025945</v>
      </c>
      <c r="I710" t="s">
        <v>1335</v>
      </c>
      <c r="J710">
        <v>800</v>
      </c>
      <c r="K710" t="s">
        <v>3846</v>
      </c>
      <c r="L710">
        <v>46057</v>
      </c>
      <c r="N710">
        <v>46112</v>
      </c>
      <c r="P710" t="s">
        <v>1420</v>
      </c>
      <c r="Q710" t="s">
        <v>3847</v>
      </c>
      <c r="R710" t="s">
        <v>1339</v>
      </c>
      <c r="S710" t="s">
        <v>1332</v>
      </c>
      <c r="U710" t="s">
        <v>1340</v>
      </c>
      <c r="V710" t="s">
        <v>1341</v>
      </c>
      <c r="W710" t="s">
        <v>1339</v>
      </c>
      <c r="X710">
        <v>46108</v>
      </c>
      <c r="Y710" t="s">
        <v>3943</v>
      </c>
      <c r="Z710">
        <v>1131</v>
      </c>
      <c r="AA710">
        <v>386</v>
      </c>
      <c r="AB710">
        <v>34</v>
      </c>
      <c r="AC710" t="s">
        <v>1408</v>
      </c>
      <c r="AF710" t="s">
        <v>1343</v>
      </c>
      <c r="AI710" t="s">
        <v>1339</v>
      </c>
      <c r="AJ710">
        <v>860</v>
      </c>
      <c r="AL710">
        <v>1131</v>
      </c>
      <c r="AM710">
        <v>1131</v>
      </c>
      <c r="AN710">
        <v>0.34129089301503102</v>
      </c>
      <c r="AO710">
        <v>0.76038903625110499</v>
      </c>
    </row>
    <row r="711" spans="1:41" hidden="1" x14ac:dyDescent="0.3">
      <c r="A711" t="s">
        <v>1332</v>
      </c>
      <c r="B711" t="s">
        <v>1332</v>
      </c>
      <c r="C711" t="s">
        <v>1386</v>
      </c>
      <c r="D711" t="s">
        <v>2519</v>
      </c>
      <c r="E711">
        <v>2025317</v>
      </c>
      <c r="F711" t="s">
        <v>6768</v>
      </c>
      <c r="G711" t="s">
        <v>6769</v>
      </c>
      <c r="I711" t="s">
        <v>1335</v>
      </c>
      <c r="J711">
        <v>800</v>
      </c>
      <c r="K711" t="s">
        <v>3846</v>
      </c>
      <c r="L711">
        <v>46101</v>
      </c>
      <c r="N711">
        <v>46152</v>
      </c>
      <c r="P711" t="s">
        <v>1337</v>
      </c>
      <c r="Q711" t="s">
        <v>3847</v>
      </c>
      <c r="R711" t="s">
        <v>1339</v>
      </c>
      <c r="S711" t="s">
        <v>1332</v>
      </c>
      <c r="U711" t="s">
        <v>1340</v>
      </c>
      <c r="V711" t="s">
        <v>1341</v>
      </c>
      <c r="W711" t="s">
        <v>1339</v>
      </c>
      <c r="X711">
        <v>46116</v>
      </c>
      <c r="Y711" t="s">
        <v>6770</v>
      </c>
      <c r="AC711" t="s">
        <v>1343</v>
      </c>
      <c r="AF711" t="s">
        <v>1343</v>
      </c>
      <c r="AI711" t="s">
        <v>1339</v>
      </c>
      <c r="AJ711">
        <v>850</v>
      </c>
      <c r="AL711">
        <v>0</v>
      </c>
      <c r="AM711">
        <v>0</v>
      </c>
      <c r="AN711">
        <v>0</v>
      </c>
      <c r="AO711">
        <v>0</v>
      </c>
    </row>
    <row r="712" spans="1:41" hidden="1" x14ac:dyDescent="0.3">
      <c r="A712" t="s">
        <v>1332</v>
      </c>
      <c r="B712" t="s">
        <v>1379</v>
      </c>
      <c r="C712" t="s">
        <v>1386</v>
      </c>
      <c r="D712" t="s">
        <v>1755</v>
      </c>
      <c r="E712">
        <v>2025329</v>
      </c>
      <c r="F712" t="s">
        <v>6768</v>
      </c>
      <c r="I712" t="s">
        <v>1335</v>
      </c>
      <c r="J712">
        <v>0</v>
      </c>
      <c r="K712" t="s">
        <v>3846</v>
      </c>
      <c r="L712">
        <v>46101</v>
      </c>
      <c r="N712">
        <v>46152</v>
      </c>
      <c r="P712" t="s">
        <v>1337</v>
      </c>
      <c r="Q712" t="s">
        <v>3847</v>
      </c>
      <c r="R712" t="s">
        <v>1339</v>
      </c>
      <c r="S712" t="s">
        <v>1332</v>
      </c>
      <c r="U712" t="s">
        <v>1340</v>
      </c>
      <c r="V712" t="s">
        <v>1341</v>
      </c>
      <c r="W712" t="s">
        <v>1339</v>
      </c>
      <c r="X712">
        <v>46116</v>
      </c>
      <c r="AC712" t="s">
        <v>1343</v>
      </c>
      <c r="AF712" t="s">
        <v>1343</v>
      </c>
      <c r="AI712" t="s">
        <v>1339</v>
      </c>
      <c r="AJ712">
        <v>52</v>
      </c>
      <c r="AL712">
        <v>0</v>
      </c>
      <c r="AM712" t="s">
        <v>1332</v>
      </c>
      <c r="AN712">
        <v>0</v>
      </c>
      <c r="AO712">
        <v>0</v>
      </c>
    </row>
    <row r="713" spans="1:41" hidden="1" x14ac:dyDescent="0.3">
      <c r="A713" t="s">
        <v>1332</v>
      </c>
      <c r="B713" t="s">
        <v>1332</v>
      </c>
      <c r="C713" t="s">
        <v>1371</v>
      </c>
      <c r="D713" t="s">
        <v>4033</v>
      </c>
      <c r="E713">
        <v>2026003</v>
      </c>
      <c r="F713" t="s">
        <v>7637</v>
      </c>
      <c r="G713" t="s">
        <v>7638</v>
      </c>
      <c r="I713" t="s">
        <v>1335</v>
      </c>
      <c r="J713">
        <v>730</v>
      </c>
      <c r="K713" t="s">
        <v>3846</v>
      </c>
      <c r="L713">
        <v>46112</v>
      </c>
      <c r="N713">
        <v>46157</v>
      </c>
      <c r="P713" t="s">
        <v>1420</v>
      </c>
      <c r="Q713" t="s">
        <v>3847</v>
      </c>
      <c r="R713" t="s">
        <v>1781</v>
      </c>
      <c r="S713" t="s">
        <v>1332</v>
      </c>
      <c r="U713" t="s">
        <v>1340</v>
      </c>
      <c r="V713" t="s">
        <v>7639</v>
      </c>
      <c r="W713" t="s">
        <v>1355</v>
      </c>
      <c r="AC713" t="s">
        <v>1343</v>
      </c>
      <c r="AF713" t="s">
        <v>1343</v>
      </c>
      <c r="AI713">
        <v>27</v>
      </c>
      <c r="AJ713">
        <v>775</v>
      </c>
      <c r="AL713">
        <v>0</v>
      </c>
      <c r="AM713" t="s">
        <v>1332</v>
      </c>
      <c r="AN713">
        <v>0</v>
      </c>
      <c r="AO713">
        <v>0</v>
      </c>
    </row>
    <row r="714" spans="1:41" hidden="1" x14ac:dyDescent="0.3">
      <c r="A714" t="s">
        <v>1332</v>
      </c>
      <c r="B714" t="s">
        <v>1332</v>
      </c>
      <c r="C714" t="s">
        <v>1371</v>
      </c>
      <c r="D714" t="s">
        <v>3069</v>
      </c>
      <c r="E714">
        <v>2026007</v>
      </c>
      <c r="F714" t="s">
        <v>7637</v>
      </c>
      <c r="G714" t="s">
        <v>4636</v>
      </c>
      <c r="I714" t="s">
        <v>1335</v>
      </c>
      <c r="J714">
        <v>730</v>
      </c>
      <c r="K714" t="s">
        <v>3846</v>
      </c>
      <c r="L714">
        <v>46112</v>
      </c>
      <c r="N714">
        <v>46157</v>
      </c>
      <c r="P714" t="s">
        <v>1420</v>
      </c>
      <c r="Q714" t="s">
        <v>3847</v>
      </c>
      <c r="R714" t="s">
        <v>1781</v>
      </c>
      <c r="S714" t="s">
        <v>1332</v>
      </c>
      <c r="U714" t="s">
        <v>1340</v>
      </c>
      <c r="V714" t="s">
        <v>7639</v>
      </c>
      <c r="W714" t="s">
        <v>1355</v>
      </c>
      <c r="AC714" t="s">
        <v>1343</v>
      </c>
      <c r="AF714" t="s">
        <v>1343</v>
      </c>
      <c r="AI714">
        <v>27</v>
      </c>
      <c r="AJ714">
        <v>795</v>
      </c>
      <c r="AL714">
        <v>0</v>
      </c>
      <c r="AM714" t="s">
        <v>1332</v>
      </c>
      <c r="AN714">
        <v>0</v>
      </c>
      <c r="AO714">
        <v>0</v>
      </c>
    </row>
    <row r="715" spans="1:41" hidden="1" x14ac:dyDescent="0.3">
      <c r="A715" t="s">
        <v>1332</v>
      </c>
      <c r="B715" t="s">
        <v>1379</v>
      </c>
      <c r="C715" t="s">
        <v>1359</v>
      </c>
      <c r="D715" t="s">
        <v>2168</v>
      </c>
      <c r="E715">
        <v>2025890</v>
      </c>
      <c r="I715" t="s">
        <v>1335</v>
      </c>
      <c r="J715">
        <v>280</v>
      </c>
      <c r="K715" t="s">
        <v>2177</v>
      </c>
      <c r="L715">
        <v>45993</v>
      </c>
      <c r="N715">
        <v>46037</v>
      </c>
      <c r="P715" t="s">
        <v>1337</v>
      </c>
      <c r="Q715" t="s">
        <v>2178</v>
      </c>
      <c r="R715" t="s">
        <v>1358</v>
      </c>
      <c r="S715" t="s">
        <v>1332</v>
      </c>
      <c r="U715" t="s">
        <v>1340</v>
      </c>
      <c r="V715" t="s">
        <v>1341</v>
      </c>
      <c r="W715" t="s">
        <v>1358</v>
      </c>
      <c r="AC715" t="s">
        <v>1343</v>
      </c>
      <c r="AF715" t="s">
        <v>1343</v>
      </c>
      <c r="AI715" t="s">
        <v>1358</v>
      </c>
      <c r="AJ715">
        <v>385</v>
      </c>
      <c r="AL715">
        <v>0</v>
      </c>
      <c r="AM715" t="s">
        <v>1332</v>
      </c>
      <c r="AN715">
        <v>0</v>
      </c>
      <c r="AO715">
        <v>0</v>
      </c>
    </row>
    <row r="716" spans="1:41" hidden="1" x14ac:dyDescent="0.3">
      <c r="A716" t="s">
        <v>1384</v>
      </c>
      <c r="B716" t="s">
        <v>1379</v>
      </c>
      <c r="C716" t="s">
        <v>1359</v>
      </c>
      <c r="D716" t="s">
        <v>2168</v>
      </c>
      <c r="E716">
        <v>2025890</v>
      </c>
      <c r="I716" t="s">
        <v>1369</v>
      </c>
      <c r="J716">
        <v>0</v>
      </c>
      <c r="K716" t="s">
        <v>2177</v>
      </c>
      <c r="L716">
        <v>45993</v>
      </c>
      <c r="N716">
        <v>46037</v>
      </c>
      <c r="P716" t="s">
        <v>1361</v>
      </c>
      <c r="Q716" t="s">
        <v>2178</v>
      </c>
      <c r="R716" t="s">
        <v>1358</v>
      </c>
      <c r="S716" t="s">
        <v>1332</v>
      </c>
      <c r="U716" t="s">
        <v>1340</v>
      </c>
      <c r="V716" t="s">
        <v>1341</v>
      </c>
      <c r="W716" t="s">
        <v>1358</v>
      </c>
      <c r="AC716" t="s">
        <v>1343</v>
      </c>
      <c r="AF716" t="s">
        <v>1343</v>
      </c>
      <c r="AI716" t="s">
        <v>1358</v>
      </c>
      <c r="AJ716">
        <v>105</v>
      </c>
      <c r="AL716">
        <v>0</v>
      </c>
      <c r="AM716" t="s">
        <v>1332</v>
      </c>
      <c r="AN716">
        <v>0</v>
      </c>
      <c r="AO716">
        <v>0</v>
      </c>
    </row>
    <row r="717" spans="1:41" hidden="1" x14ac:dyDescent="0.3">
      <c r="A717" t="s">
        <v>1332</v>
      </c>
      <c r="B717" t="s">
        <v>1332</v>
      </c>
      <c r="C717" t="s">
        <v>304</v>
      </c>
      <c r="D717" t="s">
        <v>1438</v>
      </c>
      <c r="E717">
        <v>2025933</v>
      </c>
      <c r="I717" t="s">
        <v>1335</v>
      </c>
      <c r="J717">
        <v>0</v>
      </c>
      <c r="K717" t="s">
        <v>2535</v>
      </c>
      <c r="L717">
        <v>46015</v>
      </c>
      <c r="N717">
        <v>46053</v>
      </c>
      <c r="P717" t="s">
        <v>1361</v>
      </c>
      <c r="Q717" t="s">
        <v>2536</v>
      </c>
      <c r="R717" t="s">
        <v>1339</v>
      </c>
      <c r="S717" t="s">
        <v>1332</v>
      </c>
      <c r="U717" t="s">
        <v>1537</v>
      </c>
      <c r="V717" t="s">
        <v>1341</v>
      </c>
      <c r="W717" t="s">
        <v>1339</v>
      </c>
      <c r="X717">
        <v>46094</v>
      </c>
      <c r="Y717" t="s">
        <v>2537</v>
      </c>
      <c r="Z717">
        <v>4</v>
      </c>
      <c r="AB717">
        <v>2</v>
      </c>
      <c r="AC717" t="s">
        <v>1343</v>
      </c>
      <c r="AF717" t="s">
        <v>1343</v>
      </c>
      <c r="AI717" t="s">
        <v>1339</v>
      </c>
      <c r="AJ717">
        <v>50</v>
      </c>
      <c r="AL717">
        <v>4</v>
      </c>
      <c r="AM717">
        <v>4</v>
      </c>
      <c r="AN717">
        <v>0</v>
      </c>
      <c r="AO717">
        <v>12.5</v>
      </c>
    </row>
    <row r="718" spans="1:41" hidden="1" x14ac:dyDescent="0.3">
      <c r="A718" t="s">
        <v>1332</v>
      </c>
      <c r="B718" t="s">
        <v>1332</v>
      </c>
      <c r="C718" t="s">
        <v>304</v>
      </c>
      <c r="D718" t="s">
        <v>1755</v>
      </c>
      <c r="E718">
        <v>2025329</v>
      </c>
      <c r="I718" t="s">
        <v>1335</v>
      </c>
      <c r="J718">
        <v>0</v>
      </c>
      <c r="K718" t="s">
        <v>2535</v>
      </c>
      <c r="L718">
        <v>46015</v>
      </c>
      <c r="N718">
        <v>46053</v>
      </c>
      <c r="P718" t="s">
        <v>1361</v>
      </c>
      <c r="Q718" t="s">
        <v>2536</v>
      </c>
      <c r="R718" t="s">
        <v>1339</v>
      </c>
      <c r="S718" t="s">
        <v>1332</v>
      </c>
      <c r="U718" t="s">
        <v>1537</v>
      </c>
      <c r="V718" t="s">
        <v>1341</v>
      </c>
      <c r="W718" t="s">
        <v>1339</v>
      </c>
      <c r="X718">
        <v>46094</v>
      </c>
      <c r="Y718" t="s">
        <v>2537</v>
      </c>
      <c r="Z718">
        <v>4</v>
      </c>
      <c r="AB718">
        <v>2</v>
      </c>
      <c r="AC718" t="s">
        <v>1343</v>
      </c>
      <c r="AF718" t="s">
        <v>1343</v>
      </c>
      <c r="AI718" t="s">
        <v>1339</v>
      </c>
      <c r="AJ718">
        <v>52</v>
      </c>
      <c r="AL718" t="s">
        <v>1332</v>
      </c>
      <c r="AM718" t="s">
        <v>1332</v>
      </c>
      <c r="AN718">
        <v>0</v>
      </c>
      <c r="AO718">
        <v>0</v>
      </c>
    </row>
    <row r="719" spans="1:41" hidden="1" x14ac:dyDescent="0.3">
      <c r="A719" t="s">
        <v>1332</v>
      </c>
      <c r="B719" t="s">
        <v>1332</v>
      </c>
      <c r="C719" t="s">
        <v>39</v>
      </c>
      <c r="D719" t="s">
        <v>3474</v>
      </c>
      <c r="E719">
        <v>2026028</v>
      </c>
      <c r="F719" t="s">
        <v>7844</v>
      </c>
      <c r="I719" t="s">
        <v>1335</v>
      </c>
      <c r="J719">
        <v>100</v>
      </c>
      <c r="K719" t="s">
        <v>7845</v>
      </c>
      <c r="L719">
        <v>46114</v>
      </c>
      <c r="N719">
        <v>46157</v>
      </c>
      <c r="P719" t="s">
        <v>1337</v>
      </c>
      <c r="Q719" t="s">
        <v>7846</v>
      </c>
      <c r="R719" t="s">
        <v>1781</v>
      </c>
      <c r="S719" t="s">
        <v>1332</v>
      </c>
      <c r="U719" t="s">
        <v>1340</v>
      </c>
      <c r="V719" t="s">
        <v>1341</v>
      </c>
      <c r="W719" t="s">
        <v>1355</v>
      </c>
      <c r="AC719" t="s">
        <v>1343</v>
      </c>
      <c r="AF719" t="s">
        <v>1343</v>
      </c>
      <c r="AI719">
        <v>27</v>
      </c>
      <c r="AJ719">
        <v>140</v>
      </c>
      <c r="AL719">
        <v>0</v>
      </c>
      <c r="AM719" t="s">
        <v>1332</v>
      </c>
      <c r="AN719">
        <v>0</v>
      </c>
      <c r="AO719">
        <v>0</v>
      </c>
    </row>
    <row r="720" spans="1:41" hidden="1" x14ac:dyDescent="0.3">
      <c r="A720" t="s">
        <v>1332</v>
      </c>
      <c r="B720" t="s">
        <v>1332</v>
      </c>
      <c r="C720" t="s">
        <v>304</v>
      </c>
      <c r="D720" t="s">
        <v>2962</v>
      </c>
      <c r="E720">
        <v>2025945</v>
      </c>
      <c r="F720" t="s">
        <v>5429</v>
      </c>
      <c r="G720" t="s">
        <v>5430</v>
      </c>
      <c r="I720" t="s">
        <v>1335</v>
      </c>
      <c r="J720">
        <v>30</v>
      </c>
      <c r="K720" t="s">
        <v>5431</v>
      </c>
      <c r="L720">
        <v>46090</v>
      </c>
      <c r="N720">
        <v>46132</v>
      </c>
      <c r="P720" t="s">
        <v>1361</v>
      </c>
      <c r="Q720" t="s">
        <v>5432</v>
      </c>
      <c r="R720" t="s">
        <v>3490</v>
      </c>
      <c r="S720" t="s">
        <v>1332</v>
      </c>
      <c r="U720" t="s">
        <v>1340</v>
      </c>
      <c r="V720" t="s">
        <v>1341</v>
      </c>
      <c r="W720" t="s">
        <v>1355</v>
      </c>
      <c r="AC720" t="s">
        <v>1343</v>
      </c>
      <c r="AF720" t="s">
        <v>1343</v>
      </c>
      <c r="AI720">
        <v>2</v>
      </c>
      <c r="AJ720">
        <v>90</v>
      </c>
      <c r="AL720">
        <v>0</v>
      </c>
      <c r="AM720" t="s">
        <v>1332</v>
      </c>
      <c r="AN720">
        <v>0</v>
      </c>
      <c r="AO720">
        <v>0</v>
      </c>
    </row>
    <row r="721" spans="1:41" hidden="1" x14ac:dyDescent="0.3">
      <c r="A721" t="s">
        <v>1332</v>
      </c>
      <c r="B721" t="s">
        <v>1332</v>
      </c>
      <c r="C721" t="s">
        <v>304</v>
      </c>
      <c r="D721" t="s">
        <v>4347</v>
      </c>
      <c r="E721">
        <v>2025310</v>
      </c>
      <c r="F721" t="s">
        <v>5429</v>
      </c>
      <c r="G721" t="s">
        <v>4636</v>
      </c>
      <c r="I721" t="s">
        <v>1335</v>
      </c>
      <c r="J721">
        <v>30</v>
      </c>
      <c r="K721" t="s">
        <v>5431</v>
      </c>
      <c r="L721">
        <v>46090</v>
      </c>
      <c r="N721">
        <v>46132</v>
      </c>
      <c r="P721" t="s">
        <v>1361</v>
      </c>
      <c r="Q721" t="s">
        <v>5432</v>
      </c>
      <c r="R721" t="s">
        <v>3490</v>
      </c>
      <c r="S721" t="s">
        <v>1332</v>
      </c>
      <c r="U721" t="s">
        <v>1340</v>
      </c>
      <c r="V721" t="s">
        <v>1341</v>
      </c>
      <c r="W721" t="s">
        <v>1355</v>
      </c>
      <c r="AC721" t="s">
        <v>1343</v>
      </c>
      <c r="AF721" t="s">
        <v>1343</v>
      </c>
      <c r="AI721">
        <v>2</v>
      </c>
      <c r="AJ721">
        <v>95</v>
      </c>
      <c r="AL721">
        <v>0</v>
      </c>
      <c r="AM721" t="s">
        <v>1332</v>
      </c>
      <c r="AN721">
        <v>0</v>
      </c>
      <c r="AO721">
        <v>0</v>
      </c>
    </row>
    <row r="722" spans="1:41" hidden="1" x14ac:dyDescent="0.3">
      <c r="C722" t="s">
        <v>205</v>
      </c>
      <c r="D722" t="s">
        <v>4033</v>
      </c>
      <c r="E722">
        <v>2026003</v>
      </c>
      <c r="F722" t="s">
        <v>8804</v>
      </c>
      <c r="G722" t="s">
        <v>8805</v>
      </c>
      <c r="I722" t="s">
        <v>1335</v>
      </c>
      <c r="J722">
        <v>200</v>
      </c>
      <c r="K722" t="s">
        <v>8806</v>
      </c>
      <c r="L722">
        <v>46127</v>
      </c>
      <c r="N722">
        <v>46162</v>
      </c>
      <c r="P722" t="s">
        <v>1337</v>
      </c>
      <c r="Q722" t="s">
        <v>8807</v>
      </c>
      <c r="U722" t="s">
        <v>1340</v>
      </c>
      <c r="V722" t="s">
        <v>1341</v>
      </c>
      <c r="W722" t="s">
        <v>1355</v>
      </c>
      <c r="AC722" t="s">
        <v>1343</v>
      </c>
      <c r="AF722" t="s">
        <v>1343</v>
      </c>
      <c r="AI722">
        <v>32</v>
      </c>
      <c r="AJ722">
        <v>245</v>
      </c>
      <c r="AL722">
        <v>0</v>
      </c>
      <c r="AM722" t="s">
        <v>1332</v>
      </c>
      <c r="AN722">
        <v>0</v>
      </c>
      <c r="AO722">
        <v>0</v>
      </c>
    </row>
    <row r="723" spans="1:41" hidden="1" x14ac:dyDescent="0.3">
      <c r="C723" t="s">
        <v>205</v>
      </c>
      <c r="D723" t="s">
        <v>1755</v>
      </c>
      <c r="E723">
        <v>2025329</v>
      </c>
      <c r="F723" t="s">
        <v>8804</v>
      </c>
      <c r="G723" t="s">
        <v>8805</v>
      </c>
      <c r="I723" t="s">
        <v>1335</v>
      </c>
      <c r="J723">
        <v>0</v>
      </c>
      <c r="K723" t="s">
        <v>8806</v>
      </c>
      <c r="L723">
        <v>46127</v>
      </c>
      <c r="N723">
        <v>46162</v>
      </c>
      <c r="P723" t="s">
        <v>1337</v>
      </c>
      <c r="Q723" t="s">
        <v>8807</v>
      </c>
      <c r="U723" t="s">
        <v>1340</v>
      </c>
      <c r="V723" t="s">
        <v>1341</v>
      </c>
      <c r="W723" t="s">
        <v>1355</v>
      </c>
      <c r="AC723" t="s">
        <v>1343</v>
      </c>
      <c r="AF723" t="s">
        <v>1343</v>
      </c>
      <c r="AI723">
        <v>32</v>
      </c>
      <c r="AJ723">
        <v>52</v>
      </c>
      <c r="AL723">
        <v>0</v>
      </c>
      <c r="AM723" t="s">
        <v>1332</v>
      </c>
      <c r="AN723">
        <v>0</v>
      </c>
      <c r="AO723">
        <v>0</v>
      </c>
    </row>
    <row r="724" spans="1:41" hidden="1" x14ac:dyDescent="0.3">
      <c r="A724" t="s">
        <v>1332</v>
      </c>
      <c r="B724" t="s">
        <v>1332</v>
      </c>
      <c r="C724" t="s">
        <v>304</v>
      </c>
      <c r="D724" t="s">
        <v>3328</v>
      </c>
      <c r="E724">
        <v>2025308</v>
      </c>
      <c r="I724" t="s">
        <v>1335</v>
      </c>
      <c r="J724">
        <v>400</v>
      </c>
      <c r="K724" t="s">
        <v>4217</v>
      </c>
      <c r="L724">
        <v>46062</v>
      </c>
      <c r="N724">
        <v>46113</v>
      </c>
      <c r="P724" t="s">
        <v>1337</v>
      </c>
      <c r="Q724" t="s">
        <v>4218</v>
      </c>
      <c r="R724" t="s">
        <v>1339</v>
      </c>
      <c r="S724" t="s">
        <v>1332</v>
      </c>
      <c r="U724" t="s">
        <v>1340</v>
      </c>
      <c r="V724" t="s">
        <v>1341</v>
      </c>
      <c r="W724" t="s">
        <v>1339</v>
      </c>
      <c r="X724">
        <v>46111</v>
      </c>
      <c r="Y724" t="s">
        <v>4219</v>
      </c>
      <c r="AC724" t="s">
        <v>1343</v>
      </c>
      <c r="AF724" t="s">
        <v>1343</v>
      </c>
      <c r="AI724" t="s">
        <v>1339</v>
      </c>
      <c r="AJ724">
        <v>455</v>
      </c>
      <c r="AL724">
        <v>0</v>
      </c>
      <c r="AM724">
        <v>0</v>
      </c>
      <c r="AN724">
        <v>0</v>
      </c>
      <c r="AO724">
        <v>0</v>
      </c>
    </row>
    <row r="725" spans="1:41" hidden="1" x14ac:dyDescent="0.3">
      <c r="A725" t="s">
        <v>1332</v>
      </c>
      <c r="B725" t="s">
        <v>1332</v>
      </c>
      <c r="C725" t="s">
        <v>304</v>
      </c>
      <c r="D725" t="s">
        <v>4029</v>
      </c>
      <c r="E725" t="s">
        <v>4030</v>
      </c>
      <c r="I725" t="s">
        <v>1335</v>
      </c>
      <c r="J725">
        <v>400</v>
      </c>
      <c r="K725" t="s">
        <v>4217</v>
      </c>
      <c r="L725">
        <v>46062</v>
      </c>
      <c r="N725">
        <v>46113</v>
      </c>
      <c r="P725" t="s">
        <v>1337</v>
      </c>
      <c r="Q725" t="s">
        <v>4218</v>
      </c>
      <c r="R725" t="s">
        <v>1358</v>
      </c>
      <c r="S725" t="s">
        <v>1332</v>
      </c>
      <c r="U725" t="s">
        <v>1340</v>
      </c>
      <c r="V725" t="s">
        <v>1341</v>
      </c>
      <c r="W725" t="s">
        <v>1358</v>
      </c>
      <c r="AC725" t="s">
        <v>1343</v>
      </c>
      <c r="AF725" t="s">
        <v>1343</v>
      </c>
      <c r="AI725" t="s">
        <v>1358</v>
      </c>
      <c r="AJ725" t="s">
        <v>1332</v>
      </c>
      <c r="AL725">
        <v>0</v>
      </c>
      <c r="AM725" t="s">
        <v>1332</v>
      </c>
      <c r="AN725">
        <v>0</v>
      </c>
      <c r="AO725">
        <v>0</v>
      </c>
    </row>
    <row r="726" spans="1:41" hidden="1" x14ac:dyDescent="0.3">
      <c r="A726" t="s">
        <v>1332</v>
      </c>
      <c r="B726" t="s">
        <v>1332</v>
      </c>
      <c r="C726" t="s">
        <v>64</v>
      </c>
      <c r="D726" t="s">
        <v>6423</v>
      </c>
      <c r="E726" t="s">
        <v>6424</v>
      </c>
      <c r="F726" t="s">
        <v>7576</v>
      </c>
      <c r="I726" t="s">
        <v>1335</v>
      </c>
      <c r="J726">
        <v>50</v>
      </c>
      <c r="K726" t="s">
        <v>7577</v>
      </c>
      <c r="L726">
        <v>46111</v>
      </c>
      <c r="N726">
        <v>46158</v>
      </c>
      <c r="P726" t="s">
        <v>1361</v>
      </c>
      <c r="Q726" t="s">
        <v>1345</v>
      </c>
      <c r="R726" t="s">
        <v>1781</v>
      </c>
      <c r="S726" t="s">
        <v>1332</v>
      </c>
      <c r="U726" t="s">
        <v>1340</v>
      </c>
      <c r="V726" t="s">
        <v>1341</v>
      </c>
      <c r="W726" t="s">
        <v>1355</v>
      </c>
      <c r="AC726" t="s">
        <v>1343</v>
      </c>
      <c r="AF726" t="s">
        <v>1343</v>
      </c>
      <c r="AI726">
        <v>28</v>
      </c>
      <c r="AJ726">
        <v>80</v>
      </c>
      <c r="AL726">
        <v>0</v>
      </c>
      <c r="AM726" t="s">
        <v>1332</v>
      </c>
      <c r="AN726">
        <v>0</v>
      </c>
      <c r="AO726">
        <v>0</v>
      </c>
    </row>
    <row r="727" spans="1:41" hidden="1" x14ac:dyDescent="0.3">
      <c r="A727" t="s">
        <v>1332</v>
      </c>
      <c r="B727" t="s">
        <v>1332</v>
      </c>
      <c r="C727" t="s">
        <v>64</v>
      </c>
      <c r="D727" t="s">
        <v>7163</v>
      </c>
      <c r="E727" t="s">
        <v>7164</v>
      </c>
      <c r="F727" t="s">
        <v>7578</v>
      </c>
      <c r="I727" t="s">
        <v>1335</v>
      </c>
      <c r="J727">
        <v>0</v>
      </c>
      <c r="K727" t="s">
        <v>7577</v>
      </c>
      <c r="L727">
        <v>46111</v>
      </c>
      <c r="N727">
        <v>46158</v>
      </c>
      <c r="P727" t="s">
        <v>1361</v>
      </c>
      <c r="Q727" t="s">
        <v>1345</v>
      </c>
      <c r="R727" t="s">
        <v>1781</v>
      </c>
      <c r="S727" t="s">
        <v>1332</v>
      </c>
      <c r="U727" t="s">
        <v>1340</v>
      </c>
      <c r="V727" t="s">
        <v>1341</v>
      </c>
      <c r="W727" t="s">
        <v>1355</v>
      </c>
      <c r="AC727" t="s">
        <v>1343</v>
      </c>
      <c r="AF727" t="s">
        <v>1343</v>
      </c>
      <c r="AI727">
        <v>28</v>
      </c>
      <c r="AJ727">
        <v>0</v>
      </c>
      <c r="AL727">
        <v>0</v>
      </c>
      <c r="AM727" t="s">
        <v>1332</v>
      </c>
      <c r="AN727">
        <v>0</v>
      </c>
      <c r="AO727">
        <v>0</v>
      </c>
    </row>
    <row r="728" spans="1:41" hidden="1" x14ac:dyDescent="0.3">
      <c r="A728" t="s">
        <v>1332</v>
      </c>
      <c r="B728" t="s">
        <v>1332</v>
      </c>
      <c r="C728" t="s">
        <v>64</v>
      </c>
      <c r="D728" t="s">
        <v>7165</v>
      </c>
      <c r="E728" t="s">
        <v>7166</v>
      </c>
      <c r="F728" t="s">
        <v>7579</v>
      </c>
      <c r="I728" t="s">
        <v>1335</v>
      </c>
      <c r="J728">
        <v>0</v>
      </c>
      <c r="K728" t="s">
        <v>7577</v>
      </c>
      <c r="L728">
        <v>46111</v>
      </c>
      <c r="N728">
        <v>46158</v>
      </c>
      <c r="P728" t="s">
        <v>1361</v>
      </c>
      <c r="Q728" t="s">
        <v>1345</v>
      </c>
      <c r="R728" t="s">
        <v>1781</v>
      </c>
      <c r="S728" t="s">
        <v>1332</v>
      </c>
      <c r="U728" t="s">
        <v>1340</v>
      </c>
      <c r="V728" t="s">
        <v>1341</v>
      </c>
      <c r="W728" t="s">
        <v>1355</v>
      </c>
      <c r="AC728" t="s">
        <v>1343</v>
      </c>
      <c r="AF728" t="s">
        <v>1343</v>
      </c>
      <c r="AI728">
        <v>28</v>
      </c>
      <c r="AJ728">
        <v>0</v>
      </c>
      <c r="AL728">
        <v>0</v>
      </c>
      <c r="AM728" t="s">
        <v>1332</v>
      </c>
      <c r="AN728">
        <v>0</v>
      </c>
      <c r="AO728">
        <v>0</v>
      </c>
    </row>
    <row r="729" spans="1:41" hidden="1" x14ac:dyDescent="0.3">
      <c r="A729" t="s">
        <v>1332</v>
      </c>
      <c r="B729" t="s">
        <v>1332</v>
      </c>
      <c r="C729" t="s">
        <v>64</v>
      </c>
      <c r="D729" t="s">
        <v>7158</v>
      </c>
      <c r="E729" t="s">
        <v>7159</v>
      </c>
      <c r="F729" t="s">
        <v>7580</v>
      </c>
      <c r="I729" t="s">
        <v>1335</v>
      </c>
      <c r="J729">
        <v>0</v>
      </c>
      <c r="K729" t="s">
        <v>7577</v>
      </c>
      <c r="L729">
        <v>46111</v>
      </c>
      <c r="N729">
        <v>46158</v>
      </c>
      <c r="P729" t="s">
        <v>1361</v>
      </c>
      <c r="Q729" t="s">
        <v>1345</v>
      </c>
      <c r="R729" t="s">
        <v>1781</v>
      </c>
      <c r="S729" t="s">
        <v>1332</v>
      </c>
      <c r="U729" t="s">
        <v>1340</v>
      </c>
      <c r="V729" t="s">
        <v>1341</v>
      </c>
      <c r="W729" t="s">
        <v>1355</v>
      </c>
      <c r="AC729" t="s">
        <v>1343</v>
      </c>
      <c r="AF729" t="s">
        <v>1343</v>
      </c>
      <c r="AI729">
        <v>28</v>
      </c>
      <c r="AJ729">
        <v>35</v>
      </c>
      <c r="AL729">
        <v>0</v>
      </c>
      <c r="AM729" t="s">
        <v>1332</v>
      </c>
      <c r="AN729">
        <v>0</v>
      </c>
      <c r="AO729">
        <v>0</v>
      </c>
    </row>
    <row r="730" spans="1:41" hidden="1" x14ac:dyDescent="0.3">
      <c r="A730" t="s">
        <v>1332</v>
      </c>
      <c r="B730" t="s">
        <v>1332</v>
      </c>
      <c r="C730" t="s">
        <v>64</v>
      </c>
      <c r="D730" t="s">
        <v>7170</v>
      </c>
      <c r="E730">
        <v>2026056</v>
      </c>
      <c r="F730" t="s">
        <v>7581</v>
      </c>
      <c r="G730" t="s">
        <v>4636</v>
      </c>
      <c r="I730" t="s">
        <v>1335</v>
      </c>
      <c r="J730">
        <v>50</v>
      </c>
      <c r="K730" t="s">
        <v>7577</v>
      </c>
      <c r="L730">
        <v>46111</v>
      </c>
      <c r="N730">
        <v>46158</v>
      </c>
      <c r="P730" t="s">
        <v>1361</v>
      </c>
      <c r="Q730" t="s">
        <v>1345</v>
      </c>
      <c r="R730" t="s">
        <v>1781</v>
      </c>
      <c r="S730" t="s">
        <v>1332</v>
      </c>
      <c r="U730" t="s">
        <v>1340</v>
      </c>
      <c r="V730" t="s">
        <v>1341</v>
      </c>
      <c r="W730" t="s">
        <v>1355</v>
      </c>
      <c r="AC730" t="s">
        <v>1343</v>
      </c>
      <c r="AF730" t="s">
        <v>1343</v>
      </c>
      <c r="AI730">
        <v>28</v>
      </c>
      <c r="AJ730">
        <v>50</v>
      </c>
      <c r="AL730">
        <v>0</v>
      </c>
      <c r="AM730" t="s">
        <v>1332</v>
      </c>
      <c r="AN730">
        <v>0</v>
      </c>
      <c r="AO730">
        <v>0</v>
      </c>
    </row>
    <row r="731" spans="1:41" hidden="1" x14ac:dyDescent="0.3">
      <c r="A731" t="s">
        <v>1384</v>
      </c>
      <c r="B731" t="s">
        <v>1379</v>
      </c>
      <c r="C731" t="s">
        <v>1371</v>
      </c>
      <c r="D731" t="s">
        <v>3882</v>
      </c>
      <c r="E731">
        <v>2025322</v>
      </c>
      <c r="F731" t="s">
        <v>5813</v>
      </c>
      <c r="G731" t="s">
        <v>6346</v>
      </c>
      <c r="I731" t="s">
        <v>1335</v>
      </c>
      <c r="J731">
        <v>150</v>
      </c>
      <c r="K731" t="s">
        <v>6347</v>
      </c>
      <c r="L731">
        <v>46098</v>
      </c>
      <c r="N731">
        <v>46142</v>
      </c>
      <c r="P731" t="s">
        <v>1337</v>
      </c>
      <c r="Q731" t="s">
        <v>5816</v>
      </c>
      <c r="R731" t="s">
        <v>1781</v>
      </c>
      <c r="S731" t="s">
        <v>1332</v>
      </c>
      <c r="U731" t="s">
        <v>1340</v>
      </c>
      <c r="V731" t="s">
        <v>1341</v>
      </c>
      <c r="W731" t="s">
        <v>1355</v>
      </c>
      <c r="AC731" t="s">
        <v>1343</v>
      </c>
      <c r="AF731" t="s">
        <v>1343</v>
      </c>
      <c r="AI731">
        <v>12</v>
      </c>
      <c r="AJ731">
        <v>240</v>
      </c>
      <c r="AL731">
        <v>0</v>
      </c>
      <c r="AM731" t="s">
        <v>1332</v>
      </c>
      <c r="AN731">
        <v>0</v>
      </c>
      <c r="AO731">
        <v>0</v>
      </c>
    </row>
    <row r="732" spans="1:41" hidden="1" x14ac:dyDescent="0.3">
      <c r="A732" t="s">
        <v>1332</v>
      </c>
      <c r="B732" t="s">
        <v>1379</v>
      </c>
      <c r="C732" t="s">
        <v>1371</v>
      </c>
      <c r="D732" t="s">
        <v>3708</v>
      </c>
      <c r="E732">
        <v>2025322</v>
      </c>
      <c r="F732" t="s">
        <v>5813</v>
      </c>
      <c r="G732" t="s">
        <v>6346</v>
      </c>
      <c r="I732" t="s">
        <v>1335</v>
      </c>
      <c r="J732">
        <v>0</v>
      </c>
      <c r="K732" t="s">
        <v>6347</v>
      </c>
      <c r="L732">
        <v>46098</v>
      </c>
      <c r="N732">
        <v>46142</v>
      </c>
      <c r="P732" t="s">
        <v>1337</v>
      </c>
      <c r="Q732" t="s">
        <v>5816</v>
      </c>
      <c r="R732" t="s">
        <v>1781</v>
      </c>
      <c r="S732" t="s">
        <v>1332</v>
      </c>
      <c r="U732" t="s">
        <v>1340</v>
      </c>
      <c r="V732" t="s">
        <v>1341</v>
      </c>
      <c r="W732" t="s">
        <v>1355</v>
      </c>
      <c r="AC732" t="s">
        <v>1343</v>
      </c>
      <c r="AF732" t="s">
        <v>1343</v>
      </c>
      <c r="AI732">
        <v>12</v>
      </c>
      <c r="AJ732">
        <v>90</v>
      </c>
      <c r="AL732">
        <v>0</v>
      </c>
      <c r="AM732" t="s">
        <v>1332</v>
      </c>
      <c r="AN732">
        <v>0</v>
      </c>
      <c r="AO732">
        <v>0</v>
      </c>
    </row>
    <row r="733" spans="1:41" hidden="1" x14ac:dyDescent="0.3">
      <c r="A733" t="s">
        <v>1332</v>
      </c>
      <c r="B733" t="s">
        <v>1332</v>
      </c>
      <c r="C733" t="s">
        <v>39</v>
      </c>
      <c r="D733" t="s">
        <v>4974</v>
      </c>
      <c r="E733">
        <v>2026061</v>
      </c>
      <c r="F733" t="s">
        <v>5813</v>
      </c>
      <c r="G733" t="s">
        <v>5814</v>
      </c>
      <c r="I733" t="s">
        <v>1335</v>
      </c>
      <c r="J733">
        <v>150</v>
      </c>
      <c r="K733" t="s">
        <v>5815</v>
      </c>
      <c r="L733">
        <v>46093</v>
      </c>
      <c r="N733">
        <v>46142</v>
      </c>
      <c r="P733" t="s">
        <v>1337</v>
      </c>
      <c r="Q733" t="s">
        <v>5816</v>
      </c>
      <c r="R733" t="s">
        <v>1781</v>
      </c>
      <c r="S733" t="s">
        <v>1332</v>
      </c>
      <c r="U733" t="s">
        <v>1340</v>
      </c>
      <c r="V733" t="s">
        <v>1341</v>
      </c>
      <c r="W733" t="s">
        <v>1355</v>
      </c>
      <c r="AC733" t="s">
        <v>1343</v>
      </c>
      <c r="AF733" t="s">
        <v>1343</v>
      </c>
      <c r="AI733">
        <v>12</v>
      </c>
      <c r="AJ733">
        <v>235</v>
      </c>
      <c r="AL733">
        <v>0</v>
      </c>
      <c r="AM733" t="s">
        <v>1332</v>
      </c>
      <c r="AN733">
        <v>0</v>
      </c>
      <c r="AO733">
        <v>0</v>
      </c>
    </row>
    <row r="734" spans="1:41" hidden="1" x14ac:dyDescent="0.3">
      <c r="A734" t="s">
        <v>1332</v>
      </c>
      <c r="B734" t="s">
        <v>1332</v>
      </c>
      <c r="C734" t="s">
        <v>39</v>
      </c>
      <c r="D734" t="s">
        <v>4577</v>
      </c>
      <c r="E734">
        <v>2025320</v>
      </c>
      <c r="F734" t="s">
        <v>5813</v>
      </c>
      <c r="G734" t="s">
        <v>4636</v>
      </c>
      <c r="I734" t="s">
        <v>1335</v>
      </c>
      <c r="J734">
        <v>150</v>
      </c>
      <c r="K734" t="s">
        <v>5815</v>
      </c>
      <c r="L734">
        <v>46093</v>
      </c>
      <c r="N734">
        <v>46142</v>
      </c>
      <c r="P734" t="s">
        <v>1337</v>
      </c>
      <c r="Q734" t="s">
        <v>5816</v>
      </c>
      <c r="R734" t="s">
        <v>1781</v>
      </c>
      <c r="S734" t="s">
        <v>1332</v>
      </c>
      <c r="U734" t="s">
        <v>1340</v>
      </c>
      <c r="V734" t="s">
        <v>1341</v>
      </c>
      <c r="W734" t="s">
        <v>1355</v>
      </c>
      <c r="AC734" t="s">
        <v>1343</v>
      </c>
      <c r="AF734" t="s">
        <v>1343</v>
      </c>
      <c r="AI734">
        <v>12</v>
      </c>
      <c r="AJ734">
        <v>195</v>
      </c>
      <c r="AL734">
        <v>0</v>
      </c>
      <c r="AM734" t="s">
        <v>1332</v>
      </c>
      <c r="AN734">
        <v>0</v>
      </c>
      <c r="AO734">
        <v>0</v>
      </c>
    </row>
    <row r="735" spans="1:41" hidden="1" x14ac:dyDescent="0.3">
      <c r="A735" t="s">
        <v>1332</v>
      </c>
      <c r="B735" t="s">
        <v>1332</v>
      </c>
      <c r="C735" t="s">
        <v>39</v>
      </c>
      <c r="D735" t="s">
        <v>4674</v>
      </c>
      <c r="E735">
        <v>2026014</v>
      </c>
      <c r="F735" t="s">
        <v>5813</v>
      </c>
      <c r="G735" t="s">
        <v>4636</v>
      </c>
      <c r="I735" t="s">
        <v>1335</v>
      </c>
      <c r="J735">
        <v>0</v>
      </c>
      <c r="K735" t="s">
        <v>5815</v>
      </c>
      <c r="L735">
        <v>46093</v>
      </c>
      <c r="N735">
        <v>46142</v>
      </c>
      <c r="P735" t="s">
        <v>1337</v>
      </c>
      <c r="Q735" t="s">
        <v>5816</v>
      </c>
      <c r="R735" t="s">
        <v>1781</v>
      </c>
      <c r="S735" t="s">
        <v>1332</v>
      </c>
      <c r="U735" t="s">
        <v>1340</v>
      </c>
      <c r="V735" t="s">
        <v>1341</v>
      </c>
      <c r="W735" t="s">
        <v>1355</v>
      </c>
      <c r="AC735" t="s">
        <v>1343</v>
      </c>
      <c r="AF735" t="s">
        <v>1343</v>
      </c>
      <c r="AI735">
        <v>12</v>
      </c>
      <c r="AJ735">
        <v>45</v>
      </c>
      <c r="AL735">
        <v>0</v>
      </c>
      <c r="AM735" t="s">
        <v>1332</v>
      </c>
      <c r="AN735">
        <v>0</v>
      </c>
      <c r="AO735">
        <v>0</v>
      </c>
    </row>
    <row r="736" spans="1:41" hidden="1" x14ac:dyDescent="0.3">
      <c r="A736" t="s">
        <v>1332</v>
      </c>
      <c r="B736" t="s">
        <v>1332</v>
      </c>
      <c r="C736" t="s">
        <v>205</v>
      </c>
      <c r="D736" t="s">
        <v>1333</v>
      </c>
      <c r="E736" t="s">
        <v>1334</v>
      </c>
      <c r="I736" t="s">
        <v>1335</v>
      </c>
      <c r="J736">
        <v>80</v>
      </c>
      <c r="K736" t="s">
        <v>1344</v>
      </c>
      <c r="L736">
        <v>46008</v>
      </c>
      <c r="N736">
        <v>46068</v>
      </c>
      <c r="P736" t="s">
        <v>1337</v>
      </c>
      <c r="Q736" t="s">
        <v>1345</v>
      </c>
      <c r="R736" t="s">
        <v>1339</v>
      </c>
      <c r="S736" t="s">
        <v>1332</v>
      </c>
      <c r="U736" t="s">
        <v>1340</v>
      </c>
      <c r="V736" t="s">
        <v>1341</v>
      </c>
      <c r="W736" t="s">
        <v>1339</v>
      </c>
      <c r="X736">
        <v>46051</v>
      </c>
      <c r="Y736" t="s">
        <v>1346</v>
      </c>
      <c r="AC736" t="s">
        <v>1343</v>
      </c>
      <c r="AF736" t="s">
        <v>1343</v>
      </c>
      <c r="AI736" t="s">
        <v>1339</v>
      </c>
      <c r="AJ736">
        <v>158</v>
      </c>
      <c r="AL736">
        <v>0</v>
      </c>
      <c r="AM736">
        <v>0</v>
      </c>
      <c r="AN736">
        <v>0</v>
      </c>
      <c r="AO736">
        <v>0</v>
      </c>
    </row>
    <row r="737" spans="1:41" hidden="1" x14ac:dyDescent="0.3">
      <c r="A737" t="s">
        <v>1332</v>
      </c>
      <c r="B737" t="s">
        <v>1332</v>
      </c>
      <c r="C737" t="s">
        <v>39</v>
      </c>
      <c r="D737" t="s">
        <v>1657</v>
      </c>
      <c r="E737">
        <v>2025990</v>
      </c>
      <c r="I737" t="s">
        <v>1335</v>
      </c>
      <c r="J737">
        <v>50</v>
      </c>
      <c r="K737" t="s">
        <v>1344</v>
      </c>
      <c r="L737">
        <v>46002</v>
      </c>
      <c r="N737">
        <v>46052</v>
      </c>
      <c r="P737" t="s">
        <v>1361</v>
      </c>
      <c r="Q737" t="s">
        <v>1345</v>
      </c>
      <c r="R737" t="s">
        <v>1339</v>
      </c>
      <c r="S737" t="s">
        <v>1332</v>
      </c>
      <c r="U737" t="s">
        <v>1340</v>
      </c>
      <c r="V737" t="s">
        <v>1341</v>
      </c>
      <c r="W737" t="s">
        <v>1339</v>
      </c>
      <c r="X737">
        <v>46052</v>
      </c>
      <c r="Y737" t="s">
        <v>1732</v>
      </c>
      <c r="Z737">
        <v>21</v>
      </c>
      <c r="AA737">
        <v>8</v>
      </c>
      <c r="AB737">
        <v>3</v>
      </c>
      <c r="AC737" t="s">
        <v>1343</v>
      </c>
      <c r="AF737" t="s">
        <v>1343</v>
      </c>
      <c r="AI737" t="s">
        <v>1339</v>
      </c>
      <c r="AJ737">
        <v>125</v>
      </c>
      <c r="AL737">
        <v>21</v>
      </c>
      <c r="AM737">
        <v>21</v>
      </c>
      <c r="AN737">
        <v>0.38095238095238099</v>
      </c>
      <c r="AO737">
        <v>5.9523809523809499</v>
      </c>
    </row>
    <row r="738" spans="1:41" hidden="1" x14ac:dyDescent="0.3">
      <c r="A738" t="s">
        <v>1332</v>
      </c>
      <c r="B738" t="s">
        <v>1332</v>
      </c>
      <c r="C738" t="s">
        <v>39</v>
      </c>
      <c r="D738" t="s">
        <v>1920</v>
      </c>
      <c r="E738">
        <v>2025895</v>
      </c>
      <c r="I738" t="s">
        <v>1335</v>
      </c>
      <c r="J738">
        <v>50</v>
      </c>
      <c r="K738" t="s">
        <v>1344</v>
      </c>
      <c r="L738">
        <v>46002</v>
      </c>
      <c r="N738">
        <v>46052</v>
      </c>
      <c r="P738" t="s">
        <v>1361</v>
      </c>
      <c r="Q738" t="s">
        <v>1345</v>
      </c>
      <c r="R738" t="s">
        <v>1339</v>
      </c>
      <c r="S738" t="s">
        <v>1332</v>
      </c>
      <c r="U738" t="s">
        <v>1340</v>
      </c>
      <c r="V738" t="s">
        <v>1341</v>
      </c>
      <c r="W738" t="s">
        <v>1339</v>
      </c>
      <c r="X738">
        <v>46009</v>
      </c>
      <c r="Y738" t="s">
        <v>1980</v>
      </c>
      <c r="Z738">
        <v>33</v>
      </c>
      <c r="AA738">
        <v>8</v>
      </c>
      <c r="AB738">
        <v>12</v>
      </c>
      <c r="AC738" t="s">
        <v>1343</v>
      </c>
      <c r="AF738" t="s">
        <v>1343</v>
      </c>
      <c r="AI738" t="s">
        <v>1339</v>
      </c>
      <c r="AJ738">
        <v>160</v>
      </c>
      <c r="AL738">
        <v>33</v>
      </c>
      <c r="AM738">
        <v>33</v>
      </c>
      <c r="AN738">
        <v>0.24242424242424199</v>
      </c>
      <c r="AO738">
        <v>4.8484848484848504</v>
      </c>
    </row>
    <row r="739" spans="1:41" hidden="1" x14ac:dyDescent="0.3">
      <c r="A739" t="s">
        <v>1332</v>
      </c>
      <c r="B739" t="s">
        <v>1332</v>
      </c>
      <c r="C739" t="s">
        <v>205</v>
      </c>
      <c r="D739" t="s">
        <v>2376</v>
      </c>
      <c r="E739" t="s">
        <v>1332</v>
      </c>
      <c r="I739" t="s">
        <v>1335</v>
      </c>
      <c r="J739">
        <v>80</v>
      </c>
      <c r="K739" t="s">
        <v>1344</v>
      </c>
      <c r="L739">
        <v>46008</v>
      </c>
      <c r="N739">
        <v>46068</v>
      </c>
      <c r="P739" t="s">
        <v>1337</v>
      </c>
      <c r="Q739" t="s">
        <v>1345</v>
      </c>
      <c r="R739" t="s">
        <v>1352</v>
      </c>
      <c r="S739" t="s">
        <v>1332</v>
      </c>
      <c r="U739" t="s">
        <v>1340</v>
      </c>
      <c r="V739" t="s">
        <v>1341</v>
      </c>
      <c r="W739" t="s">
        <v>1355</v>
      </c>
      <c r="AC739" t="s">
        <v>1343</v>
      </c>
      <c r="AF739" t="s">
        <v>1343</v>
      </c>
      <c r="AI739" t="s">
        <v>1352</v>
      </c>
      <c r="AJ739" t="s">
        <v>1332</v>
      </c>
      <c r="AL739">
        <v>0</v>
      </c>
      <c r="AM739" t="s">
        <v>1332</v>
      </c>
      <c r="AN739">
        <v>0</v>
      </c>
      <c r="AO739">
        <v>0</v>
      </c>
    </row>
    <row r="740" spans="1:41" hidden="1" x14ac:dyDescent="0.3">
      <c r="A740" t="s">
        <v>1332</v>
      </c>
      <c r="B740" t="s">
        <v>1332</v>
      </c>
      <c r="C740" t="s">
        <v>64</v>
      </c>
      <c r="D740" t="s">
        <v>1542</v>
      </c>
      <c r="E740">
        <v>2025891</v>
      </c>
      <c r="I740" t="s">
        <v>1335</v>
      </c>
      <c r="J740">
        <v>300</v>
      </c>
      <c r="K740" t="s">
        <v>1637</v>
      </c>
      <c r="L740">
        <v>45999</v>
      </c>
      <c r="N740">
        <v>46052</v>
      </c>
      <c r="P740" t="s">
        <v>1337</v>
      </c>
      <c r="Q740" t="s">
        <v>1638</v>
      </c>
      <c r="R740" t="s">
        <v>1339</v>
      </c>
      <c r="S740" t="s">
        <v>1332</v>
      </c>
      <c r="U740" t="s">
        <v>1340</v>
      </c>
      <c r="V740" t="s">
        <v>1341</v>
      </c>
      <c r="W740" t="s">
        <v>1339</v>
      </c>
      <c r="X740">
        <v>46029</v>
      </c>
      <c r="Y740" t="s">
        <v>1639</v>
      </c>
      <c r="AC740" t="s">
        <v>1343</v>
      </c>
      <c r="AF740" t="s">
        <v>1343</v>
      </c>
      <c r="AI740" t="s">
        <v>1339</v>
      </c>
      <c r="AJ740">
        <v>400</v>
      </c>
      <c r="AL740">
        <v>0</v>
      </c>
      <c r="AM740">
        <v>0</v>
      </c>
      <c r="AN740">
        <v>0</v>
      </c>
      <c r="AO740">
        <v>0</v>
      </c>
    </row>
    <row r="741" spans="1:41" hidden="1" x14ac:dyDescent="0.3">
      <c r="A741" t="s">
        <v>1332</v>
      </c>
      <c r="B741" t="s">
        <v>1332</v>
      </c>
      <c r="C741" t="s">
        <v>64</v>
      </c>
      <c r="D741" t="s">
        <v>1920</v>
      </c>
      <c r="E741">
        <v>2025895</v>
      </c>
      <c r="I741" t="s">
        <v>1335</v>
      </c>
      <c r="J741">
        <v>300</v>
      </c>
      <c r="K741" t="s">
        <v>1637</v>
      </c>
      <c r="L741">
        <v>45999</v>
      </c>
      <c r="N741">
        <v>46052</v>
      </c>
      <c r="P741" t="s">
        <v>1337</v>
      </c>
      <c r="Q741" t="s">
        <v>1638</v>
      </c>
      <c r="R741" t="s">
        <v>1339</v>
      </c>
      <c r="S741" t="s">
        <v>1332</v>
      </c>
      <c r="U741" t="s">
        <v>1340</v>
      </c>
      <c r="V741" t="s">
        <v>1341</v>
      </c>
      <c r="W741" t="s">
        <v>1339</v>
      </c>
      <c r="X741">
        <v>46021</v>
      </c>
      <c r="Y741" t="s">
        <v>2003</v>
      </c>
      <c r="AC741" t="s">
        <v>1343</v>
      </c>
      <c r="AF741" t="s">
        <v>1343</v>
      </c>
      <c r="AI741" t="s">
        <v>1339</v>
      </c>
      <c r="AJ741">
        <v>410</v>
      </c>
      <c r="AL741">
        <v>0</v>
      </c>
      <c r="AM741">
        <v>0</v>
      </c>
      <c r="AN741">
        <v>0</v>
      </c>
      <c r="AO741">
        <v>0</v>
      </c>
    </row>
    <row r="742" spans="1:41" hidden="1" x14ac:dyDescent="0.3">
      <c r="A742" t="s">
        <v>1332</v>
      </c>
      <c r="B742" t="s">
        <v>1332</v>
      </c>
      <c r="C742" t="s">
        <v>304</v>
      </c>
      <c r="D742" t="s">
        <v>2519</v>
      </c>
      <c r="E742">
        <v>2025317</v>
      </c>
      <c r="F742" t="s">
        <v>8380</v>
      </c>
      <c r="G742" t="s">
        <v>8381</v>
      </c>
      <c r="I742" t="s">
        <v>1335</v>
      </c>
      <c r="J742">
        <v>260</v>
      </c>
      <c r="K742" t="s">
        <v>8382</v>
      </c>
      <c r="L742">
        <v>46122</v>
      </c>
      <c r="N742">
        <v>46157</v>
      </c>
      <c r="P742" t="s">
        <v>1337</v>
      </c>
      <c r="Q742" t="s">
        <v>8383</v>
      </c>
      <c r="R742" t="s">
        <v>1781</v>
      </c>
      <c r="S742" t="s">
        <v>1332</v>
      </c>
      <c r="U742" t="s">
        <v>1340</v>
      </c>
      <c r="V742" t="s">
        <v>1341</v>
      </c>
      <c r="W742" t="s">
        <v>1355</v>
      </c>
      <c r="AC742" t="s">
        <v>1343</v>
      </c>
      <c r="AF742" t="s">
        <v>1343</v>
      </c>
      <c r="AI742">
        <v>27</v>
      </c>
      <c r="AJ742">
        <v>310</v>
      </c>
      <c r="AL742">
        <v>0</v>
      </c>
      <c r="AM742" t="s">
        <v>1332</v>
      </c>
      <c r="AN742">
        <v>0</v>
      </c>
      <c r="AO742">
        <v>0</v>
      </c>
    </row>
    <row r="743" spans="1:41" hidden="1" x14ac:dyDescent="0.3">
      <c r="A743" t="s">
        <v>1332</v>
      </c>
      <c r="B743" t="s">
        <v>1332</v>
      </c>
      <c r="C743" t="s">
        <v>304</v>
      </c>
      <c r="D743" t="s">
        <v>1755</v>
      </c>
      <c r="E743">
        <v>2025329</v>
      </c>
      <c r="F743" t="s">
        <v>8380</v>
      </c>
      <c r="G743" t="s">
        <v>8381</v>
      </c>
      <c r="I743" t="s">
        <v>1335</v>
      </c>
      <c r="J743">
        <v>0</v>
      </c>
      <c r="K743" t="s">
        <v>8382</v>
      </c>
      <c r="L743">
        <v>46122</v>
      </c>
      <c r="N743">
        <v>46157</v>
      </c>
      <c r="P743" t="s">
        <v>1337</v>
      </c>
      <c r="Q743" t="s">
        <v>8383</v>
      </c>
      <c r="R743" t="s">
        <v>1781</v>
      </c>
      <c r="S743" t="s">
        <v>1332</v>
      </c>
      <c r="U743" t="s">
        <v>1340</v>
      </c>
      <c r="V743" t="s">
        <v>1341</v>
      </c>
      <c r="W743" t="s">
        <v>1355</v>
      </c>
      <c r="AC743" t="s">
        <v>1343</v>
      </c>
      <c r="AF743" t="s">
        <v>1343</v>
      </c>
      <c r="AI743">
        <v>27</v>
      </c>
      <c r="AJ743">
        <v>52</v>
      </c>
      <c r="AL743">
        <v>0</v>
      </c>
      <c r="AM743" t="s">
        <v>1332</v>
      </c>
      <c r="AN743">
        <v>0</v>
      </c>
      <c r="AO743">
        <v>0</v>
      </c>
    </row>
    <row r="744" spans="1:41" x14ac:dyDescent="0.3">
      <c r="A744" t="s">
        <v>1332</v>
      </c>
      <c r="B744" t="s">
        <v>1332</v>
      </c>
      <c r="C744" t="s">
        <v>1380</v>
      </c>
      <c r="D744" t="s">
        <v>7158</v>
      </c>
      <c r="E744" t="s">
        <v>7159</v>
      </c>
      <c r="F744" t="s">
        <v>7650</v>
      </c>
      <c r="I744" t="s">
        <v>1335</v>
      </c>
      <c r="J744">
        <v>0</v>
      </c>
      <c r="K744" t="s">
        <v>848</v>
      </c>
      <c r="L744" s="42">
        <v>46112</v>
      </c>
      <c r="N744">
        <v>46157</v>
      </c>
      <c r="P744" t="s">
        <v>1361</v>
      </c>
      <c r="Q744" t="s">
        <v>849</v>
      </c>
      <c r="R744" t="s">
        <v>1781</v>
      </c>
      <c r="S744" t="s">
        <v>1332</v>
      </c>
      <c r="U744" t="s">
        <v>1340</v>
      </c>
      <c r="V744" t="s">
        <v>1341</v>
      </c>
      <c r="W744" t="s">
        <v>1355</v>
      </c>
      <c r="AC744" t="s">
        <v>1343</v>
      </c>
      <c r="AF744" t="s">
        <v>1343</v>
      </c>
      <c r="AI744">
        <v>27</v>
      </c>
      <c r="AJ744">
        <v>35</v>
      </c>
      <c r="AL744">
        <v>0</v>
      </c>
      <c r="AM744" t="s">
        <v>1332</v>
      </c>
      <c r="AN744">
        <v>0</v>
      </c>
      <c r="AO744">
        <v>0</v>
      </c>
    </row>
    <row r="745" spans="1:41" hidden="1" x14ac:dyDescent="0.3">
      <c r="A745" t="s">
        <v>1332</v>
      </c>
      <c r="B745" t="s">
        <v>1332</v>
      </c>
      <c r="C745" t="s">
        <v>1359</v>
      </c>
      <c r="D745" t="s">
        <v>1438</v>
      </c>
      <c r="E745">
        <v>2025933</v>
      </c>
      <c r="I745" t="s">
        <v>1335</v>
      </c>
      <c r="J745">
        <v>320</v>
      </c>
      <c r="K745" t="s">
        <v>3170</v>
      </c>
      <c r="L745">
        <v>46035</v>
      </c>
      <c r="N745">
        <v>46081</v>
      </c>
      <c r="P745" t="s">
        <v>1337</v>
      </c>
      <c r="Q745" t="s">
        <v>3171</v>
      </c>
      <c r="R745" t="s">
        <v>1339</v>
      </c>
      <c r="S745" t="s">
        <v>1332</v>
      </c>
      <c r="U745" t="s">
        <v>1340</v>
      </c>
      <c r="V745" t="s">
        <v>1341</v>
      </c>
      <c r="W745" t="s">
        <v>1339</v>
      </c>
      <c r="X745">
        <v>46050</v>
      </c>
      <c r="Y745" t="s">
        <v>3172</v>
      </c>
      <c r="Z745">
        <v>349</v>
      </c>
      <c r="AA745">
        <v>53</v>
      </c>
      <c r="AB745">
        <v>10</v>
      </c>
      <c r="AC745" t="s">
        <v>1343</v>
      </c>
      <c r="AF745" t="s">
        <v>1343</v>
      </c>
      <c r="AI745" t="s">
        <v>1339</v>
      </c>
      <c r="AJ745">
        <v>370</v>
      </c>
      <c r="AL745">
        <v>349</v>
      </c>
      <c r="AM745">
        <v>349</v>
      </c>
      <c r="AN745">
        <v>0.15186246418338101</v>
      </c>
      <c r="AO745">
        <v>1.06017191977077</v>
      </c>
    </row>
    <row r="746" spans="1:41" hidden="1" x14ac:dyDescent="0.3">
      <c r="A746" t="s">
        <v>1332</v>
      </c>
      <c r="B746" t="s">
        <v>1379</v>
      </c>
      <c r="C746" t="s">
        <v>1359</v>
      </c>
      <c r="D746" t="s">
        <v>1755</v>
      </c>
      <c r="E746">
        <v>2025329</v>
      </c>
      <c r="I746" t="s">
        <v>1335</v>
      </c>
      <c r="J746">
        <v>0</v>
      </c>
      <c r="K746" t="s">
        <v>3170</v>
      </c>
      <c r="L746">
        <v>46035</v>
      </c>
      <c r="N746">
        <v>46081</v>
      </c>
      <c r="P746" t="s">
        <v>1337</v>
      </c>
      <c r="Q746" t="s">
        <v>3171</v>
      </c>
      <c r="R746" t="s">
        <v>1339</v>
      </c>
      <c r="S746" t="s">
        <v>1332</v>
      </c>
      <c r="U746" t="s">
        <v>1340</v>
      </c>
      <c r="V746" t="s">
        <v>1341</v>
      </c>
      <c r="W746" t="s">
        <v>1339</v>
      </c>
      <c r="X746">
        <v>46050</v>
      </c>
      <c r="Y746" t="s">
        <v>3172</v>
      </c>
      <c r="Z746">
        <v>349</v>
      </c>
      <c r="AA746">
        <v>53</v>
      </c>
      <c r="AB746">
        <v>10</v>
      </c>
      <c r="AC746" t="s">
        <v>1343</v>
      </c>
      <c r="AF746" t="s">
        <v>1343</v>
      </c>
      <c r="AI746" t="s">
        <v>1339</v>
      </c>
      <c r="AJ746">
        <v>52</v>
      </c>
      <c r="AL746" t="s">
        <v>1332</v>
      </c>
      <c r="AM746" t="s">
        <v>1332</v>
      </c>
      <c r="AN746">
        <v>0.15186246418338101</v>
      </c>
      <c r="AO746">
        <v>0</v>
      </c>
    </row>
    <row r="747" spans="1:41" hidden="1" x14ac:dyDescent="0.3">
      <c r="A747" t="s">
        <v>1332</v>
      </c>
      <c r="B747" t="s">
        <v>1332</v>
      </c>
      <c r="C747" t="s">
        <v>1359</v>
      </c>
      <c r="D747" t="s">
        <v>3452</v>
      </c>
      <c r="E747" t="s">
        <v>3453</v>
      </c>
      <c r="I747" t="s">
        <v>1335</v>
      </c>
      <c r="J747">
        <v>320</v>
      </c>
      <c r="K747" t="s">
        <v>3170</v>
      </c>
      <c r="L747">
        <v>46058</v>
      </c>
      <c r="N747">
        <v>46112</v>
      </c>
      <c r="P747" t="s">
        <v>1337</v>
      </c>
      <c r="Q747" t="s">
        <v>3171</v>
      </c>
      <c r="R747" t="s">
        <v>1339</v>
      </c>
      <c r="S747" t="s">
        <v>1332</v>
      </c>
      <c r="U747" t="s">
        <v>1340</v>
      </c>
      <c r="V747" t="s">
        <v>1341</v>
      </c>
      <c r="W747" t="s">
        <v>1339</v>
      </c>
      <c r="X747">
        <v>46119</v>
      </c>
      <c r="Y747" t="s">
        <v>4110</v>
      </c>
      <c r="Z747">
        <v>482</v>
      </c>
      <c r="AA747">
        <v>129</v>
      </c>
      <c r="AB747">
        <v>8</v>
      </c>
      <c r="AC747" t="s">
        <v>1343</v>
      </c>
      <c r="AF747" t="s">
        <v>1343</v>
      </c>
      <c r="AI747" t="s">
        <v>1339</v>
      </c>
      <c r="AJ747">
        <v>320</v>
      </c>
      <c r="AL747">
        <v>482</v>
      </c>
      <c r="AM747">
        <v>482</v>
      </c>
      <c r="AN747">
        <v>0.267634854771784</v>
      </c>
      <c r="AO747">
        <v>0.66390041493775898</v>
      </c>
    </row>
    <row r="748" spans="1:41" hidden="1" x14ac:dyDescent="0.3">
      <c r="C748" t="s">
        <v>1359</v>
      </c>
      <c r="D748" t="s">
        <v>2519</v>
      </c>
      <c r="E748">
        <v>2025317</v>
      </c>
      <c r="F748" t="s">
        <v>8895</v>
      </c>
      <c r="G748" t="s">
        <v>4636</v>
      </c>
      <c r="I748" t="s">
        <v>1335</v>
      </c>
      <c r="J748">
        <v>320</v>
      </c>
      <c r="K748" t="s">
        <v>3170</v>
      </c>
      <c r="L748">
        <v>46128</v>
      </c>
      <c r="N748">
        <v>46172</v>
      </c>
      <c r="P748" t="s">
        <v>1337</v>
      </c>
      <c r="Q748" t="s">
        <v>3171</v>
      </c>
      <c r="R748" t="s">
        <v>1781</v>
      </c>
      <c r="U748" t="s">
        <v>1340</v>
      </c>
      <c r="V748" t="s">
        <v>1341</v>
      </c>
      <c r="W748" t="s">
        <v>1355</v>
      </c>
      <c r="AC748" t="s">
        <v>1343</v>
      </c>
      <c r="AF748" t="s">
        <v>1343</v>
      </c>
      <c r="AI748">
        <v>42</v>
      </c>
      <c r="AJ748">
        <v>370</v>
      </c>
      <c r="AL748">
        <v>0</v>
      </c>
      <c r="AM748" t="s">
        <v>1332</v>
      </c>
      <c r="AN748">
        <v>0</v>
      </c>
      <c r="AO748">
        <v>0</v>
      </c>
    </row>
    <row r="749" spans="1:41" hidden="1" x14ac:dyDescent="0.3">
      <c r="C749" t="s">
        <v>1359</v>
      </c>
      <c r="D749" t="s">
        <v>8050</v>
      </c>
      <c r="E749">
        <v>2025329</v>
      </c>
      <c r="F749" t="s">
        <v>8895</v>
      </c>
      <c r="G749" t="s">
        <v>4636</v>
      </c>
      <c r="I749" t="s">
        <v>1335</v>
      </c>
      <c r="J749">
        <v>0</v>
      </c>
      <c r="K749" t="s">
        <v>3170</v>
      </c>
      <c r="L749">
        <v>46128</v>
      </c>
      <c r="N749">
        <v>46172</v>
      </c>
      <c r="P749" t="s">
        <v>1337</v>
      </c>
      <c r="Q749" t="s">
        <v>3171</v>
      </c>
      <c r="R749" t="s">
        <v>1781</v>
      </c>
      <c r="U749" t="s">
        <v>1340</v>
      </c>
      <c r="V749" t="s">
        <v>1341</v>
      </c>
      <c r="W749" t="s">
        <v>1355</v>
      </c>
      <c r="AC749" t="s">
        <v>1343</v>
      </c>
      <c r="AF749" t="s">
        <v>1343</v>
      </c>
      <c r="AI749">
        <v>42</v>
      </c>
      <c r="AJ749">
        <v>52</v>
      </c>
      <c r="AL749">
        <v>0</v>
      </c>
      <c r="AM749" t="s">
        <v>1332</v>
      </c>
      <c r="AN749">
        <v>0</v>
      </c>
      <c r="AO749">
        <v>0</v>
      </c>
    </row>
    <row r="750" spans="1:41" hidden="1" x14ac:dyDescent="0.3">
      <c r="A750" t="s">
        <v>1332</v>
      </c>
      <c r="B750" t="s">
        <v>1332</v>
      </c>
      <c r="C750" t="s">
        <v>304</v>
      </c>
      <c r="D750" t="s">
        <v>1438</v>
      </c>
      <c r="E750">
        <v>2025933</v>
      </c>
      <c r="I750" t="s">
        <v>1335</v>
      </c>
      <c r="J750">
        <v>750</v>
      </c>
      <c r="K750" t="s">
        <v>3273</v>
      </c>
      <c r="L750">
        <v>46037</v>
      </c>
      <c r="N750">
        <v>46091</v>
      </c>
      <c r="P750" t="s">
        <v>1337</v>
      </c>
      <c r="Q750" t="s">
        <v>3274</v>
      </c>
      <c r="R750" t="s">
        <v>1339</v>
      </c>
      <c r="S750" t="s">
        <v>1332</v>
      </c>
      <c r="U750" t="s">
        <v>1340</v>
      </c>
      <c r="V750" t="s">
        <v>1402</v>
      </c>
      <c r="W750" t="s">
        <v>1339</v>
      </c>
      <c r="X750">
        <v>46091</v>
      </c>
      <c r="Y750" t="s">
        <v>3275</v>
      </c>
      <c r="Z750">
        <v>739</v>
      </c>
      <c r="AA750">
        <v>216</v>
      </c>
      <c r="AB750">
        <v>13</v>
      </c>
      <c r="AC750" t="s">
        <v>1343</v>
      </c>
      <c r="AF750" t="s">
        <v>1343</v>
      </c>
      <c r="AI750" t="s">
        <v>1339</v>
      </c>
      <c r="AJ750">
        <v>800</v>
      </c>
      <c r="AL750">
        <v>739</v>
      </c>
      <c r="AM750">
        <v>739</v>
      </c>
      <c r="AN750">
        <v>0.29228687415426302</v>
      </c>
      <c r="AO750">
        <v>1.08254397834912</v>
      </c>
    </row>
    <row r="751" spans="1:41" hidden="1" x14ac:dyDescent="0.3">
      <c r="A751" t="s">
        <v>1332</v>
      </c>
      <c r="B751" t="s">
        <v>1332</v>
      </c>
      <c r="C751" t="s">
        <v>304</v>
      </c>
      <c r="D751" t="s">
        <v>1755</v>
      </c>
      <c r="E751">
        <v>2025329</v>
      </c>
      <c r="I751" t="s">
        <v>1335</v>
      </c>
      <c r="J751">
        <v>0</v>
      </c>
      <c r="K751" t="s">
        <v>3273</v>
      </c>
      <c r="L751">
        <v>46037</v>
      </c>
      <c r="N751">
        <v>46091</v>
      </c>
      <c r="P751" t="s">
        <v>1337</v>
      </c>
      <c r="Q751" t="s">
        <v>3274</v>
      </c>
      <c r="R751" t="s">
        <v>1339</v>
      </c>
      <c r="S751" t="s">
        <v>1332</v>
      </c>
      <c r="U751" t="s">
        <v>1340</v>
      </c>
      <c r="V751" t="s">
        <v>1402</v>
      </c>
      <c r="W751" t="s">
        <v>1339</v>
      </c>
      <c r="X751">
        <v>46091</v>
      </c>
      <c r="Y751" t="s">
        <v>3275</v>
      </c>
      <c r="Z751">
        <v>739</v>
      </c>
      <c r="AA751">
        <v>216</v>
      </c>
      <c r="AB751">
        <v>13</v>
      </c>
      <c r="AC751" t="s">
        <v>1343</v>
      </c>
      <c r="AF751" t="s">
        <v>1343</v>
      </c>
      <c r="AI751" t="s">
        <v>1339</v>
      </c>
      <c r="AJ751">
        <v>52</v>
      </c>
      <c r="AL751" t="s">
        <v>1332</v>
      </c>
      <c r="AM751" t="s">
        <v>1332</v>
      </c>
      <c r="AN751">
        <v>0.29228687415426302</v>
      </c>
      <c r="AO751">
        <v>0</v>
      </c>
    </row>
    <row r="752" spans="1:41" hidden="1" x14ac:dyDescent="0.3">
      <c r="A752" t="s">
        <v>1332</v>
      </c>
      <c r="B752" t="s">
        <v>1332</v>
      </c>
      <c r="C752" t="s">
        <v>1371</v>
      </c>
      <c r="D752" t="s">
        <v>1890</v>
      </c>
      <c r="E752" t="s">
        <v>1332</v>
      </c>
      <c r="I752" t="s">
        <v>1335</v>
      </c>
      <c r="J752">
        <v>60</v>
      </c>
      <c r="K752" t="s">
        <v>2663</v>
      </c>
      <c r="L752">
        <v>46017</v>
      </c>
      <c r="N752">
        <v>46052</v>
      </c>
      <c r="P752" t="s">
        <v>1420</v>
      </c>
      <c r="Q752" t="s">
        <v>2664</v>
      </c>
      <c r="R752" t="s">
        <v>1358</v>
      </c>
      <c r="S752" t="s">
        <v>1332</v>
      </c>
      <c r="T752" t="s">
        <v>2665</v>
      </c>
      <c r="U752" t="s">
        <v>1340</v>
      </c>
      <c r="V752" t="s">
        <v>1341</v>
      </c>
      <c r="W752" t="s">
        <v>1358</v>
      </c>
      <c r="AC752" t="s">
        <v>1343</v>
      </c>
      <c r="AF752" t="s">
        <v>1343</v>
      </c>
      <c r="AI752" t="s">
        <v>1358</v>
      </c>
      <c r="AJ752" t="s">
        <v>1332</v>
      </c>
      <c r="AL752">
        <v>0</v>
      </c>
      <c r="AM752" t="s">
        <v>1332</v>
      </c>
      <c r="AN752">
        <v>0</v>
      </c>
      <c r="AO752">
        <v>0</v>
      </c>
    </row>
    <row r="753" spans="1:41" hidden="1" x14ac:dyDescent="0.3">
      <c r="A753" t="s">
        <v>1332</v>
      </c>
      <c r="B753" t="s">
        <v>1332</v>
      </c>
      <c r="C753" t="s">
        <v>205</v>
      </c>
      <c r="D753" t="s">
        <v>1542</v>
      </c>
      <c r="E753">
        <v>2025891</v>
      </c>
      <c r="I753" t="s">
        <v>1335</v>
      </c>
      <c r="J753">
        <v>500</v>
      </c>
      <c r="K753" t="s">
        <v>1038</v>
      </c>
      <c r="L753">
        <v>46006</v>
      </c>
      <c r="N753">
        <v>46068</v>
      </c>
      <c r="P753" t="s">
        <v>1337</v>
      </c>
      <c r="Q753" t="s">
        <v>1643</v>
      </c>
      <c r="R753" t="s">
        <v>1358</v>
      </c>
      <c r="S753" t="s">
        <v>1332</v>
      </c>
      <c r="U753" t="s">
        <v>1340</v>
      </c>
      <c r="V753" t="s">
        <v>1341</v>
      </c>
      <c r="W753" t="s">
        <v>1358</v>
      </c>
      <c r="AC753" t="s">
        <v>1343</v>
      </c>
      <c r="AF753" t="s">
        <v>1343</v>
      </c>
      <c r="AI753" t="s">
        <v>1358</v>
      </c>
      <c r="AJ753">
        <v>600</v>
      </c>
      <c r="AL753">
        <v>0</v>
      </c>
      <c r="AM753" t="s">
        <v>1332</v>
      </c>
      <c r="AN753">
        <v>0</v>
      </c>
      <c r="AO753">
        <v>0</v>
      </c>
    </row>
    <row r="754" spans="1:41" hidden="1" x14ac:dyDescent="0.3">
      <c r="A754" t="s">
        <v>1332</v>
      </c>
      <c r="B754" t="s">
        <v>1332</v>
      </c>
      <c r="C754" t="s">
        <v>205</v>
      </c>
      <c r="D754" t="s">
        <v>2962</v>
      </c>
      <c r="E754">
        <v>2025945</v>
      </c>
      <c r="I754" t="s">
        <v>1335</v>
      </c>
      <c r="J754">
        <v>500</v>
      </c>
      <c r="K754" t="s">
        <v>1038</v>
      </c>
      <c r="L754">
        <v>46043</v>
      </c>
      <c r="N754">
        <v>46096</v>
      </c>
      <c r="P754" t="s">
        <v>1337</v>
      </c>
      <c r="Q754" t="s">
        <v>1643</v>
      </c>
      <c r="R754" t="s">
        <v>1339</v>
      </c>
      <c r="S754" t="s">
        <v>1332</v>
      </c>
      <c r="U754" t="s">
        <v>1340</v>
      </c>
      <c r="V754" t="s">
        <v>1341</v>
      </c>
      <c r="W754" t="s">
        <v>1339</v>
      </c>
      <c r="X754">
        <v>46115</v>
      </c>
      <c r="Y754" t="s">
        <v>3466</v>
      </c>
      <c r="Z754">
        <v>247</v>
      </c>
      <c r="AA754">
        <v>73</v>
      </c>
      <c r="AB754">
        <v>34</v>
      </c>
      <c r="AC754" t="s">
        <v>1343</v>
      </c>
      <c r="AF754" t="s">
        <v>1343</v>
      </c>
      <c r="AI754" t="s">
        <v>1339</v>
      </c>
      <c r="AJ754">
        <v>560</v>
      </c>
      <c r="AL754">
        <v>247</v>
      </c>
      <c r="AM754">
        <v>247</v>
      </c>
      <c r="AN754">
        <v>0.29554655870445301</v>
      </c>
      <c r="AO754">
        <v>2.26720647773279</v>
      </c>
    </row>
    <row r="755" spans="1:41" hidden="1" x14ac:dyDescent="0.3">
      <c r="A755" t="s">
        <v>1332</v>
      </c>
      <c r="B755" t="s">
        <v>1332</v>
      </c>
      <c r="C755" t="s">
        <v>39</v>
      </c>
      <c r="D755" t="s">
        <v>1657</v>
      </c>
      <c r="E755">
        <v>2025990</v>
      </c>
      <c r="I755" t="s">
        <v>1335</v>
      </c>
      <c r="J755">
        <v>300</v>
      </c>
      <c r="K755" t="s">
        <v>1730</v>
      </c>
      <c r="L755">
        <v>46002</v>
      </c>
      <c r="N755">
        <v>46052</v>
      </c>
      <c r="P755" t="s">
        <v>1337</v>
      </c>
      <c r="Q755" t="s">
        <v>1731</v>
      </c>
      <c r="R755" t="s">
        <v>1358</v>
      </c>
      <c r="S755" t="s">
        <v>1332</v>
      </c>
      <c r="U755" t="s">
        <v>1340</v>
      </c>
      <c r="V755" t="s">
        <v>1341</v>
      </c>
      <c r="W755" t="s">
        <v>1358</v>
      </c>
      <c r="AC755" t="s">
        <v>1343</v>
      </c>
      <c r="AF755" t="s">
        <v>1343</v>
      </c>
      <c r="AI755" t="s">
        <v>1358</v>
      </c>
      <c r="AJ755">
        <v>375</v>
      </c>
      <c r="AL755">
        <v>0</v>
      </c>
      <c r="AM755" t="s">
        <v>1332</v>
      </c>
      <c r="AN755">
        <v>0</v>
      </c>
      <c r="AO755">
        <v>0</v>
      </c>
    </row>
    <row r="756" spans="1:41" hidden="1" x14ac:dyDescent="0.3">
      <c r="A756" t="s">
        <v>1332</v>
      </c>
      <c r="B756" t="s">
        <v>1332</v>
      </c>
      <c r="C756" t="s">
        <v>39</v>
      </c>
      <c r="D756" t="s">
        <v>1438</v>
      </c>
      <c r="E756">
        <v>2025933</v>
      </c>
      <c r="I756" t="s">
        <v>1335</v>
      </c>
      <c r="J756">
        <v>300</v>
      </c>
      <c r="K756" t="s">
        <v>1730</v>
      </c>
      <c r="L756">
        <v>46079</v>
      </c>
      <c r="N756">
        <v>46113</v>
      </c>
      <c r="P756" t="s">
        <v>1337</v>
      </c>
      <c r="Q756" t="s">
        <v>1731</v>
      </c>
      <c r="R756" t="s">
        <v>1339</v>
      </c>
      <c r="S756" t="s">
        <v>1332</v>
      </c>
      <c r="U756" t="s">
        <v>1340</v>
      </c>
      <c r="V756" t="s">
        <v>1341</v>
      </c>
      <c r="W756" t="s">
        <v>1339</v>
      </c>
      <c r="X756">
        <v>46099</v>
      </c>
      <c r="Y756" t="s">
        <v>4297</v>
      </c>
      <c r="Z756">
        <v>123</v>
      </c>
      <c r="AA756">
        <v>47</v>
      </c>
      <c r="AB756">
        <v>9</v>
      </c>
      <c r="AC756" t="s">
        <v>1343</v>
      </c>
      <c r="AF756" t="s">
        <v>1343</v>
      </c>
      <c r="AI756" t="s">
        <v>1339</v>
      </c>
      <c r="AJ756">
        <v>350</v>
      </c>
      <c r="AL756">
        <v>123</v>
      </c>
      <c r="AM756">
        <v>123</v>
      </c>
      <c r="AN756">
        <v>0.38211382113821102</v>
      </c>
      <c r="AO756">
        <v>2.8455284552845499</v>
      </c>
    </row>
    <row r="757" spans="1:41" hidden="1" x14ac:dyDescent="0.3">
      <c r="A757" t="s">
        <v>1332</v>
      </c>
      <c r="B757" t="s">
        <v>1332</v>
      </c>
      <c r="C757" t="s">
        <v>39</v>
      </c>
      <c r="D757" t="s">
        <v>1755</v>
      </c>
      <c r="E757">
        <v>2025329</v>
      </c>
      <c r="I757" t="s">
        <v>1335</v>
      </c>
      <c r="J757">
        <v>0</v>
      </c>
      <c r="K757" t="s">
        <v>1730</v>
      </c>
      <c r="L757">
        <v>46079</v>
      </c>
      <c r="N757">
        <v>46113</v>
      </c>
      <c r="P757" t="s">
        <v>1337</v>
      </c>
      <c r="Q757" t="s">
        <v>1731</v>
      </c>
      <c r="R757" t="s">
        <v>1339</v>
      </c>
      <c r="S757" t="s">
        <v>1332</v>
      </c>
      <c r="U757" t="s">
        <v>1340</v>
      </c>
      <c r="V757" t="s">
        <v>1341</v>
      </c>
      <c r="W757" t="s">
        <v>1339</v>
      </c>
      <c r="X757">
        <v>46099</v>
      </c>
      <c r="Y757" t="s">
        <v>4297</v>
      </c>
      <c r="Z757">
        <v>123</v>
      </c>
      <c r="AA757">
        <v>47</v>
      </c>
      <c r="AB757">
        <v>9</v>
      </c>
      <c r="AC757" t="s">
        <v>1343</v>
      </c>
      <c r="AF757" t="s">
        <v>1343</v>
      </c>
      <c r="AI757" t="s">
        <v>1339</v>
      </c>
      <c r="AJ757">
        <v>52</v>
      </c>
      <c r="AL757" t="s">
        <v>1332</v>
      </c>
      <c r="AM757" t="s">
        <v>1332</v>
      </c>
      <c r="AN757">
        <v>0.38211382113821102</v>
      </c>
      <c r="AO757">
        <v>0</v>
      </c>
    </row>
    <row r="758" spans="1:41" hidden="1" x14ac:dyDescent="0.3">
      <c r="A758" t="s">
        <v>1332</v>
      </c>
      <c r="B758" t="s">
        <v>1332</v>
      </c>
      <c r="C758" t="s">
        <v>39</v>
      </c>
      <c r="D758" t="s">
        <v>3686</v>
      </c>
      <c r="E758">
        <v>2025945</v>
      </c>
      <c r="I758" t="s">
        <v>1335</v>
      </c>
      <c r="J758">
        <v>300</v>
      </c>
      <c r="K758" t="s">
        <v>1730</v>
      </c>
      <c r="L758">
        <v>46079</v>
      </c>
      <c r="N758">
        <v>46113</v>
      </c>
      <c r="P758" t="s">
        <v>1337</v>
      </c>
      <c r="Q758" t="s">
        <v>1731</v>
      </c>
      <c r="R758" t="s">
        <v>1339</v>
      </c>
      <c r="S758" t="s">
        <v>1332</v>
      </c>
      <c r="U758" t="s">
        <v>1340</v>
      </c>
      <c r="V758" t="s">
        <v>1341</v>
      </c>
      <c r="W758" t="s">
        <v>1339</v>
      </c>
      <c r="X758">
        <v>46117</v>
      </c>
      <c r="Y758" t="s">
        <v>4298</v>
      </c>
      <c r="Z758">
        <v>1515</v>
      </c>
      <c r="AA758">
        <v>618</v>
      </c>
      <c r="AB758">
        <v>33</v>
      </c>
      <c r="AC758" t="s">
        <v>1408</v>
      </c>
      <c r="AF758" t="s">
        <v>1343</v>
      </c>
      <c r="AI758" t="s">
        <v>1339</v>
      </c>
      <c r="AJ758">
        <v>360</v>
      </c>
      <c r="AL758">
        <v>1515</v>
      </c>
      <c r="AM758">
        <v>1515</v>
      </c>
      <c r="AN758">
        <v>0.40792079207920801</v>
      </c>
      <c r="AO758">
        <v>0.237623762376238</v>
      </c>
    </row>
    <row r="759" spans="1:41" hidden="1" x14ac:dyDescent="0.3">
      <c r="A759" t="s">
        <v>1332</v>
      </c>
      <c r="B759" t="s">
        <v>1332</v>
      </c>
      <c r="C759" t="s">
        <v>1371</v>
      </c>
      <c r="D759" t="s">
        <v>4520</v>
      </c>
      <c r="E759">
        <v>2026012</v>
      </c>
      <c r="F759" t="s">
        <v>8550</v>
      </c>
      <c r="G759" t="s">
        <v>4636</v>
      </c>
      <c r="I759" t="s">
        <v>1335</v>
      </c>
      <c r="J759">
        <v>300</v>
      </c>
      <c r="K759" t="s">
        <v>1730</v>
      </c>
      <c r="L759">
        <v>46125</v>
      </c>
      <c r="N759">
        <v>46157</v>
      </c>
      <c r="P759" t="s">
        <v>1420</v>
      </c>
      <c r="Q759" t="s">
        <v>1731</v>
      </c>
      <c r="R759" t="s">
        <v>1781</v>
      </c>
      <c r="S759" t="s">
        <v>1332</v>
      </c>
      <c r="U759" t="s">
        <v>1340</v>
      </c>
      <c r="V759" t="s">
        <v>1341</v>
      </c>
      <c r="W759" t="s">
        <v>1355</v>
      </c>
      <c r="AC759" t="s">
        <v>1343</v>
      </c>
      <c r="AF759" t="s">
        <v>1343</v>
      </c>
      <c r="AI759">
        <v>27</v>
      </c>
      <c r="AJ759">
        <v>365</v>
      </c>
      <c r="AL759">
        <v>0</v>
      </c>
      <c r="AM759" t="s">
        <v>1332</v>
      </c>
      <c r="AN759">
        <v>0</v>
      </c>
      <c r="AO759">
        <v>0</v>
      </c>
    </row>
    <row r="760" spans="1:41" hidden="1" x14ac:dyDescent="0.3">
      <c r="C760" t="s">
        <v>39</v>
      </c>
      <c r="D760" t="s">
        <v>3708</v>
      </c>
      <c r="E760">
        <v>2025322</v>
      </c>
      <c r="F760" t="s">
        <v>8550</v>
      </c>
      <c r="G760" t="s">
        <v>4636</v>
      </c>
      <c r="I760" t="s">
        <v>1335</v>
      </c>
      <c r="J760">
        <v>300</v>
      </c>
      <c r="K760" t="s">
        <v>1730</v>
      </c>
      <c r="L760">
        <v>46125</v>
      </c>
      <c r="N760">
        <v>46157</v>
      </c>
      <c r="P760" t="s">
        <v>1420</v>
      </c>
      <c r="Q760" t="s">
        <v>1731</v>
      </c>
      <c r="R760" t="s">
        <v>1781</v>
      </c>
      <c r="S760" t="s">
        <v>1332</v>
      </c>
      <c r="U760" t="s">
        <v>1340</v>
      </c>
      <c r="V760" t="s">
        <v>1341</v>
      </c>
      <c r="W760" t="s">
        <v>1355</v>
      </c>
      <c r="AC760" t="s">
        <v>1343</v>
      </c>
      <c r="AF760" t="s">
        <v>1343</v>
      </c>
      <c r="AI760">
        <v>27</v>
      </c>
      <c r="AJ760">
        <v>390</v>
      </c>
      <c r="AL760">
        <v>0</v>
      </c>
      <c r="AM760" t="s">
        <v>1332</v>
      </c>
      <c r="AN760">
        <v>0</v>
      </c>
      <c r="AO760">
        <v>0</v>
      </c>
    </row>
    <row r="761" spans="1:41" hidden="1" x14ac:dyDescent="0.3">
      <c r="C761" t="s">
        <v>39</v>
      </c>
      <c r="D761" t="s">
        <v>3882</v>
      </c>
      <c r="E761">
        <v>2025322</v>
      </c>
      <c r="F761" t="s">
        <v>8550</v>
      </c>
      <c r="G761" t="s">
        <v>4636</v>
      </c>
      <c r="I761" t="s">
        <v>1335</v>
      </c>
      <c r="J761">
        <v>0</v>
      </c>
      <c r="K761" t="s">
        <v>1730</v>
      </c>
      <c r="L761">
        <v>46125</v>
      </c>
      <c r="N761">
        <v>46157</v>
      </c>
      <c r="P761" t="s">
        <v>1420</v>
      </c>
      <c r="Q761" t="s">
        <v>1731</v>
      </c>
      <c r="R761" t="s">
        <v>1781</v>
      </c>
      <c r="S761" t="s">
        <v>1332</v>
      </c>
      <c r="U761" t="s">
        <v>1340</v>
      </c>
      <c r="V761" t="s">
        <v>1341</v>
      </c>
      <c r="W761" t="s">
        <v>1355</v>
      </c>
      <c r="AC761" t="s">
        <v>1343</v>
      </c>
      <c r="AF761" t="s">
        <v>1343</v>
      </c>
      <c r="AI761">
        <v>27</v>
      </c>
      <c r="AJ761">
        <v>90</v>
      </c>
      <c r="AL761">
        <v>0</v>
      </c>
      <c r="AM761" t="s">
        <v>1332</v>
      </c>
      <c r="AN761">
        <v>0</v>
      </c>
      <c r="AO761">
        <v>0</v>
      </c>
    </row>
    <row r="762" spans="1:41" hidden="1" x14ac:dyDescent="0.3">
      <c r="A762" t="s">
        <v>1332</v>
      </c>
      <c r="B762" t="s">
        <v>1332</v>
      </c>
      <c r="C762" t="s">
        <v>304</v>
      </c>
      <c r="D762" t="s">
        <v>1438</v>
      </c>
      <c r="E762">
        <v>2025933</v>
      </c>
      <c r="I762" t="s">
        <v>1335</v>
      </c>
      <c r="J762">
        <v>200</v>
      </c>
      <c r="K762" t="s">
        <v>3030</v>
      </c>
      <c r="L762">
        <v>46029</v>
      </c>
      <c r="N762">
        <v>46122</v>
      </c>
      <c r="P762" t="s">
        <v>1361</v>
      </c>
      <c r="Q762" t="s">
        <v>3031</v>
      </c>
      <c r="R762" t="s">
        <v>1352</v>
      </c>
      <c r="S762" t="s">
        <v>1332</v>
      </c>
      <c r="U762" t="s">
        <v>1340</v>
      </c>
      <c r="V762" t="s">
        <v>1341</v>
      </c>
      <c r="W762" t="s">
        <v>1355</v>
      </c>
      <c r="AC762" t="s">
        <v>1343</v>
      </c>
      <c r="AF762" t="s">
        <v>1343</v>
      </c>
      <c r="AI762" t="s">
        <v>1352</v>
      </c>
      <c r="AJ762">
        <v>250</v>
      </c>
      <c r="AL762">
        <v>0</v>
      </c>
      <c r="AM762" t="s">
        <v>1332</v>
      </c>
      <c r="AN762">
        <v>0</v>
      </c>
      <c r="AO762">
        <v>0</v>
      </c>
    </row>
    <row r="763" spans="1:41" hidden="1" x14ac:dyDescent="0.3">
      <c r="A763" t="s">
        <v>1332</v>
      </c>
      <c r="B763" t="s">
        <v>1332</v>
      </c>
      <c r="C763" t="s">
        <v>304</v>
      </c>
      <c r="D763" t="s">
        <v>1755</v>
      </c>
      <c r="E763">
        <v>2025329</v>
      </c>
      <c r="I763" t="s">
        <v>1335</v>
      </c>
      <c r="J763">
        <v>0</v>
      </c>
      <c r="K763" t="s">
        <v>3030</v>
      </c>
      <c r="L763">
        <v>46029</v>
      </c>
      <c r="N763">
        <v>46122</v>
      </c>
      <c r="P763" t="s">
        <v>1361</v>
      </c>
      <c r="Q763" t="s">
        <v>3031</v>
      </c>
      <c r="R763" t="s">
        <v>1352</v>
      </c>
      <c r="S763" t="s">
        <v>1332</v>
      </c>
      <c r="U763" t="s">
        <v>1340</v>
      </c>
      <c r="V763" t="s">
        <v>1341</v>
      </c>
      <c r="W763" t="s">
        <v>1355</v>
      </c>
      <c r="AC763" t="s">
        <v>1343</v>
      </c>
      <c r="AF763" t="s">
        <v>1343</v>
      </c>
      <c r="AI763" t="s">
        <v>1352</v>
      </c>
      <c r="AJ763">
        <v>52</v>
      </c>
      <c r="AL763">
        <v>0</v>
      </c>
      <c r="AM763" t="s">
        <v>1332</v>
      </c>
      <c r="AN763">
        <v>0</v>
      </c>
      <c r="AO763">
        <v>0</v>
      </c>
    </row>
    <row r="764" spans="1:41" hidden="1" x14ac:dyDescent="0.3">
      <c r="A764" t="s">
        <v>1332</v>
      </c>
      <c r="B764" t="s">
        <v>1332</v>
      </c>
      <c r="C764" t="s">
        <v>304</v>
      </c>
      <c r="D764" t="s">
        <v>4631</v>
      </c>
      <c r="E764">
        <v>2026010</v>
      </c>
      <c r="F764" t="s">
        <v>8473</v>
      </c>
      <c r="G764" t="s">
        <v>8474</v>
      </c>
      <c r="I764" t="s">
        <v>1335</v>
      </c>
      <c r="J764">
        <v>200</v>
      </c>
      <c r="K764" t="s">
        <v>3030</v>
      </c>
      <c r="L764">
        <v>46123</v>
      </c>
      <c r="N764">
        <v>46157</v>
      </c>
      <c r="P764" t="s">
        <v>1361</v>
      </c>
      <c r="Q764" t="s">
        <v>3031</v>
      </c>
      <c r="R764" t="s">
        <v>1781</v>
      </c>
      <c r="S764" t="s">
        <v>1332</v>
      </c>
      <c r="U764" t="s">
        <v>1340</v>
      </c>
      <c r="V764" t="s">
        <v>1341</v>
      </c>
      <c r="W764" t="s">
        <v>1355</v>
      </c>
      <c r="AC764" t="s">
        <v>1343</v>
      </c>
      <c r="AF764" t="s">
        <v>1343</v>
      </c>
      <c r="AI764">
        <v>27</v>
      </c>
      <c r="AJ764">
        <v>230</v>
      </c>
      <c r="AL764">
        <v>0</v>
      </c>
      <c r="AM764" t="s">
        <v>1332</v>
      </c>
      <c r="AN764">
        <v>0</v>
      </c>
      <c r="AO764">
        <v>0</v>
      </c>
    </row>
    <row r="765" spans="1:41" hidden="1" x14ac:dyDescent="0.3">
      <c r="A765" t="s">
        <v>1332</v>
      </c>
      <c r="B765" t="s">
        <v>1332</v>
      </c>
      <c r="C765" t="s">
        <v>304</v>
      </c>
      <c r="D765" t="s">
        <v>4635</v>
      </c>
      <c r="E765">
        <v>2026013</v>
      </c>
      <c r="F765" t="s">
        <v>8473</v>
      </c>
      <c r="G765" t="s">
        <v>8474</v>
      </c>
      <c r="I765" t="s">
        <v>1335</v>
      </c>
      <c r="J765">
        <v>0</v>
      </c>
      <c r="K765" t="s">
        <v>3030</v>
      </c>
      <c r="L765">
        <v>46123</v>
      </c>
      <c r="N765">
        <v>46157</v>
      </c>
      <c r="P765" t="s">
        <v>1361</v>
      </c>
      <c r="Q765" t="s">
        <v>3031</v>
      </c>
      <c r="R765" t="s">
        <v>1781</v>
      </c>
      <c r="S765" t="s">
        <v>1332</v>
      </c>
      <c r="U765" t="s">
        <v>1340</v>
      </c>
      <c r="V765" t="s">
        <v>1341</v>
      </c>
      <c r="W765" t="s">
        <v>1355</v>
      </c>
      <c r="AC765" t="s">
        <v>1343</v>
      </c>
      <c r="AF765" t="s">
        <v>1343</v>
      </c>
      <c r="AI765">
        <v>27</v>
      </c>
      <c r="AJ765">
        <v>60</v>
      </c>
      <c r="AL765">
        <v>0</v>
      </c>
      <c r="AM765" t="s">
        <v>1332</v>
      </c>
      <c r="AN765">
        <v>0</v>
      </c>
      <c r="AO765">
        <v>0</v>
      </c>
    </row>
    <row r="766" spans="1:41" hidden="1" x14ac:dyDescent="0.3">
      <c r="C766" t="s">
        <v>39</v>
      </c>
      <c r="D766" t="s">
        <v>4033</v>
      </c>
      <c r="E766">
        <v>2026003</v>
      </c>
      <c r="F766" t="s">
        <v>8880</v>
      </c>
      <c r="G766" t="s">
        <v>8881</v>
      </c>
      <c r="I766" t="s">
        <v>1335</v>
      </c>
      <c r="J766">
        <v>230</v>
      </c>
      <c r="K766" t="s">
        <v>8882</v>
      </c>
      <c r="L766">
        <v>46128</v>
      </c>
      <c r="N766">
        <v>46172</v>
      </c>
      <c r="P766" t="s">
        <v>1361</v>
      </c>
      <c r="Q766" t="s">
        <v>8883</v>
      </c>
      <c r="U766" t="s">
        <v>1340</v>
      </c>
      <c r="V766" t="s">
        <v>1402</v>
      </c>
      <c r="W766" t="s">
        <v>1355</v>
      </c>
      <c r="AC766" t="s">
        <v>1343</v>
      </c>
      <c r="AF766" t="s">
        <v>1343</v>
      </c>
      <c r="AI766">
        <v>42</v>
      </c>
      <c r="AJ766">
        <v>275</v>
      </c>
      <c r="AL766">
        <v>0</v>
      </c>
      <c r="AM766" t="s">
        <v>1332</v>
      </c>
      <c r="AN766">
        <v>0</v>
      </c>
      <c r="AO766">
        <v>0</v>
      </c>
    </row>
    <row r="767" spans="1:41" hidden="1" x14ac:dyDescent="0.3">
      <c r="C767" t="s">
        <v>39</v>
      </c>
      <c r="D767" t="s">
        <v>1755</v>
      </c>
      <c r="E767">
        <v>2025329</v>
      </c>
      <c r="F767" t="s">
        <v>8880</v>
      </c>
      <c r="G767" t="s">
        <v>8881</v>
      </c>
      <c r="I767" t="s">
        <v>1335</v>
      </c>
      <c r="J767">
        <v>0</v>
      </c>
      <c r="K767" t="s">
        <v>8882</v>
      </c>
      <c r="L767">
        <v>46128</v>
      </c>
      <c r="N767">
        <v>46172</v>
      </c>
      <c r="P767" t="s">
        <v>1361</v>
      </c>
      <c r="Q767" t="s">
        <v>8883</v>
      </c>
      <c r="U767" t="s">
        <v>1340</v>
      </c>
      <c r="V767" t="s">
        <v>1402</v>
      </c>
      <c r="W767" t="s">
        <v>1355</v>
      </c>
      <c r="AC767" t="s">
        <v>1343</v>
      </c>
      <c r="AF767" t="s">
        <v>1343</v>
      </c>
      <c r="AI767">
        <v>42</v>
      </c>
      <c r="AJ767">
        <v>52</v>
      </c>
      <c r="AL767">
        <v>0</v>
      </c>
      <c r="AM767" t="s">
        <v>1332</v>
      </c>
      <c r="AN767">
        <v>0</v>
      </c>
      <c r="AO767">
        <v>0</v>
      </c>
    </row>
    <row r="768" spans="1:41" hidden="1" x14ac:dyDescent="0.3">
      <c r="A768" t="s">
        <v>1332</v>
      </c>
      <c r="B768" t="s">
        <v>1379</v>
      </c>
      <c r="C768" t="s">
        <v>39</v>
      </c>
      <c r="D768" t="s">
        <v>1438</v>
      </c>
      <c r="E768">
        <v>2025933</v>
      </c>
      <c r="I768" t="s">
        <v>1335</v>
      </c>
      <c r="J768">
        <v>280</v>
      </c>
      <c r="K768" t="s">
        <v>2720</v>
      </c>
      <c r="L768">
        <v>46017</v>
      </c>
      <c r="N768">
        <v>46052</v>
      </c>
      <c r="P768" t="s">
        <v>1337</v>
      </c>
      <c r="Q768" t="s">
        <v>2721</v>
      </c>
      <c r="R768" t="s">
        <v>1339</v>
      </c>
      <c r="S768" t="s">
        <v>1332</v>
      </c>
      <c r="U768" t="s">
        <v>1340</v>
      </c>
      <c r="V768" t="s">
        <v>1341</v>
      </c>
      <c r="W768" t="s">
        <v>1339</v>
      </c>
      <c r="X768">
        <v>46086</v>
      </c>
      <c r="Y768" t="s">
        <v>2722</v>
      </c>
      <c r="Z768">
        <v>171</v>
      </c>
      <c r="AA768">
        <v>43</v>
      </c>
      <c r="AB768">
        <v>10</v>
      </c>
      <c r="AC768" t="s">
        <v>1343</v>
      </c>
      <c r="AF768" t="s">
        <v>1343</v>
      </c>
      <c r="AI768" t="s">
        <v>1339</v>
      </c>
      <c r="AJ768">
        <v>330</v>
      </c>
      <c r="AL768">
        <v>171</v>
      </c>
      <c r="AM768">
        <v>171</v>
      </c>
      <c r="AN768">
        <v>0.251461988304094</v>
      </c>
      <c r="AO768">
        <v>1.9298245614035101</v>
      </c>
    </row>
    <row r="769" spans="1:41" hidden="1" x14ac:dyDescent="0.3">
      <c r="A769" t="s">
        <v>1332</v>
      </c>
      <c r="B769" t="s">
        <v>1379</v>
      </c>
      <c r="C769" t="s">
        <v>39</v>
      </c>
      <c r="D769" t="s">
        <v>1755</v>
      </c>
      <c r="E769">
        <v>2025329</v>
      </c>
      <c r="I769" t="s">
        <v>1335</v>
      </c>
      <c r="J769">
        <v>0</v>
      </c>
      <c r="K769" t="s">
        <v>2720</v>
      </c>
      <c r="L769">
        <v>46017</v>
      </c>
      <c r="N769">
        <v>46052</v>
      </c>
      <c r="P769" t="s">
        <v>1337</v>
      </c>
      <c r="Q769" t="s">
        <v>2721</v>
      </c>
      <c r="R769" t="s">
        <v>1339</v>
      </c>
      <c r="S769" t="s">
        <v>1332</v>
      </c>
      <c r="U769" t="s">
        <v>1340</v>
      </c>
      <c r="V769" t="s">
        <v>1341</v>
      </c>
      <c r="W769" t="s">
        <v>1339</v>
      </c>
      <c r="X769">
        <v>46086</v>
      </c>
      <c r="Y769" t="s">
        <v>2722</v>
      </c>
      <c r="Z769">
        <v>171</v>
      </c>
      <c r="AA769">
        <v>43</v>
      </c>
      <c r="AB769">
        <v>10</v>
      </c>
      <c r="AC769" t="s">
        <v>1343</v>
      </c>
      <c r="AF769" t="s">
        <v>1343</v>
      </c>
      <c r="AI769" t="s">
        <v>1339</v>
      </c>
      <c r="AJ769">
        <v>52</v>
      </c>
      <c r="AL769" t="s">
        <v>1332</v>
      </c>
      <c r="AM769" t="s">
        <v>1332</v>
      </c>
      <c r="AN769">
        <v>0.251461988304094</v>
      </c>
      <c r="AO769">
        <v>0</v>
      </c>
    </row>
    <row r="770" spans="1:41" hidden="1" x14ac:dyDescent="0.3">
      <c r="A770" t="s">
        <v>1384</v>
      </c>
      <c r="B770" t="s">
        <v>1379</v>
      </c>
      <c r="C770" t="s">
        <v>39</v>
      </c>
      <c r="D770" t="s">
        <v>1438</v>
      </c>
      <c r="E770">
        <v>2025933</v>
      </c>
      <c r="I770" t="s">
        <v>1369</v>
      </c>
      <c r="J770">
        <v>0</v>
      </c>
      <c r="K770" t="s">
        <v>2720</v>
      </c>
      <c r="L770">
        <v>46017</v>
      </c>
      <c r="N770">
        <v>46052</v>
      </c>
      <c r="P770" t="s">
        <v>1337</v>
      </c>
      <c r="Q770" t="s">
        <v>2721</v>
      </c>
      <c r="R770" t="s">
        <v>1358</v>
      </c>
      <c r="S770" t="s">
        <v>1332</v>
      </c>
      <c r="U770" t="s">
        <v>1340</v>
      </c>
      <c r="V770" t="s">
        <v>1341</v>
      </c>
      <c r="W770" t="s">
        <v>1358</v>
      </c>
      <c r="AC770" t="s">
        <v>1343</v>
      </c>
      <c r="AF770" t="s">
        <v>1343</v>
      </c>
      <c r="AI770" t="s">
        <v>1358</v>
      </c>
      <c r="AJ770">
        <v>50</v>
      </c>
      <c r="AL770">
        <v>0</v>
      </c>
      <c r="AM770" t="s">
        <v>1332</v>
      </c>
      <c r="AN770">
        <v>0</v>
      </c>
      <c r="AO770">
        <v>0</v>
      </c>
    </row>
    <row r="771" spans="1:41" hidden="1" x14ac:dyDescent="0.3">
      <c r="A771" t="s">
        <v>1332</v>
      </c>
      <c r="B771" t="s">
        <v>1379</v>
      </c>
      <c r="C771" t="s">
        <v>39</v>
      </c>
      <c r="D771" t="s">
        <v>1755</v>
      </c>
      <c r="E771">
        <v>2025329</v>
      </c>
      <c r="I771" t="s">
        <v>1369</v>
      </c>
      <c r="J771">
        <v>0</v>
      </c>
      <c r="K771" t="s">
        <v>2720</v>
      </c>
      <c r="L771">
        <v>46017</v>
      </c>
      <c r="N771">
        <v>46052</v>
      </c>
      <c r="P771" t="s">
        <v>1337</v>
      </c>
      <c r="Q771" t="s">
        <v>2721</v>
      </c>
      <c r="R771" t="s">
        <v>1358</v>
      </c>
      <c r="S771" t="s">
        <v>1332</v>
      </c>
      <c r="U771" t="s">
        <v>1340</v>
      </c>
      <c r="V771" t="s">
        <v>1341</v>
      </c>
      <c r="W771" t="s">
        <v>1358</v>
      </c>
      <c r="AC771" t="s">
        <v>1343</v>
      </c>
      <c r="AF771" t="s">
        <v>1343</v>
      </c>
      <c r="AI771" t="s">
        <v>1358</v>
      </c>
      <c r="AJ771">
        <v>52</v>
      </c>
      <c r="AL771">
        <v>0</v>
      </c>
      <c r="AM771" t="s">
        <v>1332</v>
      </c>
      <c r="AN771">
        <v>0</v>
      </c>
      <c r="AO771">
        <v>0</v>
      </c>
    </row>
    <row r="772" spans="1:41" hidden="1" x14ac:dyDescent="0.3">
      <c r="A772" t="s">
        <v>1332</v>
      </c>
      <c r="B772" t="s">
        <v>1332</v>
      </c>
      <c r="C772" t="s">
        <v>39</v>
      </c>
      <c r="D772" t="s">
        <v>6408</v>
      </c>
      <c r="E772">
        <v>2026021</v>
      </c>
      <c r="F772" t="s">
        <v>6442</v>
      </c>
      <c r="G772" t="s">
        <v>6443</v>
      </c>
      <c r="I772" t="s">
        <v>1335</v>
      </c>
      <c r="J772">
        <v>250</v>
      </c>
      <c r="K772" t="s">
        <v>6444</v>
      </c>
      <c r="L772">
        <v>46100</v>
      </c>
      <c r="N772">
        <v>46152</v>
      </c>
      <c r="P772" t="s">
        <v>1337</v>
      </c>
      <c r="Q772" t="s">
        <v>6445</v>
      </c>
      <c r="R772" t="s">
        <v>1358</v>
      </c>
      <c r="S772" t="s">
        <v>1332</v>
      </c>
      <c r="U772" t="s">
        <v>1340</v>
      </c>
      <c r="V772" t="s">
        <v>1341</v>
      </c>
      <c r="W772" t="s">
        <v>1358</v>
      </c>
      <c r="AC772" t="s">
        <v>1343</v>
      </c>
      <c r="AF772" t="s">
        <v>1343</v>
      </c>
      <c r="AI772" t="s">
        <v>1358</v>
      </c>
      <c r="AJ772">
        <v>295</v>
      </c>
      <c r="AL772">
        <v>0</v>
      </c>
      <c r="AM772" t="s">
        <v>1332</v>
      </c>
      <c r="AN772">
        <v>0</v>
      </c>
      <c r="AO772">
        <v>0</v>
      </c>
    </row>
    <row r="773" spans="1:41" hidden="1" x14ac:dyDescent="0.3">
      <c r="A773" t="s">
        <v>1332</v>
      </c>
      <c r="B773" t="s">
        <v>1332</v>
      </c>
      <c r="C773" t="s">
        <v>39</v>
      </c>
      <c r="D773" t="s">
        <v>4674</v>
      </c>
      <c r="E773">
        <v>2026014</v>
      </c>
      <c r="F773" t="s">
        <v>6446</v>
      </c>
      <c r="G773" t="s">
        <v>6447</v>
      </c>
      <c r="I773" t="s">
        <v>1335</v>
      </c>
      <c r="J773">
        <v>0</v>
      </c>
      <c r="K773" t="s">
        <v>6444</v>
      </c>
      <c r="L773">
        <v>46100</v>
      </c>
      <c r="N773">
        <v>46152</v>
      </c>
      <c r="P773" t="s">
        <v>1337</v>
      </c>
      <c r="Q773" t="s">
        <v>6445</v>
      </c>
      <c r="R773" t="s">
        <v>1358</v>
      </c>
      <c r="S773" t="s">
        <v>1332</v>
      </c>
      <c r="U773" t="s">
        <v>1340</v>
      </c>
      <c r="V773" t="s">
        <v>1341</v>
      </c>
      <c r="W773" t="s">
        <v>1358</v>
      </c>
      <c r="AC773" t="s">
        <v>1343</v>
      </c>
      <c r="AF773" t="s">
        <v>1343</v>
      </c>
      <c r="AI773" t="s">
        <v>1358</v>
      </c>
      <c r="AJ773">
        <v>45</v>
      </c>
      <c r="AL773">
        <v>0</v>
      </c>
      <c r="AM773" t="s">
        <v>1332</v>
      </c>
      <c r="AN773">
        <v>0</v>
      </c>
      <c r="AO773">
        <v>0</v>
      </c>
    </row>
    <row r="774" spans="1:41" hidden="1" x14ac:dyDescent="0.3">
      <c r="A774" t="s">
        <v>1332</v>
      </c>
      <c r="B774" t="s">
        <v>1332</v>
      </c>
      <c r="C774" t="s">
        <v>39</v>
      </c>
      <c r="D774" t="s">
        <v>2962</v>
      </c>
      <c r="E774">
        <v>2025945</v>
      </c>
      <c r="F774" t="s">
        <v>6035</v>
      </c>
      <c r="G774" t="s">
        <v>6036</v>
      </c>
      <c r="I774" t="s">
        <v>1335</v>
      </c>
      <c r="J774">
        <v>800</v>
      </c>
      <c r="K774" t="s">
        <v>6037</v>
      </c>
      <c r="L774">
        <v>46095</v>
      </c>
      <c r="N774">
        <v>46142</v>
      </c>
      <c r="P774" t="s">
        <v>1420</v>
      </c>
      <c r="Q774" t="s">
        <v>6038</v>
      </c>
      <c r="R774" t="s">
        <v>1781</v>
      </c>
      <c r="S774" t="s">
        <v>1332</v>
      </c>
      <c r="U774" t="s">
        <v>1340</v>
      </c>
      <c r="V774" t="s">
        <v>1341</v>
      </c>
      <c r="W774" t="s">
        <v>1355</v>
      </c>
      <c r="AC774" t="s">
        <v>1343</v>
      </c>
      <c r="AF774" t="s">
        <v>1343</v>
      </c>
      <c r="AI774">
        <v>12</v>
      </c>
      <c r="AJ774">
        <v>860</v>
      </c>
      <c r="AL774">
        <v>0</v>
      </c>
      <c r="AM774" t="s">
        <v>1332</v>
      </c>
      <c r="AN774">
        <v>0</v>
      </c>
      <c r="AO774">
        <v>0</v>
      </c>
    </row>
    <row r="775" spans="1:41" hidden="1" x14ac:dyDescent="0.3">
      <c r="A775" t="s">
        <v>1332</v>
      </c>
      <c r="B775" t="s">
        <v>1332</v>
      </c>
      <c r="C775" t="s">
        <v>1386</v>
      </c>
      <c r="D775" t="s">
        <v>1438</v>
      </c>
      <c r="E775">
        <v>2025933</v>
      </c>
      <c r="I775" t="s">
        <v>1335</v>
      </c>
      <c r="J775">
        <v>200</v>
      </c>
      <c r="K775" t="s">
        <v>3444</v>
      </c>
      <c r="L775">
        <v>46032</v>
      </c>
      <c r="N775">
        <v>46096</v>
      </c>
      <c r="P775" t="s">
        <v>1337</v>
      </c>
      <c r="Q775" t="s">
        <v>3445</v>
      </c>
      <c r="R775" t="s">
        <v>1339</v>
      </c>
      <c r="S775" t="s">
        <v>1332</v>
      </c>
      <c r="U775" t="s">
        <v>1340</v>
      </c>
      <c r="V775" t="s">
        <v>1341</v>
      </c>
      <c r="W775" t="s">
        <v>1339</v>
      </c>
      <c r="X775">
        <v>46086</v>
      </c>
      <c r="Y775" t="s">
        <v>3446</v>
      </c>
      <c r="AC775" t="s">
        <v>1343</v>
      </c>
      <c r="AF775" t="s">
        <v>1343</v>
      </c>
      <c r="AI775" t="s">
        <v>1339</v>
      </c>
      <c r="AJ775">
        <v>250</v>
      </c>
      <c r="AL775">
        <v>0</v>
      </c>
      <c r="AM775">
        <v>0</v>
      </c>
      <c r="AN775">
        <v>0</v>
      </c>
      <c r="AO775">
        <v>0</v>
      </c>
    </row>
    <row r="776" spans="1:41" hidden="1" x14ac:dyDescent="0.3">
      <c r="A776" t="s">
        <v>1332</v>
      </c>
      <c r="B776" t="s">
        <v>1332</v>
      </c>
      <c r="C776" t="s">
        <v>1386</v>
      </c>
      <c r="D776" t="s">
        <v>1755</v>
      </c>
      <c r="E776">
        <v>2025329</v>
      </c>
      <c r="I776" t="s">
        <v>1335</v>
      </c>
      <c r="J776">
        <v>0</v>
      </c>
      <c r="K776" t="s">
        <v>3444</v>
      </c>
      <c r="L776">
        <v>46032</v>
      </c>
      <c r="N776">
        <v>46096</v>
      </c>
      <c r="P776" t="s">
        <v>1337</v>
      </c>
      <c r="Q776" t="s">
        <v>3445</v>
      </c>
      <c r="R776" t="s">
        <v>1339</v>
      </c>
      <c r="S776" t="s">
        <v>1332</v>
      </c>
      <c r="U776" t="s">
        <v>1340</v>
      </c>
      <c r="V776" t="s">
        <v>1341</v>
      </c>
      <c r="W776" t="s">
        <v>1339</v>
      </c>
      <c r="X776">
        <v>46086</v>
      </c>
      <c r="Y776" t="s">
        <v>3446</v>
      </c>
      <c r="AC776" t="s">
        <v>1343</v>
      </c>
      <c r="AF776" t="s">
        <v>1343</v>
      </c>
      <c r="AI776" t="s">
        <v>1339</v>
      </c>
      <c r="AJ776">
        <v>52</v>
      </c>
      <c r="AL776" t="s">
        <v>1332</v>
      </c>
      <c r="AM776" t="s">
        <v>1332</v>
      </c>
      <c r="AN776">
        <v>0</v>
      </c>
      <c r="AO776">
        <v>0</v>
      </c>
    </row>
    <row r="777" spans="1:41" hidden="1" x14ac:dyDescent="0.3">
      <c r="A777" t="s">
        <v>1332</v>
      </c>
      <c r="B777" t="s">
        <v>1332</v>
      </c>
      <c r="C777" t="s">
        <v>1371</v>
      </c>
      <c r="D777" t="s">
        <v>3416</v>
      </c>
      <c r="E777" t="s">
        <v>1332</v>
      </c>
      <c r="I777" t="s">
        <v>1335</v>
      </c>
      <c r="J777">
        <v>200</v>
      </c>
      <c r="K777" t="s">
        <v>3444</v>
      </c>
      <c r="L777">
        <v>46056</v>
      </c>
      <c r="N777">
        <v>46096</v>
      </c>
      <c r="P777" t="s">
        <v>1337</v>
      </c>
      <c r="Q777" t="s">
        <v>3445</v>
      </c>
      <c r="R777" t="s">
        <v>1339</v>
      </c>
      <c r="S777" t="s">
        <v>1332</v>
      </c>
      <c r="U777" t="s">
        <v>1340</v>
      </c>
      <c r="V777" t="s">
        <v>1341</v>
      </c>
      <c r="W777" t="s">
        <v>1339</v>
      </c>
      <c r="X777">
        <v>46093</v>
      </c>
      <c r="Y777" t="s">
        <v>3807</v>
      </c>
      <c r="Z777">
        <v>457</v>
      </c>
      <c r="AA777">
        <v>102</v>
      </c>
      <c r="AB777">
        <v>12</v>
      </c>
      <c r="AC777" t="s">
        <v>1343</v>
      </c>
      <c r="AF777" t="s">
        <v>1343</v>
      </c>
      <c r="AI777" t="s">
        <v>1339</v>
      </c>
      <c r="AJ777" t="s">
        <v>1332</v>
      </c>
      <c r="AL777">
        <v>457</v>
      </c>
      <c r="AM777">
        <v>457</v>
      </c>
      <c r="AN777">
        <v>0.22319474835886199</v>
      </c>
      <c r="AO777">
        <v>0</v>
      </c>
    </row>
    <row r="778" spans="1:41" hidden="1" x14ac:dyDescent="0.3">
      <c r="A778" t="s">
        <v>1332</v>
      </c>
      <c r="B778" t="s">
        <v>1332</v>
      </c>
      <c r="C778" t="s">
        <v>47</v>
      </c>
      <c r="D778" t="s">
        <v>2962</v>
      </c>
      <c r="E778">
        <v>2025945</v>
      </c>
      <c r="F778" t="s">
        <v>6700</v>
      </c>
      <c r="G778" t="s">
        <v>6701</v>
      </c>
      <c r="I778" t="s">
        <v>1335</v>
      </c>
      <c r="J778">
        <v>150</v>
      </c>
      <c r="K778" t="s">
        <v>3444</v>
      </c>
      <c r="L778">
        <v>46101</v>
      </c>
      <c r="N778">
        <v>46152</v>
      </c>
      <c r="P778" t="s">
        <v>1337</v>
      </c>
      <c r="Q778" t="s">
        <v>3445</v>
      </c>
      <c r="R778" t="s">
        <v>1339</v>
      </c>
      <c r="S778" t="s">
        <v>1332</v>
      </c>
      <c r="U778" t="s">
        <v>1340</v>
      </c>
      <c r="V778" t="s">
        <v>1341</v>
      </c>
      <c r="W778" t="s">
        <v>1339</v>
      </c>
      <c r="X778">
        <v>46123</v>
      </c>
      <c r="Y778" t="s">
        <v>6702</v>
      </c>
      <c r="Z778">
        <v>236</v>
      </c>
      <c r="AA778">
        <v>55</v>
      </c>
      <c r="AB778">
        <v>17</v>
      </c>
      <c r="AC778" t="s">
        <v>1343</v>
      </c>
      <c r="AF778" t="s">
        <v>1343</v>
      </c>
      <c r="AI778" t="s">
        <v>1339</v>
      </c>
      <c r="AJ778">
        <v>210</v>
      </c>
      <c r="AL778">
        <v>236</v>
      </c>
      <c r="AM778">
        <v>236</v>
      </c>
      <c r="AN778">
        <v>0.233050847457627</v>
      </c>
      <c r="AO778">
        <v>0.88983050847457601</v>
      </c>
    </row>
    <row r="779" spans="1:41" hidden="1" x14ac:dyDescent="0.3">
      <c r="A779" t="s">
        <v>1332</v>
      </c>
      <c r="B779" t="s">
        <v>1332</v>
      </c>
      <c r="C779" t="s">
        <v>1371</v>
      </c>
      <c r="D779" t="s">
        <v>4033</v>
      </c>
      <c r="E779">
        <v>2026003</v>
      </c>
      <c r="F779" t="s">
        <v>8548</v>
      </c>
      <c r="G779" t="s">
        <v>8549</v>
      </c>
      <c r="I779" t="s">
        <v>1335</v>
      </c>
      <c r="J779">
        <v>260</v>
      </c>
      <c r="K779" t="s">
        <v>3444</v>
      </c>
      <c r="L779">
        <v>46125</v>
      </c>
      <c r="N779">
        <v>46157</v>
      </c>
      <c r="P779" t="s">
        <v>1337</v>
      </c>
      <c r="Q779" t="s">
        <v>3445</v>
      </c>
      <c r="R779" t="s">
        <v>1781</v>
      </c>
      <c r="S779" t="s">
        <v>1332</v>
      </c>
      <c r="U779" t="s">
        <v>1340</v>
      </c>
      <c r="V779" t="s">
        <v>1341</v>
      </c>
      <c r="W779" t="s">
        <v>1355</v>
      </c>
      <c r="AC779" t="s">
        <v>1343</v>
      </c>
      <c r="AF779" t="s">
        <v>1343</v>
      </c>
      <c r="AI779">
        <v>27</v>
      </c>
      <c r="AJ779">
        <v>305</v>
      </c>
      <c r="AL779">
        <v>0</v>
      </c>
      <c r="AM779" t="s">
        <v>1332</v>
      </c>
      <c r="AN779">
        <v>0</v>
      </c>
      <c r="AO779">
        <v>0</v>
      </c>
    </row>
    <row r="780" spans="1:41" hidden="1" x14ac:dyDescent="0.3">
      <c r="A780" t="s">
        <v>1332</v>
      </c>
      <c r="B780" t="s">
        <v>1332</v>
      </c>
      <c r="C780" t="s">
        <v>1371</v>
      </c>
      <c r="D780" t="s">
        <v>2091</v>
      </c>
      <c r="E780">
        <v>2025339</v>
      </c>
      <c r="F780" t="s">
        <v>8548</v>
      </c>
      <c r="G780" t="s">
        <v>8549</v>
      </c>
      <c r="I780" t="s">
        <v>1335</v>
      </c>
      <c r="J780">
        <v>0</v>
      </c>
      <c r="K780" t="s">
        <v>3444</v>
      </c>
      <c r="L780">
        <v>46125</v>
      </c>
      <c r="N780">
        <v>46157</v>
      </c>
      <c r="P780" t="s">
        <v>1337</v>
      </c>
      <c r="Q780" t="s">
        <v>3445</v>
      </c>
      <c r="R780" t="s">
        <v>1781</v>
      </c>
      <c r="S780" t="s">
        <v>1332</v>
      </c>
      <c r="U780" t="s">
        <v>1340</v>
      </c>
      <c r="V780" t="s">
        <v>1341</v>
      </c>
      <c r="W780" t="s">
        <v>1355</v>
      </c>
      <c r="AC780" t="s">
        <v>1343</v>
      </c>
      <c r="AF780" t="s">
        <v>1343</v>
      </c>
      <c r="AI780">
        <v>27</v>
      </c>
      <c r="AJ780">
        <v>58</v>
      </c>
      <c r="AL780">
        <v>0</v>
      </c>
      <c r="AM780" t="s">
        <v>1332</v>
      </c>
      <c r="AN780">
        <v>0</v>
      </c>
      <c r="AO780">
        <v>0</v>
      </c>
    </row>
    <row r="781" spans="1:41" hidden="1" x14ac:dyDescent="0.3">
      <c r="A781" t="s">
        <v>1332</v>
      </c>
      <c r="B781" t="s">
        <v>1332</v>
      </c>
      <c r="C781" t="s">
        <v>1371</v>
      </c>
      <c r="D781" t="s">
        <v>4347</v>
      </c>
      <c r="E781">
        <v>2025310</v>
      </c>
      <c r="F781" t="s">
        <v>8548</v>
      </c>
      <c r="G781" t="s">
        <v>8549</v>
      </c>
      <c r="I781" t="s">
        <v>1335</v>
      </c>
      <c r="J781">
        <v>260</v>
      </c>
      <c r="K781" t="s">
        <v>3444</v>
      </c>
      <c r="L781">
        <v>46125</v>
      </c>
      <c r="N781">
        <v>46157</v>
      </c>
      <c r="P781" t="s">
        <v>1337</v>
      </c>
      <c r="Q781" t="s">
        <v>3445</v>
      </c>
      <c r="R781" t="s">
        <v>1781</v>
      </c>
      <c r="S781" t="s">
        <v>1332</v>
      </c>
      <c r="U781" t="s">
        <v>1340</v>
      </c>
      <c r="V781" t="s">
        <v>1341</v>
      </c>
      <c r="W781" t="s">
        <v>1355</v>
      </c>
      <c r="AC781" t="s">
        <v>1343</v>
      </c>
      <c r="AF781" t="s">
        <v>1343</v>
      </c>
      <c r="AI781">
        <v>27</v>
      </c>
      <c r="AJ781">
        <v>325</v>
      </c>
      <c r="AL781">
        <v>0</v>
      </c>
      <c r="AM781" t="s">
        <v>1332</v>
      </c>
      <c r="AN781">
        <v>0</v>
      </c>
      <c r="AO781">
        <v>0</v>
      </c>
    </row>
    <row r="782" spans="1:41" x14ac:dyDescent="0.3">
      <c r="A782" t="s">
        <v>1332</v>
      </c>
      <c r="B782" t="s">
        <v>1332</v>
      </c>
      <c r="C782" t="s">
        <v>1380</v>
      </c>
      <c r="D782" t="s">
        <v>4033</v>
      </c>
      <c r="E782">
        <v>2026003</v>
      </c>
      <c r="F782" t="s">
        <v>7654</v>
      </c>
      <c r="G782" t="s">
        <v>4636</v>
      </c>
      <c r="I782" t="s">
        <v>1335</v>
      </c>
      <c r="J782">
        <v>650</v>
      </c>
      <c r="K782" t="s">
        <v>1640</v>
      </c>
      <c r="L782" s="42">
        <v>46112</v>
      </c>
      <c r="N782">
        <v>46157</v>
      </c>
      <c r="P782" t="s">
        <v>1420</v>
      </c>
      <c r="Q782" t="s">
        <v>7655</v>
      </c>
      <c r="R782" t="s">
        <v>1781</v>
      </c>
      <c r="S782" t="s">
        <v>1332</v>
      </c>
      <c r="U782" t="s">
        <v>1340</v>
      </c>
      <c r="V782" t="s">
        <v>7639</v>
      </c>
      <c r="W782" t="s">
        <v>1355</v>
      </c>
      <c r="AC782" t="s">
        <v>1343</v>
      </c>
      <c r="AF782" t="s">
        <v>1343</v>
      </c>
      <c r="AI782">
        <v>27</v>
      </c>
      <c r="AJ782">
        <v>695</v>
      </c>
      <c r="AL782">
        <v>0</v>
      </c>
      <c r="AM782" t="s">
        <v>1332</v>
      </c>
      <c r="AN782">
        <v>0</v>
      </c>
      <c r="AO782">
        <v>0</v>
      </c>
    </row>
    <row r="783" spans="1:41" x14ac:dyDescent="0.3">
      <c r="A783" t="s">
        <v>1332</v>
      </c>
      <c r="B783" t="s">
        <v>1332</v>
      </c>
      <c r="C783" t="s">
        <v>1380</v>
      </c>
      <c r="D783" t="s">
        <v>3069</v>
      </c>
      <c r="E783">
        <v>2026007</v>
      </c>
      <c r="F783" t="s">
        <v>7647</v>
      </c>
      <c r="G783" t="s">
        <v>7648</v>
      </c>
      <c r="I783" t="s">
        <v>1335</v>
      </c>
      <c r="J783">
        <v>150</v>
      </c>
      <c r="K783" t="s">
        <v>6067</v>
      </c>
      <c r="L783" s="42">
        <v>46112</v>
      </c>
      <c r="N783">
        <v>46157</v>
      </c>
      <c r="P783" t="s">
        <v>1337</v>
      </c>
      <c r="Q783" t="s">
        <v>7649</v>
      </c>
      <c r="R783" t="s">
        <v>1781</v>
      </c>
      <c r="S783" t="s">
        <v>1353</v>
      </c>
      <c r="U783" t="s">
        <v>1354</v>
      </c>
      <c r="V783" t="s">
        <v>1341</v>
      </c>
      <c r="W783" t="s">
        <v>1355</v>
      </c>
      <c r="AC783" t="s">
        <v>1343</v>
      </c>
      <c r="AF783" t="s">
        <v>1343</v>
      </c>
      <c r="AI783">
        <v>27</v>
      </c>
      <c r="AJ783">
        <v>215</v>
      </c>
      <c r="AL783">
        <v>0</v>
      </c>
      <c r="AM783" t="s">
        <v>1332</v>
      </c>
      <c r="AN783">
        <v>0</v>
      </c>
      <c r="AO783">
        <v>0</v>
      </c>
    </row>
    <row r="784" spans="1:41" hidden="1" x14ac:dyDescent="0.3">
      <c r="A784" t="s">
        <v>1332</v>
      </c>
      <c r="B784" t="s">
        <v>1332</v>
      </c>
      <c r="C784" t="s">
        <v>205</v>
      </c>
      <c r="D784" t="s">
        <v>7170</v>
      </c>
      <c r="E784">
        <v>2026056</v>
      </c>
      <c r="F784" t="s">
        <v>7812</v>
      </c>
      <c r="G784" t="s">
        <v>4636</v>
      </c>
      <c r="I784" t="s">
        <v>1335</v>
      </c>
      <c r="J784">
        <v>150</v>
      </c>
      <c r="K784" t="s">
        <v>7813</v>
      </c>
      <c r="L784">
        <v>46114</v>
      </c>
      <c r="N784">
        <v>46157</v>
      </c>
      <c r="P784" t="s">
        <v>1337</v>
      </c>
      <c r="Q784" t="s">
        <v>7814</v>
      </c>
      <c r="R784" t="s">
        <v>1781</v>
      </c>
      <c r="S784" t="s">
        <v>1332</v>
      </c>
      <c r="U784" t="s">
        <v>1340</v>
      </c>
      <c r="V784" t="s">
        <v>1341</v>
      </c>
      <c r="W784" t="s">
        <v>1355</v>
      </c>
      <c r="AC784" t="s">
        <v>1343</v>
      </c>
      <c r="AF784" t="s">
        <v>1343</v>
      </c>
      <c r="AI784">
        <v>27</v>
      </c>
      <c r="AJ784">
        <v>150</v>
      </c>
      <c r="AL784">
        <v>0</v>
      </c>
      <c r="AM784" t="s">
        <v>1332</v>
      </c>
      <c r="AN784">
        <v>0</v>
      </c>
      <c r="AO784">
        <v>0</v>
      </c>
    </row>
    <row r="785" spans="1:41" hidden="1" x14ac:dyDescent="0.3">
      <c r="A785" t="s">
        <v>1332</v>
      </c>
      <c r="B785" t="s">
        <v>1332</v>
      </c>
      <c r="C785" t="s">
        <v>205</v>
      </c>
      <c r="D785" t="s">
        <v>7174</v>
      </c>
      <c r="E785" t="s">
        <v>7175</v>
      </c>
      <c r="F785" t="s">
        <v>7812</v>
      </c>
      <c r="G785" t="s">
        <v>4636</v>
      </c>
      <c r="I785" t="s">
        <v>1335</v>
      </c>
      <c r="J785">
        <v>0</v>
      </c>
      <c r="K785" t="s">
        <v>7813</v>
      </c>
      <c r="L785">
        <v>46114</v>
      </c>
      <c r="N785">
        <v>46157</v>
      </c>
      <c r="P785" t="s">
        <v>1337</v>
      </c>
      <c r="Q785" t="s">
        <v>7814</v>
      </c>
      <c r="R785" t="s">
        <v>1781</v>
      </c>
      <c r="S785" t="s">
        <v>1332</v>
      </c>
      <c r="U785" t="s">
        <v>1340</v>
      </c>
      <c r="V785" t="s">
        <v>1341</v>
      </c>
      <c r="W785" t="s">
        <v>1355</v>
      </c>
      <c r="AC785" t="s">
        <v>1343</v>
      </c>
      <c r="AF785" t="s">
        <v>1343</v>
      </c>
      <c r="AI785">
        <v>27</v>
      </c>
      <c r="AJ785">
        <v>0</v>
      </c>
      <c r="AL785">
        <v>0</v>
      </c>
      <c r="AM785" t="s">
        <v>1332</v>
      </c>
      <c r="AN785">
        <v>0</v>
      </c>
      <c r="AO785">
        <v>0</v>
      </c>
    </row>
    <row r="786" spans="1:41" hidden="1" x14ac:dyDescent="0.3">
      <c r="A786" t="s">
        <v>1332</v>
      </c>
      <c r="B786" t="s">
        <v>1332</v>
      </c>
      <c r="C786" t="s">
        <v>205</v>
      </c>
      <c r="D786" t="s">
        <v>6423</v>
      </c>
      <c r="E786" t="s">
        <v>6424</v>
      </c>
      <c r="F786" t="s">
        <v>7812</v>
      </c>
      <c r="G786" t="s">
        <v>4636</v>
      </c>
      <c r="I786" t="s">
        <v>1335</v>
      </c>
      <c r="J786">
        <v>150</v>
      </c>
      <c r="K786" t="s">
        <v>7813</v>
      </c>
      <c r="L786">
        <v>46114</v>
      </c>
      <c r="N786">
        <v>46157</v>
      </c>
      <c r="P786" t="s">
        <v>1337</v>
      </c>
      <c r="Q786" t="s">
        <v>7814</v>
      </c>
      <c r="R786" t="s">
        <v>1781</v>
      </c>
      <c r="S786" t="s">
        <v>1332</v>
      </c>
      <c r="U786" t="s">
        <v>1340</v>
      </c>
      <c r="V786" t="s">
        <v>1341</v>
      </c>
      <c r="W786" t="s">
        <v>1355</v>
      </c>
      <c r="AC786" t="s">
        <v>1343</v>
      </c>
      <c r="AF786" t="s">
        <v>1343</v>
      </c>
      <c r="AI786">
        <v>27</v>
      </c>
      <c r="AJ786">
        <v>180</v>
      </c>
      <c r="AL786">
        <v>0</v>
      </c>
      <c r="AM786" t="s">
        <v>1332</v>
      </c>
      <c r="AN786">
        <v>0</v>
      </c>
      <c r="AO786">
        <v>0</v>
      </c>
    </row>
    <row r="787" spans="1:41" hidden="1" x14ac:dyDescent="0.3">
      <c r="A787" t="s">
        <v>1332</v>
      </c>
      <c r="B787" t="s">
        <v>1332</v>
      </c>
      <c r="C787" t="s">
        <v>205</v>
      </c>
      <c r="D787" t="s">
        <v>7163</v>
      </c>
      <c r="E787" t="s">
        <v>7164</v>
      </c>
      <c r="F787" t="s">
        <v>7812</v>
      </c>
      <c r="I787" t="s">
        <v>1335</v>
      </c>
      <c r="J787">
        <v>0</v>
      </c>
      <c r="K787" t="s">
        <v>7813</v>
      </c>
      <c r="L787">
        <v>46114</v>
      </c>
      <c r="N787">
        <v>46157</v>
      </c>
      <c r="P787" t="s">
        <v>1337</v>
      </c>
      <c r="Q787" t="s">
        <v>7814</v>
      </c>
      <c r="R787" t="s">
        <v>1781</v>
      </c>
      <c r="S787" t="s">
        <v>1332</v>
      </c>
      <c r="U787" t="s">
        <v>1340</v>
      </c>
      <c r="V787" t="s">
        <v>1341</v>
      </c>
      <c r="W787" t="s">
        <v>1355</v>
      </c>
      <c r="AC787" t="s">
        <v>1343</v>
      </c>
      <c r="AF787" t="s">
        <v>1343</v>
      </c>
      <c r="AI787">
        <v>27</v>
      </c>
      <c r="AJ787">
        <v>0</v>
      </c>
      <c r="AL787">
        <v>0</v>
      </c>
      <c r="AM787" t="s">
        <v>1332</v>
      </c>
      <c r="AN787">
        <v>0</v>
      </c>
      <c r="AO787">
        <v>0</v>
      </c>
    </row>
    <row r="788" spans="1:41" hidden="1" x14ac:dyDescent="0.3">
      <c r="A788" t="s">
        <v>1332</v>
      </c>
      <c r="B788" t="s">
        <v>1332</v>
      </c>
      <c r="C788" t="s">
        <v>205</v>
      </c>
      <c r="D788" t="s">
        <v>7165</v>
      </c>
      <c r="E788" t="s">
        <v>7166</v>
      </c>
      <c r="F788" t="s">
        <v>7812</v>
      </c>
      <c r="I788" t="s">
        <v>1335</v>
      </c>
      <c r="J788">
        <v>0</v>
      </c>
      <c r="K788" t="s">
        <v>7813</v>
      </c>
      <c r="L788">
        <v>46114</v>
      </c>
      <c r="N788">
        <v>46157</v>
      </c>
      <c r="P788" t="s">
        <v>1337</v>
      </c>
      <c r="Q788" t="s">
        <v>7814</v>
      </c>
      <c r="R788" t="s">
        <v>1781</v>
      </c>
      <c r="S788" t="s">
        <v>1332</v>
      </c>
      <c r="U788" t="s">
        <v>1340</v>
      </c>
      <c r="V788" t="s">
        <v>1341</v>
      </c>
      <c r="W788" t="s">
        <v>1355</v>
      </c>
      <c r="AC788" t="s">
        <v>1343</v>
      </c>
      <c r="AF788" t="s">
        <v>1343</v>
      </c>
      <c r="AI788">
        <v>27</v>
      </c>
      <c r="AJ788">
        <v>0</v>
      </c>
      <c r="AL788">
        <v>0</v>
      </c>
      <c r="AM788" t="s">
        <v>1332</v>
      </c>
      <c r="AN788">
        <v>0</v>
      </c>
      <c r="AO788">
        <v>0</v>
      </c>
    </row>
    <row r="789" spans="1:41" hidden="1" x14ac:dyDescent="0.3">
      <c r="A789" t="s">
        <v>1332</v>
      </c>
      <c r="B789" t="s">
        <v>1332</v>
      </c>
      <c r="C789" t="s">
        <v>205</v>
      </c>
      <c r="D789" t="s">
        <v>7158</v>
      </c>
      <c r="E789" t="s">
        <v>7159</v>
      </c>
      <c r="F789" t="s">
        <v>7812</v>
      </c>
      <c r="I789" t="s">
        <v>1335</v>
      </c>
      <c r="J789">
        <v>0</v>
      </c>
      <c r="K789" t="s">
        <v>7813</v>
      </c>
      <c r="L789">
        <v>46114</v>
      </c>
      <c r="N789">
        <v>46157</v>
      </c>
      <c r="P789" t="s">
        <v>1337</v>
      </c>
      <c r="Q789" t="s">
        <v>7814</v>
      </c>
      <c r="R789" t="s">
        <v>1781</v>
      </c>
      <c r="S789" t="s">
        <v>1332</v>
      </c>
      <c r="U789" t="s">
        <v>1340</v>
      </c>
      <c r="V789" t="s">
        <v>1341</v>
      </c>
      <c r="W789" t="s">
        <v>1355</v>
      </c>
      <c r="AC789" t="s">
        <v>1343</v>
      </c>
      <c r="AF789" t="s">
        <v>1343</v>
      </c>
      <c r="AI789">
        <v>27</v>
      </c>
      <c r="AJ789">
        <v>35</v>
      </c>
      <c r="AL789">
        <v>0</v>
      </c>
      <c r="AM789" t="s">
        <v>1332</v>
      </c>
      <c r="AN789">
        <v>0</v>
      </c>
      <c r="AO789">
        <v>0</v>
      </c>
    </row>
    <row r="790" spans="1:41" hidden="1" x14ac:dyDescent="0.3">
      <c r="A790" t="s">
        <v>1332</v>
      </c>
      <c r="B790" t="s">
        <v>1332</v>
      </c>
      <c r="C790" t="s">
        <v>205</v>
      </c>
      <c r="D790" t="s">
        <v>1542</v>
      </c>
      <c r="E790">
        <v>2025891</v>
      </c>
      <c r="I790" t="s">
        <v>1335</v>
      </c>
      <c r="J790">
        <v>700</v>
      </c>
      <c r="K790" t="s">
        <v>1675</v>
      </c>
      <c r="L790">
        <v>45995</v>
      </c>
      <c r="N790">
        <v>46068</v>
      </c>
      <c r="P790" t="s">
        <v>1420</v>
      </c>
      <c r="Q790" t="s">
        <v>1676</v>
      </c>
      <c r="R790" t="s">
        <v>1358</v>
      </c>
      <c r="S790" t="s">
        <v>1353</v>
      </c>
      <c r="U790" t="s">
        <v>1354</v>
      </c>
      <c r="V790" t="s">
        <v>1341</v>
      </c>
      <c r="W790" t="s">
        <v>1358</v>
      </c>
      <c r="AC790" t="s">
        <v>1343</v>
      </c>
      <c r="AF790" t="s">
        <v>1343</v>
      </c>
      <c r="AI790" t="s">
        <v>1358</v>
      </c>
      <c r="AJ790">
        <v>800</v>
      </c>
      <c r="AL790">
        <v>0</v>
      </c>
      <c r="AM790" t="s">
        <v>1332</v>
      </c>
      <c r="AN790">
        <v>0</v>
      </c>
      <c r="AO790">
        <v>0</v>
      </c>
    </row>
    <row r="791" spans="1:41" hidden="1" x14ac:dyDescent="0.3">
      <c r="A791" t="s">
        <v>1332</v>
      </c>
      <c r="B791" t="s">
        <v>1379</v>
      </c>
      <c r="C791" t="s">
        <v>205</v>
      </c>
      <c r="D791" t="s">
        <v>2387</v>
      </c>
      <c r="E791" t="s">
        <v>1332</v>
      </c>
      <c r="I791" t="s">
        <v>1335</v>
      </c>
      <c r="J791">
        <v>700</v>
      </c>
      <c r="K791" t="s">
        <v>1675</v>
      </c>
      <c r="L791">
        <v>45995</v>
      </c>
      <c r="N791">
        <v>46037</v>
      </c>
      <c r="P791" t="s">
        <v>1420</v>
      </c>
      <c r="Q791" t="s">
        <v>1676</v>
      </c>
      <c r="R791" t="s">
        <v>1352</v>
      </c>
      <c r="S791" t="s">
        <v>1374</v>
      </c>
      <c r="T791" t="s">
        <v>2390</v>
      </c>
      <c r="U791" t="s">
        <v>1354</v>
      </c>
      <c r="V791" t="s">
        <v>1341</v>
      </c>
      <c r="W791" t="s">
        <v>1454</v>
      </c>
      <c r="AC791" t="s">
        <v>1343</v>
      </c>
      <c r="AF791" t="s">
        <v>1343</v>
      </c>
      <c r="AI791" t="s">
        <v>1352</v>
      </c>
      <c r="AJ791" t="s">
        <v>1332</v>
      </c>
      <c r="AL791">
        <v>0</v>
      </c>
      <c r="AM791" t="s">
        <v>1332</v>
      </c>
      <c r="AN791">
        <v>0</v>
      </c>
      <c r="AO791">
        <v>0</v>
      </c>
    </row>
    <row r="792" spans="1:41" hidden="1" x14ac:dyDescent="0.3">
      <c r="A792" t="s">
        <v>1332</v>
      </c>
      <c r="B792" t="s">
        <v>1332</v>
      </c>
      <c r="C792" t="s">
        <v>39</v>
      </c>
      <c r="D792" t="s">
        <v>2120</v>
      </c>
      <c r="E792">
        <v>2024878</v>
      </c>
      <c r="I792" t="s">
        <v>1335</v>
      </c>
      <c r="J792">
        <v>500</v>
      </c>
      <c r="K792" t="s">
        <v>1675</v>
      </c>
      <c r="L792">
        <v>46029</v>
      </c>
      <c r="N792">
        <v>46081</v>
      </c>
      <c r="P792" t="s">
        <v>1420</v>
      </c>
      <c r="Q792" t="s">
        <v>1676</v>
      </c>
      <c r="R792" t="s">
        <v>1358</v>
      </c>
      <c r="S792" t="s">
        <v>1332</v>
      </c>
      <c r="T792" t="s">
        <v>2998</v>
      </c>
      <c r="U792" t="s">
        <v>1340</v>
      </c>
      <c r="V792" t="s">
        <v>1341</v>
      </c>
      <c r="W792" t="s">
        <v>1358</v>
      </c>
      <c r="AC792" t="s">
        <v>1343</v>
      </c>
      <c r="AF792" t="s">
        <v>1343</v>
      </c>
      <c r="AI792" t="s">
        <v>1358</v>
      </c>
      <c r="AJ792">
        <v>575</v>
      </c>
      <c r="AL792">
        <v>0</v>
      </c>
      <c r="AM792" t="s">
        <v>1332</v>
      </c>
      <c r="AN792">
        <v>0</v>
      </c>
      <c r="AO792">
        <v>0</v>
      </c>
    </row>
    <row r="793" spans="1:41" hidden="1" x14ac:dyDescent="0.3">
      <c r="A793" t="s">
        <v>1332</v>
      </c>
      <c r="B793" t="s">
        <v>1379</v>
      </c>
      <c r="C793" t="s">
        <v>39</v>
      </c>
      <c r="D793" t="s">
        <v>1890</v>
      </c>
      <c r="E793" t="s">
        <v>1332</v>
      </c>
      <c r="I793" t="s">
        <v>1335</v>
      </c>
      <c r="J793">
        <v>500</v>
      </c>
      <c r="K793" t="s">
        <v>1675</v>
      </c>
      <c r="L793">
        <v>46029</v>
      </c>
      <c r="N793">
        <v>46081</v>
      </c>
      <c r="P793" t="s">
        <v>1420</v>
      </c>
      <c r="Q793" t="s">
        <v>1676</v>
      </c>
      <c r="R793" t="s">
        <v>1339</v>
      </c>
      <c r="S793" t="s">
        <v>1332</v>
      </c>
      <c r="U793" t="s">
        <v>1340</v>
      </c>
      <c r="V793" t="s">
        <v>1341</v>
      </c>
      <c r="W793" t="s">
        <v>1339</v>
      </c>
      <c r="X793">
        <v>46082</v>
      </c>
      <c r="Y793" t="s">
        <v>2999</v>
      </c>
      <c r="Z793">
        <v>590</v>
      </c>
      <c r="AA793">
        <v>507</v>
      </c>
      <c r="AB793">
        <v>1</v>
      </c>
      <c r="AC793" t="s">
        <v>1343</v>
      </c>
      <c r="AF793" t="s">
        <v>1343</v>
      </c>
      <c r="AI793" t="s">
        <v>1339</v>
      </c>
      <c r="AJ793" t="s">
        <v>1332</v>
      </c>
      <c r="AL793">
        <v>590</v>
      </c>
      <c r="AM793">
        <v>590</v>
      </c>
      <c r="AN793">
        <v>0.85932203389830497</v>
      </c>
      <c r="AO793">
        <v>0</v>
      </c>
    </row>
    <row r="794" spans="1:41" hidden="1" x14ac:dyDescent="0.3">
      <c r="A794" t="s">
        <v>1332</v>
      </c>
      <c r="B794" t="s">
        <v>1332</v>
      </c>
      <c r="C794" t="s">
        <v>205</v>
      </c>
      <c r="D794" t="s">
        <v>1438</v>
      </c>
      <c r="E794">
        <v>2025933</v>
      </c>
      <c r="I794" t="s">
        <v>1335</v>
      </c>
      <c r="J794">
        <v>700</v>
      </c>
      <c r="K794" t="s">
        <v>1675</v>
      </c>
      <c r="L794">
        <v>46035</v>
      </c>
      <c r="N794">
        <v>46081</v>
      </c>
      <c r="P794" t="s">
        <v>1420</v>
      </c>
      <c r="Q794" t="s">
        <v>1676</v>
      </c>
      <c r="R794" t="s">
        <v>1339</v>
      </c>
      <c r="S794" t="s">
        <v>1374</v>
      </c>
      <c r="T794" t="s">
        <v>2998</v>
      </c>
      <c r="U794" t="s">
        <v>1354</v>
      </c>
      <c r="V794" t="s">
        <v>1341</v>
      </c>
      <c r="W794" t="s">
        <v>1339</v>
      </c>
      <c r="X794">
        <v>46078</v>
      </c>
      <c r="Y794" t="s">
        <v>3202</v>
      </c>
      <c r="AC794" t="s">
        <v>1343</v>
      </c>
      <c r="AF794" t="s">
        <v>1343</v>
      </c>
      <c r="AI794" t="s">
        <v>1339</v>
      </c>
      <c r="AJ794">
        <v>750</v>
      </c>
      <c r="AL794">
        <v>0</v>
      </c>
      <c r="AM794">
        <v>0</v>
      </c>
      <c r="AN794">
        <v>0</v>
      </c>
      <c r="AO794">
        <v>0</v>
      </c>
    </row>
    <row r="795" spans="1:41" hidden="1" x14ac:dyDescent="0.3">
      <c r="A795" t="s">
        <v>1332</v>
      </c>
      <c r="B795" t="s">
        <v>1332</v>
      </c>
      <c r="C795" t="s">
        <v>205</v>
      </c>
      <c r="D795" t="s">
        <v>1755</v>
      </c>
      <c r="E795">
        <v>2025329</v>
      </c>
      <c r="I795" t="s">
        <v>1335</v>
      </c>
      <c r="J795">
        <v>0</v>
      </c>
      <c r="K795" t="s">
        <v>1675</v>
      </c>
      <c r="L795">
        <v>46035</v>
      </c>
      <c r="N795">
        <v>46081</v>
      </c>
      <c r="P795" t="s">
        <v>1420</v>
      </c>
      <c r="Q795" t="s">
        <v>1676</v>
      </c>
      <c r="R795" t="s">
        <v>1339</v>
      </c>
      <c r="S795" t="s">
        <v>1374</v>
      </c>
      <c r="T795" t="s">
        <v>2998</v>
      </c>
      <c r="U795" t="s">
        <v>1354</v>
      </c>
      <c r="V795" t="s">
        <v>1341</v>
      </c>
      <c r="W795" t="s">
        <v>1339</v>
      </c>
      <c r="X795">
        <v>46078</v>
      </c>
      <c r="Y795" t="s">
        <v>3202</v>
      </c>
      <c r="AC795" t="s">
        <v>1343</v>
      </c>
      <c r="AF795" t="s">
        <v>1343</v>
      </c>
      <c r="AI795" t="s">
        <v>1339</v>
      </c>
      <c r="AJ795">
        <v>52</v>
      </c>
      <c r="AL795" t="s">
        <v>1332</v>
      </c>
      <c r="AM795" t="s">
        <v>1332</v>
      </c>
      <c r="AN795">
        <v>0</v>
      </c>
      <c r="AO795">
        <v>0</v>
      </c>
    </row>
    <row r="796" spans="1:41" hidden="1" x14ac:dyDescent="0.3">
      <c r="A796" t="s">
        <v>1332</v>
      </c>
      <c r="B796" t="s">
        <v>1332</v>
      </c>
      <c r="C796" t="s">
        <v>39</v>
      </c>
      <c r="D796" t="s">
        <v>3072</v>
      </c>
      <c r="E796">
        <v>2026008</v>
      </c>
      <c r="I796" t="s">
        <v>1335</v>
      </c>
      <c r="J796">
        <v>500</v>
      </c>
      <c r="K796" t="s">
        <v>1675</v>
      </c>
      <c r="L796">
        <v>46079</v>
      </c>
      <c r="N796">
        <v>46127</v>
      </c>
      <c r="P796" t="s">
        <v>1420</v>
      </c>
      <c r="Q796" t="s">
        <v>1676</v>
      </c>
      <c r="R796" t="s">
        <v>1339</v>
      </c>
      <c r="S796" t="s">
        <v>1332</v>
      </c>
      <c r="U796" t="s">
        <v>1340</v>
      </c>
      <c r="V796" t="s">
        <v>1341</v>
      </c>
      <c r="W796" t="s">
        <v>1339</v>
      </c>
      <c r="X796">
        <v>46125</v>
      </c>
      <c r="Y796" t="s">
        <v>4290</v>
      </c>
      <c r="AC796" t="s">
        <v>1343</v>
      </c>
      <c r="AF796" t="s">
        <v>1343</v>
      </c>
      <c r="AI796" t="s">
        <v>1339</v>
      </c>
      <c r="AJ796">
        <v>545</v>
      </c>
      <c r="AL796">
        <v>0</v>
      </c>
      <c r="AM796">
        <v>0</v>
      </c>
      <c r="AN796">
        <v>0</v>
      </c>
      <c r="AO796">
        <v>0</v>
      </c>
    </row>
    <row r="797" spans="1:41" hidden="1" x14ac:dyDescent="0.3">
      <c r="A797" t="s">
        <v>1332</v>
      </c>
      <c r="B797" t="s">
        <v>1332</v>
      </c>
      <c r="C797" t="s">
        <v>39</v>
      </c>
      <c r="D797" t="s">
        <v>3076</v>
      </c>
      <c r="E797">
        <v>2025502</v>
      </c>
      <c r="I797" t="s">
        <v>1335</v>
      </c>
      <c r="J797">
        <v>0</v>
      </c>
      <c r="K797" t="s">
        <v>1675</v>
      </c>
      <c r="L797">
        <v>46079</v>
      </c>
      <c r="N797">
        <v>46127</v>
      </c>
      <c r="P797" t="s">
        <v>1420</v>
      </c>
      <c r="Q797" t="s">
        <v>1676</v>
      </c>
      <c r="R797" t="s">
        <v>1339</v>
      </c>
      <c r="S797" t="s">
        <v>1332</v>
      </c>
      <c r="U797" t="s">
        <v>1340</v>
      </c>
      <c r="V797" t="s">
        <v>1341</v>
      </c>
      <c r="W797" t="s">
        <v>1339</v>
      </c>
      <c r="X797">
        <v>46125</v>
      </c>
      <c r="Y797" t="s">
        <v>4290</v>
      </c>
      <c r="AC797" t="s">
        <v>1343</v>
      </c>
      <c r="AF797" t="s">
        <v>1343</v>
      </c>
      <c r="AI797" t="s">
        <v>1339</v>
      </c>
      <c r="AJ797">
        <v>40</v>
      </c>
      <c r="AL797" t="s">
        <v>1332</v>
      </c>
      <c r="AM797" t="s">
        <v>1332</v>
      </c>
      <c r="AN797">
        <v>0</v>
      </c>
      <c r="AO797">
        <v>0</v>
      </c>
    </row>
    <row r="798" spans="1:41" hidden="1" x14ac:dyDescent="0.3">
      <c r="A798" t="s">
        <v>1332</v>
      </c>
      <c r="B798" t="s">
        <v>1332</v>
      </c>
      <c r="C798" t="s">
        <v>39</v>
      </c>
      <c r="D798" t="s">
        <v>1438</v>
      </c>
      <c r="E798">
        <v>2025933</v>
      </c>
      <c r="I798" t="s">
        <v>1335</v>
      </c>
      <c r="J798">
        <v>50</v>
      </c>
      <c r="K798" t="s">
        <v>4256</v>
      </c>
      <c r="L798">
        <v>46062</v>
      </c>
      <c r="N798">
        <v>46113</v>
      </c>
      <c r="P798" t="s">
        <v>1361</v>
      </c>
      <c r="Q798" t="s">
        <v>4257</v>
      </c>
      <c r="R798" t="s">
        <v>1339</v>
      </c>
      <c r="S798" t="s">
        <v>1332</v>
      </c>
      <c r="U798" t="s">
        <v>1340</v>
      </c>
      <c r="V798" t="s">
        <v>1341</v>
      </c>
      <c r="W798" t="s">
        <v>1339</v>
      </c>
      <c r="X798">
        <v>46116</v>
      </c>
      <c r="Y798" t="s">
        <v>4258</v>
      </c>
      <c r="Z798">
        <v>18</v>
      </c>
      <c r="AA798">
        <v>5</v>
      </c>
      <c r="AB798">
        <v>3</v>
      </c>
      <c r="AC798" t="s">
        <v>1343</v>
      </c>
      <c r="AF798" t="s">
        <v>1343</v>
      </c>
      <c r="AI798" t="s">
        <v>1339</v>
      </c>
      <c r="AJ798">
        <v>100</v>
      </c>
      <c r="AL798">
        <v>18</v>
      </c>
      <c r="AM798">
        <v>18</v>
      </c>
      <c r="AN798">
        <v>0.27777777777777801</v>
      </c>
      <c r="AO798">
        <v>5.5555555555555598</v>
      </c>
    </row>
    <row r="799" spans="1:41" hidden="1" x14ac:dyDescent="0.3">
      <c r="A799" t="s">
        <v>1332</v>
      </c>
      <c r="B799" t="s">
        <v>1332</v>
      </c>
      <c r="C799" t="s">
        <v>39</v>
      </c>
      <c r="D799" t="s">
        <v>1755</v>
      </c>
      <c r="E799">
        <v>2025329</v>
      </c>
      <c r="I799" t="s">
        <v>1335</v>
      </c>
      <c r="J799">
        <v>0</v>
      </c>
      <c r="K799" t="s">
        <v>4256</v>
      </c>
      <c r="L799">
        <v>46062</v>
      </c>
      <c r="N799">
        <v>46113</v>
      </c>
      <c r="P799" t="s">
        <v>1361</v>
      </c>
      <c r="Q799" t="s">
        <v>4257</v>
      </c>
      <c r="R799" t="s">
        <v>1339</v>
      </c>
      <c r="S799" t="s">
        <v>1332</v>
      </c>
      <c r="U799" t="s">
        <v>1340</v>
      </c>
      <c r="V799" t="s">
        <v>1341</v>
      </c>
      <c r="W799" t="s">
        <v>1339</v>
      </c>
      <c r="X799">
        <v>46116</v>
      </c>
      <c r="Y799" t="s">
        <v>4258</v>
      </c>
      <c r="Z799">
        <v>18</v>
      </c>
      <c r="AA799">
        <v>5</v>
      </c>
      <c r="AB799">
        <v>3</v>
      </c>
      <c r="AC799" t="s">
        <v>1343</v>
      </c>
      <c r="AF799" t="s">
        <v>1343</v>
      </c>
      <c r="AI799" t="s">
        <v>1339</v>
      </c>
      <c r="AJ799">
        <v>52</v>
      </c>
      <c r="AL799" t="s">
        <v>1332</v>
      </c>
      <c r="AM799" t="s">
        <v>1332</v>
      </c>
      <c r="AN799">
        <v>0.27777777777777801</v>
      </c>
      <c r="AO799">
        <v>0</v>
      </c>
    </row>
    <row r="800" spans="1:41" hidden="1" x14ac:dyDescent="0.3">
      <c r="A800" t="s">
        <v>1332</v>
      </c>
      <c r="B800" t="s">
        <v>1379</v>
      </c>
      <c r="C800" t="s">
        <v>1371</v>
      </c>
      <c r="D800" t="s">
        <v>2519</v>
      </c>
      <c r="E800">
        <v>2025317</v>
      </c>
      <c r="F800" t="s">
        <v>6514</v>
      </c>
      <c r="G800" t="s">
        <v>6515</v>
      </c>
      <c r="I800" t="s">
        <v>1335</v>
      </c>
      <c r="J800">
        <v>0</v>
      </c>
      <c r="K800" t="s">
        <v>6516</v>
      </c>
      <c r="L800">
        <v>46100</v>
      </c>
      <c r="N800">
        <v>46152</v>
      </c>
      <c r="P800" t="s">
        <v>1361</v>
      </c>
      <c r="Q800" t="s">
        <v>6517</v>
      </c>
      <c r="R800" t="s">
        <v>1339</v>
      </c>
      <c r="S800" t="s">
        <v>1332</v>
      </c>
      <c r="U800" t="s">
        <v>1537</v>
      </c>
      <c r="V800" t="s">
        <v>1341</v>
      </c>
      <c r="W800" t="s">
        <v>1339</v>
      </c>
      <c r="X800">
        <v>46109</v>
      </c>
      <c r="Y800" t="s">
        <v>6518</v>
      </c>
      <c r="Z800">
        <v>131</v>
      </c>
      <c r="AA800">
        <v>15</v>
      </c>
      <c r="AB800">
        <v>1</v>
      </c>
      <c r="AC800" t="s">
        <v>1343</v>
      </c>
      <c r="AF800" t="s">
        <v>1343</v>
      </c>
      <c r="AI800" t="s">
        <v>1339</v>
      </c>
      <c r="AJ800">
        <v>50</v>
      </c>
      <c r="AL800">
        <v>131</v>
      </c>
      <c r="AM800">
        <v>131</v>
      </c>
      <c r="AN800">
        <v>0.114503816793893</v>
      </c>
      <c r="AO800">
        <v>0.38167938931297701</v>
      </c>
    </row>
    <row r="801" spans="1:41" hidden="1" x14ac:dyDescent="0.3">
      <c r="A801" t="s">
        <v>1332</v>
      </c>
      <c r="B801" t="s">
        <v>1379</v>
      </c>
      <c r="C801" t="s">
        <v>1371</v>
      </c>
      <c r="D801" t="s">
        <v>1755</v>
      </c>
      <c r="E801">
        <v>2025329</v>
      </c>
      <c r="F801" t="s">
        <v>6514</v>
      </c>
      <c r="I801" t="s">
        <v>1335</v>
      </c>
      <c r="J801">
        <v>0</v>
      </c>
      <c r="K801" t="s">
        <v>6516</v>
      </c>
      <c r="L801">
        <v>46100</v>
      </c>
      <c r="N801">
        <v>46152</v>
      </c>
      <c r="P801" t="s">
        <v>1361</v>
      </c>
      <c r="Q801" t="s">
        <v>6517</v>
      </c>
      <c r="R801" t="s">
        <v>1339</v>
      </c>
      <c r="S801" t="s">
        <v>1332</v>
      </c>
      <c r="U801" t="s">
        <v>1537</v>
      </c>
      <c r="V801" t="s">
        <v>1341</v>
      </c>
      <c r="W801" t="s">
        <v>1339</v>
      </c>
      <c r="X801">
        <v>46109</v>
      </c>
      <c r="Y801" t="s">
        <v>6518</v>
      </c>
      <c r="Z801">
        <v>131</v>
      </c>
      <c r="AA801">
        <v>15</v>
      </c>
      <c r="AB801">
        <v>1</v>
      </c>
      <c r="AC801" t="s">
        <v>1343</v>
      </c>
      <c r="AF801" t="s">
        <v>1343</v>
      </c>
      <c r="AI801" t="s">
        <v>1339</v>
      </c>
      <c r="AJ801">
        <v>52</v>
      </c>
      <c r="AL801" t="s">
        <v>1332</v>
      </c>
      <c r="AM801" t="s">
        <v>1332</v>
      </c>
      <c r="AN801">
        <v>0.114503816793893</v>
      </c>
      <c r="AO801">
        <v>0</v>
      </c>
    </row>
    <row r="802" spans="1:41" hidden="1" x14ac:dyDescent="0.3">
      <c r="A802" t="s">
        <v>1384</v>
      </c>
      <c r="B802" t="s">
        <v>1379</v>
      </c>
      <c r="C802" t="s">
        <v>1371</v>
      </c>
      <c r="D802" t="s">
        <v>2519</v>
      </c>
      <c r="E802">
        <v>2025317</v>
      </c>
      <c r="I802" t="s">
        <v>1369</v>
      </c>
      <c r="J802">
        <v>0</v>
      </c>
      <c r="K802" t="s">
        <v>6516</v>
      </c>
      <c r="L802">
        <v>46100</v>
      </c>
      <c r="N802">
        <v>46152</v>
      </c>
      <c r="P802" t="s">
        <v>1361</v>
      </c>
      <c r="Q802" t="s">
        <v>6517</v>
      </c>
      <c r="R802" t="s">
        <v>1339</v>
      </c>
      <c r="S802" t="s">
        <v>1332</v>
      </c>
      <c r="U802" t="s">
        <v>1537</v>
      </c>
      <c r="V802" t="s">
        <v>1341</v>
      </c>
      <c r="W802" t="s">
        <v>1339</v>
      </c>
      <c r="X802">
        <v>46109</v>
      </c>
      <c r="Y802" t="s">
        <v>6519</v>
      </c>
      <c r="Z802">
        <v>1145</v>
      </c>
      <c r="AA802">
        <v>115</v>
      </c>
      <c r="AB802">
        <v>10</v>
      </c>
      <c r="AC802" t="s">
        <v>1408</v>
      </c>
      <c r="AF802" t="s">
        <v>1343</v>
      </c>
      <c r="AI802" t="s">
        <v>1339</v>
      </c>
      <c r="AJ802">
        <v>50</v>
      </c>
      <c r="AL802">
        <v>1145</v>
      </c>
      <c r="AM802">
        <v>114.5</v>
      </c>
      <c r="AN802">
        <v>0.10043668122270701</v>
      </c>
      <c r="AO802">
        <v>0.43668122270742399</v>
      </c>
    </row>
    <row r="803" spans="1:41" hidden="1" x14ac:dyDescent="0.3">
      <c r="A803" t="s">
        <v>1332</v>
      </c>
      <c r="B803" t="s">
        <v>1379</v>
      </c>
      <c r="C803" t="s">
        <v>1371</v>
      </c>
      <c r="D803" t="s">
        <v>1755</v>
      </c>
      <c r="E803">
        <v>2025329</v>
      </c>
      <c r="I803" t="s">
        <v>1369</v>
      </c>
      <c r="J803">
        <v>0</v>
      </c>
      <c r="K803" t="s">
        <v>6516</v>
      </c>
      <c r="L803">
        <v>46100</v>
      </c>
      <c r="N803">
        <v>46152</v>
      </c>
      <c r="P803" t="s">
        <v>1361</v>
      </c>
      <c r="Q803" t="s">
        <v>6517</v>
      </c>
      <c r="R803" t="s">
        <v>1339</v>
      </c>
      <c r="S803" t="s">
        <v>1332</v>
      </c>
      <c r="U803" t="s">
        <v>1537</v>
      </c>
      <c r="V803" t="s">
        <v>1341</v>
      </c>
      <c r="W803" t="s">
        <v>1339</v>
      </c>
      <c r="X803">
        <v>46109</v>
      </c>
      <c r="Y803" t="s">
        <v>6519</v>
      </c>
      <c r="Z803">
        <v>1476</v>
      </c>
      <c r="AA803">
        <v>12</v>
      </c>
      <c r="AB803">
        <v>226</v>
      </c>
      <c r="AC803" t="s">
        <v>1408</v>
      </c>
      <c r="AF803" t="s">
        <v>1343</v>
      </c>
      <c r="AI803" t="s">
        <v>1339</v>
      </c>
      <c r="AJ803">
        <v>52</v>
      </c>
      <c r="AL803" t="s">
        <v>1332</v>
      </c>
      <c r="AM803" t="s">
        <v>1332</v>
      </c>
      <c r="AN803">
        <v>8.1300813008130107E-3</v>
      </c>
      <c r="AO803">
        <v>0</v>
      </c>
    </row>
    <row r="804" spans="1:41" hidden="1" x14ac:dyDescent="0.3">
      <c r="A804" t="s">
        <v>1332</v>
      </c>
      <c r="B804" t="s">
        <v>1332</v>
      </c>
      <c r="C804" t="s">
        <v>1359</v>
      </c>
      <c r="D804" t="s">
        <v>2814</v>
      </c>
      <c r="E804" t="s">
        <v>2815</v>
      </c>
      <c r="I804" t="s">
        <v>1335</v>
      </c>
      <c r="J804">
        <v>50</v>
      </c>
      <c r="K804" t="s">
        <v>3297</v>
      </c>
      <c r="L804">
        <v>46038</v>
      </c>
      <c r="N804">
        <v>46081</v>
      </c>
      <c r="P804" t="s">
        <v>1361</v>
      </c>
      <c r="Q804" t="s">
        <v>3298</v>
      </c>
      <c r="R804" t="s">
        <v>1339</v>
      </c>
      <c r="S804" t="s">
        <v>1332</v>
      </c>
      <c r="U804" t="s">
        <v>1340</v>
      </c>
      <c r="V804" t="s">
        <v>1341</v>
      </c>
      <c r="W804" t="s">
        <v>1339</v>
      </c>
      <c r="X804">
        <v>46085</v>
      </c>
      <c r="Y804" t="s">
        <v>3299</v>
      </c>
      <c r="Z804">
        <v>126</v>
      </c>
      <c r="AA804">
        <v>26</v>
      </c>
      <c r="AB804">
        <v>12</v>
      </c>
      <c r="AC804" t="s">
        <v>1343</v>
      </c>
      <c r="AF804" t="s">
        <v>1343</v>
      </c>
      <c r="AI804" t="s">
        <v>1339</v>
      </c>
      <c r="AJ804">
        <v>122</v>
      </c>
      <c r="AL804">
        <v>126</v>
      </c>
      <c r="AM804">
        <v>126</v>
      </c>
      <c r="AN804">
        <v>0.206349206349206</v>
      </c>
      <c r="AO804">
        <v>0.96825396825396803</v>
      </c>
    </row>
    <row r="805" spans="1:41" hidden="1" x14ac:dyDescent="0.3">
      <c r="A805" t="s">
        <v>1332</v>
      </c>
      <c r="B805" t="s">
        <v>1332</v>
      </c>
      <c r="C805" t="s">
        <v>47</v>
      </c>
      <c r="D805" t="s">
        <v>2962</v>
      </c>
      <c r="E805">
        <v>2025945</v>
      </c>
      <c r="F805" t="s">
        <v>5735</v>
      </c>
      <c r="G805" t="s">
        <v>5736</v>
      </c>
      <c r="I805" t="s">
        <v>1335</v>
      </c>
      <c r="J805">
        <v>100</v>
      </c>
      <c r="K805" t="s">
        <v>5737</v>
      </c>
      <c r="L805">
        <v>46092</v>
      </c>
      <c r="N805">
        <v>46132</v>
      </c>
      <c r="P805" t="s">
        <v>1361</v>
      </c>
      <c r="Q805" t="s">
        <v>5738</v>
      </c>
      <c r="R805" t="s">
        <v>1339</v>
      </c>
      <c r="S805" t="s">
        <v>1374</v>
      </c>
      <c r="T805" t="s">
        <v>5739</v>
      </c>
      <c r="U805" t="s">
        <v>1354</v>
      </c>
      <c r="V805" t="s">
        <v>1341</v>
      </c>
      <c r="W805" t="s">
        <v>1339</v>
      </c>
      <c r="X805">
        <v>46101</v>
      </c>
      <c r="Y805" t="s">
        <v>5740</v>
      </c>
      <c r="Z805">
        <v>4693</v>
      </c>
      <c r="AA805">
        <v>1579</v>
      </c>
      <c r="AB805">
        <v>39</v>
      </c>
      <c r="AC805" t="s">
        <v>1408</v>
      </c>
      <c r="AF805" t="s">
        <v>1343</v>
      </c>
      <c r="AI805" t="s">
        <v>1339</v>
      </c>
      <c r="AJ805">
        <v>160</v>
      </c>
      <c r="AL805">
        <v>4693</v>
      </c>
      <c r="AM805">
        <v>4693</v>
      </c>
      <c r="AN805">
        <v>0.33645855529511998</v>
      </c>
      <c r="AO805">
        <v>3.4093330492222497E-2</v>
      </c>
    </row>
    <row r="806" spans="1:41" hidden="1" x14ac:dyDescent="0.3">
      <c r="A806" t="s">
        <v>1332</v>
      </c>
      <c r="B806" t="s">
        <v>1332</v>
      </c>
      <c r="C806" t="s">
        <v>47</v>
      </c>
      <c r="D806" t="s">
        <v>6423</v>
      </c>
      <c r="E806" t="s">
        <v>6424</v>
      </c>
      <c r="F806" t="s">
        <v>7726</v>
      </c>
      <c r="I806" t="s">
        <v>1335</v>
      </c>
      <c r="J806">
        <v>120</v>
      </c>
      <c r="K806" t="s">
        <v>5737</v>
      </c>
      <c r="L806">
        <v>46112</v>
      </c>
      <c r="N806">
        <v>46157</v>
      </c>
      <c r="P806" t="s">
        <v>1337</v>
      </c>
      <c r="Q806" t="s">
        <v>5738</v>
      </c>
      <c r="R806" t="s">
        <v>1781</v>
      </c>
      <c r="S806" t="s">
        <v>1332</v>
      </c>
      <c r="U806" t="s">
        <v>1340</v>
      </c>
      <c r="V806" t="s">
        <v>7639</v>
      </c>
      <c r="W806" t="s">
        <v>1355</v>
      </c>
      <c r="AC806" t="s">
        <v>1343</v>
      </c>
      <c r="AF806" t="s">
        <v>1343</v>
      </c>
      <c r="AI806">
        <v>27</v>
      </c>
      <c r="AJ806">
        <v>150</v>
      </c>
      <c r="AL806">
        <v>0</v>
      </c>
      <c r="AM806" t="s">
        <v>1332</v>
      </c>
      <c r="AN806">
        <v>0</v>
      </c>
      <c r="AO806">
        <v>0</v>
      </c>
    </row>
    <row r="807" spans="1:41" hidden="1" x14ac:dyDescent="0.3">
      <c r="A807" t="s">
        <v>1332</v>
      </c>
      <c r="B807" t="s">
        <v>1332</v>
      </c>
      <c r="C807" t="s">
        <v>47</v>
      </c>
      <c r="D807" t="s">
        <v>7163</v>
      </c>
      <c r="E807" t="s">
        <v>7164</v>
      </c>
      <c r="F807" t="s">
        <v>7726</v>
      </c>
      <c r="I807" t="s">
        <v>1335</v>
      </c>
      <c r="J807">
        <v>0</v>
      </c>
      <c r="K807" t="s">
        <v>5737</v>
      </c>
      <c r="L807">
        <v>46112</v>
      </c>
      <c r="N807">
        <v>46157</v>
      </c>
      <c r="P807" t="s">
        <v>1337</v>
      </c>
      <c r="Q807" t="s">
        <v>5738</v>
      </c>
      <c r="R807" t="s">
        <v>1781</v>
      </c>
      <c r="S807" t="s">
        <v>1332</v>
      </c>
      <c r="U807" t="s">
        <v>1340</v>
      </c>
      <c r="V807" t="s">
        <v>1341</v>
      </c>
      <c r="W807" t="s">
        <v>1355</v>
      </c>
      <c r="AC807" t="s">
        <v>1343</v>
      </c>
      <c r="AF807" t="s">
        <v>1343</v>
      </c>
      <c r="AI807">
        <v>27</v>
      </c>
      <c r="AJ807">
        <v>0</v>
      </c>
      <c r="AL807">
        <v>0</v>
      </c>
      <c r="AM807" t="s">
        <v>1332</v>
      </c>
      <c r="AN807">
        <v>0</v>
      </c>
      <c r="AO807">
        <v>0</v>
      </c>
    </row>
    <row r="808" spans="1:41" hidden="1" x14ac:dyDescent="0.3">
      <c r="A808" t="s">
        <v>1332</v>
      </c>
      <c r="B808" t="s">
        <v>1332</v>
      </c>
      <c r="C808" t="s">
        <v>47</v>
      </c>
      <c r="D808" t="s">
        <v>7165</v>
      </c>
      <c r="E808" t="s">
        <v>7166</v>
      </c>
      <c r="F808" t="s">
        <v>7726</v>
      </c>
      <c r="I808" t="s">
        <v>1335</v>
      </c>
      <c r="J808">
        <v>0</v>
      </c>
      <c r="K808" t="s">
        <v>5737</v>
      </c>
      <c r="L808">
        <v>46112</v>
      </c>
      <c r="N808">
        <v>46157</v>
      </c>
      <c r="P808" t="s">
        <v>1337</v>
      </c>
      <c r="Q808" t="s">
        <v>5738</v>
      </c>
      <c r="R808" t="s">
        <v>1781</v>
      </c>
      <c r="S808" t="s">
        <v>1332</v>
      </c>
      <c r="U808" t="s">
        <v>1340</v>
      </c>
      <c r="V808" t="s">
        <v>1341</v>
      </c>
      <c r="W808" t="s">
        <v>1355</v>
      </c>
      <c r="AC808" t="s">
        <v>1343</v>
      </c>
      <c r="AF808" t="s">
        <v>1343</v>
      </c>
      <c r="AI808">
        <v>27</v>
      </c>
      <c r="AJ808">
        <v>0</v>
      </c>
      <c r="AL808">
        <v>0</v>
      </c>
      <c r="AM808" t="s">
        <v>1332</v>
      </c>
      <c r="AN808">
        <v>0</v>
      </c>
      <c r="AO808">
        <v>0</v>
      </c>
    </row>
    <row r="809" spans="1:41" hidden="1" x14ac:dyDescent="0.3">
      <c r="A809" t="s">
        <v>1332</v>
      </c>
      <c r="B809" t="s">
        <v>1332</v>
      </c>
      <c r="C809" t="s">
        <v>47</v>
      </c>
      <c r="D809" t="s">
        <v>7158</v>
      </c>
      <c r="E809" t="s">
        <v>7159</v>
      </c>
      <c r="F809" t="s">
        <v>7726</v>
      </c>
      <c r="I809" t="s">
        <v>1335</v>
      </c>
      <c r="J809">
        <v>0</v>
      </c>
      <c r="K809" t="s">
        <v>5737</v>
      </c>
      <c r="L809">
        <v>46112</v>
      </c>
      <c r="N809">
        <v>46157</v>
      </c>
      <c r="P809" t="s">
        <v>1337</v>
      </c>
      <c r="Q809" t="s">
        <v>5738</v>
      </c>
      <c r="R809" t="s">
        <v>1781</v>
      </c>
      <c r="S809" t="s">
        <v>1332</v>
      </c>
      <c r="U809" t="s">
        <v>1340</v>
      </c>
      <c r="V809" t="s">
        <v>1341</v>
      </c>
      <c r="W809" t="s">
        <v>1355</v>
      </c>
      <c r="AC809" t="s">
        <v>1343</v>
      </c>
      <c r="AF809" t="s">
        <v>1343</v>
      </c>
      <c r="AI809">
        <v>27</v>
      </c>
      <c r="AJ809">
        <v>35</v>
      </c>
      <c r="AL809">
        <v>0</v>
      </c>
      <c r="AM809" t="s">
        <v>1332</v>
      </c>
      <c r="AN809">
        <v>0</v>
      </c>
      <c r="AO809">
        <v>0</v>
      </c>
    </row>
    <row r="810" spans="1:41" hidden="1" x14ac:dyDescent="0.3">
      <c r="C810" t="s">
        <v>64</v>
      </c>
      <c r="D810" t="s">
        <v>2519</v>
      </c>
      <c r="E810">
        <v>2025317</v>
      </c>
      <c r="F810" t="s">
        <v>8682</v>
      </c>
      <c r="G810" t="s">
        <v>4636</v>
      </c>
      <c r="I810" t="s">
        <v>1335</v>
      </c>
      <c r="J810">
        <v>200</v>
      </c>
      <c r="K810" t="s">
        <v>5737</v>
      </c>
      <c r="L810">
        <v>46126</v>
      </c>
      <c r="N810">
        <v>46157</v>
      </c>
      <c r="P810" t="s">
        <v>1337</v>
      </c>
      <c r="Q810" t="s">
        <v>8683</v>
      </c>
      <c r="U810" t="s">
        <v>1340</v>
      </c>
      <c r="V810" t="s">
        <v>1341</v>
      </c>
      <c r="W810" t="s">
        <v>1355</v>
      </c>
      <c r="AC810" t="s">
        <v>1343</v>
      </c>
      <c r="AF810" t="s">
        <v>1343</v>
      </c>
      <c r="AI810">
        <v>27</v>
      </c>
      <c r="AJ810">
        <v>250</v>
      </c>
      <c r="AL810">
        <v>0</v>
      </c>
      <c r="AM810" t="s">
        <v>1332</v>
      </c>
      <c r="AN810">
        <v>0</v>
      </c>
      <c r="AO810">
        <v>0</v>
      </c>
    </row>
    <row r="811" spans="1:41" hidden="1" x14ac:dyDescent="0.3">
      <c r="C811" t="s">
        <v>64</v>
      </c>
      <c r="D811" t="s">
        <v>1755</v>
      </c>
      <c r="E811">
        <v>2025329</v>
      </c>
      <c r="F811" t="s">
        <v>8682</v>
      </c>
      <c r="G811" t="s">
        <v>4636</v>
      </c>
      <c r="I811" t="s">
        <v>1335</v>
      </c>
      <c r="J811">
        <v>0</v>
      </c>
      <c r="K811" t="s">
        <v>5737</v>
      </c>
      <c r="L811">
        <v>46126</v>
      </c>
      <c r="N811">
        <v>46157</v>
      </c>
      <c r="P811" t="s">
        <v>1337</v>
      </c>
      <c r="Q811" t="s">
        <v>8683</v>
      </c>
      <c r="U811" t="s">
        <v>1340</v>
      </c>
      <c r="V811" t="s">
        <v>1341</v>
      </c>
      <c r="W811" t="s">
        <v>1355</v>
      </c>
      <c r="AC811" t="s">
        <v>1343</v>
      </c>
      <c r="AF811" t="s">
        <v>1343</v>
      </c>
      <c r="AI811">
        <v>27</v>
      </c>
      <c r="AJ811">
        <v>52</v>
      </c>
      <c r="AL811">
        <v>0</v>
      </c>
      <c r="AM811" t="s">
        <v>1332</v>
      </c>
      <c r="AN811">
        <v>0</v>
      </c>
      <c r="AO811">
        <v>0</v>
      </c>
    </row>
    <row r="812" spans="1:41" x14ac:dyDescent="0.3">
      <c r="A812" t="s">
        <v>1332</v>
      </c>
      <c r="B812" t="s">
        <v>1332</v>
      </c>
      <c r="C812" t="s">
        <v>1380</v>
      </c>
      <c r="D812" t="s">
        <v>3069</v>
      </c>
      <c r="E812">
        <v>2026007</v>
      </c>
      <c r="F812" t="s">
        <v>7878</v>
      </c>
      <c r="I812" t="s">
        <v>1335</v>
      </c>
      <c r="J812">
        <v>300</v>
      </c>
      <c r="K812" t="s">
        <v>6548</v>
      </c>
      <c r="L812" s="42">
        <v>46112</v>
      </c>
      <c r="N812">
        <v>46157</v>
      </c>
      <c r="P812" t="s">
        <v>1337</v>
      </c>
      <c r="Q812" t="s">
        <v>6549</v>
      </c>
      <c r="R812" t="s">
        <v>1781</v>
      </c>
      <c r="S812" t="s">
        <v>1332</v>
      </c>
      <c r="U812" t="s">
        <v>1340</v>
      </c>
      <c r="V812" t="s">
        <v>1341</v>
      </c>
      <c r="W812" t="s">
        <v>1355</v>
      </c>
      <c r="AC812" t="s">
        <v>1343</v>
      </c>
      <c r="AF812" t="s">
        <v>1343</v>
      </c>
      <c r="AI812">
        <v>27</v>
      </c>
      <c r="AJ812">
        <v>365</v>
      </c>
      <c r="AL812">
        <v>0</v>
      </c>
      <c r="AM812" t="s">
        <v>1332</v>
      </c>
      <c r="AN812">
        <v>0</v>
      </c>
      <c r="AO812">
        <v>0</v>
      </c>
    </row>
    <row r="813" spans="1:41" hidden="1" x14ac:dyDescent="0.3">
      <c r="A813" t="s">
        <v>1332</v>
      </c>
      <c r="B813" t="s">
        <v>1332</v>
      </c>
      <c r="C813" t="s">
        <v>39</v>
      </c>
      <c r="D813" t="s">
        <v>3906</v>
      </c>
      <c r="E813">
        <v>2026009</v>
      </c>
      <c r="I813" t="s">
        <v>1335</v>
      </c>
      <c r="J813">
        <v>350</v>
      </c>
      <c r="K813" t="s">
        <v>4240</v>
      </c>
      <c r="L813">
        <v>46062</v>
      </c>
      <c r="N813">
        <v>46122</v>
      </c>
      <c r="P813" t="s">
        <v>1337</v>
      </c>
      <c r="Q813" t="s">
        <v>4241</v>
      </c>
      <c r="R813" t="s">
        <v>1339</v>
      </c>
      <c r="S813" t="s">
        <v>1332</v>
      </c>
      <c r="U813" t="s">
        <v>1340</v>
      </c>
      <c r="V813" t="s">
        <v>1402</v>
      </c>
      <c r="W813" t="s">
        <v>1339</v>
      </c>
      <c r="X813">
        <v>46119</v>
      </c>
      <c r="Y813" t="s">
        <v>4242</v>
      </c>
      <c r="Z813">
        <v>134</v>
      </c>
      <c r="AA813">
        <v>39</v>
      </c>
      <c r="AB813">
        <v>28</v>
      </c>
      <c r="AC813" t="s">
        <v>1343</v>
      </c>
      <c r="AF813" t="s">
        <v>1343</v>
      </c>
      <c r="AI813" t="s">
        <v>1339</v>
      </c>
      <c r="AJ813">
        <v>405</v>
      </c>
      <c r="AL813">
        <v>134</v>
      </c>
      <c r="AM813">
        <v>134</v>
      </c>
      <c r="AN813">
        <v>0.29104477611940299</v>
      </c>
      <c r="AO813">
        <v>3.0223880597014898</v>
      </c>
    </row>
    <row r="814" spans="1:41" hidden="1" x14ac:dyDescent="0.3">
      <c r="A814" t="s">
        <v>1332</v>
      </c>
      <c r="B814" t="s">
        <v>1332</v>
      </c>
      <c r="C814" t="s">
        <v>39</v>
      </c>
      <c r="D814" t="s">
        <v>2091</v>
      </c>
      <c r="E814">
        <v>2025339</v>
      </c>
      <c r="I814" t="s">
        <v>1335</v>
      </c>
      <c r="J814">
        <v>0</v>
      </c>
      <c r="K814" t="s">
        <v>4240</v>
      </c>
      <c r="L814">
        <v>46062</v>
      </c>
      <c r="N814">
        <v>46113</v>
      </c>
      <c r="P814" t="s">
        <v>1337</v>
      </c>
      <c r="Q814" t="s">
        <v>4241</v>
      </c>
      <c r="R814" t="s">
        <v>1339</v>
      </c>
      <c r="S814" t="s">
        <v>1332</v>
      </c>
      <c r="U814" t="s">
        <v>1340</v>
      </c>
      <c r="V814" t="s">
        <v>1402</v>
      </c>
      <c r="W814" t="s">
        <v>1339</v>
      </c>
      <c r="X814">
        <v>46119</v>
      </c>
      <c r="Y814" t="s">
        <v>4242</v>
      </c>
      <c r="Z814">
        <v>134</v>
      </c>
      <c r="AA814">
        <v>39</v>
      </c>
      <c r="AB814">
        <v>28</v>
      </c>
      <c r="AC814" t="s">
        <v>1343</v>
      </c>
      <c r="AF814" t="s">
        <v>1343</v>
      </c>
      <c r="AI814" t="s">
        <v>1339</v>
      </c>
      <c r="AJ814">
        <v>58</v>
      </c>
      <c r="AL814" t="s">
        <v>1332</v>
      </c>
      <c r="AM814" t="s">
        <v>1332</v>
      </c>
      <c r="AN814">
        <v>0.29104477611940299</v>
      </c>
      <c r="AO814">
        <v>0</v>
      </c>
    </row>
    <row r="815" spans="1:41" hidden="1" x14ac:dyDescent="0.3">
      <c r="A815" t="s">
        <v>1332</v>
      </c>
      <c r="B815" t="s">
        <v>1332</v>
      </c>
      <c r="C815" t="s">
        <v>39</v>
      </c>
      <c r="D815" t="s">
        <v>3069</v>
      </c>
      <c r="E815">
        <v>2026007</v>
      </c>
      <c r="I815" t="s">
        <v>1335</v>
      </c>
      <c r="J815">
        <v>350</v>
      </c>
      <c r="K815" t="s">
        <v>4240</v>
      </c>
      <c r="L815">
        <v>46062</v>
      </c>
      <c r="N815">
        <v>46122</v>
      </c>
      <c r="P815" t="s">
        <v>1337</v>
      </c>
      <c r="Q815" t="s">
        <v>4241</v>
      </c>
      <c r="R815" t="s">
        <v>1339</v>
      </c>
      <c r="S815" t="s">
        <v>1332</v>
      </c>
      <c r="U815" t="s">
        <v>1340</v>
      </c>
      <c r="V815" t="s">
        <v>1402</v>
      </c>
      <c r="W815" t="s">
        <v>1339</v>
      </c>
      <c r="X815">
        <v>46107</v>
      </c>
      <c r="Y815" t="s">
        <v>4243</v>
      </c>
      <c r="Z815">
        <v>209</v>
      </c>
      <c r="AA815">
        <v>51</v>
      </c>
      <c r="AB815">
        <v>27</v>
      </c>
      <c r="AC815" t="s">
        <v>1343</v>
      </c>
      <c r="AF815" t="s">
        <v>1343</v>
      </c>
      <c r="AI815" t="s">
        <v>1339</v>
      </c>
      <c r="AJ815">
        <v>415</v>
      </c>
      <c r="AL815">
        <v>209</v>
      </c>
      <c r="AM815">
        <v>209</v>
      </c>
      <c r="AN815">
        <v>0.244019138755981</v>
      </c>
      <c r="AO815">
        <v>1.9856459330143501</v>
      </c>
    </row>
    <row r="816" spans="1:41" hidden="1" x14ac:dyDescent="0.3">
      <c r="A816" t="s">
        <v>1332</v>
      </c>
      <c r="B816" t="s">
        <v>1332</v>
      </c>
      <c r="C816" t="s">
        <v>39</v>
      </c>
      <c r="D816" t="s">
        <v>3692</v>
      </c>
      <c r="E816">
        <v>2026005</v>
      </c>
      <c r="I816" t="s">
        <v>1335</v>
      </c>
      <c r="J816">
        <v>350</v>
      </c>
      <c r="K816" t="s">
        <v>4240</v>
      </c>
      <c r="L816">
        <v>46062</v>
      </c>
      <c r="N816">
        <v>46127</v>
      </c>
      <c r="P816" t="s">
        <v>1337</v>
      </c>
      <c r="Q816" t="s">
        <v>4241</v>
      </c>
      <c r="R816" t="s">
        <v>1352</v>
      </c>
      <c r="S816" t="s">
        <v>1332</v>
      </c>
      <c r="U816" t="s">
        <v>1340</v>
      </c>
      <c r="V816" t="s">
        <v>1402</v>
      </c>
      <c r="W816" t="s">
        <v>1355</v>
      </c>
      <c r="AC816" t="s">
        <v>1343</v>
      </c>
      <c r="AF816" t="s">
        <v>1343</v>
      </c>
      <c r="AI816" t="s">
        <v>1352</v>
      </c>
      <c r="AJ816">
        <v>460</v>
      </c>
      <c r="AL816">
        <v>0</v>
      </c>
      <c r="AM816" t="s">
        <v>1332</v>
      </c>
      <c r="AN816">
        <v>0</v>
      </c>
      <c r="AO816">
        <v>0</v>
      </c>
    </row>
    <row r="817" spans="1:41" hidden="1" x14ac:dyDescent="0.3">
      <c r="A817" t="s">
        <v>1332</v>
      </c>
      <c r="B817" t="s">
        <v>1332</v>
      </c>
      <c r="C817" t="s">
        <v>205</v>
      </c>
      <c r="D817" t="s">
        <v>4520</v>
      </c>
      <c r="E817">
        <v>2026012</v>
      </c>
      <c r="F817" t="s">
        <v>5385</v>
      </c>
      <c r="G817" t="s">
        <v>5386</v>
      </c>
      <c r="I817" t="s">
        <v>1335</v>
      </c>
      <c r="J817">
        <v>280</v>
      </c>
      <c r="K817" t="s">
        <v>4240</v>
      </c>
      <c r="L817">
        <v>46090</v>
      </c>
      <c r="N817">
        <v>46132</v>
      </c>
      <c r="O817" t="s">
        <v>1337</v>
      </c>
      <c r="P817" t="s">
        <v>1337</v>
      </c>
      <c r="Q817" t="s">
        <v>4241</v>
      </c>
      <c r="R817" t="s">
        <v>1339</v>
      </c>
      <c r="S817" t="s">
        <v>1332</v>
      </c>
      <c r="U817" t="s">
        <v>1340</v>
      </c>
      <c r="V817" t="s">
        <v>1402</v>
      </c>
      <c r="W817" t="s">
        <v>1339</v>
      </c>
      <c r="X817">
        <v>46116</v>
      </c>
      <c r="Y817" t="s">
        <v>5387</v>
      </c>
      <c r="Z817">
        <v>279</v>
      </c>
      <c r="AA817">
        <v>72</v>
      </c>
      <c r="AB817">
        <v>26</v>
      </c>
      <c r="AC817" t="s">
        <v>1343</v>
      </c>
      <c r="AF817" t="s">
        <v>1343</v>
      </c>
      <c r="AI817" t="s">
        <v>1339</v>
      </c>
      <c r="AJ817">
        <v>345</v>
      </c>
      <c r="AL817">
        <v>279</v>
      </c>
      <c r="AM817">
        <v>279</v>
      </c>
      <c r="AN817">
        <v>0.25806451612903197</v>
      </c>
      <c r="AO817">
        <v>1.23655913978495</v>
      </c>
    </row>
    <row r="818" spans="1:41" hidden="1" x14ac:dyDescent="0.3">
      <c r="A818" t="s">
        <v>1332</v>
      </c>
      <c r="B818" t="s">
        <v>1332</v>
      </c>
      <c r="C818" t="s">
        <v>205</v>
      </c>
      <c r="D818" t="s">
        <v>4974</v>
      </c>
      <c r="E818">
        <v>2026061</v>
      </c>
      <c r="F818" t="s">
        <v>5385</v>
      </c>
      <c r="G818" t="s">
        <v>5388</v>
      </c>
      <c r="I818" t="s">
        <v>1335</v>
      </c>
      <c r="J818">
        <v>280</v>
      </c>
      <c r="K818" t="s">
        <v>4240</v>
      </c>
      <c r="L818">
        <v>46090</v>
      </c>
      <c r="N818">
        <v>46132</v>
      </c>
      <c r="O818" t="s">
        <v>1337</v>
      </c>
      <c r="P818" t="s">
        <v>1337</v>
      </c>
      <c r="Q818" t="s">
        <v>5389</v>
      </c>
      <c r="R818" t="s">
        <v>3490</v>
      </c>
      <c r="S818" t="s">
        <v>1332</v>
      </c>
      <c r="U818" t="s">
        <v>1340</v>
      </c>
      <c r="V818" t="s">
        <v>1402</v>
      </c>
      <c r="W818" t="s">
        <v>1355</v>
      </c>
      <c r="AC818" t="s">
        <v>1343</v>
      </c>
      <c r="AF818" t="s">
        <v>1343</v>
      </c>
      <c r="AI818">
        <v>2</v>
      </c>
      <c r="AJ818">
        <v>365</v>
      </c>
      <c r="AL818">
        <v>0</v>
      </c>
      <c r="AM818" t="s">
        <v>1332</v>
      </c>
      <c r="AN818">
        <v>0</v>
      </c>
      <c r="AO818">
        <v>0</v>
      </c>
    </row>
    <row r="819" spans="1:41" hidden="1" x14ac:dyDescent="0.3">
      <c r="A819" t="s">
        <v>1332</v>
      </c>
      <c r="B819" t="s">
        <v>1332</v>
      </c>
      <c r="C819" t="s">
        <v>205</v>
      </c>
      <c r="D819" t="s">
        <v>1920</v>
      </c>
      <c r="E819">
        <v>2025895</v>
      </c>
      <c r="I819" t="s">
        <v>1335</v>
      </c>
      <c r="J819">
        <v>300</v>
      </c>
      <c r="K819" t="s">
        <v>1987</v>
      </c>
      <c r="L819">
        <v>46003</v>
      </c>
      <c r="N819">
        <v>46068</v>
      </c>
      <c r="P819" t="s">
        <v>1337</v>
      </c>
      <c r="Q819" t="s">
        <v>1988</v>
      </c>
      <c r="R819" t="s">
        <v>1339</v>
      </c>
      <c r="S819" t="s">
        <v>1332</v>
      </c>
      <c r="U819" t="s">
        <v>1340</v>
      </c>
      <c r="V819" t="s">
        <v>1341</v>
      </c>
      <c r="W819" t="s">
        <v>1339</v>
      </c>
      <c r="X819">
        <v>46041</v>
      </c>
      <c r="Y819" t="s">
        <v>1989</v>
      </c>
      <c r="AC819" t="s">
        <v>1343</v>
      </c>
      <c r="AF819" t="s">
        <v>1343</v>
      </c>
      <c r="AI819" t="s">
        <v>1339</v>
      </c>
      <c r="AJ819">
        <v>410</v>
      </c>
      <c r="AL819">
        <v>0</v>
      </c>
      <c r="AM819">
        <v>0</v>
      </c>
      <c r="AN819">
        <v>0</v>
      </c>
      <c r="AO819">
        <v>0</v>
      </c>
    </row>
    <row r="820" spans="1:41" hidden="1" x14ac:dyDescent="0.3">
      <c r="A820" t="s">
        <v>1332</v>
      </c>
      <c r="B820" t="s">
        <v>1332</v>
      </c>
      <c r="C820" t="s">
        <v>205</v>
      </c>
      <c r="D820" t="s">
        <v>2232</v>
      </c>
      <c r="E820">
        <v>2025998</v>
      </c>
      <c r="I820" t="s">
        <v>1335</v>
      </c>
      <c r="J820">
        <v>300</v>
      </c>
      <c r="K820" t="s">
        <v>1987</v>
      </c>
      <c r="L820">
        <v>46003</v>
      </c>
      <c r="N820">
        <v>46068</v>
      </c>
      <c r="P820" t="s">
        <v>1337</v>
      </c>
      <c r="Q820" t="s">
        <v>1988</v>
      </c>
      <c r="R820" t="s">
        <v>1339</v>
      </c>
      <c r="S820" t="s">
        <v>1332</v>
      </c>
      <c r="U820" t="s">
        <v>1340</v>
      </c>
      <c r="V820" t="s">
        <v>1341</v>
      </c>
      <c r="W820" t="s">
        <v>1339</v>
      </c>
      <c r="X820">
        <v>46042</v>
      </c>
      <c r="Y820" t="s">
        <v>2314</v>
      </c>
      <c r="AC820" t="s">
        <v>1343</v>
      </c>
      <c r="AF820" t="s">
        <v>1343</v>
      </c>
      <c r="AI820" t="s">
        <v>1339</v>
      </c>
      <c r="AJ820">
        <v>410</v>
      </c>
      <c r="AL820">
        <v>0</v>
      </c>
      <c r="AM820">
        <v>0</v>
      </c>
      <c r="AN820">
        <v>0</v>
      </c>
      <c r="AO820">
        <v>0</v>
      </c>
    </row>
    <row r="821" spans="1:41" hidden="1" x14ac:dyDescent="0.3">
      <c r="C821" t="s">
        <v>1359</v>
      </c>
      <c r="D821" t="s">
        <v>4635</v>
      </c>
      <c r="E821">
        <v>2026013</v>
      </c>
      <c r="F821" t="s">
        <v>8752</v>
      </c>
      <c r="G821" t="s">
        <v>4636</v>
      </c>
      <c r="I821" t="s">
        <v>1335</v>
      </c>
      <c r="J821">
        <v>100</v>
      </c>
      <c r="K821" t="s">
        <v>8753</v>
      </c>
      <c r="L821">
        <v>46127</v>
      </c>
      <c r="N821">
        <v>46162</v>
      </c>
      <c r="P821" t="s">
        <v>1361</v>
      </c>
      <c r="Q821" t="s">
        <v>8754</v>
      </c>
      <c r="U821" t="s">
        <v>1354</v>
      </c>
      <c r="V821" t="s">
        <v>1341</v>
      </c>
      <c r="W821" t="s">
        <v>1355</v>
      </c>
      <c r="AC821" t="s">
        <v>1343</v>
      </c>
      <c r="AF821" t="s">
        <v>1343</v>
      </c>
      <c r="AI821">
        <v>32</v>
      </c>
      <c r="AJ821">
        <v>160</v>
      </c>
      <c r="AL821">
        <v>0</v>
      </c>
      <c r="AM821" t="s">
        <v>1332</v>
      </c>
      <c r="AN821">
        <v>0</v>
      </c>
      <c r="AO821">
        <v>0</v>
      </c>
    </row>
    <row r="822" spans="1:41" hidden="1" x14ac:dyDescent="0.3">
      <c r="C822" t="s">
        <v>1359</v>
      </c>
      <c r="D822" t="s">
        <v>4631</v>
      </c>
      <c r="E822">
        <v>2026010</v>
      </c>
      <c r="F822" t="s">
        <v>8752</v>
      </c>
      <c r="G822" t="s">
        <v>4636</v>
      </c>
      <c r="I822" t="s">
        <v>1335</v>
      </c>
      <c r="J822">
        <v>0</v>
      </c>
      <c r="K822" t="s">
        <v>8753</v>
      </c>
      <c r="L822">
        <v>46127</v>
      </c>
      <c r="N822">
        <v>46162</v>
      </c>
      <c r="P822" t="s">
        <v>1361</v>
      </c>
      <c r="Q822" t="s">
        <v>8754</v>
      </c>
      <c r="U822" t="s">
        <v>1354</v>
      </c>
      <c r="V822" t="s">
        <v>1341</v>
      </c>
      <c r="W822" t="s">
        <v>1355</v>
      </c>
      <c r="AC822" t="s">
        <v>1343</v>
      </c>
      <c r="AF822" t="s">
        <v>1343</v>
      </c>
      <c r="AI822">
        <v>32</v>
      </c>
      <c r="AJ822">
        <v>30</v>
      </c>
      <c r="AL822">
        <v>0</v>
      </c>
      <c r="AM822" t="s">
        <v>1332</v>
      </c>
      <c r="AN822">
        <v>0</v>
      </c>
      <c r="AO822">
        <v>0</v>
      </c>
    </row>
    <row r="823" spans="1:41" hidden="1" x14ac:dyDescent="0.3">
      <c r="A823" t="s">
        <v>1332</v>
      </c>
      <c r="B823" t="s">
        <v>1332</v>
      </c>
      <c r="C823" t="s">
        <v>64</v>
      </c>
      <c r="D823" t="s">
        <v>1438</v>
      </c>
      <c r="E823">
        <v>2025933</v>
      </c>
      <c r="I823" t="s">
        <v>1335</v>
      </c>
      <c r="J823">
        <v>1000</v>
      </c>
      <c r="K823" t="s">
        <v>4482</v>
      </c>
      <c r="L823">
        <v>46080</v>
      </c>
      <c r="N823">
        <v>46113</v>
      </c>
      <c r="P823" t="s">
        <v>1420</v>
      </c>
      <c r="Q823" t="s">
        <v>4483</v>
      </c>
      <c r="R823" t="s">
        <v>1339</v>
      </c>
      <c r="S823" t="s">
        <v>1332</v>
      </c>
      <c r="U823" t="s">
        <v>1340</v>
      </c>
      <c r="V823" t="s">
        <v>1341</v>
      </c>
      <c r="W823" t="s">
        <v>1339</v>
      </c>
      <c r="X823">
        <v>46105</v>
      </c>
      <c r="Y823" t="s">
        <v>4484</v>
      </c>
      <c r="AC823" t="s">
        <v>1343</v>
      </c>
      <c r="AF823" t="s">
        <v>1408</v>
      </c>
      <c r="AI823" t="s">
        <v>1339</v>
      </c>
      <c r="AJ823">
        <v>1050</v>
      </c>
      <c r="AL823">
        <v>0</v>
      </c>
      <c r="AM823">
        <v>0</v>
      </c>
      <c r="AN823">
        <v>0</v>
      </c>
      <c r="AO823">
        <v>0</v>
      </c>
    </row>
    <row r="824" spans="1:41" hidden="1" x14ac:dyDescent="0.3">
      <c r="A824" t="s">
        <v>1332</v>
      </c>
      <c r="B824" t="s">
        <v>1332</v>
      </c>
      <c r="C824" t="s">
        <v>64</v>
      </c>
      <c r="D824" t="s">
        <v>1755</v>
      </c>
      <c r="E824">
        <v>2025329</v>
      </c>
      <c r="I824" t="s">
        <v>1335</v>
      </c>
      <c r="J824">
        <v>0</v>
      </c>
      <c r="K824" t="s">
        <v>4482</v>
      </c>
      <c r="L824">
        <v>46080</v>
      </c>
      <c r="N824">
        <v>46113</v>
      </c>
      <c r="P824" t="s">
        <v>1420</v>
      </c>
      <c r="Q824" t="s">
        <v>4483</v>
      </c>
      <c r="R824" t="s">
        <v>1339</v>
      </c>
      <c r="S824" t="s">
        <v>1332</v>
      </c>
      <c r="U824" t="s">
        <v>1340</v>
      </c>
      <c r="V824" t="s">
        <v>1341</v>
      </c>
      <c r="W824" t="s">
        <v>1339</v>
      </c>
      <c r="X824">
        <v>46105</v>
      </c>
      <c r="Y824" t="s">
        <v>4484</v>
      </c>
      <c r="AC824" t="s">
        <v>1343</v>
      </c>
      <c r="AF824" t="s">
        <v>1343</v>
      </c>
      <c r="AI824" t="s">
        <v>1339</v>
      </c>
      <c r="AJ824">
        <v>52</v>
      </c>
      <c r="AL824" t="s">
        <v>1332</v>
      </c>
      <c r="AM824" t="s">
        <v>1332</v>
      </c>
      <c r="AN824">
        <v>0</v>
      </c>
      <c r="AO824">
        <v>0</v>
      </c>
    </row>
    <row r="825" spans="1:41" hidden="1" x14ac:dyDescent="0.3">
      <c r="C825" t="s">
        <v>304</v>
      </c>
      <c r="D825" t="s">
        <v>4500</v>
      </c>
      <c r="E825">
        <v>2026062</v>
      </c>
      <c r="F825" t="s">
        <v>8838</v>
      </c>
      <c r="G825" t="s">
        <v>4636</v>
      </c>
      <c r="I825" t="s">
        <v>1335</v>
      </c>
      <c r="J825">
        <v>750</v>
      </c>
      <c r="K825" t="s">
        <v>4482</v>
      </c>
      <c r="L825">
        <v>46128</v>
      </c>
      <c r="N825">
        <v>46172</v>
      </c>
      <c r="P825" t="s">
        <v>1337</v>
      </c>
      <c r="Q825" t="s">
        <v>4483</v>
      </c>
      <c r="R825" t="s">
        <v>1781</v>
      </c>
      <c r="U825" t="s">
        <v>1340</v>
      </c>
      <c r="V825" t="s">
        <v>1341</v>
      </c>
      <c r="W825" t="s">
        <v>1355</v>
      </c>
      <c r="AC825" t="s">
        <v>1343</v>
      </c>
      <c r="AF825" t="s">
        <v>1343</v>
      </c>
      <c r="AI825">
        <v>42</v>
      </c>
      <c r="AJ825">
        <v>805</v>
      </c>
      <c r="AL825">
        <v>0</v>
      </c>
      <c r="AM825" t="s">
        <v>1332</v>
      </c>
      <c r="AN825">
        <v>0</v>
      </c>
      <c r="AO825">
        <v>0</v>
      </c>
    </row>
    <row r="826" spans="1:41" hidden="1" x14ac:dyDescent="0.3">
      <c r="C826" t="s">
        <v>304</v>
      </c>
      <c r="D826" t="s">
        <v>8820</v>
      </c>
      <c r="E826" t="s">
        <v>8821</v>
      </c>
      <c r="F826" t="s">
        <v>8838</v>
      </c>
      <c r="G826" t="s">
        <v>4636</v>
      </c>
      <c r="I826" t="s">
        <v>1335</v>
      </c>
      <c r="J826">
        <v>0</v>
      </c>
      <c r="K826" t="s">
        <v>4482</v>
      </c>
      <c r="L826">
        <v>46128</v>
      </c>
      <c r="N826">
        <v>46172</v>
      </c>
      <c r="P826" t="s">
        <v>1337</v>
      </c>
      <c r="Q826" t="s">
        <v>4483</v>
      </c>
      <c r="R826" t="s">
        <v>1781</v>
      </c>
      <c r="U826" t="s">
        <v>1340</v>
      </c>
      <c r="V826" t="s">
        <v>1341</v>
      </c>
      <c r="W826" t="s">
        <v>1355</v>
      </c>
      <c r="AC826" t="s">
        <v>1343</v>
      </c>
      <c r="AF826" t="s">
        <v>1343</v>
      </c>
      <c r="AI826">
        <v>42</v>
      </c>
      <c r="AJ826">
        <v>0</v>
      </c>
      <c r="AL826">
        <v>0</v>
      </c>
      <c r="AM826" t="s">
        <v>1332</v>
      </c>
      <c r="AN826">
        <v>0</v>
      </c>
      <c r="AO826">
        <v>0</v>
      </c>
    </row>
    <row r="827" spans="1:41" hidden="1" x14ac:dyDescent="0.3">
      <c r="C827" t="s">
        <v>304</v>
      </c>
      <c r="D827" t="s">
        <v>4033</v>
      </c>
      <c r="E827">
        <v>2026003</v>
      </c>
      <c r="F827" t="s">
        <v>8838</v>
      </c>
      <c r="G827" t="s">
        <v>4636</v>
      </c>
      <c r="I827" t="s">
        <v>1335</v>
      </c>
      <c r="J827">
        <v>750</v>
      </c>
      <c r="K827" t="s">
        <v>4482</v>
      </c>
      <c r="L827">
        <v>46128</v>
      </c>
      <c r="N827">
        <v>46172</v>
      </c>
      <c r="P827" t="s">
        <v>1337</v>
      </c>
      <c r="Q827" t="s">
        <v>4483</v>
      </c>
      <c r="R827" t="s">
        <v>1781</v>
      </c>
      <c r="U827" t="s">
        <v>1340</v>
      </c>
      <c r="V827" t="s">
        <v>1341</v>
      </c>
      <c r="W827" t="s">
        <v>1355</v>
      </c>
      <c r="AC827" t="s">
        <v>1343</v>
      </c>
      <c r="AF827" t="s">
        <v>1343</v>
      </c>
      <c r="AI827">
        <v>42</v>
      </c>
      <c r="AJ827">
        <v>795</v>
      </c>
      <c r="AL827">
        <v>0</v>
      </c>
      <c r="AM827" t="s">
        <v>1332</v>
      </c>
      <c r="AN827">
        <v>0</v>
      </c>
      <c r="AO827">
        <v>0</v>
      </c>
    </row>
    <row r="828" spans="1:41" hidden="1" x14ac:dyDescent="0.3">
      <c r="A828" t="s">
        <v>1332</v>
      </c>
      <c r="B828" t="s">
        <v>1332</v>
      </c>
      <c r="C828" t="s">
        <v>1359</v>
      </c>
      <c r="D828" t="s">
        <v>1438</v>
      </c>
      <c r="E828">
        <v>2025933</v>
      </c>
      <c r="F828" t="s">
        <v>5582</v>
      </c>
      <c r="G828" t="s">
        <v>5583</v>
      </c>
      <c r="I828" t="s">
        <v>1335</v>
      </c>
      <c r="J828">
        <v>100</v>
      </c>
      <c r="K828" t="s">
        <v>5584</v>
      </c>
      <c r="L828">
        <v>46087</v>
      </c>
      <c r="N828">
        <v>46122</v>
      </c>
      <c r="P828" t="s">
        <v>1361</v>
      </c>
      <c r="Q828" t="s">
        <v>5585</v>
      </c>
      <c r="R828" t="s">
        <v>1339</v>
      </c>
      <c r="S828" t="s">
        <v>1332</v>
      </c>
      <c r="U828" t="s">
        <v>1340</v>
      </c>
      <c r="V828" t="s">
        <v>1341</v>
      </c>
      <c r="W828" t="s">
        <v>1339</v>
      </c>
      <c r="X828">
        <v>46121</v>
      </c>
      <c r="Y828" t="s">
        <v>5586</v>
      </c>
      <c r="Z828">
        <v>93</v>
      </c>
      <c r="AA828">
        <v>36</v>
      </c>
      <c r="AB828">
        <v>4</v>
      </c>
      <c r="AC828" t="s">
        <v>1343</v>
      </c>
      <c r="AF828" t="s">
        <v>1343</v>
      </c>
      <c r="AI828" t="s">
        <v>1339</v>
      </c>
      <c r="AJ828">
        <v>150</v>
      </c>
      <c r="AL828">
        <v>93</v>
      </c>
      <c r="AM828">
        <v>93</v>
      </c>
      <c r="AN828">
        <v>0.38709677419354799</v>
      </c>
      <c r="AO828">
        <v>1.61290322580645</v>
      </c>
    </row>
    <row r="829" spans="1:41" hidden="1" x14ac:dyDescent="0.3">
      <c r="A829" t="s">
        <v>1332</v>
      </c>
      <c r="B829" t="s">
        <v>1332</v>
      </c>
      <c r="C829" t="s">
        <v>1359</v>
      </c>
      <c r="D829" t="s">
        <v>1755</v>
      </c>
      <c r="E829">
        <v>2025329</v>
      </c>
      <c r="F829" t="s">
        <v>5582</v>
      </c>
      <c r="I829" t="s">
        <v>1335</v>
      </c>
      <c r="J829">
        <v>0</v>
      </c>
      <c r="K829" t="s">
        <v>5584</v>
      </c>
      <c r="L829">
        <v>46087</v>
      </c>
      <c r="N829">
        <v>46122</v>
      </c>
      <c r="P829" t="s">
        <v>1361</v>
      </c>
      <c r="Q829" t="s">
        <v>5585</v>
      </c>
      <c r="R829" t="s">
        <v>1339</v>
      </c>
      <c r="S829" t="s">
        <v>1332</v>
      </c>
      <c r="U829" t="s">
        <v>1340</v>
      </c>
      <c r="V829" t="s">
        <v>1341</v>
      </c>
      <c r="W829" t="s">
        <v>1339</v>
      </c>
      <c r="X829">
        <v>46121</v>
      </c>
      <c r="Y829" t="s">
        <v>5586</v>
      </c>
      <c r="Z829">
        <v>93</v>
      </c>
      <c r="AA829">
        <v>36</v>
      </c>
      <c r="AB829">
        <v>4</v>
      </c>
      <c r="AC829" t="s">
        <v>1343</v>
      </c>
      <c r="AF829" t="s">
        <v>1343</v>
      </c>
      <c r="AI829" t="s">
        <v>1339</v>
      </c>
      <c r="AJ829">
        <v>52</v>
      </c>
      <c r="AL829" t="s">
        <v>1332</v>
      </c>
      <c r="AM829" t="s">
        <v>1332</v>
      </c>
      <c r="AN829">
        <v>0.38709677419354799</v>
      </c>
      <c r="AO829">
        <v>0</v>
      </c>
    </row>
    <row r="830" spans="1:41" hidden="1" x14ac:dyDescent="0.3">
      <c r="A830" t="s">
        <v>1332</v>
      </c>
      <c r="B830" t="s">
        <v>1332</v>
      </c>
      <c r="C830" t="s">
        <v>39</v>
      </c>
      <c r="D830" t="s">
        <v>1438</v>
      </c>
      <c r="E830">
        <v>2025933</v>
      </c>
      <c r="I830" t="s">
        <v>1335</v>
      </c>
      <c r="J830">
        <v>288</v>
      </c>
      <c r="K830" t="s">
        <v>3017</v>
      </c>
      <c r="L830">
        <v>46029</v>
      </c>
      <c r="N830">
        <v>46081</v>
      </c>
      <c r="P830" t="s">
        <v>1337</v>
      </c>
      <c r="Q830" t="s">
        <v>3018</v>
      </c>
      <c r="R830" t="s">
        <v>1339</v>
      </c>
      <c r="S830" t="s">
        <v>1332</v>
      </c>
      <c r="U830" t="s">
        <v>1340</v>
      </c>
      <c r="V830" t="s">
        <v>1341</v>
      </c>
      <c r="W830" t="s">
        <v>1339</v>
      </c>
      <c r="X830">
        <v>46079</v>
      </c>
      <c r="Y830" t="s">
        <v>3019</v>
      </c>
      <c r="Z830">
        <v>370</v>
      </c>
      <c r="AA830">
        <v>36</v>
      </c>
      <c r="AB830">
        <v>12</v>
      </c>
      <c r="AC830" t="s">
        <v>1343</v>
      </c>
      <c r="AF830" t="s">
        <v>1343</v>
      </c>
      <c r="AI830" t="s">
        <v>1339</v>
      </c>
      <c r="AJ830">
        <v>338</v>
      </c>
      <c r="AL830">
        <v>370</v>
      </c>
      <c r="AM830">
        <v>370</v>
      </c>
      <c r="AN830">
        <v>9.7297297297297303E-2</v>
      </c>
      <c r="AO830">
        <v>0.91351351351351395</v>
      </c>
    </row>
    <row r="831" spans="1:41" hidden="1" x14ac:dyDescent="0.3">
      <c r="A831" t="s">
        <v>1332</v>
      </c>
      <c r="B831" t="s">
        <v>1332</v>
      </c>
      <c r="C831" t="s">
        <v>39</v>
      </c>
      <c r="D831" t="s">
        <v>1755</v>
      </c>
      <c r="E831">
        <v>2025329</v>
      </c>
      <c r="I831" t="s">
        <v>1335</v>
      </c>
      <c r="J831">
        <v>0</v>
      </c>
      <c r="K831" t="s">
        <v>3017</v>
      </c>
      <c r="L831">
        <v>46029</v>
      </c>
      <c r="N831">
        <v>46081</v>
      </c>
      <c r="P831" t="s">
        <v>1337</v>
      </c>
      <c r="Q831" t="s">
        <v>3018</v>
      </c>
      <c r="R831" t="s">
        <v>1339</v>
      </c>
      <c r="S831" t="s">
        <v>1332</v>
      </c>
      <c r="U831" t="s">
        <v>1340</v>
      </c>
      <c r="V831" t="s">
        <v>1341</v>
      </c>
      <c r="W831" t="s">
        <v>1339</v>
      </c>
      <c r="X831">
        <v>46079</v>
      </c>
      <c r="Y831" t="s">
        <v>3019</v>
      </c>
      <c r="Z831">
        <v>370</v>
      </c>
      <c r="AA831">
        <v>36</v>
      </c>
      <c r="AB831">
        <v>12</v>
      </c>
      <c r="AC831" t="s">
        <v>1343</v>
      </c>
      <c r="AF831" t="s">
        <v>1343</v>
      </c>
      <c r="AI831" t="s">
        <v>1339</v>
      </c>
      <c r="AJ831">
        <v>52</v>
      </c>
      <c r="AL831" t="s">
        <v>1332</v>
      </c>
      <c r="AM831" t="s">
        <v>1332</v>
      </c>
      <c r="AN831">
        <v>9.7297297297297303E-2</v>
      </c>
      <c r="AO831">
        <v>0</v>
      </c>
    </row>
    <row r="832" spans="1:41" hidden="1" x14ac:dyDescent="0.3">
      <c r="A832" t="s">
        <v>1332</v>
      </c>
      <c r="B832" t="s">
        <v>1332</v>
      </c>
      <c r="C832" t="s">
        <v>205</v>
      </c>
      <c r="D832" t="s">
        <v>2463</v>
      </c>
      <c r="E832" t="s">
        <v>1332</v>
      </c>
      <c r="I832" t="s">
        <v>1369</v>
      </c>
      <c r="J832">
        <v>0</v>
      </c>
      <c r="K832" t="s">
        <v>2505</v>
      </c>
      <c r="L832">
        <v>46015</v>
      </c>
      <c r="N832">
        <v>46068</v>
      </c>
      <c r="P832" t="s">
        <v>1337</v>
      </c>
      <c r="Q832" t="s">
        <v>2504</v>
      </c>
      <c r="R832" t="s">
        <v>1358</v>
      </c>
      <c r="S832" t="s">
        <v>1353</v>
      </c>
      <c r="U832" t="s">
        <v>1354</v>
      </c>
      <c r="V832" t="s">
        <v>1341</v>
      </c>
      <c r="W832" t="s">
        <v>1358</v>
      </c>
      <c r="AC832" t="s">
        <v>1343</v>
      </c>
      <c r="AF832" t="s">
        <v>1343</v>
      </c>
      <c r="AI832" t="s">
        <v>1358</v>
      </c>
      <c r="AJ832" t="s">
        <v>1332</v>
      </c>
      <c r="AL832">
        <v>0</v>
      </c>
      <c r="AM832" t="s">
        <v>1332</v>
      </c>
      <c r="AN832">
        <v>0</v>
      </c>
      <c r="AO832">
        <v>0</v>
      </c>
    </row>
    <row r="833" spans="1:41" hidden="1" x14ac:dyDescent="0.3">
      <c r="A833" t="s">
        <v>1332</v>
      </c>
      <c r="B833" t="s">
        <v>1332</v>
      </c>
      <c r="C833" t="s">
        <v>205</v>
      </c>
      <c r="D833" t="s">
        <v>2309</v>
      </c>
      <c r="E833" t="s">
        <v>2310</v>
      </c>
      <c r="I833" t="s">
        <v>1369</v>
      </c>
      <c r="J833">
        <v>0</v>
      </c>
      <c r="K833" t="s">
        <v>2505</v>
      </c>
      <c r="L833">
        <v>46015</v>
      </c>
      <c r="N833">
        <v>46068</v>
      </c>
      <c r="P833" t="s">
        <v>1337</v>
      </c>
      <c r="Q833" t="s">
        <v>2504</v>
      </c>
      <c r="R833" t="s">
        <v>1352</v>
      </c>
      <c r="S833" t="s">
        <v>1353</v>
      </c>
      <c r="U833" t="s">
        <v>1354</v>
      </c>
      <c r="V833" t="s">
        <v>1341</v>
      </c>
      <c r="W833" t="s">
        <v>1355</v>
      </c>
      <c r="AC833" t="s">
        <v>1343</v>
      </c>
      <c r="AF833" t="s">
        <v>1343</v>
      </c>
      <c r="AI833" t="s">
        <v>1352</v>
      </c>
      <c r="AJ833">
        <v>0</v>
      </c>
      <c r="AL833">
        <v>0</v>
      </c>
      <c r="AM833" t="s">
        <v>1332</v>
      </c>
      <c r="AN833">
        <v>0</v>
      </c>
      <c r="AO833">
        <v>0</v>
      </c>
    </row>
    <row r="834" spans="1:41" hidden="1" x14ac:dyDescent="0.3">
      <c r="A834" t="s">
        <v>1332</v>
      </c>
      <c r="B834" t="s">
        <v>1332</v>
      </c>
      <c r="C834" t="s">
        <v>205</v>
      </c>
      <c r="D834" t="s">
        <v>1755</v>
      </c>
      <c r="E834">
        <v>2025329</v>
      </c>
      <c r="I834" t="s">
        <v>1335</v>
      </c>
      <c r="J834">
        <v>0</v>
      </c>
      <c r="K834" t="s">
        <v>3208</v>
      </c>
      <c r="L834">
        <v>46036</v>
      </c>
      <c r="N834">
        <v>46081</v>
      </c>
      <c r="P834" t="s">
        <v>1337</v>
      </c>
      <c r="Q834" t="s">
        <v>2333</v>
      </c>
      <c r="R834" t="s">
        <v>1358</v>
      </c>
      <c r="S834" t="s">
        <v>1332</v>
      </c>
      <c r="U834" t="s">
        <v>1537</v>
      </c>
      <c r="V834" t="s">
        <v>1341</v>
      </c>
      <c r="W834" t="s">
        <v>1358</v>
      </c>
      <c r="AC834" t="s">
        <v>1343</v>
      </c>
      <c r="AF834" t="s">
        <v>1343</v>
      </c>
      <c r="AI834" t="s">
        <v>1358</v>
      </c>
      <c r="AJ834">
        <v>52</v>
      </c>
      <c r="AL834">
        <v>0</v>
      </c>
      <c r="AM834" t="s">
        <v>1332</v>
      </c>
      <c r="AN834">
        <v>0</v>
      </c>
      <c r="AO834">
        <v>0</v>
      </c>
    </row>
    <row r="835" spans="1:41" hidden="1" x14ac:dyDescent="0.3">
      <c r="A835" t="s">
        <v>1332</v>
      </c>
      <c r="B835" t="s">
        <v>1332</v>
      </c>
      <c r="C835" t="s">
        <v>205</v>
      </c>
      <c r="D835" t="s">
        <v>1438</v>
      </c>
      <c r="E835">
        <v>2025933</v>
      </c>
      <c r="I835" t="s">
        <v>1335</v>
      </c>
      <c r="J835">
        <v>0</v>
      </c>
      <c r="K835" t="s">
        <v>3208</v>
      </c>
      <c r="L835">
        <v>46036</v>
      </c>
      <c r="N835">
        <v>46081</v>
      </c>
      <c r="P835" t="s">
        <v>1337</v>
      </c>
      <c r="Q835" t="s">
        <v>2333</v>
      </c>
      <c r="R835" t="s">
        <v>1358</v>
      </c>
      <c r="S835" t="s">
        <v>1332</v>
      </c>
      <c r="U835" t="s">
        <v>1537</v>
      </c>
      <c r="V835" t="s">
        <v>1341</v>
      </c>
      <c r="W835" t="s">
        <v>1358</v>
      </c>
      <c r="AC835" t="s">
        <v>1343</v>
      </c>
      <c r="AF835" t="s">
        <v>1343</v>
      </c>
      <c r="AI835" t="s">
        <v>1358</v>
      </c>
      <c r="AJ835">
        <v>50</v>
      </c>
      <c r="AL835">
        <v>0</v>
      </c>
      <c r="AM835" t="s">
        <v>1332</v>
      </c>
      <c r="AN835">
        <v>0</v>
      </c>
      <c r="AO835">
        <v>0</v>
      </c>
    </row>
    <row r="836" spans="1:41" hidden="1" x14ac:dyDescent="0.3">
      <c r="A836" t="s">
        <v>1332</v>
      </c>
      <c r="B836" t="s">
        <v>1332</v>
      </c>
      <c r="C836" t="s">
        <v>205</v>
      </c>
      <c r="D836" t="s">
        <v>2316</v>
      </c>
      <c r="E836" t="s">
        <v>1332</v>
      </c>
      <c r="I836" t="s">
        <v>1335</v>
      </c>
      <c r="J836">
        <v>0</v>
      </c>
      <c r="K836" t="s">
        <v>2332</v>
      </c>
      <c r="L836">
        <v>46010</v>
      </c>
      <c r="N836">
        <v>46068</v>
      </c>
      <c r="P836" t="s">
        <v>1361</v>
      </c>
      <c r="Q836" t="s">
        <v>2333</v>
      </c>
      <c r="R836" t="s">
        <v>1352</v>
      </c>
      <c r="S836" t="s">
        <v>1332</v>
      </c>
      <c r="U836" t="s">
        <v>1537</v>
      </c>
      <c r="V836" t="s">
        <v>1341</v>
      </c>
      <c r="W836" t="s">
        <v>1355</v>
      </c>
      <c r="AC836" t="s">
        <v>1343</v>
      </c>
      <c r="AF836" t="s">
        <v>1343</v>
      </c>
      <c r="AI836" t="s">
        <v>1352</v>
      </c>
      <c r="AJ836" t="s">
        <v>1332</v>
      </c>
      <c r="AL836">
        <v>0</v>
      </c>
      <c r="AM836" t="s">
        <v>1332</v>
      </c>
      <c r="AN836">
        <v>0</v>
      </c>
      <c r="AO836">
        <v>0</v>
      </c>
    </row>
    <row r="837" spans="1:41" hidden="1" x14ac:dyDescent="0.3">
      <c r="A837" t="s">
        <v>1332</v>
      </c>
      <c r="B837" t="s">
        <v>1332</v>
      </c>
      <c r="C837" t="s">
        <v>205</v>
      </c>
      <c r="D837" t="s">
        <v>4033</v>
      </c>
      <c r="E837">
        <v>2026003</v>
      </c>
      <c r="F837" t="s">
        <v>7427</v>
      </c>
      <c r="G837" t="s">
        <v>7428</v>
      </c>
      <c r="I837" t="s">
        <v>1335</v>
      </c>
      <c r="J837">
        <v>0</v>
      </c>
      <c r="K837" t="s">
        <v>7429</v>
      </c>
      <c r="L837">
        <v>46109</v>
      </c>
      <c r="N837">
        <v>46157</v>
      </c>
      <c r="P837" t="s">
        <v>1337</v>
      </c>
      <c r="Q837" t="s">
        <v>7430</v>
      </c>
      <c r="R837" t="s">
        <v>1339</v>
      </c>
      <c r="S837" t="s">
        <v>1332</v>
      </c>
      <c r="U837" t="s">
        <v>1537</v>
      </c>
      <c r="V837" t="s">
        <v>1341</v>
      </c>
      <c r="W837" t="s">
        <v>1339</v>
      </c>
      <c r="X837">
        <v>46124</v>
      </c>
      <c r="Y837" t="s">
        <v>7431</v>
      </c>
      <c r="Z837">
        <v>173</v>
      </c>
      <c r="AA837">
        <v>48</v>
      </c>
      <c r="AB837">
        <v>6</v>
      </c>
      <c r="AC837" t="s">
        <v>1343</v>
      </c>
      <c r="AF837" t="s">
        <v>1343</v>
      </c>
      <c r="AI837" t="s">
        <v>1339</v>
      </c>
      <c r="AJ837">
        <v>45</v>
      </c>
      <c r="AL837">
        <v>173</v>
      </c>
      <c r="AM837">
        <v>173</v>
      </c>
      <c r="AN837">
        <v>0.27745664739884401</v>
      </c>
      <c r="AO837">
        <v>0.260115606936416</v>
      </c>
    </row>
    <row r="838" spans="1:41" hidden="1" x14ac:dyDescent="0.3">
      <c r="A838" t="s">
        <v>1332</v>
      </c>
      <c r="B838" t="s">
        <v>1332</v>
      </c>
      <c r="C838" t="s">
        <v>1371</v>
      </c>
      <c r="D838" t="s">
        <v>1333</v>
      </c>
      <c r="E838" t="s">
        <v>1334</v>
      </c>
      <c r="I838" t="s">
        <v>1335</v>
      </c>
      <c r="J838">
        <v>100</v>
      </c>
      <c r="K838" t="s">
        <v>1372</v>
      </c>
      <c r="L838">
        <v>46009</v>
      </c>
      <c r="N838">
        <v>46068</v>
      </c>
      <c r="P838" t="s">
        <v>1361</v>
      </c>
      <c r="Q838" t="s">
        <v>1373</v>
      </c>
      <c r="R838" t="s">
        <v>1358</v>
      </c>
      <c r="S838" t="s">
        <v>1374</v>
      </c>
      <c r="T838" t="s">
        <v>1375</v>
      </c>
      <c r="U838" t="s">
        <v>1354</v>
      </c>
      <c r="V838" t="s">
        <v>1341</v>
      </c>
      <c r="W838" t="s">
        <v>1358</v>
      </c>
      <c r="AC838" t="s">
        <v>1343</v>
      </c>
      <c r="AF838" t="s">
        <v>1343</v>
      </c>
      <c r="AI838" t="s">
        <v>1358</v>
      </c>
      <c r="AJ838">
        <v>178</v>
      </c>
      <c r="AL838">
        <v>0</v>
      </c>
      <c r="AM838" t="s">
        <v>1332</v>
      </c>
      <c r="AN838">
        <v>0</v>
      </c>
      <c r="AO838">
        <v>0</v>
      </c>
    </row>
    <row r="839" spans="1:41" hidden="1" x14ac:dyDescent="0.3">
      <c r="A839" t="s">
        <v>1332</v>
      </c>
      <c r="B839" t="s">
        <v>1332</v>
      </c>
      <c r="C839" t="s">
        <v>205</v>
      </c>
      <c r="D839" t="s">
        <v>1820</v>
      </c>
      <c r="E839">
        <v>2025918</v>
      </c>
      <c r="I839" t="s">
        <v>1335</v>
      </c>
      <c r="J839">
        <v>100</v>
      </c>
      <c r="K839" t="s">
        <v>1372</v>
      </c>
      <c r="L839">
        <v>46006</v>
      </c>
      <c r="N839">
        <v>46068</v>
      </c>
      <c r="P839" t="s">
        <v>1361</v>
      </c>
      <c r="Q839" t="s">
        <v>1856</v>
      </c>
      <c r="R839" t="s">
        <v>1352</v>
      </c>
      <c r="S839" t="s">
        <v>1353</v>
      </c>
      <c r="U839" t="s">
        <v>1354</v>
      </c>
      <c r="V839" t="s">
        <v>1341</v>
      </c>
      <c r="W839" t="s">
        <v>1355</v>
      </c>
      <c r="AC839" t="s">
        <v>1343</v>
      </c>
      <c r="AF839" t="s">
        <v>1343</v>
      </c>
      <c r="AI839" t="s">
        <v>1352</v>
      </c>
      <c r="AJ839">
        <v>210</v>
      </c>
      <c r="AL839">
        <v>0</v>
      </c>
      <c r="AM839" t="s">
        <v>1332</v>
      </c>
      <c r="AN839">
        <v>0</v>
      </c>
      <c r="AO839">
        <v>0</v>
      </c>
    </row>
    <row r="840" spans="1:41" hidden="1" x14ac:dyDescent="0.3">
      <c r="A840" t="s">
        <v>1332</v>
      </c>
      <c r="B840" t="s">
        <v>1332</v>
      </c>
      <c r="C840" t="s">
        <v>39</v>
      </c>
      <c r="D840" t="s">
        <v>1920</v>
      </c>
      <c r="E840">
        <v>2025355</v>
      </c>
      <c r="I840" t="s">
        <v>1335</v>
      </c>
      <c r="J840">
        <v>100</v>
      </c>
      <c r="K840" t="s">
        <v>1372</v>
      </c>
      <c r="L840">
        <v>45999</v>
      </c>
      <c r="N840">
        <v>46052</v>
      </c>
      <c r="P840" t="s">
        <v>1361</v>
      </c>
      <c r="Q840" t="s">
        <v>1856</v>
      </c>
      <c r="R840" t="s">
        <v>1358</v>
      </c>
      <c r="S840" t="s">
        <v>1374</v>
      </c>
      <c r="T840" t="s">
        <v>1967</v>
      </c>
      <c r="U840" t="s">
        <v>1354</v>
      </c>
      <c r="V840" t="s">
        <v>1341</v>
      </c>
      <c r="W840" t="s">
        <v>1358</v>
      </c>
      <c r="AC840" t="s">
        <v>1343</v>
      </c>
      <c r="AF840" t="s">
        <v>1343</v>
      </c>
      <c r="AI840" t="s">
        <v>1358</v>
      </c>
      <c r="AJ840" t="s">
        <v>1332</v>
      </c>
      <c r="AL840">
        <v>0</v>
      </c>
      <c r="AM840" t="s">
        <v>1332</v>
      </c>
      <c r="AN840">
        <v>0</v>
      </c>
      <c r="AO840">
        <v>0</v>
      </c>
    </row>
    <row r="841" spans="1:41" hidden="1" x14ac:dyDescent="0.3">
      <c r="A841" t="s">
        <v>1332</v>
      </c>
      <c r="B841" t="s">
        <v>1332</v>
      </c>
      <c r="C841" t="s">
        <v>1371</v>
      </c>
      <c r="D841" t="s">
        <v>2091</v>
      </c>
      <c r="E841">
        <v>2025339</v>
      </c>
      <c r="I841" t="s">
        <v>1335</v>
      </c>
      <c r="J841">
        <v>0</v>
      </c>
      <c r="K841" t="s">
        <v>1372</v>
      </c>
      <c r="L841">
        <v>46009</v>
      </c>
      <c r="N841">
        <v>46081</v>
      </c>
      <c r="P841" t="s">
        <v>1361</v>
      </c>
      <c r="Q841" t="s">
        <v>1373</v>
      </c>
      <c r="R841" t="s">
        <v>1358</v>
      </c>
      <c r="S841" t="s">
        <v>1374</v>
      </c>
      <c r="T841" t="s">
        <v>1375</v>
      </c>
      <c r="U841" t="s">
        <v>1354</v>
      </c>
      <c r="V841" t="s">
        <v>1341</v>
      </c>
      <c r="W841" t="s">
        <v>1358</v>
      </c>
      <c r="AC841" t="s">
        <v>1343</v>
      </c>
      <c r="AF841" t="s">
        <v>1343</v>
      </c>
      <c r="AI841" t="s">
        <v>1358</v>
      </c>
      <c r="AJ841">
        <v>58</v>
      </c>
      <c r="AL841">
        <v>0</v>
      </c>
      <c r="AM841" t="s">
        <v>1332</v>
      </c>
      <c r="AN841">
        <v>0</v>
      </c>
      <c r="AO841">
        <v>0</v>
      </c>
    </row>
    <row r="842" spans="1:41" hidden="1" x14ac:dyDescent="0.3">
      <c r="A842" t="s">
        <v>1332</v>
      </c>
      <c r="B842" t="s">
        <v>1332</v>
      </c>
      <c r="C842" t="s">
        <v>205</v>
      </c>
      <c r="D842" t="s">
        <v>2232</v>
      </c>
      <c r="E842">
        <v>2025998</v>
      </c>
      <c r="I842" t="s">
        <v>1335</v>
      </c>
      <c r="J842">
        <v>100</v>
      </c>
      <c r="K842" t="s">
        <v>1372</v>
      </c>
      <c r="L842">
        <v>46006</v>
      </c>
      <c r="N842">
        <v>46068</v>
      </c>
      <c r="P842" t="s">
        <v>1361</v>
      </c>
      <c r="Q842" t="s">
        <v>1856</v>
      </c>
      <c r="R842" t="s">
        <v>1352</v>
      </c>
      <c r="S842" t="s">
        <v>1353</v>
      </c>
      <c r="U842" t="s">
        <v>1354</v>
      </c>
      <c r="V842" t="s">
        <v>1341</v>
      </c>
      <c r="W842" t="s">
        <v>1355</v>
      </c>
      <c r="AC842" t="s">
        <v>1343</v>
      </c>
      <c r="AF842" t="s">
        <v>1343</v>
      </c>
      <c r="AI842" t="s">
        <v>1352</v>
      </c>
      <c r="AJ842">
        <v>210</v>
      </c>
      <c r="AL842">
        <v>0</v>
      </c>
      <c r="AM842" t="s">
        <v>1332</v>
      </c>
      <c r="AN842">
        <v>0</v>
      </c>
      <c r="AO842">
        <v>0</v>
      </c>
    </row>
    <row r="843" spans="1:41" hidden="1" x14ac:dyDescent="0.3">
      <c r="A843" t="s">
        <v>1332</v>
      </c>
      <c r="B843" t="s">
        <v>1332</v>
      </c>
      <c r="C843" t="s">
        <v>39</v>
      </c>
      <c r="D843" t="s">
        <v>2338</v>
      </c>
      <c r="E843" t="s">
        <v>1332</v>
      </c>
      <c r="I843" t="s">
        <v>1335</v>
      </c>
      <c r="J843">
        <v>100</v>
      </c>
      <c r="K843" t="s">
        <v>1372</v>
      </c>
      <c r="L843">
        <v>45999</v>
      </c>
      <c r="N843">
        <v>46052</v>
      </c>
      <c r="P843" t="s">
        <v>1361</v>
      </c>
      <c r="Q843" t="s">
        <v>1856</v>
      </c>
      <c r="R843" t="s">
        <v>1358</v>
      </c>
      <c r="S843" t="s">
        <v>1332</v>
      </c>
      <c r="U843" t="s">
        <v>1340</v>
      </c>
      <c r="V843" t="s">
        <v>1341</v>
      </c>
      <c r="W843" t="s">
        <v>1358</v>
      </c>
      <c r="AC843" t="s">
        <v>1343</v>
      </c>
      <c r="AF843" t="s">
        <v>1343</v>
      </c>
      <c r="AI843" t="s">
        <v>1358</v>
      </c>
      <c r="AJ843" t="s">
        <v>1332</v>
      </c>
      <c r="AL843">
        <v>0</v>
      </c>
      <c r="AM843" t="s">
        <v>1332</v>
      </c>
      <c r="AN843">
        <v>0</v>
      </c>
      <c r="AO843">
        <v>0</v>
      </c>
    </row>
    <row r="844" spans="1:41" hidden="1" x14ac:dyDescent="0.3">
      <c r="A844" t="s">
        <v>1332</v>
      </c>
      <c r="B844" t="s">
        <v>1332</v>
      </c>
      <c r="C844" t="s">
        <v>1371</v>
      </c>
      <c r="D844" t="s">
        <v>2416</v>
      </c>
      <c r="E844">
        <v>2025315</v>
      </c>
      <c r="I844" t="s">
        <v>1335</v>
      </c>
      <c r="J844">
        <v>150</v>
      </c>
      <c r="K844" t="s">
        <v>1372</v>
      </c>
      <c r="L844">
        <v>46009</v>
      </c>
      <c r="N844">
        <v>46052</v>
      </c>
      <c r="P844" t="s">
        <v>1361</v>
      </c>
      <c r="Q844" t="s">
        <v>1373</v>
      </c>
      <c r="R844" t="s">
        <v>1358</v>
      </c>
      <c r="S844" t="s">
        <v>1374</v>
      </c>
      <c r="T844" t="s">
        <v>1375</v>
      </c>
      <c r="U844" t="s">
        <v>1354</v>
      </c>
      <c r="V844" t="s">
        <v>1341</v>
      </c>
      <c r="W844" t="s">
        <v>1358</v>
      </c>
      <c r="AC844" t="s">
        <v>1343</v>
      </c>
      <c r="AF844" t="s">
        <v>1343</v>
      </c>
      <c r="AI844" t="s">
        <v>1358</v>
      </c>
      <c r="AJ844">
        <v>215</v>
      </c>
      <c r="AL844">
        <v>0</v>
      </c>
      <c r="AM844" t="s">
        <v>1332</v>
      </c>
      <c r="AN844">
        <v>0</v>
      </c>
      <c r="AO844">
        <v>0</v>
      </c>
    </row>
    <row r="845" spans="1:41" hidden="1" x14ac:dyDescent="0.3">
      <c r="A845" t="s">
        <v>1332</v>
      </c>
      <c r="B845" t="s">
        <v>1332</v>
      </c>
      <c r="C845" t="s">
        <v>205</v>
      </c>
      <c r="D845" t="s">
        <v>1920</v>
      </c>
      <c r="E845">
        <v>2025895</v>
      </c>
      <c r="I845" t="s">
        <v>1335</v>
      </c>
      <c r="J845">
        <v>300</v>
      </c>
      <c r="K845" t="s">
        <v>2672</v>
      </c>
      <c r="L845">
        <v>46017</v>
      </c>
      <c r="N845">
        <v>46068</v>
      </c>
      <c r="P845" t="s">
        <v>1337</v>
      </c>
      <c r="Q845" t="s">
        <v>2673</v>
      </c>
      <c r="R845" t="s">
        <v>1339</v>
      </c>
      <c r="S845" t="s">
        <v>1332</v>
      </c>
      <c r="U845" t="s">
        <v>1340</v>
      </c>
      <c r="V845" t="s">
        <v>1341</v>
      </c>
      <c r="W845" t="s">
        <v>1339</v>
      </c>
      <c r="X845">
        <v>46042</v>
      </c>
      <c r="Y845" t="s">
        <v>2674</v>
      </c>
      <c r="AC845" t="s">
        <v>1343</v>
      </c>
      <c r="AF845" t="s">
        <v>1343</v>
      </c>
      <c r="AI845" t="s">
        <v>1339</v>
      </c>
      <c r="AJ845">
        <v>410</v>
      </c>
      <c r="AL845">
        <v>0</v>
      </c>
      <c r="AM845">
        <v>0</v>
      </c>
      <c r="AN845">
        <v>0</v>
      </c>
      <c r="AO845">
        <v>0</v>
      </c>
    </row>
    <row r="846" spans="1:41" hidden="1" x14ac:dyDescent="0.3">
      <c r="A846" t="s">
        <v>1332</v>
      </c>
      <c r="B846" t="s">
        <v>1332</v>
      </c>
      <c r="C846" t="s">
        <v>205</v>
      </c>
      <c r="D846" t="s">
        <v>2309</v>
      </c>
      <c r="E846" t="s">
        <v>2310</v>
      </c>
      <c r="I846" t="s">
        <v>1335</v>
      </c>
      <c r="J846">
        <v>300</v>
      </c>
      <c r="K846" t="s">
        <v>2672</v>
      </c>
      <c r="L846">
        <v>46017</v>
      </c>
      <c r="N846">
        <v>46068</v>
      </c>
      <c r="P846" t="s">
        <v>1337</v>
      </c>
      <c r="Q846" t="s">
        <v>2673</v>
      </c>
      <c r="R846" t="s">
        <v>1352</v>
      </c>
      <c r="S846" t="s">
        <v>1332</v>
      </c>
      <c r="U846" t="s">
        <v>1340</v>
      </c>
      <c r="V846" t="s">
        <v>1341</v>
      </c>
      <c r="W846" t="s">
        <v>1355</v>
      </c>
      <c r="AC846" t="s">
        <v>1343</v>
      </c>
      <c r="AF846" t="s">
        <v>1343</v>
      </c>
      <c r="AI846" t="s">
        <v>1352</v>
      </c>
      <c r="AJ846">
        <v>300</v>
      </c>
      <c r="AL846">
        <v>0</v>
      </c>
      <c r="AM846" t="s">
        <v>1332</v>
      </c>
      <c r="AN846">
        <v>0</v>
      </c>
      <c r="AO846">
        <v>0</v>
      </c>
    </row>
    <row r="847" spans="1:41" hidden="1" x14ac:dyDescent="0.3">
      <c r="A847" t="s">
        <v>1332</v>
      </c>
      <c r="B847" t="s">
        <v>1332</v>
      </c>
      <c r="C847" t="s">
        <v>205</v>
      </c>
      <c r="D847" t="s">
        <v>5409</v>
      </c>
      <c r="E847" t="s">
        <v>5410</v>
      </c>
      <c r="F847" t="s">
        <v>5836</v>
      </c>
      <c r="G847" t="s">
        <v>5837</v>
      </c>
      <c r="I847" t="s">
        <v>1335</v>
      </c>
      <c r="J847">
        <v>300</v>
      </c>
      <c r="K847" t="s">
        <v>2672</v>
      </c>
      <c r="L847">
        <v>46093</v>
      </c>
      <c r="N847">
        <v>46142</v>
      </c>
      <c r="P847" t="s">
        <v>1337</v>
      </c>
      <c r="Q847" t="s">
        <v>2673</v>
      </c>
      <c r="R847" t="s">
        <v>1781</v>
      </c>
      <c r="S847" t="s">
        <v>1332</v>
      </c>
      <c r="U847" t="s">
        <v>1340</v>
      </c>
      <c r="V847" t="s">
        <v>1341</v>
      </c>
      <c r="W847" t="s">
        <v>1355</v>
      </c>
      <c r="AC847" t="s">
        <v>1343</v>
      </c>
      <c r="AF847" t="s">
        <v>1343</v>
      </c>
      <c r="AI847">
        <v>12</v>
      </c>
      <c r="AJ847">
        <v>300</v>
      </c>
      <c r="AL847">
        <v>0</v>
      </c>
      <c r="AM847" t="s">
        <v>1332</v>
      </c>
      <c r="AN847">
        <v>0</v>
      </c>
      <c r="AO847">
        <v>0</v>
      </c>
    </row>
    <row r="848" spans="1:41" hidden="1" x14ac:dyDescent="0.3">
      <c r="A848" t="s">
        <v>1332</v>
      </c>
      <c r="B848" t="s">
        <v>1332</v>
      </c>
      <c r="C848" t="s">
        <v>205</v>
      </c>
      <c r="D848" t="s">
        <v>2962</v>
      </c>
      <c r="E848">
        <v>2025945</v>
      </c>
      <c r="F848" t="s">
        <v>5836</v>
      </c>
      <c r="G848" t="s">
        <v>5838</v>
      </c>
      <c r="I848" t="s">
        <v>1335</v>
      </c>
      <c r="J848">
        <v>300</v>
      </c>
      <c r="K848" t="s">
        <v>2672</v>
      </c>
      <c r="L848">
        <v>46093</v>
      </c>
      <c r="N848">
        <v>46142</v>
      </c>
      <c r="P848" t="s">
        <v>1337</v>
      </c>
      <c r="Q848" t="s">
        <v>2673</v>
      </c>
      <c r="R848" t="s">
        <v>1339</v>
      </c>
      <c r="S848" t="s">
        <v>1332</v>
      </c>
      <c r="U848" t="s">
        <v>1340</v>
      </c>
      <c r="V848" t="s">
        <v>1341</v>
      </c>
      <c r="W848" t="s">
        <v>1339</v>
      </c>
      <c r="X848">
        <v>46115</v>
      </c>
      <c r="Y848" t="s">
        <v>5839</v>
      </c>
      <c r="Z848">
        <v>182</v>
      </c>
      <c r="AA848">
        <v>49</v>
      </c>
      <c r="AB848">
        <v>6</v>
      </c>
      <c r="AC848" t="s">
        <v>1343</v>
      </c>
      <c r="AF848" t="s">
        <v>1343</v>
      </c>
      <c r="AI848" t="s">
        <v>1339</v>
      </c>
      <c r="AJ848">
        <v>360</v>
      </c>
      <c r="AL848">
        <v>182</v>
      </c>
      <c r="AM848">
        <v>182</v>
      </c>
      <c r="AN848">
        <v>0.269230769230769</v>
      </c>
      <c r="AO848">
        <v>1.9780219780219801</v>
      </c>
    </row>
    <row r="849" spans="1:41" hidden="1" x14ac:dyDescent="0.3">
      <c r="A849" t="s">
        <v>1332</v>
      </c>
      <c r="B849" t="s">
        <v>1332</v>
      </c>
      <c r="C849" t="s">
        <v>1371</v>
      </c>
      <c r="D849" t="s">
        <v>3692</v>
      </c>
      <c r="E849">
        <v>2026005</v>
      </c>
      <c r="I849" t="s">
        <v>1335</v>
      </c>
      <c r="J849">
        <v>110</v>
      </c>
      <c r="K849" t="s">
        <v>3944</v>
      </c>
      <c r="L849">
        <v>46057</v>
      </c>
      <c r="N849">
        <v>46132</v>
      </c>
      <c r="P849" t="s">
        <v>1337</v>
      </c>
      <c r="Q849" t="s">
        <v>3945</v>
      </c>
      <c r="R849" t="s">
        <v>3490</v>
      </c>
      <c r="S849" t="s">
        <v>1332</v>
      </c>
      <c r="U849" t="s">
        <v>1354</v>
      </c>
      <c r="V849" t="s">
        <v>1341</v>
      </c>
      <c r="W849" t="s">
        <v>1355</v>
      </c>
      <c r="AC849" t="s">
        <v>1343</v>
      </c>
      <c r="AF849" t="s">
        <v>1343</v>
      </c>
      <c r="AI849">
        <v>2</v>
      </c>
      <c r="AJ849">
        <v>220</v>
      </c>
      <c r="AL849">
        <v>0</v>
      </c>
      <c r="AM849" t="s">
        <v>1332</v>
      </c>
      <c r="AN849">
        <v>0</v>
      </c>
      <c r="AO849">
        <v>0</v>
      </c>
    </row>
    <row r="850" spans="1:41" hidden="1" x14ac:dyDescent="0.3">
      <c r="C850" t="s">
        <v>205</v>
      </c>
      <c r="D850" t="s">
        <v>4500</v>
      </c>
      <c r="F850" t="s">
        <v>8974</v>
      </c>
      <c r="G850" t="s">
        <v>4636</v>
      </c>
      <c r="I850" t="s">
        <v>1335</v>
      </c>
      <c r="J850">
        <v>0</v>
      </c>
      <c r="K850" t="s">
        <v>8975</v>
      </c>
      <c r="L850">
        <v>46128</v>
      </c>
      <c r="N850">
        <v>46172</v>
      </c>
      <c r="P850" t="s">
        <v>1337</v>
      </c>
      <c r="Q850" t="s">
        <v>8976</v>
      </c>
      <c r="U850" t="s">
        <v>1537</v>
      </c>
      <c r="V850" t="s">
        <v>1341</v>
      </c>
      <c r="W850" t="s">
        <v>1355</v>
      </c>
    </row>
    <row r="851" spans="1:41" hidden="1" x14ac:dyDescent="0.3">
      <c r="C851" t="s">
        <v>205</v>
      </c>
      <c r="D851" t="s">
        <v>8820</v>
      </c>
      <c r="F851" t="s">
        <v>8974</v>
      </c>
      <c r="G851" t="s">
        <v>4636</v>
      </c>
      <c r="I851" t="s">
        <v>1335</v>
      </c>
      <c r="J851">
        <v>0</v>
      </c>
      <c r="K851" t="s">
        <v>8975</v>
      </c>
      <c r="L851">
        <v>46128</v>
      </c>
      <c r="N851">
        <v>46172</v>
      </c>
      <c r="P851" t="s">
        <v>1337</v>
      </c>
      <c r="Q851" t="s">
        <v>8976</v>
      </c>
      <c r="U851" t="s">
        <v>1537</v>
      </c>
      <c r="V851" t="s">
        <v>1341</v>
      </c>
      <c r="W851" t="s">
        <v>1355</v>
      </c>
    </row>
    <row r="852" spans="1:41" hidden="1" x14ac:dyDescent="0.3">
      <c r="A852" t="s">
        <v>1332</v>
      </c>
      <c r="B852" t="s">
        <v>1332</v>
      </c>
      <c r="C852" t="s">
        <v>1386</v>
      </c>
      <c r="D852" t="s">
        <v>4347</v>
      </c>
      <c r="E852">
        <v>2025310</v>
      </c>
      <c r="I852" t="s">
        <v>1335</v>
      </c>
      <c r="J852">
        <v>100</v>
      </c>
      <c r="K852" t="s">
        <v>4543</v>
      </c>
      <c r="L852">
        <v>46084</v>
      </c>
      <c r="N852">
        <v>46142</v>
      </c>
      <c r="P852" t="s">
        <v>1337</v>
      </c>
      <c r="Q852" t="s">
        <v>4544</v>
      </c>
      <c r="R852" t="s">
        <v>1781</v>
      </c>
      <c r="S852" t="s">
        <v>1332</v>
      </c>
      <c r="U852" t="s">
        <v>1340</v>
      </c>
      <c r="V852" t="s">
        <v>1341</v>
      </c>
      <c r="W852" t="s">
        <v>1355</v>
      </c>
      <c r="AC852" t="s">
        <v>1343</v>
      </c>
      <c r="AF852" t="s">
        <v>1343</v>
      </c>
      <c r="AI852">
        <v>12</v>
      </c>
      <c r="AJ852">
        <v>165</v>
      </c>
      <c r="AL852">
        <v>0</v>
      </c>
      <c r="AM852" t="s">
        <v>1332</v>
      </c>
      <c r="AN852">
        <v>0</v>
      </c>
      <c r="AO852">
        <v>0</v>
      </c>
    </row>
    <row r="853" spans="1:41" hidden="1" x14ac:dyDescent="0.3">
      <c r="A853" t="s">
        <v>1332</v>
      </c>
      <c r="B853" t="s">
        <v>1332</v>
      </c>
      <c r="C853" t="s">
        <v>1386</v>
      </c>
      <c r="D853" t="s">
        <v>4307</v>
      </c>
      <c r="E853">
        <v>2026006</v>
      </c>
      <c r="I853" t="s">
        <v>1335</v>
      </c>
      <c r="J853">
        <v>100</v>
      </c>
      <c r="K853" t="s">
        <v>4543</v>
      </c>
      <c r="L853">
        <v>46084</v>
      </c>
      <c r="N853">
        <v>46142</v>
      </c>
      <c r="P853" t="s">
        <v>1337</v>
      </c>
      <c r="Q853" t="s">
        <v>4544</v>
      </c>
      <c r="R853" t="s">
        <v>1781</v>
      </c>
      <c r="S853" t="s">
        <v>1332</v>
      </c>
      <c r="U853" t="s">
        <v>1340</v>
      </c>
      <c r="V853" t="s">
        <v>1341</v>
      </c>
      <c r="W853" t="s">
        <v>1355</v>
      </c>
      <c r="AC853" t="s">
        <v>1343</v>
      </c>
      <c r="AF853" t="s">
        <v>1343</v>
      </c>
      <c r="AI853">
        <v>12</v>
      </c>
      <c r="AJ853">
        <v>190</v>
      </c>
      <c r="AL853">
        <v>0</v>
      </c>
      <c r="AM853" t="s">
        <v>1332</v>
      </c>
      <c r="AN853">
        <v>0</v>
      </c>
      <c r="AO853">
        <v>0</v>
      </c>
    </row>
    <row r="854" spans="1:41" hidden="1" x14ac:dyDescent="0.3">
      <c r="A854" t="s">
        <v>1332</v>
      </c>
      <c r="B854" t="s">
        <v>1332</v>
      </c>
      <c r="C854" t="s">
        <v>1359</v>
      </c>
      <c r="D854" t="s">
        <v>1542</v>
      </c>
      <c r="E854">
        <v>2025891</v>
      </c>
      <c r="I854" t="s">
        <v>1335</v>
      </c>
      <c r="J854">
        <v>1100</v>
      </c>
      <c r="K854" t="s">
        <v>1632</v>
      </c>
      <c r="L854">
        <v>46003</v>
      </c>
      <c r="N854">
        <v>46052</v>
      </c>
      <c r="P854" t="s">
        <v>1420</v>
      </c>
      <c r="Q854" t="s">
        <v>1633</v>
      </c>
      <c r="R854" t="s">
        <v>1339</v>
      </c>
      <c r="S854" t="s">
        <v>1332</v>
      </c>
      <c r="U854" t="s">
        <v>1340</v>
      </c>
      <c r="V854" t="s">
        <v>1341</v>
      </c>
      <c r="W854" t="s">
        <v>1339</v>
      </c>
      <c r="X854">
        <v>46013</v>
      </c>
      <c r="Y854" t="s">
        <v>1634</v>
      </c>
      <c r="Z854">
        <v>710</v>
      </c>
      <c r="AA854">
        <v>181</v>
      </c>
      <c r="AB854">
        <v>38</v>
      </c>
      <c r="AC854" t="s">
        <v>1343</v>
      </c>
      <c r="AF854" t="s">
        <v>1408</v>
      </c>
      <c r="AI854" t="s">
        <v>1339</v>
      </c>
      <c r="AJ854">
        <v>1200</v>
      </c>
      <c r="AL854">
        <v>710</v>
      </c>
      <c r="AM854">
        <v>710</v>
      </c>
      <c r="AN854">
        <v>0.254929577464789</v>
      </c>
      <c r="AO854">
        <v>1.6901408450704201</v>
      </c>
    </row>
    <row r="855" spans="1:41" hidden="1" x14ac:dyDescent="0.3">
      <c r="A855" t="s">
        <v>1332</v>
      </c>
      <c r="B855" t="s">
        <v>1332</v>
      </c>
      <c r="C855" t="s">
        <v>205</v>
      </c>
      <c r="D855" t="s">
        <v>2232</v>
      </c>
      <c r="E855">
        <v>2025998</v>
      </c>
      <c r="I855" t="s">
        <v>1369</v>
      </c>
      <c r="J855">
        <v>1300</v>
      </c>
      <c r="K855" t="s">
        <v>2303</v>
      </c>
      <c r="L855">
        <v>46001</v>
      </c>
      <c r="N855">
        <v>46052</v>
      </c>
      <c r="P855" t="s">
        <v>1420</v>
      </c>
      <c r="Q855" t="s">
        <v>2304</v>
      </c>
      <c r="R855" t="s">
        <v>1339</v>
      </c>
      <c r="S855" t="s">
        <v>1332</v>
      </c>
      <c r="U855" t="s">
        <v>1340</v>
      </c>
      <c r="V855" t="s">
        <v>1341</v>
      </c>
      <c r="W855" t="s">
        <v>1339</v>
      </c>
      <c r="X855">
        <v>46016</v>
      </c>
      <c r="Y855" t="s">
        <v>2305</v>
      </c>
      <c r="AC855" t="s">
        <v>1343</v>
      </c>
      <c r="AF855" t="s">
        <v>1408</v>
      </c>
      <c r="AI855" t="s">
        <v>1339</v>
      </c>
      <c r="AJ855">
        <v>1410</v>
      </c>
      <c r="AL855">
        <v>0</v>
      </c>
      <c r="AM855">
        <v>0</v>
      </c>
      <c r="AN855">
        <v>0</v>
      </c>
      <c r="AO855">
        <v>0</v>
      </c>
    </row>
    <row r="856" spans="1:41" hidden="1" x14ac:dyDescent="0.3">
      <c r="A856" t="s">
        <v>1332</v>
      </c>
      <c r="B856" t="s">
        <v>1332</v>
      </c>
      <c r="C856" t="s">
        <v>47</v>
      </c>
      <c r="D856" t="s">
        <v>4033</v>
      </c>
      <c r="E856">
        <v>2026003</v>
      </c>
      <c r="F856" t="s">
        <v>7261</v>
      </c>
      <c r="G856" t="s">
        <v>7262</v>
      </c>
      <c r="I856" t="s">
        <v>1335</v>
      </c>
      <c r="J856">
        <v>820</v>
      </c>
      <c r="K856" t="s">
        <v>7263</v>
      </c>
      <c r="L856">
        <v>46109</v>
      </c>
      <c r="N856">
        <v>46157</v>
      </c>
      <c r="P856" t="s">
        <v>1337</v>
      </c>
      <c r="Q856" t="s">
        <v>7264</v>
      </c>
      <c r="R856" t="s">
        <v>1781</v>
      </c>
      <c r="S856" t="s">
        <v>1332</v>
      </c>
      <c r="U856" t="s">
        <v>1340</v>
      </c>
      <c r="V856" t="s">
        <v>1341</v>
      </c>
      <c r="W856" t="s">
        <v>1355</v>
      </c>
      <c r="AC856" t="s">
        <v>1343</v>
      </c>
      <c r="AF856" t="s">
        <v>1343</v>
      </c>
      <c r="AI856">
        <v>27</v>
      </c>
      <c r="AJ856">
        <v>865</v>
      </c>
      <c r="AL856">
        <v>0</v>
      </c>
      <c r="AM856" t="s">
        <v>1332</v>
      </c>
      <c r="AN856">
        <v>0</v>
      </c>
      <c r="AO856">
        <v>0</v>
      </c>
    </row>
    <row r="857" spans="1:41" hidden="1" x14ac:dyDescent="0.3">
      <c r="A857" t="s">
        <v>1332</v>
      </c>
      <c r="B857" t="s">
        <v>1332</v>
      </c>
      <c r="C857" t="s">
        <v>39</v>
      </c>
      <c r="D857" t="s">
        <v>7170</v>
      </c>
      <c r="E857">
        <v>2026056</v>
      </c>
      <c r="F857" t="s">
        <v>8174</v>
      </c>
      <c r="I857" t="s">
        <v>1335</v>
      </c>
      <c r="J857">
        <v>820</v>
      </c>
      <c r="K857" t="s">
        <v>7263</v>
      </c>
      <c r="L857">
        <v>46120</v>
      </c>
      <c r="N857">
        <v>46157</v>
      </c>
      <c r="P857" t="s">
        <v>1337</v>
      </c>
      <c r="Q857" t="s">
        <v>7264</v>
      </c>
      <c r="R857" t="s">
        <v>1781</v>
      </c>
      <c r="S857" t="s">
        <v>1332</v>
      </c>
      <c r="U857" t="s">
        <v>1340</v>
      </c>
      <c r="V857" t="s">
        <v>1402</v>
      </c>
      <c r="W857" t="s">
        <v>1355</v>
      </c>
      <c r="AC857" t="s">
        <v>1343</v>
      </c>
      <c r="AF857" t="s">
        <v>1343</v>
      </c>
      <c r="AI857">
        <v>27</v>
      </c>
      <c r="AJ857">
        <v>820</v>
      </c>
      <c r="AL857">
        <v>0</v>
      </c>
      <c r="AM857" t="s">
        <v>1332</v>
      </c>
      <c r="AN857">
        <v>0</v>
      </c>
      <c r="AO857">
        <v>0</v>
      </c>
    </row>
    <row r="858" spans="1:41" hidden="1" x14ac:dyDescent="0.3">
      <c r="A858" t="s">
        <v>1332</v>
      </c>
      <c r="B858" t="s">
        <v>1332</v>
      </c>
      <c r="C858" t="s">
        <v>39</v>
      </c>
      <c r="D858" t="s">
        <v>7174</v>
      </c>
      <c r="E858" t="s">
        <v>7175</v>
      </c>
      <c r="F858" t="s">
        <v>8174</v>
      </c>
      <c r="G858" t="s">
        <v>4636</v>
      </c>
      <c r="I858" t="s">
        <v>1335</v>
      </c>
      <c r="J858">
        <v>0</v>
      </c>
      <c r="K858" t="s">
        <v>7263</v>
      </c>
      <c r="L858">
        <v>46120</v>
      </c>
      <c r="N858">
        <v>46157</v>
      </c>
      <c r="P858" t="s">
        <v>1337</v>
      </c>
      <c r="Q858" t="s">
        <v>7264</v>
      </c>
      <c r="R858" t="s">
        <v>1781</v>
      </c>
      <c r="S858" t="s">
        <v>1332</v>
      </c>
      <c r="U858" t="s">
        <v>1340</v>
      </c>
      <c r="V858" t="s">
        <v>1402</v>
      </c>
      <c r="W858" t="s">
        <v>1355</v>
      </c>
      <c r="AC858" t="s">
        <v>1343</v>
      </c>
      <c r="AF858" t="s">
        <v>1343</v>
      </c>
      <c r="AI858">
        <v>27</v>
      </c>
      <c r="AJ858">
        <v>0</v>
      </c>
      <c r="AL858">
        <v>0</v>
      </c>
      <c r="AM858" t="s">
        <v>1332</v>
      </c>
      <c r="AN858">
        <v>0</v>
      </c>
      <c r="AO858">
        <v>0</v>
      </c>
    </row>
    <row r="859" spans="1:41" hidden="1" x14ac:dyDescent="0.3">
      <c r="A859" t="s">
        <v>1332</v>
      </c>
      <c r="B859" t="s">
        <v>1332</v>
      </c>
      <c r="C859" t="s">
        <v>39</v>
      </c>
      <c r="D859" t="s">
        <v>7588</v>
      </c>
      <c r="E859">
        <v>2026020</v>
      </c>
      <c r="F859" t="s">
        <v>8174</v>
      </c>
      <c r="I859" t="s">
        <v>1335</v>
      </c>
      <c r="J859">
        <v>720</v>
      </c>
      <c r="K859" t="s">
        <v>7263</v>
      </c>
      <c r="L859">
        <v>46120</v>
      </c>
      <c r="N859">
        <v>46157</v>
      </c>
      <c r="P859" t="s">
        <v>1337</v>
      </c>
      <c r="Q859" t="s">
        <v>7264</v>
      </c>
      <c r="R859" t="s">
        <v>1781</v>
      </c>
      <c r="S859" t="s">
        <v>1332</v>
      </c>
      <c r="U859" t="s">
        <v>1340</v>
      </c>
      <c r="V859" t="s">
        <v>1341</v>
      </c>
      <c r="W859" t="s">
        <v>1355</v>
      </c>
      <c r="AC859" t="s">
        <v>1343</v>
      </c>
      <c r="AF859" t="s">
        <v>1343</v>
      </c>
      <c r="AI859">
        <v>27</v>
      </c>
      <c r="AJ859">
        <v>775</v>
      </c>
      <c r="AL859">
        <v>0</v>
      </c>
      <c r="AM859" t="s">
        <v>1332</v>
      </c>
      <c r="AN859">
        <v>0</v>
      </c>
      <c r="AO859">
        <v>0</v>
      </c>
    </row>
    <row r="860" spans="1:41" hidden="1" x14ac:dyDescent="0.3">
      <c r="A860" t="s">
        <v>1332</v>
      </c>
      <c r="B860" t="s">
        <v>1332</v>
      </c>
      <c r="C860" t="s">
        <v>1386</v>
      </c>
      <c r="D860" t="s">
        <v>1920</v>
      </c>
      <c r="E860">
        <v>2025895</v>
      </c>
      <c r="I860" t="s">
        <v>1335</v>
      </c>
      <c r="J860">
        <v>100</v>
      </c>
      <c r="K860" t="s">
        <v>2776</v>
      </c>
      <c r="L860">
        <v>46018</v>
      </c>
      <c r="N860">
        <v>46052</v>
      </c>
      <c r="P860" t="s">
        <v>1337</v>
      </c>
      <c r="Q860" t="s">
        <v>2777</v>
      </c>
      <c r="R860" t="s">
        <v>1339</v>
      </c>
      <c r="S860" t="s">
        <v>1332</v>
      </c>
      <c r="U860" t="s">
        <v>1340</v>
      </c>
      <c r="V860" t="s">
        <v>1341</v>
      </c>
      <c r="W860" t="s">
        <v>1339</v>
      </c>
      <c r="X860">
        <v>46036</v>
      </c>
      <c r="Y860" t="s">
        <v>2778</v>
      </c>
      <c r="AC860" t="s">
        <v>1343</v>
      </c>
      <c r="AF860" t="s">
        <v>1343</v>
      </c>
      <c r="AI860" t="s">
        <v>1339</v>
      </c>
      <c r="AJ860">
        <v>210</v>
      </c>
      <c r="AL860">
        <v>0</v>
      </c>
      <c r="AM860">
        <v>0</v>
      </c>
      <c r="AN860">
        <v>0</v>
      </c>
      <c r="AO860">
        <v>0</v>
      </c>
    </row>
    <row r="861" spans="1:41" x14ac:dyDescent="0.3">
      <c r="A861" t="s">
        <v>1332</v>
      </c>
      <c r="B861" t="s">
        <v>1332</v>
      </c>
      <c r="C861" t="s">
        <v>1380</v>
      </c>
      <c r="D861" t="s">
        <v>4347</v>
      </c>
      <c r="E861">
        <v>2025310</v>
      </c>
      <c r="F861" t="s">
        <v>7868</v>
      </c>
      <c r="G861" t="s">
        <v>7869</v>
      </c>
      <c r="I861" t="s">
        <v>1335</v>
      </c>
      <c r="J861">
        <v>900</v>
      </c>
      <c r="K861" t="s">
        <v>7870</v>
      </c>
      <c r="L861" s="42">
        <v>46112</v>
      </c>
      <c r="N861">
        <v>46157</v>
      </c>
      <c r="P861" t="s">
        <v>1420</v>
      </c>
      <c r="Q861" t="s">
        <v>7871</v>
      </c>
      <c r="R861" t="s">
        <v>1781</v>
      </c>
      <c r="S861" t="s">
        <v>1332</v>
      </c>
      <c r="U861" t="s">
        <v>1340</v>
      </c>
      <c r="V861" t="s">
        <v>1341</v>
      </c>
      <c r="W861" t="s">
        <v>1355</v>
      </c>
      <c r="AC861" t="s">
        <v>1343</v>
      </c>
      <c r="AF861" t="s">
        <v>1343</v>
      </c>
      <c r="AI861">
        <v>27</v>
      </c>
      <c r="AJ861">
        <v>965</v>
      </c>
      <c r="AL861">
        <v>0</v>
      </c>
      <c r="AM861" t="s">
        <v>1332</v>
      </c>
      <c r="AN861">
        <v>0</v>
      </c>
      <c r="AO861">
        <v>0</v>
      </c>
    </row>
    <row r="862" spans="1:41" x14ac:dyDescent="0.3">
      <c r="A862" t="s">
        <v>1332</v>
      </c>
      <c r="B862" t="s">
        <v>1332</v>
      </c>
      <c r="C862" t="s">
        <v>1380</v>
      </c>
      <c r="D862" t="s">
        <v>7516</v>
      </c>
      <c r="E862">
        <v>2026067</v>
      </c>
      <c r="F862" t="s">
        <v>7868</v>
      </c>
      <c r="G862" t="s">
        <v>4636</v>
      </c>
      <c r="I862" t="s">
        <v>1335</v>
      </c>
      <c r="J862">
        <v>900</v>
      </c>
      <c r="K862" t="s">
        <v>7870</v>
      </c>
      <c r="L862" s="42">
        <v>46112</v>
      </c>
      <c r="N862">
        <v>46157</v>
      </c>
      <c r="P862" t="s">
        <v>1420</v>
      </c>
      <c r="Q862" t="s">
        <v>7871</v>
      </c>
      <c r="R862" t="s">
        <v>1781</v>
      </c>
      <c r="S862" t="s">
        <v>1332</v>
      </c>
      <c r="U862" t="s">
        <v>1340</v>
      </c>
      <c r="V862" t="s">
        <v>1341</v>
      </c>
      <c r="W862" t="s">
        <v>1355</v>
      </c>
      <c r="AC862" t="s">
        <v>1343</v>
      </c>
      <c r="AF862" t="s">
        <v>1343</v>
      </c>
      <c r="AI862">
        <v>27</v>
      </c>
      <c r="AJ862">
        <v>900</v>
      </c>
      <c r="AL862">
        <v>0</v>
      </c>
      <c r="AM862" t="s">
        <v>1332</v>
      </c>
      <c r="AN862">
        <v>0</v>
      </c>
      <c r="AO862">
        <v>0</v>
      </c>
    </row>
    <row r="863" spans="1:41" hidden="1" x14ac:dyDescent="0.3">
      <c r="A863" t="s">
        <v>1332</v>
      </c>
      <c r="B863" t="s">
        <v>1332</v>
      </c>
      <c r="C863" t="s">
        <v>205</v>
      </c>
      <c r="D863" t="s">
        <v>6419</v>
      </c>
      <c r="E863">
        <v>2026053</v>
      </c>
      <c r="F863" t="s">
        <v>6671</v>
      </c>
      <c r="I863" t="s">
        <v>1335</v>
      </c>
      <c r="J863">
        <v>550</v>
      </c>
      <c r="K863" t="s">
        <v>6672</v>
      </c>
      <c r="L863">
        <v>46101</v>
      </c>
      <c r="N863">
        <v>46152</v>
      </c>
      <c r="P863" t="s">
        <v>1337</v>
      </c>
      <c r="Q863" t="s">
        <v>6673</v>
      </c>
      <c r="R863" t="s">
        <v>1781</v>
      </c>
      <c r="S863" t="s">
        <v>1332</v>
      </c>
      <c r="U863" t="s">
        <v>1340</v>
      </c>
      <c r="V863" t="s">
        <v>1341</v>
      </c>
      <c r="W863" t="s">
        <v>1355</v>
      </c>
      <c r="AC863" t="s">
        <v>1343</v>
      </c>
      <c r="AF863" t="s">
        <v>1343</v>
      </c>
      <c r="AI863">
        <v>22</v>
      </c>
      <c r="AJ863">
        <v>550</v>
      </c>
      <c r="AL863">
        <v>0</v>
      </c>
      <c r="AM863" t="s">
        <v>1332</v>
      </c>
      <c r="AN863">
        <v>0</v>
      </c>
      <c r="AO863">
        <v>0</v>
      </c>
    </row>
    <row r="864" spans="1:41" hidden="1" x14ac:dyDescent="0.3">
      <c r="A864" t="s">
        <v>1332</v>
      </c>
      <c r="B864" t="s">
        <v>1332</v>
      </c>
      <c r="C864" t="s">
        <v>205</v>
      </c>
      <c r="D864" t="s">
        <v>6423</v>
      </c>
      <c r="E864" t="s">
        <v>6424</v>
      </c>
      <c r="F864" t="s">
        <v>6671</v>
      </c>
      <c r="I864" t="s">
        <v>1335</v>
      </c>
      <c r="J864">
        <v>0</v>
      </c>
      <c r="K864" t="s">
        <v>6672</v>
      </c>
      <c r="L864">
        <v>46101</v>
      </c>
      <c r="N864">
        <v>46152</v>
      </c>
      <c r="P864" t="s">
        <v>1337</v>
      </c>
      <c r="Q864" t="s">
        <v>6673</v>
      </c>
      <c r="R864" t="s">
        <v>1781</v>
      </c>
      <c r="S864" t="s">
        <v>1332</v>
      </c>
      <c r="U864" t="s">
        <v>1340</v>
      </c>
      <c r="V864" t="s">
        <v>1341</v>
      </c>
      <c r="W864" t="s">
        <v>1355</v>
      </c>
      <c r="AC864" t="s">
        <v>1343</v>
      </c>
      <c r="AF864" t="s">
        <v>1343</v>
      </c>
      <c r="AI864">
        <v>22</v>
      </c>
      <c r="AJ864">
        <v>30</v>
      </c>
      <c r="AL864">
        <v>0</v>
      </c>
      <c r="AM864" t="s">
        <v>1332</v>
      </c>
      <c r="AN864">
        <v>0</v>
      </c>
      <c r="AO864">
        <v>0</v>
      </c>
    </row>
    <row r="865" spans="1:41" hidden="1" x14ac:dyDescent="0.3">
      <c r="A865" t="s">
        <v>1332</v>
      </c>
      <c r="B865" t="s">
        <v>1332</v>
      </c>
      <c r="C865" t="s">
        <v>205</v>
      </c>
      <c r="D865" t="s">
        <v>6408</v>
      </c>
      <c r="E865">
        <v>2026021</v>
      </c>
      <c r="F865" t="s">
        <v>6671</v>
      </c>
      <c r="G865" t="s">
        <v>6674</v>
      </c>
      <c r="I865" t="s">
        <v>1335</v>
      </c>
      <c r="J865">
        <v>550</v>
      </c>
      <c r="K865" t="s">
        <v>6672</v>
      </c>
      <c r="L865">
        <v>46101</v>
      </c>
      <c r="N865">
        <v>46152</v>
      </c>
      <c r="P865" t="s">
        <v>1337</v>
      </c>
      <c r="Q865" t="s">
        <v>6673</v>
      </c>
      <c r="R865" t="s">
        <v>1781</v>
      </c>
      <c r="S865" t="s">
        <v>1332</v>
      </c>
      <c r="U865" t="s">
        <v>1340</v>
      </c>
      <c r="V865" t="s">
        <v>1341</v>
      </c>
      <c r="W865" t="s">
        <v>1355</v>
      </c>
      <c r="AC865" t="s">
        <v>1343</v>
      </c>
      <c r="AF865" t="s">
        <v>1343</v>
      </c>
      <c r="AI865">
        <v>22</v>
      </c>
      <c r="AJ865">
        <v>595</v>
      </c>
      <c r="AL865">
        <v>0</v>
      </c>
      <c r="AM865" t="s">
        <v>1332</v>
      </c>
      <c r="AN865">
        <v>0</v>
      </c>
      <c r="AO865">
        <v>0</v>
      </c>
    </row>
    <row r="866" spans="1:41" hidden="1" x14ac:dyDescent="0.3">
      <c r="C866" t="s">
        <v>205</v>
      </c>
      <c r="D866" t="s">
        <v>2519</v>
      </c>
      <c r="F866" t="s">
        <v>6671</v>
      </c>
      <c r="G866" t="s">
        <v>4636</v>
      </c>
      <c r="I866" t="s">
        <v>1335</v>
      </c>
      <c r="J866">
        <v>650</v>
      </c>
      <c r="K866" t="s">
        <v>6672</v>
      </c>
      <c r="L866">
        <v>46128</v>
      </c>
      <c r="N866">
        <v>46172</v>
      </c>
      <c r="P866" t="s">
        <v>1337</v>
      </c>
      <c r="Q866" t="s">
        <v>6673</v>
      </c>
      <c r="U866" t="s">
        <v>1340</v>
      </c>
      <c r="V866" t="s">
        <v>1341</v>
      </c>
      <c r="W866" t="s">
        <v>1355</v>
      </c>
      <c r="AC866" t="s">
        <v>1343</v>
      </c>
      <c r="AF866" t="s">
        <v>1343</v>
      </c>
      <c r="AI866">
        <v>42</v>
      </c>
      <c r="AJ866">
        <v>715</v>
      </c>
      <c r="AL866">
        <v>0</v>
      </c>
      <c r="AM866" t="s">
        <v>1332</v>
      </c>
      <c r="AN866">
        <v>0</v>
      </c>
      <c r="AO866">
        <v>0</v>
      </c>
    </row>
    <row r="867" spans="1:41" hidden="1" x14ac:dyDescent="0.3">
      <c r="C867" t="s">
        <v>205</v>
      </c>
      <c r="D867" t="s">
        <v>1755</v>
      </c>
      <c r="F867" t="s">
        <v>6671</v>
      </c>
      <c r="G867" t="s">
        <v>4636</v>
      </c>
      <c r="I867" t="s">
        <v>1335</v>
      </c>
      <c r="J867">
        <v>0</v>
      </c>
      <c r="K867" t="s">
        <v>6672</v>
      </c>
      <c r="L867">
        <v>46128</v>
      </c>
      <c r="N867">
        <v>46172</v>
      </c>
      <c r="P867" t="s">
        <v>1337</v>
      </c>
      <c r="Q867" t="s">
        <v>6673</v>
      </c>
      <c r="U867" t="s">
        <v>1340</v>
      </c>
      <c r="V867" t="s">
        <v>1341</v>
      </c>
      <c r="W867" t="s">
        <v>1355</v>
      </c>
      <c r="AC867" t="s">
        <v>1343</v>
      </c>
      <c r="AF867" t="s">
        <v>1343</v>
      </c>
      <c r="AI867">
        <v>42</v>
      </c>
      <c r="AJ867">
        <v>65</v>
      </c>
      <c r="AL867">
        <v>0</v>
      </c>
      <c r="AM867" t="s">
        <v>1332</v>
      </c>
      <c r="AN867">
        <v>0</v>
      </c>
      <c r="AO867">
        <v>0</v>
      </c>
    </row>
    <row r="868" spans="1:41" hidden="1" x14ac:dyDescent="0.3">
      <c r="C868" t="s">
        <v>205</v>
      </c>
      <c r="D868" t="s">
        <v>4635</v>
      </c>
      <c r="F868" t="s">
        <v>6671</v>
      </c>
      <c r="G868" t="s">
        <v>4636</v>
      </c>
      <c r="I868" t="s">
        <v>1335</v>
      </c>
      <c r="J868">
        <v>650</v>
      </c>
      <c r="K868" t="s">
        <v>6672</v>
      </c>
      <c r="L868">
        <v>46128</v>
      </c>
      <c r="N868">
        <v>46172</v>
      </c>
      <c r="P868" t="s">
        <v>1337</v>
      </c>
      <c r="Q868" t="s">
        <v>6673</v>
      </c>
      <c r="U868" t="s">
        <v>1340</v>
      </c>
      <c r="V868" t="s">
        <v>1341</v>
      </c>
      <c r="W868" t="s">
        <v>1355</v>
      </c>
      <c r="AC868" t="s">
        <v>1343</v>
      </c>
      <c r="AF868" t="s">
        <v>1343</v>
      </c>
      <c r="AI868">
        <v>42</v>
      </c>
      <c r="AJ868">
        <v>715</v>
      </c>
      <c r="AL868">
        <v>0</v>
      </c>
      <c r="AM868" t="s">
        <v>1332</v>
      </c>
      <c r="AN868">
        <v>0</v>
      </c>
      <c r="AO868">
        <v>0</v>
      </c>
    </row>
    <row r="869" spans="1:41" hidden="1" x14ac:dyDescent="0.3">
      <c r="C869" t="s">
        <v>205</v>
      </c>
      <c r="D869" t="s">
        <v>4631</v>
      </c>
      <c r="F869" t="s">
        <v>6671</v>
      </c>
      <c r="G869" t="s">
        <v>4636</v>
      </c>
      <c r="I869" t="s">
        <v>1335</v>
      </c>
      <c r="J869">
        <v>0</v>
      </c>
      <c r="K869" t="s">
        <v>6672</v>
      </c>
      <c r="L869">
        <v>46128</v>
      </c>
      <c r="N869">
        <v>46172</v>
      </c>
      <c r="P869" t="s">
        <v>1337</v>
      </c>
      <c r="Q869" t="s">
        <v>6673</v>
      </c>
      <c r="U869" t="s">
        <v>1340</v>
      </c>
      <c r="V869" t="s">
        <v>1341</v>
      </c>
      <c r="W869" t="s">
        <v>1355</v>
      </c>
      <c r="AC869" t="s">
        <v>1343</v>
      </c>
      <c r="AF869" t="s">
        <v>1343</v>
      </c>
      <c r="AI869">
        <v>42</v>
      </c>
      <c r="AJ869">
        <v>65</v>
      </c>
      <c r="AL869">
        <v>0</v>
      </c>
      <c r="AM869" t="s">
        <v>1332</v>
      </c>
      <c r="AN869">
        <v>0</v>
      </c>
      <c r="AO869">
        <v>0</v>
      </c>
    </row>
    <row r="870" spans="1:41" hidden="1" x14ac:dyDescent="0.3">
      <c r="A870" t="s">
        <v>1332</v>
      </c>
      <c r="B870" t="s">
        <v>1332</v>
      </c>
      <c r="C870" t="s">
        <v>304</v>
      </c>
      <c r="D870" t="s">
        <v>2519</v>
      </c>
      <c r="E870">
        <v>2025317</v>
      </c>
      <c r="F870" t="s">
        <v>6685</v>
      </c>
      <c r="G870" t="s">
        <v>6686</v>
      </c>
      <c r="I870" t="s">
        <v>1335</v>
      </c>
      <c r="J870">
        <v>1800</v>
      </c>
      <c r="K870" t="s">
        <v>164</v>
      </c>
      <c r="L870">
        <v>46101</v>
      </c>
      <c r="N870">
        <v>46152</v>
      </c>
      <c r="P870" t="s">
        <v>1337</v>
      </c>
      <c r="Q870" t="s">
        <v>6687</v>
      </c>
      <c r="R870" t="s">
        <v>1781</v>
      </c>
      <c r="S870" t="s">
        <v>1332</v>
      </c>
      <c r="U870" t="s">
        <v>1340</v>
      </c>
      <c r="V870" t="s">
        <v>1341</v>
      </c>
      <c r="W870" t="s">
        <v>1355</v>
      </c>
      <c r="AC870" t="s">
        <v>1343</v>
      </c>
      <c r="AF870" t="s">
        <v>1408</v>
      </c>
      <c r="AI870">
        <v>22</v>
      </c>
      <c r="AJ870">
        <v>1850</v>
      </c>
      <c r="AL870">
        <v>0</v>
      </c>
      <c r="AM870" t="s">
        <v>1332</v>
      </c>
      <c r="AN870">
        <v>0</v>
      </c>
      <c r="AO870">
        <v>0</v>
      </c>
    </row>
    <row r="871" spans="1:41" hidden="1" x14ac:dyDescent="0.3">
      <c r="A871" t="s">
        <v>1332</v>
      </c>
      <c r="B871" t="s">
        <v>1332</v>
      </c>
      <c r="C871" t="s">
        <v>304</v>
      </c>
      <c r="D871" t="s">
        <v>1755</v>
      </c>
      <c r="E871">
        <v>2025329</v>
      </c>
      <c r="F871" t="s">
        <v>6685</v>
      </c>
      <c r="I871" t="s">
        <v>1335</v>
      </c>
      <c r="J871">
        <v>0</v>
      </c>
      <c r="K871" t="s">
        <v>164</v>
      </c>
      <c r="L871">
        <v>46101</v>
      </c>
      <c r="N871">
        <v>46152</v>
      </c>
      <c r="P871" t="s">
        <v>1337</v>
      </c>
      <c r="Q871" t="s">
        <v>6687</v>
      </c>
      <c r="R871" t="s">
        <v>1781</v>
      </c>
      <c r="S871" t="s">
        <v>1332</v>
      </c>
      <c r="U871" t="s">
        <v>1340</v>
      </c>
      <c r="V871" t="s">
        <v>1341</v>
      </c>
      <c r="W871" t="s">
        <v>1355</v>
      </c>
      <c r="AC871" t="s">
        <v>1343</v>
      </c>
      <c r="AF871" t="s">
        <v>1343</v>
      </c>
      <c r="AI871">
        <v>22</v>
      </c>
      <c r="AJ871">
        <v>52</v>
      </c>
      <c r="AL871">
        <v>0</v>
      </c>
      <c r="AM871" t="s">
        <v>1332</v>
      </c>
      <c r="AN871">
        <v>0</v>
      </c>
      <c r="AO871">
        <v>0</v>
      </c>
    </row>
    <row r="872" spans="1:41" hidden="1" x14ac:dyDescent="0.3">
      <c r="A872" t="s">
        <v>1332</v>
      </c>
      <c r="B872" t="s">
        <v>1332</v>
      </c>
      <c r="C872" t="s">
        <v>304</v>
      </c>
      <c r="D872" t="s">
        <v>2962</v>
      </c>
      <c r="E872">
        <v>2025945</v>
      </c>
      <c r="F872" t="s">
        <v>6685</v>
      </c>
      <c r="G872" t="s">
        <v>6688</v>
      </c>
      <c r="I872" t="s">
        <v>1335</v>
      </c>
      <c r="J872">
        <v>1800</v>
      </c>
      <c r="K872" t="s">
        <v>164</v>
      </c>
      <c r="L872">
        <v>46101</v>
      </c>
      <c r="N872">
        <v>46142</v>
      </c>
      <c r="P872" t="s">
        <v>1337</v>
      </c>
      <c r="Q872" t="s">
        <v>6687</v>
      </c>
      <c r="R872" t="s">
        <v>1781</v>
      </c>
      <c r="S872" t="s">
        <v>1332</v>
      </c>
      <c r="U872" t="s">
        <v>1340</v>
      </c>
      <c r="V872" t="s">
        <v>1341</v>
      </c>
      <c r="W872" t="s">
        <v>1355</v>
      </c>
      <c r="AC872" t="s">
        <v>1343</v>
      </c>
      <c r="AF872" t="s">
        <v>1408</v>
      </c>
      <c r="AI872">
        <v>12</v>
      </c>
      <c r="AJ872">
        <v>1860</v>
      </c>
      <c r="AL872">
        <v>0</v>
      </c>
      <c r="AM872" t="s">
        <v>1332</v>
      </c>
      <c r="AN872">
        <v>0</v>
      </c>
      <c r="AO872">
        <v>0</v>
      </c>
    </row>
    <row r="873" spans="1:41" hidden="1" x14ac:dyDescent="0.3">
      <c r="A873" t="s">
        <v>1332</v>
      </c>
      <c r="B873" t="s">
        <v>1379</v>
      </c>
      <c r="C873" t="s">
        <v>1371</v>
      </c>
      <c r="D873" t="s">
        <v>3883</v>
      </c>
      <c r="E873">
        <v>2026015</v>
      </c>
      <c r="I873" t="s">
        <v>1335</v>
      </c>
      <c r="J873">
        <v>220</v>
      </c>
      <c r="K873" t="s">
        <v>4562</v>
      </c>
      <c r="L873">
        <v>46084</v>
      </c>
      <c r="N873">
        <v>46132</v>
      </c>
      <c r="P873" t="s">
        <v>1361</v>
      </c>
      <c r="Q873" t="s">
        <v>4563</v>
      </c>
      <c r="R873" t="s">
        <v>1339</v>
      </c>
      <c r="S873" t="s">
        <v>1374</v>
      </c>
      <c r="T873" t="s">
        <v>4564</v>
      </c>
      <c r="U873" t="s">
        <v>1354</v>
      </c>
      <c r="V873" t="s">
        <v>1341</v>
      </c>
      <c r="W873" t="s">
        <v>1339</v>
      </c>
      <c r="X873">
        <v>46120</v>
      </c>
      <c r="Y873" t="s">
        <v>4565</v>
      </c>
      <c r="Z873">
        <v>70</v>
      </c>
      <c r="AA873">
        <v>7</v>
      </c>
      <c r="AB873">
        <v>1</v>
      </c>
      <c r="AC873" t="s">
        <v>1343</v>
      </c>
      <c r="AF873" t="s">
        <v>1343</v>
      </c>
      <c r="AI873" t="s">
        <v>1339</v>
      </c>
      <c r="AJ873">
        <v>285</v>
      </c>
      <c r="AL873">
        <v>70</v>
      </c>
      <c r="AM873">
        <v>70</v>
      </c>
      <c r="AN873">
        <v>0.1</v>
      </c>
      <c r="AO873">
        <v>4.0714285714285703</v>
      </c>
    </row>
    <row r="874" spans="1:41" hidden="1" x14ac:dyDescent="0.3">
      <c r="A874" t="s">
        <v>1384</v>
      </c>
      <c r="B874" t="s">
        <v>1379</v>
      </c>
      <c r="C874" t="s">
        <v>1371</v>
      </c>
      <c r="D874" t="s">
        <v>3883</v>
      </c>
      <c r="E874">
        <v>2026015</v>
      </c>
      <c r="I874" t="s">
        <v>1369</v>
      </c>
      <c r="J874">
        <v>0</v>
      </c>
      <c r="K874" t="s">
        <v>4562</v>
      </c>
      <c r="L874">
        <v>46084</v>
      </c>
      <c r="N874">
        <v>46132</v>
      </c>
      <c r="P874" t="s">
        <v>1361</v>
      </c>
      <c r="Q874" t="s">
        <v>4563</v>
      </c>
      <c r="R874" t="s">
        <v>1339</v>
      </c>
      <c r="S874" t="s">
        <v>1374</v>
      </c>
      <c r="T874" t="s">
        <v>4564</v>
      </c>
      <c r="U874" t="s">
        <v>1354</v>
      </c>
      <c r="V874" t="s">
        <v>1341</v>
      </c>
      <c r="W874" t="s">
        <v>1339</v>
      </c>
      <c r="X874">
        <v>46120</v>
      </c>
      <c r="Y874" t="s">
        <v>4566</v>
      </c>
      <c r="Z874">
        <v>71</v>
      </c>
      <c r="AA874">
        <v>7</v>
      </c>
      <c r="AB874">
        <v>1</v>
      </c>
      <c r="AC874" t="s">
        <v>1343</v>
      </c>
      <c r="AF874" t="s">
        <v>1343</v>
      </c>
      <c r="AI874" t="s">
        <v>1339</v>
      </c>
      <c r="AJ874">
        <v>65</v>
      </c>
      <c r="AL874">
        <v>71</v>
      </c>
      <c r="AM874">
        <v>7.1</v>
      </c>
      <c r="AN874">
        <v>9.85915492957746E-2</v>
      </c>
      <c r="AO874">
        <v>9.1549295774647899</v>
      </c>
    </row>
    <row r="875" spans="1:41" x14ac:dyDescent="0.3">
      <c r="A875" t="s">
        <v>1332</v>
      </c>
      <c r="B875" t="s">
        <v>1332</v>
      </c>
      <c r="C875" t="s">
        <v>1380</v>
      </c>
      <c r="D875" t="s">
        <v>3686</v>
      </c>
      <c r="E875">
        <v>2025945</v>
      </c>
      <c r="F875" t="s">
        <v>7651</v>
      </c>
      <c r="G875" t="s">
        <v>7652</v>
      </c>
      <c r="I875" t="s">
        <v>1335</v>
      </c>
      <c r="J875">
        <v>500</v>
      </c>
      <c r="K875" t="s">
        <v>58</v>
      </c>
      <c r="L875" s="42">
        <v>46112</v>
      </c>
      <c r="N875">
        <v>46157</v>
      </c>
      <c r="P875" t="s">
        <v>1337</v>
      </c>
      <c r="Q875" t="s">
        <v>7653</v>
      </c>
      <c r="R875" t="s">
        <v>1781</v>
      </c>
      <c r="S875" t="s">
        <v>1332</v>
      </c>
      <c r="U875" t="s">
        <v>1340</v>
      </c>
      <c r="V875" t="s">
        <v>1341</v>
      </c>
      <c r="W875" t="s">
        <v>1355</v>
      </c>
      <c r="AC875" t="s">
        <v>1343</v>
      </c>
      <c r="AF875" t="s">
        <v>1343</v>
      </c>
      <c r="AI875">
        <v>27</v>
      </c>
      <c r="AJ875">
        <v>560</v>
      </c>
      <c r="AL875">
        <v>0</v>
      </c>
      <c r="AM875" t="s">
        <v>1332</v>
      </c>
      <c r="AN875">
        <v>0</v>
      </c>
      <c r="AO875">
        <v>0</v>
      </c>
    </row>
    <row r="876" spans="1:41" hidden="1" x14ac:dyDescent="0.3">
      <c r="A876" t="s">
        <v>1332</v>
      </c>
      <c r="B876" t="s">
        <v>1332</v>
      </c>
      <c r="C876" t="s">
        <v>39</v>
      </c>
      <c r="D876" t="s">
        <v>6592</v>
      </c>
      <c r="E876" t="s">
        <v>6593</v>
      </c>
      <c r="F876" t="s">
        <v>6857</v>
      </c>
      <c r="G876" t="s">
        <v>4636</v>
      </c>
      <c r="I876" t="s">
        <v>1335</v>
      </c>
      <c r="J876">
        <v>200</v>
      </c>
      <c r="K876" t="s">
        <v>2227</v>
      </c>
      <c r="L876">
        <v>46105</v>
      </c>
      <c r="N876">
        <v>46152</v>
      </c>
      <c r="P876" t="s">
        <v>1337</v>
      </c>
      <c r="Q876" t="s">
        <v>2228</v>
      </c>
      <c r="R876" t="s">
        <v>1781</v>
      </c>
      <c r="S876" t="s">
        <v>1332</v>
      </c>
      <c r="U876" t="s">
        <v>1340</v>
      </c>
      <c r="V876" t="s">
        <v>1341</v>
      </c>
      <c r="W876" t="s">
        <v>1355</v>
      </c>
      <c r="AC876" t="s">
        <v>1343</v>
      </c>
      <c r="AF876" t="s">
        <v>1343</v>
      </c>
      <c r="AI876">
        <v>22</v>
      </c>
      <c r="AJ876">
        <v>200</v>
      </c>
      <c r="AL876">
        <v>0</v>
      </c>
      <c r="AM876" t="s">
        <v>1332</v>
      </c>
      <c r="AN876">
        <v>0</v>
      </c>
      <c r="AO876">
        <v>0</v>
      </c>
    </row>
    <row r="877" spans="1:41" hidden="1" x14ac:dyDescent="0.3">
      <c r="A877" t="s">
        <v>1332</v>
      </c>
      <c r="B877" t="s">
        <v>1332</v>
      </c>
      <c r="C877" t="s">
        <v>39</v>
      </c>
      <c r="D877" t="s">
        <v>6595</v>
      </c>
      <c r="E877" t="s">
        <v>6596</v>
      </c>
      <c r="F877" t="s">
        <v>6857</v>
      </c>
      <c r="G877" t="s">
        <v>4636</v>
      </c>
      <c r="I877" t="s">
        <v>1335</v>
      </c>
      <c r="J877">
        <v>0</v>
      </c>
      <c r="K877" t="s">
        <v>2227</v>
      </c>
      <c r="L877">
        <v>46105</v>
      </c>
      <c r="N877">
        <v>46152</v>
      </c>
      <c r="P877" t="s">
        <v>1337</v>
      </c>
      <c r="Q877" t="s">
        <v>2228</v>
      </c>
      <c r="R877" t="s">
        <v>1781</v>
      </c>
      <c r="S877" t="s">
        <v>1332</v>
      </c>
      <c r="U877" t="s">
        <v>1340</v>
      </c>
      <c r="V877" t="s">
        <v>1341</v>
      </c>
      <c r="W877" t="s">
        <v>1355</v>
      </c>
      <c r="AC877" t="s">
        <v>1343</v>
      </c>
      <c r="AF877" t="s">
        <v>1343</v>
      </c>
      <c r="AI877">
        <v>22</v>
      </c>
      <c r="AJ877">
        <v>0</v>
      </c>
      <c r="AL877">
        <v>0</v>
      </c>
      <c r="AM877" t="s">
        <v>1332</v>
      </c>
      <c r="AN877">
        <v>0</v>
      </c>
      <c r="AO877">
        <v>0</v>
      </c>
    </row>
    <row r="878" spans="1:41" hidden="1" x14ac:dyDescent="0.3">
      <c r="A878" t="s">
        <v>1332</v>
      </c>
      <c r="B878" t="s">
        <v>1332</v>
      </c>
      <c r="C878" t="s">
        <v>205</v>
      </c>
      <c r="D878" t="s">
        <v>1438</v>
      </c>
      <c r="E878">
        <v>2025933</v>
      </c>
      <c r="I878" t="s">
        <v>1335</v>
      </c>
      <c r="J878">
        <v>150</v>
      </c>
      <c r="K878" t="s">
        <v>3359</v>
      </c>
      <c r="L878">
        <v>46050</v>
      </c>
      <c r="N878">
        <v>46091</v>
      </c>
      <c r="P878" t="s">
        <v>1337</v>
      </c>
      <c r="Q878" t="s">
        <v>3360</v>
      </c>
      <c r="R878" t="s">
        <v>1339</v>
      </c>
      <c r="S878" t="s">
        <v>1332</v>
      </c>
      <c r="U878" t="s">
        <v>1340</v>
      </c>
      <c r="V878" t="s">
        <v>1341</v>
      </c>
      <c r="W878" t="s">
        <v>1339</v>
      </c>
      <c r="X878">
        <v>46098</v>
      </c>
      <c r="Y878" t="s">
        <v>3361</v>
      </c>
      <c r="AC878" t="s">
        <v>1343</v>
      </c>
      <c r="AF878" t="s">
        <v>1343</v>
      </c>
      <c r="AI878" t="s">
        <v>1339</v>
      </c>
      <c r="AJ878">
        <v>200</v>
      </c>
      <c r="AL878">
        <v>0</v>
      </c>
      <c r="AM878">
        <v>0</v>
      </c>
      <c r="AN878">
        <v>0</v>
      </c>
      <c r="AO878">
        <v>0</v>
      </c>
    </row>
    <row r="879" spans="1:41" hidden="1" x14ac:dyDescent="0.3">
      <c r="A879" t="s">
        <v>1332</v>
      </c>
      <c r="B879" t="s">
        <v>1332</v>
      </c>
      <c r="C879" t="s">
        <v>205</v>
      </c>
      <c r="D879" t="s">
        <v>1755</v>
      </c>
      <c r="E879">
        <v>2025329</v>
      </c>
      <c r="I879" t="s">
        <v>1335</v>
      </c>
      <c r="J879">
        <v>0</v>
      </c>
      <c r="K879" t="s">
        <v>3359</v>
      </c>
      <c r="L879">
        <v>46050</v>
      </c>
      <c r="N879">
        <v>46091</v>
      </c>
      <c r="O879">
        <v>46041</v>
      </c>
      <c r="P879" t="s">
        <v>1337</v>
      </c>
      <c r="Q879" t="s">
        <v>3360</v>
      </c>
      <c r="R879" t="s">
        <v>1339</v>
      </c>
      <c r="S879" t="s">
        <v>1332</v>
      </c>
      <c r="U879" t="s">
        <v>1340</v>
      </c>
      <c r="V879" t="s">
        <v>1341</v>
      </c>
      <c r="W879" t="s">
        <v>1339</v>
      </c>
      <c r="X879">
        <v>46098</v>
      </c>
      <c r="Y879" t="s">
        <v>3361</v>
      </c>
      <c r="AC879" t="s">
        <v>1343</v>
      </c>
      <c r="AF879" t="s">
        <v>1343</v>
      </c>
      <c r="AI879" t="s">
        <v>1339</v>
      </c>
      <c r="AJ879">
        <v>52</v>
      </c>
      <c r="AL879" t="s">
        <v>1332</v>
      </c>
      <c r="AM879" t="s">
        <v>1332</v>
      </c>
      <c r="AN879">
        <v>0</v>
      </c>
      <c r="AO879">
        <v>0</v>
      </c>
    </row>
    <row r="880" spans="1:41" hidden="1" x14ac:dyDescent="0.3">
      <c r="A880" t="s">
        <v>1332</v>
      </c>
      <c r="B880" t="s">
        <v>1332</v>
      </c>
      <c r="C880" t="s">
        <v>1371</v>
      </c>
      <c r="D880" t="s">
        <v>2120</v>
      </c>
      <c r="E880">
        <v>2024878</v>
      </c>
      <c r="I880" t="s">
        <v>1335</v>
      </c>
      <c r="J880">
        <v>700</v>
      </c>
      <c r="K880" t="s">
        <v>2656</v>
      </c>
      <c r="L880">
        <v>46017</v>
      </c>
      <c r="N880">
        <v>46052</v>
      </c>
      <c r="P880" t="s">
        <v>1420</v>
      </c>
      <c r="Q880" t="s">
        <v>2657</v>
      </c>
      <c r="R880" t="s">
        <v>1339</v>
      </c>
      <c r="S880" t="s">
        <v>1332</v>
      </c>
      <c r="U880" t="s">
        <v>1340</v>
      </c>
      <c r="V880" t="s">
        <v>1341</v>
      </c>
      <c r="W880" t="s">
        <v>1339</v>
      </c>
      <c r="X880">
        <v>46044</v>
      </c>
      <c r="Y880" t="s">
        <v>2658</v>
      </c>
      <c r="AC880" t="s">
        <v>1343</v>
      </c>
      <c r="AF880" t="s">
        <v>1343</v>
      </c>
      <c r="AI880" t="s">
        <v>1339</v>
      </c>
      <c r="AJ880">
        <v>775</v>
      </c>
      <c r="AL880">
        <v>0</v>
      </c>
      <c r="AM880">
        <v>0</v>
      </c>
      <c r="AN880">
        <v>0</v>
      </c>
      <c r="AO880">
        <v>0</v>
      </c>
    </row>
    <row r="881" spans="1:41" hidden="1" x14ac:dyDescent="0.3">
      <c r="A881" t="s">
        <v>1332</v>
      </c>
      <c r="B881" t="s">
        <v>1332</v>
      </c>
      <c r="C881" t="s">
        <v>47</v>
      </c>
      <c r="D881" t="s">
        <v>2316</v>
      </c>
      <c r="E881" t="s">
        <v>1332</v>
      </c>
      <c r="I881" t="s">
        <v>1335</v>
      </c>
      <c r="J881">
        <v>300</v>
      </c>
      <c r="K881" t="s">
        <v>2327</v>
      </c>
      <c r="L881">
        <v>46008</v>
      </c>
      <c r="N881">
        <v>46096</v>
      </c>
      <c r="P881" t="s">
        <v>1337</v>
      </c>
      <c r="Q881" t="s">
        <v>2328</v>
      </c>
      <c r="R881" t="s">
        <v>1358</v>
      </c>
      <c r="S881" t="s">
        <v>1332</v>
      </c>
      <c r="T881" t="s">
        <v>2329</v>
      </c>
      <c r="U881" t="s">
        <v>1340</v>
      </c>
      <c r="V881" t="s">
        <v>1341</v>
      </c>
      <c r="W881" t="s">
        <v>1358</v>
      </c>
      <c r="AC881" t="s">
        <v>1343</v>
      </c>
      <c r="AF881" t="s">
        <v>1343</v>
      </c>
      <c r="AI881" t="s">
        <v>1358</v>
      </c>
      <c r="AJ881" t="s">
        <v>1332</v>
      </c>
      <c r="AL881">
        <v>0</v>
      </c>
      <c r="AM881" t="s">
        <v>1332</v>
      </c>
      <c r="AN881">
        <v>0</v>
      </c>
      <c r="AO881">
        <v>0</v>
      </c>
    </row>
    <row r="882" spans="1:41" hidden="1" x14ac:dyDescent="0.3">
      <c r="A882" t="s">
        <v>1332</v>
      </c>
      <c r="B882" t="s">
        <v>1332</v>
      </c>
      <c r="C882" t="s">
        <v>205</v>
      </c>
      <c r="D882" t="s">
        <v>4033</v>
      </c>
      <c r="E882">
        <v>2026003</v>
      </c>
      <c r="F882" t="s">
        <v>8411</v>
      </c>
      <c r="G882" t="s">
        <v>4636</v>
      </c>
      <c r="I882" t="s">
        <v>1335</v>
      </c>
      <c r="J882">
        <v>80</v>
      </c>
      <c r="K882" t="s">
        <v>8412</v>
      </c>
      <c r="L882">
        <v>46122</v>
      </c>
      <c r="N882">
        <v>46152</v>
      </c>
      <c r="P882" t="s">
        <v>1337</v>
      </c>
      <c r="Q882" t="s">
        <v>8413</v>
      </c>
      <c r="R882" t="s">
        <v>1781</v>
      </c>
      <c r="S882" t="s">
        <v>1332</v>
      </c>
      <c r="U882" t="s">
        <v>1340</v>
      </c>
      <c r="V882" t="s">
        <v>1341</v>
      </c>
      <c r="W882" t="s">
        <v>1355</v>
      </c>
      <c r="AC882" t="s">
        <v>1343</v>
      </c>
      <c r="AF882" t="s">
        <v>1343</v>
      </c>
      <c r="AI882">
        <v>22</v>
      </c>
      <c r="AJ882">
        <v>125</v>
      </c>
      <c r="AL882">
        <v>0</v>
      </c>
      <c r="AM882" t="s">
        <v>1332</v>
      </c>
      <c r="AN882">
        <v>0</v>
      </c>
      <c r="AO882">
        <v>0</v>
      </c>
    </row>
    <row r="883" spans="1:41" hidden="1" x14ac:dyDescent="0.3">
      <c r="A883" t="s">
        <v>1332</v>
      </c>
      <c r="B883" t="s">
        <v>1332</v>
      </c>
      <c r="C883" t="s">
        <v>205</v>
      </c>
      <c r="D883" t="s">
        <v>7591</v>
      </c>
      <c r="E883">
        <v>2026032</v>
      </c>
      <c r="F883" t="s">
        <v>8411</v>
      </c>
      <c r="G883" t="s">
        <v>4636</v>
      </c>
      <c r="I883" t="s">
        <v>1335</v>
      </c>
      <c r="J883">
        <v>80</v>
      </c>
      <c r="K883" t="s">
        <v>8412</v>
      </c>
      <c r="L883">
        <v>46122</v>
      </c>
      <c r="N883">
        <v>46152</v>
      </c>
      <c r="P883" t="s">
        <v>1337</v>
      </c>
      <c r="Q883" t="s">
        <v>8413</v>
      </c>
      <c r="R883" t="s">
        <v>1781</v>
      </c>
      <c r="S883" t="s">
        <v>1332</v>
      </c>
      <c r="U883" t="s">
        <v>1340</v>
      </c>
      <c r="V883" t="s">
        <v>1341</v>
      </c>
      <c r="W883" t="s">
        <v>1355</v>
      </c>
      <c r="AC883" t="s">
        <v>1343</v>
      </c>
      <c r="AF883" t="s">
        <v>1343</v>
      </c>
      <c r="AI883">
        <v>22</v>
      </c>
      <c r="AJ883">
        <v>80</v>
      </c>
      <c r="AL883">
        <v>0</v>
      </c>
      <c r="AM883" t="s">
        <v>1332</v>
      </c>
      <c r="AN883">
        <v>0</v>
      </c>
      <c r="AO883">
        <v>0</v>
      </c>
    </row>
    <row r="884" spans="1:41" hidden="1" x14ac:dyDescent="0.3">
      <c r="A884" t="s">
        <v>1332</v>
      </c>
      <c r="B884" t="s">
        <v>1332</v>
      </c>
      <c r="C884" t="s">
        <v>1371</v>
      </c>
      <c r="D884" t="s">
        <v>1972</v>
      </c>
      <c r="E884" t="s">
        <v>1973</v>
      </c>
      <c r="I884" t="s">
        <v>1335</v>
      </c>
      <c r="J884">
        <v>50</v>
      </c>
      <c r="K884" t="s">
        <v>1014</v>
      </c>
      <c r="L884">
        <v>46060</v>
      </c>
      <c r="N884">
        <v>46112</v>
      </c>
      <c r="P884" t="s">
        <v>1361</v>
      </c>
      <c r="Q884" t="s">
        <v>4175</v>
      </c>
      <c r="R884" t="s">
        <v>1339</v>
      </c>
      <c r="S884" t="s">
        <v>1332</v>
      </c>
      <c r="U884" t="s">
        <v>1340</v>
      </c>
      <c r="V884" t="s">
        <v>1341</v>
      </c>
      <c r="W884" t="s">
        <v>1339</v>
      </c>
      <c r="X884">
        <v>46084</v>
      </c>
      <c r="Y884" t="s">
        <v>4176</v>
      </c>
      <c r="Z884">
        <v>72</v>
      </c>
      <c r="AA884">
        <v>25</v>
      </c>
      <c r="AB884">
        <v>5</v>
      </c>
      <c r="AC884" t="s">
        <v>1343</v>
      </c>
      <c r="AF884" t="s">
        <v>1343</v>
      </c>
      <c r="AI884" t="s">
        <v>1339</v>
      </c>
      <c r="AJ884">
        <v>135</v>
      </c>
      <c r="AL884">
        <v>72</v>
      </c>
      <c r="AM884">
        <v>72</v>
      </c>
      <c r="AN884">
        <v>0.34722222222222199</v>
      </c>
      <c r="AO884">
        <v>1.875</v>
      </c>
    </row>
    <row r="885" spans="1:41" hidden="1" x14ac:dyDescent="0.3">
      <c r="A885" t="s">
        <v>1332</v>
      </c>
      <c r="B885" t="s">
        <v>1332</v>
      </c>
      <c r="C885" t="s">
        <v>1371</v>
      </c>
      <c r="D885" t="s">
        <v>1976</v>
      </c>
      <c r="E885" t="s">
        <v>1977</v>
      </c>
      <c r="I885" t="s">
        <v>1335</v>
      </c>
      <c r="J885">
        <v>0</v>
      </c>
      <c r="K885" t="s">
        <v>1014</v>
      </c>
      <c r="L885">
        <v>46060</v>
      </c>
      <c r="N885">
        <v>46112</v>
      </c>
      <c r="P885" t="s">
        <v>1361</v>
      </c>
      <c r="Q885" t="s">
        <v>4175</v>
      </c>
      <c r="R885" t="s">
        <v>1339</v>
      </c>
      <c r="S885" t="s">
        <v>1332</v>
      </c>
      <c r="U885" t="s">
        <v>1340</v>
      </c>
      <c r="V885" t="s">
        <v>1341</v>
      </c>
      <c r="W885" t="s">
        <v>1339</v>
      </c>
      <c r="X885">
        <v>46084</v>
      </c>
      <c r="Y885" t="s">
        <v>4176</v>
      </c>
      <c r="Z885">
        <v>72</v>
      </c>
      <c r="AA885">
        <v>25</v>
      </c>
      <c r="AB885">
        <v>5</v>
      </c>
      <c r="AC885" t="s">
        <v>1343</v>
      </c>
      <c r="AF885" t="s">
        <v>1343</v>
      </c>
      <c r="AI885" t="s">
        <v>1339</v>
      </c>
      <c r="AJ885">
        <v>42</v>
      </c>
      <c r="AL885" t="s">
        <v>1332</v>
      </c>
      <c r="AM885" t="s">
        <v>1332</v>
      </c>
      <c r="AN885">
        <v>0.34722222222222199</v>
      </c>
      <c r="AO885">
        <v>0</v>
      </c>
    </row>
    <row r="886" spans="1:41" hidden="1" x14ac:dyDescent="0.3">
      <c r="A886" t="s">
        <v>1332</v>
      </c>
      <c r="B886" t="s">
        <v>1332</v>
      </c>
      <c r="C886" t="s">
        <v>39</v>
      </c>
      <c r="D886" t="s">
        <v>1438</v>
      </c>
      <c r="E886">
        <v>2025933</v>
      </c>
      <c r="I886" t="s">
        <v>1335</v>
      </c>
      <c r="J886">
        <v>100</v>
      </c>
      <c r="K886" t="s">
        <v>2475</v>
      </c>
      <c r="L886">
        <v>46015</v>
      </c>
      <c r="N886">
        <v>46052</v>
      </c>
      <c r="P886" t="s">
        <v>1361</v>
      </c>
      <c r="Q886" t="s">
        <v>2476</v>
      </c>
      <c r="R886" t="s">
        <v>1339</v>
      </c>
      <c r="S886" t="s">
        <v>1332</v>
      </c>
      <c r="U886" t="s">
        <v>1340</v>
      </c>
      <c r="V886" t="s">
        <v>1341</v>
      </c>
      <c r="W886" t="s">
        <v>1339</v>
      </c>
      <c r="X886">
        <v>46053</v>
      </c>
      <c r="Y886" t="s">
        <v>2477</v>
      </c>
      <c r="Z886">
        <v>102</v>
      </c>
      <c r="AA886">
        <v>19</v>
      </c>
      <c r="AB886">
        <v>12</v>
      </c>
      <c r="AC886" t="s">
        <v>1343</v>
      </c>
      <c r="AF886" t="s">
        <v>1343</v>
      </c>
      <c r="AI886" t="s">
        <v>1339</v>
      </c>
      <c r="AJ886">
        <v>150</v>
      </c>
      <c r="AL886">
        <v>102</v>
      </c>
      <c r="AM886">
        <v>102</v>
      </c>
      <c r="AN886">
        <v>0.18627450980392199</v>
      </c>
      <c r="AO886">
        <v>1.47058823529412</v>
      </c>
    </row>
    <row r="887" spans="1:41" hidden="1" x14ac:dyDescent="0.3">
      <c r="A887" t="s">
        <v>1332</v>
      </c>
      <c r="B887" t="s">
        <v>1332</v>
      </c>
      <c r="C887" t="s">
        <v>39</v>
      </c>
      <c r="D887" t="s">
        <v>1755</v>
      </c>
      <c r="E887">
        <v>2025329</v>
      </c>
      <c r="I887" t="s">
        <v>1335</v>
      </c>
      <c r="J887" t="s">
        <v>2478</v>
      </c>
      <c r="K887" t="s">
        <v>2475</v>
      </c>
      <c r="L887">
        <v>46015</v>
      </c>
      <c r="N887">
        <v>46052</v>
      </c>
      <c r="P887" t="s">
        <v>1361</v>
      </c>
      <c r="Q887" t="s">
        <v>2476</v>
      </c>
      <c r="R887" t="s">
        <v>1339</v>
      </c>
      <c r="S887" t="s">
        <v>1332</v>
      </c>
      <c r="U887" t="s">
        <v>1340</v>
      </c>
      <c r="V887" t="s">
        <v>1341</v>
      </c>
      <c r="W887" t="s">
        <v>1339</v>
      </c>
      <c r="X887">
        <v>46053</v>
      </c>
      <c r="Y887" t="s">
        <v>2477</v>
      </c>
      <c r="Z887">
        <v>102</v>
      </c>
      <c r="AA887">
        <v>19</v>
      </c>
      <c r="AB887">
        <v>12</v>
      </c>
      <c r="AC887" t="s">
        <v>1343</v>
      </c>
      <c r="AF887" t="s">
        <v>1408</v>
      </c>
      <c r="AI887" t="s">
        <v>1339</v>
      </c>
      <c r="AJ887" t="s">
        <v>1332</v>
      </c>
      <c r="AL887" t="s">
        <v>1332</v>
      </c>
      <c r="AM887" t="s">
        <v>1332</v>
      </c>
      <c r="AN887">
        <v>0.18627450980392199</v>
      </c>
      <c r="AO887">
        <v>0</v>
      </c>
    </row>
    <row r="888" spans="1:41" hidden="1" x14ac:dyDescent="0.3">
      <c r="A888" t="s">
        <v>1332</v>
      </c>
      <c r="B888" t="s">
        <v>1332</v>
      </c>
      <c r="C888" t="s">
        <v>304</v>
      </c>
      <c r="D888" t="s">
        <v>1664</v>
      </c>
      <c r="E888" t="s">
        <v>1332</v>
      </c>
      <c r="I888" t="s">
        <v>1335</v>
      </c>
      <c r="J888">
        <v>500</v>
      </c>
      <c r="K888" t="s">
        <v>1687</v>
      </c>
      <c r="L888">
        <v>45996</v>
      </c>
      <c r="N888">
        <v>46052</v>
      </c>
      <c r="P888" t="s">
        <v>1337</v>
      </c>
      <c r="Q888" t="s">
        <v>1688</v>
      </c>
      <c r="R888" t="s">
        <v>1339</v>
      </c>
      <c r="S888" t="s">
        <v>1332</v>
      </c>
      <c r="U888" t="s">
        <v>1340</v>
      </c>
      <c r="V888" t="s">
        <v>1341</v>
      </c>
      <c r="W888" t="s">
        <v>1339</v>
      </c>
      <c r="X888">
        <v>46056</v>
      </c>
      <c r="Y888" t="s">
        <v>1689</v>
      </c>
      <c r="Z888">
        <v>510</v>
      </c>
      <c r="AA888">
        <v>70</v>
      </c>
      <c r="AB888">
        <v>15</v>
      </c>
      <c r="AC888" t="s">
        <v>1343</v>
      </c>
      <c r="AF888" t="s">
        <v>1343</v>
      </c>
      <c r="AI888" t="s">
        <v>1339</v>
      </c>
      <c r="AJ888" t="s">
        <v>1332</v>
      </c>
      <c r="AL888">
        <v>510</v>
      </c>
      <c r="AM888">
        <v>510</v>
      </c>
      <c r="AN888">
        <v>0.13725490196078399</v>
      </c>
      <c r="AO888">
        <v>0</v>
      </c>
    </row>
    <row r="889" spans="1:41" hidden="1" x14ac:dyDescent="0.3">
      <c r="A889" t="s">
        <v>1332</v>
      </c>
      <c r="B889" t="s">
        <v>1332</v>
      </c>
      <c r="C889" t="s">
        <v>304</v>
      </c>
      <c r="D889" t="s">
        <v>2232</v>
      </c>
      <c r="E889">
        <v>2025998</v>
      </c>
      <c r="I889" t="s">
        <v>1335</v>
      </c>
      <c r="J889">
        <v>500</v>
      </c>
      <c r="K889" t="s">
        <v>1687</v>
      </c>
      <c r="L889">
        <v>45996</v>
      </c>
      <c r="N889">
        <v>46052</v>
      </c>
      <c r="P889" t="s">
        <v>1337</v>
      </c>
      <c r="Q889" t="s">
        <v>1688</v>
      </c>
      <c r="R889" t="s">
        <v>1339</v>
      </c>
      <c r="S889" t="s">
        <v>1332</v>
      </c>
      <c r="U889" t="s">
        <v>1340</v>
      </c>
      <c r="V889" t="s">
        <v>1341</v>
      </c>
      <c r="W889" t="s">
        <v>1339</v>
      </c>
      <c r="X889">
        <v>46031</v>
      </c>
      <c r="Y889" t="s">
        <v>2267</v>
      </c>
      <c r="Z889">
        <v>290</v>
      </c>
      <c r="AA889">
        <v>40</v>
      </c>
      <c r="AB889">
        <v>21</v>
      </c>
      <c r="AC889" t="s">
        <v>1343</v>
      </c>
      <c r="AF889" t="s">
        <v>1343</v>
      </c>
      <c r="AI889" t="s">
        <v>1339</v>
      </c>
      <c r="AJ889">
        <v>610</v>
      </c>
      <c r="AL889">
        <v>290</v>
      </c>
      <c r="AM889">
        <v>290</v>
      </c>
      <c r="AN889">
        <v>0.13793103448275901</v>
      </c>
      <c r="AO889">
        <v>2.1034482758620698</v>
      </c>
    </row>
    <row r="890" spans="1:41" hidden="1" x14ac:dyDescent="0.3">
      <c r="A890" t="s">
        <v>1332</v>
      </c>
      <c r="B890" t="s">
        <v>1332</v>
      </c>
      <c r="C890" t="s">
        <v>1371</v>
      </c>
      <c r="D890" t="s">
        <v>1438</v>
      </c>
      <c r="E890">
        <v>2025933</v>
      </c>
      <c r="I890" t="s">
        <v>1335</v>
      </c>
      <c r="J890">
        <v>500</v>
      </c>
      <c r="K890" t="s">
        <v>1687</v>
      </c>
      <c r="L890">
        <v>46017</v>
      </c>
      <c r="N890">
        <v>46052</v>
      </c>
      <c r="P890" t="s">
        <v>1420</v>
      </c>
      <c r="Q890" t="s">
        <v>1688</v>
      </c>
      <c r="R890" t="s">
        <v>1339</v>
      </c>
      <c r="S890" t="s">
        <v>1332</v>
      </c>
      <c r="U890" t="s">
        <v>1340</v>
      </c>
      <c r="V890" t="s">
        <v>1341</v>
      </c>
      <c r="W890" t="s">
        <v>1339</v>
      </c>
      <c r="X890">
        <v>46088</v>
      </c>
      <c r="Y890" t="s">
        <v>2662</v>
      </c>
      <c r="AC890" t="s">
        <v>1343</v>
      </c>
      <c r="AF890" t="s">
        <v>1343</v>
      </c>
      <c r="AI890" t="s">
        <v>1339</v>
      </c>
      <c r="AJ890">
        <v>550</v>
      </c>
      <c r="AL890">
        <v>0</v>
      </c>
      <c r="AM890">
        <v>0</v>
      </c>
      <c r="AN890">
        <v>0</v>
      </c>
      <c r="AO890">
        <v>0</v>
      </c>
    </row>
    <row r="891" spans="1:41" hidden="1" x14ac:dyDescent="0.3">
      <c r="A891" t="s">
        <v>1332</v>
      </c>
      <c r="B891" t="s">
        <v>1332</v>
      </c>
      <c r="C891" t="s">
        <v>1371</v>
      </c>
      <c r="D891" t="s">
        <v>1755</v>
      </c>
      <c r="E891">
        <v>2025329</v>
      </c>
      <c r="I891" t="s">
        <v>1369</v>
      </c>
      <c r="J891">
        <v>0</v>
      </c>
      <c r="K891" t="s">
        <v>1687</v>
      </c>
      <c r="L891">
        <v>46017</v>
      </c>
      <c r="N891">
        <v>46052</v>
      </c>
      <c r="P891" t="s">
        <v>1420</v>
      </c>
      <c r="Q891" t="s">
        <v>1688</v>
      </c>
      <c r="R891" t="s">
        <v>1339</v>
      </c>
      <c r="S891" t="s">
        <v>1332</v>
      </c>
      <c r="U891" t="s">
        <v>1340</v>
      </c>
      <c r="V891" t="s">
        <v>1341</v>
      </c>
      <c r="W891" t="s">
        <v>1339</v>
      </c>
      <c r="X891">
        <v>46088</v>
      </c>
      <c r="Y891" t="s">
        <v>2662</v>
      </c>
      <c r="AC891" t="s">
        <v>1343</v>
      </c>
      <c r="AF891" t="s">
        <v>1343</v>
      </c>
      <c r="AI891" t="s">
        <v>1339</v>
      </c>
      <c r="AJ891">
        <v>52</v>
      </c>
      <c r="AL891" t="s">
        <v>1332</v>
      </c>
      <c r="AM891" t="s">
        <v>1332</v>
      </c>
      <c r="AN891">
        <v>0</v>
      </c>
      <c r="AO891">
        <v>0</v>
      </c>
    </row>
    <row r="892" spans="1:41" hidden="1" x14ac:dyDescent="0.3">
      <c r="A892" t="s">
        <v>1332</v>
      </c>
      <c r="B892" t="s">
        <v>1379</v>
      </c>
      <c r="C892" t="s">
        <v>1359</v>
      </c>
      <c r="D892" t="s">
        <v>2416</v>
      </c>
      <c r="E892">
        <v>2025315</v>
      </c>
      <c r="I892" t="s">
        <v>1335</v>
      </c>
      <c r="J892">
        <v>600</v>
      </c>
      <c r="K892" t="s">
        <v>1687</v>
      </c>
      <c r="L892">
        <v>46029</v>
      </c>
      <c r="N892">
        <v>46081</v>
      </c>
      <c r="P892" t="s">
        <v>1337</v>
      </c>
      <c r="Q892" t="s">
        <v>1688</v>
      </c>
      <c r="R892" t="s">
        <v>1358</v>
      </c>
      <c r="S892" t="s">
        <v>1332</v>
      </c>
      <c r="T892" t="s">
        <v>3043</v>
      </c>
      <c r="U892" t="s">
        <v>1340</v>
      </c>
      <c r="V892" t="s">
        <v>1341</v>
      </c>
      <c r="W892" t="s">
        <v>1358</v>
      </c>
      <c r="AC892" t="s">
        <v>1343</v>
      </c>
      <c r="AF892" t="s">
        <v>1343</v>
      </c>
      <c r="AI892" t="s">
        <v>1358</v>
      </c>
      <c r="AJ892">
        <v>665</v>
      </c>
      <c r="AL892">
        <v>0</v>
      </c>
      <c r="AM892" t="s">
        <v>1332</v>
      </c>
      <c r="AN892">
        <v>0</v>
      </c>
      <c r="AO892">
        <v>0</v>
      </c>
    </row>
    <row r="893" spans="1:41" hidden="1" x14ac:dyDescent="0.3">
      <c r="A893" t="s">
        <v>1332</v>
      </c>
      <c r="B893" t="s">
        <v>1379</v>
      </c>
      <c r="C893" t="s">
        <v>1359</v>
      </c>
      <c r="D893" t="s">
        <v>2091</v>
      </c>
      <c r="E893">
        <v>2025339</v>
      </c>
      <c r="I893" t="s">
        <v>1335</v>
      </c>
      <c r="J893">
        <v>0</v>
      </c>
      <c r="K893" t="s">
        <v>1687</v>
      </c>
      <c r="L893">
        <v>46029</v>
      </c>
      <c r="N893">
        <v>46081</v>
      </c>
      <c r="P893" t="s">
        <v>1337</v>
      </c>
      <c r="Q893" t="s">
        <v>1688</v>
      </c>
      <c r="R893" t="s">
        <v>1358</v>
      </c>
      <c r="S893" t="s">
        <v>1332</v>
      </c>
      <c r="U893" t="s">
        <v>1340</v>
      </c>
      <c r="V893" t="s">
        <v>1341</v>
      </c>
      <c r="W893" t="s">
        <v>1358</v>
      </c>
      <c r="AC893" t="s">
        <v>1343</v>
      </c>
      <c r="AF893" t="s">
        <v>1343</v>
      </c>
      <c r="AI893" t="s">
        <v>1358</v>
      </c>
      <c r="AJ893">
        <v>58</v>
      </c>
      <c r="AL893">
        <v>0</v>
      </c>
      <c r="AM893" t="s">
        <v>1332</v>
      </c>
      <c r="AN893">
        <v>0</v>
      </c>
      <c r="AO893">
        <v>0</v>
      </c>
    </row>
    <row r="894" spans="1:41" hidden="1" x14ac:dyDescent="0.3">
      <c r="A894" t="s">
        <v>1384</v>
      </c>
      <c r="B894" t="s">
        <v>1379</v>
      </c>
      <c r="C894" t="s">
        <v>1359</v>
      </c>
      <c r="D894" t="s">
        <v>2416</v>
      </c>
      <c r="E894">
        <v>2025315</v>
      </c>
      <c r="I894" t="s">
        <v>1369</v>
      </c>
      <c r="J894">
        <v>0</v>
      </c>
      <c r="K894" t="s">
        <v>1687</v>
      </c>
      <c r="L894">
        <v>46029</v>
      </c>
      <c r="N894">
        <v>46081</v>
      </c>
      <c r="P894" t="s">
        <v>1337</v>
      </c>
      <c r="Q894" t="s">
        <v>1688</v>
      </c>
      <c r="R894" t="s">
        <v>1358</v>
      </c>
      <c r="S894" t="s">
        <v>1332</v>
      </c>
      <c r="U894" t="s">
        <v>1340</v>
      </c>
      <c r="V894" t="s">
        <v>1341</v>
      </c>
      <c r="W894" t="s">
        <v>1358</v>
      </c>
      <c r="AC894" t="s">
        <v>1343</v>
      </c>
      <c r="AF894" t="s">
        <v>1343</v>
      </c>
      <c r="AI894" t="s">
        <v>1358</v>
      </c>
      <c r="AJ894">
        <v>65</v>
      </c>
      <c r="AL894">
        <v>0</v>
      </c>
      <c r="AM894" t="s">
        <v>1332</v>
      </c>
      <c r="AN894">
        <v>0</v>
      </c>
      <c r="AO894">
        <v>0</v>
      </c>
    </row>
    <row r="895" spans="1:41" hidden="1" x14ac:dyDescent="0.3">
      <c r="A895" t="s">
        <v>1332</v>
      </c>
      <c r="B895" t="s">
        <v>1379</v>
      </c>
      <c r="C895" t="s">
        <v>1359</v>
      </c>
      <c r="D895" t="s">
        <v>2091</v>
      </c>
      <c r="E895">
        <v>2025339</v>
      </c>
      <c r="I895" t="s">
        <v>1369</v>
      </c>
      <c r="J895">
        <v>0</v>
      </c>
      <c r="K895" t="s">
        <v>1687</v>
      </c>
      <c r="L895">
        <v>46029</v>
      </c>
      <c r="N895">
        <v>46081</v>
      </c>
      <c r="P895" t="s">
        <v>1337</v>
      </c>
      <c r="Q895" t="s">
        <v>1688</v>
      </c>
      <c r="R895" t="s">
        <v>1358</v>
      </c>
      <c r="S895" t="s">
        <v>1332</v>
      </c>
      <c r="U895" t="s">
        <v>1340</v>
      </c>
      <c r="V895" t="s">
        <v>1341</v>
      </c>
      <c r="W895" t="s">
        <v>1358</v>
      </c>
      <c r="AC895" t="s">
        <v>1343</v>
      </c>
      <c r="AF895" t="s">
        <v>1343</v>
      </c>
      <c r="AI895" t="s">
        <v>1358</v>
      </c>
      <c r="AJ895">
        <v>58</v>
      </c>
      <c r="AL895">
        <v>0</v>
      </c>
      <c r="AM895" t="s">
        <v>1332</v>
      </c>
      <c r="AN895">
        <v>0</v>
      </c>
      <c r="AO895">
        <v>0</v>
      </c>
    </row>
    <row r="896" spans="1:41" hidden="1" x14ac:dyDescent="0.3">
      <c r="A896" t="s">
        <v>1332</v>
      </c>
      <c r="B896" t="s">
        <v>1379</v>
      </c>
      <c r="C896" t="s">
        <v>1359</v>
      </c>
      <c r="D896" t="s">
        <v>3708</v>
      </c>
      <c r="E896">
        <v>2025322</v>
      </c>
      <c r="F896" t="s">
        <v>6322</v>
      </c>
      <c r="G896" t="s">
        <v>6323</v>
      </c>
      <c r="I896" t="s">
        <v>1335</v>
      </c>
      <c r="J896">
        <v>600</v>
      </c>
      <c r="K896" t="s">
        <v>1687</v>
      </c>
      <c r="L896">
        <v>46098</v>
      </c>
      <c r="N896">
        <v>46142</v>
      </c>
      <c r="P896" t="s">
        <v>1420</v>
      </c>
      <c r="Q896" t="s">
        <v>1688</v>
      </c>
      <c r="R896" t="s">
        <v>1781</v>
      </c>
      <c r="S896" t="s">
        <v>1332</v>
      </c>
      <c r="U896" t="s">
        <v>1340</v>
      </c>
      <c r="V896" t="s">
        <v>1341</v>
      </c>
      <c r="W896" t="s">
        <v>1355</v>
      </c>
      <c r="AC896" t="s">
        <v>1343</v>
      </c>
      <c r="AF896" t="s">
        <v>1343</v>
      </c>
      <c r="AI896">
        <v>12</v>
      </c>
      <c r="AJ896">
        <v>690</v>
      </c>
      <c r="AL896">
        <v>0</v>
      </c>
      <c r="AM896" t="s">
        <v>1332</v>
      </c>
      <c r="AN896">
        <v>0</v>
      </c>
      <c r="AO896">
        <v>0</v>
      </c>
    </row>
    <row r="897" spans="1:41" hidden="1" x14ac:dyDescent="0.3">
      <c r="A897" t="s">
        <v>1332</v>
      </c>
      <c r="B897" t="s">
        <v>1379</v>
      </c>
      <c r="C897" t="s">
        <v>1359</v>
      </c>
      <c r="D897" t="s">
        <v>3882</v>
      </c>
      <c r="E897">
        <v>2025322</v>
      </c>
      <c r="F897" t="s">
        <v>6322</v>
      </c>
      <c r="I897" t="s">
        <v>1335</v>
      </c>
      <c r="J897">
        <v>0</v>
      </c>
      <c r="K897" t="s">
        <v>1687</v>
      </c>
      <c r="L897">
        <v>46098</v>
      </c>
      <c r="N897">
        <v>46142</v>
      </c>
      <c r="P897" t="s">
        <v>1420</v>
      </c>
      <c r="Q897" t="s">
        <v>1688</v>
      </c>
      <c r="R897" t="s">
        <v>1781</v>
      </c>
      <c r="S897" t="s">
        <v>1332</v>
      </c>
      <c r="U897" t="s">
        <v>1340</v>
      </c>
      <c r="V897" t="s">
        <v>1341</v>
      </c>
      <c r="W897" t="s">
        <v>1355</v>
      </c>
      <c r="AC897" t="s">
        <v>1343</v>
      </c>
      <c r="AF897" t="s">
        <v>1343</v>
      </c>
      <c r="AI897">
        <v>12</v>
      </c>
      <c r="AJ897">
        <v>90</v>
      </c>
      <c r="AL897">
        <v>0</v>
      </c>
      <c r="AM897" t="s">
        <v>1332</v>
      </c>
      <c r="AN897">
        <v>0</v>
      </c>
      <c r="AO897">
        <v>0</v>
      </c>
    </row>
    <row r="898" spans="1:41" hidden="1" x14ac:dyDescent="0.3">
      <c r="A898" t="s">
        <v>1384</v>
      </c>
      <c r="B898" t="s">
        <v>1379</v>
      </c>
      <c r="C898" t="s">
        <v>1359</v>
      </c>
      <c r="D898" t="s">
        <v>3708</v>
      </c>
      <c r="E898">
        <v>2025322</v>
      </c>
      <c r="I898" t="s">
        <v>1369</v>
      </c>
      <c r="J898">
        <v>0</v>
      </c>
      <c r="K898" t="s">
        <v>1687</v>
      </c>
      <c r="L898">
        <v>46098</v>
      </c>
      <c r="N898">
        <v>46142</v>
      </c>
      <c r="P898" t="s">
        <v>1337</v>
      </c>
      <c r="Q898" t="s">
        <v>1688</v>
      </c>
      <c r="R898" t="s">
        <v>1781</v>
      </c>
      <c r="S898" t="s">
        <v>1332</v>
      </c>
      <c r="U898" t="s">
        <v>1340</v>
      </c>
      <c r="V898" t="s">
        <v>1341</v>
      </c>
      <c r="W898" t="s">
        <v>1355</v>
      </c>
      <c r="AC898" t="s">
        <v>1343</v>
      </c>
      <c r="AF898" t="s">
        <v>1343</v>
      </c>
      <c r="AI898">
        <v>12</v>
      </c>
      <c r="AJ898">
        <v>90</v>
      </c>
      <c r="AL898">
        <v>0</v>
      </c>
      <c r="AM898" t="s">
        <v>1332</v>
      </c>
      <c r="AN898">
        <v>0</v>
      </c>
      <c r="AO898">
        <v>0</v>
      </c>
    </row>
    <row r="899" spans="1:41" hidden="1" x14ac:dyDescent="0.3">
      <c r="A899" t="s">
        <v>1332</v>
      </c>
      <c r="B899" t="s">
        <v>1379</v>
      </c>
      <c r="C899" t="s">
        <v>1359</v>
      </c>
      <c r="D899" t="s">
        <v>3882</v>
      </c>
      <c r="E899">
        <v>2025322</v>
      </c>
      <c r="I899" t="s">
        <v>1369</v>
      </c>
      <c r="J899">
        <v>0</v>
      </c>
      <c r="K899" t="s">
        <v>1687</v>
      </c>
      <c r="L899">
        <v>46098</v>
      </c>
      <c r="N899">
        <v>46142</v>
      </c>
      <c r="P899" t="s">
        <v>1337</v>
      </c>
      <c r="Q899" t="s">
        <v>1688</v>
      </c>
      <c r="R899" t="s">
        <v>1781</v>
      </c>
      <c r="S899" t="s">
        <v>1332</v>
      </c>
      <c r="U899" t="s">
        <v>1340</v>
      </c>
      <c r="V899" t="s">
        <v>1341</v>
      </c>
      <c r="W899" t="s">
        <v>1355</v>
      </c>
      <c r="AC899" t="s">
        <v>1343</v>
      </c>
      <c r="AF899" t="s">
        <v>1343</v>
      </c>
      <c r="AI899">
        <v>12</v>
      </c>
      <c r="AJ899">
        <v>90</v>
      </c>
      <c r="AL899">
        <v>0</v>
      </c>
      <c r="AM899" t="s">
        <v>1332</v>
      </c>
      <c r="AN899">
        <v>0</v>
      </c>
      <c r="AO899">
        <v>0</v>
      </c>
    </row>
    <row r="900" spans="1:41" hidden="1" x14ac:dyDescent="0.3">
      <c r="A900" t="s">
        <v>1332</v>
      </c>
      <c r="B900" t="s">
        <v>1332</v>
      </c>
      <c r="C900" t="s">
        <v>39</v>
      </c>
      <c r="D900" t="s">
        <v>2316</v>
      </c>
      <c r="E900" t="s">
        <v>1332</v>
      </c>
      <c r="I900" t="s">
        <v>1335</v>
      </c>
      <c r="J900">
        <v>250</v>
      </c>
      <c r="K900" t="s">
        <v>2319</v>
      </c>
      <c r="L900">
        <v>46009</v>
      </c>
      <c r="N900">
        <v>46052</v>
      </c>
      <c r="P900" t="s">
        <v>1337</v>
      </c>
      <c r="Q900" t="s">
        <v>2320</v>
      </c>
      <c r="R900" t="s">
        <v>1358</v>
      </c>
      <c r="S900" t="s">
        <v>1332</v>
      </c>
      <c r="U900" t="s">
        <v>1340</v>
      </c>
      <c r="V900" t="s">
        <v>1341</v>
      </c>
      <c r="W900" t="s">
        <v>1358</v>
      </c>
      <c r="AC900" t="s">
        <v>1343</v>
      </c>
      <c r="AF900" t="s">
        <v>1343</v>
      </c>
      <c r="AI900" t="s">
        <v>1358</v>
      </c>
      <c r="AJ900" t="s">
        <v>1332</v>
      </c>
      <c r="AL900">
        <v>0</v>
      </c>
      <c r="AM900" t="s">
        <v>1332</v>
      </c>
      <c r="AN900">
        <v>0</v>
      </c>
      <c r="AO900">
        <v>0</v>
      </c>
    </row>
    <row r="901" spans="1:41" hidden="1" x14ac:dyDescent="0.3">
      <c r="A901" t="s">
        <v>1384</v>
      </c>
      <c r="B901" t="s">
        <v>1379</v>
      </c>
      <c r="C901" t="s">
        <v>39</v>
      </c>
      <c r="D901" t="s">
        <v>3708</v>
      </c>
      <c r="E901">
        <v>2025322</v>
      </c>
      <c r="F901" t="s">
        <v>6484</v>
      </c>
      <c r="G901" t="s">
        <v>6485</v>
      </c>
      <c r="I901" t="s">
        <v>1335</v>
      </c>
      <c r="J901">
        <v>100</v>
      </c>
      <c r="K901" t="s">
        <v>6486</v>
      </c>
      <c r="L901">
        <v>46100</v>
      </c>
      <c r="N901">
        <v>46152</v>
      </c>
      <c r="P901" t="s">
        <v>1361</v>
      </c>
      <c r="Q901" t="s">
        <v>6487</v>
      </c>
      <c r="R901" t="s">
        <v>1781</v>
      </c>
      <c r="S901" t="s">
        <v>1332</v>
      </c>
      <c r="U901" t="s">
        <v>1340</v>
      </c>
      <c r="V901" t="s">
        <v>1341</v>
      </c>
      <c r="W901" t="s">
        <v>1355</v>
      </c>
      <c r="AC901" t="s">
        <v>1343</v>
      </c>
      <c r="AF901" t="s">
        <v>1343</v>
      </c>
      <c r="AI901">
        <v>22</v>
      </c>
      <c r="AJ901">
        <v>190</v>
      </c>
      <c r="AL901">
        <v>0</v>
      </c>
      <c r="AM901" t="s">
        <v>1332</v>
      </c>
      <c r="AN901">
        <v>0</v>
      </c>
      <c r="AO901">
        <v>0</v>
      </c>
    </row>
    <row r="902" spans="1:41" hidden="1" x14ac:dyDescent="0.3">
      <c r="A902" t="s">
        <v>1332</v>
      </c>
      <c r="B902" t="s">
        <v>1379</v>
      </c>
      <c r="C902" t="s">
        <v>39</v>
      </c>
      <c r="D902" t="s">
        <v>3882</v>
      </c>
      <c r="E902">
        <v>2025322</v>
      </c>
      <c r="F902" t="s">
        <v>6484</v>
      </c>
      <c r="I902" t="s">
        <v>1335</v>
      </c>
      <c r="J902">
        <v>0</v>
      </c>
      <c r="K902" t="s">
        <v>6486</v>
      </c>
      <c r="L902">
        <v>46100</v>
      </c>
      <c r="N902">
        <v>46152</v>
      </c>
      <c r="P902" t="s">
        <v>1361</v>
      </c>
      <c r="Q902" t="s">
        <v>6487</v>
      </c>
      <c r="R902" t="s">
        <v>1781</v>
      </c>
      <c r="S902" t="s">
        <v>1332</v>
      </c>
      <c r="U902" t="s">
        <v>1340</v>
      </c>
      <c r="V902" t="s">
        <v>1341</v>
      </c>
      <c r="W902" t="s">
        <v>1355</v>
      </c>
      <c r="AC902" t="s">
        <v>1343</v>
      </c>
      <c r="AF902" t="s">
        <v>1343</v>
      </c>
      <c r="AI902">
        <v>22</v>
      </c>
      <c r="AJ902">
        <v>90</v>
      </c>
      <c r="AL902">
        <v>0</v>
      </c>
      <c r="AM902" t="s">
        <v>1332</v>
      </c>
      <c r="AN902">
        <v>0</v>
      </c>
      <c r="AO902">
        <v>0</v>
      </c>
    </row>
    <row r="903" spans="1:41" hidden="1" x14ac:dyDescent="0.3">
      <c r="A903" t="s">
        <v>1332</v>
      </c>
      <c r="B903" t="s">
        <v>1332</v>
      </c>
      <c r="C903" t="s">
        <v>205</v>
      </c>
      <c r="D903" t="s">
        <v>3069</v>
      </c>
      <c r="E903">
        <v>2026007</v>
      </c>
      <c r="I903" t="s">
        <v>1335</v>
      </c>
      <c r="J903">
        <v>100</v>
      </c>
      <c r="K903" t="s">
        <v>3913</v>
      </c>
      <c r="L903">
        <v>46057</v>
      </c>
      <c r="N903">
        <v>46111</v>
      </c>
      <c r="O903" t="s">
        <v>1337</v>
      </c>
      <c r="P903" t="s">
        <v>1337</v>
      </c>
      <c r="Q903" t="s">
        <v>3914</v>
      </c>
      <c r="R903" t="s">
        <v>1339</v>
      </c>
      <c r="S903" t="s">
        <v>1332</v>
      </c>
      <c r="U903" t="s">
        <v>1340</v>
      </c>
      <c r="V903" t="s">
        <v>1341</v>
      </c>
      <c r="W903" t="s">
        <v>1339</v>
      </c>
      <c r="X903">
        <v>46125</v>
      </c>
      <c r="Y903" t="s">
        <v>3915</v>
      </c>
      <c r="Z903">
        <v>26</v>
      </c>
      <c r="AA903">
        <v>2</v>
      </c>
      <c r="AB903">
        <v>3</v>
      </c>
      <c r="AC903" t="s">
        <v>1343</v>
      </c>
      <c r="AF903" t="s">
        <v>1343</v>
      </c>
      <c r="AI903" t="s">
        <v>1339</v>
      </c>
      <c r="AJ903">
        <v>165</v>
      </c>
      <c r="AL903">
        <v>26</v>
      </c>
      <c r="AM903">
        <v>26</v>
      </c>
      <c r="AN903">
        <v>7.69230769230769E-2</v>
      </c>
      <c r="AO903">
        <v>6.3461538461538503</v>
      </c>
    </row>
    <row r="904" spans="1:41" x14ac:dyDescent="0.3">
      <c r="A904" t="s">
        <v>1332</v>
      </c>
      <c r="B904" t="s">
        <v>1332</v>
      </c>
      <c r="C904" t="s">
        <v>1380</v>
      </c>
      <c r="D904" t="s">
        <v>4033</v>
      </c>
      <c r="E904">
        <v>2026003</v>
      </c>
      <c r="F904" t="s">
        <v>7669</v>
      </c>
      <c r="G904" t="s">
        <v>7670</v>
      </c>
      <c r="I904" t="s">
        <v>1335</v>
      </c>
      <c r="J904">
        <v>450</v>
      </c>
      <c r="K904" t="s">
        <v>2948</v>
      </c>
      <c r="L904" s="42">
        <v>46112</v>
      </c>
      <c r="N904">
        <v>46157</v>
      </c>
      <c r="P904" t="s">
        <v>1420</v>
      </c>
      <c r="Q904" t="s">
        <v>2949</v>
      </c>
      <c r="R904" t="s">
        <v>1781</v>
      </c>
      <c r="S904" t="s">
        <v>1332</v>
      </c>
      <c r="U904" t="s">
        <v>1340</v>
      </c>
      <c r="V904" t="s">
        <v>1341</v>
      </c>
      <c r="W904" t="s">
        <v>1355</v>
      </c>
      <c r="AC904" t="s">
        <v>1343</v>
      </c>
      <c r="AF904" t="s">
        <v>1343</v>
      </c>
      <c r="AI904">
        <v>27</v>
      </c>
      <c r="AJ904">
        <v>495</v>
      </c>
      <c r="AL904">
        <v>0</v>
      </c>
      <c r="AM904" t="s">
        <v>1332</v>
      </c>
      <c r="AN904">
        <v>0</v>
      </c>
      <c r="AO904">
        <v>0</v>
      </c>
    </row>
    <row r="905" spans="1:41" hidden="1" x14ac:dyDescent="0.3">
      <c r="A905" t="s">
        <v>1332</v>
      </c>
      <c r="B905" t="s">
        <v>1332</v>
      </c>
      <c r="C905" t="s">
        <v>1386</v>
      </c>
      <c r="D905" t="s">
        <v>1438</v>
      </c>
      <c r="E905">
        <v>2025933</v>
      </c>
      <c r="I905" t="s">
        <v>1335</v>
      </c>
      <c r="J905">
        <v>200</v>
      </c>
      <c r="K905" t="s">
        <v>3447</v>
      </c>
      <c r="L905">
        <v>46043</v>
      </c>
      <c r="N905">
        <v>46096</v>
      </c>
      <c r="P905" t="s">
        <v>1361</v>
      </c>
      <c r="Q905" t="s">
        <v>3448</v>
      </c>
      <c r="R905" t="s">
        <v>1339</v>
      </c>
      <c r="S905" t="s">
        <v>1332</v>
      </c>
      <c r="U905" t="s">
        <v>1340</v>
      </c>
      <c r="V905" t="s">
        <v>1341</v>
      </c>
      <c r="W905" t="s">
        <v>1339</v>
      </c>
      <c r="X905">
        <v>46088</v>
      </c>
      <c r="Y905" t="s">
        <v>3449</v>
      </c>
      <c r="AC905" t="s">
        <v>1343</v>
      </c>
      <c r="AF905" t="s">
        <v>1343</v>
      </c>
      <c r="AI905" t="s">
        <v>1339</v>
      </c>
      <c r="AJ905">
        <v>250</v>
      </c>
      <c r="AL905">
        <v>0</v>
      </c>
      <c r="AM905">
        <v>0</v>
      </c>
      <c r="AN905">
        <v>0</v>
      </c>
      <c r="AO905">
        <v>0</v>
      </c>
    </row>
    <row r="906" spans="1:41" hidden="1" x14ac:dyDescent="0.3">
      <c r="A906" t="s">
        <v>1332</v>
      </c>
      <c r="B906" t="s">
        <v>1332</v>
      </c>
      <c r="C906" t="s">
        <v>1386</v>
      </c>
      <c r="D906" t="s">
        <v>1755</v>
      </c>
      <c r="E906">
        <v>2025329</v>
      </c>
      <c r="I906" t="s">
        <v>1335</v>
      </c>
      <c r="J906">
        <v>0</v>
      </c>
      <c r="K906" t="s">
        <v>3447</v>
      </c>
      <c r="L906">
        <v>46043</v>
      </c>
      <c r="N906">
        <v>46096</v>
      </c>
      <c r="P906" t="s">
        <v>1361</v>
      </c>
      <c r="Q906" t="s">
        <v>3448</v>
      </c>
      <c r="R906" t="s">
        <v>1339</v>
      </c>
      <c r="S906" t="s">
        <v>1332</v>
      </c>
      <c r="U906" t="s">
        <v>1340</v>
      </c>
      <c r="V906" t="s">
        <v>1341</v>
      </c>
      <c r="W906" t="s">
        <v>1339</v>
      </c>
      <c r="X906">
        <v>46088</v>
      </c>
      <c r="Y906" t="s">
        <v>3449</v>
      </c>
      <c r="AC906" t="s">
        <v>1343</v>
      </c>
      <c r="AF906" t="s">
        <v>1343</v>
      </c>
      <c r="AI906" t="s">
        <v>1339</v>
      </c>
      <c r="AJ906">
        <v>52</v>
      </c>
      <c r="AL906" t="s">
        <v>1332</v>
      </c>
      <c r="AM906" t="s">
        <v>1332</v>
      </c>
      <c r="AN906">
        <v>0</v>
      </c>
      <c r="AO906">
        <v>0</v>
      </c>
    </row>
    <row r="907" spans="1:41" hidden="1" x14ac:dyDescent="0.3">
      <c r="A907" t="s">
        <v>1332</v>
      </c>
      <c r="B907" t="s">
        <v>1332</v>
      </c>
      <c r="C907" t="s">
        <v>1359</v>
      </c>
      <c r="D907" t="s">
        <v>1438</v>
      </c>
      <c r="E907">
        <v>2025933</v>
      </c>
      <c r="I907" t="s">
        <v>1335</v>
      </c>
      <c r="J907">
        <v>80</v>
      </c>
      <c r="K907" t="s">
        <v>4126</v>
      </c>
      <c r="L907">
        <v>46059</v>
      </c>
      <c r="N907">
        <v>46096</v>
      </c>
      <c r="P907" t="s">
        <v>1337</v>
      </c>
      <c r="Q907" t="s">
        <v>4127</v>
      </c>
      <c r="R907" t="s">
        <v>1339</v>
      </c>
      <c r="S907" t="s">
        <v>1332</v>
      </c>
      <c r="U907" t="s">
        <v>1340</v>
      </c>
      <c r="V907" t="s">
        <v>1341</v>
      </c>
      <c r="W907" t="s">
        <v>1339</v>
      </c>
      <c r="X907">
        <v>46084</v>
      </c>
      <c r="Y907" t="s">
        <v>4128</v>
      </c>
      <c r="Z907">
        <v>19</v>
      </c>
      <c r="AA907">
        <v>5</v>
      </c>
      <c r="AB907">
        <v>7</v>
      </c>
      <c r="AC907" t="s">
        <v>1343</v>
      </c>
      <c r="AF907" t="s">
        <v>1343</v>
      </c>
      <c r="AI907" t="s">
        <v>1339</v>
      </c>
      <c r="AJ907">
        <v>130</v>
      </c>
      <c r="AL907">
        <v>19</v>
      </c>
      <c r="AM907">
        <v>19</v>
      </c>
      <c r="AN907">
        <v>0.26315789473684198</v>
      </c>
      <c r="AO907">
        <v>6.8421052631578902</v>
      </c>
    </row>
    <row r="908" spans="1:41" hidden="1" x14ac:dyDescent="0.3">
      <c r="A908" t="s">
        <v>1332</v>
      </c>
      <c r="B908" t="s">
        <v>1332</v>
      </c>
      <c r="C908" t="s">
        <v>1359</v>
      </c>
      <c r="D908" t="s">
        <v>2519</v>
      </c>
      <c r="E908">
        <v>2025317</v>
      </c>
      <c r="F908" t="s">
        <v>7105</v>
      </c>
      <c r="G908" t="s">
        <v>7106</v>
      </c>
      <c r="I908" t="s">
        <v>1335</v>
      </c>
      <c r="J908">
        <v>40</v>
      </c>
      <c r="K908" t="s">
        <v>7107</v>
      </c>
      <c r="L908">
        <v>46108</v>
      </c>
      <c r="N908">
        <v>46152</v>
      </c>
      <c r="P908" t="s">
        <v>1361</v>
      </c>
      <c r="Q908" t="s">
        <v>7108</v>
      </c>
      <c r="R908" t="s">
        <v>1339</v>
      </c>
      <c r="S908" t="s">
        <v>1332</v>
      </c>
      <c r="U908" t="s">
        <v>1340</v>
      </c>
      <c r="V908" t="s">
        <v>1341</v>
      </c>
      <c r="W908" t="s">
        <v>1339</v>
      </c>
      <c r="X908">
        <v>46114</v>
      </c>
      <c r="Y908" t="s">
        <v>7109</v>
      </c>
      <c r="Z908">
        <v>38</v>
      </c>
      <c r="AA908">
        <v>9</v>
      </c>
      <c r="AB908">
        <v>1</v>
      </c>
      <c r="AC908" t="s">
        <v>1343</v>
      </c>
      <c r="AF908" t="s">
        <v>1343</v>
      </c>
      <c r="AI908" t="s">
        <v>1339</v>
      </c>
      <c r="AJ908">
        <v>90</v>
      </c>
      <c r="AL908">
        <v>38</v>
      </c>
      <c r="AM908">
        <v>38</v>
      </c>
      <c r="AN908">
        <v>0.23684210526315799</v>
      </c>
      <c r="AO908">
        <v>2.3684210526315801</v>
      </c>
    </row>
    <row r="909" spans="1:41" hidden="1" x14ac:dyDescent="0.3">
      <c r="A909" t="s">
        <v>1332</v>
      </c>
      <c r="B909" t="s">
        <v>1332</v>
      </c>
      <c r="C909" t="s">
        <v>1359</v>
      </c>
      <c r="D909" t="s">
        <v>1755</v>
      </c>
      <c r="E909">
        <v>2025329</v>
      </c>
      <c r="F909" t="s">
        <v>7105</v>
      </c>
      <c r="G909" t="s">
        <v>7106</v>
      </c>
      <c r="I909" t="s">
        <v>1335</v>
      </c>
      <c r="J909">
        <v>0</v>
      </c>
      <c r="K909" t="s">
        <v>7107</v>
      </c>
      <c r="L909">
        <v>46108</v>
      </c>
      <c r="N909">
        <v>46152</v>
      </c>
      <c r="P909" t="s">
        <v>1361</v>
      </c>
      <c r="Q909" t="s">
        <v>7108</v>
      </c>
      <c r="R909" t="s">
        <v>1339</v>
      </c>
      <c r="S909" t="s">
        <v>1332</v>
      </c>
      <c r="U909" t="s">
        <v>1340</v>
      </c>
      <c r="V909" t="s">
        <v>1341</v>
      </c>
      <c r="W909" t="s">
        <v>1339</v>
      </c>
      <c r="X909">
        <v>46114</v>
      </c>
      <c r="Y909" t="s">
        <v>7109</v>
      </c>
      <c r="Z909">
        <v>38</v>
      </c>
      <c r="AA909">
        <v>9</v>
      </c>
      <c r="AB909">
        <v>1</v>
      </c>
      <c r="AC909" t="s">
        <v>1343</v>
      </c>
      <c r="AF909" t="s">
        <v>1343</v>
      </c>
      <c r="AI909" t="s">
        <v>1339</v>
      </c>
      <c r="AJ909">
        <v>52</v>
      </c>
      <c r="AL909" t="s">
        <v>1332</v>
      </c>
      <c r="AM909" t="s">
        <v>1332</v>
      </c>
      <c r="AN909">
        <v>0.23684210526315799</v>
      </c>
      <c r="AO909">
        <v>0</v>
      </c>
    </row>
    <row r="910" spans="1:41" x14ac:dyDescent="0.3">
      <c r="A910" t="s">
        <v>1332</v>
      </c>
      <c r="B910" t="s">
        <v>1332</v>
      </c>
      <c r="C910" t="s">
        <v>1380</v>
      </c>
      <c r="D910" t="s">
        <v>7588</v>
      </c>
      <c r="E910">
        <v>2026020</v>
      </c>
      <c r="F910" t="s">
        <v>7669</v>
      </c>
      <c r="I910" t="s">
        <v>1335</v>
      </c>
      <c r="J910">
        <v>450</v>
      </c>
      <c r="K910" t="s">
        <v>2948</v>
      </c>
      <c r="L910" s="42">
        <v>46112</v>
      </c>
      <c r="N910">
        <v>46157</v>
      </c>
      <c r="P910" t="s">
        <v>1420</v>
      </c>
      <c r="Q910" t="s">
        <v>2949</v>
      </c>
      <c r="R910" t="s">
        <v>1781</v>
      </c>
      <c r="S910" t="s">
        <v>1332</v>
      </c>
      <c r="U910" t="s">
        <v>1340</v>
      </c>
      <c r="V910" t="s">
        <v>1341</v>
      </c>
      <c r="W910" t="s">
        <v>1355</v>
      </c>
      <c r="AC910" t="s">
        <v>1343</v>
      </c>
      <c r="AF910" t="s">
        <v>1343</v>
      </c>
      <c r="AI910">
        <v>27</v>
      </c>
      <c r="AJ910">
        <v>505</v>
      </c>
      <c r="AL910">
        <v>0</v>
      </c>
      <c r="AM910" t="s">
        <v>1332</v>
      </c>
      <c r="AN910">
        <v>0</v>
      </c>
      <c r="AO910">
        <v>0</v>
      </c>
    </row>
    <row r="911" spans="1:41" x14ac:dyDescent="0.3">
      <c r="A911" t="s">
        <v>1332</v>
      </c>
      <c r="B911" t="s">
        <v>1332</v>
      </c>
      <c r="C911" t="s">
        <v>1380</v>
      </c>
      <c r="D911" t="s">
        <v>3069</v>
      </c>
      <c r="E911">
        <v>2026007</v>
      </c>
      <c r="F911" t="s">
        <v>6169</v>
      </c>
      <c r="I911" t="s">
        <v>1335</v>
      </c>
      <c r="J911">
        <v>160</v>
      </c>
      <c r="K911" t="s">
        <v>6171</v>
      </c>
      <c r="L911" s="42">
        <v>46112</v>
      </c>
      <c r="N911">
        <v>46157</v>
      </c>
      <c r="P911" t="s">
        <v>1361</v>
      </c>
      <c r="Q911" t="s">
        <v>6172</v>
      </c>
      <c r="R911" t="s">
        <v>1781</v>
      </c>
      <c r="S911" t="s">
        <v>1332</v>
      </c>
      <c r="U911" t="s">
        <v>1340</v>
      </c>
      <c r="V911" t="s">
        <v>1341</v>
      </c>
      <c r="W911" t="s">
        <v>1355</v>
      </c>
      <c r="AC911" t="s">
        <v>1343</v>
      </c>
      <c r="AF911" t="s">
        <v>1343</v>
      </c>
      <c r="AI911">
        <v>27</v>
      </c>
      <c r="AJ911">
        <v>225</v>
      </c>
      <c r="AL911">
        <v>0</v>
      </c>
      <c r="AM911" t="s">
        <v>1332</v>
      </c>
      <c r="AN911">
        <v>0</v>
      </c>
      <c r="AO911">
        <v>0</v>
      </c>
    </row>
    <row r="912" spans="1:41" hidden="1" x14ac:dyDescent="0.3">
      <c r="A912" t="s">
        <v>1332</v>
      </c>
      <c r="B912" t="s">
        <v>1332</v>
      </c>
      <c r="C912" t="s">
        <v>205</v>
      </c>
      <c r="D912" t="s">
        <v>4631</v>
      </c>
      <c r="E912">
        <v>2026010</v>
      </c>
      <c r="F912" t="s">
        <v>8152</v>
      </c>
      <c r="G912" t="s">
        <v>4636</v>
      </c>
      <c r="I912" t="s">
        <v>1335</v>
      </c>
      <c r="J912">
        <v>50</v>
      </c>
      <c r="K912" t="s">
        <v>7107</v>
      </c>
      <c r="L912">
        <v>46120</v>
      </c>
      <c r="N912">
        <v>46157</v>
      </c>
      <c r="P912" t="s">
        <v>1337</v>
      </c>
      <c r="Q912" t="s">
        <v>8153</v>
      </c>
      <c r="R912" t="s">
        <v>1781</v>
      </c>
      <c r="S912" t="s">
        <v>1332</v>
      </c>
      <c r="U912" t="s">
        <v>1340</v>
      </c>
      <c r="V912" t="s">
        <v>1341</v>
      </c>
      <c r="W912" t="s">
        <v>1355</v>
      </c>
      <c r="AC912" t="s">
        <v>1343</v>
      </c>
      <c r="AF912" t="s">
        <v>1343</v>
      </c>
      <c r="AI912">
        <v>27</v>
      </c>
      <c r="AJ912">
        <v>80</v>
      </c>
      <c r="AL912">
        <v>0</v>
      </c>
      <c r="AM912" t="s">
        <v>1332</v>
      </c>
      <c r="AN912">
        <v>0</v>
      </c>
      <c r="AO912">
        <v>0</v>
      </c>
    </row>
    <row r="913" spans="1:41" hidden="1" x14ac:dyDescent="0.3">
      <c r="A913" t="s">
        <v>1332</v>
      </c>
      <c r="B913" t="s">
        <v>1332</v>
      </c>
      <c r="C913" t="s">
        <v>205</v>
      </c>
      <c r="D913" t="s">
        <v>4635</v>
      </c>
      <c r="E913">
        <v>2026013</v>
      </c>
      <c r="F913" t="s">
        <v>8152</v>
      </c>
      <c r="I913" t="s">
        <v>1335</v>
      </c>
      <c r="J913">
        <v>0</v>
      </c>
      <c r="K913" t="s">
        <v>7107</v>
      </c>
      <c r="L913">
        <v>46120</v>
      </c>
      <c r="N913">
        <v>46157</v>
      </c>
      <c r="P913" t="s">
        <v>1337</v>
      </c>
      <c r="Q913" t="s">
        <v>8153</v>
      </c>
      <c r="R913" t="s">
        <v>1781</v>
      </c>
      <c r="S913" t="s">
        <v>1332</v>
      </c>
      <c r="U913" t="s">
        <v>1340</v>
      </c>
      <c r="V913" t="s">
        <v>1341</v>
      </c>
      <c r="W913" t="s">
        <v>1355</v>
      </c>
      <c r="AC913" t="s">
        <v>1343</v>
      </c>
      <c r="AF913" t="s">
        <v>1343</v>
      </c>
      <c r="AI913">
        <v>27</v>
      </c>
      <c r="AJ913">
        <v>60</v>
      </c>
      <c r="AL913">
        <v>0</v>
      </c>
      <c r="AM913" t="s">
        <v>1332</v>
      </c>
      <c r="AN913">
        <v>0</v>
      </c>
      <c r="AO913">
        <v>0</v>
      </c>
    </row>
    <row r="914" spans="1:41" hidden="1" x14ac:dyDescent="0.3">
      <c r="A914" t="s">
        <v>1332</v>
      </c>
      <c r="B914" t="s">
        <v>1332</v>
      </c>
      <c r="C914" t="s">
        <v>39</v>
      </c>
      <c r="D914" t="s">
        <v>1438</v>
      </c>
      <c r="E914">
        <v>2025933</v>
      </c>
      <c r="I914" t="s">
        <v>1335</v>
      </c>
      <c r="J914">
        <v>0</v>
      </c>
      <c r="K914" t="s">
        <v>4301</v>
      </c>
      <c r="L914">
        <v>46080</v>
      </c>
      <c r="N914">
        <v>46113</v>
      </c>
      <c r="P914" t="s">
        <v>1361</v>
      </c>
      <c r="Q914" t="s">
        <v>4302</v>
      </c>
      <c r="R914" t="s">
        <v>1339</v>
      </c>
      <c r="S914" t="s">
        <v>1332</v>
      </c>
      <c r="U914" t="s">
        <v>1537</v>
      </c>
      <c r="V914" t="s">
        <v>1341</v>
      </c>
      <c r="W914" t="s">
        <v>1339</v>
      </c>
      <c r="X914">
        <v>46108</v>
      </c>
      <c r="Y914" t="s">
        <v>4303</v>
      </c>
      <c r="Z914">
        <v>138</v>
      </c>
      <c r="AA914">
        <v>32</v>
      </c>
      <c r="AB914">
        <v>17</v>
      </c>
      <c r="AC914" t="s">
        <v>1343</v>
      </c>
      <c r="AF914" t="s">
        <v>1343</v>
      </c>
      <c r="AI914" t="s">
        <v>1339</v>
      </c>
      <c r="AJ914">
        <v>50</v>
      </c>
      <c r="AL914">
        <v>138</v>
      </c>
      <c r="AM914">
        <v>138</v>
      </c>
      <c r="AN914">
        <v>0.231884057971014</v>
      </c>
      <c r="AO914">
        <v>0.36231884057970998</v>
      </c>
    </row>
    <row r="915" spans="1:41" hidden="1" x14ac:dyDescent="0.3">
      <c r="A915" t="s">
        <v>1332</v>
      </c>
      <c r="B915" t="s">
        <v>1332</v>
      </c>
      <c r="C915" t="s">
        <v>39</v>
      </c>
      <c r="D915" t="s">
        <v>4033</v>
      </c>
      <c r="E915">
        <v>2026003</v>
      </c>
      <c r="I915" t="s">
        <v>1335</v>
      </c>
      <c r="J915">
        <v>0</v>
      </c>
      <c r="K915" t="s">
        <v>4301</v>
      </c>
      <c r="L915">
        <v>46080</v>
      </c>
      <c r="N915">
        <v>46122</v>
      </c>
      <c r="P915" t="s">
        <v>1361</v>
      </c>
      <c r="Q915" t="s">
        <v>4302</v>
      </c>
      <c r="R915" t="s">
        <v>1339</v>
      </c>
      <c r="S915" t="s">
        <v>1332</v>
      </c>
      <c r="U915" t="s">
        <v>1537</v>
      </c>
      <c r="V915" t="s">
        <v>1341</v>
      </c>
      <c r="W915" t="s">
        <v>1339</v>
      </c>
      <c r="X915">
        <v>46119</v>
      </c>
      <c r="Y915" t="s">
        <v>4305</v>
      </c>
      <c r="Z915">
        <v>147</v>
      </c>
      <c r="AA915">
        <v>40</v>
      </c>
      <c r="AB915">
        <v>16</v>
      </c>
      <c r="AC915" t="s">
        <v>1343</v>
      </c>
      <c r="AF915" t="s">
        <v>1343</v>
      </c>
      <c r="AI915" t="s">
        <v>1339</v>
      </c>
      <c r="AJ915">
        <v>45</v>
      </c>
      <c r="AL915">
        <v>147</v>
      </c>
      <c r="AM915">
        <v>147</v>
      </c>
      <c r="AN915">
        <v>0.27210884353741499</v>
      </c>
      <c r="AO915">
        <v>0.30612244897959201</v>
      </c>
    </row>
    <row r="916" spans="1:41" hidden="1" x14ac:dyDescent="0.3">
      <c r="A916" t="s">
        <v>1332</v>
      </c>
      <c r="B916" t="s">
        <v>1332</v>
      </c>
      <c r="C916" t="s">
        <v>39</v>
      </c>
      <c r="D916" t="s">
        <v>2962</v>
      </c>
      <c r="E916">
        <v>2025945</v>
      </c>
      <c r="I916" t="s">
        <v>1335</v>
      </c>
      <c r="J916">
        <v>0</v>
      </c>
      <c r="K916" t="s">
        <v>4301</v>
      </c>
      <c r="L916">
        <v>46080</v>
      </c>
      <c r="N916">
        <v>46113</v>
      </c>
      <c r="P916" t="s">
        <v>1361</v>
      </c>
      <c r="Q916" t="s">
        <v>4302</v>
      </c>
      <c r="R916" t="s">
        <v>1339</v>
      </c>
      <c r="S916" t="s">
        <v>1332</v>
      </c>
      <c r="U916" t="s">
        <v>1537</v>
      </c>
      <c r="V916" t="s">
        <v>1341</v>
      </c>
      <c r="W916" t="s">
        <v>1339</v>
      </c>
      <c r="X916">
        <v>46104</v>
      </c>
      <c r="Y916" t="s">
        <v>4306</v>
      </c>
      <c r="Z916">
        <v>81</v>
      </c>
      <c r="AA916">
        <v>28</v>
      </c>
      <c r="AB916">
        <v>15</v>
      </c>
      <c r="AC916" t="s">
        <v>1343</v>
      </c>
      <c r="AF916" t="s">
        <v>1343</v>
      </c>
      <c r="AI916" t="s">
        <v>1339</v>
      </c>
      <c r="AJ916">
        <v>60</v>
      </c>
      <c r="AL916">
        <v>81</v>
      </c>
      <c r="AM916">
        <v>81</v>
      </c>
      <c r="AN916">
        <v>0.34567901234567899</v>
      </c>
      <c r="AO916">
        <v>0.74074074074074103</v>
      </c>
    </row>
    <row r="917" spans="1:41" hidden="1" x14ac:dyDescent="0.3">
      <c r="A917" t="s">
        <v>1332</v>
      </c>
      <c r="B917" t="s">
        <v>1332</v>
      </c>
      <c r="C917" t="s">
        <v>1371</v>
      </c>
      <c r="D917" t="s">
        <v>3883</v>
      </c>
      <c r="E917">
        <v>2026015</v>
      </c>
      <c r="I917" t="s">
        <v>1335</v>
      </c>
      <c r="J917">
        <v>70</v>
      </c>
      <c r="K917" t="s">
        <v>4301</v>
      </c>
      <c r="L917">
        <v>46084</v>
      </c>
      <c r="N917">
        <v>46132</v>
      </c>
      <c r="P917" t="s">
        <v>1361</v>
      </c>
      <c r="Q917" t="s">
        <v>4302</v>
      </c>
      <c r="R917" t="s">
        <v>1339</v>
      </c>
      <c r="S917" t="s">
        <v>1353</v>
      </c>
      <c r="U917" t="s">
        <v>1354</v>
      </c>
      <c r="V917" t="s">
        <v>1341</v>
      </c>
      <c r="W917" t="s">
        <v>1339</v>
      </c>
      <c r="X917">
        <v>46122</v>
      </c>
      <c r="Y917" t="s">
        <v>4583</v>
      </c>
      <c r="Z917">
        <v>180</v>
      </c>
      <c r="AA917">
        <v>47</v>
      </c>
      <c r="AB917">
        <v>25</v>
      </c>
      <c r="AC917" t="s">
        <v>1343</v>
      </c>
      <c r="AF917" t="s">
        <v>1343</v>
      </c>
      <c r="AI917" t="s">
        <v>1339</v>
      </c>
      <c r="AJ917">
        <v>135</v>
      </c>
      <c r="AL917">
        <v>180</v>
      </c>
      <c r="AM917">
        <v>180</v>
      </c>
      <c r="AN917">
        <v>0.26111111111111102</v>
      </c>
      <c r="AO917">
        <v>0.75</v>
      </c>
    </row>
    <row r="918" spans="1:41" hidden="1" x14ac:dyDescent="0.3">
      <c r="A918" t="s">
        <v>1332</v>
      </c>
      <c r="B918" t="s">
        <v>1332</v>
      </c>
      <c r="C918" t="s">
        <v>39</v>
      </c>
      <c r="D918" t="s">
        <v>1755</v>
      </c>
      <c r="E918">
        <v>2025329</v>
      </c>
      <c r="I918" t="s">
        <v>1335</v>
      </c>
      <c r="J918">
        <v>0</v>
      </c>
      <c r="K918" t="s">
        <v>4304</v>
      </c>
      <c r="L918">
        <v>46080</v>
      </c>
      <c r="N918">
        <v>46113</v>
      </c>
      <c r="P918" t="s">
        <v>1361</v>
      </c>
      <c r="Q918" t="s">
        <v>4302</v>
      </c>
      <c r="R918" t="s">
        <v>1339</v>
      </c>
      <c r="S918" t="s">
        <v>1332</v>
      </c>
      <c r="U918" t="s">
        <v>1537</v>
      </c>
      <c r="V918" t="s">
        <v>1341</v>
      </c>
      <c r="W918" t="s">
        <v>1339</v>
      </c>
      <c r="X918">
        <v>46108</v>
      </c>
      <c r="Y918" t="s">
        <v>4303</v>
      </c>
      <c r="Z918">
        <v>138</v>
      </c>
      <c r="AA918">
        <v>32</v>
      </c>
      <c r="AB918">
        <v>17</v>
      </c>
      <c r="AC918" t="s">
        <v>1343</v>
      </c>
      <c r="AF918" t="s">
        <v>1343</v>
      </c>
      <c r="AI918" t="s">
        <v>1339</v>
      </c>
      <c r="AJ918">
        <v>52</v>
      </c>
      <c r="AL918" t="s">
        <v>1332</v>
      </c>
      <c r="AM918" t="s">
        <v>1332</v>
      </c>
      <c r="AN918">
        <v>0.231884057971014</v>
      </c>
      <c r="AO918">
        <v>0</v>
      </c>
    </row>
    <row r="919" spans="1:41" hidden="1" x14ac:dyDescent="0.3">
      <c r="A919" t="s">
        <v>1332</v>
      </c>
      <c r="B919" t="s">
        <v>1379</v>
      </c>
      <c r="C919" t="s">
        <v>1359</v>
      </c>
      <c r="D919" t="s">
        <v>4520</v>
      </c>
      <c r="E919">
        <v>2026012</v>
      </c>
      <c r="F919" t="s">
        <v>5528</v>
      </c>
      <c r="G919" t="s">
        <v>5529</v>
      </c>
      <c r="I919" t="s">
        <v>1335</v>
      </c>
      <c r="J919">
        <v>200</v>
      </c>
      <c r="K919" t="s">
        <v>5530</v>
      </c>
      <c r="L919">
        <v>46091</v>
      </c>
      <c r="N919">
        <v>46132</v>
      </c>
      <c r="P919" t="s">
        <v>1337</v>
      </c>
      <c r="Q919" t="s">
        <v>5531</v>
      </c>
      <c r="R919" t="s">
        <v>3490</v>
      </c>
      <c r="S919" t="s">
        <v>1332</v>
      </c>
      <c r="U919" t="s">
        <v>1340</v>
      </c>
      <c r="V919" t="s">
        <v>1341</v>
      </c>
      <c r="W919" t="s">
        <v>1355</v>
      </c>
      <c r="AC919" t="s">
        <v>1343</v>
      </c>
      <c r="AF919" t="s">
        <v>1343</v>
      </c>
      <c r="AI919">
        <v>2</v>
      </c>
      <c r="AJ919">
        <v>265</v>
      </c>
      <c r="AL919">
        <v>0</v>
      </c>
      <c r="AM919" t="s">
        <v>1332</v>
      </c>
      <c r="AN919">
        <v>0</v>
      </c>
      <c r="AO919">
        <v>0</v>
      </c>
    </row>
    <row r="920" spans="1:41" hidden="1" x14ac:dyDescent="0.3">
      <c r="A920" t="s">
        <v>1332</v>
      </c>
      <c r="B920" t="s">
        <v>1379</v>
      </c>
      <c r="C920" t="s">
        <v>1359</v>
      </c>
      <c r="D920" t="s">
        <v>4974</v>
      </c>
      <c r="E920">
        <v>2026061</v>
      </c>
      <c r="F920" t="s">
        <v>5528</v>
      </c>
      <c r="I920" t="s">
        <v>1335</v>
      </c>
      <c r="J920">
        <v>200</v>
      </c>
      <c r="K920" t="s">
        <v>5530</v>
      </c>
      <c r="L920">
        <v>46092</v>
      </c>
      <c r="N920">
        <v>46132</v>
      </c>
      <c r="P920" t="s">
        <v>1337</v>
      </c>
      <c r="Q920" t="s">
        <v>5531</v>
      </c>
      <c r="R920" t="s">
        <v>3490</v>
      </c>
      <c r="S920" t="s">
        <v>1332</v>
      </c>
      <c r="U920" t="s">
        <v>1340</v>
      </c>
      <c r="V920" t="s">
        <v>1341</v>
      </c>
      <c r="W920" t="s">
        <v>1355</v>
      </c>
      <c r="AC920" t="s">
        <v>1343</v>
      </c>
      <c r="AF920" t="s">
        <v>1343</v>
      </c>
      <c r="AI920">
        <v>2</v>
      </c>
      <c r="AJ920">
        <v>285</v>
      </c>
      <c r="AL920">
        <v>0</v>
      </c>
      <c r="AM920" t="s">
        <v>1332</v>
      </c>
      <c r="AN920">
        <v>0</v>
      </c>
      <c r="AO920">
        <v>0</v>
      </c>
    </row>
    <row r="921" spans="1:41" hidden="1" x14ac:dyDescent="0.3">
      <c r="A921" t="s">
        <v>1384</v>
      </c>
      <c r="B921" t="s">
        <v>1379</v>
      </c>
      <c r="C921" t="s">
        <v>1359</v>
      </c>
      <c r="D921" t="s">
        <v>4520</v>
      </c>
      <c r="E921">
        <v>2026012</v>
      </c>
      <c r="I921" t="s">
        <v>1369</v>
      </c>
      <c r="J921">
        <v>0</v>
      </c>
      <c r="K921" t="s">
        <v>5530</v>
      </c>
      <c r="L921">
        <v>46091</v>
      </c>
      <c r="N921">
        <v>46132</v>
      </c>
      <c r="P921" t="s">
        <v>1337</v>
      </c>
      <c r="Q921" t="s">
        <v>5531</v>
      </c>
      <c r="R921" t="s">
        <v>3490</v>
      </c>
      <c r="S921" t="s">
        <v>1332</v>
      </c>
      <c r="U921" t="s">
        <v>1340</v>
      </c>
      <c r="V921" t="s">
        <v>1341</v>
      </c>
      <c r="W921" t="s">
        <v>1355</v>
      </c>
      <c r="AC921" t="s">
        <v>1343</v>
      </c>
      <c r="AF921" t="s">
        <v>1343</v>
      </c>
      <c r="AI921">
        <v>2</v>
      </c>
      <c r="AJ921">
        <v>65</v>
      </c>
      <c r="AL921">
        <v>0</v>
      </c>
      <c r="AM921" t="s">
        <v>1332</v>
      </c>
      <c r="AN921">
        <v>0</v>
      </c>
      <c r="AO921">
        <v>0</v>
      </c>
    </row>
    <row r="922" spans="1:41" hidden="1" x14ac:dyDescent="0.3">
      <c r="A922" t="s">
        <v>1332</v>
      </c>
      <c r="B922" t="s">
        <v>1379</v>
      </c>
      <c r="C922" t="s">
        <v>1359</v>
      </c>
      <c r="D922" t="s">
        <v>4974</v>
      </c>
      <c r="E922">
        <v>2026061</v>
      </c>
      <c r="I922" t="s">
        <v>1369</v>
      </c>
      <c r="J922">
        <v>0</v>
      </c>
      <c r="K922" t="s">
        <v>5530</v>
      </c>
      <c r="L922">
        <v>46092</v>
      </c>
      <c r="N922">
        <v>46132</v>
      </c>
      <c r="P922" t="s">
        <v>1337</v>
      </c>
      <c r="Q922" t="s">
        <v>5531</v>
      </c>
      <c r="R922" t="s">
        <v>3490</v>
      </c>
      <c r="S922" t="s">
        <v>1332</v>
      </c>
      <c r="U922" t="s">
        <v>1340</v>
      </c>
      <c r="V922" t="s">
        <v>1341</v>
      </c>
      <c r="W922" t="s">
        <v>1355</v>
      </c>
      <c r="AC922" t="s">
        <v>1343</v>
      </c>
      <c r="AF922" t="s">
        <v>1343</v>
      </c>
      <c r="AI922">
        <v>2</v>
      </c>
      <c r="AJ922">
        <v>85</v>
      </c>
      <c r="AL922">
        <v>0</v>
      </c>
      <c r="AM922" t="s">
        <v>1332</v>
      </c>
      <c r="AN922">
        <v>0</v>
      </c>
      <c r="AO922">
        <v>0</v>
      </c>
    </row>
    <row r="923" spans="1:41" hidden="1" x14ac:dyDescent="0.3">
      <c r="A923" t="s">
        <v>1332</v>
      </c>
      <c r="B923" t="s">
        <v>1332</v>
      </c>
      <c r="C923" t="s">
        <v>39</v>
      </c>
      <c r="D923" t="s">
        <v>1657</v>
      </c>
      <c r="E923">
        <v>2025990</v>
      </c>
      <c r="I923" t="s">
        <v>1335</v>
      </c>
      <c r="J923">
        <v>400</v>
      </c>
      <c r="K923" t="s">
        <v>1739</v>
      </c>
      <c r="L923">
        <v>46003</v>
      </c>
      <c r="N923">
        <v>46052</v>
      </c>
      <c r="P923" t="s">
        <v>1337</v>
      </c>
      <c r="Q923" t="s">
        <v>1740</v>
      </c>
      <c r="R923" t="s">
        <v>1358</v>
      </c>
      <c r="S923" t="s">
        <v>1332</v>
      </c>
      <c r="U923" t="s">
        <v>1340</v>
      </c>
      <c r="V923" t="s">
        <v>1341</v>
      </c>
      <c r="W923" t="s">
        <v>1358</v>
      </c>
      <c r="AC923" t="s">
        <v>1343</v>
      </c>
      <c r="AF923" t="s">
        <v>1343</v>
      </c>
      <c r="AI923" t="s">
        <v>1358</v>
      </c>
      <c r="AJ923">
        <v>475</v>
      </c>
      <c r="AL923">
        <v>0</v>
      </c>
      <c r="AM923" t="s">
        <v>1332</v>
      </c>
      <c r="AN923">
        <v>0</v>
      </c>
      <c r="AO923">
        <v>0</v>
      </c>
    </row>
    <row r="924" spans="1:41" hidden="1" x14ac:dyDescent="0.3">
      <c r="A924" t="s">
        <v>1332</v>
      </c>
      <c r="B924" t="s">
        <v>1332</v>
      </c>
      <c r="C924" t="s">
        <v>39</v>
      </c>
      <c r="D924" t="s">
        <v>3452</v>
      </c>
      <c r="E924" t="s">
        <v>3453</v>
      </c>
      <c r="I924" t="s">
        <v>1335</v>
      </c>
      <c r="J924">
        <v>400</v>
      </c>
      <c r="K924" t="s">
        <v>1739</v>
      </c>
      <c r="L924">
        <v>46079</v>
      </c>
      <c r="N924">
        <v>46142</v>
      </c>
      <c r="P924" t="s">
        <v>1337</v>
      </c>
      <c r="Q924" t="s">
        <v>1740</v>
      </c>
      <c r="R924" t="s">
        <v>1781</v>
      </c>
      <c r="S924" t="s">
        <v>1332</v>
      </c>
      <c r="U924" t="s">
        <v>1340</v>
      </c>
      <c r="V924" t="s">
        <v>1341</v>
      </c>
      <c r="W924" t="s">
        <v>1355</v>
      </c>
      <c r="AC924" t="s">
        <v>1343</v>
      </c>
      <c r="AF924" t="s">
        <v>1343</v>
      </c>
      <c r="AI924">
        <v>12</v>
      </c>
      <c r="AJ924">
        <v>400</v>
      </c>
      <c r="AL924">
        <v>0</v>
      </c>
      <c r="AM924" t="s">
        <v>1332</v>
      </c>
      <c r="AN924">
        <v>0</v>
      </c>
      <c r="AO924">
        <v>0</v>
      </c>
    </row>
    <row r="925" spans="1:41" hidden="1" x14ac:dyDescent="0.3">
      <c r="A925" t="s">
        <v>1332</v>
      </c>
      <c r="B925" t="s">
        <v>1332</v>
      </c>
      <c r="C925" t="s">
        <v>205</v>
      </c>
      <c r="D925" t="s">
        <v>1438</v>
      </c>
      <c r="E925">
        <v>2025933</v>
      </c>
      <c r="I925" t="s">
        <v>1335</v>
      </c>
      <c r="J925">
        <v>300</v>
      </c>
      <c r="K925" t="s">
        <v>3483</v>
      </c>
      <c r="L925">
        <v>46051</v>
      </c>
      <c r="N925">
        <v>46127</v>
      </c>
      <c r="P925" t="s">
        <v>1337</v>
      </c>
      <c r="Q925" t="s">
        <v>1613</v>
      </c>
      <c r="R925" t="s">
        <v>1358</v>
      </c>
      <c r="S925" t="s">
        <v>1332</v>
      </c>
      <c r="U925" t="s">
        <v>1340</v>
      </c>
      <c r="V925" t="s">
        <v>1341</v>
      </c>
      <c r="W925" t="s">
        <v>1358</v>
      </c>
      <c r="AC925" t="s">
        <v>1343</v>
      </c>
      <c r="AF925" t="s">
        <v>1343</v>
      </c>
      <c r="AI925" t="s">
        <v>1358</v>
      </c>
      <c r="AJ925">
        <v>350</v>
      </c>
      <c r="AL925">
        <v>0</v>
      </c>
      <c r="AM925" t="s">
        <v>1332</v>
      </c>
      <c r="AN925">
        <v>0</v>
      </c>
      <c r="AO925">
        <v>0</v>
      </c>
    </row>
    <row r="926" spans="1:41" hidden="1" x14ac:dyDescent="0.3">
      <c r="A926" t="s">
        <v>1332</v>
      </c>
      <c r="B926" t="s">
        <v>1332</v>
      </c>
      <c r="C926" t="s">
        <v>205</v>
      </c>
      <c r="D926" t="s">
        <v>1755</v>
      </c>
      <c r="E926">
        <v>2025329</v>
      </c>
      <c r="I926" t="s">
        <v>1335</v>
      </c>
      <c r="J926">
        <v>0</v>
      </c>
      <c r="K926" t="s">
        <v>3483</v>
      </c>
      <c r="L926">
        <v>46051</v>
      </c>
      <c r="N926">
        <v>46127</v>
      </c>
      <c r="P926" t="s">
        <v>1337</v>
      </c>
      <c r="Q926" t="s">
        <v>1613</v>
      </c>
      <c r="R926" t="s">
        <v>1358</v>
      </c>
      <c r="S926" t="s">
        <v>1332</v>
      </c>
      <c r="U926" t="s">
        <v>1340</v>
      </c>
      <c r="V926" t="s">
        <v>1341</v>
      </c>
      <c r="W926" t="s">
        <v>1358</v>
      </c>
      <c r="AC926" t="s">
        <v>1343</v>
      </c>
      <c r="AF926" t="s">
        <v>1343</v>
      </c>
      <c r="AI926" t="s">
        <v>1358</v>
      </c>
      <c r="AJ926">
        <v>52</v>
      </c>
      <c r="AL926">
        <v>0</v>
      </c>
      <c r="AM926" t="s">
        <v>1332</v>
      </c>
      <c r="AN926">
        <v>0</v>
      </c>
      <c r="AO926">
        <v>0</v>
      </c>
    </row>
    <row r="927" spans="1:41" hidden="1" x14ac:dyDescent="0.3">
      <c r="A927" t="s">
        <v>1332</v>
      </c>
      <c r="B927" t="s">
        <v>1332</v>
      </c>
      <c r="C927" t="s">
        <v>39</v>
      </c>
      <c r="D927" t="s">
        <v>1438</v>
      </c>
      <c r="E927">
        <v>2025933</v>
      </c>
      <c r="I927" t="s">
        <v>1335</v>
      </c>
      <c r="J927">
        <v>100</v>
      </c>
      <c r="K927" t="s">
        <v>3515</v>
      </c>
      <c r="L927">
        <v>46053</v>
      </c>
      <c r="N927">
        <v>46096</v>
      </c>
      <c r="P927" t="s">
        <v>1337</v>
      </c>
      <c r="Q927" t="s">
        <v>3516</v>
      </c>
      <c r="R927" t="s">
        <v>1339</v>
      </c>
      <c r="S927" t="s">
        <v>1374</v>
      </c>
      <c r="T927" t="s">
        <v>3517</v>
      </c>
      <c r="U927" t="s">
        <v>1354</v>
      </c>
      <c r="V927" t="s">
        <v>1341</v>
      </c>
      <c r="W927" t="s">
        <v>1339</v>
      </c>
      <c r="X927">
        <v>46092</v>
      </c>
      <c r="Y927" t="s">
        <v>3518</v>
      </c>
      <c r="Z927">
        <v>155</v>
      </c>
      <c r="AA927">
        <v>36</v>
      </c>
      <c r="AB927">
        <v>3</v>
      </c>
      <c r="AC927" t="s">
        <v>1343</v>
      </c>
      <c r="AF927" t="s">
        <v>1343</v>
      </c>
      <c r="AI927" t="s">
        <v>1339</v>
      </c>
      <c r="AJ927">
        <v>150</v>
      </c>
      <c r="AL927">
        <v>155</v>
      </c>
      <c r="AM927">
        <v>155</v>
      </c>
      <c r="AN927">
        <v>0.23225806451612899</v>
      </c>
      <c r="AO927">
        <v>0.967741935483871</v>
      </c>
    </row>
    <row r="928" spans="1:41" hidden="1" x14ac:dyDescent="0.3">
      <c r="A928" t="s">
        <v>1332</v>
      </c>
      <c r="B928" t="s">
        <v>1332</v>
      </c>
      <c r="C928" t="s">
        <v>39</v>
      </c>
      <c r="D928" t="s">
        <v>1755</v>
      </c>
      <c r="E928">
        <v>2025329</v>
      </c>
      <c r="I928" t="s">
        <v>1335</v>
      </c>
      <c r="J928">
        <v>0</v>
      </c>
      <c r="K928" t="s">
        <v>3515</v>
      </c>
      <c r="L928">
        <v>46053</v>
      </c>
      <c r="N928">
        <v>46096</v>
      </c>
      <c r="P928" t="s">
        <v>1337</v>
      </c>
      <c r="Q928" t="s">
        <v>3516</v>
      </c>
      <c r="R928" t="s">
        <v>1339</v>
      </c>
      <c r="S928" t="s">
        <v>1374</v>
      </c>
      <c r="T928" t="s">
        <v>3517</v>
      </c>
      <c r="U928" t="s">
        <v>1354</v>
      </c>
      <c r="V928" t="s">
        <v>1341</v>
      </c>
      <c r="W928" t="s">
        <v>1339</v>
      </c>
      <c r="X928">
        <v>46092</v>
      </c>
      <c r="Y928" t="s">
        <v>3519</v>
      </c>
      <c r="Z928">
        <v>155</v>
      </c>
      <c r="AA928">
        <v>36</v>
      </c>
      <c r="AB928">
        <v>3</v>
      </c>
      <c r="AC928" t="s">
        <v>1343</v>
      </c>
      <c r="AF928" t="s">
        <v>1343</v>
      </c>
      <c r="AI928" t="s">
        <v>1339</v>
      </c>
      <c r="AJ928">
        <v>52</v>
      </c>
      <c r="AL928">
        <v>155</v>
      </c>
      <c r="AM928">
        <v>155</v>
      </c>
      <c r="AN928">
        <v>0.23225806451612899</v>
      </c>
      <c r="AO928">
        <v>0.33548387096774201</v>
      </c>
    </row>
    <row r="929" spans="1:41" hidden="1" x14ac:dyDescent="0.3">
      <c r="A929" t="s">
        <v>1332</v>
      </c>
      <c r="B929" t="s">
        <v>1332</v>
      </c>
      <c r="C929" t="s">
        <v>304</v>
      </c>
      <c r="D929" t="s">
        <v>2519</v>
      </c>
      <c r="E929">
        <v>2025317</v>
      </c>
      <c r="I929" t="s">
        <v>1335</v>
      </c>
      <c r="J929">
        <v>0</v>
      </c>
      <c r="K929" t="s">
        <v>3515</v>
      </c>
      <c r="L929">
        <v>46051</v>
      </c>
      <c r="N929">
        <v>46111</v>
      </c>
      <c r="P929" t="s">
        <v>1337</v>
      </c>
      <c r="Q929" t="s">
        <v>3516</v>
      </c>
      <c r="R929" t="s">
        <v>1339</v>
      </c>
      <c r="S929" t="s">
        <v>1332</v>
      </c>
      <c r="U929" t="s">
        <v>1537</v>
      </c>
      <c r="V929" t="s">
        <v>1341</v>
      </c>
      <c r="W929" t="s">
        <v>1339</v>
      </c>
      <c r="X929">
        <v>46106</v>
      </c>
      <c r="Y929" t="s">
        <v>3570</v>
      </c>
      <c r="Z929">
        <v>91</v>
      </c>
      <c r="AA929">
        <v>13</v>
      </c>
      <c r="AB929">
        <v>2</v>
      </c>
      <c r="AC929" t="s">
        <v>1343</v>
      </c>
      <c r="AF929" t="s">
        <v>1343</v>
      </c>
      <c r="AI929" t="s">
        <v>1339</v>
      </c>
      <c r="AJ929">
        <v>50</v>
      </c>
      <c r="AL929">
        <v>91</v>
      </c>
      <c r="AM929">
        <v>91</v>
      </c>
      <c r="AN929">
        <v>0.14285714285714299</v>
      </c>
      <c r="AO929">
        <v>0.54945054945054905</v>
      </c>
    </row>
    <row r="930" spans="1:41" hidden="1" x14ac:dyDescent="0.3">
      <c r="A930" t="s">
        <v>1332</v>
      </c>
      <c r="B930" t="s">
        <v>1332</v>
      </c>
      <c r="C930" t="s">
        <v>304</v>
      </c>
      <c r="D930" t="s">
        <v>2695</v>
      </c>
      <c r="E930">
        <v>2025982</v>
      </c>
      <c r="I930" t="s">
        <v>1335</v>
      </c>
      <c r="J930">
        <v>0</v>
      </c>
      <c r="K930" t="s">
        <v>3515</v>
      </c>
      <c r="L930">
        <v>46051</v>
      </c>
      <c r="N930">
        <v>46111</v>
      </c>
      <c r="P930" t="s">
        <v>1337</v>
      </c>
      <c r="Q930" t="s">
        <v>3516</v>
      </c>
      <c r="R930" t="s">
        <v>1339</v>
      </c>
      <c r="S930" t="s">
        <v>1332</v>
      </c>
      <c r="U930" t="s">
        <v>1537</v>
      </c>
      <c r="V930" t="s">
        <v>1341</v>
      </c>
      <c r="W930" t="s">
        <v>1339</v>
      </c>
      <c r="X930">
        <v>46106</v>
      </c>
      <c r="Y930" t="s">
        <v>3570</v>
      </c>
      <c r="Z930">
        <v>91</v>
      </c>
      <c r="AA930">
        <v>13</v>
      </c>
      <c r="AB930">
        <v>2</v>
      </c>
      <c r="AC930" t="s">
        <v>1343</v>
      </c>
      <c r="AF930" t="s">
        <v>1343</v>
      </c>
      <c r="AI930" t="s">
        <v>1339</v>
      </c>
      <c r="AJ930">
        <v>35</v>
      </c>
      <c r="AL930" t="s">
        <v>1332</v>
      </c>
      <c r="AM930" t="s">
        <v>1332</v>
      </c>
      <c r="AN930">
        <v>0.14285714285714299</v>
      </c>
      <c r="AO930">
        <v>0</v>
      </c>
    </row>
    <row r="931" spans="1:41" hidden="1" x14ac:dyDescent="0.3">
      <c r="A931" t="s">
        <v>1332</v>
      </c>
      <c r="B931" t="s">
        <v>1332</v>
      </c>
      <c r="C931" t="s">
        <v>304</v>
      </c>
      <c r="D931" t="s">
        <v>2962</v>
      </c>
      <c r="E931">
        <v>2025945</v>
      </c>
      <c r="I931" t="s">
        <v>1335</v>
      </c>
      <c r="J931">
        <v>0</v>
      </c>
      <c r="K931" t="s">
        <v>3515</v>
      </c>
      <c r="L931">
        <v>46051</v>
      </c>
      <c r="N931">
        <v>46111</v>
      </c>
      <c r="P931" t="s">
        <v>1337</v>
      </c>
      <c r="Q931" t="s">
        <v>3516</v>
      </c>
      <c r="R931" t="s">
        <v>1339</v>
      </c>
      <c r="S931" t="s">
        <v>1332</v>
      </c>
      <c r="U931" t="s">
        <v>1537</v>
      </c>
      <c r="V931" t="s">
        <v>1341</v>
      </c>
      <c r="W931" t="s">
        <v>1339</v>
      </c>
      <c r="X931">
        <v>46104</v>
      </c>
      <c r="Y931" t="s">
        <v>3571</v>
      </c>
      <c r="Z931">
        <v>164</v>
      </c>
      <c r="AA931">
        <v>71</v>
      </c>
      <c r="AB931">
        <v>9</v>
      </c>
      <c r="AC931" t="s">
        <v>1343</v>
      </c>
      <c r="AF931" t="s">
        <v>1343</v>
      </c>
      <c r="AI931" t="s">
        <v>1339</v>
      </c>
      <c r="AJ931">
        <v>60</v>
      </c>
      <c r="AL931">
        <v>164</v>
      </c>
      <c r="AM931">
        <v>164</v>
      </c>
      <c r="AN931">
        <v>0.43292682926829301</v>
      </c>
      <c r="AO931">
        <v>0.36585365853658502</v>
      </c>
    </row>
    <row r="932" spans="1:41" hidden="1" x14ac:dyDescent="0.3">
      <c r="A932" t="s">
        <v>1332</v>
      </c>
      <c r="B932" t="s">
        <v>1379</v>
      </c>
      <c r="C932" t="s">
        <v>1386</v>
      </c>
      <c r="D932" t="s">
        <v>2814</v>
      </c>
      <c r="E932" t="s">
        <v>2815</v>
      </c>
      <c r="I932" t="s">
        <v>1335</v>
      </c>
      <c r="J932">
        <v>100</v>
      </c>
      <c r="K932" t="s">
        <v>3515</v>
      </c>
      <c r="L932">
        <v>46056</v>
      </c>
      <c r="N932">
        <v>46101</v>
      </c>
      <c r="P932" t="s">
        <v>1337</v>
      </c>
      <c r="Q932" t="s">
        <v>3516</v>
      </c>
      <c r="R932" t="s">
        <v>1339</v>
      </c>
      <c r="S932" t="s">
        <v>1374</v>
      </c>
      <c r="T932" t="s">
        <v>3828</v>
      </c>
      <c r="U932" t="s">
        <v>1354</v>
      </c>
      <c r="V932" t="s">
        <v>1341</v>
      </c>
      <c r="W932" t="s">
        <v>1339</v>
      </c>
      <c r="X932">
        <v>46083</v>
      </c>
      <c r="Y932" t="s">
        <v>3829</v>
      </c>
      <c r="Z932">
        <v>1033</v>
      </c>
      <c r="AC932" t="s">
        <v>1408</v>
      </c>
      <c r="AF932" t="s">
        <v>1343</v>
      </c>
      <c r="AI932" t="s">
        <v>1339</v>
      </c>
      <c r="AJ932">
        <v>172</v>
      </c>
      <c r="AL932">
        <v>1033</v>
      </c>
      <c r="AM932">
        <v>1033</v>
      </c>
      <c r="AN932">
        <v>0</v>
      </c>
      <c r="AO932">
        <v>0.16650532429816101</v>
      </c>
    </row>
    <row r="933" spans="1:41" hidden="1" x14ac:dyDescent="0.3">
      <c r="A933" t="s">
        <v>1384</v>
      </c>
      <c r="B933" t="s">
        <v>1379</v>
      </c>
      <c r="C933" t="s">
        <v>1386</v>
      </c>
      <c r="D933" t="s">
        <v>2814</v>
      </c>
      <c r="E933" t="s">
        <v>2815</v>
      </c>
      <c r="I933" t="s">
        <v>1369</v>
      </c>
      <c r="J933">
        <v>0</v>
      </c>
      <c r="K933" t="s">
        <v>3515</v>
      </c>
      <c r="L933">
        <v>46056</v>
      </c>
      <c r="N933">
        <v>46101</v>
      </c>
      <c r="P933" t="s">
        <v>1337</v>
      </c>
      <c r="Q933" t="s">
        <v>3516</v>
      </c>
      <c r="R933" t="s">
        <v>1339</v>
      </c>
      <c r="S933" t="s">
        <v>1374</v>
      </c>
      <c r="T933" t="s">
        <v>3828</v>
      </c>
      <c r="U933" t="s">
        <v>1354</v>
      </c>
      <c r="V933" t="s">
        <v>1341</v>
      </c>
      <c r="W933" t="s">
        <v>1339</v>
      </c>
      <c r="X933">
        <v>46083</v>
      </c>
      <c r="Y933" t="s">
        <v>3830</v>
      </c>
      <c r="Z933">
        <v>8232</v>
      </c>
      <c r="AC933" t="s">
        <v>1408</v>
      </c>
      <c r="AF933" t="s">
        <v>1343</v>
      </c>
      <c r="AI933" t="s">
        <v>1339</v>
      </c>
      <c r="AJ933">
        <v>72</v>
      </c>
      <c r="AL933">
        <v>8232</v>
      </c>
      <c r="AM933">
        <v>823.2</v>
      </c>
      <c r="AN933">
        <v>0</v>
      </c>
      <c r="AO933">
        <v>8.7463556851311894E-2</v>
      </c>
    </row>
    <row r="934" spans="1:41" hidden="1" x14ac:dyDescent="0.3">
      <c r="A934" t="s">
        <v>1332</v>
      </c>
      <c r="B934" t="s">
        <v>1332</v>
      </c>
      <c r="C934" t="s">
        <v>64</v>
      </c>
      <c r="D934" t="s">
        <v>4347</v>
      </c>
      <c r="E934">
        <v>2025310</v>
      </c>
      <c r="I934" t="s">
        <v>1335</v>
      </c>
      <c r="J934">
        <v>100</v>
      </c>
      <c r="K934" t="s">
        <v>3515</v>
      </c>
      <c r="L934">
        <v>46080</v>
      </c>
      <c r="N934">
        <v>46132</v>
      </c>
      <c r="P934" t="s">
        <v>1337</v>
      </c>
      <c r="Q934" t="s">
        <v>3516</v>
      </c>
      <c r="R934" t="s">
        <v>3490</v>
      </c>
      <c r="S934" t="s">
        <v>1332</v>
      </c>
      <c r="U934" t="s">
        <v>1340</v>
      </c>
      <c r="V934" t="s">
        <v>1341</v>
      </c>
      <c r="W934" t="s">
        <v>1355</v>
      </c>
      <c r="AC934" t="s">
        <v>1343</v>
      </c>
      <c r="AF934" t="s">
        <v>1343</v>
      </c>
      <c r="AI934">
        <v>2</v>
      </c>
      <c r="AJ934">
        <v>165</v>
      </c>
      <c r="AL934">
        <v>0</v>
      </c>
      <c r="AM934" t="s">
        <v>1332</v>
      </c>
      <c r="AN934">
        <v>0</v>
      </c>
      <c r="AO934">
        <v>0</v>
      </c>
    </row>
    <row r="935" spans="1:41" hidden="1" x14ac:dyDescent="0.3">
      <c r="A935" t="s">
        <v>1332</v>
      </c>
      <c r="B935" t="s">
        <v>1332</v>
      </c>
      <c r="C935" t="s">
        <v>1371</v>
      </c>
      <c r="D935" t="s">
        <v>4307</v>
      </c>
      <c r="E935">
        <v>2026006</v>
      </c>
      <c r="I935" t="s">
        <v>1335</v>
      </c>
      <c r="J935">
        <v>100</v>
      </c>
      <c r="K935" t="s">
        <v>3515</v>
      </c>
      <c r="L935">
        <v>46084</v>
      </c>
      <c r="N935">
        <v>46132</v>
      </c>
      <c r="P935" t="s">
        <v>1337</v>
      </c>
      <c r="Q935" t="s">
        <v>3516</v>
      </c>
      <c r="R935" t="s">
        <v>3490</v>
      </c>
      <c r="S935" t="s">
        <v>1332</v>
      </c>
      <c r="U935" t="s">
        <v>1354</v>
      </c>
      <c r="V935" t="s">
        <v>1341</v>
      </c>
      <c r="W935" t="s">
        <v>1355</v>
      </c>
      <c r="AC935" t="s">
        <v>1343</v>
      </c>
      <c r="AF935" t="s">
        <v>1343</v>
      </c>
      <c r="AI935">
        <v>2</v>
      </c>
      <c r="AJ935">
        <v>190</v>
      </c>
      <c r="AL935">
        <v>0</v>
      </c>
      <c r="AM935" t="s">
        <v>1332</v>
      </c>
      <c r="AN935">
        <v>0</v>
      </c>
      <c r="AO935">
        <v>0</v>
      </c>
    </row>
    <row r="936" spans="1:41" hidden="1" x14ac:dyDescent="0.3">
      <c r="A936" t="s">
        <v>1332</v>
      </c>
      <c r="B936" t="s">
        <v>1332</v>
      </c>
      <c r="C936" t="s">
        <v>1359</v>
      </c>
      <c r="D936" t="s">
        <v>4520</v>
      </c>
      <c r="E936">
        <v>2026012</v>
      </c>
      <c r="F936" t="s">
        <v>5566</v>
      </c>
      <c r="G936" t="s">
        <v>5567</v>
      </c>
      <c r="I936" t="s">
        <v>1335</v>
      </c>
      <c r="J936">
        <v>150</v>
      </c>
      <c r="K936" t="s">
        <v>3515</v>
      </c>
      <c r="L936">
        <v>46092</v>
      </c>
      <c r="N936">
        <v>46132</v>
      </c>
      <c r="P936" t="s">
        <v>1337</v>
      </c>
      <c r="Q936" t="s">
        <v>3516</v>
      </c>
      <c r="R936" t="s">
        <v>3490</v>
      </c>
      <c r="S936" t="s">
        <v>1332</v>
      </c>
      <c r="U936" t="s">
        <v>1340</v>
      </c>
      <c r="V936" t="s">
        <v>1341</v>
      </c>
      <c r="W936" t="s">
        <v>1355</v>
      </c>
      <c r="AC936" t="s">
        <v>1343</v>
      </c>
      <c r="AF936" t="s">
        <v>1343</v>
      </c>
      <c r="AI936">
        <v>2</v>
      </c>
      <c r="AJ936">
        <v>215</v>
      </c>
      <c r="AL936">
        <v>0</v>
      </c>
      <c r="AM936" t="s">
        <v>1332</v>
      </c>
      <c r="AN936">
        <v>0</v>
      </c>
      <c r="AO936">
        <v>0</v>
      </c>
    </row>
    <row r="937" spans="1:41" hidden="1" x14ac:dyDescent="0.3">
      <c r="A937" t="s">
        <v>1332</v>
      </c>
      <c r="B937" t="s">
        <v>1332</v>
      </c>
      <c r="C937" t="s">
        <v>1371</v>
      </c>
      <c r="D937" t="s">
        <v>1438</v>
      </c>
      <c r="E937">
        <v>2025933</v>
      </c>
      <c r="I937" t="s">
        <v>1335</v>
      </c>
      <c r="J937">
        <v>280</v>
      </c>
      <c r="K937" t="s">
        <v>1169</v>
      </c>
      <c r="L937">
        <v>46009</v>
      </c>
      <c r="N937">
        <v>46052</v>
      </c>
      <c r="P937" t="s">
        <v>1361</v>
      </c>
      <c r="Q937" t="s">
        <v>1475</v>
      </c>
      <c r="R937" t="s">
        <v>1339</v>
      </c>
      <c r="S937" t="s">
        <v>1332</v>
      </c>
      <c r="U937" t="s">
        <v>1340</v>
      </c>
      <c r="V937" t="s">
        <v>1341</v>
      </c>
      <c r="W937" t="s">
        <v>1339</v>
      </c>
      <c r="X937">
        <v>46056</v>
      </c>
      <c r="Y937" t="s">
        <v>1476</v>
      </c>
      <c r="Z937">
        <v>268</v>
      </c>
      <c r="AA937">
        <v>53</v>
      </c>
      <c r="AB937">
        <v>4</v>
      </c>
      <c r="AC937" t="s">
        <v>1343</v>
      </c>
      <c r="AF937" t="s">
        <v>1343</v>
      </c>
      <c r="AI937" t="s">
        <v>1339</v>
      </c>
      <c r="AJ937">
        <v>330</v>
      </c>
      <c r="AL937">
        <v>268</v>
      </c>
      <c r="AM937">
        <v>268</v>
      </c>
      <c r="AN937">
        <v>0.19776119402985101</v>
      </c>
      <c r="AO937">
        <v>1.2313432835820901</v>
      </c>
    </row>
    <row r="938" spans="1:41" hidden="1" x14ac:dyDescent="0.3">
      <c r="A938" t="s">
        <v>1332</v>
      </c>
      <c r="B938" t="s">
        <v>1332</v>
      </c>
      <c r="C938" t="s">
        <v>1371</v>
      </c>
      <c r="D938" t="s">
        <v>1755</v>
      </c>
      <c r="E938">
        <v>2025329</v>
      </c>
      <c r="I938" t="s">
        <v>1335</v>
      </c>
      <c r="J938">
        <v>0</v>
      </c>
      <c r="K938" t="s">
        <v>1169</v>
      </c>
      <c r="L938">
        <v>46009</v>
      </c>
      <c r="N938">
        <v>46052</v>
      </c>
      <c r="P938" t="s">
        <v>1361</v>
      </c>
      <c r="Q938" t="s">
        <v>1475</v>
      </c>
      <c r="R938" t="s">
        <v>1339</v>
      </c>
      <c r="S938" t="s">
        <v>1332</v>
      </c>
      <c r="U938" t="s">
        <v>1340</v>
      </c>
      <c r="V938" t="s">
        <v>1341</v>
      </c>
      <c r="W938" t="s">
        <v>1339</v>
      </c>
      <c r="X938">
        <v>46056</v>
      </c>
      <c r="Y938" t="s">
        <v>1476</v>
      </c>
      <c r="Z938">
        <v>268</v>
      </c>
      <c r="AA938">
        <v>53</v>
      </c>
      <c r="AB938">
        <v>4</v>
      </c>
      <c r="AC938" t="s">
        <v>1343</v>
      </c>
      <c r="AF938" t="s">
        <v>1343</v>
      </c>
      <c r="AI938" t="s">
        <v>1339</v>
      </c>
      <c r="AJ938">
        <v>52</v>
      </c>
      <c r="AL938" t="s">
        <v>1332</v>
      </c>
      <c r="AM938" t="s">
        <v>1332</v>
      </c>
      <c r="AN938">
        <v>0.19776119402985101</v>
      </c>
      <c r="AO938">
        <v>0</v>
      </c>
    </row>
    <row r="939" spans="1:41" hidden="1" x14ac:dyDescent="0.3">
      <c r="A939" t="s">
        <v>1332</v>
      </c>
      <c r="B939" t="s">
        <v>1332</v>
      </c>
      <c r="C939" t="s">
        <v>205</v>
      </c>
      <c r="D939" t="s">
        <v>3416</v>
      </c>
      <c r="E939" t="s">
        <v>1332</v>
      </c>
      <c r="I939" t="s">
        <v>1335</v>
      </c>
      <c r="J939">
        <v>230</v>
      </c>
      <c r="K939" t="s">
        <v>1169</v>
      </c>
      <c r="L939">
        <v>46057</v>
      </c>
      <c r="N939">
        <v>46111</v>
      </c>
      <c r="P939" t="s">
        <v>1337</v>
      </c>
      <c r="Q939" t="s">
        <v>1475</v>
      </c>
      <c r="R939" t="s">
        <v>1339</v>
      </c>
      <c r="S939" t="s">
        <v>1332</v>
      </c>
      <c r="U939" t="s">
        <v>1340</v>
      </c>
      <c r="V939" t="s">
        <v>1341</v>
      </c>
      <c r="W939" t="s">
        <v>1339</v>
      </c>
      <c r="X939">
        <v>46090</v>
      </c>
      <c r="Y939" t="s">
        <v>3905</v>
      </c>
      <c r="AC939" t="s">
        <v>1343</v>
      </c>
      <c r="AF939" t="s">
        <v>1343</v>
      </c>
      <c r="AI939" t="s">
        <v>1339</v>
      </c>
      <c r="AJ939" t="s">
        <v>1332</v>
      </c>
      <c r="AL939">
        <v>0</v>
      </c>
      <c r="AM939">
        <v>0</v>
      </c>
      <c r="AN939">
        <v>0</v>
      </c>
      <c r="AO939">
        <v>0</v>
      </c>
    </row>
    <row r="940" spans="1:41" hidden="1" x14ac:dyDescent="0.3">
      <c r="A940" t="s">
        <v>1332</v>
      </c>
      <c r="B940" t="s">
        <v>1332</v>
      </c>
      <c r="C940" t="s">
        <v>205</v>
      </c>
      <c r="D940" t="s">
        <v>3692</v>
      </c>
      <c r="E940">
        <v>2026005</v>
      </c>
      <c r="I940" t="s">
        <v>1335</v>
      </c>
      <c r="J940">
        <v>230</v>
      </c>
      <c r="K940" t="s">
        <v>1169</v>
      </c>
      <c r="L940">
        <v>46057</v>
      </c>
      <c r="N940">
        <v>46111</v>
      </c>
      <c r="O940" t="s">
        <v>1337</v>
      </c>
      <c r="P940" t="s">
        <v>1337</v>
      </c>
      <c r="Q940" t="s">
        <v>1475</v>
      </c>
      <c r="R940" t="s">
        <v>1352</v>
      </c>
      <c r="S940" t="s">
        <v>1332</v>
      </c>
      <c r="U940" t="s">
        <v>1340</v>
      </c>
      <c r="V940" t="s">
        <v>1341</v>
      </c>
      <c r="W940" t="s">
        <v>1355</v>
      </c>
      <c r="AC940" t="s">
        <v>1343</v>
      </c>
      <c r="AF940" t="s">
        <v>1343</v>
      </c>
      <c r="AI940" t="s">
        <v>1352</v>
      </c>
      <c r="AJ940">
        <v>340</v>
      </c>
      <c r="AL940">
        <v>0</v>
      </c>
      <c r="AM940" t="s">
        <v>1332</v>
      </c>
      <c r="AN940">
        <v>0</v>
      </c>
      <c r="AO940">
        <v>0</v>
      </c>
    </row>
    <row r="941" spans="1:41" hidden="1" x14ac:dyDescent="0.3">
      <c r="A941" t="s">
        <v>1332</v>
      </c>
      <c r="B941" t="s">
        <v>1332</v>
      </c>
      <c r="C941" t="s">
        <v>205</v>
      </c>
      <c r="D941" t="s">
        <v>1972</v>
      </c>
      <c r="E941" t="s">
        <v>1973</v>
      </c>
      <c r="I941" t="s">
        <v>1335</v>
      </c>
      <c r="J941">
        <v>230</v>
      </c>
      <c r="K941" t="s">
        <v>1169</v>
      </c>
      <c r="L941">
        <v>46057</v>
      </c>
      <c r="N941">
        <v>46111</v>
      </c>
      <c r="P941" t="s">
        <v>1337</v>
      </c>
      <c r="Q941" t="s">
        <v>1475</v>
      </c>
      <c r="R941" t="s">
        <v>1352</v>
      </c>
      <c r="S941" t="s">
        <v>1332</v>
      </c>
      <c r="U941" t="s">
        <v>1340</v>
      </c>
      <c r="V941" t="s">
        <v>1341</v>
      </c>
      <c r="W941" t="s">
        <v>1355</v>
      </c>
      <c r="AC941" t="s">
        <v>1343</v>
      </c>
      <c r="AF941" t="s">
        <v>1343</v>
      </c>
      <c r="AI941" t="s">
        <v>1352</v>
      </c>
      <c r="AJ941">
        <v>315</v>
      </c>
      <c r="AL941">
        <v>0</v>
      </c>
      <c r="AM941" t="s">
        <v>1332</v>
      </c>
      <c r="AN941">
        <v>0</v>
      </c>
      <c r="AO941">
        <v>0</v>
      </c>
    </row>
    <row r="942" spans="1:41" hidden="1" x14ac:dyDescent="0.3">
      <c r="A942" t="s">
        <v>1332</v>
      </c>
      <c r="B942" t="s">
        <v>1332</v>
      </c>
      <c r="C942" t="s">
        <v>205</v>
      </c>
      <c r="D942" t="s">
        <v>1976</v>
      </c>
      <c r="E942" t="s">
        <v>1977</v>
      </c>
      <c r="I942" t="s">
        <v>1335</v>
      </c>
      <c r="J942">
        <v>0</v>
      </c>
      <c r="K942" t="s">
        <v>1169</v>
      </c>
      <c r="L942">
        <v>46057</v>
      </c>
      <c r="N942">
        <v>46111</v>
      </c>
      <c r="P942" t="s">
        <v>1337</v>
      </c>
      <c r="Q942" t="s">
        <v>1475</v>
      </c>
      <c r="R942" t="s">
        <v>1352</v>
      </c>
      <c r="S942" t="s">
        <v>1332</v>
      </c>
      <c r="U942" t="s">
        <v>1340</v>
      </c>
      <c r="V942" t="s">
        <v>1341</v>
      </c>
      <c r="W942" t="s">
        <v>1355</v>
      </c>
      <c r="AC942" t="s">
        <v>1343</v>
      </c>
      <c r="AF942" t="s">
        <v>1343</v>
      </c>
      <c r="AI942" t="s">
        <v>1352</v>
      </c>
      <c r="AJ942">
        <v>42</v>
      </c>
      <c r="AL942">
        <v>0</v>
      </c>
      <c r="AM942" t="s">
        <v>1332</v>
      </c>
      <c r="AN942">
        <v>0</v>
      </c>
      <c r="AO942">
        <v>0</v>
      </c>
    </row>
    <row r="943" spans="1:41" hidden="1" x14ac:dyDescent="0.3">
      <c r="A943" t="s">
        <v>1332</v>
      </c>
      <c r="B943" t="s">
        <v>1332</v>
      </c>
      <c r="C943" t="s">
        <v>205</v>
      </c>
      <c r="D943" t="s">
        <v>6408</v>
      </c>
      <c r="E943">
        <v>2026021</v>
      </c>
      <c r="F943" t="s">
        <v>6415</v>
      </c>
      <c r="G943" t="s">
        <v>6416</v>
      </c>
      <c r="I943" t="s">
        <v>1335</v>
      </c>
      <c r="J943">
        <v>200</v>
      </c>
      <c r="K943" t="s">
        <v>6417</v>
      </c>
      <c r="L943">
        <v>46099</v>
      </c>
      <c r="N943">
        <v>46142</v>
      </c>
      <c r="P943" t="s">
        <v>1337</v>
      </c>
      <c r="Q943" t="s">
        <v>6418</v>
      </c>
      <c r="R943" t="s">
        <v>1781</v>
      </c>
      <c r="S943" t="s">
        <v>1332</v>
      </c>
      <c r="U943" t="s">
        <v>1340</v>
      </c>
      <c r="V943" t="s">
        <v>1341</v>
      </c>
      <c r="W943" t="s">
        <v>1355</v>
      </c>
      <c r="AC943" t="s">
        <v>1343</v>
      </c>
      <c r="AF943" t="s">
        <v>1343</v>
      </c>
      <c r="AI943">
        <v>12</v>
      </c>
      <c r="AJ943">
        <v>245</v>
      </c>
      <c r="AL943">
        <v>0</v>
      </c>
      <c r="AM943" t="s">
        <v>1332</v>
      </c>
      <c r="AN943">
        <v>0</v>
      </c>
      <c r="AO943">
        <v>0</v>
      </c>
    </row>
    <row r="944" spans="1:41" hidden="1" x14ac:dyDescent="0.3">
      <c r="A944" t="s">
        <v>1332</v>
      </c>
      <c r="B944" t="s">
        <v>1332</v>
      </c>
      <c r="C944" t="s">
        <v>39</v>
      </c>
      <c r="D944" t="s">
        <v>4635</v>
      </c>
      <c r="E944">
        <v>2026013</v>
      </c>
      <c r="F944" t="s">
        <v>8410</v>
      </c>
      <c r="G944" t="s">
        <v>4636</v>
      </c>
      <c r="I944" t="s">
        <v>1335</v>
      </c>
      <c r="J944">
        <v>400</v>
      </c>
      <c r="K944" t="s">
        <v>6417</v>
      </c>
      <c r="L944">
        <v>46122</v>
      </c>
      <c r="N944">
        <v>46157</v>
      </c>
      <c r="P944" t="s">
        <v>1337</v>
      </c>
      <c r="Q944" t="s">
        <v>6418</v>
      </c>
      <c r="R944" t="s">
        <v>1781</v>
      </c>
      <c r="S944" t="s">
        <v>1332</v>
      </c>
      <c r="U944" t="s">
        <v>1340</v>
      </c>
      <c r="V944" t="s">
        <v>1341</v>
      </c>
      <c r="W944" t="s">
        <v>1355</v>
      </c>
      <c r="AC944" t="s">
        <v>1343</v>
      </c>
      <c r="AF944" t="s">
        <v>1343</v>
      </c>
      <c r="AI944">
        <v>27</v>
      </c>
      <c r="AJ944">
        <v>460</v>
      </c>
      <c r="AL944">
        <v>0</v>
      </c>
      <c r="AM944" t="s">
        <v>1332</v>
      </c>
      <c r="AN944">
        <v>0</v>
      </c>
      <c r="AO944">
        <v>0</v>
      </c>
    </row>
    <row r="945" spans="1:41" hidden="1" x14ac:dyDescent="0.3">
      <c r="A945" t="s">
        <v>1332</v>
      </c>
      <c r="B945" t="s">
        <v>1332</v>
      </c>
      <c r="C945" t="s">
        <v>39</v>
      </c>
      <c r="D945" t="s">
        <v>4631</v>
      </c>
      <c r="E945">
        <v>2026010</v>
      </c>
      <c r="F945" t="s">
        <v>8410</v>
      </c>
      <c r="G945" t="s">
        <v>4636</v>
      </c>
      <c r="I945" t="s">
        <v>1335</v>
      </c>
      <c r="J945">
        <v>0</v>
      </c>
      <c r="K945" t="s">
        <v>6417</v>
      </c>
      <c r="L945">
        <v>46122</v>
      </c>
      <c r="N945">
        <v>46157</v>
      </c>
      <c r="P945" t="s">
        <v>1337</v>
      </c>
      <c r="Q945" t="s">
        <v>6418</v>
      </c>
      <c r="R945" t="s">
        <v>1781</v>
      </c>
      <c r="S945" t="s">
        <v>1332</v>
      </c>
      <c r="U945" t="s">
        <v>1340</v>
      </c>
      <c r="V945" t="s">
        <v>1341</v>
      </c>
      <c r="W945" t="s">
        <v>1355</v>
      </c>
      <c r="AC945" t="s">
        <v>1343</v>
      </c>
      <c r="AF945" t="s">
        <v>1343</v>
      </c>
      <c r="AI945">
        <v>27</v>
      </c>
      <c r="AJ945">
        <v>30</v>
      </c>
      <c r="AL945">
        <v>0</v>
      </c>
      <c r="AM945" t="s">
        <v>1332</v>
      </c>
      <c r="AN945">
        <v>0</v>
      </c>
      <c r="AO945">
        <v>0</v>
      </c>
    </row>
    <row r="946" spans="1:41" hidden="1" x14ac:dyDescent="0.3">
      <c r="C946" t="s">
        <v>205</v>
      </c>
      <c r="D946" t="s">
        <v>8676</v>
      </c>
      <c r="F946" t="s">
        <v>6415</v>
      </c>
      <c r="G946" t="s">
        <v>8634</v>
      </c>
      <c r="I946" t="s">
        <v>1335</v>
      </c>
      <c r="J946">
        <v>200</v>
      </c>
      <c r="K946" t="s">
        <v>6417</v>
      </c>
      <c r="L946">
        <v>46128</v>
      </c>
      <c r="N946">
        <v>46172</v>
      </c>
      <c r="P946" t="s">
        <v>1337</v>
      </c>
      <c r="Q946" t="s">
        <v>6418</v>
      </c>
      <c r="U946" t="s">
        <v>1340</v>
      </c>
      <c r="V946" t="s">
        <v>1341</v>
      </c>
      <c r="W946" t="s">
        <v>1355</v>
      </c>
      <c r="AC946" t="s">
        <v>1343</v>
      </c>
      <c r="AF946" t="s">
        <v>1343</v>
      </c>
      <c r="AI946">
        <v>42</v>
      </c>
      <c r="AJ946">
        <v>265</v>
      </c>
      <c r="AL946">
        <v>0</v>
      </c>
      <c r="AM946" t="s">
        <v>1332</v>
      </c>
      <c r="AN946">
        <v>0</v>
      </c>
      <c r="AO946">
        <v>0</v>
      </c>
    </row>
    <row r="947" spans="1:41" hidden="1" x14ac:dyDescent="0.3">
      <c r="C947" t="s">
        <v>205</v>
      </c>
      <c r="D947" t="s">
        <v>8680</v>
      </c>
      <c r="F947" t="s">
        <v>6415</v>
      </c>
      <c r="G947" t="s">
        <v>8634</v>
      </c>
      <c r="I947" t="s">
        <v>1335</v>
      </c>
      <c r="J947">
        <v>0</v>
      </c>
      <c r="K947" t="s">
        <v>6417</v>
      </c>
      <c r="L947">
        <v>46128</v>
      </c>
      <c r="N947">
        <v>46172</v>
      </c>
      <c r="P947" t="s">
        <v>1337</v>
      </c>
      <c r="Q947" t="s">
        <v>6418</v>
      </c>
      <c r="U947" t="s">
        <v>1340</v>
      </c>
      <c r="V947" t="s">
        <v>1341</v>
      </c>
      <c r="W947" t="s">
        <v>1355</v>
      </c>
      <c r="AC947" t="s">
        <v>1343</v>
      </c>
      <c r="AF947" t="s">
        <v>1343</v>
      </c>
      <c r="AI947">
        <v>42</v>
      </c>
      <c r="AJ947">
        <v>65</v>
      </c>
      <c r="AL947">
        <v>0</v>
      </c>
      <c r="AM947" t="s">
        <v>1332</v>
      </c>
      <c r="AN947">
        <v>0</v>
      </c>
      <c r="AO947">
        <v>0</v>
      </c>
    </row>
    <row r="948" spans="1:41" hidden="1" x14ac:dyDescent="0.3">
      <c r="C948" t="s">
        <v>205</v>
      </c>
      <c r="D948" t="s">
        <v>8966</v>
      </c>
      <c r="F948" t="s">
        <v>6415</v>
      </c>
      <c r="G948" t="s">
        <v>8634</v>
      </c>
      <c r="I948" t="s">
        <v>1335</v>
      </c>
      <c r="J948">
        <v>0</v>
      </c>
      <c r="K948" t="s">
        <v>6417</v>
      </c>
      <c r="L948">
        <v>46128</v>
      </c>
      <c r="N948">
        <v>46172</v>
      </c>
      <c r="P948" t="s">
        <v>1337</v>
      </c>
      <c r="Q948" t="s">
        <v>6418</v>
      </c>
      <c r="U948" t="s">
        <v>1340</v>
      </c>
      <c r="V948" t="s">
        <v>1341</v>
      </c>
      <c r="W948" t="s">
        <v>1355</v>
      </c>
      <c r="AC948" t="s">
        <v>1343</v>
      </c>
      <c r="AF948" t="s">
        <v>1343</v>
      </c>
      <c r="AI948">
        <v>42</v>
      </c>
      <c r="AJ948">
        <v>65</v>
      </c>
      <c r="AL948">
        <v>0</v>
      </c>
      <c r="AM948" t="s">
        <v>1332</v>
      </c>
      <c r="AN948">
        <v>0</v>
      </c>
      <c r="AO948">
        <v>0</v>
      </c>
    </row>
    <row r="949" spans="1:41" hidden="1" x14ac:dyDescent="0.3">
      <c r="A949" t="s">
        <v>1332</v>
      </c>
      <c r="B949" t="s">
        <v>1332</v>
      </c>
      <c r="C949" t="s">
        <v>1371</v>
      </c>
      <c r="D949" t="s">
        <v>1890</v>
      </c>
      <c r="E949">
        <v>2025328</v>
      </c>
      <c r="I949" t="s">
        <v>1335</v>
      </c>
      <c r="J949">
        <v>175</v>
      </c>
      <c r="K949" t="s">
        <v>815</v>
      </c>
      <c r="L949">
        <v>46013</v>
      </c>
      <c r="N949">
        <v>46053</v>
      </c>
      <c r="P949" t="s">
        <v>1361</v>
      </c>
      <c r="Q949" t="s">
        <v>1907</v>
      </c>
      <c r="R949" t="s">
        <v>1339</v>
      </c>
      <c r="S949" t="s">
        <v>1332</v>
      </c>
      <c r="U949" t="s">
        <v>1340</v>
      </c>
      <c r="V949" t="s">
        <v>1341</v>
      </c>
      <c r="W949" t="s">
        <v>1339</v>
      </c>
      <c r="X949">
        <v>46045</v>
      </c>
      <c r="Y949" t="s">
        <v>1908</v>
      </c>
      <c r="AC949" t="s">
        <v>1343</v>
      </c>
      <c r="AF949" t="s">
        <v>1343</v>
      </c>
      <c r="AI949" t="s">
        <v>1339</v>
      </c>
      <c r="AJ949" t="s">
        <v>1332</v>
      </c>
      <c r="AL949">
        <v>0</v>
      </c>
      <c r="AM949">
        <v>0</v>
      </c>
      <c r="AN949">
        <v>0</v>
      </c>
      <c r="AO949">
        <v>0</v>
      </c>
    </row>
    <row r="950" spans="1:41" hidden="1" x14ac:dyDescent="0.3">
      <c r="A950" t="s">
        <v>1332</v>
      </c>
      <c r="B950" t="s">
        <v>1332</v>
      </c>
      <c r="C950" t="s">
        <v>1371</v>
      </c>
      <c r="D950" t="s">
        <v>1920</v>
      </c>
      <c r="E950">
        <v>2025895</v>
      </c>
      <c r="I950" t="s">
        <v>1335</v>
      </c>
      <c r="J950">
        <v>175</v>
      </c>
      <c r="K950" t="s">
        <v>815</v>
      </c>
      <c r="L950">
        <v>46013</v>
      </c>
      <c r="N950">
        <v>46053</v>
      </c>
      <c r="P950" t="s">
        <v>1361</v>
      </c>
      <c r="Q950" t="s">
        <v>1907</v>
      </c>
      <c r="R950" t="s">
        <v>1339</v>
      </c>
      <c r="S950" t="s">
        <v>1332</v>
      </c>
      <c r="U950" t="s">
        <v>1340</v>
      </c>
      <c r="V950" t="s">
        <v>1341</v>
      </c>
      <c r="W950" t="s">
        <v>1339</v>
      </c>
      <c r="X950">
        <v>46017</v>
      </c>
      <c r="Y950" t="s">
        <v>2057</v>
      </c>
      <c r="AC950" t="s">
        <v>1343</v>
      </c>
      <c r="AF950" t="s">
        <v>1343</v>
      </c>
      <c r="AI950" t="s">
        <v>1339</v>
      </c>
      <c r="AJ950">
        <v>285</v>
      </c>
      <c r="AL950">
        <v>0</v>
      </c>
      <c r="AM950">
        <v>0</v>
      </c>
      <c r="AN950">
        <v>0</v>
      </c>
      <c r="AO950">
        <v>0</v>
      </c>
    </row>
    <row r="951" spans="1:41" hidden="1" x14ac:dyDescent="0.3">
      <c r="A951" t="s">
        <v>1332</v>
      </c>
      <c r="B951" t="s">
        <v>1332</v>
      </c>
      <c r="C951" t="s">
        <v>1386</v>
      </c>
      <c r="D951" t="s">
        <v>1438</v>
      </c>
      <c r="E951">
        <v>2025933</v>
      </c>
      <c r="I951" t="s">
        <v>1335</v>
      </c>
      <c r="J951">
        <v>250</v>
      </c>
      <c r="K951" t="s">
        <v>815</v>
      </c>
      <c r="L951">
        <v>46011</v>
      </c>
      <c r="N951">
        <v>46052</v>
      </c>
      <c r="P951" t="s">
        <v>1361</v>
      </c>
      <c r="Q951" t="s">
        <v>1907</v>
      </c>
      <c r="R951" t="s">
        <v>1352</v>
      </c>
      <c r="S951" t="s">
        <v>1374</v>
      </c>
      <c r="T951" t="s">
        <v>2647</v>
      </c>
      <c r="U951" t="s">
        <v>1340</v>
      </c>
      <c r="V951" t="s">
        <v>1341</v>
      </c>
      <c r="W951" t="s">
        <v>1454</v>
      </c>
      <c r="AC951" t="s">
        <v>1343</v>
      </c>
      <c r="AF951" t="s">
        <v>1343</v>
      </c>
      <c r="AI951" t="s">
        <v>1352</v>
      </c>
      <c r="AJ951">
        <v>300</v>
      </c>
      <c r="AL951">
        <v>0</v>
      </c>
      <c r="AM951" t="s">
        <v>1332</v>
      </c>
      <c r="AN951">
        <v>0</v>
      </c>
      <c r="AO951">
        <v>0</v>
      </c>
    </row>
    <row r="952" spans="1:41" hidden="1" x14ac:dyDescent="0.3">
      <c r="A952" t="s">
        <v>1332</v>
      </c>
      <c r="B952" t="s">
        <v>1332</v>
      </c>
      <c r="C952" t="s">
        <v>1386</v>
      </c>
      <c r="D952" t="s">
        <v>1755</v>
      </c>
      <c r="E952">
        <v>2025329</v>
      </c>
      <c r="I952" t="s">
        <v>1335</v>
      </c>
      <c r="J952">
        <v>0</v>
      </c>
      <c r="K952" t="s">
        <v>815</v>
      </c>
      <c r="L952">
        <v>46011</v>
      </c>
      <c r="N952">
        <v>46052</v>
      </c>
      <c r="P952" t="s">
        <v>1361</v>
      </c>
      <c r="Q952" t="s">
        <v>1907</v>
      </c>
      <c r="R952" t="s">
        <v>1358</v>
      </c>
      <c r="S952" t="s">
        <v>1332</v>
      </c>
      <c r="U952" t="s">
        <v>1340</v>
      </c>
      <c r="V952" t="s">
        <v>1341</v>
      </c>
      <c r="W952" t="s">
        <v>1358</v>
      </c>
      <c r="AC952" t="s">
        <v>1343</v>
      </c>
      <c r="AF952" t="s">
        <v>1343</v>
      </c>
      <c r="AI952" t="s">
        <v>1358</v>
      </c>
      <c r="AJ952">
        <v>52</v>
      </c>
      <c r="AL952">
        <v>0</v>
      </c>
      <c r="AM952" t="s">
        <v>1332</v>
      </c>
      <c r="AN952">
        <v>0</v>
      </c>
      <c r="AO952">
        <v>0</v>
      </c>
    </row>
    <row r="953" spans="1:41" hidden="1" x14ac:dyDescent="0.3">
      <c r="A953" t="s">
        <v>1332</v>
      </c>
      <c r="B953" t="s">
        <v>1332</v>
      </c>
      <c r="C953" t="s">
        <v>1386</v>
      </c>
      <c r="D953" t="s">
        <v>2416</v>
      </c>
      <c r="E953">
        <v>2025315</v>
      </c>
      <c r="I953" t="s">
        <v>1335</v>
      </c>
      <c r="J953">
        <v>250</v>
      </c>
      <c r="K953" t="s">
        <v>815</v>
      </c>
      <c r="L953">
        <v>46011</v>
      </c>
      <c r="N953">
        <v>46052</v>
      </c>
      <c r="P953" t="s">
        <v>1361</v>
      </c>
      <c r="Q953" t="s">
        <v>1907</v>
      </c>
      <c r="R953" t="s">
        <v>1358</v>
      </c>
      <c r="S953" t="s">
        <v>1332</v>
      </c>
      <c r="U953" t="s">
        <v>1340</v>
      </c>
      <c r="V953" t="s">
        <v>1341</v>
      </c>
      <c r="W953" t="s">
        <v>1358</v>
      </c>
      <c r="AC953" t="s">
        <v>1343</v>
      </c>
      <c r="AF953" t="s">
        <v>1343</v>
      </c>
      <c r="AI953" t="s">
        <v>1358</v>
      </c>
      <c r="AJ953">
        <v>315</v>
      </c>
      <c r="AL953">
        <v>0</v>
      </c>
      <c r="AM953" t="s">
        <v>1332</v>
      </c>
      <c r="AN953">
        <v>0</v>
      </c>
      <c r="AO953">
        <v>0</v>
      </c>
    </row>
    <row r="954" spans="1:41" hidden="1" x14ac:dyDescent="0.3">
      <c r="A954" t="s">
        <v>1332</v>
      </c>
      <c r="B954" t="s">
        <v>1332</v>
      </c>
      <c r="C954" t="s">
        <v>1386</v>
      </c>
      <c r="D954" t="s">
        <v>2091</v>
      </c>
      <c r="E954">
        <v>2025339</v>
      </c>
      <c r="I954" t="s">
        <v>1335</v>
      </c>
      <c r="J954">
        <v>0</v>
      </c>
      <c r="K954" t="s">
        <v>815</v>
      </c>
      <c r="L954">
        <v>46011</v>
      </c>
      <c r="N954">
        <v>46052</v>
      </c>
      <c r="P954" t="s">
        <v>1361</v>
      </c>
      <c r="Q954" t="s">
        <v>2648</v>
      </c>
      <c r="R954" t="s">
        <v>1358</v>
      </c>
      <c r="S954" t="s">
        <v>1332</v>
      </c>
      <c r="U954" t="s">
        <v>1340</v>
      </c>
      <c r="V954" t="s">
        <v>1341</v>
      </c>
      <c r="W954" t="s">
        <v>1358</v>
      </c>
      <c r="AC954" t="s">
        <v>1343</v>
      </c>
      <c r="AF954" t="s">
        <v>1343</v>
      </c>
      <c r="AI954" t="s">
        <v>1358</v>
      </c>
      <c r="AJ954">
        <v>58</v>
      </c>
      <c r="AL954">
        <v>0</v>
      </c>
      <c r="AM954" t="s">
        <v>1332</v>
      </c>
      <c r="AN954">
        <v>0</v>
      </c>
      <c r="AO954">
        <v>0</v>
      </c>
    </row>
    <row r="955" spans="1:41" hidden="1" x14ac:dyDescent="0.3">
      <c r="A955" t="s">
        <v>1332</v>
      </c>
      <c r="B955" t="s">
        <v>1332</v>
      </c>
      <c r="C955" t="s">
        <v>304</v>
      </c>
      <c r="D955" t="s">
        <v>1972</v>
      </c>
      <c r="E955" t="s">
        <v>1973</v>
      </c>
      <c r="I955" t="s">
        <v>1335</v>
      </c>
      <c r="J955">
        <v>280</v>
      </c>
      <c r="K955" t="s">
        <v>815</v>
      </c>
      <c r="L955">
        <v>46037</v>
      </c>
      <c r="N955">
        <v>46091</v>
      </c>
      <c r="P955" t="s">
        <v>1361</v>
      </c>
      <c r="Q955" t="s">
        <v>1907</v>
      </c>
      <c r="R955" t="s">
        <v>1339</v>
      </c>
      <c r="S955" t="s">
        <v>1332</v>
      </c>
      <c r="U955" t="s">
        <v>1340</v>
      </c>
      <c r="V955" t="s">
        <v>1341</v>
      </c>
      <c r="W955" t="s">
        <v>1339</v>
      </c>
      <c r="X955">
        <v>46052</v>
      </c>
      <c r="Y955" t="s">
        <v>3279</v>
      </c>
      <c r="Z955">
        <v>183</v>
      </c>
      <c r="AA955">
        <v>65</v>
      </c>
      <c r="AB955">
        <v>6</v>
      </c>
      <c r="AC955" t="s">
        <v>1343</v>
      </c>
      <c r="AF955" t="s">
        <v>1343</v>
      </c>
      <c r="AI955" t="s">
        <v>1339</v>
      </c>
      <c r="AJ955">
        <v>365</v>
      </c>
      <c r="AL955">
        <v>183</v>
      </c>
      <c r="AM955">
        <v>183</v>
      </c>
      <c r="AN955">
        <v>0.35519125683060099</v>
      </c>
      <c r="AO955">
        <v>1.9945355191256799</v>
      </c>
    </row>
    <row r="956" spans="1:41" hidden="1" x14ac:dyDescent="0.3">
      <c r="A956" t="s">
        <v>1332</v>
      </c>
      <c r="B956" t="s">
        <v>1332</v>
      </c>
      <c r="C956" t="s">
        <v>304</v>
      </c>
      <c r="D956" t="s">
        <v>1976</v>
      </c>
      <c r="E956" t="s">
        <v>1977</v>
      </c>
      <c r="I956" t="s">
        <v>1335</v>
      </c>
      <c r="J956">
        <v>0</v>
      </c>
      <c r="K956" t="s">
        <v>815</v>
      </c>
      <c r="L956">
        <v>46037</v>
      </c>
      <c r="N956">
        <v>46091</v>
      </c>
      <c r="P956" t="s">
        <v>1361</v>
      </c>
      <c r="Q956" t="s">
        <v>1907</v>
      </c>
      <c r="R956" t="s">
        <v>1339</v>
      </c>
      <c r="S956" t="s">
        <v>1332</v>
      </c>
      <c r="U956" t="s">
        <v>1340</v>
      </c>
      <c r="V956" t="s">
        <v>1341</v>
      </c>
      <c r="W956" t="s">
        <v>1339</v>
      </c>
      <c r="X956">
        <v>46052</v>
      </c>
      <c r="Y956" t="s">
        <v>3279</v>
      </c>
      <c r="Z956">
        <v>183</v>
      </c>
      <c r="AA956">
        <v>65</v>
      </c>
      <c r="AB956">
        <v>6</v>
      </c>
      <c r="AC956" t="s">
        <v>1343</v>
      </c>
      <c r="AF956" t="s">
        <v>1343</v>
      </c>
      <c r="AI956" t="s">
        <v>1339</v>
      </c>
      <c r="AJ956">
        <v>42</v>
      </c>
      <c r="AL956" t="s">
        <v>1332</v>
      </c>
      <c r="AM956" t="s">
        <v>1332</v>
      </c>
      <c r="AN956">
        <v>0.35519125683060099</v>
      </c>
      <c r="AO956">
        <v>0</v>
      </c>
    </row>
    <row r="957" spans="1:41" hidden="1" x14ac:dyDescent="0.3">
      <c r="A957" t="s">
        <v>1332</v>
      </c>
      <c r="B957" t="s">
        <v>1332</v>
      </c>
      <c r="C957" t="s">
        <v>47</v>
      </c>
      <c r="D957" t="s">
        <v>6881</v>
      </c>
      <c r="E957">
        <v>2026065</v>
      </c>
      <c r="F957" t="s">
        <v>7282</v>
      </c>
      <c r="G957" t="s">
        <v>4636</v>
      </c>
      <c r="I957" t="s">
        <v>1335</v>
      </c>
      <c r="J957">
        <v>280</v>
      </c>
      <c r="K957" t="s">
        <v>815</v>
      </c>
      <c r="L957">
        <v>46109</v>
      </c>
      <c r="N957">
        <v>46157</v>
      </c>
      <c r="P957" t="s">
        <v>1337</v>
      </c>
      <c r="Q957" t="s">
        <v>1907</v>
      </c>
      <c r="R957" t="s">
        <v>1781</v>
      </c>
      <c r="S957" t="s">
        <v>1332</v>
      </c>
      <c r="U957" t="s">
        <v>1340</v>
      </c>
      <c r="V957" t="s">
        <v>1341</v>
      </c>
      <c r="W957" t="s">
        <v>1355</v>
      </c>
      <c r="AC957" t="s">
        <v>1343</v>
      </c>
      <c r="AF957" t="s">
        <v>1343</v>
      </c>
      <c r="AI957">
        <v>27</v>
      </c>
      <c r="AJ957">
        <v>280</v>
      </c>
      <c r="AL957">
        <v>0</v>
      </c>
      <c r="AM957" t="s">
        <v>1332</v>
      </c>
      <c r="AN957">
        <v>0</v>
      </c>
      <c r="AO957">
        <v>0</v>
      </c>
    </row>
    <row r="958" spans="1:41" hidden="1" x14ac:dyDescent="0.3">
      <c r="A958" t="s">
        <v>1332</v>
      </c>
      <c r="B958" t="s">
        <v>1332</v>
      </c>
      <c r="C958" t="s">
        <v>205</v>
      </c>
      <c r="D958" t="s">
        <v>1438</v>
      </c>
      <c r="E958">
        <v>2025933</v>
      </c>
      <c r="I958" t="s">
        <v>1335</v>
      </c>
      <c r="J958">
        <v>1400</v>
      </c>
      <c r="K958" t="s">
        <v>3730</v>
      </c>
      <c r="L958">
        <v>46056</v>
      </c>
      <c r="N958">
        <v>46111</v>
      </c>
      <c r="P958" t="s">
        <v>1337</v>
      </c>
      <c r="Q958" t="s">
        <v>3731</v>
      </c>
      <c r="R958" t="s">
        <v>1358</v>
      </c>
      <c r="S958" t="s">
        <v>1332</v>
      </c>
      <c r="U958" t="s">
        <v>1340</v>
      </c>
      <c r="V958" t="s">
        <v>1341</v>
      </c>
      <c r="W958" t="s">
        <v>1358</v>
      </c>
      <c r="AC958" t="s">
        <v>1343</v>
      </c>
      <c r="AF958" t="s">
        <v>1408</v>
      </c>
      <c r="AI958" t="s">
        <v>1358</v>
      </c>
      <c r="AJ958">
        <v>1450</v>
      </c>
      <c r="AL958">
        <v>0</v>
      </c>
      <c r="AM958" t="s">
        <v>1332</v>
      </c>
      <c r="AN958">
        <v>0</v>
      </c>
      <c r="AO958">
        <v>0</v>
      </c>
    </row>
    <row r="959" spans="1:41" hidden="1" x14ac:dyDescent="0.3">
      <c r="A959" t="s">
        <v>1332</v>
      </c>
      <c r="B959" t="s">
        <v>1332</v>
      </c>
      <c r="C959" t="s">
        <v>205</v>
      </c>
      <c r="D959" t="s">
        <v>1755</v>
      </c>
      <c r="E959">
        <v>2025329</v>
      </c>
      <c r="I959" t="s">
        <v>1335</v>
      </c>
      <c r="J959">
        <v>0</v>
      </c>
      <c r="K959" t="s">
        <v>3730</v>
      </c>
      <c r="L959">
        <v>46056</v>
      </c>
      <c r="N959">
        <v>46111</v>
      </c>
      <c r="P959" t="s">
        <v>1337</v>
      </c>
      <c r="Q959" t="s">
        <v>3731</v>
      </c>
      <c r="R959" t="s">
        <v>1358</v>
      </c>
      <c r="S959" t="s">
        <v>1332</v>
      </c>
      <c r="U959" t="s">
        <v>1340</v>
      </c>
      <c r="V959" t="s">
        <v>1341</v>
      </c>
      <c r="W959" t="s">
        <v>1358</v>
      </c>
      <c r="AC959" t="s">
        <v>1343</v>
      </c>
      <c r="AF959" t="s">
        <v>1343</v>
      </c>
      <c r="AI959" t="s">
        <v>1358</v>
      </c>
      <c r="AJ959">
        <v>52</v>
      </c>
      <c r="AL959">
        <v>0</v>
      </c>
      <c r="AM959" t="s">
        <v>1332</v>
      </c>
      <c r="AN959">
        <v>0</v>
      </c>
      <c r="AO959">
        <v>0</v>
      </c>
    </row>
    <row r="960" spans="1:41" hidden="1" x14ac:dyDescent="0.3">
      <c r="A960" t="s">
        <v>1332</v>
      </c>
      <c r="B960" t="s">
        <v>1332</v>
      </c>
      <c r="C960" t="s">
        <v>205</v>
      </c>
      <c r="D960" t="s">
        <v>6881</v>
      </c>
      <c r="E960">
        <v>2026065</v>
      </c>
      <c r="F960" t="s">
        <v>7093</v>
      </c>
      <c r="G960" t="s">
        <v>4636</v>
      </c>
      <c r="I960" t="s">
        <v>1335</v>
      </c>
      <c r="J960">
        <v>200</v>
      </c>
      <c r="K960" t="s">
        <v>7094</v>
      </c>
      <c r="L960">
        <v>46107</v>
      </c>
      <c r="N960">
        <v>46152</v>
      </c>
      <c r="P960" t="s">
        <v>1337</v>
      </c>
      <c r="Q960" t="s">
        <v>4278</v>
      </c>
      <c r="R960" t="s">
        <v>1781</v>
      </c>
      <c r="S960" t="s">
        <v>1353</v>
      </c>
      <c r="U960" t="s">
        <v>1354</v>
      </c>
      <c r="V960" t="s">
        <v>1341</v>
      </c>
      <c r="W960" t="s">
        <v>1355</v>
      </c>
      <c r="AC960" t="s">
        <v>1343</v>
      </c>
      <c r="AF960" t="s">
        <v>1343</v>
      </c>
      <c r="AI960">
        <v>22</v>
      </c>
      <c r="AJ960">
        <v>200</v>
      </c>
      <c r="AL960">
        <v>0</v>
      </c>
      <c r="AM960" t="s">
        <v>1332</v>
      </c>
      <c r="AN960">
        <v>0</v>
      </c>
      <c r="AO960">
        <v>0</v>
      </c>
    </row>
    <row r="961" spans="1:41" hidden="1" x14ac:dyDescent="0.3">
      <c r="A961" t="s">
        <v>1332</v>
      </c>
      <c r="B961" t="s">
        <v>1332</v>
      </c>
      <c r="C961" t="s">
        <v>1386</v>
      </c>
      <c r="D961" t="s">
        <v>2519</v>
      </c>
      <c r="E961">
        <v>2025317</v>
      </c>
      <c r="I961" t="s">
        <v>1335</v>
      </c>
      <c r="J961">
        <v>118</v>
      </c>
      <c r="K961" t="s">
        <v>3853</v>
      </c>
      <c r="L961">
        <v>46056</v>
      </c>
      <c r="N961">
        <v>46101</v>
      </c>
      <c r="P961" t="s">
        <v>1361</v>
      </c>
      <c r="Q961" t="s">
        <v>3854</v>
      </c>
      <c r="R961" t="s">
        <v>1339</v>
      </c>
      <c r="S961" t="s">
        <v>1332</v>
      </c>
      <c r="U961" t="s">
        <v>1340</v>
      </c>
      <c r="V961" t="s">
        <v>1341</v>
      </c>
      <c r="W961" t="s">
        <v>1339</v>
      </c>
      <c r="X961">
        <v>46106</v>
      </c>
      <c r="Y961" t="s">
        <v>3855</v>
      </c>
      <c r="AC961" t="s">
        <v>1343</v>
      </c>
      <c r="AF961" t="s">
        <v>1343</v>
      </c>
      <c r="AI961" t="s">
        <v>1339</v>
      </c>
      <c r="AJ961">
        <v>168</v>
      </c>
      <c r="AL961">
        <v>0</v>
      </c>
      <c r="AM961">
        <v>0</v>
      </c>
      <c r="AN961">
        <v>0</v>
      </c>
      <c r="AO961">
        <v>0</v>
      </c>
    </row>
    <row r="962" spans="1:41" hidden="1" x14ac:dyDescent="0.3">
      <c r="A962" t="s">
        <v>1332</v>
      </c>
      <c r="B962" t="s">
        <v>1332</v>
      </c>
      <c r="C962" t="s">
        <v>1386</v>
      </c>
      <c r="D962" t="s">
        <v>2695</v>
      </c>
      <c r="E962">
        <v>2025982</v>
      </c>
      <c r="I962" t="s">
        <v>1335</v>
      </c>
      <c r="J962">
        <v>0</v>
      </c>
      <c r="K962" t="s">
        <v>3853</v>
      </c>
      <c r="L962">
        <v>46056</v>
      </c>
      <c r="N962">
        <v>46101</v>
      </c>
      <c r="P962" t="s">
        <v>1361</v>
      </c>
      <c r="Q962" t="s">
        <v>3854</v>
      </c>
      <c r="R962" t="s">
        <v>1339</v>
      </c>
      <c r="S962" t="s">
        <v>1332</v>
      </c>
      <c r="U962" t="s">
        <v>1340</v>
      </c>
      <c r="V962" t="s">
        <v>1341</v>
      </c>
      <c r="W962" t="s">
        <v>1339</v>
      </c>
      <c r="X962">
        <v>46106</v>
      </c>
      <c r="Y962" t="s">
        <v>3855</v>
      </c>
      <c r="AC962" t="s">
        <v>1343</v>
      </c>
      <c r="AF962" t="s">
        <v>1343</v>
      </c>
      <c r="AI962" t="s">
        <v>1339</v>
      </c>
      <c r="AJ962">
        <v>35</v>
      </c>
      <c r="AL962" t="s">
        <v>1332</v>
      </c>
      <c r="AM962" t="s">
        <v>1332</v>
      </c>
      <c r="AN962">
        <v>0</v>
      </c>
      <c r="AO962">
        <v>0</v>
      </c>
    </row>
    <row r="963" spans="1:41" hidden="1" x14ac:dyDescent="0.3">
      <c r="A963" t="s">
        <v>1332</v>
      </c>
      <c r="B963" t="s">
        <v>1332</v>
      </c>
      <c r="C963" t="s">
        <v>1386</v>
      </c>
      <c r="D963" t="s">
        <v>3368</v>
      </c>
      <c r="E963">
        <v>2025505</v>
      </c>
      <c r="I963" t="s">
        <v>1335</v>
      </c>
      <c r="J963">
        <v>118</v>
      </c>
      <c r="K963" t="s">
        <v>3853</v>
      </c>
      <c r="L963">
        <v>46056</v>
      </c>
      <c r="N963">
        <v>46101</v>
      </c>
      <c r="P963" t="s">
        <v>1361</v>
      </c>
      <c r="Q963" t="s">
        <v>3854</v>
      </c>
      <c r="R963" t="s">
        <v>1339</v>
      </c>
      <c r="S963" t="s">
        <v>1332</v>
      </c>
      <c r="U963" t="s">
        <v>1340</v>
      </c>
      <c r="V963" t="s">
        <v>1341</v>
      </c>
      <c r="W963" t="s">
        <v>1339</v>
      </c>
      <c r="X963">
        <v>46103</v>
      </c>
      <c r="Y963" t="s">
        <v>3857</v>
      </c>
      <c r="AC963" t="s">
        <v>1343</v>
      </c>
      <c r="AF963" t="s">
        <v>1343</v>
      </c>
      <c r="AI963" t="s">
        <v>1339</v>
      </c>
      <c r="AJ963">
        <v>173</v>
      </c>
      <c r="AL963">
        <v>0</v>
      </c>
      <c r="AM963">
        <v>0</v>
      </c>
      <c r="AN963">
        <v>0</v>
      </c>
      <c r="AO963">
        <v>0</v>
      </c>
    </row>
    <row r="964" spans="1:41" hidden="1" x14ac:dyDescent="0.3">
      <c r="A964" t="s">
        <v>1332</v>
      </c>
      <c r="B964" t="s">
        <v>1379</v>
      </c>
      <c r="C964" t="s">
        <v>1386</v>
      </c>
      <c r="D964" t="s">
        <v>2091</v>
      </c>
      <c r="E964">
        <v>2025339</v>
      </c>
      <c r="I964" t="s">
        <v>1335</v>
      </c>
      <c r="J964">
        <v>0</v>
      </c>
      <c r="K964" t="s">
        <v>3853</v>
      </c>
      <c r="L964">
        <v>46056</v>
      </c>
      <c r="N964">
        <v>46101</v>
      </c>
      <c r="P964" t="s">
        <v>1361</v>
      </c>
      <c r="Q964" t="s">
        <v>3854</v>
      </c>
      <c r="R964" t="s">
        <v>1339</v>
      </c>
      <c r="S964" t="s">
        <v>1332</v>
      </c>
      <c r="U964" t="s">
        <v>1340</v>
      </c>
      <c r="V964" t="s">
        <v>1341</v>
      </c>
      <c r="W964" t="s">
        <v>1339</v>
      </c>
      <c r="X964">
        <v>46103</v>
      </c>
      <c r="Y964" t="s">
        <v>3857</v>
      </c>
      <c r="AC964" t="s">
        <v>1343</v>
      </c>
      <c r="AF964" t="s">
        <v>1343</v>
      </c>
      <c r="AI964" t="s">
        <v>1339</v>
      </c>
      <c r="AJ964">
        <v>58</v>
      </c>
      <c r="AL964" t="s">
        <v>1332</v>
      </c>
      <c r="AM964" t="s">
        <v>1332</v>
      </c>
      <c r="AN964">
        <v>0</v>
      </c>
      <c r="AO964">
        <v>0</v>
      </c>
    </row>
    <row r="965" spans="1:41" hidden="1" x14ac:dyDescent="0.3">
      <c r="A965" t="s">
        <v>1332</v>
      </c>
      <c r="B965" t="s">
        <v>1332</v>
      </c>
      <c r="C965" t="s">
        <v>1386</v>
      </c>
      <c r="D965" t="s">
        <v>4351</v>
      </c>
      <c r="E965">
        <v>2026001</v>
      </c>
      <c r="I965" t="s">
        <v>1335</v>
      </c>
      <c r="J965">
        <v>88</v>
      </c>
      <c r="K965" t="s">
        <v>3853</v>
      </c>
      <c r="L965">
        <v>46084</v>
      </c>
      <c r="N965">
        <v>46132</v>
      </c>
      <c r="P965" t="s">
        <v>1361</v>
      </c>
      <c r="Q965" t="s">
        <v>3120</v>
      </c>
      <c r="R965" t="s">
        <v>1339</v>
      </c>
      <c r="S965" t="s">
        <v>1332</v>
      </c>
      <c r="U965" t="s">
        <v>1340</v>
      </c>
      <c r="V965" t="s">
        <v>1341</v>
      </c>
      <c r="W965" t="s">
        <v>1339</v>
      </c>
      <c r="X965">
        <v>46123</v>
      </c>
      <c r="Y965" t="s">
        <v>4527</v>
      </c>
      <c r="AC965" t="s">
        <v>1343</v>
      </c>
      <c r="AF965" t="s">
        <v>1343</v>
      </c>
      <c r="AI965" t="s">
        <v>1339</v>
      </c>
      <c r="AJ965">
        <v>133</v>
      </c>
      <c r="AL965">
        <v>0</v>
      </c>
      <c r="AM965">
        <v>0</v>
      </c>
      <c r="AN965">
        <v>0</v>
      </c>
      <c r="AO965">
        <v>0</v>
      </c>
    </row>
    <row r="966" spans="1:41" hidden="1" x14ac:dyDescent="0.3">
      <c r="A966" t="s">
        <v>1332</v>
      </c>
      <c r="B966" t="s">
        <v>1379</v>
      </c>
      <c r="C966" t="s">
        <v>1386</v>
      </c>
      <c r="D966" t="s">
        <v>2091</v>
      </c>
      <c r="E966">
        <v>2025339</v>
      </c>
      <c r="I966" t="s">
        <v>1335</v>
      </c>
      <c r="J966">
        <v>0</v>
      </c>
      <c r="K966" t="s">
        <v>3853</v>
      </c>
      <c r="L966">
        <v>46084</v>
      </c>
      <c r="N966">
        <v>46132</v>
      </c>
      <c r="P966" t="s">
        <v>1361</v>
      </c>
      <c r="Q966" t="s">
        <v>3120</v>
      </c>
      <c r="R966" t="s">
        <v>1339</v>
      </c>
      <c r="S966" t="s">
        <v>1332</v>
      </c>
      <c r="U966" t="s">
        <v>1340</v>
      </c>
      <c r="V966" t="s">
        <v>1341</v>
      </c>
      <c r="W966" t="s">
        <v>1339</v>
      </c>
      <c r="X966">
        <v>46123</v>
      </c>
      <c r="Y966" t="s">
        <v>4527</v>
      </c>
      <c r="AC966" t="s">
        <v>1343</v>
      </c>
      <c r="AF966" t="s">
        <v>1343</v>
      </c>
      <c r="AI966" t="s">
        <v>1339</v>
      </c>
      <c r="AJ966">
        <v>58</v>
      </c>
      <c r="AL966" t="s">
        <v>1332</v>
      </c>
      <c r="AM966" t="s">
        <v>1332</v>
      </c>
      <c r="AN966">
        <v>0</v>
      </c>
      <c r="AO966">
        <v>0</v>
      </c>
    </row>
    <row r="967" spans="1:41" hidden="1" x14ac:dyDescent="0.3">
      <c r="A967" t="s">
        <v>1332</v>
      </c>
      <c r="B967" t="s">
        <v>1332</v>
      </c>
      <c r="C967" t="s">
        <v>39</v>
      </c>
      <c r="D967" t="s">
        <v>1438</v>
      </c>
      <c r="E967">
        <v>2025933</v>
      </c>
      <c r="I967" t="s">
        <v>1335</v>
      </c>
      <c r="J967">
        <v>250</v>
      </c>
      <c r="K967" t="s">
        <v>4277</v>
      </c>
      <c r="L967">
        <v>46063</v>
      </c>
      <c r="N967">
        <v>46113</v>
      </c>
      <c r="P967" t="s">
        <v>1337</v>
      </c>
      <c r="Q967" t="s">
        <v>4278</v>
      </c>
      <c r="R967" t="s">
        <v>1339</v>
      </c>
      <c r="S967" t="s">
        <v>1332</v>
      </c>
      <c r="T967" t="s">
        <v>4279</v>
      </c>
      <c r="U967" t="s">
        <v>1340</v>
      </c>
      <c r="V967" t="s">
        <v>1341</v>
      </c>
      <c r="W967" t="s">
        <v>1339</v>
      </c>
      <c r="X967">
        <v>46107</v>
      </c>
      <c r="Y967" t="s">
        <v>4280</v>
      </c>
      <c r="Z967">
        <v>45</v>
      </c>
      <c r="AA967">
        <v>8</v>
      </c>
      <c r="AB967">
        <v>2</v>
      </c>
      <c r="AC967" t="s">
        <v>1343</v>
      </c>
      <c r="AF967" t="s">
        <v>1343</v>
      </c>
      <c r="AI967" t="s">
        <v>1339</v>
      </c>
      <c r="AJ967">
        <v>300</v>
      </c>
      <c r="AL967">
        <v>45</v>
      </c>
      <c r="AM967">
        <v>45</v>
      </c>
      <c r="AN967">
        <v>0.17777777777777801</v>
      </c>
      <c r="AO967">
        <v>6.6666666666666696</v>
      </c>
    </row>
    <row r="968" spans="1:41" hidden="1" x14ac:dyDescent="0.3">
      <c r="A968" t="s">
        <v>1332</v>
      </c>
      <c r="B968" t="s">
        <v>1379</v>
      </c>
      <c r="C968" t="s">
        <v>39</v>
      </c>
      <c r="D968" t="s">
        <v>1755</v>
      </c>
      <c r="E968">
        <v>2025329</v>
      </c>
      <c r="I968" t="s">
        <v>1335</v>
      </c>
      <c r="J968">
        <v>0</v>
      </c>
      <c r="K968" t="s">
        <v>4277</v>
      </c>
      <c r="L968">
        <v>46063</v>
      </c>
      <c r="N968">
        <v>46113</v>
      </c>
      <c r="P968" t="s">
        <v>1337</v>
      </c>
      <c r="Q968" t="s">
        <v>4278</v>
      </c>
      <c r="R968" t="s">
        <v>1339</v>
      </c>
      <c r="S968" t="s">
        <v>1332</v>
      </c>
      <c r="T968" t="s">
        <v>4279</v>
      </c>
      <c r="U968" t="s">
        <v>1340</v>
      </c>
      <c r="V968" t="s">
        <v>1341</v>
      </c>
      <c r="W968" t="s">
        <v>1339</v>
      </c>
      <c r="X968">
        <v>46107</v>
      </c>
      <c r="Y968" t="s">
        <v>4280</v>
      </c>
      <c r="Z968">
        <v>45</v>
      </c>
      <c r="AA968">
        <v>8</v>
      </c>
      <c r="AB968">
        <v>2</v>
      </c>
      <c r="AC968" t="s">
        <v>1343</v>
      </c>
      <c r="AF968" t="s">
        <v>1343</v>
      </c>
      <c r="AI968" t="s">
        <v>1339</v>
      </c>
      <c r="AJ968">
        <v>52</v>
      </c>
      <c r="AL968" t="s">
        <v>1332</v>
      </c>
      <c r="AM968" t="s">
        <v>1332</v>
      </c>
      <c r="AN968">
        <v>0.17777777777777801</v>
      </c>
      <c r="AO968">
        <v>0</v>
      </c>
    </row>
    <row r="969" spans="1:41" hidden="1" x14ac:dyDescent="0.3">
      <c r="A969" t="s">
        <v>1332</v>
      </c>
      <c r="B969" t="s">
        <v>1332</v>
      </c>
      <c r="C969" t="s">
        <v>39</v>
      </c>
      <c r="D969" t="s">
        <v>4033</v>
      </c>
      <c r="E969">
        <v>2026003</v>
      </c>
      <c r="I969" t="s">
        <v>1335</v>
      </c>
      <c r="J969">
        <v>200</v>
      </c>
      <c r="K969" t="s">
        <v>4277</v>
      </c>
      <c r="L969">
        <v>46063</v>
      </c>
      <c r="N969">
        <v>46113</v>
      </c>
      <c r="P969" t="s">
        <v>1337</v>
      </c>
      <c r="Q969" t="s">
        <v>4278</v>
      </c>
      <c r="R969" t="s">
        <v>1358</v>
      </c>
      <c r="S969" t="s">
        <v>1332</v>
      </c>
      <c r="T969" t="s">
        <v>4279</v>
      </c>
      <c r="U969" t="s">
        <v>1340</v>
      </c>
      <c r="V969" t="s">
        <v>1341</v>
      </c>
      <c r="W969" t="s">
        <v>1358</v>
      </c>
      <c r="AC969" t="s">
        <v>1343</v>
      </c>
      <c r="AF969" t="s">
        <v>1343</v>
      </c>
      <c r="AI969" t="s">
        <v>1358</v>
      </c>
      <c r="AJ969">
        <v>245</v>
      </c>
      <c r="AL969">
        <v>0</v>
      </c>
      <c r="AM969" t="s">
        <v>1332</v>
      </c>
      <c r="AN969">
        <v>0</v>
      </c>
      <c r="AO969">
        <v>0</v>
      </c>
    </row>
    <row r="970" spans="1:41" hidden="1" x14ac:dyDescent="0.3">
      <c r="A970" t="s">
        <v>1332</v>
      </c>
      <c r="B970" t="s">
        <v>1332</v>
      </c>
      <c r="C970" t="s">
        <v>205</v>
      </c>
      <c r="D970" t="s">
        <v>2962</v>
      </c>
      <c r="E970">
        <v>2025945</v>
      </c>
      <c r="F970" t="s">
        <v>5677</v>
      </c>
      <c r="G970" t="s">
        <v>5678</v>
      </c>
      <c r="I970" t="s">
        <v>1335</v>
      </c>
      <c r="J970">
        <v>80</v>
      </c>
      <c r="K970" t="s">
        <v>4277</v>
      </c>
      <c r="L970">
        <v>46092</v>
      </c>
      <c r="N970">
        <v>46142</v>
      </c>
      <c r="P970" t="s">
        <v>1337</v>
      </c>
      <c r="Q970" t="s">
        <v>5679</v>
      </c>
      <c r="R970" t="s">
        <v>1781</v>
      </c>
      <c r="S970" t="s">
        <v>1332</v>
      </c>
      <c r="U970" t="s">
        <v>1340</v>
      </c>
      <c r="V970" t="s">
        <v>1402</v>
      </c>
      <c r="W970" t="s">
        <v>1355</v>
      </c>
      <c r="AC970" t="s">
        <v>1343</v>
      </c>
      <c r="AF970" t="s">
        <v>1343</v>
      </c>
      <c r="AI970">
        <v>12</v>
      </c>
      <c r="AJ970">
        <v>140</v>
      </c>
      <c r="AL970">
        <v>0</v>
      </c>
      <c r="AM970" t="s">
        <v>1332</v>
      </c>
      <c r="AN970">
        <v>0</v>
      </c>
      <c r="AO970">
        <v>0</v>
      </c>
    </row>
    <row r="971" spans="1:41" hidden="1" x14ac:dyDescent="0.3">
      <c r="A971" t="s">
        <v>1332</v>
      </c>
      <c r="B971" t="s">
        <v>1332</v>
      </c>
      <c r="C971" t="s">
        <v>205</v>
      </c>
      <c r="D971" t="s">
        <v>5409</v>
      </c>
      <c r="E971" t="s">
        <v>5410</v>
      </c>
      <c r="F971" t="s">
        <v>5677</v>
      </c>
      <c r="G971" t="s">
        <v>5680</v>
      </c>
      <c r="I971" t="s">
        <v>1335</v>
      </c>
      <c r="J971">
        <v>80</v>
      </c>
      <c r="K971" t="s">
        <v>4277</v>
      </c>
      <c r="L971">
        <v>46092</v>
      </c>
      <c r="N971">
        <v>46142</v>
      </c>
      <c r="P971" t="s">
        <v>1337</v>
      </c>
      <c r="Q971" t="s">
        <v>5679</v>
      </c>
      <c r="R971" t="s">
        <v>1781</v>
      </c>
      <c r="S971" t="s">
        <v>1332</v>
      </c>
      <c r="U971" t="s">
        <v>1340</v>
      </c>
      <c r="V971" t="s">
        <v>1341</v>
      </c>
      <c r="W971" t="s">
        <v>1355</v>
      </c>
      <c r="AC971" t="s">
        <v>1343</v>
      </c>
      <c r="AF971" t="s">
        <v>1343</v>
      </c>
      <c r="AI971">
        <v>12</v>
      </c>
      <c r="AJ971">
        <v>80</v>
      </c>
      <c r="AL971">
        <v>0</v>
      </c>
      <c r="AM971" t="s">
        <v>1332</v>
      </c>
      <c r="AN971">
        <v>0</v>
      </c>
      <c r="AO971">
        <v>0</v>
      </c>
    </row>
    <row r="972" spans="1:41" hidden="1" x14ac:dyDescent="0.3">
      <c r="A972" t="s">
        <v>1332</v>
      </c>
      <c r="B972" t="s">
        <v>1332</v>
      </c>
      <c r="C972" t="s">
        <v>39</v>
      </c>
      <c r="D972" t="s">
        <v>2519</v>
      </c>
      <c r="E972">
        <v>2025317</v>
      </c>
      <c r="F972" t="s">
        <v>7339</v>
      </c>
      <c r="G972" t="s">
        <v>7340</v>
      </c>
      <c r="I972" t="s">
        <v>1335</v>
      </c>
      <c r="J972">
        <v>0</v>
      </c>
      <c r="K972" t="s">
        <v>4277</v>
      </c>
      <c r="L972">
        <v>46109</v>
      </c>
      <c r="N972">
        <v>46157</v>
      </c>
      <c r="P972" t="s">
        <v>1361</v>
      </c>
      <c r="Q972" t="s">
        <v>5679</v>
      </c>
      <c r="R972" t="s">
        <v>1781</v>
      </c>
      <c r="S972" t="s">
        <v>1332</v>
      </c>
      <c r="U972" t="s">
        <v>1537</v>
      </c>
      <c r="V972" t="s">
        <v>1341</v>
      </c>
      <c r="W972" t="s">
        <v>1355</v>
      </c>
      <c r="AC972" t="s">
        <v>1343</v>
      </c>
      <c r="AF972" t="s">
        <v>1343</v>
      </c>
      <c r="AI972">
        <v>27</v>
      </c>
      <c r="AJ972">
        <v>50</v>
      </c>
      <c r="AL972">
        <v>0</v>
      </c>
      <c r="AM972" t="s">
        <v>1332</v>
      </c>
      <c r="AN972">
        <v>0</v>
      </c>
      <c r="AO972">
        <v>0</v>
      </c>
    </row>
    <row r="973" spans="1:41" hidden="1" x14ac:dyDescent="0.3">
      <c r="A973" t="s">
        <v>1332</v>
      </c>
      <c r="B973" t="s">
        <v>1379</v>
      </c>
      <c r="C973" t="s">
        <v>39</v>
      </c>
      <c r="D973" t="s">
        <v>1755</v>
      </c>
      <c r="E973">
        <v>2025329</v>
      </c>
      <c r="F973" t="s">
        <v>7339</v>
      </c>
      <c r="I973" t="s">
        <v>1335</v>
      </c>
      <c r="J973">
        <v>0</v>
      </c>
      <c r="K973" t="s">
        <v>4277</v>
      </c>
      <c r="L973">
        <v>46109</v>
      </c>
      <c r="N973">
        <v>46157</v>
      </c>
      <c r="P973" t="s">
        <v>1361</v>
      </c>
      <c r="Q973" t="s">
        <v>5679</v>
      </c>
      <c r="R973" t="s">
        <v>1781</v>
      </c>
      <c r="S973" t="s">
        <v>1332</v>
      </c>
      <c r="U973" t="s">
        <v>1537</v>
      </c>
      <c r="V973" t="s">
        <v>1341</v>
      </c>
      <c r="W973" t="s">
        <v>1355</v>
      </c>
      <c r="AC973" t="s">
        <v>1343</v>
      </c>
      <c r="AF973" t="s">
        <v>1343</v>
      </c>
      <c r="AI973">
        <v>27</v>
      </c>
      <c r="AJ973">
        <v>52</v>
      </c>
      <c r="AL973">
        <v>0</v>
      </c>
      <c r="AM973" t="s">
        <v>1332</v>
      </c>
      <c r="AN973">
        <v>0</v>
      </c>
      <c r="AO973">
        <v>0</v>
      </c>
    </row>
    <row r="974" spans="1:41" hidden="1" x14ac:dyDescent="0.3">
      <c r="A974" t="s">
        <v>1332</v>
      </c>
      <c r="B974" t="s">
        <v>1332</v>
      </c>
      <c r="C974" t="s">
        <v>304</v>
      </c>
      <c r="D974" t="s">
        <v>1438</v>
      </c>
      <c r="E974">
        <v>2025933</v>
      </c>
      <c r="I974" t="s">
        <v>1335</v>
      </c>
      <c r="J974">
        <v>800</v>
      </c>
      <c r="K974" t="s">
        <v>4090</v>
      </c>
      <c r="L974">
        <v>46056</v>
      </c>
      <c r="N974">
        <v>46122</v>
      </c>
      <c r="P974" t="s">
        <v>1337</v>
      </c>
      <c r="Q974" t="s">
        <v>4091</v>
      </c>
      <c r="R974" t="s">
        <v>1339</v>
      </c>
      <c r="S974" t="s">
        <v>1332</v>
      </c>
      <c r="U974" t="s">
        <v>1340</v>
      </c>
      <c r="V974" t="s">
        <v>1402</v>
      </c>
      <c r="W974" t="s">
        <v>1339</v>
      </c>
      <c r="X974">
        <v>46110</v>
      </c>
      <c r="Y974" t="s">
        <v>4092</v>
      </c>
      <c r="Z974">
        <v>390</v>
      </c>
      <c r="AA974">
        <v>136</v>
      </c>
      <c r="AB974">
        <v>29</v>
      </c>
      <c r="AC974" t="s">
        <v>1343</v>
      </c>
      <c r="AF974" t="s">
        <v>1343</v>
      </c>
      <c r="AI974" t="s">
        <v>1339</v>
      </c>
      <c r="AJ974">
        <v>850</v>
      </c>
      <c r="AL974">
        <v>390</v>
      </c>
      <c r="AM974">
        <v>390</v>
      </c>
      <c r="AN974">
        <v>0.34871794871794898</v>
      </c>
      <c r="AO974">
        <v>2.1794871794871802</v>
      </c>
    </row>
    <row r="975" spans="1:41" hidden="1" x14ac:dyDescent="0.3">
      <c r="A975" t="s">
        <v>1332</v>
      </c>
      <c r="B975" t="s">
        <v>1332</v>
      </c>
      <c r="C975" t="s">
        <v>304</v>
      </c>
      <c r="D975" t="s">
        <v>1755</v>
      </c>
      <c r="E975">
        <v>2025329</v>
      </c>
      <c r="I975" t="s">
        <v>1335</v>
      </c>
      <c r="J975">
        <v>0</v>
      </c>
      <c r="K975" t="s">
        <v>4090</v>
      </c>
      <c r="L975">
        <v>46056</v>
      </c>
      <c r="N975">
        <v>46122</v>
      </c>
      <c r="P975" t="s">
        <v>1337</v>
      </c>
      <c r="Q975" t="s">
        <v>4091</v>
      </c>
      <c r="R975" t="s">
        <v>1339</v>
      </c>
      <c r="S975" t="s">
        <v>1332</v>
      </c>
      <c r="U975" t="s">
        <v>1340</v>
      </c>
      <c r="V975" t="s">
        <v>1402</v>
      </c>
      <c r="W975" t="s">
        <v>1339</v>
      </c>
      <c r="X975">
        <v>46110</v>
      </c>
      <c r="Y975" t="s">
        <v>4092</v>
      </c>
      <c r="Z975">
        <v>390</v>
      </c>
      <c r="AA975">
        <v>136</v>
      </c>
      <c r="AB975">
        <v>29</v>
      </c>
      <c r="AC975" t="s">
        <v>1343</v>
      </c>
      <c r="AF975" t="s">
        <v>1343</v>
      </c>
      <c r="AI975" t="s">
        <v>1339</v>
      </c>
      <c r="AJ975">
        <v>52</v>
      </c>
      <c r="AL975" t="s">
        <v>1332</v>
      </c>
      <c r="AM975" t="s">
        <v>1332</v>
      </c>
      <c r="AN975">
        <v>0.34871794871794898</v>
      </c>
      <c r="AO975">
        <v>0</v>
      </c>
    </row>
    <row r="976" spans="1:41" hidden="1" x14ac:dyDescent="0.3">
      <c r="A976" t="s">
        <v>1332</v>
      </c>
      <c r="B976" t="s">
        <v>1332</v>
      </c>
      <c r="C976" t="s">
        <v>304</v>
      </c>
      <c r="D976" t="s">
        <v>2802</v>
      </c>
      <c r="E976" t="s">
        <v>1332</v>
      </c>
      <c r="I976" t="s">
        <v>1335</v>
      </c>
      <c r="J976">
        <v>800</v>
      </c>
      <c r="K976" t="s">
        <v>4090</v>
      </c>
      <c r="L976">
        <v>46056</v>
      </c>
      <c r="N976">
        <v>46106</v>
      </c>
      <c r="P976" t="s">
        <v>1337</v>
      </c>
      <c r="Q976" t="s">
        <v>4091</v>
      </c>
      <c r="R976" t="s">
        <v>1358</v>
      </c>
      <c r="S976" t="s">
        <v>1332</v>
      </c>
      <c r="U976" t="s">
        <v>1340</v>
      </c>
      <c r="V976" t="s">
        <v>1402</v>
      </c>
      <c r="W976" t="s">
        <v>1358</v>
      </c>
      <c r="AC976" t="s">
        <v>1343</v>
      </c>
      <c r="AF976" t="s">
        <v>1343</v>
      </c>
      <c r="AI976" t="s">
        <v>1358</v>
      </c>
      <c r="AJ976" t="s">
        <v>1332</v>
      </c>
      <c r="AL976">
        <v>0</v>
      </c>
      <c r="AM976" t="s">
        <v>1332</v>
      </c>
      <c r="AN976">
        <v>0</v>
      </c>
      <c r="AO976">
        <v>0</v>
      </c>
    </row>
    <row r="977" spans="1:41" hidden="1" x14ac:dyDescent="0.3">
      <c r="A977" t="s">
        <v>1332</v>
      </c>
      <c r="B977" t="s">
        <v>1332</v>
      </c>
      <c r="C977" t="s">
        <v>39</v>
      </c>
      <c r="D977" t="s">
        <v>3906</v>
      </c>
      <c r="E977">
        <v>2026009</v>
      </c>
      <c r="I977" t="s">
        <v>1335</v>
      </c>
      <c r="J977">
        <v>800</v>
      </c>
      <c r="K977" t="s">
        <v>4090</v>
      </c>
      <c r="L977">
        <v>46079</v>
      </c>
      <c r="N977">
        <v>46127</v>
      </c>
      <c r="P977" t="s">
        <v>1337</v>
      </c>
      <c r="Q977" t="s">
        <v>4091</v>
      </c>
      <c r="R977" t="s">
        <v>1339</v>
      </c>
      <c r="S977" t="s">
        <v>1332</v>
      </c>
      <c r="U977" t="s">
        <v>1340</v>
      </c>
      <c r="V977" t="s">
        <v>1402</v>
      </c>
      <c r="W977" t="s">
        <v>1339</v>
      </c>
      <c r="X977">
        <v>46124</v>
      </c>
      <c r="Y977" t="s">
        <v>4293</v>
      </c>
      <c r="AC977" t="s">
        <v>1343</v>
      </c>
      <c r="AF977" t="s">
        <v>1343</v>
      </c>
      <c r="AI977" t="s">
        <v>1339</v>
      </c>
      <c r="AJ977">
        <v>855</v>
      </c>
      <c r="AL977">
        <v>0</v>
      </c>
      <c r="AM977">
        <v>0</v>
      </c>
      <c r="AN977">
        <v>0</v>
      </c>
      <c r="AO977">
        <v>0</v>
      </c>
    </row>
    <row r="978" spans="1:41" hidden="1" x14ac:dyDescent="0.3">
      <c r="A978" t="s">
        <v>1332</v>
      </c>
      <c r="B978" t="s">
        <v>1379</v>
      </c>
      <c r="C978" t="s">
        <v>39</v>
      </c>
      <c r="D978" t="s">
        <v>2091</v>
      </c>
      <c r="E978">
        <v>2025339</v>
      </c>
      <c r="I978" t="s">
        <v>1335</v>
      </c>
      <c r="J978">
        <v>0</v>
      </c>
      <c r="K978" t="s">
        <v>4090</v>
      </c>
      <c r="L978">
        <v>46079</v>
      </c>
      <c r="N978">
        <v>46127</v>
      </c>
      <c r="P978" t="s">
        <v>1337</v>
      </c>
      <c r="Q978" t="s">
        <v>4091</v>
      </c>
      <c r="R978" t="s">
        <v>1339</v>
      </c>
      <c r="S978" t="s">
        <v>1332</v>
      </c>
      <c r="U978" t="s">
        <v>1340</v>
      </c>
      <c r="V978" t="s">
        <v>1402</v>
      </c>
      <c r="W978" t="s">
        <v>1339</v>
      </c>
      <c r="X978">
        <v>46124</v>
      </c>
      <c r="Y978" t="s">
        <v>4293</v>
      </c>
      <c r="AC978" t="s">
        <v>1343</v>
      </c>
      <c r="AF978" t="s">
        <v>1343</v>
      </c>
      <c r="AI978" t="s">
        <v>1339</v>
      </c>
      <c r="AJ978">
        <v>58</v>
      </c>
      <c r="AL978" t="s">
        <v>1332</v>
      </c>
      <c r="AM978" t="s">
        <v>1332</v>
      </c>
      <c r="AN978">
        <v>0</v>
      </c>
      <c r="AO978">
        <v>0</v>
      </c>
    </row>
    <row r="979" spans="1:41" x14ac:dyDescent="0.3">
      <c r="A979" t="s">
        <v>1332</v>
      </c>
      <c r="B979" t="s">
        <v>1332</v>
      </c>
      <c r="C979" t="s">
        <v>1380</v>
      </c>
      <c r="D979" t="s">
        <v>7170</v>
      </c>
      <c r="E979">
        <v>2026056</v>
      </c>
      <c r="F979" t="s">
        <v>7882</v>
      </c>
      <c r="I979" t="s">
        <v>1335</v>
      </c>
      <c r="J979">
        <v>160</v>
      </c>
      <c r="K979" t="s">
        <v>6171</v>
      </c>
      <c r="L979" s="42">
        <v>46112</v>
      </c>
      <c r="N979">
        <v>46157</v>
      </c>
      <c r="P979" t="s">
        <v>1361</v>
      </c>
      <c r="Q979" t="s">
        <v>6172</v>
      </c>
      <c r="R979" t="s">
        <v>1781</v>
      </c>
      <c r="S979" t="s">
        <v>1332</v>
      </c>
      <c r="U979" t="s">
        <v>1340</v>
      </c>
      <c r="V979" t="s">
        <v>1341</v>
      </c>
      <c r="W979" t="s">
        <v>1355</v>
      </c>
      <c r="AC979" t="s">
        <v>1343</v>
      </c>
      <c r="AF979" t="s">
        <v>1343</v>
      </c>
      <c r="AI979">
        <v>27</v>
      </c>
      <c r="AJ979">
        <v>160</v>
      </c>
      <c r="AL979">
        <v>0</v>
      </c>
      <c r="AM979" t="s">
        <v>1332</v>
      </c>
      <c r="AN979">
        <v>0</v>
      </c>
      <c r="AO979">
        <v>0</v>
      </c>
    </row>
    <row r="980" spans="1:41" x14ac:dyDescent="0.3">
      <c r="A980" t="s">
        <v>1332</v>
      </c>
      <c r="B980" t="s">
        <v>1332</v>
      </c>
      <c r="C980" t="s">
        <v>1380</v>
      </c>
      <c r="D980" t="s">
        <v>7174</v>
      </c>
      <c r="E980" t="s">
        <v>7175</v>
      </c>
      <c r="F980" t="s">
        <v>7882</v>
      </c>
      <c r="G980" t="s">
        <v>4636</v>
      </c>
      <c r="I980" t="s">
        <v>1335</v>
      </c>
      <c r="J980">
        <v>0</v>
      </c>
      <c r="K980" t="s">
        <v>6171</v>
      </c>
      <c r="L980" s="42">
        <v>46112</v>
      </c>
      <c r="N980">
        <v>46157</v>
      </c>
      <c r="P980" t="s">
        <v>1361</v>
      </c>
      <c r="Q980" t="s">
        <v>6172</v>
      </c>
      <c r="R980" t="s">
        <v>1781</v>
      </c>
      <c r="S980" t="s">
        <v>1332</v>
      </c>
      <c r="U980" t="s">
        <v>1340</v>
      </c>
      <c r="V980" t="s">
        <v>1341</v>
      </c>
      <c r="W980" t="s">
        <v>1355</v>
      </c>
      <c r="AC980" t="s">
        <v>1343</v>
      </c>
      <c r="AF980" t="s">
        <v>1343</v>
      </c>
      <c r="AI980">
        <v>27</v>
      </c>
      <c r="AJ980">
        <v>0</v>
      </c>
      <c r="AL980">
        <v>0</v>
      </c>
      <c r="AM980" t="s">
        <v>1332</v>
      </c>
      <c r="AN980">
        <v>0</v>
      </c>
      <c r="AO980">
        <v>0</v>
      </c>
    </row>
    <row r="981" spans="1:41" x14ac:dyDescent="0.3">
      <c r="A981" t="s">
        <v>1332</v>
      </c>
      <c r="B981" t="s">
        <v>1332</v>
      </c>
      <c r="C981" t="s">
        <v>1380</v>
      </c>
      <c r="D981" t="s">
        <v>4033</v>
      </c>
      <c r="E981">
        <v>2026003</v>
      </c>
      <c r="F981" t="s">
        <v>7872</v>
      </c>
      <c r="I981" t="s">
        <v>1335</v>
      </c>
      <c r="J981">
        <v>900</v>
      </c>
      <c r="K981" t="s">
        <v>6556</v>
      </c>
      <c r="L981" s="42">
        <v>46112</v>
      </c>
      <c r="N981">
        <v>46157</v>
      </c>
      <c r="P981" t="s">
        <v>1420</v>
      </c>
      <c r="Q981" t="s">
        <v>6557</v>
      </c>
      <c r="R981" t="s">
        <v>1781</v>
      </c>
      <c r="S981" t="s">
        <v>1332</v>
      </c>
      <c r="U981" t="s">
        <v>1340</v>
      </c>
      <c r="V981" t="s">
        <v>1341</v>
      </c>
      <c r="W981" t="s">
        <v>1355</v>
      </c>
      <c r="AC981" t="s">
        <v>1343</v>
      </c>
      <c r="AF981" t="s">
        <v>1343</v>
      </c>
      <c r="AI981">
        <v>27</v>
      </c>
      <c r="AJ981">
        <v>945</v>
      </c>
      <c r="AL981">
        <v>0</v>
      </c>
      <c r="AM981" t="s">
        <v>1332</v>
      </c>
      <c r="AN981">
        <v>0</v>
      </c>
      <c r="AO981">
        <v>0</v>
      </c>
    </row>
    <row r="982" spans="1:41" x14ac:dyDescent="0.3">
      <c r="A982" t="s">
        <v>1332</v>
      </c>
      <c r="B982" t="s">
        <v>1332</v>
      </c>
      <c r="C982" t="s">
        <v>1380</v>
      </c>
      <c r="D982" t="s">
        <v>4351</v>
      </c>
      <c r="E982">
        <v>2026001</v>
      </c>
      <c r="F982" t="s">
        <v>7671</v>
      </c>
      <c r="G982" t="s">
        <v>4636</v>
      </c>
      <c r="I982" t="s">
        <v>1335</v>
      </c>
      <c r="J982">
        <v>480</v>
      </c>
      <c r="K982" t="s">
        <v>2898</v>
      </c>
      <c r="L982" s="42">
        <v>46112</v>
      </c>
      <c r="N982">
        <v>46157</v>
      </c>
      <c r="P982" t="s">
        <v>1337</v>
      </c>
      <c r="Q982" t="s">
        <v>2899</v>
      </c>
      <c r="R982" t="s">
        <v>1781</v>
      </c>
      <c r="S982" t="s">
        <v>1332</v>
      </c>
      <c r="U982" t="s">
        <v>1340</v>
      </c>
      <c r="V982" t="s">
        <v>7672</v>
      </c>
      <c r="W982" t="s">
        <v>1355</v>
      </c>
      <c r="AC982" t="s">
        <v>1343</v>
      </c>
      <c r="AF982" t="s">
        <v>1343</v>
      </c>
      <c r="AI982">
        <v>27</v>
      </c>
      <c r="AJ982">
        <v>525</v>
      </c>
      <c r="AL982">
        <v>0</v>
      </c>
      <c r="AM982" t="s">
        <v>1332</v>
      </c>
      <c r="AN982">
        <v>0</v>
      </c>
      <c r="AO982">
        <v>0</v>
      </c>
    </row>
    <row r="983" spans="1:41" x14ac:dyDescent="0.3">
      <c r="A983" t="s">
        <v>1332</v>
      </c>
      <c r="B983" t="s">
        <v>1332</v>
      </c>
      <c r="C983" t="s">
        <v>1380</v>
      </c>
      <c r="D983" t="s">
        <v>6423</v>
      </c>
      <c r="E983" t="s">
        <v>6424</v>
      </c>
      <c r="F983" t="s">
        <v>6680</v>
      </c>
      <c r="I983" t="s">
        <v>1335</v>
      </c>
      <c r="J983">
        <v>0</v>
      </c>
      <c r="K983" t="s">
        <v>2076</v>
      </c>
      <c r="L983" s="42">
        <v>46112</v>
      </c>
      <c r="N983">
        <v>46157</v>
      </c>
      <c r="P983" t="s">
        <v>1337</v>
      </c>
      <c r="Q983" t="s">
        <v>7644</v>
      </c>
      <c r="R983" t="s">
        <v>1781</v>
      </c>
      <c r="S983" t="s">
        <v>1332</v>
      </c>
      <c r="U983" t="s">
        <v>1537</v>
      </c>
      <c r="V983" t="s">
        <v>1341</v>
      </c>
      <c r="W983" t="s">
        <v>1355</v>
      </c>
      <c r="AC983" t="s">
        <v>1343</v>
      </c>
      <c r="AF983" t="s">
        <v>1343</v>
      </c>
      <c r="AI983">
        <v>27</v>
      </c>
      <c r="AJ983">
        <v>30</v>
      </c>
      <c r="AL983">
        <v>0</v>
      </c>
      <c r="AM983" t="s">
        <v>1332</v>
      </c>
      <c r="AN983">
        <v>0</v>
      </c>
      <c r="AO983">
        <v>0</v>
      </c>
    </row>
    <row r="984" spans="1:41" x14ac:dyDescent="0.3">
      <c r="A984" t="s">
        <v>1332</v>
      </c>
      <c r="B984" t="s">
        <v>1332</v>
      </c>
      <c r="C984" t="s">
        <v>1380</v>
      </c>
      <c r="D984" t="s">
        <v>7163</v>
      </c>
      <c r="E984" t="s">
        <v>7164</v>
      </c>
      <c r="F984" t="s">
        <v>6680</v>
      </c>
      <c r="I984" t="s">
        <v>1335</v>
      </c>
      <c r="J984">
        <v>0</v>
      </c>
      <c r="K984" t="s">
        <v>2076</v>
      </c>
      <c r="L984" s="42">
        <v>46112</v>
      </c>
      <c r="N984">
        <v>46157</v>
      </c>
      <c r="P984" t="s">
        <v>1337</v>
      </c>
      <c r="Q984" t="s">
        <v>7644</v>
      </c>
      <c r="R984" t="s">
        <v>1781</v>
      </c>
      <c r="S984" t="s">
        <v>1332</v>
      </c>
      <c r="U984" t="s">
        <v>1537</v>
      </c>
      <c r="V984" t="s">
        <v>1341</v>
      </c>
      <c r="W984" t="s">
        <v>1355</v>
      </c>
      <c r="AC984" t="s">
        <v>1343</v>
      </c>
      <c r="AF984" t="s">
        <v>1343</v>
      </c>
      <c r="AI984">
        <v>27</v>
      </c>
      <c r="AJ984">
        <v>0</v>
      </c>
      <c r="AL984">
        <v>0</v>
      </c>
      <c r="AM984" t="s">
        <v>1332</v>
      </c>
      <c r="AN984">
        <v>0</v>
      </c>
      <c r="AO984">
        <v>0</v>
      </c>
    </row>
    <row r="985" spans="1:41" x14ac:dyDescent="0.3">
      <c r="A985" t="s">
        <v>1332</v>
      </c>
      <c r="B985" t="s">
        <v>1332</v>
      </c>
      <c r="C985" t="s">
        <v>1380</v>
      </c>
      <c r="D985" t="s">
        <v>7165</v>
      </c>
      <c r="E985" t="s">
        <v>7166</v>
      </c>
      <c r="F985" t="s">
        <v>6680</v>
      </c>
      <c r="I985" t="s">
        <v>1335</v>
      </c>
      <c r="J985">
        <v>0</v>
      </c>
      <c r="K985" t="s">
        <v>2076</v>
      </c>
      <c r="L985" s="42">
        <v>46112</v>
      </c>
      <c r="N985">
        <v>46157</v>
      </c>
      <c r="P985" t="s">
        <v>1337</v>
      </c>
      <c r="Q985" t="s">
        <v>7645</v>
      </c>
      <c r="R985" t="s">
        <v>1781</v>
      </c>
      <c r="S985" t="s">
        <v>1332</v>
      </c>
      <c r="U985" t="s">
        <v>1537</v>
      </c>
      <c r="V985" t="s">
        <v>1341</v>
      </c>
      <c r="W985" t="s">
        <v>1355</v>
      </c>
      <c r="AC985" t="s">
        <v>1343</v>
      </c>
      <c r="AF985" t="s">
        <v>1343</v>
      </c>
      <c r="AI985">
        <v>27</v>
      </c>
      <c r="AJ985">
        <v>0</v>
      </c>
      <c r="AL985">
        <v>0</v>
      </c>
      <c r="AM985" t="s">
        <v>1332</v>
      </c>
      <c r="AN985">
        <v>0</v>
      </c>
      <c r="AO985">
        <v>0</v>
      </c>
    </row>
    <row r="986" spans="1:41" x14ac:dyDescent="0.3">
      <c r="A986" t="s">
        <v>1332</v>
      </c>
      <c r="B986" t="s">
        <v>1332</v>
      </c>
      <c r="C986" t="s">
        <v>1380</v>
      </c>
      <c r="D986" t="s">
        <v>7158</v>
      </c>
      <c r="E986" t="s">
        <v>7159</v>
      </c>
      <c r="F986" t="s">
        <v>6680</v>
      </c>
      <c r="I986" t="s">
        <v>1335</v>
      </c>
      <c r="J986">
        <v>0</v>
      </c>
      <c r="K986" t="s">
        <v>2076</v>
      </c>
      <c r="L986" s="42">
        <v>46112</v>
      </c>
      <c r="N986">
        <v>46157</v>
      </c>
      <c r="P986" t="s">
        <v>1337</v>
      </c>
      <c r="Q986" t="s">
        <v>7646</v>
      </c>
      <c r="R986" t="s">
        <v>1781</v>
      </c>
      <c r="S986" t="s">
        <v>1332</v>
      </c>
      <c r="U986" t="s">
        <v>1537</v>
      </c>
      <c r="V986" t="s">
        <v>1341</v>
      </c>
      <c r="W986" t="s">
        <v>1355</v>
      </c>
      <c r="AC986" t="s">
        <v>1343</v>
      </c>
      <c r="AF986" t="s">
        <v>1343</v>
      </c>
      <c r="AI986">
        <v>27</v>
      </c>
      <c r="AJ986">
        <v>35</v>
      </c>
      <c r="AL986">
        <v>0</v>
      </c>
      <c r="AM986" t="s">
        <v>1332</v>
      </c>
      <c r="AN986">
        <v>0</v>
      </c>
      <c r="AO986">
        <v>0</v>
      </c>
    </row>
    <row r="987" spans="1:41" hidden="1" x14ac:dyDescent="0.3">
      <c r="A987" t="s">
        <v>1332</v>
      </c>
      <c r="B987" t="s">
        <v>1332</v>
      </c>
      <c r="C987" t="s">
        <v>1371</v>
      </c>
      <c r="D987" t="s">
        <v>5409</v>
      </c>
      <c r="E987" t="s">
        <v>5410</v>
      </c>
      <c r="F987" t="s">
        <v>5882</v>
      </c>
      <c r="G987" t="s">
        <v>5883</v>
      </c>
      <c r="I987" t="s">
        <v>1335</v>
      </c>
      <c r="J987">
        <v>300</v>
      </c>
      <c r="K987" t="s">
        <v>5215</v>
      </c>
      <c r="L987">
        <v>46093</v>
      </c>
      <c r="N987">
        <v>46142</v>
      </c>
      <c r="P987" t="s">
        <v>1337</v>
      </c>
      <c r="Q987" t="s">
        <v>5216</v>
      </c>
      <c r="R987" t="s">
        <v>1781</v>
      </c>
      <c r="S987" t="s">
        <v>1332</v>
      </c>
      <c r="U987" t="s">
        <v>1340</v>
      </c>
      <c r="V987" t="s">
        <v>1341</v>
      </c>
      <c r="W987" t="s">
        <v>1355</v>
      </c>
      <c r="AC987" t="s">
        <v>1343</v>
      </c>
      <c r="AF987" t="s">
        <v>1343</v>
      </c>
      <c r="AI987">
        <v>12</v>
      </c>
      <c r="AJ987">
        <v>300</v>
      </c>
      <c r="AL987">
        <v>0</v>
      </c>
      <c r="AM987" t="s">
        <v>1332</v>
      </c>
      <c r="AN987">
        <v>0</v>
      </c>
      <c r="AO987">
        <v>0</v>
      </c>
    </row>
    <row r="988" spans="1:41" hidden="1" x14ac:dyDescent="0.3">
      <c r="A988" t="s">
        <v>1332</v>
      </c>
      <c r="B988" t="s">
        <v>1332</v>
      </c>
      <c r="C988" t="s">
        <v>205</v>
      </c>
      <c r="D988" t="s">
        <v>2519</v>
      </c>
      <c r="E988">
        <v>2025317</v>
      </c>
      <c r="F988" t="s">
        <v>6678</v>
      </c>
      <c r="G988" t="s">
        <v>6679</v>
      </c>
      <c r="I988" t="s">
        <v>1335</v>
      </c>
      <c r="J988">
        <v>300</v>
      </c>
      <c r="K988" t="s">
        <v>5215</v>
      </c>
      <c r="L988">
        <v>46101</v>
      </c>
      <c r="N988">
        <v>46152</v>
      </c>
      <c r="P988" t="s">
        <v>1337</v>
      </c>
      <c r="Q988" t="s">
        <v>5216</v>
      </c>
      <c r="R988" t="s">
        <v>1781</v>
      </c>
      <c r="S988" t="s">
        <v>1332</v>
      </c>
      <c r="U988" t="s">
        <v>1340</v>
      </c>
      <c r="V988" t="s">
        <v>1341</v>
      </c>
      <c r="W988" t="s">
        <v>1355</v>
      </c>
      <c r="AC988" t="s">
        <v>1343</v>
      </c>
      <c r="AF988" t="s">
        <v>1343</v>
      </c>
      <c r="AI988">
        <v>22</v>
      </c>
      <c r="AJ988">
        <v>350</v>
      </c>
      <c r="AL988">
        <v>0</v>
      </c>
      <c r="AM988" t="s">
        <v>1332</v>
      </c>
      <c r="AN988">
        <v>0</v>
      </c>
      <c r="AO988">
        <v>0</v>
      </c>
    </row>
    <row r="989" spans="1:41" hidden="1" x14ac:dyDescent="0.3">
      <c r="A989" t="s">
        <v>1332</v>
      </c>
      <c r="B989" t="s">
        <v>1332</v>
      </c>
      <c r="C989" t="s">
        <v>205</v>
      </c>
      <c r="D989" t="s">
        <v>1755</v>
      </c>
      <c r="E989">
        <v>2025329</v>
      </c>
      <c r="F989" t="s">
        <v>6678</v>
      </c>
      <c r="I989" t="s">
        <v>1335</v>
      </c>
      <c r="J989">
        <v>0</v>
      </c>
      <c r="K989" t="s">
        <v>5215</v>
      </c>
      <c r="L989">
        <v>46101</v>
      </c>
      <c r="N989">
        <v>46152</v>
      </c>
      <c r="P989" t="s">
        <v>1337</v>
      </c>
      <c r="Q989" t="s">
        <v>5216</v>
      </c>
      <c r="R989" t="s">
        <v>1781</v>
      </c>
      <c r="S989" t="s">
        <v>1332</v>
      </c>
      <c r="U989" t="s">
        <v>1340</v>
      </c>
      <c r="V989" t="s">
        <v>1341</v>
      </c>
      <c r="W989" t="s">
        <v>1355</v>
      </c>
      <c r="AC989" t="s">
        <v>1343</v>
      </c>
      <c r="AF989" t="s">
        <v>1343</v>
      </c>
      <c r="AI989">
        <v>22</v>
      </c>
      <c r="AJ989">
        <v>52</v>
      </c>
      <c r="AL989">
        <v>0</v>
      </c>
      <c r="AM989" t="s">
        <v>1332</v>
      </c>
      <c r="AN989">
        <v>0</v>
      </c>
      <c r="AO989">
        <v>0</v>
      </c>
    </row>
    <row r="990" spans="1:41" x14ac:dyDescent="0.3">
      <c r="A990" t="s">
        <v>1332</v>
      </c>
      <c r="B990" t="s">
        <v>1332</v>
      </c>
      <c r="C990" t="s">
        <v>1380</v>
      </c>
      <c r="D990" t="s">
        <v>6423</v>
      </c>
      <c r="E990" t="s">
        <v>6424</v>
      </c>
      <c r="F990" t="s">
        <v>7678</v>
      </c>
      <c r="I990" t="s">
        <v>1335</v>
      </c>
      <c r="J990">
        <v>200</v>
      </c>
      <c r="K990" t="s">
        <v>7679</v>
      </c>
      <c r="L990" s="42">
        <v>46112</v>
      </c>
      <c r="N990">
        <v>46157</v>
      </c>
      <c r="P990" t="s">
        <v>1337</v>
      </c>
      <c r="Q990" t="s">
        <v>7680</v>
      </c>
      <c r="R990" t="s">
        <v>1781</v>
      </c>
      <c r="S990" t="s">
        <v>1332</v>
      </c>
      <c r="U990" t="s">
        <v>1340</v>
      </c>
      <c r="V990" t="s">
        <v>7639</v>
      </c>
      <c r="W990" t="s">
        <v>1355</v>
      </c>
      <c r="AC990" t="s">
        <v>1343</v>
      </c>
      <c r="AF990" t="s">
        <v>1343</v>
      </c>
      <c r="AI990">
        <v>27</v>
      </c>
      <c r="AJ990">
        <v>230</v>
      </c>
      <c r="AL990">
        <v>0</v>
      </c>
      <c r="AM990" t="s">
        <v>1332</v>
      </c>
      <c r="AN990">
        <v>0</v>
      </c>
      <c r="AO990">
        <v>0</v>
      </c>
    </row>
    <row r="991" spans="1:41" x14ac:dyDescent="0.3">
      <c r="A991" t="s">
        <v>1332</v>
      </c>
      <c r="B991" t="s">
        <v>1332</v>
      </c>
      <c r="C991" t="s">
        <v>1380</v>
      </c>
      <c r="D991" t="s">
        <v>7163</v>
      </c>
      <c r="E991" t="s">
        <v>7164</v>
      </c>
      <c r="F991" t="s">
        <v>7678</v>
      </c>
      <c r="I991" t="s">
        <v>1335</v>
      </c>
      <c r="J991">
        <v>0</v>
      </c>
      <c r="K991" t="s">
        <v>7679</v>
      </c>
      <c r="L991" s="42">
        <v>46112</v>
      </c>
      <c r="N991">
        <v>46157</v>
      </c>
      <c r="P991" t="s">
        <v>1337</v>
      </c>
      <c r="Q991" t="s">
        <v>7680</v>
      </c>
      <c r="R991" t="s">
        <v>1781</v>
      </c>
      <c r="S991" t="s">
        <v>1332</v>
      </c>
      <c r="U991" t="s">
        <v>1340</v>
      </c>
      <c r="V991" t="s">
        <v>7639</v>
      </c>
      <c r="W991" t="s">
        <v>1355</v>
      </c>
      <c r="AC991" t="s">
        <v>1343</v>
      </c>
      <c r="AF991" t="s">
        <v>1343</v>
      </c>
      <c r="AI991">
        <v>27</v>
      </c>
      <c r="AJ991">
        <v>0</v>
      </c>
      <c r="AL991">
        <v>0</v>
      </c>
      <c r="AM991" t="s">
        <v>1332</v>
      </c>
      <c r="AN991">
        <v>0</v>
      </c>
      <c r="AO991">
        <v>0</v>
      </c>
    </row>
    <row r="992" spans="1:41" x14ac:dyDescent="0.3">
      <c r="A992" t="s">
        <v>1332</v>
      </c>
      <c r="B992" t="s">
        <v>1332</v>
      </c>
      <c r="C992" t="s">
        <v>1380</v>
      </c>
      <c r="D992" t="s">
        <v>7165</v>
      </c>
      <c r="E992" t="s">
        <v>7166</v>
      </c>
      <c r="F992" t="s">
        <v>7678</v>
      </c>
      <c r="I992" t="s">
        <v>1335</v>
      </c>
      <c r="J992">
        <v>0</v>
      </c>
      <c r="K992" t="s">
        <v>7679</v>
      </c>
      <c r="L992" s="42">
        <v>46112</v>
      </c>
      <c r="N992">
        <v>46157</v>
      </c>
      <c r="P992" t="s">
        <v>1337</v>
      </c>
      <c r="Q992" t="s">
        <v>7680</v>
      </c>
      <c r="R992" t="s">
        <v>1781</v>
      </c>
      <c r="S992" t="s">
        <v>1332</v>
      </c>
      <c r="U992" t="s">
        <v>1340</v>
      </c>
      <c r="V992" t="s">
        <v>7639</v>
      </c>
      <c r="W992" t="s">
        <v>1355</v>
      </c>
      <c r="AC992" t="s">
        <v>1343</v>
      </c>
      <c r="AF992" t="s">
        <v>1343</v>
      </c>
      <c r="AI992">
        <v>27</v>
      </c>
      <c r="AJ992">
        <v>0</v>
      </c>
      <c r="AL992">
        <v>0</v>
      </c>
      <c r="AM992" t="s">
        <v>1332</v>
      </c>
      <c r="AN992">
        <v>0</v>
      </c>
      <c r="AO992">
        <v>0</v>
      </c>
    </row>
    <row r="993" spans="1:41" x14ac:dyDescent="0.3">
      <c r="A993" t="s">
        <v>1332</v>
      </c>
      <c r="B993" t="s">
        <v>1332</v>
      </c>
      <c r="C993" t="s">
        <v>1380</v>
      </c>
      <c r="D993" t="s">
        <v>7158</v>
      </c>
      <c r="E993" t="s">
        <v>7159</v>
      </c>
      <c r="F993" t="s">
        <v>7678</v>
      </c>
      <c r="I993" t="s">
        <v>1335</v>
      </c>
      <c r="J993">
        <v>0</v>
      </c>
      <c r="K993" t="s">
        <v>7679</v>
      </c>
      <c r="L993" s="42">
        <v>46112</v>
      </c>
      <c r="N993">
        <v>46157</v>
      </c>
      <c r="P993" t="s">
        <v>1337</v>
      </c>
      <c r="Q993" t="s">
        <v>7680</v>
      </c>
      <c r="R993" t="s">
        <v>1781</v>
      </c>
      <c r="S993" t="s">
        <v>1332</v>
      </c>
      <c r="U993" t="s">
        <v>1340</v>
      </c>
      <c r="V993" t="s">
        <v>7639</v>
      </c>
      <c r="W993" t="s">
        <v>1355</v>
      </c>
      <c r="AC993" t="s">
        <v>1343</v>
      </c>
      <c r="AF993" t="s">
        <v>1343</v>
      </c>
      <c r="AI993">
        <v>27</v>
      </c>
      <c r="AJ993">
        <v>35</v>
      </c>
      <c r="AL993">
        <v>0</v>
      </c>
      <c r="AM993" t="s">
        <v>1332</v>
      </c>
      <c r="AN993">
        <v>0</v>
      </c>
      <c r="AO993">
        <v>0</v>
      </c>
    </row>
    <row r="994" spans="1:41" hidden="1" x14ac:dyDescent="0.3">
      <c r="C994" t="s">
        <v>39</v>
      </c>
      <c r="D994" t="s">
        <v>3708</v>
      </c>
      <c r="E994">
        <v>2025322</v>
      </c>
      <c r="F994" t="s">
        <v>8884</v>
      </c>
      <c r="G994" t="s">
        <v>4636</v>
      </c>
      <c r="I994" t="s">
        <v>1335</v>
      </c>
      <c r="J994">
        <v>350</v>
      </c>
      <c r="K994" t="s">
        <v>5215</v>
      </c>
      <c r="L994">
        <v>46128</v>
      </c>
      <c r="N994">
        <v>46172</v>
      </c>
      <c r="P994" t="s">
        <v>1337</v>
      </c>
      <c r="Q994" t="s">
        <v>5216</v>
      </c>
      <c r="U994" t="s">
        <v>1340</v>
      </c>
      <c r="V994" t="s">
        <v>1341</v>
      </c>
      <c r="W994" t="s">
        <v>1355</v>
      </c>
      <c r="AC994" t="s">
        <v>1343</v>
      </c>
      <c r="AF994" t="s">
        <v>1343</v>
      </c>
      <c r="AI994">
        <v>42</v>
      </c>
      <c r="AJ994">
        <v>440</v>
      </c>
      <c r="AL994">
        <v>0</v>
      </c>
      <c r="AM994" t="s">
        <v>1332</v>
      </c>
      <c r="AN994">
        <v>0</v>
      </c>
      <c r="AO994">
        <v>0</v>
      </c>
    </row>
    <row r="995" spans="1:41" hidden="1" x14ac:dyDescent="0.3">
      <c r="C995" t="s">
        <v>39</v>
      </c>
      <c r="D995" t="s">
        <v>3882</v>
      </c>
      <c r="E995">
        <v>2025322</v>
      </c>
      <c r="F995" t="s">
        <v>8884</v>
      </c>
      <c r="G995" t="s">
        <v>4636</v>
      </c>
      <c r="I995" t="s">
        <v>1335</v>
      </c>
      <c r="J995">
        <v>0</v>
      </c>
      <c r="K995" t="s">
        <v>5215</v>
      </c>
      <c r="L995">
        <v>46128</v>
      </c>
      <c r="N995">
        <v>46172</v>
      </c>
      <c r="P995" t="s">
        <v>1337</v>
      </c>
      <c r="Q995" t="s">
        <v>5216</v>
      </c>
      <c r="U995" t="s">
        <v>1340</v>
      </c>
      <c r="V995" t="s">
        <v>1341</v>
      </c>
      <c r="W995" t="s">
        <v>1355</v>
      </c>
      <c r="AC995" t="s">
        <v>1343</v>
      </c>
      <c r="AF995" t="s">
        <v>1343</v>
      </c>
      <c r="AI995">
        <v>42</v>
      </c>
      <c r="AJ995">
        <v>90</v>
      </c>
      <c r="AL995">
        <v>0</v>
      </c>
      <c r="AM995" t="s">
        <v>1332</v>
      </c>
      <c r="AN995">
        <v>0</v>
      </c>
      <c r="AO995">
        <v>0</v>
      </c>
    </row>
    <row r="996" spans="1:41" hidden="1" x14ac:dyDescent="0.3">
      <c r="A996" t="s">
        <v>1332</v>
      </c>
      <c r="B996" t="s">
        <v>1332</v>
      </c>
      <c r="C996" t="s">
        <v>1386</v>
      </c>
      <c r="D996" t="s">
        <v>1438</v>
      </c>
      <c r="E996">
        <v>2025933</v>
      </c>
      <c r="I996" t="s">
        <v>1335</v>
      </c>
      <c r="J996">
        <v>300</v>
      </c>
      <c r="K996" t="s">
        <v>3225</v>
      </c>
      <c r="L996">
        <v>46027</v>
      </c>
      <c r="N996">
        <v>46081</v>
      </c>
      <c r="P996" t="s">
        <v>1337</v>
      </c>
      <c r="Q996" t="s">
        <v>3226</v>
      </c>
      <c r="R996" t="s">
        <v>1339</v>
      </c>
      <c r="S996" t="s">
        <v>1332</v>
      </c>
      <c r="U996" t="s">
        <v>1340</v>
      </c>
      <c r="V996" t="s">
        <v>1341</v>
      </c>
      <c r="W996" t="s">
        <v>1339</v>
      </c>
      <c r="X996">
        <v>46079</v>
      </c>
      <c r="Y996" t="s">
        <v>3227</v>
      </c>
      <c r="AC996" t="s">
        <v>1343</v>
      </c>
      <c r="AF996" t="s">
        <v>1343</v>
      </c>
      <c r="AI996" t="s">
        <v>1339</v>
      </c>
      <c r="AJ996">
        <v>350</v>
      </c>
      <c r="AL996">
        <v>0</v>
      </c>
      <c r="AM996">
        <v>0</v>
      </c>
      <c r="AN996">
        <v>0</v>
      </c>
      <c r="AO996">
        <v>0</v>
      </c>
    </row>
    <row r="997" spans="1:41" hidden="1" x14ac:dyDescent="0.3">
      <c r="A997" t="s">
        <v>1332</v>
      </c>
      <c r="B997" t="s">
        <v>1332</v>
      </c>
      <c r="C997" t="s">
        <v>1386</v>
      </c>
      <c r="D997" t="s">
        <v>1755</v>
      </c>
      <c r="E997">
        <v>2025329</v>
      </c>
      <c r="I997" t="s">
        <v>1335</v>
      </c>
      <c r="J997">
        <v>0</v>
      </c>
      <c r="K997" t="s">
        <v>3225</v>
      </c>
      <c r="L997">
        <v>46027</v>
      </c>
      <c r="N997">
        <v>46081</v>
      </c>
      <c r="P997" t="s">
        <v>1337</v>
      </c>
      <c r="Q997" t="s">
        <v>3226</v>
      </c>
      <c r="R997" t="s">
        <v>1339</v>
      </c>
      <c r="S997" t="s">
        <v>1332</v>
      </c>
      <c r="U997" t="s">
        <v>1340</v>
      </c>
      <c r="V997" t="s">
        <v>1341</v>
      </c>
      <c r="W997" t="s">
        <v>1339</v>
      </c>
      <c r="X997">
        <v>46079</v>
      </c>
      <c r="Y997" t="s">
        <v>3227</v>
      </c>
      <c r="AC997" t="s">
        <v>1343</v>
      </c>
      <c r="AF997" t="s">
        <v>1343</v>
      </c>
      <c r="AI997" t="s">
        <v>1339</v>
      </c>
      <c r="AJ997">
        <v>52</v>
      </c>
      <c r="AL997" t="s">
        <v>1332</v>
      </c>
      <c r="AM997" t="s">
        <v>1332</v>
      </c>
      <c r="AN997">
        <v>0</v>
      </c>
      <c r="AO997">
        <v>0</v>
      </c>
    </row>
    <row r="998" spans="1:41" hidden="1" x14ac:dyDescent="0.3">
      <c r="C998" t="s">
        <v>39</v>
      </c>
      <c r="D998" t="s">
        <v>7516</v>
      </c>
      <c r="E998">
        <v>2026067</v>
      </c>
      <c r="F998" t="s">
        <v>8583</v>
      </c>
      <c r="G998" t="s">
        <v>4636</v>
      </c>
      <c r="I998" t="s">
        <v>1335</v>
      </c>
      <c r="J998">
        <v>150</v>
      </c>
      <c r="K998" t="s">
        <v>8584</v>
      </c>
      <c r="L998">
        <v>46126</v>
      </c>
      <c r="N998">
        <v>46157</v>
      </c>
      <c r="P998" t="s">
        <v>1361</v>
      </c>
      <c r="Q998" t="s">
        <v>8585</v>
      </c>
      <c r="R998" t="s">
        <v>1781</v>
      </c>
      <c r="S998" t="s">
        <v>1332</v>
      </c>
      <c r="U998" t="s">
        <v>1340</v>
      </c>
      <c r="V998" t="s">
        <v>1341</v>
      </c>
      <c r="W998" t="s">
        <v>1355</v>
      </c>
      <c r="AC998" t="s">
        <v>1343</v>
      </c>
      <c r="AF998" t="s">
        <v>1343</v>
      </c>
      <c r="AI998">
        <v>27</v>
      </c>
      <c r="AJ998">
        <v>150</v>
      </c>
      <c r="AL998">
        <v>0</v>
      </c>
      <c r="AM998" t="s">
        <v>1332</v>
      </c>
      <c r="AN998">
        <v>0</v>
      </c>
      <c r="AO998">
        <v>0</v>
      </c>
    </row>
    <row r="999" spans="1:41" hidden="1" x14ac:dyDescent="0.3">
      <c r="C999" t="s">
        <v>39</v>
      </c>
      <c r="D999" t="s">
        <v>3708</v>
      </c>
      <c r="E999">
        <v>2025322</v>
      </c>
      <c r="F999" t="s">
        <v>8583</v>
      </c>
      <c r="G999" t="s">
        <v>8586</v>
      </c>
      <c r="I999" t="s">
        <v>1335</v>
      </c>
      <c r="J999">
        <v>150</v>
      </c>
      <c r="K999" t="s">
        <v>8584</v>
      </c>
      <c r="L999">
        <v>46126</v>
      </c>
      <c r="N999">
        <v>46157</v>
      </c>
      <c r="P999" t="s">
        <v>1361</v>
      </c>
      <c r="Q999" t="s">
        <v>8585</v>
      </c>
      <c r="R999" t="s">
        <v>1781</v>
      </c>
      <c r="S999" t="s">
        <v>1332</v>
      </c>
      <c r="U999" t="s">
        <v>1340</v>
      </c>
      <c r="V999" t="s">
        <v>1341</v>
      </c>
      <c r="W999" t="s">
        <v>1355</v>
      </c>
      <c r="AC999" t="s">
        <v>1343</v>
      </c>
      <c r="AF999" t="s">
        <v>1343</v>
      </c>
      <c r="AI999">
        <v>27</v>
      </c>
      <c r="AJ999">
        <v>240</v>
      </c>
      <c r="AL999">
        <v>0</v>
      </c>
      <c r="AM999" t="s">
        <v>1332</v>
      </c>
      <c r="AN999">
        <v>0</v>
      </c>
      <c r="AO999">
        <v>0</v>
      </c>
    </row>
    <row r="1000" spans="1:41" hidden="1" x14ac:dyDescent="0.3">
      <c r="C1000" t="s">
        <v>39</v>
      </c>
      <c r="D1000" t="s">
        <v>3882</v>
      </c>
      <c r="E1000">
        <v>2025322</v>
      </c>
      <c r="F1000" t="s">
        <v>8583</v>
      </c>
      <c r="G1000" t="s">
        <v>8586</v>
      </c>
      <c r="I1000" t="s">
        <v>1335</v>
      </c>
      <c r="J1000">
        <v>0</v>
      </c>
      <c r="K1000" t="s">
        <v>8584</v>
      </c>
      <c r="L1000">
        <v>46126</v>
      </c>
      <c r="N1000">
        <v>46157</v>
      </c>
      <c r="P1000" t="s">
        <v>1361</v>
      </c>
      <c r="Q1000" t="s">
        <v>8585</v>
      </c>
      <c r="R1000" t="s">
        <v>1781</v>
      </c>
      <c r="S1000" t="s">
        <v>1332</v>
      </c>
      <c r="U1000" t="s">
        <v>1340</v>
      </c>
      <c r="V1000" t="s">
        <v>1341</v>
      </c>
      <c r="W1000" t="s">
        <v>1355</v>
      </c>
      <c r="AC1000" t="s">
        <v>1343</v>
      </c>
      <c r="AF1000" t="s">
        <v>1343</v>
      </c>
      <c r="AI1000">
        <v>27</v>
      </c>
      <c r="AJ1000">
        <v>90</v>
      </c>
      <c r="AL1000">
        <v>0</v>
      </c>
      <c r="AM1000" t="s">
        <v>1332</v>
      </c>
      <c r="AN1000">
        <v>0</v>
      </c>
      <c r="AO1000">
        <v>0</v>
      </c>
    </row>
    <row r="1001" spans="1:41" hidden="1" x14ac:dyDescent="0.3">
      <c r="C1001" t="s">
        <v>39</v>
      </c>
      <c r="D1001" t="s">
        <v>2962</v>
      </c>
      <c r="E1001">
        <v>2025945</v>
      </c>
      <c r="F1001" t="s">
        <v>8583</v>
      </c>
      <c r="G1001" t="s">
        <v>8586</v>
      </c>
      <c r="I1001" t="s">
        <v>1335</v>
      </c>
      <c r="J1001">
        <v>150</v>
      </c>
      <c r="K1001" t="s">
        <v>8584</v>
      </c>
      <c r="L1001">
        <v>46126</v>
      </c>
      <c r="N1001">
        <v>46157</v>
      </c>
      <c r="P1001" t="s">
        <v>1361</v>
      </c>
      <c r="Q1001" t="s">
        <v>8585</v>
      </c>
      <c r="R1001" t="s">
        <v>1781</v>
      </c>
      <c r="S1001" t="s">
        <v>1332</v>
      </c>
      <c r="U1001" t="s">
        <v>1340</v>
      </c>
      <c r="V1001" t="s">
        <v>1341</v>
      </c>
      <c r="W1001" t="s">
        <v>1355</v>
      </c>
      <c r="AC1001" t="s">
        <v>1343</v>
      </c>
      <c r="AF1001" t="s">
        <v>1343</v>
      </c>
      <c r="AI1001">
        <v>27</v>
      </c>
      <c r="AJ1001">
        <v>210</v>
      </c>
      <c r="AL1001">
        <v>0</v>
      </c>
      <c r="AM1001" t="s">
        <v>1332</v>
      </c>
      <c r="AN1001">
        <v>0</v>
      </c>
      <c r="AO1001">
        <v>0</v>
      </c>
    </row>
    <row r="1002" spans="1:41" hidden="1" x14ac:dyDescent="0.3">
      <c r="A1002" t="s">
        <v>1332</v>
      </c>
      <c r="B1002" t="s">
        <v>1332</v>
      </c>
      <c r="C1002" t="s">
        <v>39</v>
      </c>
      <c r="D1002" t="s">
        <v>2962</v>
      </c>
      <c r="E1002">
        <v>2025945</v>
      </c>
      <c r="F1002" t="s">
        <v>7069</v>
      </c>
      <c r="G1002" t="s">
        <v>7070</v>
      </c>
      <c r="I1002" t="s">
        <v>1335</v>
      </c>
      <c r="J1002">
        <v>350</v>
      </c>
      <c r="K1002" t="s">
        <v>7071</v>
      </c>
      <c r="L1002">
        <v>46107</v>
      </c>
      <c r="N1002">
        <v>46152</v>
      </c>
      <c r="P1002" t="s">
        <v>1337</v>
      </c>
      <c r="Q1002" t="s">
        <v>7072</v>
      </c>
      <c r="R1002" t="s">
        <v>1781</v>
      </c>
      <c r="S1002" t="s">
        <v>1332</v>
      </c>
      <c r="U1002" t="s">
        <v>1340</v>
      </c>
      <c r="V1002" t="s">
        <v>1341</v>
      </c>
      <c r="W1002" t="s">
        <v>1355</v>
      </c>
      <c r="AC1002" t="s">
        <v>1343</v>
      </c>
      <c r="AF1002" t="s">
        <v>1343</v>
      </c>
      <c r="AI1002">
        <v>22</v>
      </c>
      <c r="AJ1002">
        <v>410</v>
      </c>
      <c r="AL1002">
        <v>0</v>
      </c>
      <c r="AM1002" t="s">
        <v>1332</v>
      </c>
      <c r="AN1002">
        <v>0</v>
      </c>
      <c r="AO1002">
        <v>0</v>
      </c>
    </row>
    <row r="1003" spans="1:41" hidden="1" x14ac:dyDescent="0.3">
      <c r="A1003" t="s">
        <v>1332</v>
      </c>
      <c r="B1003" t="s">
        <v>1332</v>
      </c>
      <c r="C1003" t="s">
        <v>39</v>
      </c>
      <c r="D1003" t="s">
        <v>1438</v>
      </c>
      <c r="E1003">
        <v>2025933</v>
      </c>
      <c r="I1003" t="s">
        <v>1335</v>
      </c>
      <c r="J1003">
        <v>350</v>
      </c>
      <c r="K1003" t="s">
        <v>3394</v>
      </c>
      <c r="L1003">
        <v>46051</v>
      </c>
      <c r="N1003">
        <v>46096</v>
      </c>
      <c r="P1003" t="s">
        <v>1337</v>
      </c>
      <c r="Q1003" t="s">
        <v>3395</v>
      </c>
      <c r="R1003" t="s">
        <v>1358</v>
      </c>
      <c r="S1003" t="s">
        <v>1332</v>
      </c>
      <c r="T1003" t="s">
        <v>3396</v>
      </c>
      <c r="U1003" t="s">
        <v>1340</v>
      </c>
      <c r="V1003" t="s">
        <v>1341</v>
      </c>
      <c r="W1003" t="s">
        <v>1358</v>
      </c>
      <c r="AC1003" t="s">
        <v>1343</v>
      </c>
      <c r="AF1003" t="s">
        <v>1343</v>
      </c>
      <c r="AI1003" t="s">
        <v>1358</v>
      </c>
      <c r="AJ1003">
        <v>400</v>
      </c>
      <c r="AL1003">
        <v>0</v>
      </c>
      <c r="AM1003" t="s">
        <v>1332</v>
      </c>
      <c r="AN1003">
        <v>0</v>
      </c>
      <c r="AO1003">
        <v>0</v>
      </c>
    </row>
    <row r="1004" spans="1:41" hidden="1" x14ac:dyDescent="0.3">
      <c r="A1004" t="s">
        <v>1332</v>
      </c>
      <c r="B1004" t="s">
        <v>1332</v>
      </c>
      <c r="C1004" t="s">
        <v>39</v>
      </c>
      <c r="D1004" t="s">
        <v>1755</v>
      </c>
      <c r="E1004">
        <v>2025329</v>
      </c>
      <c r="I1004" t="s">
        <v>1335</v>
      </c>
      <c r="J1004">
        <v>0</v>
      </c>
      <c r="K1004" t="s">
        <v>3394</v>
      </c>
      <c r="L1004">
        <v>46051</v>
      </c>
      <c r="N1004">
        <v>46096</v>
      </c>
      <c r="P1004" t="s">
        <v>1337</v>
      </c>
      <c r="Q1004" t="s">
        <v>3395</v>
      </c>
      <c r="R1004" t="s">
        <v>1358</v>
      </c>
      <c r="S1004" t="s">
        <v>1332</v>
      </c>
      <c r="T1004" t="s">
        <v>3396</v>
      </c>
      <c r="U1004" t="s">
        <v>1340</v>
      </c>
      <c r="V1004" t="s">
        <v>1341</v>
      </c>
      <c r="W1004" t="s">
        <v>1358</v>
      </c>
      <c r="AC1004" t="s">
        <v>1343</v>
      </c>
      <c r="AF1004" t="s">
        <v>1343</v>
      </c>
      <c r="AI1004" t="s">
        <v>1358</v>
      </c>
      <c r="AJ1004">
        <v>52</v>
      </c>
      <c r="AL1004">
        <v>0</v>
      </c>
      <c r="AM1004" t="s">
        <v>1332</v>
      </c>
      <c r="AN1004">
        <v>0</v>
      </c>
      <c r="AO1004">
        <v>0</v>
      </c>
    </row>
    <row r="1005" spans="1:41" hidden="1" x14ac:dyDescent="0.3">
      <c r="A1005" t="s">
        <v>1384</v>
      </c>
      <c r="B1005" t="s">
        <v>1379</v>
      </c>
      <c r="C1005" t="s">
        <v>205</v>
      </c>
      <c r="D1005" t="s">
        <v>1664</v>
      </c>
      <c r="E1005" t="s">
        <v>1332</v>
      </c>
      <c r="I1005" t="s">
        <v>1335</v>
      </c>
      <c r="J1005">
        <v>200</v>
      </c>
      <c r="K1005" t="s">
        <v>1704</v>
      </c>
      <c r="L1005">
        <v>45999</v>
      </c>
      <c r="N1005">
        <v>46052</v>
      </c>
      <c r="P1005" t="s">
        <v>1337</v>
      </c>
      <c r="Q1005" t="s">
        <v>1613</v>
      </c>
      <c r="R1005" t="s">
        <v>1339</v>
      </c>
      <c r="S1005" t="s">
        <v>1332</v>
      </c>
      <c r="U1005" t="s">
        <v>1340</v>
      </c>
      <c r="V1005" t="s">
        <v>1402</v>
      </c>
      <c r="W1005" t="s">
        <v>1339</v>
      </c>
      <c r="X1005">
        <v>46022</v>
      </c>
      <c r="Y1005" t="s">
        <v>1705</v>
      </c>
      <c r="AC1005" t="s">
        <v>1343</v>
      </c>
      <c r="AF1005" t="s">
        <v>1343</v>
      </c>
      <c r="AI1005" t="s">
        <v>1339</v>
      </c>
      <c r="AJ1005" t="s">
        <v>1332</v>
      </c>
      <c r="AL1005">
        <v>0</v>
      </c>
      <c r="AM1005">
        <v>0</v>
      </c>
      <c r="AN1005">
        <v>0</v>
      </c>
      <c r="AO1005">
        <v>0</v>
      </c>
    </row>
    <row r="1006" spans="1:41" hidden="1" x14ac:dyDescent="0.3">
      <c r="A1006" t="s">
        <v>1384</v>
      </c>
      <c r="B1006" t="s">
        <v>1379</v>
      </c>
      <c r="C1006" t="s">
        <v>205</v>
      </c>
      <c r="D1006" t="s">
        <v>1664</v>
      </c>
      <c r="E1006" t="s">
        <v>1332</v>
      </c>
      <c r="I1006" t="s">
        <v>1369</v>
      </c>
      <c r="J1006">
        <v>0</v>
      </c>
      <c r="K1006" t="s">
        <v>1704</v>
      </c>
      <c r="L1006">
        <v>45999</v>
      </c>
      <c r="N1006">
        <v>46052</v>
      </c>
      <c r="P1006" t="s">
        <v>1337</v>
      </c>
      <c r="Q1006" t="s">
        <v>1613</v>
      </c>
      <c r="R1006" t="s">
        <v>1339</v>
      </c>
      <c r="S1006" t="s">
        <v>1332</v>
      </c>
      <c r="U1006" t="s">
        <v>1340</v>
      </c>
      <c r="V1006" t="s">
        <v>1402</v>
      </c>
      <c r="W1006" t="s">
        <v>1339</v>
      </c>
      <c r="X1006">
        <v>46020</v>
      </c>
      <c r="Y1006" t="s">
        <v>1706</v>
      </c>
      <c r="AC1006" t="s">
        <v>1343</v>
      </c>
      <c r="AF1006" t="s">
        <v>1343</v>
      </c>
      <c r="AI1006" t="s">
        <v>1339</v>
      </c>
      <c r="AJ1006" t="s">
        <v>1332</v>
      </c>
      <c r="AL1006">
        <v>0</v>
      </c>
      <c r="AM1006">
        <v>0</v>
      </c>
      <c r="AN1006">
        <v>0</v>
      </c>
      <c r="AO1006">
        <v>0</v>
      </c>
    </row>
    <row r="1007" spans="1:41" x14ac:dyDescent="0.3">
      <c r="A1007" t="s">
        <v>1332</v>
      </c>
      <c r="B1007" t="s">
        <v>1332</v>
      </c>
      <c r="C1007" t="s">
        <v>1380</v>
      </c>
      <c r="D1007" t="s">
        <v>3474</v>
      </c>
      <c r="E1007">
        <v>2026028</v>
      </c>
      <c r="F1007" t="s">
        <v>7660</v>
      </c>
      <c r="G1007" t="s">
        <v>7661</v>
      </c>
      <c r="I1007" t="s">
        <v>1335</v>
      </c>
      <c r="J1007">
        <v>70</v>
      </c>
      <c r="K1007" t="s">
        <v>7662</v>
      </c>
      <c r="L1007" s="42">
        <v>46112</v>
      </c>
      <c r="N1007">
        <v>46157</v>
      </c>
      <c r="P1007" t="s">
        <v>1361</v>
      </c>
      <c r="Q1007" t="s">
        <v>7663</v>
      </c>
      <c r="R1007" t="s">
        <v>1781</v>
      </c>
      <c r="S1007" t="s">
        <v>1353</v>
      </c>
      <c r="U1007" t="s">
        <v>1354</v>
      </c>
      <c r="V1007" t="s">
        <v>1341</v>
      </c>
      <c r="W1007" t="s">
        <v>1355</v>
      </c>
      <c r="AC1007" t="s">
        <v>1343</v>
      </c>
      <c r="AF1007" t="s">
        <v>1343</v>
      </c>
      <c r="AI1007">
        <v>27</v>
      </c>
      <c r="AJ1007">
        <v>110</v>
      </c>
      <c r="AL1007">
        <v>0</v>
      </c>
      <c r="AM1007" t="s">
        <v>1332</v>
      </c>
      <c r="AN1007">
        <v>0</v>
      </c>
      <c r="AO1007">
        <v>0</v>
      </c>
    </row>
    <row r="1008" spans="1:41" x14ac:dyDescent="0.3">
      <c r="A1008" t="s">
        <v>1332</v>
      </c>
      <c r="B1008" t="s">
        <v>1332</v>
      </c>
      <c r="C1008" t="s">
        <v>1380</v>
      </c>
      <c r="D1008" t="s">
        <v>1755</v>
      </c>
      <c r="E1008">
        <v>2025329</v>
      </c>
      <c r="F1008" t="s">
        <v>7660</v>
      </c>
      <c r="G1008" t="s">
        <v>7661</v>
      </c>
      <c r="I1008" t="s">
        <v>1335</v>
      </c>
      <c r="J1008">
        <v>0</v>
      </c>
      <c r="K1008" t="s">
        <v>7662</v>
      </c>
      <c r="L1008" s="42">
        <v>46112</v>
      </c>
      <c r="N1008">
        <v>46157</v>
      </c>
      <c r="P1008" t="s">
        <v>1361</v>
      </c>
      <c r="Q1008" t="s">
        <v>7663</v>
      </c>
      <c r="R1008" t="s">
        <v>1781</v>
      </c>
      <c r="S1008" t="s">
        <v>1353</v>
      </c>
      <c r="U1008" t="s">
        <v>1354</v>
      </c>
      <c r="V1008" t="s">
        <v>1341</v>
      </c>
      <c r="W1008" t="s">
        <v>1355</v>
      </c>
      <c r="AC1008" t="s">
        <v>1343</v>
      </c>
      <c r="AF1008" t="s">
        <v>1343</v>
      </c>
      <c r="AI1008">
        <v>27</v>
      </c>
      <c r="AJ1008">
        <v>52</v>
      </c>
      <c r="AL1008">
        <v>0</v>
      </c>
      <c r="AM1008" t="s">
        <v>1332</v>
      </c>
      <c r="AN1008">
        <v>0</v>
      </c>
      <c r="AO1008">
        <v>0</v>
      </c>
    </row>
    <row r="1009" spans="1:41" hidden="1" x14ac:dyDescent="0.3">
      <c r="A1009" t="s">
        <v>1332</v>
      </c>
      <c r="B1009" t="s">
        <v>1332</v>
      </c>
      <c r="C1009" t="s">
        <v>1359</v>
      </c>
      <c r="D1009" t="s">
        <v>2519</v>
      </c>
      <c r="E1009">
        <v>2025317</v>
      </c>
      <c r="F1009" t="s">
        <v>7238</v>
      </c>
      <c r="G1009" t="s">
        <v>7239</v>
      </c>
      <c r="I1009" t="s">
        <v>1335</v>
      </c>
      <c r="J1009">
        <v>400</v>
      </c>
      <c r="K1009" t="s">
        <v>5201</v>
      </c>
      <c r="L1009">
        <v>46109</v>
      </c>
      <c r="N1009">
        <v>46157</v>
      </c>
      <c r="P1009" t="s">
        <v>1337</v>
      </c>
      <c r="Q1009" t="s">
        <v>5202</v>
      </c>
      <c r="R1009" t="s">
        <v>1781</v>
      </c>
      <c r="S1009" t="s">
        <v>1332</v>
      </c>
      <c r="U1009" t="s">
        <v>1340</v>
      </c>
      <c r="V1009" t="s">
        <v>1341</v>
      </c>
      <c r="W1009" t="s">
        <v>1355</v>
      </c>
      <c r="AC1009" t="s">
        <v>1343</v>
      </c>
      <c r="AF1009" t="s">
        <v>1343</v>
      </c>
      <c r="AI1009">
        <v>27</v>
      </c>
      <c r="AJ1009">
        <v>450</v>
      </c>
      <c r="AL1009">
        <v>0</v>
      </c>
      <c r="AM1009" t="s">
        <v>1332</v>
      </c>
      <c r="AN1009">
        <v>0</v>
      </c>
      <c r="AO1009">
        <v>0</v>
      </c>
    </row>
    <row r="1010" spans="1:41" hidden="1" x14ac:dyDescent="0.3">
      <c r="A1010" t="s">
        <v>1332</v>
      </c>
      <c r="B1010" t="s">
        <v>1332</v>
      </c>
      <c r="C1010" t="s">
        <v>1359</v>
      </c>
      <c r="D1010" t="s">
        <v>1755</v>
      </c>
      <c r="E1010">
        <v>2025329</v>
      </c>
      <c r="F1010" t="s">
        <v>7238</v>
      </c>
      <c r="I1010" t="s">
        <v>1335</v>
      </c>
      <c r="J1010">
        <v>0</v>
      </c>
      <c r="K1010" t="s">
        <v>5201</v>
      </c>
      <c r="L1010">
        <v>46109</v>
      </c>
      <c r="N1010">
        <v>46157</v>
      </c>
      <c r="P1010" t="s">
        <v>1337</v>
      </c>
      <c r="Q1010" t="s">
        <v>5202</v>
      </c>
      <c r="R1010" t="s">
        <v>1781</v>
      </c>
      <c r="S1010" t="s">
        <v>1332</v>
      </c>
      <c r="U1010" t="s">
        <v>1340</v>
      </c>
      <c r="V1010" t="s">
        <v>1341</v>
      </c>
      <c r="W1010" t="s">
        <v>1355</v>
      </c>
      <c r="AC1010" t="s">
        <v>1343</v>
      </c>
      <c r="AF1010" t="s">
        <v>1343</v>
      </c>
      <c r="AI1010">
        <v>27</v>
      </c>
      <c r="AJ1010">
        <v>52</v>
      </c>
      <c r="AL1010">
        <v>0</v>
      </c>
      <c r="AM1010" t="s">
        <v>1332</v>
      </c>
      <c r="AN1010">
        <v>0</v>
      </c>
      <c r="AO1010">
        <v>0</v>
      </c>
    </row>
    <row r="1011" spans="1:41" hidden="1" x14ac:dyDescent="0.3">
      <c r="A1011" t="s">
        <v>1332</v>
      </c>
      <c r="B1011" t="s">
        <v>1332</v>
      </c>
      <c r="C1011" t="s">
        <v>205</v>
      </c>
      <c r="D1011" t="s">
        <v>6419</v>
      </c>
      <c r="E1011">
        <v>2026053</v>
      </c>
      <c r="F1011" t="s">
        <v>6498</v>
      </c>
      <c r="G1011" t="s">
        <v>4636</v>
      </c>
      <c r="I1011" t="s">
        <v>1335</v>
      </c>
      <c r="J1011">
        <v>500</v>
      </c>
      <c r="K1011" t="s">
        <v>6499</v>
      </c>
      <c r="L1011">
        <v>46100</v>
      </c>
      <c r="N1011">
        <v>46152</v>
      </c>
      <c r="P1011" t="s">
        <v>1337</v>
      </c>
      <c r="Q1011" t="s">
        <v>6500</v>
      </c>
      <c r="R1011" t="s">
        <v>1781</v>
      </c>
      <c r="S1011" t="s">
        <v>1332</v>
      </c>
      <c r="U1011" t="s">
        <v>1340</v>
      </c>
      <c r="V1011" t="s">
        <v>1341</v>
      </c>
      <c r="W1011" t="s">
        <v>1355</v>
      </c>
      <c r="AC1011" t="s">
        <v>1343</v>
      </c>
      <c r="AF1011" t="s">
        <v>1343</v>
      </c>
      <c r="AI1011">
        <v>22</v>
      </c>
      <c r="AJ1011">
        <v>500</v>
      </c>
      <c r="AL1011">
        <v>0</v>
      </c>
      <c r="AM1011" t="s">
        <v>1332</v>
      </c>
      <c r="AN1011">
        <v>0</v>
      </c>
      <c r="AO1011">
        <v>0</v>
      </c>
    </row>
    <row r="1012" spans="1:41" hidden="1" x14ac:dyDescent="0.3">
      <c r="A1012" t="s">
        <v>1332</v>
      </c>
      <c r="B1012" t="s">
        <v>1332</v>
      </c>
      <c r="C1012" t="s">
        <v>205</v>
      </c>
      <c r="D1012" t="s">
        <v>6423</v>
      </c>
      <c r="E1012" t="s">
        <v>6424</v>
      </c>
      <c r="F1012" t="s">
        <v>6498</v>
      </c>
      <c r="I1012" t="s">
        <v>1335</v>
      </c>
      <c r="J1012">
        <v>0</v>
      </c>
      <c r="K1012" t="s">
        <v>6499</v>
      </c>
      <c r="L1012">
        <v>46100</v>
      </c>
      <c r="N1012">
        <v>46152</v>
      </c>
      <c r="P1012" t="s">
        <v>1337</v>
      </c>
      <c r="Q1012" t="s">
        <v>6500</v>
      </c>
      <c r="R1012" t="s">
        <v>1781</v>
      </c>
      <c r="S1012" t="s">
        <v>1332</v>
      </c>
      <c r="U1012" t="s">
        <v>1340</v>
      </c>
      <c r="V1012" t="s">
        <v>1341</v>
      </c>
      <c r="W1012" t="s">
        <v>1355</v>
      </c>
      <c r="AC1012" t="s">
        <v>1343</v>
      </c>
      <c r="AF1012" t="s">
        <v>1343</v>
      </c>
      <c r="AI1012">
        <v>22</v>
      </c>
      <c r="AJ1012">
        <v>30</v>
      </c>
      <c r="AL1012">
        <v>0</v>
      </c>
      <c r="AM1012" t="s">
        <v>1332</v>
      </c>
      <c r="AN1012">
        <v>0</v>
      </c>
      <c r="AO1012">
        <v>0</v>
      </c>
    </row>
    <row r="1013" spans="1:41" hidden="1" x14ac:dyDescent="0.3">
      <c r="A1013" t="s">
        <v>1332</v>
      </c>
      <c r="B1013" t="s">
        <v>1332</v>
      </c>
      <c r="C1013" t="s">
        <v>39</v>
      </c>
      <c r="D1013" t="s">
        <v>7170</v>
      </c>
      <c r="E1013">
        <v>2026056</v>
      </c>
      <c r="F1013" t="s">
        <v>7953</v>
      </c>
      <c r="I1013" t="s">
        <v>1335</v>
      </c>
      <c r="J1013">
        <v>550</v>
      </c>
      <c r="K1013" t="s">
        <v>7954</v>
      </c>
      <c r="L1013">
        <v>46115</v>
      </c>
      <c r="N1013">
        <v>46157</v>
      </c>
      <c r="P1013" t="s">
        <v>1361</v>
      </c>
      <c r="Q1013" t="s">
        <v>6500</v>
      </c>
      <c r="R1013" t="s">
        <v>1781</v>
      </c>
      <c r="S1013" t="s">
        <v>1332</v>
      </c>
      <c r="U1013" t="s">
        <v>1340</v>
      </c>
      <c r="V1013" t="s">
        <v>1341</v>
      </c>
      <c r="W1013" t="s">
        <v>1355</v>
      </c>
      <c r="AC1013" t="s">
        <v>1343</v>
      </c>
      <c r="AF1013" t="s">
        <v>1343</v>
      </c>
      <c r="AI1013">
        <v>27</v>
      </c>
      <c r="AJ1013">
        <v>550</v>
      </c>
      <c r="AL1013">
        <v>0</v>
      </c>
      <c r="AM1013" t="s">
        <v>1332</v>
      </c>
      <c r="AN1013">
        <v>0</v>
      </c>
      <c r="AO1013">
        <v>0</v>
      </c>
    </row>
    <row r="1014" spans="1:41" hidden="1" x14ac:dyDescent="0.3">
      <c r="A1014" t="s">
        <v>1332</v>
      </c>
      <c r="B1014" t="s">
        <v>1332</v>
      </c>
      <c r="C1014" t="s">
        <v>39</v>
      </c>
      <c r="D1014" t="s">
        <v>7174</v>
      </c>
      <c r="E1014" t="s">
        <v>7175</v>
      </c>
      <c r="F1014" t="s">
        <v>7953</v>
      </c>
      <c r="G1014" t="s">
        <v>4636</v>
      </c>
      <c r="I1014" t="s">
        <v>1335</v>
      </c>
      <c r="J1014">
        <v>0</v>
      </c>
      <c r="K1014" t="s">
        <v>7954</v>
      </c>
      <c r="L1014">
        <v>46115</v>
      </c>
      <c r="N1014">
        <v>46157</v>
      </c>
      <c r="P1014" t="s">
        <v>1361</v>
      </c>
      <c r="Q1014" t="s">
        <v>6500</v>
      </c>
      <c r="R1014" t="s">
        <v>1781</v>
      </c>
      <c r="S1014" t="s">
        <v>1332</v>
      </c>
      <c r="U1014" t="s">
        <v>1340</v>
      </c>
      <c r="V1014" t="s">
        <v>1341</v>
      </c>
      <c r="W1014" t="s">
        <v>1355</v>
      </c>
      <c r="AC1014" t="s">
        <v>1343</v>
      </c>
      <c r="AF1014" t="s">
        <v>1343</v>
      </c>
      <c r="AI1014">
        <v>27</v>
      </c>
      <c r="AJ1014">
        <v>0</v>
      </c>
      <c r="AL1014">
        <v>0</v>
      </c>
      <c r="AM1014" t="s">
        <v>1332</v>
      </c>
      <c r="AN1014">
        <v>0</v>
      </c>
      <c r="AO1014">
        <v>0</v>
      </c>
    </row>
    <row r="1015" spans="1:41" hidden="1" x14ac:dyDescent="0.3">
      <c r="A1015" t="s">
        <v>1332</v>
      </c>
      <c r="B1015" t="s">
        <v>1332</v>
      </c>
      <c r="C1015" t="s">
        <v>1371</v>
      </c>
      <c r="D1015" t="s">
        <v>2962</v>
      </c>
      <c r="E1015">
        <v>2025945</v>
      </c>
      <c r="F1015" t="s">
        <v>7376</v>
      </c>
      <c r="G1015" t="s">
        <v>7377</v>
      </c>
      <c r="I1015" t="s">
        <v>1335</v>
      </c>
      <c r="J1015">
        <v>700</v>
      </c>
      <c r="K1015" t="s">
        <v>7378</v>
      </c>
      <c r="L1015">
        <v>46109</v>
      </c>
      <c r="N1015">
        <v>46157</v>
      </c>
      <c r="P1015" t="s">
        <v>1420</v>
      </c>
      <c r="Q1015" t="s">
        <v>7379</v>
      </c>
      <c r="R1015" t="s">
        <v>1781</v>
      </c>
      <c r="S1015" t="s">
        <v>1332</v>
      </c>
      <c r="U1015" t="s">
        <v>1340</v>
      </c>
      <c r="V1015" t="s">
        <v>1341</v>
      </c>
      <c r="W1015" t="s">
        <v>1355</v>
      </c>
      <c r="AC1015" t="s">
        <v>1343</v>
      </c>
      <c r="AF1015" t="s">
        <v>1343</v>
      </c>
      <c r="AI1015">
        <v>27</v>
      </c>
      <c r="AJ1015">
        <v>760</v>
      </c>
      <c r="AL1015">
        <v>0</v>
      </c>
      <c r="AM1015" t="s">
        <v>1332</v>
      </c>
      <c r="AN1015">
        <v>0</v>
      </c>
      <c r="AO1015">
        <v>0</v>
      </c>
    </row>
    <row r="1016" spans="1:41" hidden="1" x14ac:dyDescent="0.3">
      <c r="A1016" t="s">
        <v>1332</v>
      </c>
      <c r="B1016" t="s">
        <v>1332</v>
      </c>
      <c r="C1016" t="s">
        <v>205</v>
      </c>
      <c r="D1016" t="s">
        <v>2962</v>
      </c>
      <c r="E1016">
        <v>2025945</v>
      </c>
      <c r="F1016" t="s">
        <v>5833</v>
      </c>
      <c r="G1016" t="s">
        <v>5834</v>
      </c>
      <c r="I1016" t="s">
        <v>1335</v>
      </c>
      <c r="J1016">
        <v>580</v>
      </c>
      <c r="K1016" t="s">
        <v>870</v>
      </c>
      <c r="L1016">
        <v>46093</v>
      </c>
      <c r="N1016">
        <v>46142</v>
      </c>
      <c r="P1016" t="s">
        <v>1337</v>
      </c>
      <c r="Q1016" t="s">
        <v>5835</v>
      </c>
      <c r="R1016" t="s">
        <v>1781</v>
      </c>
      <c r="S1016" t="s">
        <v>1353</v>
      </c>
      <c r="U1016" t="s">
        <v>1354</v>
      </c>
      <c r="V1016" t="s">
        <v>1341</v>
      </c>
      <c r="W1016" t="s">
        <v>1355</v>
      </c>
      <c r="AC1016" t="s">
        <v>1343</v>
      </c>
      <c r="AF1016" t="s">
        <v>1343</v>
      </c>
      <c r="AI1016">
        <v>12</v>
      </c>
      <c r="AJ1016">
        <v>640</v>
      </c>
      <c r="AL1016">
        <v>0</v>
      </c>
      <c r="AM1016" t="s">
        <v>1332</v>
      </c>
      <c r="AN1016">
        <v>0</v>
      </c>
      <c r="AO1016">
        <v>0</v>
      </c>
    </row>
    <row r="1017" spans="1:41" hidden="1" x14ac:dyDescent="0.3">
      <c r="A1017" t="s">
        <v>1332</v>
      </c>
      <c r="B1017" t="s">
        <v>1332</v>
      </c>
      <c r="C1017" t="s">
        <v>39</v>
      </c>
      <c r="D1017" t="s">
        <v>2802</v>
      </c>
      <c r="E1017" t="s">
        <v>1332</v>
      </c>
      <c r="I1017" t="s">
        <v>1335</v>
      </c>
      <c r="J1017">
        <v>200</v>
      </c>
      <c r="K1017" t="s">
        <v>3543</v>
      </c>
      <c r="L1017">
        <v>46053</v>
      </c>
      <c r="N1017">
        <v>46096</v>
      </c>
      <c r="P1017" t="s">
        <v>1337</v>
      </c>
      <c r="Q1017" t="s">
        <v>3544</v>
      </c>
      <c r="R1017" t="s">
        <v>1358</v>
      </c>
      <c r="S1017" t="s">
        <v>1332</v>
      </c>
      <c r="U1017" t="s">
        <v>1340</v>
      </c>
      <c r="V1017" t="s">
        <v>1341</v>
      </c>
      <c r="W1017" t="s">
        <v>1358</v>
      </c>
      <c r="AC1017" t="s">
        <v>1343</v>
      </c>
      <c r="AF1017" t="s">
        <v>1343</v>
      </c>
      <c r="AI1017" t="s">
        <v>1358</v>
      </c>
      <c r="AJ1017" t="s">
        <v>1332</v>
      </c>
      <c r="AL1017">
        <v>0</v>
      </c>
      <c r="AM1017" t="s">
        <v>1332</v>
      </c>
      <c r="AN1017">
        <v>0</v>
      </c>
      <c r="AO1017">
        <v>0</v>
      </c>
    </row>
    <row r="1018" spans="1:41" hidden="1" x14ac:dyDescent="0.3">
      <c r="A1018" t="s">
        <v>1332</v>
      </c>
      <c r="B1018" t="s">
        <v>1332</v>
      </c>
      <c r="C1018" t="s">
        <v>1371</v>
      </c>
      <c r="D1018" t="s">
        <v>3368</v>
      </c>
      <c r="E1018">
        <v>2025505</v>
      </c>
      <c r="I1018" t="s">
        <v>1335</v>
      </c>
      <c r="J1018">
        <v>200</v>
      </c>
      <c r="K1018" t="s">
        <v>3543</v>
      </c>
      <c r="L1018">
        <v>46056</v>
      </c>
      <c r="N1018">
        <v>46112</v>
      </c>
      <c r="P1018" t="s">
        <v>1337</v>
      </c>
      <c r="Q1018" t="s">
        <v>3544</v>
      </c>
      <c r="R1018" t="s">
        <v>1339</v>
      </c>
      <c r="S1018" t="s">
        <v>1374</v>
      </c>
      <c r="T1018" t="s">
        <v>3791</v>
      </c>
      <c r="U1018" t="s">
        <v>1354</v>
      </c>
      <c r="V1018" t="s">
        <v>1341</v>
      </c>
      <c r="W1018" t="s">
        <v>1339</v>
      </c>
      <c r="X1018">
        <v>46110</v>
      </c>
      <c r="Y1018" t="s">
        <v>3792</v>
      </c>
      <c r="Z1018">
        <v>92</v>
      </c>
      <c r="AA1018">
        <v>14</v>
      </c>
      <c r="AB1018">
        <v>2</v>
      </c>
      <c r="AC1018" t="s">
        <v>1343</v>
      </c>
      <c r="AF1018" t="s">
        <v>1343</v>
      </c>
      <c r="AI1018" t="s">
        <v>1339</v>
      </c>
      <c r="AJ1018">
        <v>255</v>
      </c>
      <c r="AL1018">
        <v>92</v>
      </c>
      <c r="AM1018">
        <v>92</v>
      </c>
      <c r="AN1018">
        <v>0.15217391304347799</v>
      </c>
      <c r="AO1018">
        <v>2.77173913043478</v>
      </c>
    </row>
    <row r="1019" spans="1:41" hidden="1" x14ac:dyDescent="0.3">
      <c r="C1019" t="s">
        <v>1371</v>
      </c>
      <c r="D1019" t="s">
        <v>4520</v>
      </c>
      <c r="E1019">
        <v>2026012</v>
      </c>
      <c r="F1019" t="s">
        <v>8789</v>
      </c>
      <c r="I1019" t="s">
        <v>1335</v>
      </c>
      <c r="J1019">
        <v>150</v>
      </c>
      <c r="K1019" t="s">
        <v>8790</v>
      </c>
      <c r="L1019">
        <v>46127</v>
      </c>
      <c r="N1019">
        <v>46162</v>
      </c>
      <c r="P1019" t="s">
        <v>1361</v>
      </c>
      <c r="Q1019" t="s">
        <v>8791</v>
      </c>
      <c r="U1019" t="s">
        <v>1354</v>
      </c>
      <c r="V1019" t="s">
        <v>1341</v>
      </c>
      <c r="W1019" t="s">
        <v>1355</v>
      </c>
      <c r="AC1019" t="s">
        <v>1343</v>
      </c>
      <c r="AF1019" t="s">
        <v>1343</v>
      </c>
      <c r="AI1019">
        <v>32</v>
      </c>
      <c r="AJ1019">
        <v>215</v>
      </c>
      <c r="AL1019">
        <v>0</v>
      </c>
      <c r="AM1019" t="s">
        <v>1332</v>
      </c>
      <c r="AN1019">
        <v>0</v>
      </c>
      <c r="AO1019">
        <v>0</v>
      </c>
    </row>
    <row r="1020" spans="1:41" hidden="1" x14ac:dyDescent="0.3">
      <c r="A1020" t="s">
        <v>1332</v>
      </c>
      <c r="B1020" t="s">
        <v>1332</v>
      </c>
      <c r="C1020" t="s">
        <v>64</v>
      </c>
      <c r="D1020" t="s">
        <v>2962</v>
      </c>
      <c r="E1020">
        <v>2025945</v>
      </c>
      <c r="F1020" t="s">
        <v>6628</v>
      </c>
      <c r="G1020" t="s">
        <v>6629</v>
      </c>
      <c r="I1020" t="s">
        <v>1335</v>
      </c>
      <c r="J1020">
        <v>230</v>
      </c>
      <c r="K1020" t="s">
        <v>6630</v>
      </c>
      <c r="L1020">
        <v>46100</v>
      </c>
      <c r="N1020">
        <v>46152</v>
      </c>
      <c r="P1020" t="s">
        <v>1337</v>
      </c>
      <c r="Q1020" t="s">
        <v>6631</v>
      </c>
      <c r="R1020" t="s">
        <v>1781</v>
      </c>
      <c r="S1020" t="s">
        <v>1332</v>
      </c>
      <c r="U1020" t="s">
        <v>1340</v>
      </c>
      <c r="V1020" t="s">
        <v>1341</v>
      </c>
      <c r="W1020" t="s">
        <v>1355</v>
      </c>
      <c r="AC1020" t="s">
        <v>1343</v>
      </c>
      <c r="AF1020" t="s">
        <v>1343</v>
      </c>
      <c r="AI1020">
        <v>22</v>
      </c>
      <c r="AJ1020">
        <v>290</v>
      </c>
      <c r="AL1020">
        <v>0</v>
      </c>
      <c r="AM1020" t="s">
        <v>1332</v>
      </c>
      <c r="AN1020">
        <v>0</v>
      </c>
      <c r="AO1020">
        <v>0</v>
      </c>
    </row>
    <row r="1021" spans="1:41" hidden="1" x14ac:dyDescent="0.3">
      <c r="A1021" t="s">
        <v>1332</v>
      </c>
      <c r="B1021" t="s">
        <v>1379</v>
      </c>
      <c r="C1021" t="s">
        <v>1371</v>
      </c>
      <c r="D1021" t="s">
        <v>2402</v>
      </c>
      <c r="E1021" t="s">
        <v>1332</v>
      </c>
      <c r="I1021" t="s">
        <v>1335</v>
      </c>
      <c r="J1021">
        <v>180</v>
      </c>
      <c r="K1021" t="s">
        <v>2970</v>
      </c>
      <c r="L1021">
        <v>46029</v>
      </c>
      <c r="N1021">
        <v>46081</v>
      </c>
      <c r="P1021" t="s">
        <v>1337</v>
      </c>
      <c r="Q1021" t="s">
        <v>2971</v>
      </c>
      <c r="R1021" t="s">
        <v>1358</v>
      </c>
      <c r="S1021" t="s">
        <v>1332</v>
      </c>
      <c r="U1021" t="s">
        <v>1340</v>
      </c>
      <c r="V1021" t="s">
        <v>1341</v>
      </c>
      <c r="W1021" t="s">
        <v>1358</v>
      </c>
      <c r="AC1021" t="s">
        <v>1343</v>
      </c>
      <c r="AF1021" t="s">
        <v>1343</v>
      </c>
      <c r="AI1021" t="s">
        <v>1358</v>
      </c>
      <c r="AJ1021" t="s">
        <v>1332</v>
      </c>
      <c r="AL1021">
        <v>0</v>
      </c>
      <c r="AM1021" t="s">
        <v>1332</v>
      </c>
      <c r="AN1021">
        <v>0</v>
      </c>
      <c r="AO1021">
        <v>0</v>
      </c>
    </row>
    <row r="1022" spans="1:41" hidden="1" x14ac:dyDescent="0.3">
      <c r="A1022" t="s">
        <v>1332</v>
      </c>
      <c r="B1022" t="s">
        <v>1379</v>
      </c>
      <c r="C1022" t="s">
        <v>1371</v>
      </c>
      <c r="D1022" t="s">
        <v>2405</v>
      </c>
      <c r="E1022" t="s">
        <v>1332</v>
      </c>
      <c r="I1022" t="s">
        <v>1335</v>
      </c>
      <c r="J1022">
        <v>0</v>
      </c>
      <c r="K1022" t="s">
        <v>2970</v>
      </c>
      <c r="L1022">
        <v>46029</v>
      </c>
      <c r="N1022">
        <v>46081</v>
      </c>
      <c r="P1022" t="s">
        <v>1337</v>
      </c>
      <c r="Q1022" t="s">
        <v>2971</v>
      </c>
      <c r="R1022" t="s">
        <v>1358</v>
      </c>
      <c r="S1022" t="s">
        <v>1332</v>
      </c>
      <c r="U1022" t="s">
        <v>1340</v>
      </c>
      <c r="V1022" t="s">
        <v>1341</v>
      </c>
      <c r="W1022" t="s">
        <v>1358</v>
      </c>
      <c r="AC1022" t="s">
        <v>1343</v>
      </c>
      <c r="AF1022" t="s">
        <v>1343</v>
      </c>
      <c r="AI1022" t="s">
        <v>1358</v>
      </c>
      <c r="AJ1022" t="s">
        <v>1332</v>
      </c>
      <c r="AL1022">
        <v>0</v>
      </c>
      <c r="AM1022" t="s">
        <v>1332</v>
      </c>
      <c r="AN1022">
        <v>0</v>
      </c>
      <c r="AO1022">
        <v>0</v>
      </c>
    </row>
    <row r="1023" spans="1:41" hidden="1" x14ac:dyDescent="0.3">
      <c r="A1023" t="s">
        <v>1332</v>
      </c>
      <c r="B1023" t="s">
        <v>1332</v>
      </c>
      <c r="C1023" t="s">
        <v>304</v>
      </c>
      <c r="D1023" t="s">
        <v>7165</v>
      </c>
      <c r="E1023" t="s">
        <v>7166</v>
      </c>
      <c r="F1023" t="s">
        <v>7501</v>
      </c>
      <c r="I1023" t="s">
        <v>1335</v>
      </c>
      <c r="J1023">
        <v>100</v>
      </c>
      <c r="K1023" t="s">
        <v>7502</v>
      </c>
      <c r="L1023">
        <v>46111</v>
      </c>
      <c r="N1023">
        <v>46157</v>
      </c>
      <c r="P1023" t="s">
        <v>1361</v>
      </c>
      <c r="Q1023" t="s">
        <v>7503</v>
      </c>
      <c r="R1023" t="s">
        <v>1781</v>
      </c>
      <c r="S1023" t="s">
        <v>1353</v>
      </c>
      <c r="U1023" t="s">
        <v>1354</v>
      </c>
      <c r="V1023" t="s">
        <v>1341</v>
      </c>
      <c r="W1023" t="s">
        <v>1355</v>
      </c>
      <c r="AC1023" t="s">
        <v>1343</v>
      </c>
      <c r="AF1023" t="s">
        <v>1343</v>
      </c>
      <c r="AI1023">
        <v>27</v>
      </c>
      <c r="AJ1023">
        <v>100</v>
      </c>
      <c r="AL1023">
        <v>0</v>
      </c>
      <c r="AM1023" t="s">
        <v>1332</v>
      </c>
      <c r="AN1023">
        <v>0</v>
      </c>
      <c r="AO1023">
        <v>0</v>
      </c>
    </row>
    <row r="1024" spans="1:41" hidden="1" x14ac:dyDescent="0.3">
      <c r="A1024" t="s">
        <v>1332</v>
      </c>
      <c r="B1024" t="s">
        <v>1332</v>
      </c>
      <c r="C1024" t="s">
        <v>304</v>
      </c>
      <c r="D1024" t="s">
        <v>7158</v>
      </c>
      <c r="E1024" t="s">
        <v>7159</v>
      </c>
      <c r="F1024" t="s">
        <v>7501</v>
      </c>
      <c r="I1024" t="s">
        <v>1335</v>
      </c>
      <c r="J1024">
        <v>0</v>
      </c>
      <c r="K1024" t="s">
        <v>7502</v>
      </c>
      <c r="L1024">
        <v>46111</v>
      </c>
      <c r="N1024">
        <v>46157</v>
      </c>
      <c r="P1024" t="s">
        <v>1361</v>
      </c>
      <c r="Q1024" t="s">
        <v>7503</v>
      </c>
      <c r="R1024" t="s">
        <v>1781</v>
      </c>
      <c r="S1024" t="s">
        <v>1353</v>
      </c>
      <c r="U1024" t="s">
        <v>1354</v>
      </c>
      <c r="V1024" t="s">
        <v>1341</v>
      </c>
      <c r="W1024" t="s">
        <v>1355</v>
      </c>
      <c r="AC1024" t="s">
        <v>1343</v>
      </c>
      <c r="AF1024" t="s">
        <v>1343</v>
      </c>
      <c r="AI1024">
        <v>27</v>
      </c>
      <c r="AJ1024">
        <v>35</v>
      </c>
      <c r="AL1024">
        <v>0</v>
      </c>
      <c r="AM1024" t="s">
        <v>1332</v>
      </c>
      <c r="AN1024">
        <v>0</v>
      </c>
      <c r="AO1024">
        <v>0</v>
      </c>
    </row>
    <row r="1025" spans="1:41" hidden="1" x14ac:dyDescent="0.3">
      <c r="A1025" t="s">
        <v>1332</v>
      </c>
      <c r="B1025" t="s">
        <v>1332</v>
      </c>
      <c r="C1025" t="s">
        <v>304</v>
      </c>
      <c r="D1025" t="s">
        <v>6423</v>
      </c>
      <c r="E1025" t="s">
        <v>6424</v>
      </c>
      <c r="F1025" t="s">
        <v>7501</v>
      </c>
      <c r="I1025" t="s">
        <v>1335</v>
      </c>
      <c r="J1025">
        <v>0</v>
      </c>
      <c r="K1025" t="s">
        <v>7502</v>
      </c>
      <c r="L1025">
        <v>46111</v>
      </c>
      <c r="N1025">
        <v>46157</v>
      </c>
      <c r="P1025" t="s">
        <v>1361</v>
      </c>
      <c r="Q1025" t="s">
        <v>7503</v>
      </c>
      <c r="R1025" t="s">
        <v>1781</v>
      </c>
      <c r="S1025" t="s">
        <v>1353</v>
      </c>
      <c r="U1025" t="s">
        <v>1354</v>
      </c>
      <c r="V1025" t="s">
        <v>1341</v>
      </c>
      <c r="W1025" t="s">
        <v>1355</v>
      </c>
      <c r="AC1025" t="s">
        <v>1343</v>
      </c>
      <c r="AF1025" t="s">
        <v>1343</v>
      </c>
      <c r="AI1025">
        <v>27</v>
      </c>
      <c r="AJ1025">
        <v>30</v>
      </c>
      <c r="AL1025">
        <v>0</v>
      </c>
      <c r="AM1025" t="s">
        <v>1332</v>
      </c>
      <c r="AN1025">
        <v>0</v>
      </c>
      <c r="AO1025">
        <v>0</v>
      </c>
    </row>
    <row r="1026" spans="1:41" hidden="1" x14ac:dyDescent="0.3">
      <c r="A1026" t="s">
        <v>1332</v>
      </c>
      <c r="B1026" t="s">
        <v>1332</v>
      </c>
      <c r="C1026" t="s">
        <v>304</v>
      </c>
      <c r="D1026" t="s">
        <v>7163</v>
      </c>
      <c r="E1026" t="s">
        <v>7164</v>
      </c>
      <c r="F1026" t="s">
        <v>7501</v>
      </c>
      <c r="I1026" t="s">
        <v>1335</v>
      </c>
      <c r="J1026">
        <v>0</v>
      </c>
      <c r="K1026" t="s">
        <v>7502</v>
      </c>
      <c r="L1026">
        <v>46111</v>
      </c>
      <c r="N1026">
        <v>46157</v>
      </c>
      <c r="P1026" t="s">
        <v>1361</v>
      </c>
      <c r="Q1026" t="s">
        <v>7503</v>
      </c>
      <c r="R1026" t="s">
        <v>1781</v>
      </c>
      <c r="S1026" t="s">
        <v>1353</v>
      </c>
      <c r="U1026" t="s">
        <v>1354</v>
      </c>
      <c r="V1026" t="s">
        <v>1341</v>
      </c>
      <c r="W1026" t="s">
        <v>1355</v>
      </c>
      <c r="AC1026" t="s">
        <v>1343</v>
      </c>
      <c r="AF1026" t="s">
        <v>1343</v>
      </c>
      <c r="AI1026">
        <v>27</v>
      </c>
      <c r="AJ1026">
        <v>0</v>
      </c>
      <c r="AL1026">
        <v>0</v>
      </c>
      <c r="AM1026" t="s">
        <v>1332</v>
      </c>
      <c r="AN1026">
        <v>0</v>
      </c>
      <c r="AO1026">
        <v>0</v>
      </c>
    </row>
    <row r="1027" spans="1:41" hidden="1" x14ac:dyDescent="0.3">
      <c r="A1027" t="s">
        <v>1332</v>
      </c>
      <c r="B1027" t="s">
        <v>1332</v>
      </c>
      <c r="C1027" t="s">
        <v>304</v>
      </c>
      <c r="D1027" t="s">
        <v>2962</v>
      </c>
      <c r="E1027">
        <v>2025945</v>
      </c>
      <c r="F1027" t="s">
        <v>7501</v>
      </c>
      <c r="G1027" t="s">
        <v>4636</v>
      </c>
      <c r="I1027" t="s">
        <v>1335</v>
      </c>
      <c r="J1027">
        <v>100</v>
      </c>
      <c r="K1027" t="s">
        <v>7502</v>
      </c>
      <c r="L1027">
        <v>46111</v>
      </c>
      <c r="N1027">
        <v>46157</v>
      </c>
      <c r="P1027" t="s">
        <v>1361</v>
      </c>
      <c r="Q1027" t="s">
        <v>7503</v>
      </c>
      <c r="R1027" t="s">
        <v>1781</v>
      </c>
      <c r="S1027" t="s">
        <v>1353</v>
      </c>
      <c r="U1027" t="s">
        <v>1354</v>
      </c>
      <c r="V1027" t="s">
        <v>1341</v>
      </c>
      <c r="W1027" t="s">
        <v>1355</v>
      </c>
      <c r="AC1027" t="s">
        <v>1343</v>
      </c>
      <c r="AF1027" t="s">
        <v>1343</v>
      </c>
      <c r="AI1027">
        <v>27</v>
      </c>
      <c r="AJ1027">
        <v>160</v>
      </c>
      <c r="AL1027">
        <v>0</v>
      </c>
      <c r="AM1027" t="s">
        <v>1332</v>
      </c>
      <c r="AN1027">
        <v>0</v>
      </c>
      <c r="AO1027">
        <v>0</v>
      </c>
    </row>
    <row r="1028" spans="1:41" hidden="1" x14ac:dyDescent="0.3">
      <c r="A1028" t="s">
        <v>1332</v>
      </c>
      <c r="B1028" t="s">
        <v>1332</v>
      </c>
      <c r="C1028" t="s">
        <v>39</v>
      </c>
      <c r="D1028" t="s">
        <v>2519</v>
      </c>
      <c r="E1028">
        <v>2025317</v>
      </c>
      <c r="I1028" t="s">
        <v>1369</v>
      </c>
      <c r="J1028">
        <v>0</v>
      </c>
      <c r="K1028" t="s">
        <v>3739</v>
      </c>
      <c r="L1028">
        <v>46056</v>
      </c>
      <c r="N1028">
        <v>46096</v>
      </c>
      <c r="P1028" t="s">
        <v>1361</v>
      </c>
      <c r="Q1028" t="s">
        <v>3737</v>
      </c>
      <c r="R1028" t="s">
        <v>1339</v>
      </c>
      <c r="S1028" t="s">
        <v>1332</v>
      </c>
      <c r="U1028" t="s">
        <v>1340</v>
      </c>
      <c r="V1028" t="s">
        <v>1341</v>
      </c>
      <c r="W1028" t="s">
        <v>1339</v>
      </c>
      <c r="X1028">
        <v>46092</v>
      </c>
      <c r="Y1028" t="s">
        <v>3740</v>
      </c>
      <c r="Z1028">
        <v>6193</v>
      </c>
      <c r="AA1028">
        <v>2854</v>
      </c>
      <c r="AB1028">
        <v>34</v>
      </c>
      <c r="AC1028" t="s">
        <v>1408</v>
      </c>
      <c r="AF1028" t="s">
        <v>1343</v>
      </c>
      <c r="AI1028" t="s">
        <v>1339</v>
      </c>
      <c r="AJ1028">
        <v>50</v>
      </c>
      <c r="AL1028">
        <v>6193</v>
      </c>
      <c r="AM1028">
        <v>619.29999999999995</v>
      </c>
      <c r="AN1028">
        <v>0.46084288713063098</v>
      </c>
      <c r="AO1028">
        <v>8.0736315194574498E-2</v>
      </c>
    </row>
    <row r="1029" spans="1:41" hidden="1" x14ac:dyDescent="0.3">
      <c r="A1029" t="s">
        <v>1332</v>
      </c>
      <c r="B1029" t="s">
        <v>1332</v>
      </c>
      <c r="C1029" t="s">
        <v>39</v>
      </c>
      <c r="D1029" t="s">
        <v>2695</v>
      </c>
      <c r="E1029">
        <v>2025982</v>
      </c>
      <c r="I1029" t="s">
        <v>1369</v>
      </c>
      <c r="J1029">
        <v>0</v>
      </c>
      <c r="K1029" t="s">
        <v>3739</v>
      </c>
      <c r="L1029">
        <v>46056</v>
      </c>
      <c r="N1029">
        <v>46096</v>
      </c>
      <c r="P1029" t="s">
        <v>1361</v>
      </c>
      <c r="Q1029" t="s">
        <v>3737</v>
      </c>
      <c r="R1029" t="s">
        <v>1339</v>
      </c>
      <c r="S1029" t="s">
        <v>1332</v>
      </c>
      <c r="U1029" t="s">
        <v>1340</v>
      </c>
      <c r="V1029" t="s">
        <v>1341</v>
      </c>
      <c r="W1029" t="s">
        <v>1339</v>
      </c>
      <c r="X1029">
        <v>46092</v>
      </c>
      <c r="Y1029" t="s">
        <v>3740</v>
      </c>
      <c r="Z1029">
        <v>6193</v>
      </c>
      <c r="AA1029">
        <v>2854</v>
      </c>
      <c r="AB1029">
        <v>34</v>
      </c>
      <c r="AC1029" t="s">
        <v>1408</v>
      </c>
      <c r="AF1029" t="s">
        <v>1343</v>
      </c>
      <c r="AI1029" t="s">
        <v>1339</v>
      </c>
      <c r="AJ1029">
        <v>35</v>
      </c>
      <c r="AL1029" t="s">
        <v>1332</v>
      </c>
      <c r="AM1029" t="s">
        <v>1332</v>
      </c>
      <c r="AN1029">
        <v>0.46084288713063098</v>
      </c>
      <c r="AO1029">
        <v>0</v>
      </c>
    </row>
    <row r="1030" spans="1:41" hidden="1" x14ac:dyDescent="0.3">
      <c r="A1030" t="s">
        <v>1332</v>
      </c>
      <c r="B1030" t="s">
        <v>1332</v>
      </c>
      <c r="C1030" t="s">
        <v>1359</v>
      </c>
      <c r="D1030" t="s">
        <v>2962</v>
      </c>
      <c r="E1030">
        <v>2025945</v>
      </c>
      <c r="I1030" t="s">
        <v>1369</v>
      </c>
      <c r="J1030">
        <v>0</v>
      </c>
      <c r="K1030" t="s">
        <v>3739</v>
      </c>
      <c r="L1030">
        <v>46098</v>
      </c>
      <c r="N1030">
        <v>46142</v>
      </c>
      <c r="P1030" t="s">
        <v>1337</v>
      </c>
      <c r="Q1030" t="s">
        <v>3737</v>
      </c>
      <c r="R1030" t="s">
        <v>1781</v>
      </c>
      <c r="S1030" t="s">
        <v>1332</v>
      </c>
      <c r="U1030" t="s">
        <v>1340</v>
      </c>
      <c r="V1030" t="s">
        <v>1341</v>
      </c>
      <c r="W1030" t="s">
        <v>1355</v>
      </c>
      <c r="AC1030" t="s">
        <v>1343</v>
      </c>
      <c r="AF1030" t="s">
        <v>1343</v>
      </c>
      <c r="AI1030">
        <v>12</v>
      </c>
      <c r="AJ1030">
        <v>60</v>
      </c>
      <c r="AL1030">
        <v>0</v>
      </c>
      <c r="AM1030" t="s">
        <v>1332</v>
      </c>
      <c r="AN1030">
        <v>0</v>
      </c>
      <c r="AO1030">
        <v>0</v>
      </c>
    </row>
    <row r="1031" spans="1:41" hidden="1" x14ac:dyDescent="0.3">
      <c r="A1031" t="s">
        <v>1332</v>
      </c>
      <c r="B1031" t="s">
        <v>1379</v>
      </c>
      <c r="C1031" t="s">
        <v>1386</v>
      </c>
      <c r="D1031" t="s">
        <v>1438</v>
      </c>
      <c r="E1031">
        <v>2025933</v>
      </c>
      <c r="I1031" t="s">
        <v>1335</v>
      </c>
      <c r="J1031">
        <v>200</v>
      </c>
      <c r="K1031" t="s">
        <v>3224</v>
      </c>
      <c r="L1031">
        <v>46029</v>
      </c>
      <c r="N1031">
        <v>46081</v>
      </c>
      <c r="P1031" t="s">
        <v>1337</v>
      </c>
      <c r="Q1031" t="s">
        <v>1581</v>
      </c>
      <c r="R1031" t="s">
        <v>1358</v>
      </c>
      <c r="S1031" t="s">
        <v>1332</v>
      </c>
      <c r="U1031" t="s">
        <v>1340</v>
      </c>
      <c r="V1031" t="s">
        <v>1341</v>
      </c>
      <c r="W1031" t="s">
        <v>1358</v>
      </c>
      <c r="AC1031" t="s">
        <v>1343</v>
      </c>
      <c r="AF1031" t="s">
        <v>1343</v>
      </c>
      <c r="AI1031" t="s">
        <v>1358</v>
      </c>
      <c r="AJ1031">
        <v>250</v>
      </c>
      <c r="AL1031">
        <v>0</v>
      </c>
      <c r="AM1031" t="s">
        <v>1332</v>
      </c>
      <c r="AN1031">
        <v>0</v>
      </c>
      <c r="AO1031">
        <v>0</v>
      </c>
    </row>
    <row r="1032" spans="1:41" hidden="1" x14ac:dyDescent="0.3">
      <c r="A1032" t="s">
        <v>1332</v>
      </c>
      <c r="B1032" t="s">
        <v>1379</v>
      </c>
      <c r="C1032" t="s">
        <v>1386</v>
      </c>
      <c r="D1032" t="s">
        <v>1755</v>
      </c>
      <c r="E1032">
        <v>2025329</v>
      </c>
      <c r="I1032" t="s">
        <v>1335</v>
      </c>
      <c r="J1032">
        <v>0</v>
      </c>
      <c r="K1032" t="s">
        <v>3224</v>
      </c>
      <c r="L1032">
        <v>46029</v>
      </c>
      <c r="N1032">
        <v>46081</v>
      </c>
      <c r="P1032" t="s">
        <v>1337</v>
      </c>
      <c r="Q1032" t="s">
        <v>1581</v>
      </c>
      <c r="R1032" t="s">
        <v>1358</v>
      </c>
      <c r="S1032" t="s">
        <v>1332</v>
      </c>
      <c r="U1032" t="s">
        <v>1340</v>
      </c>
      <c r="V1032" t="s">
        <v>1341</v>
      </c>
      <c r="W1032" t="s">
        <v>1358</v>
      </c>
      <c r="AC1032" t="s">
        <v>1343</v>
      </c>
      <c r="AF1032" t="s">
        <v>1343</v>
      </c>
      <c r="AI1032" t="s">
        <v>1358</v>
      </c>
      <c r="AJ1032">
        <v>52</v>
      </c>
      <c r="AL1032">
        <v>0</v>
      </c>
      <c r="AM1032" t="s">
        <v>1332</v>
      </c>
      <c r="AN1032">
        <v>0</v>
      </c>
      <c r="AO1032">
        <v>0</v>
      </c>
    </row>
    <row r="1033" spans="1:41" hidden="1" x14ac:dyDescent="0.3">
      <c r="A1033" t="s">
        <v>1332</v>
      </c>
      <c r="B1033" t="s">
        <v>1332</v>
      </c>
      <c r="C1033" t="s">
        <v>1386</v>
      </c>
      <c r="D1033" t="s">
        <v>1887</v>
      </c>
      <c r="E1033" t="s">
        <v>1332</v>
      </c>
      <c r="I1033" t="s">
        <v>1335</v>
      </c>
      <c r="J1033">
        <v>200</v>
      </c>
      <c r="K1033" t="s">
        <v>3224</v>
      </c>
      <c r="L1033">
        <v>46029</v>
      </c>
      <c r="N1033">
        <v>46081</v>
      </c>
      <c r="P1033" t="s">
        <v>1337</v>
      </c>
      <c r="Q1033" t="s">
        <v>1581</v>
      </c>
      <c r="R1033" t="s">
        <v>1358</v>
      </c>
      <c r="S1033" t="s">
        <v>1332</v>
      </c>
      <c r="U1033" t="s">
        <v>1340</v>
      </c>
      <c r="V1033" t="s">
        <v>1341</v>
      </c>
      <c r="W1033" t="s">
        <v>1358</v>
      </c>
      <c r="AC1033" t="s">
        <v>1343</v>
      </c>
      <c r="AF1033" t="s">
        <v>1343</v>
      </c>
      <c r="AI1033" t="s">
        <v>1358</v>
      </c>
      <c r="AJ1033" t="s">
        <v>1332</v>
      </c>
      <c r="AL1033">
        <v>0</v>
      </c>
      <c r="AM1033" t="s">
        <v>1332</v>
      </c>
      <c r="AN1033">
        <v>0</v>
      </c>
      <c r="AO1033">
        <v>0</v>
      </c>
    </row>
    <row r="1034" spans="1:41" hidden="1" x14ac:dyDescent="0.3">
      <c r="A1034" t="s">
        <v>1332</v>
      </c>
      <c r="B1034" t="s">
        <v>1379</v>
      </c>
      <c r="C1034" t="s">
        <v>1386</v>
      </c>
      <c r="D1034" t="s">
        <v>1438</v>
      </c>
      <c r="E1034">
        <v>2025933</v>
      </c>
      <c r="F1034" t="s">
        <v>5007</v>
      </c>
      <c r="G1034" t="s">
        <v>5008</v>
      </c>
      <c r="I1034" t="s">
        <v>1335</v>
      </c>
      <c r="J1034">
        <v>200</v>
      </c>
      <c r="K1034" t="s">
        <v>3224</v>
      </c>
      <c r="L1034">
        <v>46086</v>
      </c>
      <c r="N1034">
        <v>46122</v>
      </c>
      <c r="P1034" t="s">
        <v>1337</v>
      </c>
      <c r="Q1034" t="s">
        <v>1581</v>
      </c>
      <c r="R1034" t="s">
        <v>1339</v>
      </c>
      <c r="S1034" t="s">
        <v>1332</v>
      </c>
      <c r="U1034" t="s">
        <v>1340</v>
      </c>
      <c r="V1034" t="s">
        <v>1341</v>
      </c>
      <c r="W1034" t="s">
        <v>1339</v>
      </c>
      <c r="X1034">
        <v>46101</v>
      </c>
      <c r="Y1034" t="s">
        <v>5009</v>
      </c>
      <c r="AC1034" t="s">
        <v>1343</v>
      </c>
      <c r="AF1034" t="s">
        <v>1343</v>
      </c>
      <c r="AI1034" t="s">
        <v>1339</v>
      </c>
      <c r="AJ1034">
        <v>250</v>
      </c>
      <c r="AL1034">
        <v>0</v>
      </c>
      <c r="AM1034">
        <v>0</v>
      </c>
      <c r="AN1034">
        <v>0</v>
      </c>
      <c r="AO1034">
        <v>0</v>
      </c>
    </row>
    <row r="1035" spans="1:41" hidden="1" x14ac:dyDescent="0.3">
      <c r="A1035" t="s">
        <v>1332</v>
      </c>
      <c r="B1035" t="s">
        <v>1379</v>
      </c>
      <c r="C1035" t="s">
        <v>1386</v>
      </c>
      <c r="D1035" t="s">
        <v>1755</v>
      </c>
      <c r="E1035">
        <v>2025329</v>
      </c>
      <c r="F1035" t="s">
        <v>5007</v>
      </c>
      <c r="I1035" t="s">
        <v>1335</v>
      </c>
      <c r="J1035">
        <v>0</v>
      </c>
      <c r="K1035" t="s">
        <v>3224</v>
      </c>
      <c r="L1035">
        <v>46086</v>
      </c>
      <c r="N1035">
        <v>46122</v>
      </c>
      <c r="P1035" t="s">
        <v>1337</v>
      </c>
      <c r="Q1035" t="s">
        <v>1581</v>
      </c>
      <c r="R1035" t="s">
        <v>1339</v>
      </c>
      <c r="S1035" t="s">
        <v>1332</v>
      </c>
      <c r="U1035" t="s">
        <v>1340</v>
      </c>
      <c r="V1035" t="s">
        <v>1341</v>
      </c>
      <c r="W1035" t="s">
        <v>1339</v>
      </c>
      <c r="X1035">
        <v>46101</v>
      </c>
      <c r="Y1035" t="s">
        <v>5009</v>
      </c>
      <c r="AC1035" t="s">
        <v>1343</v>
      </c>
      <c r="AF1035" t="s">
        <v>1343</v>
      </c>
      <c r="AI1035" t="s">
        <v>1339</v>
      </c>
      <c r="AJ1035">
        <v>52</v>
      </c>
      <c r="AL1035" t="s">
        <v>1332</v>
      </c>
      <c r="AM1035" t="s">
        <v>1332</v>
      </c>
      <c r="AN1035">
        <v>0</v>
      </c>
      <c r="AO1035">
        <v>0</v>
      </c>
    </row>
    <row r="1036" spans="1:41" hidden="1" x14ac:dyDescent="0.3">
      <c r="A1036" t="s">
        <v>1332</v>
      </c>
      <c r="B1036" t="s">
        <v>1332</v>
      </c>
      <c r="C1036" t="s">
        <v>1386</v>
      </c>
      <c r="D1036" t="s">
        <v>4351</v>
      </c>
      <c r="E1036">
        <v>2026001</v>
      </c>
      <c r="F1036" t="s">
        <v>5007</v>
      </c>
      <c r="G1036" t="s">
        <v>5010</v>
      </c>
      <c r="I1036" t="s">
        <v>1335</v>
      </c>
      <c r="J1036">
        <v>200</v>
      </c>
      <c r="K1036" t="s">
        <v>3224</v>
      </c>
      <c r="L1036">
        <v>46086</v>
      </c>
      <c r="N1036">
        <v>46122</v>
      </c>
      <c r="P1036" t="s">
        <v>1337</v>
      </c>
      <c r="Q1036" t="s">
        <v>1581</v>
      </c>
      <c r="R1036" t="s">
        <v>1339</v>
      </c>
      <c r="S1036" t="s">
        <v>1332</v>
      </c>
      <c r="U1036" t="s">
        <v>1340</v>
      </c>
      <c r="V1036" t="s">
        <v>1341</v>
      </c>
      <c r="W1036" t="s">
        <v>1339</v>
      </c>
      <c r="X1036">
        <v>46112</v>
      </c>
      <c r="Y1036" t="s">
        <v>5011</v>
      </c>
      <c r="AC1036" t="s">
        <v>1343</v>
      </c>
      <c r="AF1036" t="s">
        <v>1343</v>
      </c>
      <c r="AI1036" t="s">
        <v>1339</v>
      </c>
      <c r="AJ1036">
        <v>245</v>
      </c>
      <c r="AL1036">
        <v>0</v>
      </c>
      <c r="AM1036">
        <v>0</v>
      </c>
      <c r="AN1036">
        <v>0</v>
      </c>
      <c r="AO1036">
        <v>0</v>
      </c>
    </row>
    <row r="1037" spans="1:41" hidden="1" x14ac:dyDescent="0.3">
      <c r="A1037" t="s">
        <v>1332</v>
      </c>
      <c r="B1037" t="s">
        <v>1332</v>
      </c>
      <c r="C1037" t="s">
        <v>1386</v>
      </c>
      <c r="D1037" t="s">
        <v>2091</v>
      </c>
      <c r="E1037">
        <v>2025339</v>
      </c>
      <c r="F1037" t="s">
        <v>5007</v>
      </c>
      <c r="I1037" t="s">
        <v>1335</v>
      </c>
      <c r="J1037">
        <v>0</v>
      </c>
      <c r="K1037" t="s">
        <v>3224</v>
      </c>
      <c r="L1037">
        <v>46086</v>
      </c>
      <c r="N1037">
        <v>46122</v>
      </c>
      <c r="P1037" t="s">
        <v>1337</v>
      </c>
      <c r="Q1037" t="s">
        <v>1581</v>
      </c>
      <c r="R1037" t="s">
        <v>1339</v>
      </c>
      <c r="S1037" t="s">
        <v>1332</v>
      </c>
      <c r="U1037" t="s">
        <v>1340</v>
      </c>
      <c r="V1037" t="s">
        <v>1341</v>
      </c>
      <c r="W1037" t="s">
        <v>1339</v>
      </c>
      <c r="X1037">
        <v>46112</v>
      </c>
      <c r="Y1037" t="s">
        <v>5011</v>
      </c>
      <c r="AC1037" t="s">
        <v>1343</v>
      </c>
      <c r="AF1037" t="s">
        <v>1343</v>
      </c>
      <c r="AI1037" t="s">
        <v>1339</v>
      </c>
      <c r="AJ1037">
        <v>58</v>
      </c>
      <c r="AL1037" t="s">
        <v>1332</v>
      </c>
      <c r="AM1037" t="s">
        <v>1332</v>
      </c>
      <c r="AN1037">
        <v>0</v>
      </c>
      <c r="AO1037">
        <v>0</v>
      </c>
    </row>
    <row r="1038" spans="1:41" hidden="1" x14ac:dyDescent="0.3">
      <c r="A1038" t="s">
        <v>1332</v>
      </c>
      <c r="B1038" t="s">
        <v>1332</v>
      </c>
      <c r="C1038" t="s">
        <v>205</v>
      </c>
      <c r="D1038" t="s">
        <v>2421</v>
      </c>
      <c r="E1038">
        <v>2025987</v>
      </c>
      <c r="I1038" t="s">
        <v>1335</v>
      </c>
      <c r="J1038">
        <v>200</v>
      </c>
      <c r="K1038" t="s">
        <v>2422</v>
      </c>
      <c r="L1038">
        <v>45992</v>
      </c>
      <c r="N1038">
        <v>46068</v>
      </c>
      <c r="P1038" t="s">
        <v>1337</v>
      </c>
      <c r="Q1038" t="s">
        <v>2423</v>
      </c>
      <c r="R1038" t="s">
        <v>1352</v>
      </c>
      <c r="S1038" t="s">
        <v>1353</v>
      </c>
      <c r="U1038" t="s">
        <v>1354</v>
      </c>
      <c r="V1038" t="s">
        <v>1341</v>
      </c>
      <c r="W1038" t="s">
        <v>1355</v>
      </c>
      <c r="AC1038" t="s">
        <v>1343</v>
      </c>
      <c r="AF1038" t="s">
        <v>1343</v>
      </c>
      <c r="AI1038" t="s">
        <v>1352</v>
      </c>
      <c r="AJ1038">
        <v>292</v>
      </c>
      <c r="AL1038">
        <v>0</v>
      </c>
      <c r="AM1038" t="s">
        <v>1332</v>
      </c>
      <c r="AN1038">
        <v>0</v>
      </c>
      <c r="AO1038">
        <v>0</v>
      </c>
    </row>
    <row r="1039" spans="1:41" x14ac:dyDescent="0.3">
      <c r="A1039" t="s">
        <v>1332</v>
      </c>
      <c r="B1039" t="s">
        <v>1332</v>
      </c>
      <c r="C1039" t="s">
        <v>1380</v>
      </c>
      <c r="D1039" t="s">
        <v>3069</v>
      </c>
      <c r="E1039">
        <v>2026007</v>
      </c>
      <c r="F1039" t="s">
        <v>7658</v>
      </c>
      <c r="G1039" t="s">
        <v>7659</v>
      </c>
      <c r="I1039" t="s">
        <v>1335</v>
      </c>
      <c r="J1039">
        <v>800</v>
      </c>
      <c r="K1039" t="s">
        <v>1809</v>
      </c>
      <c r="L1039" s="42">
        <v>46112</v>
      </c>
      <c r="N1039">
        <v>46157</v>
      </c>
      <c r="P1039" t="s">
        <v>1420</v>
      </c>
      <c r="Q1039" t="s">
        <v>1810</v>
      </c>
      <c r="R1039" t="s">
        <v>1781</v>
      </c>
      <c r="S1039" t="s">
        <v>1332</v>
      </c>
      <c r="U1039" t="s">
        <v>1340</v>
      </c>
      <c r="V1039" t="s">
        <v>1341</v>
      </c>
      <c r="W1039" t="s">
        <v>1355</v>
      </c>
      <c r="AC1039" t="s">
        <v>1343</v>
      </c>
      <c r="AF1039" t="s">
        <v>1343</v>
      </c>
      <c r="AI1039">
        <v>27</v>
      </c>
      <c r="AJ1039">
        <v>865</v>
      </c>
      <c r="AL1039">
        <v>0</v>
      </c>
      <c r="AM1039" t="s">
        <v>1332</v>
      </c>
      <c r="AN1039">
        <v>0</v>
      </c>
      <c r="AO1039">
        <v>0</v>
      </c>
    </row>
    <row r="1040" spans="1:41" x14ac:dyDescent="0.3">
      <c r="A1040" t="s">
        <v>1332</v>
      </c>
      <c r="B1040" t="s">
        <v>1332</v>
      </c>
      <c r="C1040" t="s">
        <v>1380</v>
      </c>
      <c r="D1040" t="s">
        <v>4033</v>
      </c>
      <c r="E1040">
        <v>2026003</v>
      </c>
      <c r="F1040" t="s">
        <v>7246</v>
      </c>
      <c r="I1040" t="s">
        <v>1335</v>
      </c>
      <c r="J1040">
        <v>150</v>
      </c>
      <c r="K1040" t="s">
        <v>7209</v>
      </c>
      <c r="L1040" s="42">
        <v>46112</v>
      </c>
      <c r="N1040">
        <v>46157</v>
      </c>
      <c r="P1040" t="s">
        <v>1420</v>
      </c>
      <c r="Q1040" t="s">
        <v>7210</v>
      </c>
      <c r="R1040" t="s">
        <v>1781</v>
      </c>
      <c r="S1040" t="s">
        <v>1332</v>
      </c>
      <c r="U1040" t="s">
        <v>1340</v>
      </c>
      <c r="V1040" t="s">
        <v>1341</v>
      </c>
      <c r="W1040" t="s">
        <v>1355</v>
      </c>
      <c r="AC1040" t="s">
        <v>1343</v>
      </c>
      <c r="AF1040" t="s">
        <v>1343</v>
      </c>
      <c r="AI1040">
        <v>27</v>
      </c>
      <c r="AJ1040">
        <v>195</v>
      </c>
      <c r="AL1040">
        <v>0</v>
      </c>
      <c r="AM1040" t="s">
        <v>1332</v>
      </c>
      <c r="AN1040">
        <v>0</v>
      </c>
      <c r="AO1040">
        <v>0</v>
      </c>
    </row>
    <row r="1041" spans="1:41" hidden="1" x14ac:dyDescent="0.3">
      <c r="A1041" t="s">
        <v>1384</v>
      </c>
      <c r="B1041" t="s">
        <v>1379</v>
      </c>
      <c r="C1041" t="s">
        <v>304</v>
      </c>
      <c r="D1041" t="s">
        <v>2309</v>
      </c>
      <c r="E1041" t="s">
        <v>2310</v>
      </c>
      <c r="I1041" t="s">
        <v>1335</v>
      </c>
      <c r="J1041">
        <v>150</v>
      </c>
      <c r="K1041" t="s">
        <v>1834</v>
      </c>
      <c r="L1041">
        <v>46018</v>
      </c>
      <c r="N1041">
        <v>46073</v>
      </c>
      <c r="P1041" t="s">
        <v>1361</v>
      </c>
      <c r="Q1041" t="s">
        <v>1835</v>
      </c>
      <c r="R1041" t="s">
        <v>1339</v>
      </c>
      <c r="S1041" t="s">
        <v>1332</v>
      </c>
      <c r="U1041" t="s">
        <v>1340</v>
      </c>
      <c r="V1041" t="s">
        <v>1341</v>
      </c>
      <c r="W1041" t="s">
        <v>1339</v>
      </c>
      <c r="X1041">
        <v>46080</v>
      </c>
      <c r="Y1041" t="s">
        <v>2748</v>
      </c>
      <c r="AC1041" t="s">
        <v>1343</v>
      </c>
      <c r="AF1041" t="s">
        <v>1343</v>
      </c>
      <c r="AI1041" t="s">
        <v>1339</v>
      </c>
      <c r="AJ1041">
        <v>150</v>
      </c>
      <c r="AL1041">
        <v>0</v>
      </c>
      <c r="AM1041">
        <v>0</v>
      </c>
      <c r="AN1041">
        <v>0</v>
      </c>
      <c r="AO1041">
        <v>0</v>
      </c>
    </row>
    <row r="1042" spans="1:41" hidden="1" x14ac:dyDescent="0.3">
      <c r="A1042" t="s">
        <v>1384</v>
      </c>
      <c r="B1042" t="s">
        <v>1379</v>
      </c>
      <c r="C1042" t="s">
        <v>304</v>
      </c>
      <c r="D1042" t="s">
        <v>2309</v>
      </c>
      <c r="E1042" t="s">
        <v>2310</v>
      </c>
      <c r="I1042" t="s">
        <v>1369</v>
      </c>
      <c r="J1042">
        <v>0</v>
      </c>
      <c r="K1042" t="s">
        <v>1834</v>
      </c>
      <c r="L1042">
        <v>46018</v>
      </c>
      <c r="N1042">
        <v>46073</v>
      </c>
      <c r="P1042" t="s">
        <v>1337</v>
      </c>
      <c r="Q1042" t="s">
        <v>1835</v>
      </c>
      <c r="R1042" t="s">
        <v>1339</v>
      </c>
      <c r="S1042" t="s">
        <v>1332</v>
      </c>
      <c r="U1042" t="s">
        <v>1340</v>
      </c>
      <c r="V1042" t="s">
        <v>1341</v>
      </c>
      <c r="W1042" t="s">
        <v>1339</v>
      </c>
      <c r="X1042">
        <v>46080</v>
      </c>
      <c r="Y1042" t="s">
        <v>2749</v>
      </c>
      <c r="Z1042">
        <v>1234</v>
      </c>
      <c r="AA1042">
        <v>92</v>
      </c>
      <c r="AB1042">
        <v>36</v>
      </c>
      <c r="AC1042" t="s">
        <v>1408</v>
      </c>
      <c r="AF1042" t="s">
        <v>1343</v>
      </c>
      <c r="AI1042" t="s">
        <v>1339</v>
      </c>
      <c r="AJ1042">
        <v>0</v>
      </c>
      <c r="AL1042">
        <v>1234</v>
      </c>
      <c r="AM1042">
        <v>123.4</v>
      </c>
      <c r="AN1042">
        <v>7.4554294975688801E-2</v>
      </c>
      <c r="AO1042">
        <v>0</v>
      </c>
    </row>
    <row r="1043" spans="1:41" hidden="1" x14ac:dyDescent="0.3">
      <c r="A1043" t="s">
        <v>1384</v>
      </c>
      <c r="B1043" t="s">
        <v>1379</v>
      </c>
      <c r="C1043" t="s">
        <v>304</v>
      </c>
      <c r="D1043" t="s">
        <v>1438</v>
      </c>
      <c r="E1043">
        <v>2025933</v>
      </c>
      <c r="I1043" t="s">
        <v>1335</v>
      </c>
      <c r="J1043">
        <v>150</v>
      </c>
      <c r="K1043" t="s">
        <v>1834</v>
      </c>
      <c r="L1043">
        <v>46018</v>
      </c>
      <c r="N1043">
        <v>46073</v>
      </c>
      <c r="P1043" t="s">
        <v>1361</v>
      </c>
      <c r="Q1043" t="s">
        <v>1835</v>
      </c>
      <c r="R1043" t="s">
        <v>1339</v>
      </c>
      <c r="S1043" t="s">
        <v>1332</v>
      </c>
      <c r="U1043" t="s">
        <v>1340</v>
      </c>
      <c r="V1043" t="s">
        <v>1341</v>
      </c>
      <c r="W1043" t="s">
        <v>1339</v>
      </c>
      <c r="X1043">
        <v>46082</v>
      </c>
      <c r="Y1043" t="s">
        <v>2750</v>
      </c>
      <c r="Z1043">
        <v>124</v>
      </c>
      <c r="AA1043">
        <v>18</v>
      </c>
      <c r="AB1043">
        <v>7</v>
      </c>
      <c r="AC1043" t="s">
        <v>1343</v>
      </c>
      <c r="AF1043" t="s">
        <v>1343</v>
      </c>
      <c r="AI1043" t="s">
        <v>1339</v>
      </c>
      <c r="AJ1043">
        <v>200</v>
      </c>
      <c r="AL1043">
        <v>124</v>
      </c>
      <c r="AM1043">
        <v>124</v>
      </c>
      <c r="AN1043">
        <v>0.14516129032258099</v>
      </c>
      <c r="AO1043">
        <v>1.61290322580645</v>
      </c>
    </row>
    <row r="1044" spans="1:41" hidden="1" x14ac:dyDescent="0.3">
      <c r="A1044" t="s">
        <v>1384</v>
      </c>
      <c r="B1044" t="s">
        <v>1379</v>
      </c>
      <c r="C1044" t="s">
        <v>304</v>
      </c>
      <c r="D1044" t="s">
        <v>1438</v>
      </c>
      <c r="E1044">
        <v>2025933</v>
      </c>
      <c r="I1044" t="s">
        <v>1369</v>
      </c>
      <c r="J1044">
        <v>0</v>
      </c>
      <c r="K1044" t="s">
        <v>1834</v>
      </c>
      <c r="L1044">
        <v>46018</v>
      </c>
      <c r="N1044">
        <v>46073</v>
      </c>
      <c r="P1044" t="s">
        <v>1337</v>
      </c>
      <c r="Q1044" t="s">
        <v>1835</v>
      </c>
      <c r="R1044" t="s">
        <v>1339</v>
      </c>
      <c r="S1044" t="s">
        <v>1332</v>
      </c>
      <c r="U1044" t="s">
        <v>1340</v>
      </c>
      <c r="V1044" t="s">
        <v>1341</v>
      </c>
      <c r="W1044" t="s">
        <v>1339</v>
      </c>
      <c r="X1044">
        <v>46082</v>
      </c>
      <c r="Y1044" t="s">
        <v>2751</v>
      </c>
      <c r="Z1044">
        <v>667</v>
      </c>
      <c r="AA1044">
        <v>52</v>
      </c>
      <c r="AB1044">
        <v>29</v>
      </c>
      <c r="AC1044" t="s">
        <v>1343</v>
      </c>
      <c r="AF1044" t="s">
        <v>1343</v>
      </c>
      <c r="AI1044" t="s">
        <v>1339</v>
      </c>
      <c r="AJ1044">
        <v>50</v>
      </c>
      <c r="AL1044">
        <v>667</v>
      </c>
      <c r="AM1044">
        <v>66.7</v>
      </c>
      <c r="AN1044">
        <v>7.7961019490254899E-2</v>
      </c>
      <c r="AO1044">
        <v>0.74962518740629702</v>
      </c>
    </row>
    <row r="1045" spans="1:41" hidden="1" x14ac:dyDescent="0.3">
      <c r="A1045" t="s">
        <v>1384</v>
      </c>
      <c r="B1045" t="s">
        <v>1379</v>
      </c>
      <c r="C1045" t="s">
        <v>304</v>
      </c>
      <c r="D1045" t="s">
        <v>1755</v>
      </c>
      <c r="E1045">
        <v>2025329</v>
      </c>
      <c r="I1045" t="s">
        <v>1335</v>
      </c>
      <c r="J1045">
        <v>0</v>
      </c>
      <c r="K1045" t="s">
        <v>1834</v>
      </c>
      <c r="L1045">
        <v>46018</v>
      </c>
      <c r="N1045">
        <v>46073</v>
      </c>
      <c r="P1045" t="s">
        <v>1361</v>
      </c>
      <c r="Q1045" t="s">
        <v>1835</v>
      </c>
      <c r="R1045" t="s">
        <v>1339</v>
      </c>
      <c r="S1045" t="s">
        <v>1332</v>
      </c>
      <c r="U1045" t="s">
        <v>1340</v>
      </c>
      <c r="V1045" t="s">
        <v>1341</v>
      </c>
      <c r="W1045" t="s">
        <v>1339</v>
      </c>
      <c r="X1045">
        <v>46082</v>
      </c>
      <c r="Y1045" t="s">
        <v>2750</v>
      </c>
      <c r="Z1045">
        <v>667</v>
      </c>
      <c r="AA1045">
        <v>52</v>
      </c>
      <c r="AB1045">
        <v>29</v>
      </c>
      <c r="AC1045" t="s">
        <v>1343</v>
      </c>
      <c r="AF1045" t="s">
        <v>1343</v>
      </c>
      <c r="AI1045" t="s">
        <v>1339</v>
      </c>
      <c r="AJ1045">
        <v>52</v>
      </c>
      <c r="AL1045" t="s">
        <v>1332</v>
      </c>
      <c r="AM1045" t="s">
        <v>1332</v>
      </c>
      <c r="AN1045">
        <v>7.7961019490254899E-2</v>
      </c>
      <c r="AO1045">
        <v>0</v>
      </c>
    </row>
    <row r="1046" spans="1:41" hidden="1" x14ac:dyDescent="0.3">
      <c r="A1046" t="s">
        <v>1384</v>
      </c>
      <c r="B1046" t="s">
        <v>1379</v>
      </c>
      <c r="C1046" t="s">
        <v>304</v>
      </c>
      <c r="D1046" t="s">
        <v>1755</v>
      </c>
      <c r="E1046">
        <v>2025329</v>
      </c>
      <c r="I1046" t="s">
        <v>1369</v>
      </c>
      <c r="J1046">
        <v>0</v>
      </c>
      <c r="K1046" t="s">
        <v>1834</v>
      </c>
      <c r="L1046">
        <v>46018</v>
      </c>
      <c r="N1046">
        <v>46073</v>
      </c>
      <c r="P1046" t="s">
        <v>1337</v>
      </c>
      <c r="Q1046" t="s">
        <v>1835</v>
      </c>
      <c r="R1046" t="s">
        <v>1339</v>
      </c>
      <c r="S1046" t="s">
        <v>1332</v>
      </c>
      <c r="U1046" t="s">
        <v>1340</v>
      </c>
      <c r="V1046" t="s">
        <v>1341</v>
      </c>
      <c r="W1046" t="s">
        <v>1339</v>
      </c>
      <c r="X1046">
        <v>46082</v>
      </c>
      <c r="Y1046" t="s">
        <v>2751</v>
      </c>
      <c r="Z1046">
        <v>667</v>
      </c>
      <c r="AA1046">
        <v>52</v>
      </c>
      <c r="AB1046">
        <v>29</v>
      </c>
      <c r="AC1046" t="s">
        <v>1343</v>
      </c>
      <c r="AF1046" t="s">
        <v>1343</v>
      </c>
      <c r="AI1046" t="s">
        <v>1339</v>
      </c>
      <c r="AJ1046">
        <v>52</v>
      </c>
      <c r="AL1046" t="s">
        <v>1332</v>
      </c>
      <c r="AM1046" t="s">
        <v>1332</v>
      </c>
      <c r="AN1046">
        <v>7.7961019490254899E-2</v>
      </c>
      <c r="AO1046">
        <v>0</v>
      </c>
    </row>
    <row r="1047" spans="1:41" hidden="1" x14ac:dyDescent="0.3">
      <c r="A1047" t="s">
        <v>1332</v>
      </c>
      <c r="B1047" t="s">
        <v>1379</v>
      </c>
      <c r="C1047" t="s">
        <v>64</v>
      </c>
      <c r="D1047" t="s">
        <v>1333</v>
      </c>
      <c r="E1047" t="s">
        <v>1334</v>
      </c>
      <c r="I1047" t="s">
        <v>1335</v>
      </c>
      <c r="J1047">
        <v>100</v>
      </c>
      <c r="K1047" t="s">
        <v>1834</v>
      </c>
      <c r="L1047">
        <v>46011</v>
      </c>
      <c r="N1047">
        <v>46052</v>
      </c>
      <c r="P1047" t="s">
        <v>1361</v>
      </c>
      <c r="Q1047" t="s">
        <v>1835</v>
      </c>
      <c r="R1047" t="s">
        <v>1339</v>
      </c>
      <c r="S1047" t="s">
        <v>1332</v>
      </c>
      <c r="U1047" t="s">
        <v>1340</v>
      </c>
      <c r="V1047" t="s">
        <v>1341</v>
      </c>
      <c r="W1047" t="s">
        <v>1339</v>
      </c>
      <c r="X1047">
        <v>46062</v>
      </c>
      <c r="Y1047" t="s">
        <v>2764</v>
      </c>
      <c r="AC1047" t="s">
        <v>1343</v>
      </c>
      <c r="AF1047" t="s">
        <v>1343</v>
      </c>
      <c r="AI1047" t="s">
        <v>1339</v>
      </c>
      <c r="AJ1047">
        <v>178</v>
      </c>
      <c r="AL1047">
        <v>0</v>
      </c>
      <c r="AM1047">
        <v>0</v>
      </c>
      <c r="AN1047">
        <v>0</v>
      </c>
      <c r="AO1047">
        <v>0</v>
      </c>
    </row>
    <row r="1048" spans="1:41" hidden="1" x14ac:dyDescent="0.3">
      <c r="A1048" t="s">
        <v>1384</v>
      </c>
      <c r="B1048" t="s">
        <v>1379</v>
      </c>
      <c r="C1048" t="s">
        <v>64</v>
      </c>
      <c r="D1048" t="s">
        <v>1333</v>
      </c>
      <c r="E1048" t="s">
        <v>1334</v>
      </c>
      <c r="I1048" t="s">
        <v>1369</v>
      </c>
      <c r="J1048">
        <v>0</v>
      </c>
      <c r="K1048" t="s">
        <v>1834</v>
      </c>
      <c r="L1048">
        <v>46011</v>
      </c>
      <c r="N1048">
        <v>46052</v>
      </c>
      <c r="P1048" t="s">
        <v>1361</v>
      </c>
      <c r="Q1048" t="s">
        <v>1835</v>
      </c>
      <c r="R1048" t="s">
        <v>1339</v>
      </c>
      <c r="S1048" t="s">
        <v>1332</v>
      </c>
      <c r="U1048" t="s">
        <v>1340</v>
      </c>
      <c r="V1048" t="s">
        <v>1341</v>
      </c>
      <c r="W1048" t="s">
        <v>1339</v>
      </c>
      <c r="X1048">
        <v>46062</v>
      </c>
      <c r="Y1048" t="s">
        <v>2765</v>
      </c>
      <c r="AC1048" t="s">
        <v>1343</v>
      </c>
      <c r="AF1048" t="s">
        <v>1343</v>
      </c>
      <c r="AI1048" t="s">
        <v>1339</v>
      </c>
      <c r="AJ1048">
        <v>78</v>
      </c>
      <c r="AL1048">
        <v>0</v>
      </c>
      <c r="AM1048">
        <v>0</v>
      </c>
      <c r="AN1048">
        <v>0</v>
      </c>
      <c r="AO1048">
        <v>0</v>
      </c>
    </row>
    <row r="1049" spans="1:41" hidden="1" x14ac:dyDescent="0.3">
      <c r="A1049" t="s">
        <v>1332</v>
      </c>
      <c r="B1049" t="s">
        <v>1379</v>
      </c>
      <c r="C1049" t="s">
        <v>1371</v>
      </c>
      <c r="D1049" t="s">
        <v>2463</v>
      </c>
      <c r="E1049" t="s">
        <v>1332</v>
      </c>
      <c r="I1049" t="s">
        <v>1335</v>
      </c>
      <c r="J1049">
        <v>150</v>
      </c>
      <c r="K1049" t="s">
        <v>1834</v>
      </c>
      <c r="L1049">
        <v>46020</v>
      </c>
      <c r="N1049">
        <v>46068</v>
      </c>
      <c r="P1049" t="s">
        <v>1361</v>
      </c>
      <c r="Q1049" t="s">
        <v>1835</v>
      </c>
      <c r="R1049" t="s">
        <v>1358</v>
      </c>
      <c r="S1049" t="s">
        <v>1332</v>
      </c>
      <c r="U1049" t="s">
        <v>1340</v>
      </c>
      <c r="V1049" t="s">
        <v>1341</v>
      </c>
      <c r="W1049" t="s">
        <v>1358</v>
      </c>
      <c r="AC1049" t="s">
        <v>1343</v>
      </c>
      <c r="AF1049" t="s">
        <v>1343</v>
      </c>
      <c r="AI1049" t="s">
        <v>1358</v>
      </c>
      <c r="AJ1049" t="s">
        <v>1332</v>
      </c>
      <c r="AL1049">
        <v>0</v>
      </c>
      <c r="AM1049" t="s">
        <v>1332</v>
      </c>
      <c r="AN1049">
        <v>0</v>
      </c>
      <c r="AO1049">
        <v>0</v>
      </c>
    </row>
    <row r="1050" spans="1:41" hidden="1" x14ac:dyDescent="0.3">
      <c r="A1050" t="s">
        <v>1384</v>
      </c>
      <c r="B1050" t="s">
        <v>1379</v>
      </c>
      <c r="C1050" t="s">
        <v>1371</v>
      </c>
      <c r="D1050" t="s">
        <v>2463</v>
      </c>
      <c r="E1050" t="s">
        <v>1332</v>
      </c>
      <c r="I1050" t="s">
        <v>1369</v>
      </c>
      <c r="J1050">
        <v>0</v>
      </c>
      <c r="K1050" t="s">
        <v>1834</v>
      </c>
      <c r="L1050">
        <v>46021</v>
      </c>
      <c r="N1050">
        <v>46069</v>
      </c>
      <c r="P1050" t="s">
        <v>1361</v>
      </c>
      <c r="Q1050" t="s">
        <v>1835</v>
      </c>
      <c r="R1050" t="s">
        <v>1358</v>
      </c>
      <c r="S1050" t="s">
        <v>1332</v>
      </c>
      <c r="U1050" t="s">
        <v>1340</v>
      </c>
      <c r="V1050" t="s">
        <v>1341</v>
      </c>
      <c r="W1050" t="s">
        <v>1358</v>
      </c>
      <c r="AC1050" t="s">
        <v>1343</v>
      </c>
      <c r="AF1050" t="s">
        <v>1343</v>
      </c>
      <c r="AI1050" t="s">
        <v>1358</v>
      </c>
      <c r="AJ1050" t="s">
        <v>1332</v>
      </c>
      <c r="AL1050">
        <v>0</v>
      </c>
      <c r="AM1050" t="s">
        <v>1332</v>
      </c>
      <c r="AN1050">
        <v>0</v>
      </c>
      <c r="AO1050">
        <v>0</v>
      </c>
    </row>
    <row r="1051" spans="1:41" hidden="1" x14ac:dyDescent="0.3">
      <c r="A1051" t="s">
        <v>1332</v>
      </c>
      <c r="B1051" t="s">
        <v>1332</v>
      </c>
      <c r="C1051" t="s">
        <v>1371</v>
      </c>
      <c r="D1051" t="s">
        <v>3686</v>
      </c>
      <c r="E1051">
        <v>2025945</v>
      </c>
      <c r="I1051" t="s">
        <v>1335</v>
      </c>
      <c r="J1051">
        <v>250</v>
      </c>
      <c r="K1051" t="s">
        <v>3788</v>
      </c>
      <c r="L1051">
        <v>46056</v>
      </c>
      <c r="N1051">
        <v>46096</v>
      </c>
      <c r="P1051" t="s">
        <v>1337</v>
      </c>
      <c r="Q1051" t="s">
        <v>3789</v>
      </c>
      <c r="R1051" t="s">
        <v>1339</v>
      </c>
      <c r="S1051" t="s">
        <v>1332</v>
      </c>
      <c r="U1051" t="s">
        <v>1340</v>
      </c>
      <c r="V1051" t="s">
        <v>1341</v>
      </c>
      <c r="W1051" t="s">
        <v>1339</v>
      </c>
      <c r="X1051">
        <v>46095</v>
      </c>
      <c r="Y1051" t="s">
        <v>3790</v>
      </c>
      <c r="Z1051">
        <v>446</v>
      </c>
      <c r="AA1051">
        <v>221</v>
      </c>
      <c r="AB1051">
        <v>24</v>
      </c>
      <c r="AC1051" t="s">
        <v>1343</v>
      </c>
      <c r="AF1051" t="s">
        <v>1343</v>
      </c>
      <c r="AI1051" t="s">
        <v>1339</v>
      </c>
      <c r="AJ1051">
        <v>310</v>
      </c>
      <c r="AL1051">
        <v>446</v>
      </c>
      <c r="AM1051">
        <v>446</v>
      </c>
      <c r="AN1051">
        <v>0.49551569506726501</v>
      </c>
      <c r="AO1051">
        <v>0.69506726457399104</v>
      </c>
    </row>
    <row r="1052" spans="1:41" hidden="1" x14ac:dyDescent="0.3">
      <c r="A1052" t="s">
        <v>1332</v>
      </c>
      <c r="B1052" t="s">
        <v>1332</v>
      </c>
      <c r="C1052" t="s">
        <v>1359</v>
      </c>
      <c r="D1052" t="s">
        <v>2185</v>
      </c>
      <c r="E1052">
        <v>2025902</v>
      </c>
      <c r="I1052" t="s">
        <v>1335</v>
      </c>
      <c r="J1052">
        <v>300</v>
      </c>
      <c r="K1052" t="s">
        <v>2214</v>
      </c>
      <c r="L1052">
        <v>46000</v>
      </c>
      <c r="N1052">
        <v>46052</v>
      </c>
      <c r="P1052" t="s">
        <v>1337</v>
      </c>
      <c r="Q1052" t="s">
        <v>2215</v>
      </c>
      <c r="R1052" t="s">
        <v>1339</v>
      </c>
      <c r="S1052" t="s">
        <v>1332</v>
      </c>
      <c r="U1052" t="s">
        <v>1340</v>
      </c>
      <c r="V1052" t="s">
        <v>1341</v>
      </c>
      <c r="W1052" t="s">
        <v>1339</v>
      </c>
      <c r="X1052">
        <v>46033</v>
      </c>
      <c r="Y1052" t="s">
        <v>2216</v>
      </c>
      <c r="Z1052">
        <v>117</v>
      </c>
      <c r="AA1052">
        <v>15</v>
      </c>
      <c r="AB1052">
        <v>5</v>
      </c>
      <c r="AC1052" t="s">
        <v>1343</v>
      </c>
      <c r="AF1052" t="s">
        <v>1343</v>
      </c>
      <c r="AI1052" t="s">
        <v>1339</v>
      </c>
      <c r="AJ1052">
        <v>395</v>
      </c>
      <c r="AL1052">
        <v>117</v>
      </c>
      <c r="AM1052">
        <v>117</v>
      </c>
      <c r="AN1052">
        <v>0.128205128205128</v>
      </c>
      <c r="AO1052">
        <v>3.3760683760683801</v>
      </c>
    </row>
    <row r="1053" spans="1:41" hidden="1" x14ac:dyDescent="0.3">
      <c r="A1053" t="s">
        <v>1332</v>
      </c>
      <c r="B1053" t="s">
        <v>1332</v>
      </c>
      <c r="C1053" t="s">
        <v>1359</v>
      </c>
      <c r="D1053" t="s">
        <v>2421</v>
      </c>
      <c r="E1053">
        <v>2025987</v>
      </c>
      <c r="I1053" t="s">
        <v>1335</v>
      </c>
      <c r="J1053">
        <v>300</v>
      </c>
      <c r="K1053" t="s">
        <v>2214</v>
      </c>
      <c r="L1053">
        <v>46000</v>
      </c>
      <c r="N1053">
        <v>46052</v>
      </c>
      <c r="P1053" t="s">
        <v>1337</v>
      </c>
      <c r="Q1053" t="s">
        <v>2215</v>
      </c>
      <c r="R1053" t="s">
        <v>1358</v>
      </c>
      <c r="S1053" t="s">
        <v>1332</v>
      </c>
      <c r="U1053" t="s">
        <v>1340</v>
      </c>
      <c r="V1053" t="s">
        <v>1341</v>
      </c>
      <c r="W1053" t="s">
        <v>1358</v>
      </c>
      <c r="AC1053" t="s">
        <v>1343</v>
      </c>
      <c r="AF1053" t="s">
        <v>1343</v>
      </c>
      <c r="AI1053" t="s">
        <v>1358</v>
      </c>
      <c r="AJ1053">
        <v>392</v>
      </c>
      <c r="AL1053">
        <v>0</v>
      </c>
      <c r="AM1053" t="s">
        <v>1332</v>
      </c>
      <c r="AN1053">
        <v>0</v>
      </c>
      <c r="AO1053">
        <v>0</v>
      </c>
    </row>
    <row r="1054" spans="1:41" hidden="1" x14ac:dyDescent="0.3">
      <c r="A1054" t="s">
        <v>1332</v>
      </c>
      <c r="B1054" t="s">
        <v>1332</v>
      </c>
      <c r="C1054" t="s">
        <v>1371</v>
      </c>
      <c r="D1054" t="s">
        <v>2338</v>
      </c>
      <c r="E1054" t="s">
        <v>1332</v>
      </c>
      <c r="I1054" t="s">
        <v>1335</v>
      </c>
      <c r="J1054">
        <v>130</v>
      </c>
      <c r="K1054" t="s">
        <v>2339</v>
      </c>
      <c r="L1054">
        <v>46011</v>
      </c>
      <c r="N1054">
        <v>46053</v>
      </c>
      <c r="P1054" t="s">
        <v>1337</v>
      </c>
      <c r="Q1054" t="s">
        <v>2340</v>
      </c>
      <c r="R1054" t="s">
        <v>1358</v>
      </c>
      <c r="S1054" t="s">
        <v>1332</v>
      </c>
      <c r="U1054" t="s">
        <v>1340</v>
      </c>
      <c r="V1054" t="s">
        <v>1341</v>
      </c>
      <c r="W1054" t="s">
        <v>1358</v>
      </c>
      <c r="AC1054" t="s">
        <v>1343</v>
      </c>
      <c r="AF1054" t="s">
        <v>1343</v>
      </c>
      <c r="AI1054" t="s">
        <v>1358</v>
      </c>
      <c r="AJ1054" t="s">
        <v>1332</v>
      </c>
      <c r="AL1054">
        <v>0</v>
      </c>
      <c r="AM1054" t="s">
        <v>1332</v>
      </c>
      <c r="AN1054">
        <v>0</v>
      </c>
      <c r="AO1054">
        <v>0</v>
      </c>
    </row>
    <row r="1055" spans="1:41" hidden="1" x14ac:dyDescent="0.3">
      <c r="A1055" t="s">
        <v>1332</v>
      </c>
      <c r="B1055" t="s">
        <v>1332</v>
      </c>
      <c r="C1055" t="s">
        <v>205</v>
      </c>
      <c r="D1055" t="s">
        <v>4500</v>
      </c>
      <c r="E1055">
        <v>2026062</v>
      </c>
      <c r="F1055" t="s">
        <v>5342</v>
      </c>
      <c r="G1055" t="s">
        <v>5344</v>
      </c>
      <c r="I1055" t="s">
        <v>1335</v>
      </c>
      <c r="J1055">
        <v>200</v>
      </c>
      <c r="K1055" t="s">
        <v>2339</v>
      </c>
      <c r="L1055">
        <v>46090</v>
      </c>
      <c r="N1055">
        <v>46132</v>
      </c>
      <c r="P1055" t="s">
        <v>1337</v>
      </c>
      <c r="Q1055" t="s">
        <v>2340</v>
      </c>
      <c r="R1055" t="s">
        <v>3490</v>
      </c>
      <c r="S1055" t="s">
        <v>1332</v>
      </c>
      <c r="U1055" t="s">
        <v>1340</v>
      </c>
      <c r="V1055" t="s">
        <v>1341</v>
      </c>
      <c r="W1055" t="s">
        <v>1355</v>
      </c>
      <c r="AC1055" t="s">
        <v>1343</v>
      </c>
      <c r="AF1055" t="s">
        <v>1343</v>
      </c>
      <c r="AI1055">
        <v>2</v>
      </c>
      <c r="AJ1055">
        <v>255</v>
      </c>
      <c r="AL1055">
        <v>0</v>
      </c>
      <c r="AM1055" t="s">
        <v>1332</v>
      </c>
      <c r="AN1055">
        <v>0</v>
      </c>
      <c r="AO1055">
        <v>0</v>
      </c>
    </row>
    <row r="1056" spans="1:41" hidden="1" x14ac:dyDescent="0.3">
      <c r="A1056" t="s">
        <v>1332</v>
      </c>
      <c r="B1056" t="s">
        <v>1332</v>
      </c>
      <c r="C1056" t="s">
        <v>205</v>
      </c>
      <c r="D1056" t="s">
        <v>4674</v>
      </c>
      <c r="E1056">
        <v>2026014</v>
      </c>
      <c r="F1056" t="s">
        <v>5342</v>
      </c>
      <c r="G1056" t="s">
        <v>4636</v>
      </c>
      <c r="I1056" t="s">
        <v>1335</v>
      </c>
      <c r="J1056">
        <v>0</v>
      </c>
      <c r="K1056" t="s">
        <v>2339</v>
      </c>
      <c r="L1056">
        <v>46090</v>
      </c>
      <c r="N1056">
        <v>46132</v>
      </c>
      <c r="P1056" t="s">
        <v>1337</v>
      </c>
      <c r="Q1056" t="s">
        <v>2340</v>
      </c>
      <c r="R1056" t="s">
        <v>3490</v>
      </c>
      <c r="S1056" t="s">
        <v>1332</v>
      </c>
      <c r="U1056" t="s">
        <v>1340</v>
      </c>
      <c r="V1056" t="s">
        <v>1341</v>
      </c>
      <c r="W1056" t="s">
        <v>1355</v>
      </c>
      <c r="AC1056" t="s">
        <v>1343</v>
      </c>
      <c r="AF1056" t="s">
        <v>1343</v>
      </c>
      <c r="AI1056">
        <v>2</v>
      </c>
      <c r="AJ1056">
        <v>45</v>
      </c>
      <c r="AL1056">
        <v>0</v>
      </c>
      <c r="AM1056" t="s">
        <v>1332</v>
      </c>
      <c r="AN1056">
        <v>0</v>
      </c>
      <c r="AO1056">
        <v>0</v>
      </c>
    </row>
    <row r="1057" spans="1:41" hidden="1" x14ac:dyDescent="0.3">
      <c r="A1057" t="s">
        <v>1332</v>
      </c>
      <c r="B1057" t="s">
        <v>1379</v>
      </c>
      <c r="C1057" t="s">
        <v>205</v>
      </c>
      <c r="D1057" t="s">
        <v>4500</v>
      </c>
      <c r="E1057">
        <v>2026062</v>
      </c>
      <c r="F1057" t="s">
        <v>4991</v>
      </c>
      <c r="G1057" t="s">
        <v>4992</v>
      </c>
      <c r="I1057" t="s">
        <v>1335</v>
      </c>
      <c r="J1057">
        <v>500</v>
      </c>
      <c r="K1057" t="s">
        <v>4993</v>
      </c>
      <c r="L1057">
        <v>46086</v>
      </c>
      <c r="N1057">
        <v>46122</v>
      </c>
      <c r="P1057" t="s">
        <v>1337</v>
      </c>
      <c r="Q1057" t="s">
        <v>4994</v>
      </c>
      <c r="R1057" t="s">
        <v>1352</v>
      </c>
      <c r="S1057" t="s">
        <v>1332</v>
      </c>
      <c r="U1057" t="s">
        <v>1340</v>
      </c>
      <c r="V1057" t="s">
        <v>1402</v>
      </c>
      <c r="W1057" t="s">
        <v>1355</v>
      </c>
      <c r="AC1057" t="s">
        <v>1343</v>
      </c>
      <c r="AF1057" t="s">
        <v>1343</v>
      </c>
      <c r="AI1057" t="s">
        <v>1352</v>
      </c>
      <c r="AJ1057">
        <v>555</v>
      </c>
      <c r="AL1057">
        <v>0</v>
      </c>
      <c r="AM1057" t="s">
        <v>1332</v>
      </c>
      <c r="AN1057">
        <v>0</v>
      </c>
      <c r="AO1057">
        <v>0</v>
      </c>
    </row>
    <row r="1058" spans="1:41" hidden="1" x14ac:dyDescent="0.3">
      <c r="A1058" t="s">
        <v>1332</v>
      </c>
      <c r="B1058" t="s">
        <v>1332</v>
      </c>
      <c r="C1058" t="s">
        <v>304</v>
      </c>
      <c r="D1058" t="s">
        <v>5409</v>
      </c>
      <c r="E1058" t="s">
        <v>5410</v>
      </c>
      <c r="F1058" t="s">
        <v>4991</v>
      </c>
      <c r="G1058" t="s">
        <v>5411</v>
      </c>
      <c r="I1058" t="s">
        <v>1335</v>
      </c>
      <c r="J1058">
        <v>700</v>
      </c>
      <c r="K1058" t="s">
        <v>4993</v>
      </c>
      <c r="L1058">
        <v>46090</v>
      </c>
      <c r="N1058">
        <v>46132</v>
      </c>
      <c r="P1058" t="s">
        <v>1337</v>
      </c>
      <c r="Q1058" t="s">
        <v>4994</v>
      </c>
      <c r="R1058" t="s">
        <v>3490</v>
      </c>
      <c r="S1058" t="s">
        <v>1332</v>
      </c>
      <c r="U1058" t="s">
        <v>1340</v>
      </c>
      <c r="V1058" t="s">
        <v>1402</v>
      </c>
      <c r="W1058" t="s">
        <v>1355</v>
      </c>
      <c r="AC1058" t="s">
        <v>1343</v>
      </c>
      <c r="AF1058" t="s">
        <v>1343</v>
      </c>
      <c r="AI1058">
        <v>2</v>
      </c>
      <c r="AJ1058">
        <v>700</v>
      </c>
      <c r="AL1058">
        <v>0</v>
      </c>
      <c r="AM1058" t="s">
        <v>1332</v>
      </c>
      <c r="AN1058">
        <v>0</v>
      </c>
      <c r="AO1058">
        <v>0</v>
      </c>
    </row>
    <row r="1059" spans="1:41" hidden="1" x14ac:dyDescent="0.3">
      <c r="A1059" t="s">
        <v>1332</v>
      </c>
      <c r="B1059" t="s">
        <v>1379</v>
      </c>
      <c r="C1059" t="s">
        <v>304</v>
      </c>
      <c r="D1059" t="s">
        <v>4500</v>
      </c>
      <c r="E1059">
        <v>2026062</v>
      </c>
      <c r="F1059" t="s">
        <v>4991</v>
      </c>
      <c r="G1059" t="s">
        <v>4992</v>
      </c>
      <c r="I1059" t="s">
        <v>1335</v>
      </c>
      <c r="J1059">
        <v>500</v>
      </c>
      <c r="K1059" t="s">
        <v>4993</v>
      </c>
      <c r="L1059">
        <v>46090</v>
      </c>
      <c r="N1059">
        <v>46132</v>
      </c>
      <c r="P1059" t="s">
        <v>1337</v>
      </c>
      <c r="Q1059" t="s">
        <v>4994</v>
      </c>
      <c r="R1059" t="s">
        <v>3490</v>
      </c>
      <c r="S1059" t="s">
        <v>1332</v>
      </c>
      <c r="U1059" t="s">
        <v>1340</v>
      </c>
      <c r="V1059" t="s">
        <v>1402</v>
      </c>
      <c r="W1059" t="s">
        <v>1355</v>
      </c>
      <c r="AC1059" t="s">
        <v>1343</v>
      </c>
      <c r="AF1059" t="s">
        <v>1343</v>
      </c>
      <c r="AI1059">
        <v>2</v>
      </c>
      <c r="AJ1059">
        <v>555</v>
      </c>
      <c r="AL1059">
        <v>0</v>
      </c>
      <c r="AM1059" t="s">
        <v>1332</v>
      </c>
      <c r="AN1059">
        <v>0</v>
      </c>
      <c r="AO1059">
        <v>0</v>
      </c>
    </row>
    <row r="1060" spans="1:41" x14ac:dyDescent="0.3">
      <c r="A1060" t="s">
        <v>1332</v>
      </c>
      <c r="B1060" t="s">
        <v>1332</v>
      </c>
      <c r="C1060" t="s">
        <v>1380</v>
      </c>
      <c r="D1060" t="s">
        <v>7699</v>
      </c>
      <c r="E1060">
        <v>2026058</v>
      </c>
      <c r="F1060" t="s">
        <v>7879</v>
      </c>
      <c r="I1060" t="s">
        <v>1335</v>
      </c>
      <c r="J1060">
        <v>700</v>
      </c>
      <c r="K1060" t="s">
        <v>7880</v>
      </c>
      <c r="L1060" s="42">
        <v>46112</v>
      </c>
      <c r="N1060">
        <v>46157</v>
      </c>
      <c r="P1060" t="s">
        <v>1420</v>
      </c>
      <c r="Q1060" t="s">
        <v>7881</v>
      </c>
      <c r="R1060" t="s">
        <v>1781</v>
      </c>
      <c r="S1060" t="s">
        <v>1332</v>
      </c>
      <c r="U1060" t="s">
        <v>1340</v>
      </c>
      <c r="V1060" t="s">
        <v>1341</v>
      </c>
      <c r="W1060" t="s">
        <v>1355</v>
      </c>
      <c r="AC1060" t="s">
        <v>1343</v>
      </c>
      <c r="AF1060" t="s">
        <v>1343</v>
      </c>
      <c r="AI1060">
        <v>27</v>
      </c>
      <c r="AJ1060">
        <v>700</v>
      </c>
      <c r="AL1060">
        <v>0</v>
      </c>
      <c r="AM1060" t="s">
        <v>1332</v>
      </c>
      <c r="AN1060">
        <v>0</v>
      </c>
      <c r="AO1060">
        <v>0</v>
      </c>
    </row>
    <row r="1061" spans="1:41" hidden="1" x14ac:dyDescent="0.3">
      <c r="A1061" t="s">
        <v>1332</v>
      </c>
      <c r="B1061" t="s">
        <v>1332</v>
      </c>
      <c r="C1061" t="s">
        <v>1371</v>
      </c>
      <c r="D1061" t="s">
        <v>4033</v>
      </c>
      <c r="E1061">
        <v>2026003</v>
      </c>
      <c r="F1061" t="s">
        <v>7919</v>
      </c>
      <c r="I1061" t="s">
        <v>1335</v>
      </c>
      <c r="J1061">
        <v>750</v>
      </c>
      <c r="K1061" t="s">
        <v>4993</v>
      </c>
      <c r="L1061">
        <v>46112</v>
      </c>
      <c r="N1061">
        <v>46157</v>
      </c>
      <c r="P1061" t="s">
        <v>1420</v>
      </c>
      <c r="Q1061" t="s">
        <v>4994</v>
      </c>
      <c r="R1061" t="s">
        <v>1781</v>
      </c>
      <c r="S1061" t="s">
        <v>1332</v>
      </c>
      <c r="U1061" t="s">
        <v>1340</v>
      </c>
      <c r="V1061" t="s">
        <v>1341</v>
      </c>
      <c r="W1061" t="s">
        <v>1355</v>
      </c>
      <c r="AC1061" t="s">
        <v>1343</v>
      </c>
      <c r="AF1061" t="s">
        <v>1343</v>
      </c>
      <c r="AI1061">
        <v>27</v>
      </c>
      <c r="AJ1061">
        <v>795</v>
      </c>
      <c r="AL1061">
        <v>0</v>
      </c>
      <c r="AM1061" t="s">
        <v>1332</v>
      </c>
      <c r="AN1061">
        <v>0</v>
      </c>
      <c r="AO1061">
        <v>0</v>
      </c>
    </row>
    <row r="1062" spans="1:41" hidden="1" x14ac:dyDescent="0.3">
      <c r="A1062" t="s">
        <v>1332</v>
      </c>
      <c r="B1062" t="s">
        <v>1332</v>
      </c>
      <c r="C1062" t="s">
        <v>1386</v>
      </c>
      <c r="D1062" t="s">
        <v>7588</v>
      </c>
      <c r="E1062">
        <v>2026020</v>
      </c>
      <c r="F1062" t="s">
        <v>8122</v>
      </c>
      <c r="I1062" t="s">
        <v>1335</v>
      </c>
      <c r="J1062">
        <v>650</v>
      </c>
      <c r="K1062" t="s">
        <v>4993</v>
      </c>
      <c r="L1062">
        <v>46118</v>
      </c>
      <c r="N1062">
        <v>46157</v>
      </c>
      <c r="P1062" t="s">
        <v>1337</v>
      </c>
      <c r="Q1062" t="s">
        <v>4994</v>
      </c>
      <c r="R1062" t="s">
        <v>1781</v>
      </c>
      <c r="S1062" t="s">
        <v>1332</v>
      </c>
      <c r="U1062" t="s">
        <v>1340</v>
      </c>
      <c r="V1062" t="s">
        <v>1341</v>
      </c>
      <c r="W1062" t="s">
        <v>1355</v>
      </c>
      <c r="AC1062" t="s">
        <v>1343</v>
      </c>
      <c r="AF1062" t="s">
        <v>1343</v>
      </c>
      <c r="AI1062">
        <v>27</v>
      </c>
      <c r="AJ1062">
        <v>705</v>
      </c>
      <c r="AL1062">
        <v>0</v>
      </c>
      <c r="AM1062" t="s">
        <v>1332</v>
      </c>
      <c r="AN1062">
        <v>0</v>
      </c>
      <c r="AO1062">
        <v>0</v>
      </c>
    </row>
    <row r="1063" spans="1:41" x14ac:dyDescent="0.3">
      <c r="A1063" t="s">
        <v>1332</v>
      </c>
      <c r="B1063" t="s">
        <v>1332</v>
      </c>
      <c r="C1063" t="s">
        <v>1380</v>
      </c>
      <c r="D1063" t="s">
        <v>7699</v>
      </c>
      <c r="E1063">
        <v>2026058</v>
      </c>
      <c r="F1063" t="s">
        <v>7867</v>
      </c>
      <c r="I1063" t="s">
        <v>1335</v>
      </c>
      <c r="J1063">
        <v>300</v>
      </c>
      <c r="K1063" t="s">
        <v>4550</v>
      </c>
      <c r="L1063" s="42">
        <v>46112</v>
      </c>
      <c r="N1063">
        <v>46157</v>
      </c>
      <c r="P1063" t="s">
        <v>1361</v>
      </c>
      <c r="Q1063" t="s">
        <v>4551</v>
      </c>
      <c r="R1063" t="s">
        <v>1781</v>
      </c>
      <c r="S1063" t="s">
        <v>1332</v>
      </c>
      <c r="U1063" t="s">
        <v>1340</v>
      </c>
      <c r="V1063" t="s">
        <v>1341</v>
      </c>
      <c r="W1063" t="s">
        <v>1355</v>
      </c>
      <c r="AC1063" t="s">
        <v>1343</v>
      </c>
      <c r="AF1063" t="s">
        <v>1343</v>
      </c>
      <c r="AI1063">
        <v>27</v>
      </c>
      <c r="AJ1063">
        <v>300</v>
      </c>
      <c r="AL1063">
        <v>0</v>
      </c>
      <c r="AM1063" t="s">
        <v>1332</v>
      </c>
      <c r="AN1063">
        <v>0</v>
      </c>
      <c r="AO1063">
        <v>0</v>
      </c>
    </row>
    <row r="1064" spans="1:41" hidden="1" x14ac:dyDescent="0.3">
      <c r="A1064" t="s">
        <v>1332</v>
      </c>
      <c r="B1064" t="s">
        <v>1332</v>
      </c>
      <c r="C1064" t="s">
        <v>1359</v>
      </c>
      <c r="D1064" t="s">
        <v>2091</v>
      </c>
      <c r="E1064">
        <v>2025339</v>
      </c>
      <c r="I1064" t="s">
        <v>1335</v>
      </c>
      <c r="J1064">
        <v>80</v>
      </c>
      <c r="K1064" t="s">
        <v>4344</v>
      </c>
      <c r="L1064">
        <v>46081</v>
      </c>
      <c r="N1064">
        <v>46122</v>
      </c>
      <c r="P1064" t="s">
        <v>1361</v>
      </c>
      <c r="Q1064" t="s">
        <v>4345</v>
      </c>
      <c r="R1064" t="s">
        <v>1339</v>
      </c>
      <c r="S1064" t="s">
        <v>1332</v>
      </c>
      <c r="U1064" t="s">
        <v>1340</v>
      </c>
      <c r="V1064" t="s">
        <v>1341</v>
      </c>
      <c r="W1064" t="s">
        <v>1339</v>
      </c>
      <c r="X1064">
        <v>46123</v>
      </c>
      <c r="Y1064" t="s">
        <v>4346</v>
      </c>
      <c r="AC1064" t="s">
        <v>1343</v>
      </c>
      <c r="AF1064" t="s">
        <v>1343</v>
      </c>
      <c r="AI1064" t="s">
        <v>1339</v>
      </c>
      <c r="AJ1064">
        <v>138</v>
      </c>
      <c r="AL1064">
        <v>0</v>
      </c>
      <c r="AM1064">
        <v>0</v>
      </c>
      <c r="AN1064">
        <v>0</v>
      </c>
      <c r="AO1064">
        <v>0</v>
      </c>
    </row>
    <row r="1065" spans="1:41" hidden="1" x14ac:dyDescent="0.3">
      <c r="A1065" t="s">
        <v>1332</v>
      </c>
      <c r="B1065" t="s">
        <v>1332</v>
      </c>
      <c r="C1065" t="s">
        <v>1359</v>
      </c>
      <c r="D1065" t="s">
        <v>3906</v>
      </c>
      <c r="E1065">
        <v>2026009</v>
      </c>
      <c r="I1065" t="s">
        <v>1335</v>
      </c>
      <c r="J1065">
        <v>0</v>
      </c>
      <c r="K1065" t="s">
        <v>4344</v>
      </c>
      <c r="L1065">
        <v>46081</v>
      </c>
      <c r="N1065">
        <v>46122</v>
      </c>
      <c r="P1065" t="s">
        <v>1361</v>
      </c>
      <c r="Q1065" t="s">
        <v>4345</v>
      </c>
      <c r="R1065" t="s">
        <v>1339</v>
      </c>
      <c r="S1065" t="s">
        <v>1332</v>
      </c>
      <c r="U1065" t="s">
        <v>1340</v>
      </c>
      <c r="V1065" t="s">
        <v>1341</v>
      </c>
      <c r="W1065" t="s">
        <v>1339</v>
      </c>
      <c r="X1065">
        <v>46123</v>
      </c>
      <c r="Y1065" t="s">
        <v>4346</v>
      </c>
      <c r="AC1065" t="s">
        <v>1343</v>
      </c>
      <c r="AF1065" t="s">
        <v>1343</v>
      </c>
      <c r="AI1065" t="s">
        <v>1339</v>
      </c>
      <c r="AJ1065">
        <v>55</v>
      </c>
      <c r="AL1065" t="s">
        <v>1332</v>
      </c>
      <c r="AM1065" t="s">
        <v>1332</v>
      </c>
      <c r="AN1065">
        <v>0</v>
      </c>
      <c r="AO1065">
        <v>0</v>
      </c>
    </row>
    <row r="1066" spans="1:41" hidden="1" x14ac:dyDescent="0.3">
      <c r="A1066" t="s">
        <v>1332</v>
      </c>
      <c r="B1066" t="s">
        <v>1332</v>
      </c>
      <c r="C1066" t="s">
        <v>205</v>
      </c>
      <c r="D1066" t="s">
        <v>7158</v>
      </c>
      <c r="E1066" t="s">
        <v>7159</v>
      </c>
      <c r="I1066" t="s">
        <v>1369</v>
      </c>
      <c r="J1066">
        <v>0</v>
      </c>
      <c r="K1066" t="s">
        <v>7422</v>
      </c>
      <c r="L1066">
        <v>46109</v>
      </c>
      <c r="N1066">
        <v>46157</v>
      </c>
      <c r="P1066" t="s">
        <v>1337</v>
      </c>
      <c r="Q1066" t="s">
        <v>1875</v>
      </c>
      <c r="R1066" t="s">
        <v>1781</v>
      </c>
      <c r="S1066" t="s">
        <v>1332</v>
      </c>
      <c r="U1066" t="s">
        <v>1340</v>
      </c>
      <c r="V1066" t="s">
        <v>1341</v>
      </c>
      <c r="W1066" t="s">
        <v>1355</v>
      </c>
      <c r="AC1066" t="s">
        <v>1343</v>
      </c>
      <c r="AF1066" t="s">
        <v>1343</v>
      </c>
      <c r="AI1066">
        <v>27</v>
      </c>
      <c r="AJ1066">
        <v>35</v>
      </c>
      <c r="AL1066">
        <v>0</v>
      </c>
      <c r="AM1066" t="s">
        <v>1332</v>
      </c>
      <c r="AN1066">
        <v>0</v>
      </c>
      <c r="AO1066">
        <v>0</v>
      </c>
    </row>
    <row r="1067" spans="1:41" hidden="1" x14ac:dyDescent="0.3">
      <c r="A1067" t="s">
        <v>1332</v>
      </c>
      <c r="B1067" t="s">
        <v>1332</v>
      </c>
      <c r="C1067" t="s">
        <v>205</v>
      </c>
      <c r="D1067" t="s">
        <v>6423</v>
      </c>
      <c r="E1067" t="s">
        <v>6424</v>
      </c>
      <c r="I1067" t="s">
        <v>1369</v>
      </c>
      <c r="J1067">
        <v>0</v>
      </c>
      <c r="K1067" t="s">
        <v>7422</v>
      </c>
      <c r="L1067">
        <v>46109</v>
      </c>
      <c r="N1067">
        <v>46157</v>
      </c>
      <c r="P1067" t="s">
        <v>1337</v>
      </c>
      <c r="Q1067" t="s">
        <v>7421</v>
      </c>
      <c r="R1067" t="s">
        <v>1781</v>
      </c>
      <c r="S1067" t="s">
        <v>1332</v>
      </c>
      <c r="U1067" t="s">
        <v>1340</v>
      </c>
      <c r="V1067" t="s">
        <v>1341</v>
      </c>
      <c r="W1067" t="s">
        <v>1355</v>
      </c>
      <c r="AC1067" t="s">
        <v>1343</v>
      </c>
      <c r="AF1067" t="s">
        <v>1343</v>
      </c>
      <c r="AI1067">
        <v>27</v>
      </c>
      <c r="AJ1067">
        <v>30</v>
      </c>
      <c r="AL1067">
        <v>0</v>
      </c>
      <c r="AM1067" t="s">
        <v>1332</v>
      </c>
      <c r="AN1067">
        <v>0</v>
      </c>
      <c r="AO1067">
        <v>0</v>
      </c>
    </row>
    <row r="1068" spans="1:41" hidden="1" x14ac:dyDescent="0.3">
      <c r="A1068" t="s">
        <v>1332</v>
      </c>
      <c r="B1068" t="s">
        <v>1332</v>
      </c>
      <c r="C1068" t="s">
        <v>205</v>
      </c>
      <c r="D1068" t="s">
        <v>7165</v>
      </c>
      <c r="E1068" t="s">
        <v>7166</v>
      </c>
      <c r="I1068" t="s">
        <v>1369</v>
      </c>
      <c r="J1068">
        <v>0</v>
      </c>
      <c r="K1068" t="s">
        <v>7422</v>
      </c>
      <c r="L1068">
        <v>46109</v>
      </c>
      <c r="N1068">
        <v>46157</v>
      </c>
      <c r="P1068" t="s">
        <v>1337</v>
      </c>
      <c r="Q1068" t="s">
        <v>7421</v>
      </c>
      <c r="R1068" t="s">
        <v>1781</v>
      </c>
      <c r="S1068" t="s">
        <v>1332</v>
      </c>
      <c r="U1068" t="s">
        <v>1340</v>
      </c>
      <c r="V1068" t="s">
        <v>1341</v>
      </c>
      <c r="W1068" t="s">
        <v>1355</v>
      </c>
      <c r="AC1068" t="s">
        <v>1343</v>
      </c>
      <c r="AF1068" t="s">
        <v>1343</v>
      </c>
      <c r="AI1068">
        <v>27</v>
      </c>
      <c r="AJ1068">
        <v>0</v>
      </c>
      <c r="AL1068">
        <v>0</v>
      </c>
      <c r="AM1068" t="s">
        <v>1332</v>
      </c>
      <c r="AN1068">
        <v>0</v>
      </c>
      <c r="AO1068">
        <v>0</v>
      </c>
    </row>
    <row r="1069" spans="1:41" hidden="1" x14ac:dyDescent="0.3">
      <c r="A1069" t="s">
        <v>1332</v>
      </c>
      <c r="B1069" t="s">
        <v>1332</v>
      </c>
      <c r="C1069" t="s">
        <v>205</v>
      </c>
      <c r="D1069" t="s">
        <v>3069</v>
      </c>
      <c r="E1069">
        <v>2026007</v>
      </c>
      <c r="I1069" t="s">
        <v>1369</v>
      </c>
      <c r="J1069">
        <v>0</v>
      </c>
      <c r="K1069" t="s">
        <v>7422</v>
      </c>
      <c r="L1069">
        <v>46109</v>
      </c>
      <c r="N1069">
        <v>46157</v>
      </c>
      <c r="P1069" t="s">
        <v>1337</v>
      </c>
      <c r="Q1069" t="s">
        <v>7421</v>
      </c>
      <c r="R1069" t="s">
        <v>1781</v>
      </c>
      <c r="S1069" t="s">
        <v>1332</v>
      </c>
      <c r="U1069" t="s">
        <v>1340</v>
      </c>
      <c r="V1069" t="s">
        <v>1341</v>
      </c>
      <c r="W1069" t="s">
        <v>1355</v>
      </c>
      <c r="AC1069" t="s">
        <v>1343</v>
      </c>
      <c r="AF1069" t="s">
        <v>1343</v>
      </c>
      <c r="AI1069">
        <v>27</v>
      </c>
      <c r="AJ1069">
        <v>65</v>
      </c>
      <c r="AL1069">
        <v>0</v>
      </c>
      <c r="AM1069" t="s">
        <v>1332</v>
      </c>
      <c r="AN1069">
        <v>0</v>
      </c>
      <c r="AO1069">
        <v>0</v>
      </c>
    </row>
    <row r="1070" spans="1:41" hidden="1" x14ac:dyDescent="0.3">
      <c r="A1070" t="s">
        <v>1332</v>
      </c>
      <c r="B1070" t="s">
        <v>1332</v>
      </c>
      <c r="C1070" t="s">
        <v>205</v>
      </c>
      <c r="D1070" t="s">
        <v>2962</v>
      </c>
      <c r="E1070">
        <v>2025945</v>
      </c>
      <c r="F1070" t="s">
        <v>7524</v>
      </c>
      <c r="G1070" t="s">
        <v>4636</v>
      </c>
      <c r="I1070" t="s">
        <v>1335</v>
      </c>
      <c r="J1070">
        <v>0</v>
      </c>
      <c r="K1070" t="s">
        <v>7525</v>
      </c>
      <c r="L1070">
        <v>46114</v>
      </c>
      <c r="N1070">
        <v>46157</v>
      </c>
      <c r="P1070" t="s">
        <v>1337</v>
      </c>
      <c r="Q1070" t="s">
        <v>7526</v>
      </c>
      <c r="R1070" t="s">
        <v>1781</v>
      </c>
      <c r="S1070" t="s">
        <v>1332</v>
      </c>
      <c r="U1070" t="s">
        <v>1537</v>
      </c>
      <c r="V1070" t="s">
        <v>1341</v>
      </c>
      <c r="W1070" t="s">
        <v>1355</v>
      </c>
      <c r="AC1070" t="s">
        <v>1343</v>
      </c>
      <c r="AF1070" t="s">
        <v>1343</v>
      </c>
      <c r="AI1070">
        <v>27</v>
      </c>
      <c r="AJ1070">
        <v>60</v>
      </c>
      <c r="AL1070">
        <v>0</v>
      </c>
      <c r="AM1070" t="s">
        <v>1332</v>
      </c>
      <c r="AN1070">
        <v>0</v>
      </c>
      <c r="AO1070">
        <v>0</v>
      </c>
    </row>
    <row r="1071" spans="1:41" hidden="1" x14ac:dyDescent="0.3">
      <c r="A1071" t="s">
        <v>1332</v>
      </c>
      <c r="B1071" t="s">
        <v>1332</v>
      </c>
      <c r="C1071" t="s">
        <v>205</v>
      </c>
      <c r="D1071" t="s">
        <v>3258</v>
      </c>
      <c r="E1071">
        <v>2025308</v>
      </c>
      <c r="I1071" t="s">
        <v>1335</v>
      </c>
      <c r="J1071">
        <v>300</v>
      </c>
      <c r="K1071" t="s">
        <v>3259</v>
      </c>
      <c r="L1071">
        <v>46036</v>
      </c>
      <c r="N1071">
        <v>46081</v>
      </c>
      <c r="P1071" t="s">
        <v>1337</v>
      </c>
      <c r="Q1071" t="s">
        <v>3260</v>
      </c>
      <c r="R1071" t="s">
        <v>1352</v>
      </c>
      <c r="S1071" t="s">
        <v>1332</v>
      </c>
      <c r="U1071" t="s">
        <v>1340</v>
      </c>
      <c r="V1071" t="s">
        <v>1341</v>
      </c>
      <c r="W1071" t="s">
        <v>1355</v>
      </c>
      <c r="AC1071" t="s">
        <v>1343</v>
      </c>
      <c r="AF1071" t="s">
        <v>1343</v>
      </c>
      <c r="AI1071" t="s">
        <v>1352</v>
      </c>
      <c r="AJ1071">
        <v>355</v>
      </c>
      <c r="AL1071">
        <v>0</v>
      </c>
      <c r="AM1071" t="s">
        <v>1332</v>
      </c>
      <c r="AN1071">
        <v>0</v>
      </c>
      <c r="AO1071">
        <v>0</v>
      </c>
    </row>
    <row r="1072" spans="1:41" hidden="1" x14ac:dyDescent="0.3">
      <c r="C1072" t="s">
        <v>39</v>
      </c>
      <c r="D1072" t="s">
        <v>2519</v>
      </c>
      <c r="E1072">
        <v>2025317</v>
      </c>
      <c r="F1072" t="s">
        <v>8576</v>
      </c>
      <c r="G1072" t="s">
        <v>4636</v>
      </c>
      <c r="I1072" t="s">
        <v>1335</v>
      </c>
      <c r="J1072">
        <v>0</v>
      </c>
      <c r="K1072" t="s">
        <v>8577</v>
      </c>
      <c r="L1072">
        <v>46126</v>
      </c>
      <c r="N1072">
        <v>46157</v>
      </c>
      <c r="P1072" t="s">
        <v>1420</v>
      </c>
      <c r="Q1072" t="s">
        <v>8578</v>
      </c>
      <c r="R1072" t="s">
        <v>1781</v>
      </c>
      <c r="S1072" t="s">
        <v>1332</v>
      </c>
      <c r="U1072" t="s">
        <v>1537</v>
      </c>
      <c r="V1072" t="s">
        <v>1341</v>
      </c>
      <c r="W1072" t="s">
        <v>1355</v>
      </c>
      <c r="AC1072" t="s">
        <v>1343</v>
      </c>
      <c r="AF1072" t="s">
        <v>1343</v>
      </c>
      <c r="AI1072">
        <v>27</v>
      </c>
      <c r="AJ1072">
        <v>50</v>
      </c>
      <c r="AL1072">
        <v>0</v>
      </c>
      <c r="AM1072" t="s">
        <v>1332</v>
      </c>
      <c r="AN1072">
        <v>0</v>
      </c>
      <c r="AO1072">
        <v>0</v>
      </c>
    </row>
    <row r="1073" spans="1:41" hidden="1" x14ac:dyDescent="0.3">
      <c r="C1073" t="s">
        <v>39</v>
      </c>
      <c r="D1073" t="s">
        <v>8050</v>
      </c>
      <c r="E1073">
        <v>2025329</v>
      </c>
      <c r="F1073" t="s">
        <v>8576</v>
      </c>
      <c r="G1073" t="s">
        <v>4636</v>
      </c>
      <c r="I1073" t="s">
        <v>1335</v>
      </c>
      <c r="J1073">
        <v>0</v>
      </c>
      <c r="K1073" t="s">
        <v>8577</v>
      </c>
      <c r="L1073">
        <v>46126</v>
      </c>
      <c r="N1073">
        <v>46157</v>
      </c>
      <c r="P1073" t="s">
        <v>1420</v>
      </c>
      <c r="Q1073" t="s">
        <v>8578</v>
      </c>
      <c r="R1073" t="s">
        <v>1781</v>
      </c>
      <c r="S1073" t="s">
        <v>1332</v>
      </c>
      <c r="U1073" t="s">
        <v>1537</v>
      </c>
      <c r="V1073" t="s">
        <v>1341</v>
      </c>
      <c r="W1073" t="s">
        <v>1355</v>
      </c>
      <c r="AC1073" t="s">
        <v>1343</v>
      </c>
      <c r="AF1073" t="s">
        <v>1343</v>
      </c>
      <c r="AI1073">
        <v>27</v>
      </c>
      <c r="AJ1073">
        <v>52</v>
      </c>
      <c r="AL1073">
        <v>0</v>
      </c>
      <c r="AM1073" t="s">
        <v>1332</v>
      </c>
      <c r="AN1073">
        <v>0</v>
      </c>
      <c r="AO1073">
        <v>0</v>
      </c>
    </row>
    <row r="1074" spans="1:41" hidden="1" x14ac:dyDescent="0.3">
      <c r="A1074" t="s">
        <v>1332</v>
      </c>
      <c r="B1074" t="s">
        <v>1332</v>
      </c>
      <c r="C1074" t="s">
        <v>1371</v>
      </c>
      <c r="D1074" t="s">
        <v>2519</v>
      </c>
      <c r="E1074">
        <v>2025317</v>
      </c>
      <c r="F1074" t="s">
        <v>6915</v>
      </c>
      <c r="G1074" t="s">
        <v>6916</v>
      </c>
      <c r="I1074" t="s">
        <v>1335</v>
      </c>
      <c r="J1074">
        <v>300</v>
      </c>
      <c r="K1074" t="s">
        <v>6917</v>
      </c>
      <c r="L1074">
        <v>46105</v>
      </c>
      <c r="N1074">
        <v>46152</v>
      </c>
      <c r="P1074" t="s">
        <v>1420</v>
      </c>
      <c r="Q1074" t="s">
        <v>6918</v>
      </c>
      <c r="R1074" t="s">
        <v>1781</v>
      </c>
      <c r="S1074" t="s">
        <v>1332</v>
      </c>
      <c r="U1074" t="s">
        <v>1340</v>
      </c>
      <c r="V1074" t="s">
        <v>1341</v>
      </c>
      <c r="W1074" t="s">
        <v>1355</v>
      </c>
      <c r="AC1074" t="s">
        <v>1343</v>
      </c>
      <c r="AF1074" t="s">
        <v>1343</v>
      </c>
      <c r="AI1074">
        <v>22</v>
      </c>
      <c r="AJ1074">
        <v>350</v>
      </c>
      <c r="AL1074">
        <v>0</v>
      </c>
      <c r="AM1074" t="s">
        <v>1332</v>
      </c>
      <c r="AN1074">
        <v>0</v>
      </c>
      <c r="AO1074">
        <v>0</v>
      </c>
    </row>
    <row r="1075" spans="1:41" hidden="1" x14ac:dyDescent="0.3">
      <c r="A1075" t="s">
        <v>1332</v>
      </c>
      <c r="B1075" t="s">
        <v>1332</v>
      </c>
      <c r="C1075" t="s">
        <v>1371</v>
      </c>
      <c r="D1075" t="s">
        <v>1755</v>
      </c>
      <c r="E1075">
        <v>2025329</v>
      </c>
      <c r="F1075" t="s">
        <v>6915</v>
      </c>
      <c r="I1075" t="s">
        <v>1335</v>
      </c>
      <c r="J1075">
        <v>0</v>
      </c>
      <c r="K1075" t="s">
        <v>6917</v>
      </c>
      <c r="L1075">
        <v>46105</v>
      </c>
      <c r="N1075">
        <v>46152</v>
      </c>
      <c r="P1075" t="s">
        <v>1420</v>
      </c>
      <c r="Q1075" t="s">
        <v>6918</v>
      </c>
      <c r="R1075" t="s">
        <v>1781</v>
      </c>
      <c r="S1075" t="s">
        <v>1332</v>
      </c>
      <c r="U1075" t="s">
        <v>1340</v>
      </c>
      <c r="V1075" t="s">
        <v>1341</v>
      </c>
      <c r="W1075" t="s">
        <v>1355</v>
      </c>
      <c r="AC1075" t="s">
        <v>1343</v>
      </c>
      <c r="AF1075" t="s">
        <v>1343</v>
      </c>
      <c r="AI1075">
        <v>22</v>
      </c>
      <c r="AJ1075">
        <v>52</v>
      </c>
      <c r="AL1075">
        <v>0</v>
      </c>
      <c r="AM1075" t="s">
        <v>1332</v>
      </c>
      <c r="AN1075">
        <v>0</v>
      </c>
      <c r="AO1075">
        <v>0</v>
      </c>
    </row>
    <row r="1076" spans="1:41" hidden="1" x14ac:dyDescent="0.3">
      <c r="A1076" t="s">
        <v>1332</v>
      </c>
      <c r="B1076" t="s">
        <v>1379</v>
      </c>
      <c r="C1076" t="s">
        <v>1386</v>
      </c>
      <c r="D1076" t="s">
        <v>1438</v>
      </c>
      <c r="E1076">
        <v>2025933</v>
      </c>
      <c r="I1076" t="s">
        <v>1335</v>
      </c>
      <c r="J1076">
        <v>400</v>
      </c>
      <c r="K1076" t="s">
        <v>2779</v>
      </c>
      <c r="L1076">
        <v>46018</v>
      </c>
      <c r="N1076">
        <v>46052</v>
      </c>
      <c r="P1076" t="s">
        <v>1337</v>
      </c>
      <c r="Q1076" t="s">
        <v>2780</v>
      </c>
      <c r="R1076" t="s">
        <v>1339</v>
      </c>
      <c r="S1076" t="s">
        <v>1332</v>
      </c>
      <c r="U1076" t="s">
        <v>1340</v>
      </c>
      <c r="V1076" t="s">
        <v>1341</v>
      </c>
      <c r="W1076" t="s">
        <v>1339</v>
      </c>
      <c r="X1076">
        <v>46090</v>
      </c>
      <c r="Y1076" t="s">
        <v>2781</v>
      </c>
      <c r="AC1076" t="s">
        <v>1343</v>
      </c>
      <c r="AF1076" t="s">
        <v>1343</v>
      </c>
      <c r="AI1076" t="s">
        <v>1339</v>
      </c>
      <c r="AJ1076">
        <v>450</v>
      </c>
      <c r="AL1076">
        <v>0</v>
      </c>
      <c r="AM1076">
        <v>0</v>
      </c>
      <c r="AN1076">
        <v>0</v>
      </c>
      <c r="AO1076">
        <v>0</v>
      </c>
    </row>
    <row r="1077" spans="1:41" hidden="1" x14ac:dyDescent="0.3">
      <c r="A1077" t="s">
        <v>1332</v>
      </c>
      <c r="B1077" t="s">
        <v>1379</v>
      </c>
      <c r="C1077" t="s">
        <v>1386</v>
      </c>
      <c r="D1077" t="s">
        <v>1755</v>
      </c>
      <c r="E1077">
        <v>2025329</v>
      </c>
      <c r="I1077" t="s">
        <v>1335</v>
      </c>
      <c r="J1077">
        <v>0</v>
      </c>
      <c r="K1077" t="s">
        <v>2779</v>
      </c>
      <c r="L1077">
        <v>46018</v>
      </c>
      <c r="N1077">
        <v>46052</v>
      </c>
      <c r="P1077" t="s">
        <v>1337</v>
      </c>
      <c r="Q1077" t="s">
        <v>2780</v>
      </c>
      <c r="R1077" t="s">
        <v>1339</v>
      </c>
      <c r="S1077" t="s">
        <v>1332</v>
      </c>
      <c r="U1077" t="s">
        <v>1340</v>
      </c>
      <c r="V1077" t="s">
        <v>1341</v>
      </c>
      <c r="W1077" t="s">
        <v>1339</v>
      </c>
      <c r="X1077">
        <v>46090</v>
      </c>
      <c r="Y1077" t="s">
        <v>2781</v>
      </c>
      <c r="AC1077" t="s">
        <v>1343</v>
      </c>
      <c r="AF1077" t="s">
        <v>1343</v>
      </c>
      <c r="AI1077" t="s">
        <v>1339</v>
      </c>
      <c r="AJ1077">
        <v>52</v>
      </c>
      <c r="AL1077" t="s">
        <v>1332</v>
      </c>
      <c r="AM1077" t="s">
        <v>1332</v>
      </c>
      <c r="AN1077">
        <v>0</v>
      </c>
      <c r="AO1077">
        <v>0</v>
      </c>
    </row>
    <row r="1078" spans="1:41" hidden="1" x14ac:dyDescent="0.3">
      <c r="A1078" t="s">
        <v>1384</v>
      </c>
      <c r="B1078" t="s">
        <v>1379</v>
      </c>
      <c r="C1078" t="s">
        <v>1386</v>
      </c>
      <c r="D1078" t="s">
        <v>1438</v>
      </c>
      <c r="E1078">
        <v>2025933</v>
      </c>
      <c r="I1078" t="s">
        <v>1369</v>
      </c>
      <c r="J1078">
        <v>0</v>
      </c>
      <c r="K1078" t="s">
        <v>2779</v>
      </c>
      <c r="L1078">
        <v>46018</v>
      </c>
      <c r="N1078">
        <v>46052</v>
      </c>
      <c r="P1078" t="s">
        <v>1337</v>
      </c>
      <c r="Q1078" t="s">
        <v>2780</v>
      </c>
      <c r="R1078" t="s">
        <v>1339</v>
      </c>
      <c r="S1078" t="s">
        <v>1332</v>
      </c>
      <c r="U1078" t="s">
        <v>1340</v>
      </c>
      <c r="V1078" t="s">
        <v>1341</v>
      </c>
      <c r="W1078" t="s">
        <v>1339</v>
      </c>
      <c r="X1078">
        <v>46090</v>
      </c>
      <c r="Y1078" t="s">
        <v>2782</v>
      </c>
      <c r="AC1078" t="s">
        <v>1343</v>
      </c>
      <c r="AF1078" t="s">
        <v>1343</v>
      </c>
      <c r="AI1078" t="s">
        <v>1339</v>
      </c>
      <c r="AJ1078">
        <v>50</v>
      </c>
      <c r="AL1078">
        <v>0</v>
      </c>
      <c r="AM1078">
        <v>0</v>
      </c>
      <c r="AN1078">
        <v>0</v>
      </c>
      <c r="AO1078">
        <v>0</v>
      </c>
    </row>
    <row r="1079" spans="1:41" hidden="1" x14ac:dyDescent="0.3">
      <c r="A1079" t="s">
        <v>1332</v>
      </c>
      <c r="B1079" t="s">
        <v>1379</v>
      </c>
      <c r="C1079" t="s">
        <v>1386</v>
      </c>
      <c r="D1079" t="s">
        <v>1755</v>
      </c>
      <c r="E1079">
        <v>2025329</v>
      </c>
      <c r="I1079" t="s">
        <v>1369</v>
      </c>
      <c r="J1079">
        <v>0</v>
      </c>
      <c r="K1079" t="s">
        <v>2779</v>
      </c>
      <c r="L1079">
        <v>46018</v>
      </c>
      <c r="N1079">
        <v>46052</v>
      </c>
      <c r="P1079" t="s">
        <v>1337</v>
      </c>
      <c r="Q1079" t="s">
        <v>2780</v>
      </c>
      <c r="R1079" t="s">
        <v>1339</v>
      </c>
      <c r="S1079" t="s">
        <v>1332</v>
      </c>
      <c r="U1079" t="s">
        <v>1340</v>
      </c>
      <c r="V1079" t="s">
        <v>1341</v>
      </c>
      <c r="W1079" t="s">
        <v>1339</v>
      </c>
      <c r="X1079">
        <v>46090</v>
      </c>
      <c r="Y1079" t="s">
        <v>2782</v>
      </c>
      <c r="AC1079" t="s">
        <v>1343</v>
      </c>
      <c r="AF1079" t="s">
        <v>1343</v>
      </c>
      <c r="AI1079" t="s">
        <v>1339</v>
      </c>
      <c r="AJ1079">
        <v>52</v>
      </c>
      <c r="AL1079" t="s">
        <v>1332</v>
      </c>
      <c r="AM1079" t="s">
        <v>1332</v>
      </c>
      <c r="AN1079">
        <v>0</v>
      </c>
      <c r="AO1079">
        <v>0</v>
      </c>
    </row>
    <row r="1080" spans="1:41" hidden="1" x14ac:dyDescent="0.3">
      <c r="A1080" t="s">
        <v>1384</v>
      </c>
      <c r="B1080" t="s">
        <v>1379</v>
      </c>
      <c r="C1080" t="s">
        <v>39</v>
      </c>
      <c r="D1080" t="s">
        <v>1333</v>
      </c>
      <c r="E1080" t="s">
        <v>1334</v>
      </c>
      <c r="I1080" t="s">
        <v>1335</v>
      </c>
      <c r="J1080">
        <v>400</v>
      </c>
      <c r="K1080" t="s">
        <v>2779</v>
      </c>
      <c r="L1080">
        <v>46031</v>
      </c>
      <c r="N1080">
        <v>46081</v>
      </c>
      <c r="P1080" t="s">
        <v>1337</v>
      </c>
      <c r="Q1080" t="s">
        <v>2780</v>
      </c>
      <c r="R1080" t="s">
        <v>1358</v>
      </c>
      <c r="S1080" t="s">
        <v>1332</v>
      </c>
      <c r="U1080" t="s">
        <v>1340</v>
      </c>
      <c r="V1080" t="s">
        <v>1402</v>
      </c>
      <c r="W1080" t="s">
        <v>1358</v>
      </c>
      <c r="AC1080" t="s">
        <v>1343</v>
      </c>
      <c r="AF1080" t="s">
        <v>1343</v>
      </c>
      <c r="AI1080" t="s">
        <v>1358</v>
      </c>
      <c r="AJ1080">
        <v>478</v>
      </c>
      <c r="AL1080">
        <v>0</v>
      </c>
      <c r="AM1080" t="s">
        <v>1332</v>
      </c>
      <c r="AN1080">
        <v>0</v>
      </c>
      <c r="AO1080">
        <v>0</v>
      </c>
    </row>
    <row r="1081" spans="1:41" hidden="1" x14ac:dyDescent="0.3">
      <c r="A1081" t="s">
        <v>1384</v>
      </c>
      <c r="B1081" t="s">
        <v>1379</v>
      </c>
      <c r="C1081" t="s">
        <v>39</v>
      </c>
      <c r="D1081" t="s">
        <v>1333</v>
      </c>
      <c r="E1081" t="s">
        <v>1334</v>
      </c>
      <c r="I1081" t="s">
        <v>1369</v>
      </c>
      <c r="J1081">
        <v>400</v>
      </c>
      <c r="K1081" t="s">
        <v>2779</v>
      </c>
      <c r="L1081">
        <v>46031</v>
      </c>
      <c r="N1081">
        <v>46081</v>
      </c>
      <c r="P1081" t="s">
        <v>1337</v>
      </c>
      <c r="Q1081" t="s">
        <v>2780</v>
      </c>
      <c r="R1081" t="s">
        <v>1358</v>
      </c>
      <c r="S1081" t="s">
        <v>1332</v>
      </c>
      <c r="U1081" t="s">
        <v>1340</v>
      </c>
      <c r="V1081" t="s">
        <v>1402</v>
      </c>
      <c r="W1081" t="s">
        <v>1358</v>
      </c>
      <c r="AC1081" t="s">
        <v>1343</v>
      </c>
      <c r="AF1081" t="s">
        <v>1343</v>
      </c>
      <c r="AI1081" t="s">
        <v>1358</v>
      </c>
      <c r="AJ1081">
        <v>478</v>
      </c>
      <c r="AL1081">
        <v>0</v>
      </c>
      <c r="AM1081" t="s">
        <v>1332</v>
      </c>
      <c r="AN1081">
        <v>0</v>
      </c>
      <c r="AO1081">
        <v>0</v>
      </c>
    </row>
    <row r="1082" spans="1:41" hidden="1" x14ac:dyDescent="0.3">
      <c r="A1082" t="s">
        <v>1332</v>
      </c>
      <c r="B1082" t="s">
        <v>1332</v>
      </c>
      <c r="C1082" t="s">
        <v>1359</v>
      </c>
      <c r="D1082" t="s">
        <v>7170</v>
      </c>
      <c r="E1082">
        <v>2026056</v>
      </c>
      <c r="F1082" t="s">
        <v>8257</v>
      </c>
      <c r="I1082" t="s">
        <v>1335</v>
      </c>
      <c r="J1082">
        <v>700</v>
      </c>
      <c r="K1082" t="s">
        <v>8258</v>
      </c>
      <c r="L1082">
        <v>46121</v>
      </c>
      <c r="N1082">
        <v>46157</v>
      </c>
      <c r="P1082" t="s">
        <v>1337</v>
      </c>
      <c r="Q1082" t="s">
        <v>6748</v>
      </c>
      <c r="R1082" t="s">
        <v>1781</v>
      </c>
      <c r="S1082" t="s">
        <v>1332</v>
      </c>
      <c r="U1082" t="s">
        <v>1340</v>
      </c>
      <c r="V1082" t="s">
        <v>1402</v>
      </c>
      <c r="W1082" t="s">
        <v>1355</v>
      </c>
      <c r="AC1082" t="s">
        <v>1343</v>
      </c>
      <c r="AF1082" t="s">
        <v>1343</v>
      </c>
      <c r="AI1082">
        <v>27</v>
      </c>
      <c r="AJ1082">
        <v>700</v>
      </c>
      <c r="AL1082">
        <v>0</v>
      </c>
      <c r="AM1082" t="s">
        <v>1332</v>
      </c>
      <c r="AN1082">
        <v>0</v>
      </c>
      <c r="AO1082">
        <v>0</v>
      </c>
    </row>
    <row r="1083" spans="1:41" hidden="1" x14ac:dyDescent="0.3">
      <c r="A1083" t="s">
        <v>1332</v>
      </c>
      <c r="B1083" t="s">
        <v>1332</v>
      </c>
      <c r="C1083" t="s">
        <v>1359</v>
      </c>
      <c r="D1083" t="s">
        <v>7174</v>
      </c>
      <c r="E1083" t="s">
        <v>7175</v>
      </c>
      <c r="F1083" t="s">
        <v>8257</v>
      </c>
      <c r="G1083" t="s">
        <v>4636</v>
      </c>
      <c r="I1083" t="s">
        <v>1335</v>
      </c>
      <c r="J1083">
        <v>0</v>
      </c>
      <c r="K1083" t="s">
        <v>8258</v>
      </c>
      <c r="L1083">
        <v>46121</v>
      </c>
      <c r="N1083">
        <v>46157</v>
      </c>
      <c r="P1083" t="s">
        <v>1337</v>
      </c>
      <c r="Q1083" t="s">
        <v>6748</v>
      </c>
      <c r="R1083" t="s">
        <v>1781</v>
      </c>
      <c r="S1083" t="s">
        <v>1332</v>
      </c>
      <c r="U1083" t="s">
        <v>1340</v>
      </c>
      <c r="V1083" t="s">
        <v>1402</v>
      </c>
      <c r="W1083" t="s">
        <v>1355</v>
      </c>
      <c r="AC1083" t="s">
        <v>1343</v>
      </c>
      <c r="AF1083" t="s">
        <v>1343</v>
      </c>
      <c r="AI1083">
        <v>27</v>
      </c>
      <c r="AJ1083">
        <v>0</v>
      </c>
      <c r="AL1083">
        <v>0</v>
      </c>
      <c r="AM1083" t="s">
        <v>1332</v>
      </c>
      <c r="AN1083">
        <v>0</v>
      </c>
      <c r="AO1083">
        <v>0</v>
      </c>
    </row>
    <row r="1084" spans="1:41" x14ac:dyDescent="0.3">
      <c r="A1084" t="s">
        <v>1332</v>
      </c>
      <c r="B1084" t="s">
        <v>1332</v>
      </c>
      <c r="C1084" t="s">
        <v>1380</v>
      </c>
      <c r="D1084" t="s">
        <v>2962</v>
      </c>
      <c r="E1084">
        <v>2025945</v>
      </c>
      <c r="F1084" t="s">
        <v>7883</v>
      </c>
      <c r="I1084" t="s">
        <v>1335</v>
      </c>
      <c r="J1084">
        <v>2000</v>
      </c>
      <c r="K1084" t="s">
        <v>3612</v>
      </c>
      <c r="L1084" s="42">
        <v>46112</v>
      </c>
      <c r="N1084">
        <v>46157</v>
      </c>
      <c r="P1084" t="s">
        <v>1420</v>
      </c>
      <c r="Q1084" t="s">
        <v>3613</v>
      </c>
      <c r="R1084" t="s">
        <v>1339</v>
      </c>
      <c r="S1084" t="s">
        <v>1332</v>
      </c>
      <c r="U1084" t="s">
        <v>1340</v>
      </c>
      <c r="V1084" t="s">
        <v>1341</v>
      </c>
      <c r="W1084" t="s">
        <v>1339</v>
      </c>
      <c r="X1084">
        <v>46121</v>
      </c>
      <c r="Y1084" t="s">
        <v>7884</v>
      </c>
      <c r="Z1084">
        <v>5066</v>
      </c>
      <c r="AA1084">
        <v>2640</v>
      </c>
      <c r="AB1084">
        <v>201</v>
      </c>
      <c r="AC1084" t="s">
        <v>1408</v>
      </c>
      <c r="AF1084" t="s">
        <v>1408</v>
      </c>
      <c r="AI1084" t="s">
        <v>1339</v>
      </c>
      <c r="AJ1084">
        <v>2060</v>
      </c>
      <c r="AL1084">
        <v>5066</v>
      </c>
      <c r="AM1084">
        <v>5066</v>
      </c>
      <c r="AN1084">
        <v>0.52112120015791596</v>
      </c>
      <c r="AO1084">
        <v>0.40663245163837303</v>
      </c>
    </row>
    <row r="1085" spans="1:41" x14ac:dyDescent="0.3">
      <c r="A1085" t="s">
        <v>1332</v>
      </c>
      <c r="B1085" t="s">
        <v>1332</v>
      </c>
      <c r="C1085" t="s">
        <v>1380</v>
      </c>
      <c r="D1085" t="s">
        <v>7699</v>
      </c>
      <c r="E1085">
        <v>2026058</v>
      </c>
      <c r="F1085" t="s">
        <v>7390</v>
      </c>
      <c r="I1085" t="s">
        <v>1335</v>
      </c>
      <c r="J1085">
        <v>250</v>
      </c>
      <c r="K1085" t="s">
        <v>3212</v>
      </c>
      <c r="L1085" s="42">
        <v>46112</v>
      </c>
      <c r="N1085">
        <v>46157</v>
      </c>
      <c r="P1085" t="s">
        <v>1361</v>
      </c>
      <c r="Q1085" t="s">
        <v>3213</v>
      </c>
      <c r="R1085" t="s">
        <v>1781</v>
      </c>
      <c r="S1085" t="s">
        <v>1332</v>
      </c>
      <c r="U1085" t="s">
        <v>1340</v>
      </c>
      <c r="V1085" t="s">
        <v>1341</v>
      </c>
      <c r="W1085" t="s">
        <v>1355</v>
      </c>
      <c r="AC1085" t="s">
        <v>1343</v>
      </c>
      <c r="AF1085" t="s">
        <v>1343</v>
      </c>
      <c r="AI1085">
        <v>27</v>
      </c>
      <c r="AJ1085">
        <v>250</v>
      </c>
      <c r="AL1085">
        <v>0</v>
      </c>
      <c r="AM1085" t="s">
        <v>1332</v>
      </c>
      <c r="AN1085">
        <v>0</v>
      </c>
      <c r="AO1085">
        <v>0</v>
      </c>
    </row>
    <row r="1086" spans="1:41" x14ac:dyDescent="0.3">
      <c r="A1086" t="s">
        <v>1332</v>
      </c>
      <c r="B1086" t="s">
        <v>1332</v>
      </c>
      <c r="C1086" t="s">
        <v>1380</v>
      </c>
      <c r="D1086" t="s">
        <v>7699</v>
      </c>
      <c r="E1086">
        <v>2026058</v>
      </c>
      <c r="F1086" t="s">
        <v>7874</v>
      </c>
      <c r="I1086" t="s">
        <v>1335</v>
      </c>
      <c r="J1086">
        <v>320</v>
      </c>
      <c r="K1086" t="s">
        <v>7875</v>
      </c>
      <c r="L1086" s="42">
        <v>46112</v>
      </c>
      <c r="N1086">
        <v>46157</v>
      </c>
      <c r="P1086" t="s">
        <v>1337</v>
      </c>
      <c r="Q1086" t="s">
        <v>7876</v>
      </c>
      <c r="R1086" t="s">
        <v>1781</v>
      </c>
      <c r="S1086" t="s">
        <v>1332</v>
      </c>
      <c r="U1086" t="s">
        <v>1340</v>
      </c>
      <c r="V1086" t="s">
        <v>1341</v>
      </c>
      <c r="W1086" t="s">
        <v>1355</v>
      </c>
      <c r="AC1086" t="s">
        <v>1343</v>
      </c>
      <c r="AF1086" t="s">
        <v>1343</v>
      </c>
      <c r="AI1086">
        <v>27</v>
      </c>
      <c r="AJ1086">
        <v>320</v>
      </c>
      <c r="AL1086">
        <v>0</v>
      </c>
      <c r="AM1086" t="s">
        <v>1332</v>
      </c>
      <c r="AN1086">
        <v>0</v>
      </c>
      <c r="AO1086">
        <v>0</v>
      </c>
    </row>
    <row r="1087" spans="1:41" x14ac:dyDescent="0.3">
      <c r="A1087" t="s">
        <v>1332</v>
      </c>
      <c r="B1087" t="s">
        <v>1332</v>
      </c>
      <c r="C1087" t="s">
        <v>1380</v>
      </c>
      <c r="D1087" t="s">
        <v>6423</v>
      </c>
      <c r="E1087" t="s">
        <v>6424</v>
      </c>
      <c r="F1087" t="s">
        <v>6910</v>
      </c>
      <c r="I1087" t="s">
        <v>1335</v>
      </c>
      <c r="J1087">
        <v>450</v>
      </c>
      <c r="K1087" t="s">
        <v>6912</v>
      </c>
      <c r="L1087" s="42">
        <v>46112</v>
      </c>
      <c r="N1087">
        <v>46157</v>
      </c>
      <c r="P1087" t="s">
        <v>1337</v>
      </c>
      <c r="Q1087" t="s">
        <v>6913</v>
      </c>
      <c r="R1087" t="s">
        <v>1781</v>
      </c>
      <c r="S1087" t="s">
        <v>1353</v>
      </c>
      <c r="U1087" t="s">
        <v>1354</v>
      </c>
      <c r="V1087" t="s">
        <v>1341</v>
      </c>
      <c r="W1087" t="s">
        <v>1355</v>
      </c>
      <c r="AC1087" t="s">
        <v>1343</v>
      </c>
      <c r="AF1087" t="s">
        <v>1343</v>
      </c>
      <c r="AI1087">
        <v>27</v>
      </c>
      <c r="AJ1087">
        <v>480</v>
      </c>
      <c r="AL1087">
        <v>0</v>
      </c>
      <c r="AM1087" t="s">
        <v>1332</v>
      </c>
      <c r="AN1087">
        <v>0</v>
      </c>
      <c r="AO1087">
        <v>0</v>
      </c>
    </row>
    <row r="1088" spans="1:41" hidden="1" x14ac:dyDescent="0.3">
      <c r="A1088" t="s">
        <v>1332</v>
      </c>
      <c r="B1088" t="s">
        <v>1332</v>
      </c>
      <c r="C1088" t="s">
        <v>47</v>
      </c>
      <c r="D1088" t="s">
        <v>2962</v>
      </c>
      <c r="E1088">
        <v>2025945</v>
      </c>
      <c r="F1088" t="s">
        <v>7265</v>
      </c>
      <c r="G1088" t="s">
        <v>7266</v>
      </c>
      <c r="I1088" t="s">
        <v>1335</v>
      </c>
      <c r="J1088">
        <v>200</v>
      </c>
      <c r="K1088" t="s">
        <v>7267</v>
      </c>
      <c r="L1088">
        <v>46109</v>
      </c>
      <c r="N1088">
        <v>46157</v>
      </c>
      <c r="P1088" t="s">
        <v>1337</v>
      </c>
      <c r="Q1088" t="s">
        <v>7268</v>
      </c>
      <c r="R1088" t="s">
        <v>1781</v>
      </c>
      <c r="S1088" t="s">
        <v>1332</v>
      </c>
      <c r="U1088" t="s">
        <v>1340</v>
      </c>
      <c r="V1088" t="s">
        <v>1341</v>
      </c>
      <c r="W1088" t="s">
        <v>1355</v>
      </c>
      <c r="AC1088" t="s">
        <v>1343</v>
      </c>
      <c r="AF1088" t="s">
        <v>1343</v>
      </c>
      <c r="AI1088">
        <v>27</v>
      </c>
      <c r="AJ1088">
        <v>260</v>
      </c>
      <c r="AL1088">
        <v>0</v>
      </c>
      <c r="AM1088" t="s">
        <v>1332</v>
      </c>
      <c r="AN1088">
        <v>0</v>
      </c>
      <c r="AO1088">
        <v>0</v>
      </c>
    </row>
    <row r="1089" spans="1:41" hidden="1" x14ac:dyDescent="0.3">
      <c r="A1089" t="s">
        <v>1332</v>
      </c>
      <c r="B1089" t="s">
        <v>1332</v>
      </c>
      <c r="C1089" t="s">
        <v>304</v>
      </c>
      <c r="D1089" t="s">
        <v>4033</v>
      </c>
      <c r="E1089">
        <v>2026003</v>
      </c>
      <c r="F1089" t="s">
        <v>8351</v>
      </c>
      <c r="G1089" t="s">
        <v>8352</v>
      </c>
      <c r="I1089" t="s">
        <v>1335</v>
      </c>
      <c r="J1089">
        <v>200</v>
      </c>
      <c r="K1089" t="s">
        <v>7267</v>
      </c>
      <c r="L1089">
        <v>46122</v>
      </c>
      <c r="N1089">
        <v>46157</v>
      </c>
      <c r="P1089" t="s">
        <v>1337</v>
      </c>
      <c r="Q1089" t="s">
        <v>8353</v>
      </c>
      <c r="R1089" t="s">
        <v>1781</v>
      </c>
      <c r="S1089" t="s">
        <v>1332</v>
      </c>
      <c r="U1089" t="s">
        <v>1340</v>
      </c>
      <c r="V1089" t="s">
        <v>1341</v>
      </c>
      <c r="W1089" t="s">
        <v>1355</v>
      </c>
      <c r="AC1089" t="s">
        <v>1343</v>
      </c>
      <c r="AF1089" t="s">
        <v>1343</v>
      </c>
      <c r="AI1089">
        <v>27</v>
      </c>
      <c r="AJ1089">
        <v>245</v>
      </c>
      <c r="AL1089">
        <v>0</v>
      </c>
      <c r="AM1089" t="s">
        <v>1332</v>
      </c>
      <c r="AN1089">
        <v>0</v>
      </c>
      <c r="AO1089">
        <v>0</v>
      </c>
    </row>
    <row r="1090" spans="1:41" hidden="1" x14ac:dyDescent="0.3">
      <c r="A1090" t="s">
        <v>1332</v>
      </c>
      <c r="B1090" t="s">
        <v>1332</v>
      </c>
      <c r="C1090" t="s">
        <v>304</v>
      </c>
      <c r="D1090" t="s">
        <v>2091</v>
      </c>
      <c r="E1090">
        <v>2025339</v>
      </c>
      <c r="F1090" t="s">
        <v>8351</v>
      </c>
      <c r="G1090" t="s">
        <v>8352</v>
      </c>
      <c r="I1090" t="s">
        <v>1335</v>
      </c>
      <c r="J1090">
        <v>0</v>
      </c>
      <c r="K1090" t="s">
        <v>7267</v>
      </c>
      <c r="L1090">
        <v>46122</v>
      </c>
      <c r="N1090">
        <v>46157</v>
      </c>
      <c r="P1090" t="s">
        <v>1337</v>
      </c>
      <c r="Q1090" t="s">
        <v>8353</v>
      </c>
      <c r="R1090" t="s">
        <v>1781</v>
      </c>
      <c r="S1090" t="s">
        <v>1332</v>
      </c>
      <c r="U1090" t="s">
        <v>1340</v>
      </c>
      <c r="V1090" t="s">
        <v>1341</v>
      </c>
      <c r="W1090" t="s">
        <v>1355</v>
      </c>
      <c r="AC1090" t="s">
        <v>1343</v>
      </c>
      <c r="AF1090" t="s">
        <v>1343</v>
      </c>
      <c r="AI1090">
        <v>27</v>
      </c>
      <c r="AJ1090">
        <v>58</v>
      </c>
      <c r="AL1090">
        <v>0</v>
      </c>
      <c r="AM1090" t="s">
        <v>1332</v>
      </c>
      <c r="AN1090">
        <v>0</v>
      </c>
      <c r="AO1090">
        <v>0</v>
      </c>
    </row>
    <row r="1091" spans="1:41" hidden="1" x14ac:dyDescent="0.3">
      <c r="A1091" t="s">
        <v>1332</v>
      </c>
      <c r="B1091" t="s">
        <v>1332</v>
      </c>
      <c r="C1091" t="s">
        <v>304</v>
      </c>
      <c r="D1091" t="s">
        <v>4347</v>
      </c>
      <c r="E1091">
        <v>2025310</v>
      </c>
      <c r="F1091" t="s">
        <v>8351</v>
      </c>
      <c r="G1091" t="s">
        <v>8352</v>
      </c>
      <c r="I1091" t="s">
        <v>1335</v>
      </c>
      <c r="J1091">
        <v>200</v>
      </c>
      <c r="K1091" t="s">
        <v>7267</v>
      </c>
      <c r="L1091">
        <v>46122</v>
      </c>
      <c r="N1091">
        <v>46157</v>
      </c>
      <c r="P1091" t="s">
        <v>1337</v>
      </c>
      <c r="Q1091" t="s">
        <v>8353</v>
      </c>
      <c r="R1091" t="s">
        <v>1781</v>
      </c>
      <c r="S1091" t="s">
        <v>1332</v>
      </c>
      <c r="U1091" t="s">
        <v>1340</v>
      </c>
      <c r="V1091" t="s">
        <v>1341</v>
      </c>
      <c r="W1091" t="s">
        <v>1355</v>
      </c>
      <c r="AC1091" t="s">
        <v>1343</v>
      </c>
      <c r="AF1091" t="s">
        <v>1343</v>
      </c>
      <c r="AI1091">
        <v>27</v>
      </c>
      <c r="AJ1091">
        <v>265</v>
      </c>
      <c r="AL1091">
        <v>0</v>
      </c>
      <c r="AM1091" t="s">
        <v>1332</v>
      </c>
      <c r="AN1091">
        <v>0</v>
      </c>
      <c r="AO1091">
        <v>0</v>
      </c>
    </row>
    <row r="1092" spans="1:41" hidden="1" x14ac:dyDescent="0.3">
      <c r="A1092" t="s">
        <v>1332</v>
      </c>
      <c r="B1092" t="s">
        <v>1332</v>
      </c>
      <c r="C1092" t="s">
        <v>1386</v>
      </c>
      <c r="D1092" t="s">
        <v>1664</v>
      </c>
      <c r="E1092" t="s">
        <v>1332</v>
      </c>
      <c r="I1092" t="s">
        <v>1335</v>
      </c>
      <c r="J1092">
        <v>200</v>
      </c>
      <c r="K1092" t="s">
        <v>1672</v>
      </c>
      <c r="L1092">
        <v>45994</v>
      </c>
      <c r="N1092">
        <v>46052</v>
      </c>
      <c r="P1092" t="s">
        <v>1337</v>
      </c>
      <c r="Q1092" t="s">
        <v>1673</v>
      </c>
      <c r="R1092" t="s">
        <v>1339</v>
      </c>
      <c r="S1092" t="s">
        <v>1332</v>
      </c>
      <c r="U1092" t="s">
        <v>1340</v>
      </c>
      <c r="V1092" t="s">
        <v>1341</v>
      </c>
      <c r="W1092" t="s">
        <v>1339</v>
      </c>
      <c r="X1092">
        <v>46045</v>
      </c>
      <c r="Y1092" t="s">
        <v>1674</v>
      </c>
      <c r="AC1092" t="s">
        <v>1343</v>
      </c>
      <c r="AF1092" t="s">
        <v>1343</v>
      </c>
      <c r="AI1092" t="s">
        <v>1339</v>
      </c>
      <c r="AJ1092" t="s">
        <v>1332</v>
      </c>
      <c r="AL1092">
        <v>0</v>
      </c>
      <c r="AM1092">
        <v>0</v>
      </c>
      <c r="AN1092">
        <v>0</v>
      </c>
      <c r="AO1092">
        <v>0</v>
      </c>
    </row>
    <row r="1093" spans="1:41" hidden="1" x14ac:dyDescent="0.3">
      <c r="C1093" t="s">
        <v>39</v>
      </c>
      <c r="D1093" t="s">
        <v>4347</v>
      </c>
      <c r="E1093">
        <v>2025310</v>
      </c>
      <c r="F1093" t="s">
        <v>8580</v>
      </c>
      <c r="G1093" t="s">
        <v>8581</v>
      </c>
      <c r="I1093" t="s">
        <v>1335</v>
      </c>
      <c r="J1093">
        <v>200</v>
      </c>
      <c r="K1093" t="s">
        <v>8582</v>
      </c>
      <c r="L1093">
        <v>46126</v>
      </c>
      <c r="N1093">
        <v>46157</v>
      </c>
      <c r="P1093" t="s">
        <v>1337</v>
      </c>
      <c r="Q1093" t="s">
        <v>1673</v>
      </c>
      <c r="R1093" t="s">
        <v>1781</v>
      </c>
      <c r="S1093" t="s">
        <v>1332</v>
      </c>
      <c r="U1093" t="s">
        <v>1340</v>
      </c>
      <c r="V1093" t="s">
        <v>1341</v>
      </c>
      <c r="W1093" t="s">
        <v>1355</v>
      </c>
      <c r="AC1093" t="s">
        <v>1343</v>
      </c>
      <c r="AF1093" t="s">
        <v>1343</v>
      </c>
      <c r="AI1093">
        <v>27</v>
      </c>
      <c r="AJ1093">
        <v>265</v>
      </c>
      <c r="AL1093">
        <v>0</v>
      </c>
      <c r="AM1093" t="s">
        <v>1332</v>
      </c>
      <c r="AN1093">
        <v>0</v>
      </c>
      <c r="AO1093">
        <v>0</v>
      </c>
    </row>
    <row r="1094" spans="1:41" hidden="1" x14ac:dyDescent="0.3">
      <c r="C1094" t="s">
        <v>39</v>
      </c>
      <c r="D1094" t="s">
        <v>2519</v>
      </c>
      <c r="E1094">
        <v>2025317</v>
      </c>
      <c r="F1094" t="s">
        <v>8580</v>
      </c>
      <c r="G1094" t="s">
        <v>4636</v>
      </c>
      <c r="I1094" t="s">
        <v>1335</v>
      </c>
      <c r="J1094">
        <v>200</v>
      </c>
      <c r="K1094" t="s">
        <v>8582</v>
      </c>
      <c r="L1094">
        <v>46126</v>
      </c>
      <c r="N1094">
        <v>46157</v>
      </c>
      <c r="P1094" t="s">
        <v>1337</v>
      </c>
      <c r="Q1094" t="s">
        <v>1673</v>
      </c>
      <c r="R1094" t="s">
        <v>1781</v>
      </c>
      <c r="S1094" t="s">
        <v>1332</v>
      </c>
      <c r="U1094" t="s">
        <v>1340</v>
      </c>
      <c r="V1094" t="s">
        <v>1341</v>
      </c>
      <c r="W1094" t="s">
        <v>1355</v>
      </c>
      <c r="AC1094" t="s">
        <v>1343</v>
      </c>
      <c r="AF1094" t="s">
        <v>1343</v>
      </c>
      <c r="AI1094">
        <v>27</v>
      </c>
      <c r="AJ1094">
        <v>250</v>
      </c>
      <c r="AL1094">
        <v>0</v>
      </c>
      <c r="AM1094" t="s">
        <v>1332</v>
      </c>
      <c r="AN1094">
        <v>0</v>
      </c>
      <c r="AO1094">
        <v>0</v>
      </c>
    </row>
    <row r="1095" spans="1:41" hidden="1" x14ac:dyDescent="0.3">
      <c r="C1095" t="s">
        <v>39</v>
      </c>
      <c r="D1095" t="s">
        <v>8050</v>
      </c>
      <c r="E1095">
        <v>2025329</v>
      </c>
      <c r="F1095" t="s">
        <v>8580</v>
      </c>
      <c r="G1095" t="s">
        <v>4636</v>
      </c>
      <c r="I1095" t="s">
        <v>1335</v>
      </c>
      <c r="J1095">
        <v>0</v>
      </c>
      <c r="K1095" t="s">
        <v>8582</v>
      </c>
      <c r="L1095">
        <v>46126</v>
      </c>
      <c r="N1095">
        <v>46157</v>
      </c>
      <c r="P1095" t="s">
        <v>1337</v>
      </c>
      <c r="Q1095" t="s">
        <v>1673</v>
      </c>
      <c r="R1095" t="s">
        <v>1781</v>
      </c>
      <c r="S1095" t="s">
        <v>1332</v>
      </c>
      <c r="U1095" t="s">
        <v>1340</v>
      </c>
      <c r="V1095" t="s">
        <v>1341</v>
      </c>
      <c r="W1095" t="s">
        <v>1355</v>
      </c>
      <c r="AC1095" t="s">
        <v>1343</v>
      </c>
      <c r="AF1095" t="s">
        <v>1343</v>
      </c>
      <c r="AI1095">
        <v>27</v>
      </c>
      <c r="AJ1095">
        <v>52</v>
      </c>
      <c r="AL1095">
        <v>0</v>
      </c>
      <c r="AM1095" t="s">
        <v>1332</v>
      </c>
      <c r="AN1095">
        <v>0</v>
      </c>
      <c r="AO1095">
        <v>0</v>
      </c>
    </row>
    <row r="1096" spans="1:41" hidden="1" x14ac:dyDescent="0.3">
      <c r="C1096" t="s">
        <v>39</v>
      </c>
      <c r="D1096" t="s">
        <v>3686</v>
      </c>
      <c r="E1096">
        <v>2025945</v>
      </c>
      <c r="F1096" t="s">
        <v>8580</v>
      </c>
      <c r="G1096" t="s">
        <v>8581</v>
      </c>
      <c r="I1096" t="s">
        <v>1335</v>
      </c>
      <c r="J1096">
        <v>200</v>
      </c>
      <c r="K1096" t="s">
        <v>8582</v>
      </c>
      <c r="L1096">
        <v>46126</v>
      </c>
      <c r="N1096">
        <v>46157</v>
      </c>
      <c r="P1096" t="s">
        <v>1337</v>
      </c>
      <c r="Q1096" t="s">
        <v>1673</v>
      </c>
      <c r="R1096" t="s">
        <v>1781</v>
      </c>
      <c r="S1096" t="s">
        <v>1332</v>
      </c>
      <c r="U1096" t="s">
        <v>1340</v>
      </c>
      <c r="V1096" t="s">
        <v>1341</v>
      </c>
      <c r="W1096" t="s">
        <v>1355</v>
      </c>
      <c r="AC1096" t="s">
        <v>1343</v>
      </c>
      <c r="AF1096" t="s">
        <v>1343</v>
      </c>
      <c r="AI1096">
        <v>27</v>
      </c>
      <c r="AJ1096">
        <v>260</v>
      </c>
      <c r="AL1096">
        <v>0</v>
      </c>
      <c r="AM1096" t="s">
        <v>1332</v>
      </c>
      <c r="AN1096">
        <v>0</v>
      </c>
      <c r="AO1096">
        <v>0</v>
      </c>
    </row>
    <row r="1097" spans="1:41" hidden="1" x14ac:dyDescent="0.3">
      <c r="A1097" t="s">
        <v>1332</v>
      </c>
      <c r="B1097" t="s">
        <v>1332</v>
      </c>
      <c r="C1097" t="s">
        <v>64</v>
      </c>
      <c r="D1097" t="s">
        <v>1542</v>
      </c>
      <c r="E1097">
        <v>2025891</v>
      </c>
      <c r="I1097" t="s">
        <v>1335</v>
      </c>
      <c r="J1097">
        <v>200</v>
      </c>
      <c r="K1097" t="s">
        <v>1636</v>
      </c>
      <c r="L1097">
        <v>45999</v>
      </c>
      <c r="N1097">
        <v>46052</v>
      </c>
      <c r="P1097" t="s">
        <v>1361</v>
      </c>
      <c r="Q1097" t="s">
        <v>1382</v>
      </c>
      <c r="R1097" t="s">
        <v>1358</v>
      </c>
      <c r="S1097" t="s">
        <v>1353</v>
      </c>
      <c r="U1097" t="s">
        <v>1354</v>
      </c>
      <c r="V1097" t="s">
        <v>1341</v>
      </c>
      <c r="W1097" t="s">
        <v>1358</v>
      </c>
      <c r="AC1097" t="s">
        <v>1343</v>
      </c>
      <c r="AF1097" t="s">
        <v>1343</v>
      </c>
      <c r="AI1097" t="s">
        <v>1358</v>
      </c>
      <c r="AJ1097">
        <v>300</v>
      </c>
      <c r="AL1097">
        <v>0</v>
      </c>
      <c r="AM1097" t="s">
        <v>1332</v>
      </c>
      <c r="AN1097">
        <v>0</v>
      </c>
      <c r="AO1097">
        <v>0</v>
      </c>
    </row>
    <row r="1098" spans="1:41" hidden="1" x14ac:dyDescent="0.3">
      <c r="A1098" t="s">
        <v>1332</v>
      </c>
      <c r="B1098" t="s">
        <v>1332</v>
      </c>
      <c r="C1098" t="s">
        <v>64</v>
      </c>
      <c r="D1098" t="s">
        <v>1664</v>
      </c>
      <c r="E1098" t="s">
        <v>1332</v>
      </c>
      <c r="I1098" t="s">
        <v>1335</v>
      </c>
      <c r="J1098">
        <v>200</v>
      </c>
      <c r="K1098" t="s">
        <v>1636</v>
      </c>
      <c r="L1098">
        <v>45999</v>
      </c>
      <c r="N1098">
        <v>46052</v>
      </c>
      <c r="P1098" t="s">
        <v>1361</v>
      </c>
      <c r="Q1098" t="s">
        <v>1382</v>
      </c>
      <c r="R1098" t="s">
        <v>1358</v>
      </c>
      <c r="S1098" t="s">
        <v>1353</v>
      </c>
      <c r="U1098" t="s">
        <v>1354</v>
      </c>
      <c r="V1098" t="s">
        <v>1341</v>
      </c>
      <c r="W1098" t="s">
        <v>1358</v>
      </c>
      <c r="AC1098" t="s">
        <v>1343</v>
      </c>
      <c r="AF1098" t="s">
        <v>1343</v>
      </c>
      <c r="AI1098" t="s">
        <v>1358</v>
      </c>
      <c r="AJ1098" t="s">
        <v>1332</v>
      </c>
      <c r="AL1098">
        <v>0</v>
      </c>
      <c r="AM1098" t="s">
        <v>1332</v>
      </c>
      <c r="AN1098">
        <v>0</v>
      </c>
      <c r="AO1098">
        <v>0</v>
      </c>
    </row>
    <row r="1099" spans="1:41" hidden="1" x14ac:dyDescent="0.3">
      <c r="A1099" t="s">
        <v>1332</v>
      </c>
      <c r="B1099" t="s">
        <v>1332</v>
      </c>
      <c r="C1099" t="s">
        <v>1386</v>
      </c>
      <c r="D1099" t="s">
        <v>1333</v>
      </c>
      <c r="E1099" t="s">
        <v>1334</v>
      </c>
      <c r="I1099" t="s">
        <v>1335</v>
      </c>
      <c r="J1099">
        <v>300</v>
      </c>
      <c r="K1099" t="s">
        <v>1636</v>
      </c>
      <c r="L1099">
        <v>46011</v>
      </c>
      <c r="N1099">
        <v>46052</v>
      </c>
      <c r="P1099" t="s">
        <v>1361</v>
      </c>
      <c r="Q1099" t="s">
        <v>1382</v>
      </c>
      <c r="R1099" t="s">
        <v>1339</v>
      </c>
      <c r="S1099" t="s">
        <v>1332</v>
      </c>
      <c r="U1099" t="s">
        <v>1340</v>
      </c>
      <c r="V1099" t="s">
        <v>1341</v>
      </c>
      <c r="W1099" t="s">
        <v>1339</v>
      </c>
      <c r="X1099">
        <v>46050</v>
      </c>
      <c r="Y1099" t="s">
        <v>2628</v>
      </c>
      <c r="AC1099" t="s">
        <v>1343</v>
      </c>
      <c r="AF1099" t="s">
        <v>1343</v>
      </c>
      <c r="AI1099" t="s">
        <v>1339</v>
      </c>
      <c r="AJ1099">
        <v>378</v>
      </c>
      <c r="AL1099">
        <v>0</v>
      </c>
      <c r="AM1099">
        <v>0</v>
      </c>
      <c r="AN1099">
        <v>0</v>
      </c>
      <c r="AO1099">
        <v>0</v>
      </c>
    </row>
    <row r="1100" spans="1:41" hidden="1" x14ac:dyDescent="0.3">
      <c r="A1100" t="s">
        <v>1332</v>
      </c>
      <c r="B1100" t="s">
        <v>1332</v>
      </c>
      <c r="C1100" t="s">
        <v>39</v>
      </c>
      <c r="D1100" t="s">
        <v>1920</v>
      </c>
      <c r="E1100">
        <v>2025895</v>
      </c>
      <c r="I1100" t="s">
        <v>1335</v>
      </c>
      <c r="J1100">
        <v>60</v>
      </c>
      <c r="K1100" t="s">
        <v>2576</v>
      </c>
      <c r="L1100">
        <v>46016</v>
      </c>
      <c r="N1100">
        <v>46052</v>
      </c>
      <c r="P1100" t="s">
        <v>1361</v>
      </c>
      <c r="Q1100" t="s">
        <v>2577</v>
      </c>
      <c r="R1100" t="s">
        <v>1339</v>
      </c>
      <c r="S1100" t="s">
        <v>1374</v>
      </c>
      <c r="T1100" t="s">
        <v>2578</v>
      </c>
      <c r="U1100" t="s">
        <v>1354</v>
      </c>
      <c r="V1100" t="s">
        <v>1341</v>
      </c>
      <c r="W1100" t="s">
        <v>1339</v>
      </c>
      <c r="X1100">
        <v>46038</v>
      </c>
      <c r="Y1100" t="s">
        <v>2579</v>
      </c>
      <c r="Z1100">
        <v>66</v>
      </c>
      <c r="AA1100">
        <v>9</v>
      </c>
      <c r="AB1100">
        <v>6</v>
      </c>
      <c r="AC1100" t="s">
        <v>1343</v>
      </c>
      <c r="AF1100" t="s">
        <v>1343</v>
      </c>
      <c r="AI1100" t="s">
        <v>1339</v>
      </c>
      <c r="AJ1100">
        <v>170</v>
      </c>
      <c r="AL1100">
        <v>66</v>
      </c>
      <c r="AM1100">
        <v>66</v>
      </c>
      <c r="AN1100">
        <v>0.13636363636363599</v>
      </c>
      <c r="AO1100">
        <v>2.5757575757575801</v>
      </c>
    </row>
    <row r="1101" spans="1:41" hidden="1" x14ac:dyDescent="0.3">
      <c r="A1101" t="s">
        <v>1332</v>
      </c>
      <c r="B1101" t="s">
        <v>1332</v>
      </c>
      <c r="C1101" t="s">
        <v>1359</v>
      </c>
      <c r="D1101" t="s">
        <v>2814</v>
      </c>
      <c r="E1101" t="s">
        <v>2815</v>
      </c>
      <c r="I1101" t="s">
        <v>1335</v>
      </c>
      <c r="J1101">
        <v>700</v>
      </c>
      <c r="K1101" t="s">
        <v>4121</v>
      </c>
      <c r="L1101">
        <v>46059</v>
      </c>
      <c r="N1101">
        <v>46096</v>
      </c>
      <c r="P1101" t="s">
        <v>1337</v>
      </c>
      <c r="Q1101" t="s">
        <v>4122</v>
      </c>
      <c r="R1101" t="s">
        <v>1339</v>
      </c>
      <c r="S1101" t="s">
        <v>1332</v>
      </c>
      <c r="U1101" t="s">
        <v>1340</v>
      </c>
      <c r="V1101" t="s">
        <v>1341</v>
      </c>
      <c r="W1101" t="s">
        <v>1339</v>
      </c>
      <c r="X1101">
        <v>46078</v>
      </c>
      <c r="Y1101" t="s">
        <v>4123</v>
      </c>
      <c r="Z1101">
        <v>1042</v>
      </c>
      <c r="AA1101">
        <v>415</v>
      </c>
      <c r="AB1101">
        <v>17</v>
      </c>
      <c r="AC1101" t="s">
        <v>1408</v>
      </c>
      <c r="AF1101" t="s">
        <v>1343</v>
      </c>
      <c r="AI1101" t="s">
        <v>1339</v>
      </c>
      <c r="AJ1101">
        <v>772</v>
      </c>
      <c r="AL1101">
        <v>1042</v>
      </c>
      <c r="AM1101">
        <v>1042</v>
      </c>
      <c r="AN1101">
        <v>0.39827255278310902</v>
      </c>
      <c r="AO1101">
        <v>0.740882917466411</v>
      </c>
    </row>
    <row r="1102" spans="1:41" hidden="1" x14ac:dyDescent="0.3">
      <c r="A1102" t="s">
        <v>1332</v>
      </c>
      <c r="B1102" t="s">
        <v>1332</v>
      </c>
      <c r="C1102" t="s">
        <v>1359</v>
      </c>
      <c r="D1102" t="s">
        <v>3258</v>
      </c>
      <c r="E1102">
        <v>2025308</v>
      </c>
      <c r="I1102" t="s">
        <v>1335</v>
      </c>
      <c r="J1102">
        <v>700</v>
      </c>
      <c r="K1102" t="s">
        <v>4121</v>
      </c>
      <c r="L1102">
        <v>46059</v>
      </c>
      <c r="N1102">
        <v>46096</v>
      </c>
      <c r="P1102" t="s">
        <v>1337</v>
      </c>
      <c r="Q1102" t="s">
        <v>4122</v>
      </c>
      <c r="R1102" t="s">
        <v>1339</v>
      </c>
      <c r="S1102" t="s">
        <v>1332</v>
      </c>
      <c r="U1102" t="s">
        <v>1340</v>
      </c>
      <c r="V1102" t="s">
        <v>1341</v>
      </c>
      <c r="W1102" t="s">
        <v>1339</v>
      </c>
      <c r="X1102">
        <v>46080</v>
      </c>
      <c r="Y1102" t="s">
        <v>4125</v>
      </c>
      <c r="Z1102">
        <v>680</v>
      </c>
      <c r="AA1102">
        <v>274</v>
      </c>
      <c r="AB1102">
        <v>19</v>
      </c>
      <c r="AC1102" t="s">
        <v>1343</v>
      </c>
      <c r="AF1102" t="s">
        <v>1343</v>
      </c>
      <c r="AI1102" t="s">
        <v>1339</v>
      </c>
      <c r="AJ1102">
        <v>755</v>
      </c>
      <c r="AL1102">
        <v>680</v>
      </c>
      <c r="AM1102">
        <v>680</v>
      </c>
      <c r="AN1102">
        <v>0.40294117647058803</v>
      </c>
      <c r="AO1102">
        <v>1.11029411764706</v>
      </c>
    </row>
    <row r="1103" spans="1:41" hidden="1" x14ac:dyDescent="0.3">
      <c r="A1103" t="s">
        <v>1332</v>
      </c>
      <c r="B1103" t="s">
        <v>1332</v>
      </c>
      <c r="C1103" t="s">
        <v>304</v>
      </c>
      <c r="D1103" t="s">
        <v>2140</v>
      </c>
      <c r="E1103">
        <v>2025321</v>
      </c>
      <c r="I1103" t="s">
        <v>1335</v>
      </c>
      <c r="J1103">
        <v>0</v>
      </c>
      <c r="K1103" t="s">
        <v>2893</v>
      </c>
      <c r="L1103">
        <v>46020</v>
      </c>
      <c r="N1103">
        <v>46073</v>
      </c>
      <c r="P1103" t="s">
        <v>1361</v>
      </c>
      <c r="Q1103" t="s">
        <v>2894</v>
      </c>
      <c r="R1103" t="s">
        <v>1352</v>
      </c>
      <c r="S1103" t="s">
        <v>1332</v>
      </c>
      <c r="U1103" t="s">
        <v>1537</v>
      </c>
      <c r="V1103" t="s">
        <v>1341</v>
      </c>
      <c r="W1103" t="s">
        <v>1355</v>
      </c>
      <c r="AC1103" t="s">
        <v>1343</v>
      </c>
      <c r="AF1103" t="s">
        <v>1343</v>
      </c>
      <c r="AI1103" t="s">
        <v>1352</v>
      </c>
      <c r="AJ1103">
        <v>100</v>
      </c>
      <c r="AL1103">
        <v>0</v>
      </c>
      <c r="AM1103" t="s">
        <v>1332</v>
      </c>
      <c r="AN1103">
        <v>0</v>
      </c>
      <c r="AO1103">
        <v>0</v>
      </c>
    </row>
    <row r="1104" spans="1:41" hidden="1" x14ac:dyDescent="0.3">
      <c r="A1104" t="s">
        <v>1332</v>
      </c>
      <c r="B1104" t="s">
        <v>1332</v>
      </c>
      <c r="C1104" t="s">
        <v>39</v>
      </c>
      <c r="D1104" t="s">
        <v>4347</v>
      </c>
      <c r="E1104">
        <v>2025310</v>
      </c>
      <c r="F1104" t="s">
        <v>4938</v>
      </c>
      <c r="G1104" t="s">
        <v>4939</v>
      </c>
      <c r="I1104" t="s">
        <v>1335</v>
      </c>
      <c r="J1104">
        <v>80</v>
      </c>
      <c r="K1104" t="s">
        <v>4940</v>
      </c>
      <c r="L1104">
        <v>46086</v>
      </c>
      <c r="N1104">
        <v>46122</v>
      </c>
      <c r="P1104" t="s">
        <v>1337</v>
      </c>
      <c r="Q1104" t="s">
        <v>4941</v>
      </c>
      <c r="R1104" t="s">
        <v>1339</v>
      </c>
      <c r="S1104" t="s">
        <v>1332</v>
      </c>
      <c r="U1104" t="s">
        <v>1340</v>
      </c>
      <c r="V1104" t="s">
        <v>1341</v>
      </c>
      <c r="W1104" t="s">
        <v>1339</v>
      </c>
      <c r="X1104">
        <v>46107</v>
      </c>
      <c r="Y1104" t="s">
        <v>4942</v>
      </c>
      <c r="Z1104">
        <v>171</v>
      </c>
      <c r="AA1104">
        <v>68</v>
      </c>
      <c r="AB1104">
        <v>15</v>
      </c>
      <c r="AC1104" t="s">
        <v>1343</v>
      </c>
      <c r="AF1104" t="s">
        <v>1343</v>
      </c>
      <c r="AI1104" t="s">
        <v>1339</v>
      </c>
      <c r="AJ1104">
        <v>145</v>
      </c>
      <c r="AL1104">
        <v>171</v>
      </c>
      <c r="AM1104">
        <v>171</v>
      </c>
      <c r="AN1104">
        <v>0.39766081871344999</v>
      </c>
      <c r="AO1104">
        <v>0.84795321637426901</v>
      </c>
    </row>
    <row r="1105" spans="1:41" hidden="1" x14ac:dyDescent="0.3">
      <c r="A1105" t="s">
        <v>1332</v>
      </c>
      <c r="B1105" t="s">
        <v>1379</v>
      </c>
      <c r="C1105" t="s">
        <v>304</v>
      </c>
      <c r="D1105" t="s">
        <v>3708</v>
      </c>
      <c r="E1105">
        <v>2025322</v>
      </c>
      <c r="F1105" t="s">
        <v>6139</v>
      </c>
      <c r="G1105" t="s">
        <v>6140</v>
      </c>
      <c r="I1105" t="s">
        <v>1335</v>
      </c>
      <c r="J1105">
        <v>80</v>
      </c>
      <c r="K1105" t="s">
        <v>4940</v>
      </c>
      <c r="L1105">
        <v>46095</v>
      </c>
      <c r="N1105">
        <v>46142</v>
      </c>
      <c r="P1105" t="s">
        <v>1337</v>
      </c>
      <c r="Q1105" t="s">
        <v>4941</v>
      </c>
      <c r="R1105" t="s">
        <v>1339</v>
      </c>
      <c r="S1105" t="s">
        <v>1332</v>
      </c>
      <c r="U1105" t="s">
        <v>1340</v>
      </c>
      <c r="V1105" t="s">
        <v>1341</v>
      </c>
      <c r="W1105" t="s">
        <v>1339</v>
      </c>
      <c r="X1105">
        <v>46121</v>
      </c>
      <c r="Y1105" t="s">
        <v>6141</v>
      </c>
      <c r="AC1105" t="s">
        <v>1343</v>
      </c>
      <c r="AF1105" t="s">
        <v>1343</v>
      </c>
      <c r="AI1105" t="s">
        <v>1339</v>
      </c>
      <c r="AJ1105">
        <v>170</v>
      </c>
      <c r="AL1105">
        <v>0</v>
      </c>
      <c r="AM1105">
        <v>0</v>
      </c>
      <c r="AN1105">
        <v>0</v>
      </c>
      <c r="AO1105">
        <v>0</v>
      </c>
    </row>
    <row r="1106" spans="1:41" hidden="1" x14ac:dyDescent="0.3">
      <c r="A1106" t="s">
        <v>1332</v>
      </c>
      <c r="B1106" t="s">
        <v>1332</v>
      </c>
      <c r="C1106" t="s">
        <v>304</v>
      </c>
      <c r="D1106" t="s">
        <v>2962</v>
      </c>
      <c r="E1106">
        <v>2025945</v>
      </c>
      <c r="F1106" t="s">
        <v>6139</v>
      </c>
      <c r="G1106" t="s">
        <v>6140</v>
      </c>
      <c r="I1106" t="s">
        <v>1335</v>
      </c>
      <c r="J1106">
        <v>80</v>
      </c>
      <c r="K1106" t="s">
        <v>4940</v>
      </c>
      <c r="L1106">
        <v>46095</v>
      </c>
      <c r="N1106">
        <v>46142</v>
      </c>
      <c r="P1106" t="s">
        <v>1337</v>
      </c>
      <c r="Q1106" t="s">
        <v>4941</v>
      </c>
      <c r="R1106" t="s">
        <v>1781</v>
      </c>
      <c r="S1106" t="s">
        <v>1332</v>
      </c>
      <c r="U1106" t="s">
        <v>1340</v>
      </c>
      <c r="V1106" t="s">
        <v>1341</v>
      </c>
      <c r="W1106" t="s">
        <v>1355</v>
      </c>
      <c r="AC1106" t="s">
        <v>1343</v>
      </c>
      <c r="AF1106" t="s">
        <v>1343</v>
      </c>
      <c r="AI1106">
        <v>12</v>
      </c>
      <c r="AJ1106">
        <v>140</v>
      </c>
      <c r="AL1106">
        <v>0</v>
      </c>
      <c r="AM1106" t="s">
        <v>1332</v>
      </c>
      <c r="AN1106">
        <v>0</v>
      </c>
      <c r="AO1106">
        <v>0</v>
      </c>
    </row>
    <row r="1107" spans="1:41" hidden="1" x14ac:dyDescent="0.3">
      <c r="A1107" t="s">
        <v>1332</v>
      </c>
      <c r="B1107" t="s">
        <v>1379</v>
      </c>
      <c r="C1107" t="s">
        <v>304</v>
      </c>
      <c r="D1107" t="s">
        <v>3882</v>
      </c>
      <c r="E1107">
        <v>2025322</v>
      </c>
      <c r="F1107" t="s">
        <v>6139</v>
      </c>
      <c r="G1107" t="s">
        <v>6287</v>
      </c>
      <c r="I1107" t="s">
        <v>1335</v>
      </c>
      <c r="J1107">
        <v>0</v>
      </c>
      <c r="K1107" t="s">
        <v>4940</v>
      </c>
      <c r="L1107">
        <v>46095</v>
      </c>
      <c r="N1107">
        <v>46142</v>
      </c>
      <c r="P1107" t="s">
        <v>1337</v>
      </c>
      <c r="Q1107" t="s">
        <v>4941</v>
      </c>
      <c r="R1107" t="s">
        <v>1339</v>
      </c>
      <c r="S1107" t="s">
        <v>1332</v>
      </c>
      <c r="U1107" t="s">
        <v>1340</v>
      </c>
      <c r="V1107" t="s">
        <v>1341</v>
      </c>
      <c r="W1107" t="s">
        <v>1339</v>
      </c>
      <c r="X1107">
        <v>46121</v>
      </c>
      <c r="Y1107" t="s">
        <v>6141</v>
      </c>
      <c r="AC1107" t="s">
        <v>1343</v>
      </c>
      <c r="AF1107" t="s">
        <v>1343</v>
      </c>
      <c r="AI1107" t="s">
        <v>1339</v>
      </c>
      <c r="AJ1107">
        <v>90</v>
      </c>
      <c r="AL1107" t="s">
        <v>1332</v>
      </c>
      <c r="AM1107" t="s">
        <v>1332</v>
      </c>
      <c r="AN1107">
        <v>0</v>
      </c>
      <c r="AO1107">
        <v>0</v>
      </c>
    </row>
    <row r="1108" spans="1:41" hidden="1" x14ac:dyDescent="0.3">
      <c r="A1108" t="s">
        <v>1332</v>
      </c>
      <c r="B1108" t="s">
        <v>1332</v>
      </c>
      <c r="C1108" t="s">
        <v>205</v>
      </c>
      <c r="D1108" t="s">
        <v>1972</v>
      </c>
      <c r="E1108" t="s">
        <v>1973</v>
      </c>
      <c r="I1108" t="s">
        <v>1335</v>
      </c>
      <c r="J1108">
        <v>300</v>
      </c>
      <c r="K1108" t="s">
        <v>3362</v>
      </c>
      <c r="L1108">
        <v>46050</v>
      </c>
      <c r="N1108">
        <v>46091</v>
      </c>
      <c r="P1108" t="s">
        <v>1337</v>
      </c>
      <c r="Q1108" t="s">
        <v>3363</v>
      </c>
      <c r="R1108" t="s">
        <v>1339</v>
      </c>
      <c r="S1108" t="s">
        <v>1332</v>
      </c>
      <c r="U1108" t="s">
        <v>1340</v>
      </c>
      <c r="V1108" t="s">
        <v>1341</v>
      </c>
      <c r="W1108" t="s">
        <v>1339</v>
      </c>
      <c r="X1108">
        <v>46057</v>
      </c>
      <c r="Y1108" t="s">
        <v>3364</v>
      </c>
      <c r="AC1108" t="s">
        <v>1343</v>
      </c>
      <c r="AF1108" t="s">
        <v>1343</v>
      </c>
      <c r="AI1108" t="s">
        <v>1339</v>
      </c>
      <c r="AJ1108">
        <v>385</v>
      </c>
      <c r="AL1108">
        <v>0</v>
      </c>
      <c r="AM1108">
        <v>0</v>
      </c>
      <c r="AN1108">
        <v>0</v>
      </c>
      <c r="AO1108">
        <v>0</v>
      </c>
    </row>
    <row r="1109" spans="1:41" hidden="1" x14ac:dyDescent="0.3">
      <c r="A1109" t="s">
        <v>1332</v>
      </c>
      <c r="B1109" t="s">
        <v>1332</v>
      </c>
      <c r="C1109" t="s">
        <v>39</v>
      </c>
      <c r="D1109" t="s">
        <v>3906</v>
      </c>
      <c r="E1109">
        <v>2026009</v>
      </c>
      <c r="I1109" t="s">
        <v>1335</v>
      </c>
      <c r="J1109">
        <v>0</v>
      </c>
      <c r="K1109" t="s">
        <v>4227</v>
      </c>
      <c r="L1109">
        <v>46062</v>
      </c>
      <c r="N1109">
        <v>46122</v>
      </c>
      <c r="P1109" t="s">
        <v>1361</v>
      </c>
      <c r="Q1109" t="s">
        <v>4225</v>
      </c>
      <c r="R1109" t="s">
        <v>1358</v>
      </c>
      <c r="S1109" t="s">
        <v>1332</v>
      </c>
      <c r="U1109" t="s">
        <v>1537</v>
      </c>
      <c r="V1109" t="s">
        <v>1341</v>
      </c>
      <c r="W1109" t="s">
        <v>1358</v>
      </c>
      <c r="AC1109" t="s">
        <v>1343</v>
      </c>
      <c r="AF1109" t="s">
        <v>1343</v>
      </c>
      <c r="AI1109" t="s">
        <v>1358</v>
      </c>
      <c r="AJ1109">
        <v>55</v>
      </c>
      <c r="AL1109">
        <v>0</v>
      </c>
      <c r="AM1109" t="s">
        <v>1332</v>
      </c>
      <c r="AN1109">
        <v>0</v>
      </c>
      <c r="AO1109">
        <v>0</v>
      </c>
    </row>
    <row r="1110" spans="1:41" hidden="1" x14ac:dyDescent="0.3">
      <c r="A1110" t="s">
        <v>1332</v>
      </c>
      <c r="B1110" t="s">
        <v>1332</v>
      </c>
      <c r="C1110" t="s">
        <v>1371</v>
      </c>
      <c r="D1110" t="s">
        <v>2962</v>
      </c>
      <c r="E1110">
        <v>2025945</v>
      </c>
      <c r="F1110" t="s">
        <v>7080</v>
      </c>
      <c r="G1110" t="s">
        <v>7081</v>
      </c>
      <c r="I1110" t="s">
        <v>1335</v>
      </c>
      <c r="J1110">
        <v>100</v>
      </c>
      <c r="K1110" t="s">
        <v>7082</v>
      </c>
      <c r="L1110">
        <v>46107</v>
      </c>
      <c r="N1110">
        <v>46152</v>
      </c>
      <c r="P1110" t="s">
        <v>1361</v>
      </c>
      <c r="Q1110" t="s">
        <v>7083</v>
      </c>
      <c r="R1110" t="s">
        <v>1781</v>
      </c>
      <c r="S1110" t="s">
        <v>1353</v>
      </c>
      <c r="U1110" t="s">
        <v>1354</v>
      </c>
      <c r="V1110" t="s">
        <v>1341</v>
      </c>
      <c r="W1110" t="s">
        <v>1355</v>
      </c>
      <c r="AC1110" t="s">
        <v>1343</v>
      </c>
      <c r="AF1110" t="s">
        <v>1343</v>
      </c>
      <c r="AI1110">
        <v>22</v>
      </c>
      <c r="AJ1110">
        <v>160</v>
      </c>
      <c r="AL1110">
        <v>0</v>
      </c>
      <c r="AM1110" t="s">
        <v>1332</v>
      </c>
      <c r="AN1110">
        <v>0</v>
      </c>
      <c r="AO1110">
        <v>0</v>
      </c>
    </row>
    <row r="1111" spans="1:41" hidden="1" x14ac:dyDescent="0.3">
      <c r="A1111" t="s">
        <v>1332</v>
      </c>
      <c r="B1111" t="s">
        <v>1332</v>
      </c>
      <c r="C1111" t="s">
        <v>304</v>
      </c>
      <c r="D1111" t="s">
        <v>4500</v>
      </c>
      <c r="E1111">
        <v>2026062</v>
      </c>
      <c r="F1111" t="s">
        <v>5653</v>
      </c>
      <c r="G1111" t="s">
        <v>5654</v>
      </c>
      <c r="I1111" t="s">
        <v>1335</v>
      </c>
      <c r="J1111">
        <v>1000</v>
      </c>
      <c r="K1111" t="s">
        <v>5655</v>
      </c>
      <c r="L1111">
        <v>46092</v>
      </c>
      <c r="N1111">
        <v>46132</v>
      </c>
      <c r="P1111" t="s">
        <v>1337</v>
      </c>
      <c r="Q1111" t="s">
        <v>5656</v>
      </c>
      <c r="R1111" t="s">
        <v>3490</v>
      </c>
      <c r="S1111" t="s">
        <v>1332</v>
      </c>
      <c r="U1111" t="s">
        <v>1340</v>
      </c>
      <c r="V1111" t="s">
        <v>1402</v>
      </c>
      <c r="W1111" t="s">
        <v>1355</v>
      </c>
      <c r="AC1111" t="s">
        <v>1343</v>
      </c>
      <c r="AF1111" t="s">
        <v>1408</v>
      </c>
      <c r="AI1111">
        <v>2</v>
      </c>
      <c r="AJ1111">
        <v>1055</v>
      </c>
      <c r="AL1111">
        <v>0</v>
      </c>
      <c r="AM1111" t="s">
        <v>1332</v>
      </c>
      <c r="AN1111">
        <v>0</v>
      </c>
      <c r="AO1111">
        <v>0</v>
      </c>
    </row>
    <row r="1112" spans="1:41" hidden="1" x14ac:dyDescent="0.3">
      <c r="C1112" t="s">
        <v>304</v>
      </c>
      <c r="D1112" t="s">
        <v>4635</v>
      </c>
      <c r="E1112">
        <v>2026013</v>
      </c>
      <c r="F1112" t="s">
        <v>8819</v>
      </c>
      <c r="G1112" t="s">
        <v>4636</v>
      </c>
      <c r="I1112" t="s">
        <v>1335</v>
      </c>
      <c r="J1112">
        <v>1000</v>
      </c>
      <c r="K1112" t="s">
        <v>5655</v>
      </c>
      <c r="L1112">
        <v>46127</v>
      </c>
      <c r="N1112">
        <v>46157</v>
      </c>
      <c r="P1112" t="s">
        <v>1337</v>
      </c>
      <c r="R1112" t="s">
        <v>1781</v>
      </c>
      <c r="U1112" t="s">
        <v>1340</v>
      </c>
      <c r="V1112" t="s">
        <v>1402</v>
      </c>
      <c r="W1112" t="s">
        <v>1355</v>
      </c>
      <c r="AC1112" t="s">
        <v>1343</v>
      </c>
      <c r="AF1112" t="s">
        <v>1408</v>
      </c>
      <c r="AI1112">
        <v>27</v>
      </c>
      <c r="AJ1112">
        <v>1060</v>
      </c>
      <c r="AL1112">
        <v>0</v>
      </c>
      <c r="AM1112" t="s">
        <v>1332</v>
      </c>
      <c r="AN1112">
        <v>0</v>
      </c>
      <c r="AO1112">
        <v>0</v>
      </c>
    </row>
    <row r="1113" spans="1:41" hidden="1" x14ac:dyDescent="0.3">
      <c r="C1113" t="s">
        <v>304</v>
      </c>
      <c r="D1113" t="s">
        <v>4631</v>
      </c>
      <c r="E1113">
        <v>2026010</v>
      </c>
      <c r="F1113" t="s">
        <v>8819</v>
      </c>
      <c r="G1113" t="s">
        <v>4636</v>
      </c>
      <c r="I1113" t="s">
        <v>1335</v>
      </c>
      <c r="J1113">
        <v>0</v>
      </c>
      <c r="K1113" t="s">
        <v>5655</v>
      </c>
      <c r="L1113">
        <v>46127</v>
      </c>
      <c r="N1113">
        <v>46157</v>
      </c>
      <c r="P1113" t="s">
        <v>1337</v>
      </c>
      <c r="R1113" t="s">
        <v>1781</v>
      </c>
      <c r="U1113" t="s">
        <v>1340</v>
      </c>
      <c r="V1113" t="s">
        <v>1402</v>
      </c>
      <c r="W1113" t="s">
        <v>1355</v>
      </c>
      <c r="AC1113" t="s">
        <v>1343</v>
      </c>
      <c r="AF1113" t="s">
        <v>1343</v>
      </c>
      <c r="AI1113">
        <v>27</v>
      </c>
      <c r="AJ1113">
        <v>30</v>
      </c>
      <c r="AL1113">
        <v>0</v>
      </c>
      <c r="AM1113" t="s">
        <v>1332</v>
      </c>
      <c r="AN1113">
        <v>0</v>
      </c>
      <c r="AO1113">
        <v>0</v>
      </c>
    </row>
    <row r="1114" spans="1:41" hidden="1" x14ac:dyDescent="0.3">
      <c r="A1114" t="s">
        <v>1332</v>
      </c>
      <c r="B1114" t="s">
        <v>1332</v>
      </c>
      <c r="C1114" t="s">
        <v>47</v>
      </c>
      <c r="D1114" t="s">
        <v>2519</v>
      </c>
      <c r="E1114">
        <v>2025317</v>
      </c>
      <c r="F1114" t="s">
        <v>7295</v>
      </c>
      <c r="G1114" t="s">
        <v>4636</v>
      </c>
      <c r="I1114" t="s">
        <v>1335</v>
      </c>
      <c r="J1114">
        <v>100</v>
      </c>
      <c r="K1114" t="s">
        <v>7296</v>
      </c>
      <c r="L1114">
        <v>46109</v>
      </c>
      <c r="N1114">
        <v>46157</v>
      </c>
      <c r="P1114" t="s">
        <v>1420</v>
      </c>
      <c r="Q1114" t="s">
        <v>7297</v>
      </c>
      <c r="R1114" t="s">
        <v>1781</v>
      </c>
      <c r="S1114" t="s">
        <v>1332</v>
      </c>
      <c r="U1114" t="s">
        <v>1340</v>
      </c>
      <c r="V1114" t="s">
        <v>1341</v>
      </c>
      <c r="W1114" t="s">
        <v>1355</v>
      </c>
      <c r="AC1114" t="s">
        <v>1343</v>
      </c>
      <c r="AF1114" t="s">
        <v>1343</v>
      </c>
      <c r="AI1114">
        <v>27</v>
      </c>
      <c r="AJ1114">
        <v>150</v>
      </c>
      <c r="AL1114">
        <v>0</v>
      </c>
      <c r="AM1114" t="s">
        <v>1332</v>
      </c>
      <c r="AN1114">
        <v>0</v>
      </c>
      <c r="AO1114">
        <v>0</v>
      </c>
    </row>
    <row r="1115" spans="1:41" hidden="1" x14ac:dyDescent="0.3">
      <c r="A1115" t="s">
        <v>1332</v>
      </c>
      <c r="B1115" t="s">
        <v>1332</v>
      </c>
      <c r="C1115" t="s">
        <v>47</v>
      </c>
      <c r="D1115" t="s">
        <v>1755</v>
      </c>
      <c r="E1115">
        <v>2025329</v>
      </c>
      <c r="F1115" t="s">
        <v>7295</v>
      </c>
      <c r="I1115" t="s">
        <v>1335</v>
      </c>
      <c r="J1115">
        <v>0</v>
      </c>
      <c r="K1115" t="s">
        <v>7296</v>
      </c>
      <c r="L1115">
        <v>46109</v>
      </c>
      <c r="N1115">
        <v>46157</v>
      </c>
      <c r="P1115" t="s">
        <v>1420</v>
      </c>
      <c r="Q1115" t="s">
        <v>7297</v>
      </c>
      <c r="R1115" t="s">
        <v>1781</v>
      </c>
      <c r="S1115" t="s">
        <v>1332</v>
      </c>
      <c r="U1115" t="s">
        <v>1340</v>
      </c>
      <c r="V1115" t="s">
        <v>1341</v>
      </c>
      <c r="W1115" t="s">
        <v>1355</v>
      </c>
      <c r="AC1115" t="s">
        <v>1343</v>
      </c>
      <c r="AF1115" t="s">
        <v>1343</v>
      </c>
      <c r="AI1115">
        <v>27</v>
      </c>
      <c r="AJ1115">
        <v>52</v>
      </c>
      <c r="AL1115">
        <v>0</v>
      </c>
      <c r="AM1115" t="s">
        <v>1332</v>
      </c>
      <c r="AN1115">
        <v>0</v>
      </c>
      <c r="AO1115">
        <v>0</v>
      </c>
    </row>
    <row r="1116" spans="1:41" hidden="1" x14ac:dyDescent="0.3">
      <c r="A1116" t="s">
        <v>1332</v>
      </c>
      <c r="B1116" t="s">
        <v>1332</v>
      </c>
      <c r="C1116" t="s">
        <v>47</v>
      </c>
      <c r="D1116" t="s">
        <v>3258</v>
      </c>
      <c r="E1116">
        <v>2025308</v>
      </c>
      <c r="F1116" t="s">
        <v>7295</v>
      </c>
      <c r="I1116" t="s">
        <v>1335</v>
      </c>
      <c r="J1116">
        <v>100</v>
      </c>
      <c r="K1116" t="s">
        <v>7296</v>
      </c>
      <c r="L1116">
        <v>46109</v>
      </c>
      <c r="N1116">
        <v>46157</v>
      </c>
      <c r="P1116" t="s">
        <v>1420</v>
      </c>
      <c r="Q1116" t="s">
        <v>7297</v>
      </c>
      <c r="R1116" t="s">
        <v>1781</v>
      </c>
      <c r="S1116" t="s">
        <v>1332</v>
      </c>
      <c r="U1116" t="s">
        <v>1340</v>
      </c>
      <c r="V1116" t="s">
        <v>1341</v>
      </c>
      <c r="W1116" t="s">
        <v>1355</v>
      </c>
      <c r="AC1116" t="s">
        <v>1343</v>
      </c>
      <c r="AF1116" t="s">
        <v>1343</v>
      </c>
      <c r="AI1116">
        <v>27</v>
      </c>
      <c r="AJ1116">
        <v>155</v>
      </c>
      <c r="AL1116">
        <v>0</v>
      </c>
      <c r="AM1116" t="s">
        <v>1332</v>
      </c>
      <c r="AN1116">
        <v>0</v>
      </c>
      <c r="AO1116">
        <v>0</v>
      </c>
    </row>
    <row r="1117" spans="1:41" hidden="1" x14ac:dyDescent="0.3">
      <c r="A1117" t="s">
        <v>1332</v>
      </c>
      <c r="B1117" t="s">
        <v>1332</v>
      </c>
      <c r="C1117" t="s">
        <v>39</v>
      </c>
      <c r="D1117" t="s">
        <v>3069</v>
      </c>
      <c r="E1117">
        <v>2026007</v>
      </c>
      <c r="I1117" t="s">
        <v>1369</v>
      </c>
      <c r="J1117">
        <v>0</v>
      </c>
      <c r="K1117" t="s">
        <v>8082</v>
      </c>
      <c r="L1117">
        <v>46119</v>
      </c>
      <c r="N1117">
        <v>46157</v>
      </c>
      <c r="P1117" t="s">
        <v>1361</v>
      </c>
      <c r="Q1117" t="s">
        <v>8081</v>
      </c>
      <c r="R1117" t="s">
        <v>1781</v>
      </c>
      <c r="S1117" t="s">
        <v>1332</v>
      </c>
      <c r="U1117" t="s">
        <v>1340</v>
      </c>
      <c r="V1117" t="s">
        <v>1402</v>
      </c>
      <c r="W1117" t="s">
        <v>1355</v>
      </c>
      <c r="AC1117" t="s">
        <v>1343</v>
      </c>
      <c r="AF1117" t="s">
        <v>1343</v>
      </c>
      <c r="AI1117">
        <v>27</v>
      </c>
      <c r="AJ1117">
        <v>65</v>
      </c>
      <c r="AL1117">
        <v>0</v>
      </c>
      <c r="AM1117" t="s">
        <v>1332</v>
      </c>
      <c r="AN1117">
        <v>0</v>
      </c>
      <c r="AO1117">
        <v>0</v>
      </c>
    </row>
    <row r="1118" spans="1:41" hidden="1" x14ac:dyDescent="0.3">
      <c r="A1118" t="s">
        <v>1332</v>
      </c>
      <c r="B1118" t="s">
        <v>1332</v>
      </c>
      <c r="C1118" t="s">
        <v>304</v>
      </c>
      <c r="D1118" t="s">
        <v>2962</v>
      </c>
      <c r="E1118">
        <v>2025945</v>
      </c>
      <c r="F1118" t="s">
        <v>8056</v>
      </c>
      <c r="I1118" t="s">
        <v>1335</v>
      </c>
      <c r="J1118">
        <v>150</v>
      </c>
      <c r="K1118" t="s">
        <v>8057</v>
      </c>
      <c r="L1118">
        <v>46115</v>
      </c>
      <c r="N1118">
        <v>46157</v>
      </c>
      <c r="P1118" t="s">
        <v>1361</v>
      </c>
      <c r="Q1118" t="s">
        <v>8058</v>
      </c>
      <c r="R1118" t="s">
        <v>1781</v>
      </c>
      <c r="S1118" t="s">
        <v>1332</v>
      </c>
      <c r="U1118" t="s">
        <v>1340</v>
      </c>
      <c r="V1118" t="s">
        <v>1341</v>
      </c>
      <c r="W1118" t="s">
        <v>1355</v>
      </c>
      <c r="AC1118" t="s">
        <v>1343</v>
      </c>
      <c r="AF1118" t="s">
        <v>1343</v>
      </c>
      <c r="AI1118">
        <v>27</v>
      </c>
      <c r="AJ1118">
        <v>210</v>
      </c>
      <c r="AL1118">
        <v>0</v>
      </c>
      <c r="AM1118" t="s">
        <v>1332</v>
      </c>
      <c r="AN1118">
        <v>0</v>
      </c>
      <c r="AO1118">
        <v>0</v>
      </c>
    </row>
    <row r="1119" spans="1:41" hidden="1" x14ac:dyDescent="0.3">
      <c r="A1119" t="s">
        <v>1332</v>
      </c>
      <c r="B1119" t="s">
        <v>1332</v>
      </c>
      <c r="C1119" t="s">
        <v>304</v>
      </c>
      <c r="D1119" t="s">
        <v>7699</v>
      </c>
      <c r="E1119">
        <v>2026058</v>
      </c>
      <c r="F1119" t="s">
        <v>8056</v>
      </c>
      <c r="I1119" t="s">
        <v>1335</v>
      </c>
      <c r="J1119">
        <v>150</v>
      </c>
      <c r="K1119" t="s">
        <v>8057</v>
      </c>
      <c r="L1119">
        <v>46115</v>
      </c>
      <c r="N1119">
        <v>46157</v>
      </c>
      <c r="P1119" t="s">
        <v>1361</v>
      </c>
      <c r="Q1119" t="s">
        <v>8058</v>
      </c>
      <c r="R1119" t="s">
        <v>1781</v>
      </c>
      <c r="S1119" t="s">
        <v>1332</v>
      </c>
      <c r="U1119" t="s">
        <v>1340</v>
      </c>
      <c r="V1119" t="s">
        <v>1341</v>
      </c>
      <c r="W1119" t="s">
        <v>1355</v>
      </c>
      <c r="AC1119" t="s">
        <v>1343</v>
      </c>
      <c r="AF1119" t="s">
        <v>1343</v>
      </c>
      <c r="AI1119">
        <v>27</v>
      </c>
      <c r="AJ1119">
        <v>150</v>
      </c>
      <c r="AL1119">
        <v>0</v>
      </c>
      <c r="AM1119" t="s">
        <v>1332</v>
      </c>
      <c r="AN1119">
        <v>0</v>
      </c>
      <c r="AO1119">
        <v>0</v>
      </c>
    </row>
    <row r="1120" spans="1:41" hidden="1" x14ac:dyDescent="0.3">
      <c r="A1120" t="s">
        <v>1332</v>
      </c>
      <c r="B1120" t="s">
        <v>1332</v>
      </c>
      <c r="C1120" t="s">
        <v>304</v>
      </c>
      <c r="D1120" t="s">
        <v>2140</v>
      </c>
      <c r="E1120">
        <v>2025321</v>
      </c>
      <c r="I1120" t="s">
        <v>1335</v>
      </c>
      <c r="J1120">
        <v>300</v>
      </c>
      <c r="K1120" t="s">
        <v>2145</v>
      </c>
      <c r="L1120">
        <v>46008</v>
      </c>
      <c r="N1120">
        <v>46073</v>
      </c>
      <c r="P1120" t="s">
        <v>1337</v>
      </c>
      <c r="Q1120" t="s">
        <v>2146</v>
      </c>
      <c r="R1120" t="s">
        <v>1339</v>
      </c>
      <c r="S1120" t="s">
        <v>1332</v>
      </c>
      <c r="U1120" t="s">
        <v>1340</v>
      </c>
      <c r="V1120" t="s">
        <v>1341</v>
      </c>
      <c r="W1120" t="s">
        <v>1339</v>
      </c>
      <c r="X1120">
        <v>46052</v>
      </c>
      <c r="Y1120" t="s">
        <v>2147</v>
      </c>
      <c r="Z1120">
        <v>223</v>
      </c>
      <c r="AA1120">
        <v>48</v>
      </c>
      <c r="AB1120">
        <v>3</v>
      </c>
      <c r="AC1120" t="s">
        <v>1343</v>
      </c>
      <c r="AF1120" t="s">
        <v>1343</v>
      </c>
      <c r="AI1120" t="s">
        <v>1339</v>
      </c>
      <c r="AJ1120">
        <v>400</v>
      </c>
      <c r="AL1120">
        <v>223</v>
      </c>
      <c r="AM1120">
        <v>223</v>
      </c>
      <c r="AN1120">
        <v>0.21524663677129999</v>
      </c>
      <c r="AO1120">
        <v>1.79372197309417</v>
      </c>
    </row>
    <row r="1121" spans="1:41" hidden="1" x14ac:dyDescent="0.3">
      <c r="A1121" t="s">
        <v>1332</v>
      </c>
      <c r="B1121" t="s">
        <v>1332</v>
      </c>
      <c r="C1121" t="s">
        <v>1371</v>
      </c>
      <c r="D1121" t="s">
        <v>1438</v>
      </c>
      <c r="E1121">
        <v>2025933</v>
      </c>
      <c r="I1121" t="s">
        <v>1335</v>
      </c>
      <c r="J1121">
        <v>300</v>
      </c>
      <c r="K1121" t="s">
        <v>3209</v>
      </c>
      <c r="L1121">
        <v>46036</v>
      </c>
      <c r="N1121">
        <v>46081</v>
      </c>
      <c r="P1121" t="s">
        <v>1337</v>
      </c>
      <c r="Q1121" t="s">
        <v>3210</v>
      </c>
      <c r="R1121" t="s">
        <v>1358</v>
      </c>
      <c r="S1121" t="s">
        <v>1332</v>
      </c>
      <c r="T1121" t="s">
        <v>1408</v>
      </c>
      <c r="U1121" t="s">
        <v>1340</v>
      </c>
      <c r="V1121" t="s">
        <v>1341</v>
      </c>
      <c r="W1121" t="s">
        <v>1358</v>
      </c>
      <c r="AC1121" t="s">
        <v>1343</v>
      </c>
      <c r="AF1121" t="s">
        <v>1343</v>
      </c>
      <c r="AI1121" t="s">
        <v>1358</v>
      </c>
      <c r="AJ1121">
        <v>350</v>
      </c>
      <c r="AL1121">
        <v>0</v>
      </c>
      <c r="AM1121" t="s">
        <v>1332</v>
      </c>
      <c r="AN1121">
        <v>0</v>
      </c>
      <c r="AO1121">
        <v>0</v>
      </c>
    </row>
    <row r="1122" spans="1:41" hidden="1" x14ac:dyDescent="0.3">
      <c r="A1122" t="s">
        <v>1332</v>
      </c>
      <c r="B1122" t="s">
        <v>1332</v>
      </c>
      <c r="C1122" t="s">
        <v>1371</v>
      </c>
      <c r="D1122" t="s">
        <v>1755</v>
      </c>
      <c r="E1122">
        <v>2025329</v>
      </c>
      <c r="I1122" t="s">
        <v>1335</v>
      </c>
      <c r="J1122">
        <v>0</v>
      </c>
      <c r="K1122" t="s">
        <v>3209</v>
      </c>
      <c r="L1122">
        <v>46036</v>
      </c>
      <c r="N1122">
        <v>46081</v>
      </c>
      <c r="P1122" t="s">
        <v>1337</v>
      </c>
      <c r="Q1122" t="s">
        <v>3210</v>
      </c>
      <c r="R1122" t="s">
        <v>1358</v>
      </c>
      <c r="S1122" t="s">
        <v>1332</v>
      </c>
      <c r="T1122" t="s">
        <v>1408</v>
      </c>
      <c r="U1122" t="s">
        <v>1340</v>
      </c>
      <c r="V1122" t="s">
        <v>1341</v>
      </c>
      <c r="W1122" t="s">
        <v>1358</v>
      </c>
      <c r="AC1122" t="s">
        <v>1343</v>
      </c>
      <c r="AF1122" t="s">
        <v>1343</v>
      </c>
      <c r="AI1122" t="s">
        <v>1358</v>
      </c>
      <c r="AJ1122">
        <v>52</v>
      </c>
      <c r="AL1122">
        <v>0</v>
      </c>
      <c r="AM1122" t="s">
        <v>1332</v>
      </c>
      <c r="AN1122">
        <v>0</v>
      </c>
      <c r="AO1122">
        <v>0</v>
      </c>
    </row>
    <row r="1123" spans="1:41" hidden="1" x14ac:dyDescent="0.3">
      <c r="A1123" t="s">
        <v>1332</v>
      </c>
      <c r="B1123" t="s">
        <v>1332</v>
      </c>
      <c r="C1123" t="s">
        <v>39</v>
      </c>
      <c r="D1123" t="s">
        <v>2814</v>
      </c>
      <c r="E1123" t="s">
        <v>2815</v>
      </c>
      <c r="I1123" t="s">
        <v>1335</v>
      </c>
      <c r="J1123">
        <v>300</v>
      </c>
      <c r="K1123" t="s">
        <v>3209</v>
      </c>
      <c r="L1123">
        <v>46037</v>
      </c>
      <c r="N1123">
        <v>46081</v>
      </c>
      <c r="P1123" t="s">
        <v>1337</v>
      </c>
      <c r="Q1123" t="s">
        <v>3210</v>
      </c>
      <c r="R1123" t="s">
        <v>1339</v>
      </c>
      <c r="S1123" t="s">
        <v>1332</v>
      </c>
      <c r="U1123" t="s">
        <v>1340</v>
      </c>
      <c r="V1123" t="s">
        <v>1341</v>
      </c>
      <c r="W1123" t="s">
        <v>1339</v>
      </c>
      <c r="X1123">
        <v>46090</v>
      </c>
      <c r="Y1123" t="s">
        <v>3255</v>
      </c>
      <c r="Z1123">
        <v>84</v>
      </c>
      <c r="AA1123">
        <v>10</v>
      </c>
      <c r="AB1123">
        <v>6</v>
      </c>
      <c r="AC1123" t="s">
        <v>1343</v>
      </c>
      <c r="AF1123" t="s">
        <v>1343</v>
      </c>
      <c r="AI1123" t="s">
        <v>1339</v>
      </c>
      <c r="AJ1123">
        <v>372</v>
      </c>
      <c r="AL1123">
        <v>84</v>
      </c>
      <c r="AM1123">
        <v>84</v>
      </c>
      <c r="AN1123">
        <v>0.119047619047619</v>
      </c>
      <c r="AO1123">
        <v>4.4285714285714297</v>
      </c>
    </row>
    <row r="1124" spans="1:41" x14ac:dyDescent="0.3">
      <c r="A1124" t="s">
        <v>1332</v>
      </c>
      <c r="B1124" t="s">
        <v>1332</v>
      </c>
      <c r="C1124" t="s">
        <v>1380</v>
      </c>
      <c r="D1124" t="s">
        <v>7163</v>
      </c>
      <c r="E1124" t="s">
        <v>7164</v>
      </c>
      <c r="F1124" t="s">
        <v>6910</v>
      </c>
      <c r="I1124" t="s">
        <v>1335</v>
      </c>
      <c r="J1124">
        <v>0</v>
      </c>
      <c r="K1124" t="s">
        <v>6912</v>
      </c>
      <c r="L1124" s="42">
        <v>46112</v>
      </c>
      <c r="N1124">
        <v>46157</v>
      </c>
      <c r="P1124" t="s">
        <v>1337</v>
      </c>
      <c r="Q1124" t="s">
        <v>6913</v>
      </c>
      <c r="R1124" t="s">
        <v>1781</v>
      </c>
      <c r="S1124" t="s">
        <v>1353</v>
      </c>
      <c r="U1124" t="s">
        <v>1354</v>
      </c>
      <c r="V1124" t="s">
        <v>1341</v>
      </c>
      <c r="W1124" t="s">
        <v>1355</v>
      </c>
      <c r="AC1124" t="s">
        <v>1343</v>
      </c>
      <c r="AF1124" t="s">
        <v>1343</v>
      </c>
      <c r="AI1124">
        <v>27</v>
      </c>
      <c r="AJ1124">
        <v>0</v>
      </c>
      <c r="AL1124">
        <v>0</v>
      </c>
      <c r="AM1124" t="s">
        <v>1332</v>
      </c>
      <c r="AN1124">
        <v>0</v>
      </c>
      <c r="AO1124">
        <v>0</v>
      </c>
    </row>
    <row r="1125" spans="1:41" hidden="1" x14ac:dyDescent="0.3">
      <c r="A1125" t="s">
        <v>1332</v>
      </c>
      <c r="B1125" t="s">
        <v>1332</v>
      </c>
      <c r="C1125" t="s">
        <v>39</v>
      </c>
      <c r="D1125" t="s">
        <v>2185</v>
      </c>
      <c r="E1125">
        <v>2025902</v>
      </c>
      <c r="I1125" t="s">
        <v>1335</v>
      </c>
      <c r="J1125">
        <v>550</v>
      </c>
      <c r="K1125" t="s">
        <v>2207</v>
      </c>
      <c r="L1125">
        <v>45997</v>
      </c>
      <c r="N1125">
        <v>46052</v>
      </c>
      <c r="P1125" t="s">
        <v>1337</v>
      </c>
      <c r="Q1125" t="s">
        <v>2208</v>
      </c>
      <c r="R1125" t="s">
        <v>1339</v>
      </c>
      <c r="S1125" t="s">
        <v>1332</v>
      </c>
      <c r="U1125" t="s">
        <v>1340</v>
      </c>
      <c r="V1125" t="s">
        <v>1402</v>
      </c>
      <c r="W1125" t="s">
        <v>1339</v>
      </c>
      <c r="X1125">
        <v>46030</v>
      </c>
      <c r="Y1125" t="s">
        <v>2209</v>
      </c>
      <c r="Z1125">
        <v>426</v>
      </c>
      <c r="AA1125">
        <v>180</v>
      </c>
      <c r="AB1125">
        <v>25</v>
      </c>
      <c r="AC1125" t="s">
        <v>1343</v>
      </c>
      <c r="AF1125" t="s">
        <v>1343</v>
      </c>
      <c r="AI1125" t="s">
        <v>1339</v>
      </c>
      <c r="AJ1125">
        <v>645</v>
      </c>
      <c r="AL1125">
        <v>426</v>
      </c>
      <c r="AM1125">
        <v>426</v>
      </c>
      <c r="AN1125">
        <v>0.42253521126760601</v>
      </c>
      <c r="AO1125">
        <v>1.5140845070422499</v>
      </c>
    </row>
    <row r="1126" spans="1:41" hidden="1" x14ac:dyDescent="0.3">
      <c r="A1126" t="s">
        <v>1332</v>
      </c>
      <c r="B1126" t="s">
        <v>1332</v>
      </c>
      <c r="C1126" t="s">
        <v>205</v>
      </c>
      <c r="D1126" t="s">
        <v>3692</v>
      </c>
      <c r="E1126">
        <v>2026005</v>
      </c>
      <c r="I1126" t="s">
        <v>1335</v>
      </c>
      <c r="J1126">
        <v>700</v>
      </c>
      <c r="K1126" t="s">
        <v>2207</v>
      </c>
      <c r="L1126">
        <v>46056</v>
      </c>
      <c r="N1126">
        <v>46111</v>
      </c>
      <c r="P1126" t="s">
        <v>1337</v>
      </c>
      <c r="Q1126" t="s">
        <v>2208</v>
      </c>
      <c r="R1126" t="s">
        <v>1339</v>
      </c>
      <c r="S1126" t="s">
        <v>1332</v>
      </c>
      <c r="U1126" t="s">
        <v>1340</v>
      </c>
      <c r="V1126" t="s">
        <v>1341</v>
      </c>
      <c r="W1126" t="s">
        <v>1339</v>
      </c>
      <c r="X1126">
        <v>46125</v>
      </c>
      <c r="Y1126" t="s">
        <v>3866</v>
      </c>
      <c r="AC1126" t="s">
        <v>1343</v>
      </c>
      <c r="AF1126" t="s">
        <v>1343</v>
      </c>
      <c r="AI1126" t="s">
        <v>1339</v>
      </c>
      <c r="AJ1126">
        <v>810</v>
      </c>
      <c r="AL1126">
        <v>0</v>
      </c>
      <c r="AM1126">
        <v>0</v>
      </c>
      <c r="AN1126">
        <v>0</v>
      </c>
      <c r="AO1126">
        <v>0</v>
      </c>
    </row>
    <row r="1127" spans="1:41" hidden="1" x14ac:dyDescent="0.3">
      <c r="A1127" t="s">
        <v>1332</v>
      </c>
      <c r="B1127" t="s">
        <v>1332</v>
      </c>
      <c r="C1127" t="s">
        <v>205</v>
      </c>
      <c r="D1127" t="s">
        <v>1438</v>
      </c>
      <c r="E1127">
        <v>2025933</v>
      </c>
      <c r="I1127" t="s">
        <v>1335</v>
      </c>
      <c r="J1127">
        <v>0</v>
      </c>
      <c r="K1127" t="s">
        <v>2207</v>
      </c>
      <c r="L1127">
        <v>46056</v>
      </c>
      <c r="N1127">
        <v>46111</v>
      </c>
      <c r="P1127" t="s">
        <v>1337</v>
      </c>
      <c r="Q1127" t="s">
        <v>2208</v>
      </c>
      <c r="R1127" t="s">
        <v>1339</v>
      </c>
      <c r="S1127" t="s">
        <v>1332</v>
      </c>
      <c r="U1127" t="s">
        <v>1340</v>
      </c>
      <c r="V1127" t="s">
        <v>1341</v>
      </c>
      <c r="W1127" t="s">
        <v>1339</v>
      </c>
      <c r="X1127">
        <v>46083</v>
      </c>
      <c r="Y1127" t="s">
        <v>3867</v>
      </c>
      <c r="AC1127" t="s">
        <v>1343</v>
      </c>
      <c r="AF1127" t="s">
        <v>1343</v>
      </c>
      <c r="AI1127" t="s">
        <v>1339</v>
      </c>
      <c r="AJ1127">
        <v>50</v>
      </c>
      <c r="AL1127">
        <v>0</v>
      </c>
      <c r="AM1127">
        <v>0</v>
      </c>
      <c r="AN1127">
        <v>0</v>
      </c>
      <c r="AO1127">
        <v>0</v>
      </c>
    </row>
    <row r="1128" spans="1:41" hidden="1" x14ac:dyDescent="0.3">
      <c r="A1128" t="s">
        <v>1332</v>
      </c>
      <c r="B1128" t="s">
        <v>1332</v>
      </c>
      <c r="C1128" t="s">
        <v>205</v>
      </c>
      <c r="D1128" t="s">
        <v>1755</v>
      </c>
      <c r="E1128">
        <v>2025329</v>
      </c>
      <c r="I1128" t="s">
        <v>1335</v>
      </c>
      <c r="J1128">
        <v>700</v>
      </c>
      <c r="K1128" t="s">
        <v>2207</v>
      </c>
      <c r="L1128">
        <v>46056</v>
      </c>
      <c r="N1128">
        <v>46111</v>
      </c>
      <c r="P1128" t="s">
        <v>1337</v>
      </c>
      <c r="Q1128" t="s">
        <v>2208</v>
      </c>
      <c r="R1128" t="s">
        <v>1339</v>
      </c>
      <c r="S1128" t="s">
        <v>1332</v>
      </c>
      <c r="U1128" t="s">
        <v>1340</v>
      </c>
      <c r="V1128" t="s">
        <v>1341</v>
      </c>
      <c r="W1128" t="s">
        <v>1339</v>
      </c>
      <c r="X1128">
        <v>46083</v>
      </c>
      <c r="Y1128" t="s">
        <v>3867</v>
      </c>
      <c r="AC1128" t="s">
        <v>1343</v>
      </c>
      <c r="AF1128" t="s">
        <v>1343</v>
      </c>
      <c r="AI1128" t="s">
        <v>1339</v>
      </c>
      <c r="AJ1128">
        <v>752</v>
      </c>
      <c r="AL1128" t="s">
        <v>1332</v>
      </c>
      <c r="AM1128" t="s">
        <v>1332</v>
      </c>
      <c r="AN1128">
        <v>0</v>
      </c>
      <c r="AO1128">
        <v>0</v>
      </c>
    </row>
    <row r="1129" spans="1:41" hidden="1" x14ac:dyDescent="0.3">
      <c r="A1129" t="s">
        <v>1332</v>
      </c>
      <c r="B1129" t="s">
        <v>1379</v>
      </c>
      <c r="C1129" t="s">
        <v>304</v>
      </c>
      <c r="D1129" t="s">
        <v>2387</v>
      </c>
      <c r="E1129" t="s">
        <v>1332</v>
      </c>
      <c r="I1129" t="s">
        <v>1335</v>
      </c>
      <c r="J1129">
        <v>80</v>
      </c>
      <c r="K1129" t="s">
        <v>2393</v>
      </c>
      <c r="L1129">
        <v>45996</v>
      </c>
      <c r="N1129">
        <v>46052</v>
      </c>
      <c r="P1129" t="s">
        <v>1361</v>
      </c>
      <c r="Q1129" t="s">
        <v>2394</v>
      </c>
      <c r="R1129" t="s">
        <v>1358</v>
      </c>
      <c r="S1129" t="s">
        <v>1353</v>
      </c>
      <c r="U1129" t="s">
        <v>1354</v>
      </c>
      <c r="V1129" t="s">
        <v>1341</v>
      </c>
      <c r="W1129" t="s">
        <v>1358</v>
      </c>
      <c r="AC1129" t="s">
        <v>1343</v>
      </c>
      <c r="AF1129" t="s">
        <v>1343</v>
      </c>
      <c r="AI1129" t="s">
        <v>1358</v>
      </c>
      <c r="AJ1129" t="s">
        <v>1332</v>
      </c>
      <c r="AL1129">
        <v>0</v>
      </c>
      <c r="AM1129" t="s">
        <v>1332</v>
      </c>
      <c r="AN1129">
        <v>0</v>
      </c>
      <c r="AO1129">
        <v>0</v>
      </c>
    </row>
    <row r="1130" spans="1:41" hidden="1" x14ac:dyDescent="0.3">
      <c r="A1130" t="s">
        <v>1384</v>
      </c>
      <c r="B1130" t="s">
        <v>1379</v>
      </c>
      <c r="C1130" t="s">
        <v>1371</v>
      </c>
      <c r="D1130" t="s">
        <v>2981</v>
      </c>
      <c r="E1130" t="s">
        <v>1332</v>
      </c>
      <c r="I1130" t="s">
        <v>1335</v>
      </c>
      <c r="J1130">
        <v>80</v>
      </c>
      <c r="K1130" t="s">
        <v>2393</v>
      </c>
      <c r="L1130">
        <v>46029</v>
      </c>
      <c r="N1130">
        <v>46081</v>
      </c>
      <c r="P1130" t="s">
        <v>1361</v>
      </c>
      <c r="Q1130" t="s">
        <v>2394</v>
      </c>
      <c r="R1130" t="s">
        <v>1358</v>
      </c>
      <c r="U1130" t="s">
        <v>1354</v>
      </c>
      <c r="V1130" t="s">
        <v>1341</v>
      </c>
      <c r="W1130" t="s">
        <v>1358</v>
      </c>
      <c r="AC1130" t="s">
        <v>1343</v>
      </c>
      <c r="AF1130" t="s">
        <v>1343</v>
      </c>
      <c r="AI1130" t="s">
        <v>1358</v>
      </c>
      <c r="AJ1130" t="s">
        <v>1332</v>
      </c>
      <c r="AL1130">
        <v>0</v>
      </c>
      <c r="AM1130" t="s">
        <v>1332</v>
      </c>
      <c r="AN1130">
        <v>0</v>
      </c>
      <c r="AO1130">
        <v>0</v>
      </c>
    </row>
    <row r="1131" spans="1:41" hidden="1" x14ac:dyDescent="0.3">
      <c r="A1131" t="s">
        <v>1332</v>
      </c>
      <c r="B1131" t="s">
        <v>1332</v>
      </c>
      <c r="C1131" t="s">
        <v>205</v>
      </c>
      <c r="D1131" t="s">
        <v>1438</v>
      </c>
      <c r="E1131">
        <v>2025933</v>
      </c>
      <c r="I1131" t="s">
        <v>1335</v>
      </c>
      <c r="J1131">
        <v>200</v>
      </c>
      <c r="K1131" t="s">
        <v>3484</v>
      </c>
      <c r="L1131">
        <v>46051</v>
      </c>
      <c r="N1131">
        <v>46127</v>
      </c>
      <c r="P1131" t="s">
        <v>1337</v>
      </c>
      <c r="Q1131" t="s">
        <v>3485</v>
      </c>
      <c r="R1131" t="s">
        <v>1339</v>
      </c>
      <c r="S1131" t="s">
        <v>1353</v>
      </c>
      <c r="U1131" t="s">
        <v>1354</v>
      </c>
      <c r="V1131" t="s">
        <v>1341</v>
      </c>
      <c r="W1131" t="s">
        <v>1339</v>
      </c>
      <c r="X1131">
        <v>46124</v>
      </c>
      <c r="Y1131" t="s">
        <v>3486</v>
      </c>
      <c r="AC1131" t="s">
        <v>1343</v>
      </c>
      <c r="AF1131" t="s">
        <v>1343</v>
      </c>
      <c r="AI1131" t="s">
        <v>1339</v>
      </c>
      <c r="AJ1131">
        <v>250</v>
      </c>
      <c r="AL1131">
        <v>0</v>
      </c>
      <c r="AM1131">
        <v>0</v>
      </c>
      <c r="AN1131">
        <v>0</v>
      </c>
      <c r="AO1131">
        <v>0</v>
      </c>
    </row>
    <row r="1132" spans="1:41" hidden="1" x14ac:dyDescent="0.3">
      <c r="A1132" t="s">
        <v>1332</v>
      </c>
      <c r="B1132" t="s">
        <v>1332</v>
      </c>
      <c r="C1132" t="s">
        <v>205</v>
      </c>
      <c r="D1132" t="s">
        <v>1755</v>
      </c>
      <c r="E1132">
        <v>2025329</v>
      </c>
      <c r="I1132" t="s">
        <v>1335</v>
      </c>
      <c r="J1132">
        <v>0</v>
      </c>
      <c r="K1132" t="s">
        <v>3484</v>
      </c>
      <c r="L1132">
        <v>46051</v>
      </c>
      <c r="N1132">
        <v>46127</v>
      </c>
      <c r="P1132" t="s">
        <v>1337</v>
      </c>
      <c r="Q1132" t="s">
        <v>3485</v>
      </c>
      <c r="R1132" t="s">
        <v>1339</v>
      </c>
      <c r="S1132" t="s">
        <v>1353</v>
      </c>
      <c r="U1132" t="s">
        <v>1354</v>
      </c>
      <c r="V1132" t="s">
        <v>1341</v>
      </c>
      <c r="W1132" t="s">
        <v>1339</v>
      </c>
      <c r="X1132">
        <v>46124</v>
      </c>
      <c r="Y1132" t="s">
        <v>3486</v>
      </c>
      <c r="AC1132" t="s">
        <v>1343</v>
      </c>
      <c r="AF1132" t="s">
        <v>1343</v>
      </c>
      <c r="AI1132" t="s">
        <v>1339</v>
      </c>
      <c r="AJ1132">
        <v>52</v>
      </c>
      <c r="AL1132" t="s">
        <v>1332</v>
      </c>
      <c r="AM1132" t="s">
        <v>1332</v>
      </c>
      <c r="AN1132">
        <v>0</v>
      </c>
      <c r="AO1132">
        <v>0</v>
      </c>
    </row>
    <row r="1133" spans="1:41" hidden="1" x14ac:dyDescent="0.3">
      <c r="A1133" t="s">
        <v>1332</v>
      </c>
      <c r="B1133" t="s">
        <v>1332</v>
      </c>
      <c r="C1133" t="s">
        <v>205</v>
      </c>
      <c r="D1133" t="s">
        <v>3069</v>
      </c>
      <c r="E1133">
        <v>2026007</v>
      </c>
      <c r="F1133" t="s">
        <v>8090</v>
      </c>
      <c r="I1133" t="s">
        <v>1335</v>
      </c>
      <c r="J1133">
        <v>200</v>
      </c>
      <c r="K1133" t="s">
        <v>3484</v>
      </c>
      <c r="L1133">
        <v>46119</v>
      </c>
      <c r="N1133">
        <v>46157</v>
      </c>
      <c r="P1133" t="s">
        <v>1337</v>
      </c>
      <c r="Q1133" t="s">
        <v>3485</v>
      </c>
      <c r="R1133" t="s">
        <v>1339</v>
      </c>
      <c r="S1133" t="s">
        <v>1332</v>
      </c>
      <c r="U1133" t="s">
        <v>1340</v>
      </c>
      <c r="V1133" t="s">
        <v>1341</v>
      </c>
      <c r="W1133" t="s">
        <v>1339</v>
      </c>
      <c r="X1133">
        <v>46124</v>
      </c>
      <c r="Y1133" t="s">
        <v>8091</v>
      </c>
      <c r="AC1133" t="s">
        <v>1343</v>
      </c>
      <c r="AF1133" t="s">
        <v>1343</v>
      </c>
      <c r="AI1133" t="s">
        <v>1339</v>
      </c>
      <c r="AJ1133">
        <v>265</v>
      </c>
      <c r="AL1133">
        <v>0</v>
      </c>
      <c r="AM1133">
        <v>0</v>
      </c>
      <c r="AN1133">
        <v>0</v>
      </c>
      <c r="AO1133">
        <v>0</v>
      </c>
    </row>
    <row r="1134" spans="1:41" hidden="1" x14ac:dyDescent="0.3">
      <c r="A1134" t="s">
        <v>1332</v>
      </c>
      <c r="B1134" t="s">
        <v>1379</v>
      </c>
      <c r="C1134" t="s">
        <v>39</v>
      </c>
      <c r="D1134" t="s">
        <v>2402</v>
      </c>
      <c r="E1134" t="s">
        <v>1332</v>
      </c>
      <c r="I1134" t="s">
        <v>1335</v>
      </c>
      <c r="J1134">
        <v>200</v>
      </c>
      <c r="K1134" t="s">
        <v>2921</v>
      </c>
      <c r="L1134">
        <v>46026</v>
      </c>
      <c r="N1134">
        <v>46068</v>
      </c>
      <c r="P1134" t="s">
        <v>1361</v>
      </c>
      <c r="Q1134" t="s">
        <v>2922</v>
      </c>
      <c r="R1134" t="s">
        <v>1358</v>
      </c>
      <c r="S1134" t="s">
        <v>1332</v>
      </c>
      <c r="U1134" t="s">
        <v>1340</v>
      </c>
      <c r="V1134" t="s">
        <v>1341</v>
      </c>
      <c r="W1134" t="s">
        <v>1358</v>
      </c>
      <c r="AC1134" t="s">
        <v>1343</v>
      </c>
      <c r="AF1134" t="s">
        <v>1343</v>
      </c>
      <c r="AI1134" t="s">
        <v>1358</v>
      </c>
      <c r="AJ1134" t="s">
        <v>1332</v>
      </c>
      <c r="AL1134">
        <v>0</v>
      </c>
      <c r="AM1134" t="s">
        <v>1332</v>
      </c>
      <c r="AN1134">
        <v>0</v>
      </c>
      <c r="AO1134">
        <v>0</v>
      </c>
    </row>
    <row r="1135" spans="1:41" hidden="1" x14ac:dyDescent="0.3">
      <c r="A1135" t="s">
        <v>1332</v>
      </c>
      <c r="B1135" t="s">
        <v>1379</v>
      </c>
      <c r="C1135" t="s">
        <v>39</v>
      </c>
      <c r="D1135" t="s">
        <v>2405</v>
      </c>
      <c r="E1135" t="s">
        <v>1332</v>
      </c>
      <c r="I1135" t="s">
        <v>1335</v>
      </c>
      <c r="J1135">
        <v>0</v>
      </c>
      <c r="K1135" t="s">
        <v>2921</v>
      </c>
      <c r="L1135">
        <v>46026</v>
      </c>
      <c r="N1135">
        <v>46068</v>
      </c>
      <c r="P1135" t="s">
        <v>1361</v>
      </c>
      <c r="Q1135" t="s">
        <v>2922</v>
      </c>
      <c r="R1135" t="s">
        <v>1358</v>
      </c>
      <c r="S1135" t="s">
        <v>1332</v>
      </c>
      <c r="U1135" t="s">
        <v>1340</v>
      </c>
      <c r="V1135" t="s">
        <v>1341</v>
      </c>
      <c r="W1135" t="s">
        <v>1358</v>
      </c>
      <c r="AC1135" t="s">
        <v>1343</v>
      </c>
      <c r="AF1135" t="s">
        <v>1343</v>
      </c>
      <c r="AI1135" t="s">
        <v>1358</v>
      </c>
      <c r="AJ1135" t="s">
        <v>1332</v>
      </c>
      <c r="AL1135">
        <v>0</v>
      </c>
      <c r="AM1135" t="s">
        <v>1332</v>
      </c>
      <c r="AN1135">
        <v>0</v>
      </c>
      <c r="AO1135">
        <v>0</v>
      </c>
    </row>
    <row r="1136" spans="1:41" hidden="1" x14ac:dyDescent="0.3">
      <c r="A1136" t="s">
        <v>1332</v>
      </c>
      <c r="B1136" t="s">
        <v>1332</v>
      </c>
      <c r="C1136" t="s">
        <v>205</v>
      </c>
      <c r="D1136" t="s">
        <v>7516</v>
      </c>
      <c r="E1136">
        <v>2026067</v>
      </c>
      <c r="F1136" t="s">
        <v>7517</v>
      </c>
      <c r="G1136" t="s">
        <v>4636</v>
      </c>
      <c r="I1136" t="s">
        <v>1335</v>
      </c>
      <c r="J1136">
        <v>500</v>
      </c>
      <c r="K1136" t="s">
        <v>2921</v>
      </c>
      <c r="L1136">
        <v>46114</v>
      </c>
      <c r="N1136">
        <v>46157</v>
      </c>
      <c r="P1136" t="s">
        <v>1337</v>
      </c>
      <c r="Q1136" t="s">
        <v>2922</v>
      </c>
      <c r="R1136" t="s">
        <v>1781</v>
      </c>
      <c r="S1136" t="s">
        <v>1332</v>
      </c>
      <c r="U1136" t="s">
        <v>1340</v>
      </c>
      <c r="V1136" t="s">
        <v>1402</v>
      </c>
      <c r="W1136" t="s">
        <v>1355</v>
      </c>
      <c r="AC1136" t="s">
        <v>1343</v>
      </c>
      <c r="AF1136" t="s">
        <v>1343</v>
      </c>
      <c r="AI1136">
        <v>27</v>
      </c>
      <c r="AJ1136">
        <v>500</v>
      </c>
      <c r="AL1136">
        <v>0</v>
      </c>
      <c r="AM1136" t="s">
        <v>1332</v>
      </c>
      <c r="AN1136">
        <v>0</v>
      </c>
      <c r="AO1136">
        <v>0</v>
      </c>
    </row>
    <row r="1137" spans="1:41" hidden="1" x14ac:dyDescent="0.3">
      <c r="A1137" t="s">
        <v>1332</v>
      </c>
      <c r="B1137" t="s">
        <v>1332</v>
      </c>
      <c r="C1137" t="s">
        <v>1371</v>
      </c>
      <c r="D1137" t="s">
        <v>6423</v>
      </c>
      <c r="E1137" t="s">
        <v>6424</v>
      </c>
      <c r="F1137" t="s">
        <v>7517</v>
      </c>
      <c r="I1137" t="s">
        <v>1335</v>
      </c>
      <c r="J1137">
        <v>500</v>
      </c>
      <c r="K1137" t="s">
        <v>2921</v>
      </c>
      <c r="L1137">
        <v>46112</v>
      </c>
      <c r="N1137">
        <v>46157</v>
      </c>
      <c r="P1137" t="s">
        <v>1337</v>
      </c>
      <c r="Q1137" t="s">
        <v>2922</v>
      </c>
      <c r="R1137" t="s">
        <v>1781</v>
      </c>
      <c r="S1137" t="s">
        <v>1332</v>
      </c>
      <c r="U1137" t="s">
        <v>1340</v>
      </c>
      <c r="V1137" t="s">
        <v>1341</v>
      </c>
      <c r="W1137" t="s">
        <v>1355</v>
      </c>
      <c r="AC1137" t="s">
        <v>1343</v>
      </c>
      <c r="AF1137" t="s">
        <v>1343</v>
      </c>
      <c r="AI1137">
        <v>27</v>
      </c>
      <c r="AJ1137">
        <v>530</v>
      </c>
      <c r="AL1137">
        <v>0</v>
      </c>
      <c r="AM1137" t="s">
        <v>1332</v>
      </c>
      <c r="AN1137">
        <v>0</v>
      </c>
      <c r="AO1137">
        <v>0</v>
      </c>
    </row>
    <row r="1138" spans="1:41" hidden="1" x14ac:dyDescent="0.3">
      <c r="A1138" t="s">
        <v>1332</v>
      </c>
      <c r="B1138" t="s">
        <v>1332</v>
      </c>
      <c r="C1138" t="s">
        <v>1371</v>
      </c>
      <c r="D1138" t="s">
        <v>7163</v>
      </c>
      <c r="E1138" t="s">
        <v>7164</v>
      </c>
      <c r="F1138" t="s">
        <v>7517</v>
      </c>
      <c r="I1138" t="s">
        <v>1335</v>
      </c>
      <c r="J1138">
        <v>0</v>
      </c>
      <c r="K1138" t="s">
        <v>2921</v>
      </c>
      <c r="L1138">
        <v>46112</v>
      </c>
      <c r="N1138">
        <v>46157</v>
      </c>
      <c r="P1138" t="s">
        <v>1337</v>
      </c>
      <c r="Q1138" t="s">
        <v>2922</v>
      </c>
      <c r="R1138" t="s">
        <v>1781</v>
      </c>
      <c r="S1138" t="s">
        <v>1332</v>
      </c>
      <c r="U1138" t="s">
        <v>1340</v>
      </c>
      <c r="V1138" t="s">
        <v>1341</v>
      </c>
      <c r="W1138" t="s">
        <v>1355</v>
      </c>
      <c r="AC1138" t="s">
        <v>1343</v>
      </c>
      <c r="AF1138" t="s">
        <v>1343</v>
      </c>
      <c r="AI1138">
        <v>27</v>
      </c>
      <c r="AJ1138">
        <v>0</v>
      </c>
      <c r="AL1138">
        <v>0</v>
      </c>
      <c r="AM1138" t="s">
        <v>1332</v>
      </c>
      <c r="AN1138">
        <v>0</v>
      </c>
      <c r="AO1138">
        <v>0</v>
      </c>
    </row>
    <row r="1139" spans="1:41" hidden="1" x14ac:dyDescent="0.3">
      <c r="A1139" t="s">
        <v>1332</v>
      </c>
      <c r="B1139" t="s">
        <v>1332</v>
      </c>
      <c r="C1139" t="s">
        <v>1371</v>
      </c>
      <c r="D1139" t="s">
        <v>7165</v>
      </c>
      <c r="E1139" t="s">
        <v>7166</v>
      </c>
      <c r="F1139" t="s">
        <v>7517</v>
      </c>
      <c r="I1139" t="s">
        <v>1335</v>
      </c>
      <c r="J1139">
        <v>0</v>
      </c>
      <c r="K1139" t="s">
        <v>2921</v>
      </c>
      <c r="L1139">
        <v>46112</v>
      </c>
      <c r="N1139">
        <v>46157</v>
      </c>
      <c r="P1139" t="s">
        <v>1337</v>
      </c>
      <c r="Q1139" t="s">
        <v>2922</v>
      </c>
      <c r="R1139" t="s">
        <v>1781</v>
      </c>
      <c r="S1139" t="s">
        <v>1332</v>
      </c>
      <c r="U1139" t="s">
        <v>1340</v>
      </c>
      <c r="V1139" t="s">
        <v>1341</v>
      </c>
      <c r="W1139" t="s">
        <v>1355</v>
      </c>
      <c r="AC1139" t="s">
        <v>1343</v>
      </c>
      <c r="AF1139" t="s">
        <v>1343</v>
      </c>
      <c r="AI1139">
        <v>27</v>
      </c>
      <c r="AJ1139">
        <v>0</v>
      </c>
      <c r="AL1139">
        <v>0</v>
      </c>
      <c r="AM1139" t="s">
        <v>1332</v>
      </c>
      <c r="AN1139">
        <v>0</v>
      </c>
      <c r="AO1139">
        <v>0</v>
      </c>
    </row>
    <row r="1140" spans="1:41" hidden="1" x14ac:dyDescent="0.3">
      <c r="A1140" t="s">
        <v>1332</v>
      </c>
      <c r="B1140" t="s">
        <v>1332</v>
      </c>
      <c r="C1140" t="s">
        <v>1371</v>
      </c>
      <c r="D1140" t="s">
        <v>7158</v>
      </c>
      <c r="E1140" t="s">
        <v>7159</v>
      </c>
      <c r="F1140" t="s">
        <v>7517</v>
      </c>
      <c r="I1140" t="s">
        <v>1335</v>
      </c>
      <c r="J1140">
        <v>0</v>
      </c>
      <c r="K1140" t="s">
        <v>2921</v>
      </c>
      <c r="L1140">
        <v>46112</v>
      </c>
      <c r="N1140">
        <v>46157</v>
      </c>
      <c r="P1140" t="s">
        <v>1337</v>
      </c>
      <c r="Q1140" t="s">
        <v>2922</v>
      </c>
      <c r="R1140" t="s">
        <v>1781</v>
      </c>
      <c r="S1140" t="s">
        <v>1332</v>
      </c>
      <c r="U1140" t="s">
        <v>1340</v>
      </c>
      <c r="V1140" t="s">
        <v>1341</v>
      </c>
      <c r="W1140" t="s">
        <v>1355</v>
      </c>
      <c r="AC1140" t="s">
        <v>1343</v>
      </c>
      <c r="AF1140" t="s">
        <v>1343</v>
      </c>
      <c r="AI1140">
        <v>27</v>
      </c>
      <c r="AJ1140">
        <v>35</v>
      </c>
      <c r="AL1140">
        <v>0</v>
      </c>
      <c r="AM1140" t="s">
        <v>1332</v>
      </c>
      <c r="AN1140">
        <v>0</v>
      </c>
      <c r="AO1140">
        <v>0</v>
      </c>
    </row>
    <row r="1141" spans="1:41" hidden="1" x14ac:dyDescent="0.3">
      <c r="A1141" t="s">
        <v>1332</v>
      </c>
      <c r="B1141" t="s">
        <v>1332</v>
      </c>
      <c r="C1141" t="s">
        <v>47</v>
      </c>
      <c r="D1141" t="s">
        <v>4033</v>
      </c>
      <c r="E1141">
        <v>2026003</v>
      </c>
      <c r="F1141" t="s">
        <v>7707</v>
      </c>
      <c r="G1141" t="s">
        <v>7708</v>
      </c>
      <c r="I1141" t="s">
        <v>1335</v>
      </c>
      <c r="J1141">
        <v>500</v>
      </c>
      <c r="K1141" t="s">
        <v>2921</v>
      </c>
      <c r="L1141">
        <v>46112</v>
      </c>
      <c r="N1141">
        <v>46157</v>
      </c>
      <c r="P1141" t="s">
        <v>1337</v>
      </c>
      <c r="Q1141" t="s">
        <v>2922</v>
      </c>
      <c r="R1141" t="s">
        <v>1781</v>
      </c>
      <c r="S1141" t="s">
        <v>1332</v>
      </c>
      <c r="U1141" t="s">
        <v>1340</v>
      </c>
      <c r="V1141" t="s">
        <v>1341</v>
      </c>
      <c r="W1141" t="s">
        <v>1355</v>
      </c>
      <c r="AC1141" t="s">
        <v>1343</v>
      </c>
      <c r="AF1141" t="s">
        <v>1343</v>
      </c>
      <c r="AI1141">
        <v>27</v>
      </c>
      <c r="AJ1141">
        <v>545</v>
      </c>
      <c r="AL1141">
        <v>0</v>
      </c>
      <c r="AM1141" t="s">
        <v>1332</v>
      </c>
      <c r="AN1141">
        <v>0</v>
      </c>
      <c r="AO1141">
        <v>0</v>
      </c>
    </row>
    <row r="1142" spans="1:41" hidden="1" x14ac:dyDescent="0.3">
      <c r="A1142" t="s">
        <v>1332</v>
      </c>
      <c r="B1142" t="s">
        <v>1332</v>
      </c>
      <c r="C1142" t="s">
        <v>39</v>
      </c>
      <c r="D1142" t="s">
        <v>2962</v>
      </c>
      <c r="E1142">
        <v>2025945</v>
      </c>
      <c r="F1142" t="s">
        <v>8164</v>
      </c>
      <c r="G1142" t="s">
        <v>8165</v>
      </c>
      <c r="I1142" t="s">
        <v>1335</v>
      </c>
      <c r="J1142">
        <v>400</v>
      </c>
      <c r="K1142" t="s">
        <v>8166</v>
      </c>
      <c r="L1142">
        <v>46120</v>
      </c>
      <c r="N1142">
        <v>46157</v>
      </c>
      <c r="P1142" t="s">
        <v>1337</v>
      </c>
      <c r="Q1142" t="s">
        <v>8167</v>
      </c>
      <c r="R1142" t="s">
        <v>1781</v>
      </c>
      <c r="S1142" t="s">
        <v>1332</v>
      </c>
      <c r="U1142" t="s">
        <v>1340</v>
      </c>
      <c r="V1142" t="s">
        <v>1402</v>
      </c>
      <c r="W1142" t="s">
        <v>1355</v>
      </c>
      <c r="AC1142" t="s">
        <v>1343</v>
      </c>
      <c r="AF1142" t="s">
        <v>1343</v>
      </c>
      <c r="AI1142">
        <v>27</v>
      </c>
      <c r="AJ1142">
        <v>460</v>
      </c>
      <c r="AL1142">
        <v>0</v>
      </c>
      <c r="AM1142" t="s">
        <v>1332</v>
      </c>
      <c r="AN1142">
        <v>0</v>
      </c>
      <c r="AO1142">
        <v>0</v>
      </c>
    </row>
    <row r="1143" spans="1:41" hidden="1" x14ac:dyDescent="0.3">
      <c r="A1143" t="s">
        <v>1332</v>
      </c>
      <c r="B1143" t="s">
        <v>1332</v>
      </c>
      <c r="C1143" t="s">
        <v>39</v>
      </c>
      <c r="D1143" t="s">
        <v>2082</v>
      </c>
      <c r="E1143" t="s">
        <v>1332</v>
      </c>
      <c r="I1143" t="s">
        <v>1335</v>
      </c>
      <c r="J1143">
        <v>350</v>
      </c>
      <c r="K1143" t="s">
        <v>2083</v>
      </c>
      <c r="L1143">
        <v>46008</v>
      </c>
      <c r="N1143">
        <v>46052</v>
      </c>
      <c r="P1143" t="s">
        <v>1420</v>
      </c>
      <c r="Q1143" t="s">
        <v>2084</v>
      </c>
      <c r="R1143" t="s">
        <v>1358</v>
      </c>
      <c r="S1143" t="s">
        <v>1332</v>
      </c>
      <c r="U1143" t="s">
        <v>1340</v>
      </c>
      <c r="V1143" t="s">
        <v>1341</v>
      </c>
      <c r="W1143" t="s">
        <v>1358</v>
      </c>
      <c r="AC1143" t="s">
        <v>1343</v>
      </c>
      <c r="AF1143" t="s">
        <v>1343</v>
      </c>
      <c r="AI1143" t="s">
        <v>1358</v>
      </c>
      <c r="AJ1143" t="s">
        <v>1332</v>
      </c>
      <c r="AL1143">
        <v>0</v>
      </c>
      <c r="AM1143" t="s">
        <v>1332</v>
      </c>
      <c r="AN1143">
        <v>0</v>
      </c>
      <c r="AO1143">
        <v>0</v>
      </c>
    </row>
    <row r="1144" spans="1:41" x14ac:dyDescent="0.3">
      <c r="A1144" t="s">
        <v>1332</v>
      </c>
      <c r="B1144" t="s">
        <v>1332</v>
      </c>
      <c r="C1144" t="s">
        <v>1380</v>
      </c>
      <c r="D1144" t="s">
        <v>7165</v>
      </c>
      <c r="E1144" t="s">
        <v>7166</v>
      </c>
      <c r="F1144" t="s">
        <v>6910</v>
      </c>
      <c r="I1144" t="s">
        <v>1335</v>
      </c>
      <c r="J1144">
        <v>0</v>
      </c>
      <c r="K1144" t="s">
        <v>6912</v>
      </c>
      <c r="L1144" s="42">
        <v>46112</v>
      </c>
      <c r="N1144">
        <v>46157</v>
      </c>
      <c r="P1144" t="s">
        <v>1337</v>
      </c>
      <c r="Q1144" t="s">
        <v>6913</v>
      </c>
      <c r="R1144" t="s">
        <v>1781</v>
      </c>
      <c r="S1144" t="s">
        <v>1353</v>
      </c>
      <c r="U1144" t="s">
        <v>1354</v>
      </c>
      <c r="V1144" t="s">
        <v>1341</v>
      </c>
      <c r="W1144" t="s">
        <v>1355</v>
      </c>
      <c r="AC1144" t="s">
        <v>1343</v>
      </c>
      <c r="AF1144" t="s">
        <v>1343</v>
      </c>
      <c r="AI1144">
        <v>27</v>
      </c>
      <c r="AJ1144">
        <v>0</v>
      </c>
      <c r="AL1144">
        <v>0</v>
      </c>
      <c r="AM1144" t="s">
        <v>1332</v>
      </c>
      <c r="AN1144">
        <v>0</v>
      </c>
      <c r="AO1144">
        <v>0</v>
      </c>
    </row>
    <row r="1145" spans="1:41" x14ac:dyDescent="0.3">
      <c r="A1145" t="s">
        <v>1332</v>
      </c>
      <c r="B1145" t="s">
        <v>1332</v>
      </c>
      <c r="C1145" t="s">
        <v>1380</v>
      </c>
      <c r="D1145" t="s">
        <v>7158</v>
      </c>
      <c r="E1145" t="s">
        <v>7159</v>
      </c>
      <c r="F1145" t="s">
        <v>6910</v>
      </c>
      <c r="I1145" t="s">
        <v>1335</v>
      </c>
      <c r="J1145">
        <v>0</v>
      </c>
      <c r="K1145" t="s">
        <v>6912</v>
      </c>
      <c r="L1145" s="42">
        <v>46112</v>
      </c>
      <c r="N1145">
        <v>46157</v>
      </c>
      <c r="P1145" t="s">
        <v>1337</v>
      </c>
      <c r="Q1145" t="s">
        <v>6913</v>
      </c>
      <c r="R1145" t="s">
        <v>1781</v>
      </c>
      <c r="S1145" t="s">
        <v>1353</v>
      </c>
      <c r="U1145" t="s">
        <v>1354</v>
      </c>
      <c r="V1145" t="s">
        <v>1341</v>
      </c>
      <c r="W1145" t="s">
        <v>1355</v>
      </c>
      <c r="AC1145" t="s">
        <v>1343</v>
      </c>
      <c r="AF1145" t="s">
        <v>1343</v>
      </c>
      <c r="AI1145">
        <v>27</v>
      </c>
      <c r="AJ1145">
        <v>35</v>
      </c>
      <c r="AL1145">
        <v>0</v>
      </c>
      <c r="AM1145" t="s">
        <v>1332</v>
      </c>
      <c r="AN1145">
        <v>0</v>
      </c>
      <c r="AO1145">
        <v>0</v>
      </c>
    </row>
    <row r="1146" spans="1:41" x14ac:dyDescent="0.3">
      <c r="A1146" t="s">
        <v>1332</v>
      </c>
      <c r="B1146" t="s">
        <v>1332</v>
      </c>
      <c r="C1146" t="s">
        <v>1380</v>
      </c>
      <c r="D1146" t="s">
        <v>3474</v>
      </c>
      <c r="E1146">
        <v>2026028</v>
      </c>
      <c r="F1146" t="s">
        <v>6910</v>
      </c>
      <c r="G1146" t="s">
        <v>7657</v>
      </c>
      <c r="I1146" t="s">
        <v>1335</v>
      </c>
      <c r="J1146">
        <v>450</v>
      </c>
      <c r="K1146" t="s">
        <v>6912</v>
      </c>
      <c r="L1146" s="42">
        <v>46112</v>
      </c>
      <c r="N1146">
        <v>46157</v>
      </c>
      <c r="P1146" t="s">
        <v>1337</v>
      </c>
      <c r="Q1146" t="s">
        <v>6913</v>
      </c>
      <c r="R1146" t="s">
        <v>1781</v>
      </c>
      <c r="S1146" t="s">
        <v>1353</v>
      </c>
      <c r="U1146" t="s">
        <v>1354</v>
      </c>
      <c r="V1146" t="s">
        <v>1341</v>
      </c>
      <c r="W1146" t="s">
        <v>1355</v>
      </c>
      <c r="AC1146" t="s">
        <v>1343</v>
      </c>
      <c r="AF1146" t="s">
        <v>1343</v>
      </c>
      <c r="AI1146">
        <v>27</v>
      </c>
      <c r="AJ1146">
        <v>490</v>
      </c>
      <c r="AL1146">
        <v>0</v>
      </c>
      <c r="AM1146" t="s">
        <v>1332</v>
      </c>
      <c r="AN1146">
        <v>0</v>
      </c>
      <c r="AO1146">
        <v>0</v>
      </c>
    </row>
    <row r="1147" spans="1:41" x14ac:dyDescent="0.3">
      <c r="A1147" t="s">
        <v>1332</v>
      </c>
      <c r="B1147" t="s">
        <v>1332</v>
      </c>
      <c r="C1147" t="s">
        <v>1380</v>
      </c>
      <c r="D1147" t="s">
        <v>1755</v>
      </c>
      <c r="E1147">
        <v>2025329</v>
      </c>
      <c r="F1147" t="s">
        <v>6910</v>
      </c>
      <c r="G1147" t="s">
        <v>7657</v>
      </c>
      <c r="I1147" t="s">
        <v>1335</v>
      </c>
      <c r="J1147">
        <v>0</v>
      </c>
      <c r="K1147" t="s">
        <v>6912</v>
      </c>
      <c r="L1147" s="42">
        <v>46112</v>
      </c>
      <c r="N1147">
        <v>46157</v>
      </c>
      <c r="P1147" t="s">
        <v>1337</v>
      </c>
      <c r="Q1147" t="s">
        <v>6913</v>
      </c>
      <c r="R1147" t="s">
        <v>1781</v>
      </c>
      <c r="S1147" t="s">
        <v>1353</v>
      </c>
      <c r="U1147" t="s">
        <v>1354</v>
      </c>
      <c r="V1147" t="s">
        <v>1341</v>
      </c>
      <c r="W1147" t="s">
        <v>1355</v>
      </c>
      <c r="AC1147" t="s">
        <v>1343</v>
      </c>
      <c r="AF1147" t="s">
        <v>1343</v>
      </c>
      <c r="AI1147">
        <v>27</v>
      </c>
      <c r="AJ1147">
        <v>52</v>
      </c>
      <c r="AL1147">
        <v>0</v>
      </c>
      <c r="AM1147" t="s">
        <v>1332</v>
      </c>
      <c r="AN1147">
        <v>0</v>
      </c>
      <c r="AO1147">
        <v>0</v>
      </c>
    </row>
    <row r="1148" spans="1:41" hidden="1" x14ac:dyDescent="0.3">
      <c r="C1148" t="s">
        <v>304</v>
      </c>
      <c r="D1148" t="s">
        <v>4033</v>
      </c>
      <c r="E1148">
        <v>2026003</v>
      </c>
      <c r="F1148" t="s">
        <v>8855</v>
      </c>
      <c r="G1148" t="s">
        <v>8856</v>
      </c>
      <c r="I1148" t="s">
        <v>1335</v>
      </c>
      <c r="J1148">
        <v>180</v>
      </c>
      <c r="K1148" t="s">
        <v>848</v>
      </c>
      <c r="L1148">
        <v>46128</v>
      </c>
      <c r="N1148">
        <v>46172</v>
      </c>
      <c r="P1148" t="s">
        <v>1361</v>
      </c>
      <c r="Q1148" t="s">
        <v>849</v>
      </c>
      <c r="R1148" t="s">
        <v>1781</v>
      </c>
      <c r="U1148" t="s">
        <v>1340</v>
      </c>
      <c r="V1148" t="s">
        <v>1341</v>
      </c>
      <c r="W1148" t="s">
        <v>1355</v>
      </c>
      <c r="AC1148" t="s">
        <v>1343</v>
      </c>
      <c r="AF1148" t="s">
        <v>1343</v>
      </c>
      <c r="AI1148">
        <v>42</v>
      </c>
      <c r="AJ1148">
        <v>225</v>
      </c>
      <c r="AL1148">
        <v>0</v>
      </c>
      <c r="AM1148" t="s">
        <v>1332</v>
      </c>
      <c r="AN1148">
        <v>0</v>
      </c>
      <c r="AO1148">
        <v>0</v>
      </c>
    </row>
    <row r="1149" spans="1:41" hidden="1" x14ac:dyDescent="0.3">
      <c r="A1149" t="s">
        <v>1332</v>
      </c>
      <c r="B1149" t="s">
        <v>1332</v>
      </c>
      <c r="C1149" t="s">
        <v>1371</v>
      </c>
      <c r="D1149" t="s">
        <v>4033</v>
      </c>
      <c r="E1149">
        <v>2026003</v>
      </c>
      <c r="F1149" t="s">
        <v>7629</v>
      </c>
      <c r="G1149" t="s">
        <v>7630</v>
      </c>
      <c r="I1149" t="s">
        <v>1335</v>
      </c>
      <c r="J1149">
        <v>600</v>
      </c>
      <c r="K1149" t="s">
        <v>7631</v>
      </c>
      <c r="L1149">
        <v>46112</v>
      </c>
      <c r="N1149">
        <v>46157</v>
      </c>
      <c r="P1149" t="s">
        <v>1420</v>
      </c>
      <c r="Q1149" t="s">
        <v>7632</v>
      </c>
      <c r="R1149" t="s">
        <v>1781</v>
      </c>
      <c r="S1149" t="s">
        <v>1332</v>
      </c>
      <c r="U1149" t="s">
        <v>1340</v>
      </c>
      <c r="V1149" t="s">
        <v>1341</v>
      </c>
      <c r="W1149" t="s">
        <v>1355</v>
      </c>
      <c r="AC1149" t="s">
        <v>1343</v>
      </c>
      <c r="AF1149" t="s">
        <v>1343</v>
      </c>
      <c r="AI1149">
        <v>27</v>
      </c>
      <c r="AJ1149">
        <v>645</v>
      </c>
      <c r="AL1149">
        <v>0</v>
      </c>
      <c r="AM1149" t="s">
        <v>1332</v>
      </c>
      <c r="AN1149">
        <v>0</v>
      </c>
      <c r="AO1149">
        <v>0</v>
      </c>
    </row>
    <row r="1150" spans="1:41" hidden="1" x14ac:dyDescent="0.3">
      <c r="A1150" t="s">
        <v>1332</v>
      </c>
      <c r="B1150" t="s">
        <v>1332</v>
      </c>
      <c r="C1150" t="s">
        <v>1371</v>
      </c>
      <c r="D1150" t="s">
        <v>1333</v>
      </c>
      <c r="E1150" t="s">
        <v>1334</v>
      </c>
      <c r="I1150" t="s">
        <v>1335</v>
      </c>
      <c r="J1150">
        <v>420</v>
      </c>
      <c r="K1150" t="s">
        <v>1422</v>
      </c>
      <c r="L1150">
        <v>46013</v>
      </c>
      <c r="N1150">
        <v>46053</v>
      </c>
      <c r="P1150" t="s">
        <v>1361</v>
      </c>
      <c r="Q1150" t="s">
        <v>1423</v>
      </c>
      <c r="R1150" t="s">
        <v>1339</v>
      </c>
      <c r="S1150" t="s">
        <v>1332</v>
      </c>
      <c r="U1150" t="s">
        <v>1340</v>
      </c>
      <c r="V1150" t="s">
        <v>1341</v>
      </c>
      <c r="W1150" t="s">
        <v>1339</v>
      </c>
      <c r="X1150">
        <v>46038</v>
      </c>
      <c r="Y1150" t="s">
        <v>1424</v>
      </c>
      <c r="AC1150" t="s">
        <v>1343</v>
      </c>
      <c r="AF1150" t="s">
        <v>1343</v>
      </c>
      <c r="AI1150" t="s">
        <v>1339</v>
      </c>
      <c r="AJ1150">
        <v>498</v>
      </c>
      <c r="AL1150">
        <v>0</v>
      </c>
      <c r="AM1150">
        <v>0</v>
      </c>
      <c r="AN1150">
        <v>0</v>
      </c>
      <c r="AO1150">
        <v>0</v>
      </c>
    </row>
    <row r="1151" spans="1:41" hidden="1" x14ac:dyDescent="0.3">
      <c r="A1151" t="s">
        <v>1332</v>
      </c>
      <c r="B1151" t="s">
        <v>1332</v>
      </c>
      <c r="C1151" t="s">
        <v>1371</v>
      </c>
      <c r="D1151" t="s">
        <v>1887</v>
      </c>
      <c r="E1151">
        <v>2025314</v>
      </c>
      <c r="I1151" t="s">
        <v>1335</v>
      </c>
      <c r="J1151">
        <v>420</v>
      </c>
      <c r="K1151" t="s">
        <v>1422</v>
      </c>
      <c r="L1151">
        <v>46013</v>
      </c>
      <c r="N1151">
        <v>46053</v>
      </c>
      <c r="P1151" t="s">
        <v>1361</v>
      </c>
      <c r="Q1151" t="s">
        <v>1423</v>
      </c>
      <c r="R1151" t="s">
        <v>1339</v>
      </c>
      <c r="S1151" t="s">
        <v>1332</v>
      </c>
      <c r="U1151" t="s">
        <v>1340</v>
      </c>
      <c r="V1151" t="s">
        <v>1341</v>
      </c>
      <c r="W1151" t="s">
        <v>1339</v>
      </c>
      <c r="X1151">
        <v>46060</v>
      </c>
      <c r="Y1151" t="s">
        <v>1888</v>
      </c>
      <c r="AC1151" t="s">
        <v>1343</v>
      </c>
      <c r="AF1151" t="s">
        <v>1343</v>
      </c>
      <c r="AI1151" t="s">
        <v>1339</v>
      </c>
      <c r="AJ1151" t="s">
        <v>1332</v>
      </c>
      <c r="AL1151">
        <v>0</v>
      </c>
      <c r="AM1151">
        <v>0</v>
      </c>
      <c r="AN1151">
        <v>0</v>
      </c>
      <c r="AO1151">
        <v>0</v>
      </c>
    </row>
    <row r="1152" spans="1:41" hidden="1" x14ac:dyDescent="0.3">
      <c r="A1152" t="s">
        <v>1332</v>
      </c>
      <c r="B1152" t="s">
        <v>1332</v>
      </c>
      <c r="C1152" t="s">
        <v>1359</v>
      </c>
      <c r="D1152" t="s">
        <v>3328</v>
      </c>
      <c r="E1152">
        <v>2025308</v>
      </c>
      <c r="I1152" t="s">
        <v>1335</v>
      </c>
      <c r="J1152">
        <v>500</v>
      </c>
      <c r="K1152" t="s">
        <v>1422</v>
      </c>
      <c r="L1152">
        <v>46055</v>
      </c>
      <c r="N1152">
        <v>46096</v>
      </c>
      <c r="P1152" t="s">
        <v>1337</v>
      </c>
      <c r="Q1152" t="s">
        <v>1423</v>
      </c>
      <c r="R1152" t="s">
        <v>1339</v>
      </c>
      <c r="S1152" t="s">
        <v>1332</v>
      </c>
      <c r="U1152" t="s">
        <v>1340</v>
      </c>
      <c r="V1152" t="s">
        <v>1341</v>
      </c>
      <c r="W1152" t="s">
        <v>1339</v>
      </c>
      <c r="X1152">
        <v>46096</v>
      </c>
      <c r="Y1152" t="s">
        <v>3650</v>
      </c>
      <c r="Z1152">
        <v>67</v>
      </c>
      <c r="AA1152">
        <v>7</v>
      </c>
      <c r="AB1152">
        <v>1</v>
      </c>
      <c r="AC1152" t="s">
        <v>1343</v>
      </c>
      <c r="AF1152" t="s">
        <v>1343</v>
      </c>
      <c r="AI1152" t="s">
        <v>1339</v>
      </c>
      <c r="AJ1152">
        <v>555</v>
      </c>
      <c r="AL1152">
        <v>67</v>
      </c>
      <c r="AM1152">
        <v>67</v>
      </c>
      <c r="AN1152">
        <v>0.104477611940299</v>
      </c>
      <c r="AO1152">
        <v>8.2835820895522403</v>
      </c>
    </row>
    <row r="1153" spans="1:41" hidden="1" x14ac:dyDescent="0.3">
      <c r="A1153" t="s">
        <v>1332</v>
      </c>
      <c r="B1153" t="s">
        <v>1332</v>
      </c>
      <c r="C1153" t="s">
        <v>1359</v>
      </c>
      <c r="D1153" t="s">
        <v>2802</v>
      </c>
      <c r="E1153" t="s">
        <v>1332</v>
      </c>
      <c r="I1153" t="s">
        <v>1335</v>
      </c>
      <c r="J1153">
        <v>500</v>
      </c>
      <c r="K1153" t="s">
        <v>1422</v>
      </c>
      <c r="L1153">
        <v>46055</v>
      </c>
      <c r="N1153">
        <v>46096</v>
      </c>
      <c r="P1153" t="s">
        <v>1337</v>
      </c>
      <c r="Q1153" t="s">
        <v>1423</v>
      </c>
      <c r="R1153" t="s">
        <v>1358</v>
      </c>
      <c r="S1153" t="s">
        <v>1332</v>
      </c>
      <c r="U1153" t="s">
        <v>1340</v>
      </c>
      <c r="V1153" t="s">
        <v>1341</v>
      </c>
      <c r="W1153" t="s">
        <v>1358</v>
      </c>
      <c r="AC1153" t="s">
        <v>1343</v>
      </c>
      <c r="AF1153" t="s">
        <v>1343</v>
      </c>
      <c r="AI1153" t="s">
        <v>1358</v>
      </c>
      <c r="AJ1153" t="s">
        <v>1332</v>
      </c>
      <c r="AL1153">
        <v>0</v>
      </c>
      <c r="AM1153" t="s">
        <v>1332</v>
      </c>
      <c r="AN1153">
        <v>0</v>
      </c>
      <c r="AO1153">
        <v>0</v>
      </c>
    </row>
    <row r="1154" spans="1:41" hidden="1" x14ac:dyDescent="0.3">
      <c r="A1154" t="s">
        <v>1332</v>
      </c>
      <c r="B1154" t="s">
        <v>1332</v>
      </c>
      <c r="C1154" t="s">
        <v>304</v>
      </c>
      <c r="D1154" t="s">
        <v>3754</v>
      </c>
      <c r="E1154">
        <v>2026011</v>
      </c>
      <c r="I1154" t="s">
        <v>1335</v>
      </c>
      <c r="J1154">
        <v>500</v>
      </c>
      <c r="K1154" t="s">
        <v>1422</v>
      </c>
      <c r="L1154">
        <v>46056</v>
      </c>
      <c r="N1154">
        <v>46106</v>
      </c>
      <c r="P1154" t="s">
        <v>1337</v>
      </c>
      <c r="Q1154" t="s">
        <v>1423</v>
      </c>
      <c r="R1154" t="s">
        <v>1358</v>
      </c>
      <c r="S1154" t="s">
        <v>1332</v>
      </c>
      <c r="U1154" t="s">
        <v>1340</v>
      </c>
      <c r="V1154" t="s">
        <v>1341</v>
      </c>
      <c r="W1154" t="s">
        <v>1358</v>
      </c>
      <c r="AC1154" t="s">
        <v>1343</v>
      </c>
      <c r="AF1154" t="s">
        <v>1343</v>
      </c>
      <c r="AI1154" t="s">
        <v>1358</v>
      </c>
      <c r="AJ1154">
        <v>500</v>
      </c>
      <c r="AL1154">
        <v>0</v>
      </c>
      <c r="AM1154" t="s">
        <v>1332</v>
      </c>
      <c r="AN1154">
        <v>0</v>
      </c>
      <c r="AO1154">
        <v>0</v>
      </c>
    </row>
    <row r="1155" spans="1:41" hidden="1" x14ac:dyDescent="0.3">
      <c r="A1155" t="s">
        <v>1332</v>
      </c>
      <c r="B1155" t="s">
        <v>1379</v>
      </c>
      <c r="C1155" t="s">
        <v>304</v>
      </c>
      <c r="D1155" t="s">
        <v>3708</v>
      </c>
      <c r="E1155">
        <v>2025322</v>
      </c>
      <c r="I1155" t="s">
        <v>1335</v>
      </c>
      <c r="J1155">
        <v>500</v>
      </c>
      <c r="K1155" t="s">
        <v>1422</v>
      </c>
      <c r="L1155">
        <v>46056</v>
      </c>
      <c r="N1155">
        <v>46142</v>
      </c>
      <c r="P1155" t="s">
        <v>1337</v>
      </c>
      <c r="Q1155" t="s">
        <v>1423</v>
      </c>
      <c r="R1155" t="s">
        <v>1781</v>
      </c>
      <c r="S1155" t="s">
        <v>1332</v>
      </c>
      <c r="U1155" t="s">
        <v>1340</v>
      </c>
      <c r="V1155" t="s">
        <v>1341</v>
      </c>
      <c r="W1155" t="s">
        <v>1355</v>
      </c>
      <c r="AC1155" t="s">
        <v>1343</v>
      </c>
      <c r="AF1155" t="s">
        <v>1343</v>
      </c>
      <c r="AI1155">
        <v>12</v>
      </c>
      <c r="AJ1155">
        <v>590</v>
      </c>
      <c r="AL1155">
        <v>0</v>
      </c>
      <c r="AM1155" t="s">
        <v>1332</v>
      </c>
      <c r="AN1155">
        <v>0</v>
      </c>
      <c r="AO1155">
        <v>0</v>
      </c>
    </row>
    <row r="1156" spans="1:41" hidden="1" x14ac:dyDescent="0.3">
      <c r="A1156" t="s">
        <v>1332</v>
      </c>
      <c r="B1156" t="s">
        <v>1332</v>
      </c>
      <c r="C1156" t="s">
        <v>304</v>
      </c>
      <c r="D1156" t="s">
        <v>2962</v>
      </c>
      <c r="E1156">
        <v>2025945</v>
      </c>
      <c r="F1156" t="s">
        <v>5898</v>
      </c>
      <c r="G1156" t="s">
        <v>5899</v>
      </c>
      <c r="I1156" t="s">
        <v>1335</v>
      </c>
      <c r="J1156">
        <v>500</v>
      </c>
      <c r="K1156" t="s">
        <v>1422</v>
      </c>
      <c r="L1156">
        <v>46093</v>
      </c>
      <c r="N1156">
        <v>46132</v>
      </c>
      <c r="P1156" t="s">
        <v>1337</v>
      </c>
      <c r="Q1156" t="s">
        <v>1423</v>
      </c>
      <c r="R1156" t="s">
        <v>3490</v>
      </c>
      <c r="S1156" t="s">
        <v>1332</v>
      </c>
      <c r="U1156" t="s">
        <v>1340</v>
      </c>
      <c r="V1156" t="s">
        <v>1341</v>
      </c>
      <c r="W1156" t="s">
        <v>1355</v>
      </c>
      <c r="AC1156" t="s">
        <v>1343</v>
      </c>
      <c r="AF1156" t="s">
        <v>1343</v>
      </c>
      <c r="AI1156">
        <v>2</v>
      </c>
      <c r="AJ1156">
        <v>560</v>
      </c>
      <c r="AL1156">
        <v>0</v>
      </c>
      <c r="AM1156" t="s">
        <v>1332</v>
      </c>
      <c r="AN1156">
        <v>0</v>
      </c>
      <c r="AO1156">
        <v>0</v>
      </c>
    </row>
    <row r="1157" spans="1:41" hidden="1" x14ac:dyDescent="0.3">
      <c r="A1157" t="s">
        <v>1332</v>
      </c>
      <c r="B1157" t="s">
        <v>1379</v>
      </c>
      <c r="C1157" t="s">
        <v>304</v>
      </c>
      <c r="D1157" t="s">
        <v>3882</v>
      </c>
      <c r="E1157">
        <v>2025322</v>
      </c>
      <c r="I1157" t="s">
        <v>1335</v>
      </c>
      <c r="J1157">
        <v>0</v>
      </c>
      <c r="K1157" t="s">
        <v>1422</v>
      </c>
      <c r="L1157">
        <v>46056</v>
      </c>
      <c r="N1157">
        <v>46142</v>
      </c>
      <c r="P1157" t="s">
        <v>1337</v>
      </c>
      <c r="Q1157" t="s">
        <v>1423</v>
      </c>
      <c r="R1157" t="s">
        <v>1781</v>
      </c>
      <c r="S1157" t="s">
        <v>1332</v>
      </c>
      <c r="U1157" t="s">
        <v>1340</v>
      </c>
      <c r="V1157" t="s">
        <v>1341</v>
      </c>
      <c r="W1157" t="s">
        <v>1355</v>
      </c>
      <c r="AC1157" t="s">
        <v>1343</v>
      </c>
      <c r="AF1157" t="s">
        <v>1343</v>
      </c>
      <c r="AI1157">
        <v>12</v>
      </c>
      <c r="AJ1157">
        <v>90</v>
      </c>
      <c r="AL1157">
        <v>0</v>
      </c>
      <c r="AM1157" t="s">
        <v>1332</v>
      </c>
      <c r="AN1157">
        <v>0</v>
      </c>
      <c r="AO1157">
        <v>0</v>
      </c>
    </row>
    <row r="1158" spans="1:41" hidden="1" x14ac:dyDescent="0.3">
      <c r="A1158" t="s">
        <v>1332</v>
      </c>
      <c r="B1158" t="s">
        <v>1332</v>
      </c>
      <c r="C1158" t="s">
        <v>1371</v>
      </c>
      <c r="D1158" t="s">
        <v>2962</v>
      </c>
      <c r="E1158">
        <v>2025945</v>
      </c>
      <c r="F1158" t="s">
        <v>6031</v>
      </c>
      <c r="G1158" t="s">
        <v>6032</v>
      </c>
      <c r="I1158" t="s">
        <v>1335</v>
      </c>
      <c r="J1158">
        <v>150</v>
      </c>
      <c r="K1158" t="s">
        <v>640</v>
      </c>
      <c r="L1158">
        <v>46094</v>
      </c>
      <c r="N1158">
        <v>46142</v>
      </c>
      <c r="P1158" t="s">
        <v>1337</v>
      </c>
      <c r="Q1158" t="s">
        <v>6033</v>
      </c>
      <c r="R1158" t="s">
        <v>1781</v>
      </c>
      <c r="S1158" t="s">
        <v>1332</v>
      </c>
      <c r="U1158" t="s">
        <v>1340</v>
      </c>
      <c r="V1158" t="s">
        <v>1341</v>
      </c>
      <c r="W1158" t="s">
        <v>1355</v>
      </c>
      <c r="AC1158" t="s">
        <v>1343</v>
      </c>
      <c r="AF1158" t="s">
        <v>1343</v>
      </c>
      <c r="AI1158">
        <v>12</v>
      </c>
      <c r="AJ1158">
        <v>210</v>
      </c>
      <c r="AL1158">
        <v>0</v>
      </c>
      <c r="AM1158" t="s">
        <v>1332</v>
      </c>
      <c r="AN1158">
        <v>0</v>
      </c>
      <c r="AO1158">
        <v>0</v>
      </c>
    </row>
    <row r="1159" spans="1:41" hidden="1" x14ac:dyDescent="0.3">
      <c r="A1159" t="s">
        <v>1332</v>
      </c>
      <c r="B1159" t="s">
        <v>1332</v>
      </c>
      <c r="C1159" t="s">
        <v>1371</v>
      </c>
      <c r="D1159" t="s">
        <v>5409</v>
      </c>
      <c r="E1159" t="s">
        <v>5410</v>
      </c>
      <c r="F1159" t="s">
        <v>6031</v>
      </c>
      <c r="G1159" t="s">
        <v>4636</v>
      </c>
      <c r="I1159" t="s">
        <v>1335</v>
      </c>
      <c r="J1159">
        <v>150</v>
      </c>
      <c r="K1159" t="s">
        <v>640</v>
      </c>
      <c r="L1159">
        <v>46094</v>
      </c>
      <c r="N1159">
        <v>46142</v>
      </c>
      <c r="P1159" t="s">
        <v>1337</v>
      </c>
      <c r="Q1159" t="s">
        <v>6033</v>
      </c>
      <c r="R1159" t="s">
        <v>1781</v>
      </c>
      <c r="S1159" t="s">
        <v>1332</v>
      </c>
      <c r="U1159" t="s">
        <v>1340</v>
      </c>
      <c r="V1159" t="s">
        <v>1341</v>
      </c>
      <c r="W1159" t="s">
        <v>1355</v>
      </c>
      <c r="AC1159" t="s">
        <v>1343</v>
      </c>
      <c r="AF1159" t="s">
        <v>1343</v>
      </c>
      <c r="AI1159">
        <v>12</v>
      </c>
      <c r="AJ1159">
        <v>150</v>
      </c>
      <c r="AL1159">
        <v>0</v>
      </c>
      <c r="AM1159" t="s">
        <v>1332</v>
      </c>
      <c r="AN1159">
        <v>0</v>
      </c>
      <c r="AO1159">
        <v>0</v>
      </c>
    </row>
    <row r="1160" spans="1:41" hidden="1" x14ac:dyDescent="0.3">
      <c r="A1160" t="s">
        <v>1332</v>
      </c>
      <c r="B1160" t="s">
        <v>1332</v>
      </c>
      <c r="C1160" t="s">
        <v>1359</v>
      </c>
      <c r="D1160" t="s">
        <v>4033</v>
      </c>
      <c r="E1160">
        <v>2026003</v>
      </c>
      <c r="F1160" t="s">
        <v>8026</v>
      </c>
      <c r="I1160" t="s">
        <v>1335</v>
      </c>
      <c r="J1160">
        <v>300</v>
      </c>
      <c r="K1160" t="s">
        <v>8027</v>
      </c>
      <c r="L1160">
        <v>46115</v>
      </c>
      <c r="N1160">
        <v>46157</v>
      </c>
      <c r="P1160" t="s">
        <v>1361</v>
      </c>
      <c r="Q1160" t="s">
        <v>8028</v>
      </c>
      <c r="R1160" t="s">
        <v>1781</v>
      </c>
      <c r="S1160" t="s">
        <v>1332</v>
      </c>
      <c r="U1160" t="s">
        <v>1340</v>
      </c>
      <c r="V1160" t="s">
        <v>1341</v>
      </c>
      <c r="W1160" t="s">
        <v>1355</v>
      </c>
      <c r="AC1160" t="s">
        <v>1343</v>
      </c>
      <c r="AF1160" t="s">
        <v>1343</v>
      </c>
      <c r="AI1160">
        <v>27</v>
      </c>
      <c r="AJ1160">
        <v>345</v>
      </c>
      <c r="AL1160">
        <v>0</v>
      </c>
      <c r="AM1160" t="s">
        <v>1332</v>
      </c>
      <c r="AN1160">
        <v>0</v>
      </c>
      <c r="AO1160">
        <v>0</v>
      </c>
    </row>
    <row r="1161" spans="1:41" hidden="1" x14ac:dyDescent="0.3">
      <c r="A1161" t="s">
        <v>1332</v>
      </c>
      <c r="B1161" t="s">
        <v>1332</v>
      </c>
      <c r="C1161" t="s">
        <v>1359</v>
      </c>
      <c r="D1161" t="s">
        <v>3069</v>
      </c>
      <c r="E1161">
        <v>2026007</v>
      </c>
      <c r="F1161" t="s">
        <v>8029</v>
      </c>
      <c r="G1161" t="s">
        <v>8030</v>
      </c>
      <c r="I1161" t="s">
        <v>1335</v>
      </c>
      <c r="J1161">
        <v>300</v>
      </c>
      <c r="K1161" t="s">
        <v>8027</v>
      </c>
      <c r="L1161">
        <v>46115</v>
      </c>
      <c r="N1161">
        <v>46157</v>
      </c>
      <c r="P1161" t="s">
        <v>1361</v>
      </c>
      <c r="Q1161" t="s">
        <v>8028</v>
      </c>
      <c r="R1161" t="s">
        <v>1781</v>
      </c>
      <c r="S1161" t="s">
        <v>1332</v>
      </c>
      <c r="U1161" t="s">
        <v>1340</v>
      </c>
      <c r="V1161" t="s">
        <v>1341</v>
      </c>
      <c r="W1161" t="s">
        <v>1355</v>
      </c>
      <c r="AC1161" t="s">
        <v>1343</v>
      </c>
      <c r="AF1161" t="s">
        <v>1343</v>
      </c>
      <c r="AI1161">
        <v>27</v>
      </c>
      <c r="AJ1161">
        <v>365</v>
      </c>
      <c r="AL1161">
        <v>0</v>
      </c>
      <c r="AM1161" t="s">
        <v>1332</v>
      </c>
      <c r="AN1161">
        <v>0</v>
      </c>
      <c r="AO1161">
        <v>0</v>
      </c>
    </row>
    <row r="1162" spans="1:41" hidden="1" x14ac:dyDescent="0.3">
      <c r="A1162" t="s">
        <v>1332</v>
      </c>
      <c r="B1162" t="s">
        <v>1332</v>
      </c>
      <c r="C1162" t="s">
        <v>1359</v>
      </c>
      <c r="D1162" t="s">
        <v>4347</v>
      </c>
      <c r="E1162">
        <v>2025310</v>
      </c>
      <c r="F1162" t="s">
        <v>8029</v>
      </c>
      <c r="G1162" t="s">
        <v>8031</v>
      </c>
      <c r="I1162" t="s">
        <v>1335</v>
      </c>
      <c r="J1162">
        <v>300</v>
      </c>
      <c r="K1162" t="s">
        <v>8027</v>
      </c>
      <c r="L1162">
        <v>46115</v>
      </c>
      <c r="N1162">
        <v>46157</v>
      </c>
      <c r="P1162" t="s">
        <v>1361</v>
      </c>
      <c r="Q1162" t="s">
        <v>8028</v>
      </c>
      <c r="R1162" t="s">
        <v>1781</v>
      </c>
      <c r="S1162" t="s">
        <v>1332</v>
      </c>
      <c r="U1162" t="s">
        <v>1340</v>
      </c>
      <c r="V1162" t="s">
        <v>1341</v>
      </c>
      <c r="W1162" t="s">
        <v>1355</v>
      </c>
      <c r="AC1162" t="s">
        <v>1343</v>
      </c>
      <c r="AF1162" t="s">
        <v>1343</v>
      </c>
      <c r="AI1162">
        <v>27</v>
      </c>
      <c r="AJ1162">
        <v>365</v>
      </c>
      <c r="AL1162">
        <v>0</v>
      </c>
      <c r="AM1162" t="s">
        <v>1332</v>
      </c>
      <c r="AN1162">
        <v>0</v>
      </c>
      <c r="AO1162">
        <v>0</v>
      </c>
    </row>
    <row r="1163" spans="1:41" hidden="1" x14ac:dyDescent="0.3">
      <c r="C1163" t="s">
        <v>64</v>
      </c>
      <c r="D1163" t="s">
        <v>4631</v>
      </c>
      <c r="E1163">
        <v>2026010</v>
      </c>
      <c r="F1163" t="s">
        <v>8773</v>
      </c>
      <c r="G1163" t="s">
        <v>8774</v>
      </c>
      <c r="I1163" t="s">
        <v>1335</v>
      </c>
      <c r="J1163">
        <v>400</v>
      </c>
      <c r="K1163" t="s">
        <v>8027</v>
      </c>
      <c r="L1163">
        <v>46127</v>
      </c>
      <c r="N1163">
        <v>46162</v>
      </c>
      <c r="P1163" t="s">
        <v>1361</v>
      </c>
      <c r="Q1163" t="s">
        <v>8028</v>
      </c>
      <c r="U1163" t="s">
        <v>1340</v>
      </c>
      <c r="V1163" t="s">
        <v>1402</v>
      </c>
      <c r="W1163" t="s">
        <v>1355</v>
      </c>
      <c r="AC1163" t="s">
        <v>1343</v>
      </c>
      <c r="AF1163" t="s">
        <v>1343</v>
      </c>
      <c r="AI1163">
        <v>32</v>
      </c>
      <c r="AJ1163">
        <v>430</v>
      </c>
      <c r="AL1163">
        <v>0</v>
      </c>
      <c r="AM1163" t="s">
        <v>1332</v>
      </c>
      <c r="AN1163">
        <v>0</v>
      </c>
      <c r="AO1163">
        <v>0</v>
      </c>
    </row>
    <row r="1164" spans="1:41" hidden="1" x14ac:dyDescent="0.3">
      <c r="C1164" t="s">
        <v>64</v>
      </c>
      <c r="D1164" t="s">
        <v>4635</v>
      </c>
      <c r="E1164">
        <v>2026013</v>
      </c>
      <c r="F1164" t="s">
        <v>8773</v>
      </c>
      <c r="G1164" t="s">
        <v>8774</v>
      </c>
      <c r="I1164" t="s">
        <v>1335</v>
      </c>
      <c r="J1164">
        <v>0</v>
      </c>
      <c r="K1164" t="s">
        <v>8027</v>
      </c>
      <c r="L1164">
        <v>46127</v>
      </c>
      <c r="N1164">
        <v>46162</v>
      </c>
      <c r="P1164" t="s">
        <v>1361</v>
      </c>
      <c r="Q1164" t="s">
        <v>8028</v>
      </c>
      <c r="U1164" t="s">
        <v>1340</v>
      </c>
      <c r="V1164" t="s">
        <v>1402</v>
      </c>
      <c r="W1164" t="s">
        <v>1355</v>
      </c>
      <c r="AC1164" t="s">
        <v>1343</v>
      </c>
      <c r="AF1164" t="s">
        <v>1343</v>
      </c>
      <c r="AI1164">
        <v>32</v>
      </c>
      <c r="AJ1164">
        <v>60</v>
      </c>
      <c r="AL1164">
        <v>0</v>
      </c>
      <c r="AM1164" t="s">
        <v>1332</v>
      </c>
      <c r="AN1164">
        <v>0</v>
      </c>
      <c r="AO1164">
        <v>0</v>
      </c>
    </row>
    <row r="1165" spans="1:41" hidden="1" x14ac:dyDescent="0.3">
      <c r="C1165" t="s">
        <v>64</v>
      </c>
      <c r="D1165" t="s">
        <v>7384</v>
      </c>
      <c r="E1165" t="s">
        <v>1332</v>
      </c>
      <c r="F1165" t="s">
        <v>8773</v>
      </c>
      <c r="G1165" t="s">
        <v>8634</v>
      </c>
      <c r="I1165" t="s">
        <v>1335</v>
      </c>
      <c r="J1165">
        <v>300</v>
      </c>
      <c r="K1165" t="s">
        <v>8027</v>
      </c>
      <c r="L1165">
        <v>46127</v>
      </c>
      <c r="N1165">
        <v>46162</v>
      </c>
      <c r="P1165" t="s">
        <v>1361</v>
      </c>
      <c r="Q1165" t="s">
        <v>8028</v>
      </c>
      <c r="U1165" t="s">
        <v>1340</v>
      </c>
      <c r="V1165" t="s">
        <v>1402</v>
      </c>
      <c r="W1165" t="s">
        <v>1355</v>
      </c>
      <c r="AC1165" t="s">
        <v>1343</v>
      </c>
      <c r="AF1165" t="s">
        <v>1343</v>
      </c>
      <c r="AI1165">
        <v>32</v>
      </c>
      <c r="AJ1165" t="s">
        <v>1332</v>
      </c>
      <c r="AL1165">
        <v>0</v>
      </c>
      <c r="AM1165" t="s">
        <v>1332</v>
      </c>
      <c r="AN1165">
        <v>0</v>
      </c>
      <c r="AO1165">
        <v>0</v>
      </c>
    </row>
    <row r="1166" spans="1:41" hidden="1" x14ac:dyDescent="0.3">
      <c r="C1166" t="s">
        <v>64</v>
      </c>
      <c r="D1166" t="s">
        <v>4500</v>
      </c>
      <c r="E1166">
        <v>2026062</v>
      </c>
      <c r="F1166" t="s">
        <v>8773</v>
      </c>
      <c r="G1166" t="s">
        <v>8775</v>
      </c>
      <c r="I1166" t="s">
        <v>1335</v>
      </c>
      <c r="J1166">
        <v>300</v>
      </c>
      <c r="K1166" t="s">
        <v>8027</v>
      </c>
      <c r="L1166">
        <v>46127</v>
      </c>
      <c r="N1166">
        <v>46162</v>
      </c>
      <c r="P1166" t="s">
        <v>1361</v>
      </c>
      <c r="Q1166" t="s">
        <v>8028</v>
      </c>
      <c r="U1166" t="s">
        <v>1340</v>
      </c>
      <c r="V1166" t="s">
        <v>1402</v>
      </c>
      <c r="W1166" t="s">
        <v>1355</v>
      </c>
      <c r="AC1166" t="s">
        <v>1343</v>
      </c>
      <c r="AF1166" t="s">
        <v>1343</v>
      </c>
      <c r="AI1166">
        <v>32</v>
      </c>
      <c r="AJ1166">
        <v>355</v>
      </c>
      <c r="AL1166">
        <v>0</v>
      </c>
      <c r="AM1166" t="s">
        <v>1332</v>
      </c>
      <c r="AN1166">
        <v>0</v>
      </c>
      <c r="AO1166">
        <v>0</v>
      </c>
    </row>
    <row r="1167" spans="1:41" hidden="1" x14ac:dyDescent="0.3">
      <c r="C1167" t="s">
        <v>64</v>
      </c>
      <c r="D1167" t="s">
        <v>8642</v>
      </c>
      <c r="E1167" t="s">
        <v>1332</v>
      </c>
      <c r="F1167" t="s">
        <v>8773</v>
      </c>
      <c r="G1167" t="s">
        <v>8634</v>
      </c>
      <c r="I1167" t="s">
        <v>1335</v>
      </c>
      <c r="J1167">
        <v>400</v>
      </c>
      <c r="K1167" t="s">
        <v>8027</v>
      </c>
      <c r="L1167">
        <v>46127</v>
      </c>
      <c r="N1167">
        <v>46162</v>
      </c>
      <c r="P1167" t="s">
        <v>1361</v>
      </c>
      <c r="Q1167" t="s">
        <v>8028</v>
      </c>
      <c r="U1167" t="s">
        <v>1340</v>
      </c>
      <c r="V1167" t="s">
        <v>1402</v>
      </c>
      <c r="W1167" t="s">
        <v>1355</v>
      </c>
      <c r="AC1167" t="s">
        <v>1343</v>
      </c>
      <c r="AF1167" t="s">
        <v>1343</v>
      </c>
      <c r="AI1167">
        <v>32</v>
      </c>
      <c r="AJ1167" t="s">
        <v>1332</v>
      </c>
      <c r="AL1167">
        <v>0</v>
      </c>
      <c r="AM1167" t="s">
        <v>1332</v>
      </c>
      <c r="AN1167">
        <v>0</v>
      </c>
      <c r="AO1167">
        <v>0</v>
      </c>
    </row>
    <row r="1168" spans="1:41" hidden="1" x14ac:dyDescent="0.3">
      <c r="A1168" t="s">
        <v>1332</v>
      </c>
      <c r="B1168" t="s">
        <v>1332</v>
      </c>
      <c r="C1168" t="s">
        <v>39</v>
      </c>
      <c r="D1168" t="s">
        <v>1438</v>
      </c>
      <c r="E1168">
        <v>2025933</v>
      </c>
      <c r="I1168" t="s">
        <v>1335</v>
      </c>
      <c r="J1168">
        <v>50</v>
      </c>
      <c r="K1168" t="s">
        <v>4224</v>
      </c>
      <c r="L1168">
        <v>46062</v>
      </c>
      <c r="N1168">
        <v>46113</v>
      </c>
      <c r="P1168" t="s">
        <v>1361</v>
      </c>
      <c r="Q1168" t="s">
        <v>4225</v>
      </c>
      <c r="R1168" t="s">
        <v>1339</v>
      </c>
      <c r="S1168" t="s">
        <v>1332</v>
      </c>
      <c r="U1168" t="s">
        <v>1340</v>
      </c>
      <c r="V1168" t="s">
        <v>1341</v>
      </c>
      <c r="W1168" t="s">
        <v>1339</v>
      </c>
      <c r="X1168">
        <v>46095</v>
      </c>
      <c r="Y1168" t="s">
        <v>4226</v>
      </c>
      <c r="Z1168">
        <v>226</v>
      </c>
      <c r="AA1168">
        <v>99</v>
      </c>
      <c r="AB1168">
        <v>11</v>
      </c>
      <c r="AC1168" t="s">
        <v>1343</v>
      </c>
      <c r="AF1168" t="s">
        <v>1343</v>
      </c>
      <c r="AI1168" t="s">
        <v>1339</v>
      </c>
      <c r="AJ1168">
        <v>100</v>
      </c>
      <c r="AL1168">
        <v>226</v>
      </c>
      <c r="AM1168">
        <v>226</v>
      </c>
      <c r="AN1168">
        <v>0.43805309734513298</v>
      </c>
      <c r="AO1168">
        <v>0.44247787610619499</v>
      </c>
    </row>
    <row r="1169" spans="1:41" hidden="1" x14ac:dyDescent="0.3">
      <c r="A1169" t="s">
        <v>1332</v>
      </c>
      <c r="B1169" t="s">
        <v>1332</v>
      </c>
      <c r="C1169" t="s">
        <v>39</v>
      </c>
      <c r="D1169" t="s">
        <v>1755</v>
      </c>
      <c r="E1169">
        <v>2025329</v>
      </c>
      <c r="I1169" t="s">
        <v>1335</v>
      </c>
      <c r="J1169">
        <v>0</v>
      </c>
      <c r="K1169" t="s">
        <v>4224</v>
      </c>
      <c r="L1169">
        <v>46062</v>
      </c>
      <c r="N1169">
        <v>46113</v>
      </c>
      <c r="P1169" t="s">
        <v>1361</v>
      </c>
      <c r="Q1169" t="s">
        <v>4225</v>
      </c>
      <c r="R1169" t="s">
        <v>1339</v>
      </c>
      <c r="S1169" t="s">
        <v>1332</v>
      </c>
      <c r="U1169" t="s">
        <v>1340</v>
      </c>
      <c r="V1169" t="s">
        <v>1341</v>
      </c>
      <c r="W1169" t="s">
        <v>1339</v>
      </c>
      <c r="X1169">
        <v>46095</v>
      </c>
      <c r="Y1169" t="s">
        <v>4226</v>
      </c>
      <c r="Z1169">
        <v>226</v>
      </c>
      <c r="AA1169">
        <v>99</v>
      </c>
      <c r="AB1169">
        <v>11</v>
      </c>
      <c r="AC1169" t="s">
        <v>1343</v>
      </c>
      <c r="AF1169" t="s">
        <v>1343</v>
      </c>
      <c r="AI1169" t="s">
        <v>1339</v>
      </c>
      <c r="AJ1169">
        <v>52</v>
      </c>
      <c r="AL1169" t="s">
        <v>1332</v>
      </c>
      <c r="AM1169" t="s">
        <v>1332</v>
      </c>
      <c r="AN1169">
        <v>0.43805309734513298</v>
      </c>
      <c r="AO1169">
        <v>0</v>
      </c>
    </row>
    <row r="1170" spans="1:41" hidden="1" x14ac:dyDescent="0.3">
      <c r="A1170" t="s">
        <v>1332</v>
      </c>
      <c r="B1170" t="s">
        <v>1332</v>
      </c>
      <c r="C1170" t="s">
        <v>205</v>
      </c>
      <c r="D1170" t="s">
        <v>1438</v>
      </c>
      <c r="E1170">
        <v>2025933</v>
      </c>
      <c r="I1170" t="s">
        <v>1335</v>
      </c>
      <c r="J1170">
        <v>80</v>
      </c>
      <c r="K1170" t="s">
        <v>3969</v>
      </c>
      <c r="L1170">
        <v>46058</v>
      </c>
      <c r="N1170">
        <v>46113</v>
      </c>
      <c r="P1170" t="s">
        <v>1337</v>
      </c>
      <c r="Q1170" t="s">
        <v>3970</v>
      </c>
      <c r="R1170" t="s">
        <v>1339</v>
      </c>
      <c r="S1170" t="s">
        <v>1332</v>
      </c>
      <c r="U1170" t="s">
        <v>1340</v>
      </c>
      <c r="V1170" t="s">
        <v>1341</v>
      </c>
      <c r="W1170" t="s">
        <v>1339</v>
      </c>
      <c r="X1170">
        <v>46081</v>
      </c>
      <c r="Y1170" t="s">
        <v>3971</v>
      </c>
      <c r="AC1170" t="s">
        <v>1343</v>
      </c>
      <c r="AF1170" t="s">
        <v>1343</v>
      </c>
      <c r="AI1170" t="s">
        <v>1339</v>
      </c>
      <c r="AJ1170">
        <v>130</v>
      </c>
      <c r="AL1170">
        <v>0</v>
      </c>
      <c r="AM1170">
        <v>0</v>
      </c>
      <c r="AN1170">
        <v>0</v>
      </c>
      <c r="AO1170">
        <v>0</v>
      </c>
    </row>
    <row r="1171" spans="1:41" hidden="1" x14ac:dyDescent="0.3">
      <c r="A1171" t="s">
        <v>1332</v>
      </c>
      <c r="B1171" t="s">
        <v>1332</v>
      </c>
      <c r="C1171" t="s">
        <v>205</v>
      </c>
      <c r="D1171" t="s">
        <v>2695</v>
      </c>
      <c r="E1171">
        <v>2025982</v>
      </c>
      <c r="I1171" t="s">
        <v>1335</v>
      </c>
      <c r="J1171">
        <v>0</v>
      </c>
      <c r="K1171" t="s">
        <v>3969</v>
      </c>
      <c r="L1171">
        <v>46058</v>
      </c>
      <c r="N1171">
        <v>46113</v>
      </c>
      <c r="P1171" t="s">
        <v>1337</v>
      </c>
      <c r="Q1171" t="s">
        <v>3970</v>
      </c>
      <c r="R1171" t="s">
        <v>1339</v>
      </c>
      <c r="S1171" t="s">
        <v>1332</v>
      </c>
      <c r="U1171" t="s">
        <v>1340</v>
      </c>
      <c r="V1171" t="s">
        <v>1341</v>
      </c>
      <c r="W1171" t="s">
        <v>1339</v>
      </c>
      <c r="X1171">
        <v>46081</v>
      </c>
      <c r="Y1171" t="s">
        <v>3971</v>
      </c>
      <c r="AC1171" t="s">
        <v>1343</v>
      </c>
      <c r="AF1171" t="s">
        <v>1343</v>
      </c>
      <c r="AI1171" t="s">
        <v>1339</v>
      </c>
      <c r="AJ1171">
        <v>35</v>
      </c>
      <c r="AL1171" t="s">
        <v>1332</v>
      </c>
      <c r="AM1171" t="s">
        <v>1332</v>
      </c>
      <c r="AN1171">
        <v>0</v>
      </c>
      <c r="AO1171">
        <v>0</v>
      </c>
    </row>
    <row r="1172" spans="1:41" hidden="1" x14ac:dyDescent="0.3">
      <c r="A1172" t="s">
        <v>1332</v>
      </c>
      <c r="B1172" t="s">
        <v>1332</v>
      </c>
      <c r="C1172" t="s">
        <v>205</v>
      </c>
      <c r="D1172" t="s">
        <v>3069</v>
      </c>
      <c r="E1172">
        <v>2026007</v>
      </c>
      <c r="I1172" t="s">
        <v>1335</v>
      </c>
      <c r="J1172">
        <v>80</v>
      </c>
      <c r="K1172" t="s">
        <v>3969</v>
      </c>
      <c r="L1172">
        <v>46058</v>
      </c>
      <c r="N1172">
        <v>46113</v>
      </c>
      <c r="P1172" t="s">
        <v>1337</v>
      </c>
      <c r="Q1172" t="s">
        <v>3970</v>
      </c>
      <c r="R1172" t="s">
        <v>1339</v>
      </c>
      <c r="S1172" t="s">
        <v>1332</v>
      </c>
      <c r="U1172" t="s">
        <v>1340</v>
      </c>
      <c r="V1172" t="s">
        <v>1341</v>
      </c>
      <c r="W1172" t="s">
        <v>1339</v>
      </c>
      <c r="X1172">
        <v>46106</v>
      </c>
      <c r="Y1172" t="s">
        <v>3972</v>
      </c>
      <c r="AC1172" t="s">
        <v>1343</v>
      </c>
      <c r="AF1172" t="s">
        <v>1343</v>
      </c>
      <c r="AI1172" t="s">
        <v>1339</v>
      </c>
      <c r="AJ1172">
        <v>145</v>
      </c>
      <c r="AL1172">
        <v>0</v>
      </c>
      <c r="AM1172">
        <v>0</v>
      </c>
      <c r="AN1172">
        <v>0</v>
      </c>
      <c r="AO1172">
        <v>0</v>
      </c>
    </row>
    <row r="1173" spans="1:41" hidden="1" x14ac:dyDescent="0.3">
      <c r="A1173" t="s">
        <v>1332</v>
      </c>
      <c r="B1173" t="s">
        <v>1332</v>
      </c>
      <c r="C1173" t="s">
        <v>205</v>
      </c>
      <c r="D1173" t="s">
        <v>1920</v>
      </c>
      <c r="E1173">
        <v>2025895</v>
      </c>
      <c r="I1173" t="s">
        <v>1335</v>
      </c>
      <c r="J1173">
        <v>200</v>
      </c>
      <c r="K1173" t="s">
        <v>2786</v>
      </c>
      <c r="L1173">
        <v>46020</v>
      </c>
      <c r="N1173">
        <v>46073</v>
      </c>
      <c r="P1173" t="s">
        <v>1337</v>
      </c>
      <c r="Q1173" t="s">
        <v>2787</v>
      </c>
      <c r="R1173" t="s">
        <v>1339</v>
      </c>
      <c r="S1173" t="s">
        <v>1332</v>
      </c>
      <c r="U1173" t="s">
        <v>1340</v>
      </c>
      <c r="V1173" t="s">
        <v>1341</v>
      </c>
      <c r="W1173" t="s">
        <v>1339</v>
      </c>
      <c r="X1173">
        <v>46043</v>
      </c>
      <c r="Y1173" t="s">
        <v>2788</v>
      </c>
      <c r="AC1173" t="s">
        <v>1343</v>
      </c>
      <c r="AF1173" t="s">
        <v>1343</v>
      </c>
      <c r="AI1173" t="s">
        <v>1339</v>
      </c>
      <c r="AJ1173">
        <v>310</v>
      </c>
      <c r="AL1173">
        <v>0</v>
      </c>
      <c r="AM1173">
        <v>0</v>
      </c>
      <c r="AN1173">
        <v>0</v>
      </c>
      <c r="AO1173">
        <v>0</v>
      </c>
    </row>
    <row r="1174" spans="1:41" hidden="1" x14ac:dyDescent="0.3">
      <c r="A1174" t="s">
        <v>1332</v>
      </c>
      <c r="B1174" t="s">
        <v>1379</v>
      </c>
      <c r="C1174" t="s">
        <v>205</v>
      </c>
      <c r="D1174" t="s">
        <v>1890</v>
      </c>
      <c r="E1174" t="s">
        <v>1332</v>
      </c>
      <c r="I1174" t="s">
        <v>1335</v>
      </c>
      <c r="J1174">
        <v>200</v>
      </c>
      <c r="K1174" t="s">
        <v>2786</v>
      </c>
      <c r="L1174">
        <v>46020</v>
      </c>
      <c r="N1174">
        <v>46073</v>
      </c>
      <c r="P1174" t="s">
        <v>1337</v>
      </c>
      <c r="Q1174" t="s">
        <v>2787</v>
      </c>
      <c r="R1174" t="s">
        <v>1339</v>
      </c>
      <c r="S1174" t="s">
        <v>1332</v>
      </c>
      <c r="U1174" t="s">
        <v>1340</v>
      </c>
      <c r="V1174" t="s">
        <v>1341</v>
      </c>
      <c r="W1174" t="s">
        <v>1339</v>
      </c>
      <c r="X1174">
        <v>46037</v>
      </c>
      <c r="Y1174" t="s">
        <v>2789</v>
      </c>
      <c r="AC1174" t="s">
        <v>1343</v>
      </c>
      <c r="AF1174" t="s">
        <v>1343</v>
      </c>
      <c r="AI1174" t="s">
        <v>1339</v>
      </c>
      <c r="AJ1174" t="s">
        <v>1332</v>
      </c>
      <c r="AL1174">
        <v>0</v>
      </c>
      <c r="AM1174">
        <v>0</v>
      </c>
      <c r="AN1174">
        <v>0</v>
      </c>
      <c r="AO1174">
        <v>0</v>
      </c>
    </row>
    <row r="1175" spans="1:41" hidden="1" x14ac:dyDescent="0.3">
      <c r="A1175" t="s">
        <v>1332</v>
      </c>
      <c r="B1175" t="s">
        <v>1379</v>
      </c>
      <c r="C1175" t="s">
        <v>1371</v>
      </c>
      <c r="D1175" t="s">
        <v>2402</v>
      </c>
      <c r="E1175" t="s">
        <v>1332</v>
      </c>
      <c r="I1175" t="s">
        <v>1335</v>
      </c>
      <c r="J1175">
        <v>200</v>
      </c>
      <c r="K1175" t="s">
        <v>2786</v>
      </c>
      <c r="L1175">
        <v>46021</v>
      </c>
      <c r="N1175">
        <v>46068</v>
      </c>
      <c r="P1175" t="s">
        <v>1337</v>
      </c>
      <c r="Q1175" t="s">
        <v>2787</v>
      </c>
      <c r="R1175" t="s">
        <v>1358</v>
      </c>
      <c r="S1175" t="s">
        <v>1332</v>
      </c>
      <c r="U1175" t="s">
        <v>1340</v>
      </c>
      <c r="V1175" t="s">
        <v>1341</v>
      </c>
      <c r="W1175" t="s">
        <v>1358</v>
      </c>
      <c r="AC1175" t="s">
        <v>1343</v>
      </c>
      <c r="AF1175" t="s">
        <v>1343</v>
      </c>
      <c r="AI1175" t="s">
        <v>1358</v>
      </c>
      <c r="AJ1175" t="s">
        <v>1332</v>
      </c>
      <c r="AL1175">
        <v>0</v>
      </c>
      <c r="AM1175" t="s">
        <v>1332</v>
      </c>
      <c r="AN1175">
        <v>0</v>
      </c>
      <c r="AO1175">
        <v>0</v>
      </c>
    </row>
    <row r="1176" spans="1:41" hidden="1" x14ac:dyDescent="0.3">
      <c r="A1176" t="s">
        <v>1332</v>
      </c>
      <c r="B1176" t="s">
        <v>1379</v>
      </c>
      <c r="C1176" t="s">
        <v>1371</v>
      </c>
      <c r="D1176" t="s">
        <v>2405</v>
      </c>
      <c r="E1176" t="s">
        <v>1332</v>
      </c>
      <c r="I1176" t="s">
        <v>1335</v>
      </c>
      <c r="J1176">
        <v>0</v>
      </c>
      <c r="K1176" t="s">
        <v>2786</v>
      </c>
      <c r="L1176">
        <v>46021</v>
      </c>
      <c r="N1176">
        <v>46068</v>
      </c>
      <c r="P1176" t="s">
        <v>1337</v>
      </c>
      <c r="Q1176" t="s">
        <v>2787</v>
      </c>
      <c r="R1176" t="s">
        <v>1358</v>
      </c>
      <c r="S1176" t="s">
        <v>1332</v>
      </c>
      <c r="U1176" t="s">
        <v>1340</v>
      </c>
      <c r="V1176" t="s">
        <v>1341</v>
      </c>
      <c r="W1176" t="s">
        <v>1358</v>
      </c>
      <c r="AC1176" t="s">
        <v>1343</v>
      </c>
      <c r="AF1176" t="s">
        <v>1343</v>
      </c>
      <c r="AI1176" t="s">
        <v>1358</v>
      </c>
      <c r="AJ1176" t="s">
        <v>1332</v>
      </c>
      <c r="AL1176">
        <v>0</v>
      </c>
      <c r="AM1176" t="s">
        <v>1332</v>
      </c>
      <c r="AN1176">
        <v>0</v>
      </c>
      <c r="AO1176">
        <v>0</v>
      </c>
    </row>
    <row r="1177" spans="1:41" hidden="1" x14ac:dyDescent="0.3">
      <c r="A1177" t="s">
        <v>1332</v>
      </c>
      <c r="B1177" t="s">
        <v>1332</v>
      </c>
      <c r="C1177" t="s">
        <v>205</v>
      </c>
      <c r="D1177" t="s">
        <v>3692</v>
      </c>
      <c r="E1177">
        <v>2026005</v>
      </c>
      <c r="I1177" t="s">
        <v>1335</v>
      </c>
      <c r="J1177">
        <v>200</v>
      </c>
      <c r="K1177" t="s">
        <v>2786</v>
      </c>
      <c r="L1177">
        <v>46057</v>
      </c>
      <c r="N1177">
        <v>46111</v>
      </c>
      <c r="P1177" t="s">
        <v>1337</v>
      </c>
      <c r="Q1177" t="s">
        <v>2787</v>
      </c>
      <c r="R1177" t="s">
        <v>1352</v>
      </c>
      <c r="S1177" t="s">
        <v>1332</v>
      </c>
      <c r="U1177" t="s">
        <v>1340</v>
      </c>
      <c r="V1177" t="s">
        <v>1341</v>
      </c>
      <c r="W1177" t="s">
        <v>1355</v>
      </c>
      <c r="AC1177" t="s">
        <v>1343</v>
      </c>
      <c r="AF1177" t="s">
        <v>1343</v>
      </c>
      <c r="AI1177" t="s">
        <v>1352</v>
      </c>
      <c r="AJ1177">
        <v>310</v>
      </c>
      <c r="AL1177">
        <v>0</v>
      </c>
      <c r="AM1177" t="s">
        <v>1332</v>
      </c>
      <c r="AN1177">
        <v>0</v>
      </c>
      <c r="AO1177">
        <v>0</v>
      </c>
    </row>
    <row r="1178" spans="1:41" hidden="1" x14ac:dyDescent="0.3">
      <c r="A1178" t="s">
        <v>1332</v>
      </c>
      <c r="B1178" t="s">
        <v>1332</v>
      </c>
      <c r="C1178" t="s">
        <v>205</v>
      </c>
      <c r="D1178" t="s">
        <v>3452</v>
      </c>
      <c r="E1178" t="s">
        <v>3453</v>
      </c>
      <c r="I1178" t="s">
        <v>1335</v>
      </c>
      <c r="J1178">
        <v>200</v>
      </c>
      <c r="K1178" t="s">
        <v>2786</v>
      </c>
      <c r="L1178">
        <v>46057</v>
      </c>
      <c r="N1178">
        <v>46111</v>
      </c>
      <c r="P1178" t="s">
        <v>1337</v>
      </c>
      <c r="Q1178" t="s">
        <v>2787</v>
      </c>
      <c r="R1178" t="s">
        <v>1339</v>
      </c>
      <c r="S1178" t="s">
        <v>1332</v>
      </c>
      <c r="U1178" t="s">
        <v>1340</v>
      </c>
      <c r="V1178" t="s">
        <v>1341</v>
      </c>
      <c r="W1178" t="s">
        <v>1339</v>
      </c>
      <c r="X1178">
        <v>46124</v>
      </c>
      <c r="Y1178" t="s">
        <v>3896</v>
      </c>
      <c r="Z1178">
        <v>96</v>
      </c>
      <c r="AA1178">
        <v>21</v>
      </c>
      <c r="AB1178">
        <v>16</v>
      </c>
      <c r="AC1178" t="s">
        <v>1343</v>
      </c>
      <c r="AF1178" t="s">
        <v>1343</v>
      </c>
      <c r="AI1178" t="s">
        <v>1339</v>
      </c>
      <c r="AJ1178">
        <v>200</v>
      </c>
      <c r="AL1178">
        <v>96</v>
      </c>
      <c r="AM1178">
        <v>96</v>
      </c>
      <c r="AN1178">
        <v>0.21875</v>
      </c>
      <c r="AO1178">
        <v>2.0833333333333299</v>
      </c>
    </row>
    <row r="1179" spans="1:41" hidden="1" x14ac:dyDescent="0.3">
      <c r="A1179" t="s">
        <v>1332</v>
      </c>
      <c r="B1179" t="s">
        <v>1332</v>
      </c>
      <c r="C1179" t="s">
        <v>205</v>
      </c>
      <c r="D1179" t="s">
        <v>3708</v>
      </c>
      <c r="E1179">
        <v>2025322</v>
      </c>
      <c r="I1179" t="s">
        <v>1335</v>
      </c>
      <c r="J1179">
        <v>200</v>
      </c>
      <c r="K1179" t="s">
        <v>2786</v>
      </c>
      <c r="L1179">
        <v>46057</v>
      </c>
      <c r="N1179">
        <v>46111</v>
      </c>
      <c r="P1179" t="s">
        <v>1337</v>
      </c>
      <c r="Q1179" t="s">
        <v>2787</v>
      </c>
      <c r="R1179" t="s">
        <v>1352</v>
      </c>
      <c r="S1179" t="s">
        <v>1332</v>
      </c>
      <c r="U1179" t="s">
        <v>1340</v>
      </c>
      <c r="V1179" t="s">
        <v>1341</v>
      </c>
      <c r="W1179" t="s">
        <v>1355</v>
      </c>
      <c r="AC1179" t="s">
        <v>1343</v>
      </c>
      <c r="AF1179" t="s">
        <v>1343</v>
      </c>
      <c r="AI1179" t="s">
        <v>1352</v>
      </c>
      <c r="AJ1179">
        <v>290</v>
      </c>
      <c r="AL1179">
        <v>0</v>
      </c>
      <c r="AM1179" t="s">
        <v>1332</v>
      </c>
      <c r="AN1179">
        <v>0</v>
      </c>
      <c r="AO1179">
        <v>0</v>
      </c>
    </row>
    <row r="1180" spans="1:41" hidden="1" x14ac:dyDescent="0.3">
      <c r="A1180" t="s">
        <v>1332</v>
      </c>
      <c r="B1180" t="s">
        <v>1332</v>
      </c>
      <c r="C1180" t="s">
        <v>1371</v>
      </c>
      <c r="D1180" t="s">
        <v>2519</v>
      </c>
      <c r="E1180">
        <v>2025317</v>
      </c>
      <c r="I1180" t="s">
        <v>1335</v>
      </c>
      <c r="J1180">
        <v>200</v>
      </c>
      <c r="K1180" t="s">
        <v>2786</v>
      </c>
      <c r="L1180">
        <v>46057</v>
      </c>
      <c r="N1180">
        <v>46112</v>
      </c>
      <c r="P1180" t="s">
        <v>1337</v>
      </c>
      <c r="Q1180" t="s">
        <v>2787</v>
      </c>
      <c r="R1180" t="s">
        <v>1358</v>
      </c>
      <c r="S1180" t="s">
        <v>1332</v>
      </c>
      <c r="T1180" t="s">
        <v>3938</v>
      </c>
      <c r="U1180" t="s">
        <v>1340</v>
      </c>
      <c r="V1180" t="s">
        <v>1341</v>
      </c>
      <c r="W1180" t="s">
        <v>1358</v>
      </c>
      <c r="AC1180" t="s">
        <v>1343</v>
      </c>
      <c r="AF1180" t="s">
        <v>1343</v>
      </c>
      <c r="AI1180" t="s">
        <v>1358</v>
      </c>
      <c r="AJ1180">
        <v>250</v>
      </c>
      <c r="AL1180">
        <v>0</v>
      </c>
      <c r="AM1180" t="s">
        <v>1332</v>
      </c>
      <c r="AN1180">
        <v>0</v>
      </c>
      <c r="AO1180">
        <v>0</v>
      </c>
    </row>
    <row r="1181" spans="1:41" hidden="1" x14ac:dyDescent="0.3">
      <c r="A1181" t="s">
        <v>1332</v>
      </c>
      <c r="B1181" t="s">
        <v>1332</v>
      </c>
      <c r="C1181" t="s">
        <v>1371</v>
      </c>
      <c r="D1181" t="s">
        <v>2695</v>
      </c>
      <c r="E1181">
        <v>2025982</v>
      </c>
      <c r="I1181" t="s">
        <v>1335</v>
      </c>
      <c r="J1181">
        <v>0</v>
      </c>
      <c r="K1181" t="s">
        <v>2786</v>
      </c>
      <c r="L1181">
        <v>46057</v>
      </c>
      <c r="N1181">
        <v>46112</v>
      </c>
      <c r="P1181" t="s">
        <v>1337</v>
      </c>
      <c r="Q1181" t="s">
        <v>2787</v>
      </c>
      <c r="R1181" t="s">
        <v>1358</v>
      </c>
      <c r="S1181" t="s">
        <v>1332</v>
      </c>
      <c r="T1181" t="s">
        <v>3938</v>
      </c>
      <c r="U1181" t="s">
        <v>1340</v>
      </c>
      <c r="V1181" t="s">
        <v>1341</v>
      </c>
      <c r="W1181" t="s">
        <v>1358</v>
      </c>
      <c r="AC1181" t="s">
        <v>1343</v>
      </c>
      <c r="AF1181" t="s">
        <v>1343</v>
      </c>
      <c r="AI1181" t="s">
        <v>1358</v>
      </c>
      <c r="AJ1181">
        <v>35</v>
      </c>
      <c r="AL1181">
        <v>0</v>
      </c>
      <c r="AM1181" t="s">
        <v>1332</v>
      </c>
      <c r="AN1181">
        <v>0</v>
      </c>
      <c r="AO1181">
        <v>0</v>
      </c>
    </row>
    <row r="1182" spans="1:41" hidden="1" x14ac:dyDescent="0.3">
      <c r="A1182" t="s">
        <v>1332</v>
      </c>
      <c r="B1182" t="s">
        <v>1332</v>
      </c>
      <c r="C1182" t="s">
        <v>1371</v>
      </c>
      <c r="D1182" t="s">
        <v>3686</v>
      </c>
      <c r="E1182">
        <v>2025945</v>
      </c>
      <c r="I1182" t="s">
        <v>1335</v>
      </c>
      <c r="J1182">
        <v>200</v>
      </c>
      <c r="K1182" t="s">
        <v>2786</v>
      </c>
      <c r="L1182">
        <v>46057</v>
      </c>
      <c r="N1182">
        <v>46096</v>
      </c>
      <c r="P1182" t="s">
        <v>1337</v>
      </c>
      <c r="Q1182" t="s">
        <v>2787</v>
      </c>
      <c r="R1182" t="s">
        <v>1339</v>
      </c>
      <c r="S1182" t="s">
        <v>1332</v>
      </c>
      <c r="U1182" t="s">
        <v>1340</v>
      </c>
      <c r="V1182" t="s">
        <v>1341</v>
      </c>
      <c r="W1182" t="s">
        <v>1339</v>
      </c>
      <c r="X1182">
        <v>46093</v>
      </c>
      <c r="Y1182" t="s">
        <v>3939</v>
      </c>
      <c r="Z1182">
        <v>79</v>
      </c>
      <c r="AA1182">
        <v>33</v>
      </c>
      <c r="AB1182">
        <v>18</v>
      </c>
      <c r="AC1182" t="s">
        <v>1343</v>
      </c>
      <c r="AF1182" t="s">
        <v>1343</v>
      </c>
      <c r="AI1182" t="s">
        <v>1339</v>
      </c>
      <c r="AJ1182">
        <v>260</v>
      </c>
      <c r="AL1182">
        <v>79</v>
      </c>
      <c r="AM1182">
        <v>79</v>
      </c>
      <c r="AN1182">
        <v>0.417721518987342</v>
      </c>
      <c r="AO1182">
        <v>3.2911392405063302</v>
      </c>
    </row>
    <row r="1183" spans="1:41" hidden="1" x14ac:dyDescent="0.3">
      <c r="A1183" t="s">
        <v>1332</v>
      </c>
      <c r="B1183" t="s">
        <v>1332</v>
      </c>
      <c r="C1183" t="s">
        <v>1359</v>
      </c>
      <c r="D1183" t="s">
        <v>6423</v>
      </c>
      <c r="E1183" t="s">
        <v>6424</v>
      </c>
      <c r="F1183" t="s">
        <v>7974</v>
      </c>
      <c r="I1183" t="s">
        <v>1335</v>
      </c>
      <c r="J1183">
        <v>300</v>
      </c>
      <c r="K1183" t="s">
        <v>7975</v>
      </c>
      <c r="L1183">
        <v>46115</v>
      </c>
      <c r="N1183">
        <v>46157</v>
      </c>
      <c r="P1183" t="s">
        <v>1337</v>
      </c>
      <c r="Q1183" t="s">
        <v>7976</v>
      </c>
      <c r="R1183" t="s">
        <v>1781</v>
      </c>
      <c r="S1183" t="s">
        <v>1332</v>
      </c>
      <c r="U1183" t="s">
        <v>1340</v>
      </c>
      <c r="V1183" t="s">
        <v>1341</v>
      </c>
      <c r="W1183" t="s">
        <v>1355</v>
      </c>
      <c r="AC1183" t="s">
        <v>1343</v>
      </c>
      <c r="AF1183" t="s">
        <v>1343</v>
      </c>
      <c r="AI1183">
        <v>27</v>
      </c>
      <c r="AJ1183">
        <v>330</v>
      </c>
      <c r="AL1183">
        <v>0</v>
      </c>
      <c r="AM1183" t="s">
        <v>1332</v>
      </c>
      <c r="AN1183">
        <v>0</v>
      </c>
      <c r="AO1183">
        <v>0</v>
      </c>
    </row>
    <row r="1184" spans="1:41" hidden="1" x14ac:dyDescent="0.3">
      <c r="A1184" t="s">
        <v>1332</v>
      </c>
      <c r="B1184" t="s">
        <v>1332</v>
      </c>
      <c r="C1184" t="s">
        <v>1359</v>
      </c>
      <c r="D1184" t="s">
        <v>7163</v>
      </c>
      <c r="E1184" t="s">
        <v>7164</v>
      </c>
      <c r="F1184" t="s">
        <v>7974</v>
      </c>
      <c r="I1184" t="s">
        <v>1335</v>
      </c>
      <c r="J1184">
        <v>0</v>
      </c>
      <c r="K1184" t="s">
        <v>7975</v>
      </c>
      <c r="L1184">
        <v>46115</v>
      </c>
      <c r="N1184">
        <v>46157</v>
      </c>
      <c r="P1184" t="s">
        <v>1337</v>
      </c>
      <c r="Q1184" t="s">
        <v>7976</v>
      </c>
      <c r="R1184" t="s">
        <v>1781</v>
      </c>
      <c r="S1184" t="s">
        <v>1332</v>
      </c>
      <c r="U1184" t="s">
        <v>1340</v>
      </c>
      <c r="V1184" t="s">
        <v>1341</v>
      </c>
      <c r="W1184" t="s">
        <v>1355</v>
      </c>
      <c r="AC1184" t="s">
        <v>1343</v>
      </c>
      <c r="AF1184" t="s">
        <v>1343</v>
      </c>
      <c r="AI1184">
        <v>27</v>
      </c>
      <c r="AJ1184">
        <v>0</v>
      </c>
      <c r="AL1184">
        <v>0</v>
      </c>
      <c r="AM1184" t="s">
        <v>1332</v>
      </c>
      <c r="AN1184">
        <v>0</v>
      </c>
      <c r="AO1184">
        <v>0</v>
      </c>
    </row>
    <row r="1185" spans="1:41" hidden="1" x14ac:dyDescent="0.3">
      <c r="A1185" t="s">
        <v>1332</v>
      </c>
      <c r="B1185" t="s">
        <v>1332</v>
      </c>
      <c r="C1185" t="s">
        <v>1359</v>
      </c>
      <c r="D1185" t="s">
        <v>7165</v>
      </c>
      <c r="E1185" t="s">
        <v>7166</v>
      </c>
      <c r="F1185" t="s">
        <v>7974</v>
      </c>
      <c r="I1185" t="s">
        <v>1335</v>
      </c>
      <c r="J1185">
        <v>0</v>
      </c>
      <c r="K1185" t="s">
        <v>7975</v>
      </c>
      <c r="L1185">
        <v>46115</v>
      </c>
      <c r="N1185">
        <v>46157</v>
      </c>
      <c r="P1185" t="s">
        <v>1337</v>
      </c>
      <c r="Q1185" t="s">
        <v>7976</v>
      </c>
      <c r="R1185" t="s">
        <v>1781</v>
      </c>
      <c r="S1185" t="s">
        <v>1332</v>
      </c>
      <c r="U1185" t="s">
        <v>1340</v>
      </c>
      <c r="V1185" t="s">
        <v>1341</v>
      </c>
      <c r="W1185" t="s">
        <v>1355</v>
      </c>
      <c r="AC1185" t="s">
        <v>1343</v>
      </c>
      <c r="AF1185" t="s">
        <v>1343</v>
      </c>
      <c r="AI1185">
        <v>27</v>
      </c>
      <c r="AJ1185">
        <v>0</v>
      </c>
      <c r="AL1185">
        <v>0</v>
      </c>
      <c r="AM1185" t="s">
        <v>1332</v>
      </c>
      <c r="AN1185">
        <v>0</v>
      </c>
      <c r="AO1185">
        <v>0</v>
      </c>
    </row>
    <row r="1186" spans="1:41" hidden="1" x14ac:dyDescent="0.3">
      <c r="A1186" t="s">
        <v>1332</v>
      </c>
      <c r="B1186" t="s">
        <v>1332</v>
      </c>
      <c r="C1186" t="s">
        <v>1359</v>
      </c>
      <c r="D1186" t="s">
        <v>7158</v>
      </c>
      <c r="E1186" t="s">
        <v>7159</v>
      </c>
      <c r="F1186" t="s">
        <v>7974</v>
      </c>
      <c r="I1186" t="s">
        <v>1335</v>
      </c>
      <c r="J1186">
        <v>0</v>
      </c>
      <c r="K1186" t="s">
        <v>7975</v>
      </c>
      <c r="L1186">
        <v>46115</v>
      </c>
      <c r="N1186">
        <v>46157</v>
      </c>
      <c r="P1186" t="s">
        <v>1337</v>
      </c>
      <c r="Q1186" t="s">
        <v>7976</v>
      </c>
      <c r="R1186" t="s">
        <v>1781</v>
      </c>
      <c r="S1186" t="s">
        <v>1332</v>
      </c>
      <c r="U1186" t="s">
        <v>1340</v>
      </c>
      <c r="V1186" t="s">
        <v>1341</v>
      </c>
      <c r="W1186" t="s">
        <v>1355</v>
      </c>
      <c r="AC1186" t="s">
        <v>1343</v>
      </c>
      <c r="AF1186" t="s">
        <v>1343</v>
      </c>
      <c r="AI1186">
        <v>27</v>
      </c>
      <c r="AJ1186">
        <v>35</v>
      </c>
      <c r="AL1186">
        <v>0</v>
      </c>
      <c r="AM1186" t="s">
        <v>1332</v>
      </c>
      <c r="AN1186">
        <v>0</v>
      </c>
      <c r="AO1186">
        <v>0</v>
      </c>
    </row>
    <row r="1187" spans="1:41" hidden="1" x14ac:dyDescent="0.3">
      <c r="A1187" t="s">
        <v>1332</v>
      </c>
      <c r="B1187" t="s">
        <v>1332</v>
      </c>
      <c r="C1187" t="s">
        <v>1359</v>
      </c>
      <c r="D1187" t="s">
        <v>2519</v>
      </c>
      <c r="E1187">
        <v>2025317</v>
      </c>
      <c r="F1187" t="s">
        <v>7974</v>
      </c>
      <c r="G1187" t="s">
        <v>7977</v>
      </c>
      <c r="I1187" t="s">
        <v>1335</v>
      </c>
      <c r="J1187">
        <v>300</v>
      </c>
      <c r="K1187" t="s">
        <v>7975</v>
      </c>
      <c r="L1187">
        <v>46115</v>
      </c>
      <c r="N1187">
        <v>46157</v>
      </c>
      <c r="P1187" t="s">
        <v>1337</v>
      </c>
      <c r="Q1187" t="s">
        <v>7976</v>
      </c>
      <c r="R1187" t="s">
        <v>1781</v>
      </c>
      <c r="S1187" t="s">
        <v>1332</v>
      </c>
      <c r="U1187" t="s">
        <v>1340</v>
      </c>
      <c r="V1187" t="s">
        <v>1341</v>
      </c>
      <c r="W1187" t="s">
        <v>1355</v>
      </c>
      <c r="AC1187" t="s">
        <v>1343</v>
      </c>
      <c r="AF1187" t="s">
        <v>1343</v>
      </c>
      <c r="AI1187">
        <v>27</v>
      </c>
      <c r="AJ1187">
        <v>350</v>
      </c>
      <c r="AL1187">
        <v>0</v>
      </c>
      <c r="AM1187" t="s">
        <v>1332</v>
      </c>
      <c r="AN1187">
        <v>0</v>
      </c>
      <c r="AO1187">
        <v>0</v>
      </c>
    </row>
    <row r="1188" spans="1:41" hidden="1" x14ac:dyDescent="0.3">
      <c r="A1188" t="s">
        <v>1332</v>
      </c>
      <c r="B1188" t="s">
        <v>1332</v>
      </c>
      <c r="C1188" t="s">
        <v>1359</v>
      </c>
      <c r="D1188" t="s">
        <v>1755</v>
      </c>
      <c r="E1188">
        <v>2025329</v>
      </c>
      <c r="F1188" t="s">
        <v>7974</v>
      </c>
      <c r="G1188" t="s">
        <v>7977</v>
      </c>
      <c r="I1188" t="s">
        <v>1335</v>
      </c>
      <c r="J1188">
        <v>0</v>
      </c>
      <c r="K1188" t="s">
        <v>7975</v>
      </c>
      <c r="L1188">
        <v>46115</v>
      </c>
      <c r="N1188">
        <v>46157</v>
      </c>
      <c r="P1188" t="s">
        <v>1337</v>
      </c>
      <c r="Q1188" t="s">
        <v>7976</v>
      </c>
      <c r="R1188" t="s">
        <v>1781</v>
      </c>
      <c r="S1188" t="s">
        <v>1332</v>
      </c>
      <c r="U1188" t="s">
        <v>1340</v>
      </c>
      <c r="V1188" t="s">
        <v>1341</v>
      </c>
      <c r="W1188" t="s">
        <v>1355</v>
      </c>
      <c r="AC1188" t="s">
        <v>1343</v>
      </c>
      <c r="AF1188" t="s">
        <v>1343</v>
      </c>
      <c r="AI1188">
        <v>27</v>
      </c>
      <c r="AJ1188">
        <v>52</v>
      </c>
      <c r="AL1188">
        <v>0</v>
      </c>
      <c r="AM1188" t="s">
        <v>1332</v>
      </c>
      <c r="AN1188">
        <v>0</v>
      </c>
      <c r="AO1188">
        <v>0</v>
      </c>
    </row>
    <row r="1189" spans="1:41" hidden="1" x14ac:dyDescent="0.3">
      <c r="A1189" t="s">
        <v>1332</v>
      </c>
      <c r="B1189" t="s">
        <v>1332</v>
      </c>
      <c r="C1189" t="s">
        <v>205</v>
      </c>
      <c r="D1189" t="s">
        <v>1860</v>
      </c>
      <c r="E1189" t="s">
        <v>1332</v>
      </c>
      <c r="I1189" t="s">
        <v>1369</v>
      </c>
      <c r="J1189">
        <v>0</v>
      </c>
      <c r="K1189" t="s">
        <v>1868</v>
      </c>
      <c r="L1189">
        <v>46009</v>
      </c>
      <c r="N1189">
        <v>46068</v>
      </c>
      <c r="P1189" t="s">
        <v>1337</v>
      </c>
      <c r="Q1189" t="s">
        <v>1867</v>
      </c>
      <c r="R1189" t="s">
        <v>1358</v>
      </c>
      <c r="S1189" t="s">
        <v>1332</v>
      </c>
      <c r="U1189" t="s">
        <v>1340</v>
      </c>
      <c r="V1189" t="s">
        <v>1341</v>
      </c>
      <c r="W1189" t="s">
        <v>1355</v>
      </c>
      <c r="AC1189" t="s">
        <v>1343</v>
      </c>
      <c r="AF1189" t="s">
        <v>1343</v>
      </c>
      <c r="AI1189" t="s">
        <v>1352</v>
      </c>
      <c r="AJ1189" t="s">
        <v>1332</v>
      </c>
      <c r="AL1189">
        <v>0</v>
      </c>
      <c r="AM1189" t="s">
        <v>1332</v>
      </c>
      <c r="AN1189">
        <v>0</v>
      </c>
      <c r="AO1189">
        <v>0</v>
      </c>
    </row>
    <row r="1190" spans="1:41" hidden="1" x14ac:dyDescent="0.3">
      <c r="A1190" t="s">
        <v>1332</v>
      </c>
      <c r="B1190" t="s">
        <v>1332</v>
      </c>
      <c r="C1190" t="s">
        <v>205</v>
      </c>
      <c r="D1190" t="s">
        <v>1920</v>
      </c>
      <c r="E1190">
        <v>2025895</v>
      </c>
      <c r="I1190" t="s">
        <v>1369</v>
      </c>
      <c r="J1190">
        <v>0</v>
      </c>
      <c r="K1190" t="s">
        <v>1868</v>
      </c>
      <c r="L1190">
        <v>46009</v>
      </c>
      <c r="N1190">
        <v>46068</v>
      </c>
      <c r="P1190" t="s">
        <v>1337</v>
      </c>
      <c r="Q1190" t="s">
        <v>1867</v>
      </c>
      <c r="R1190" t="s">
        <v>1358</v>
      </c>
      <c r="S1190" t="s">
        <v>1332</v>
      </c>
      <c r="U1190" t="s">
        <v>1340</v>
      </c>
      <c r="V1190" t="s">
        <v>1341</v>
      </c>
      <c r="W1190" t="s">
        <v>1355</v>
      </c>
      <c r="AC1190" t="s">
        <v>1343</v>
      </c>
      <c r="AF1190" t="s">
        <v>1343</v>
      </c>
      <c r="AI1190" t="s">
        <v>1352</v>
      </c>
      <c r="AJ1190">
        <v>110</v>
      </c>
      <c r="AL1190">
        <v>0</v>
      </c>
      <c r="AM1190" t="s">
        <v>1332</v>
      </c>
      <c r="AN1190">
        <v>0</v>
      </c>
      <c r="AO1190">
        <v>0</v>
      </c>
    </row>
    <row r="1191" spans="1:41" hidden="1" x14ac:dyDescent="0.3">
      <c r="A1191" t="s">
        <v>1332</v>
      </c>
      <c r="B1191" t="s">
        <v>1332</v>
      </c>
      <c r="C1191" t="s">
        <v>205</v>
      </c>
      <c r="D1191" t="s">
        <v>4347</v>
      </c>
      <c r="E1191">
        <v>2025310</v>
      </c>
      <c r="I1191" t="s">
        <v>1369</v>
      </c>
      <c r="J1191">
        <v>0</v>
      </c>
      <c r="K1191" t="s">
        <v>4497</v>
      </c>
      <c r="L1191">
        <v>46083</v>
      </c>
      <c r="N1191">
        <v>46113</v>
      </c>
      <c r="P1191" t="s">
        <v>1337</v>
      </c>
      <c r="Q1191" t="s">
        <v>1867</v>
      </c>
      <c r="R1191" t="s">
        <v>1352</v>
      </c>
      <c r="S1191" t="s">
        <v>1332</v>
      </c>
      <c r="U1191" t="s">
        <v>1340</v>
      </c>
      <c r="V1191" t="s">
        <v>1341</v>
      </c>
      <c r="W1191" t="s">
        <v>1355</v>
      </c>
      <c r="AC1191" t="s">
        <v>1343</v>
      </c>
      <c r="AF1191" t="s">
        <v>1343</v>
      </c>
      <c r="AI1191" t="s">
        <v>1352</v>
      </c>
      <c r="AJ1191">
        <v>65</v>
      </c>
      <c r="AL1191">
        <v>0</v>
      </c>
      <c r="AM1191" t="s">
        <v>1332</v>
      </c>
      <c r="AN1191">
        <v>0</v>
      </c>
      <c r="AO1191">
        <v>0</v>
      </c>
    </row>
    <row r="1192" spans="1:41" hidden="1" x14ac:dyDescent="0.3">
      <c r="A1192" t="s">
        <v>1332</v>
      </c>
      <c r="B1192" t="s">
        <v>1332</v>
      </c>
      <c r="C1192" t="s">
        <v>64</v>
      </c>
      <c r="D1192" t="s">
        <v>2519</v>
      </c>
      <c r="E1192">
        <v>2025317</v>
      </c>
      <c r="F1192" t="s">
        <v>8324</v>
      </c>
      <c r="G1192" t="s">
        <v>4636</v>
      </c>
      <c r="I1192" t="s">
        <v>1335</v>
      </c>
      <c r="J1192">
        <v>120</v>
      </c>
      <c r="K1192" t="s">
        <v>8325</v>
      </c>
      <c r="L1192">
        <v>46122</v>
      </c>
      <c r="N1192">
        <v>46157</v>
      </c>
      <c r="P1192" t="s">
        <v>1361</v>
      </c>
      <c r="Q1192" t="s">
        <v>8326</v>
      </c>
      <c r="R1192" t="s">
        <v>1781</v>
      </c>
      <c r="S1192" t="s">
        <v>1332</v>
      </c>
      <c r="U1192" t="s">
        <v>1340</v>
      </c>
      <c r="V1192" t="s">
        <v>1341</v>
      </c>
      <c r="W1192" t="s">
        <v>1355</v>
      </c>
      <c r="AC1192" t="s">
        <v>1343</v>
      </c>
      <c r="AF1192" t="s">
        <v>1343</v>
      </c>
      <c r="AI1192">
        <v>27</v>
      </c>
      <c r="AJ1192">
        <v>170</v>
      </c>
      <c r="AL1192">
        <v>0</v>
      </c>
      <c r="AM1192" t="s">
        <v>1332</v>
      </c>
      <c r="AN1192">
        <v>0</v>
      </c>
      <c r="AO1192">
        <v>0</v>
      </c>
    </row>
    <row r="1193" spans="1:41" hidden="1" x14ac:dyDescent="0.3">
      <c r="A1193" t="s">
        <v>1332</v>
      </c>
      <c r="B1193" t="s">
        <v>1332</v>
      </c>
      <c r="C1193" t="s">
        <v>64</v>
      </c>
      <c r="D1193" t="s">
        <v>1755</v>
      </c>
      <c r="E1193">
        <v>2025329</v>
      </c>
      <c r="F1193" t="s">
        <v>8324</v>
      </c>
      <c r="G1193" t="s">
        <v>4636</v>
      </c>
      <c r="I1193" t="s">
        <v>1335</v>
      </c>
      <c r="J1193">
        <v>0</v>
      </c>
      <c r="K1193" t="s">
        <v>8325</v>
      </c>
      <c r="L1193">
        <v>46122</v>
      </c>
      <c r="N1193">
        <v>46157</v>
      </c>
      <c r="P1193" t="s">
        <v>1361</v>
      </c>
      <c r="Q1193" t="s">
        <v>8326</v>
      </c>
      <c r="R1193" t="s">
        <v>1781</v>
      </c>
      <c r="S1193" t="s">
        <v>1332</v>
      </c>
      <c r="U1193" t="s">
        <v>1340</v>
      </c>
      <c r="V1193" t="s">
        <v>1341</v>
      </c>
      <c r="W1193" t="s">
        <v>1355</v>
      </c>
      <c r="AC1193" t="s">
        <v>1343</v>
      </c>
      <c r="AF1193" t="s">
        <v>1343</v>
      </c>
      <c r="AI1193">
        <v>27</v>
      </c>
      <c r="AJ1193">
        <v>52</v>
      </c>
      <c r="AL1193">
        <v>0</v>
      </c>
      <c r="AM1193" t="s">
        <v>1332</v>
      </c>
      <c r="AN1193">
        <v>0</v>
      </c>
      <c r="AO1193">
        <v>0</v>
      </c>
    </row>
    <row r="1194" spans="1:41" hidden="1" x14ac:dyDescent="0.3">
      <c r="A1194" t="s">
        <v>1332</v>
      </c>
      <c r="B1194" t="s">
        <v>1332</v>
      </c>
      <c r="C1194" t="s">
        <v>39</v>
      </c>
      <c r="D1194" t="s">
        <v>5409</v>
      </c>
      <c r="E1194" t="s">
        <v>5410</v>
      </c>
      <c r="F1194" t="s">
        <v>5768</v>
      </c>
      <c r="G1194" t="s">
        <v>5769</v>
      </c>
      <c r="I1194" t="s">
        <v>1335</v>
      </c>
      <c r="J1194">
        <v>800</v>
      </c>
      <c r="K1194" t="s">
        <v>5770</v>
      </c>
      <c r="L1194">
        <v>46093</v>
      </c>
      <c r="N1194">
        <v>46142</v>
      </c>
      <c r="P1194" t="s">
        <v>1420</v>
      </c>
      <c r="Q1194" t="s">
        <v>5771</v>
      </c>
      <c r="R1194" t="s">
        <v>1781</v>
      </c>
      <c r="S1194" t="s">
        <v>1332</v>
      </c>
      <c r="U1194" t="s">
        <v>1340</v>
      </c>
      <c r="V1194" t="s">
        <v>1341</v>
      </c>
      <c r="W1194" t="s">
        <v>1355</v>
      </c>
      <c r="AC1194" t="s">
        <v>1343</v>
      </c>
      <c r="AF1194" t="s">
        <v>1343</v>
      </c>
      <c r="AI1194">
        <v>12</v>
      </c>
      <c r="AJ1194">
        <v>800</v>
      </c>
      <c r="AL1194">
        <v>0</v>
      </c>
      <c r="AM1194" t="s">
        <v>1332</v>
      </c>
      <c r="AN1194">
        <v>0</v>
      </c>
      <c r="AO1194">
        <v>0</v>
      </c>
    </row>
    <row r="1195" spans="1:41" x14ac:dyDescent="0.3">
      <c r="A1195" t="s">
        <v>1332</v>
      </c>
      <c r="B1195" t="s">
        <v>1332</v>
      </c>
      <c r="C1195" t="s">
        <v>1380</v>
      </c>
      <c r="D1195" t="s">
        <v>6423</v>
      </c>
      <c r="E1195" t="s">
        <v>6424</v>
      </c>
      <c r="F1195" t="s">
        <v>7668</v>
      </c>
      <c r="I1195" t="s">
        <v>1335</v>
      </c>
      <c r="J1195">
        <v>100</v>
      </c>
      <c r="K1195" t="s">
        <v>6214</v>
      </c>
      <c r="L1195" s="42">
        <v>46112</v>
      </c>
      <c r="N1195">
        <v>46157</v>
      </c>
      <c r="P1195" t="s">
        <v>1361</v>
      </c>
      <c r="Q1195" t="s">
        <v>6215</v>
      </c>
      <c r="R1195" t="s">
        <v>1781</v>
      </c>
      <c r="S1195" t="s">
        <v>1332</v>
      </c>
      <c r="U1195" t="s">
        <v>1340</v>
      </c>
      <c r="V1195" t="s">
        <v>1341</v>
      </c>
      <c r="W1195" t="s">
        <v>1355</v>
      </c>
      <c r="AC1195" t="s">
        <v>1343</v>
      </c>
      <c r="AF1195" t="s">
        <v>1343</v>
      </c>
      <c r="AI1195">
        <v>27</v>
      </c>
      <c r="AJ1195">
        <v>130</v>
      </c>
      <c r="AL1195">
        <v>0</v>
      </c>
      <c r="AM1195" t="s">
        <v>1332</v>
      </c>
      <c r="AN1195">
        <v>0</v>
      </c>
      <c r="AO1195">
        <v>0</v>
      </c>
    </row>
    <row r="1196" spans="1:41" x14ac:dyDescent="0.3">
      <c r="A1196" t="s">
        <v>1332</v>
      </c>
      <c r="B1196" t="s">
        <v>1332</v>
      </c>
      <c r="C1196" t="s">
        <v>1380</v>
      </c>
      <c r="D1196" t="s">
        <v>7163</v>
      </c>
      <c r="E1196" t="s">
        <v>7164</v>
      </c>
      <c r="F1196" t="s">
        <v>7668</v>
      </c>
      <c r="I1196" t="s">
        <v>1335</v>
      </c>
      <c r="J1196">
        <v>0</v>
      </c>
      <c r="K1196" t="s">
        <v>6214</v>
      </c>
      <c r="L1196" s="42">
        <v>46112</v>
      </c>
      <c r="N1196">
        <v>46157</v>
      </c>
      <c r="P1196" t="s">
        <v>1361</v>
      </c>
      <c r="Q1196" t="s">
        <v>6215</v>
      </c>
      <c r="R1196" t="s">
        <v>1781</v>
      </c>
      <c r="S1196" t="s">
        <v>1332</v>
      </c>
      <c r="U1196" t="s">
        <v>1340</v>
      </c>
      <c r="V1196" t="s">
        <v>1341</v>
      </c>
      <c r="W1196" t="s">
        <v>1355</v>
      </c>
      <c r="AC1196" t="s">
        <v>1343</v>
      </c>
      <c r="AF1196" t="s">
        <v>1343</v>
      </c>
      <c r="AI1196">
        <v>27</v>
      </c>
      <c r="AJ1196">
        <v>0</v>
      </c>
      <c r="AL1196">
        <v>0</v>
      </c>
      <c r="AM1196" t="s">
        <v>1332</v>
      </c>
      <c r="AN1196">
        <v>0</v>
      </c>
      <c r="AO1196">
        <v>0</v>
      </c>
    </row>
    <row r="1197" spans="1:41" hidden="1" x14ac:dyDescent="0.3">
      <c r="A1197" t="s">
        <v>1332</v>
      </c>
      <c r="B1197" t="s">
        <v>1332</v>
      </c>
      <c r="C1197" t="s">
        <v>1359</v>
      </c>
      <c r="D1197" t="s">
        <v>4307</v>
      </c>
      <c r="E1197">
        <v>2026006</v>
      </c>
      <c r="F1197" t="s">
        <v>5124</v>
      </c>
      <c r="G1197" t="s">
        <v>5125</v>
      </c>
      <c r="I1197" t="s">
        <v>1335</v>
      </c>
      <c r="J1197">
        <v>300</v>
      </c>
      <c r="K1197" t="s">
        <v>4005</v>
      </c>
      <c r="L1197">
        <v>46087</v>
      </c>
      <c r="N1197">
        <v>46132</v>
      </c>
      <c r="P1197" t="s">
        <v>1361</v>
      </c>
      <c r="Q1197" t="s">
        <v>5126</v>
      </c>
      <c r="R1197" t="s">
        <v>3490</v>
      </c>
      <c r="S1197" t="s">
        <v>1332</v>
      </c>
      <c r="U1197" t="s">
        <v>1340</v>
      </c>
      <c r="V1197" t="s">
        <v>1341</v>
      </c>
      <c r="W1197" t="s">
        <v>1355</v>
      </c>
      <c r="AC1197" t="s">
        <v>1343</v>
      </c>
      <c r="AF1197" t="s">
        <v>1343</v>
      </c>
      <c r="AI1197">
        <v>2</v>
      </c>
      <c r="AJ1197">
        <v>390</v>
      </c>
      <c r="AL1197">
        <v>0</v>
      </c>
      <c r="AM1197" t="s">
        <v>1332</v>
      </c>
      <c r="AN1197">
        <v>0</v>
      </c>
      <c r="AO1197">
        <v>0</v>
      </c>
    </row>
    <row r="1198" spans="1:41" hidden="1" x14ac:dyDescent="0.3">
      <c r="A1198" t="s">
        <v>1332</v>
      </c>
      <c r="B1198" t="s">
        <v>1332</v>
      </c>
      <c r="C1198" t="s">
        <v>39</v>
      </c>
      <c r="D1198" t="s">
        <v>4577</v>
      </c>
      <c r="E1198">
        <v>2025320</v>
      </c>
      <c r="F1198" t="s">
        <v>5291</v>
      </c>
      <c r="G1198" t="s">
        <v>4636</v>
      </c>
      <c r="I1198" t="s">
        <v>1335</v>
      </c>
      <c r="J1198">
        <v>500</v>
      </c>
      <c r="K1198" t="s">
        <v>5292</v>
      </c>
      <c r="L1198">
        <v>46090</v>
      </c>
      <c r="N1198">
        <v>46132</v>
      </c>
      <c r="P1198" t="s">
        <v>1337</v>
      </c>
      <c r="Q1198" t="s">
        <v>5293</v>
      </c>
      <c r="R1198" t="s">
        <v>3490</v>
      </c>
      <c r="S1198" t="s">
        <v>1332</v>
      </c>
      <c r="U1198" t="s">
        <v>1340</v>
      </c>
      <c r="V1198" t="s">
        <v>1341</v>
      </c>
      <c r="W1198" t="s">
        <v>1355</v>
      </c>
      <c r="AC1198" t="s">
        <v>1343</v>
      </c>
      <c r="AF1198" t="s">
        <v>1343</v>
      </c>
      <c r="AI1198">
        <v>2</v>
      </c>
      <c r="AJ1198">
        <v>545</v>
      </c>
      <c r="AL1198">
        <v>0</v>
      </c>
      <c r="AM1198" t="s">
        <v>1332</v>
      </c>
      <c r="AN1198">
        <v>0</v>
      </c>
      <c r="AO1198">
        <v>0</v>
      </c>
    </row>
    <row r="1199" spans="1:41" hidden="1" x14ac:dyDescent="0.3">
      <c r="A1199" t="s">
        <v>1332</v>
      </c>
      <c r="B1199" t="s">
        <v>1332</v>
      </c>
      <c r="C1199" t="s">
        <v>39</v>
      </c>
      <c r="D1199" t="s">
        <v>4674</v>
      </c>
      <c r="E1199">
        <v>2026014</v>
      </c>
      <c r="F1199" t="s">
        <v>5291</v>
      </c>
      <c r="G1199" t="s">
        <v>4636</v>
      </c>
      <c r="I1199" t="s">
        <v>1335</v>
      </c>
      <c r="J1199">
        <v>0</v>
      </c>
      <c r="K1199" t="s">
        <v>5292</v>
      </c>
      <c r="L1199">
        <v>46090</v>
      </c>
      <c r="N1199">
        <v>46132</v>
      </c>
      <c r="P1199" t="s">
        <v>1337</v>
      </c>
      <c r="Q1199" t="s">
        <v>5293</v>
      </c>
      <c r="R1199" t="s">
        <v>3490</v>
      </c>
      <c r="S1199" t="s">
        <v>1332</v>
      </c>
      <c r="U1199" t="s">
        <v>1340</v>
      </c>
      <c r="V1199" t="s">
        <v>1341</v>
      </c>
      <c r="W1199" t="s">
        <v>1355</v>
      </c>
      <c r="AC1199" t="s">
        <v>1343</v>
      </c>
      <c r="AF1199" t="s">
        <v>1343</v>
      </c>
      <c r="AI1199">
        <v>2</v>
      </c>
      <c r="AJ1199">
        <v>45</v>
      </c>
      <c r="AL1199">
        <v>0</v>
      </c>
      <c r="AM1199" t="s">
        <v>1332</v>
      </c>
      <c r="AN1199">
        <v>0</v>
      </c>
      <c r="AO1199">
        <v>0</v>
      </c>
    </row>
    <row r="1200" spans="1:41" hidden="1" x14ac:dyDescent="0.3">
      <c r="A1200" t="s">
        <v>1332</v>
      </c>
      <c r="B1200" t="s">
        <v>1332</v>
      </c>
      <c r="C1200" t="s">
        <v>205</v>
      </c>
      <c r="D1200" t="s">
        <v>1763</v>
      </c>
      <c r="E1200">
        <v>2025997</v>
      </c>
      <c r="I1200" t="s">
        <v>1335</v>
      </c>
      <c r="J1200">
        <v>300</v>
      </c>
      <c r="K1200" t="s">
        <v>1775</v>
      </c>
      <c r="L1200">
        <v>45992</v>
      </c>
      <c r="N1200">
        <v>46386</v>
      </c>
      <c r="P1200" t="s">
        <v>1337</v>
      </c>
      <c r="Q1200" t="s">
        <v>1776</v>
      </c>
      <c r="R1200" t="s">
        <v>1339</v>
      </c>
      <c r="S1200" t="s">
        <v>1332</v>
      </c>
      <c r="U1200" t="s">
        <v>1340</v>
      </c>
      <c r="V1200" t="s">
        <v>1341</v>
      </c>
      <c r="W1200" t="s">
        <v>1339</v>
      </c>
      <c r="X1200">
        <v>46001</v>
      </c>
      <c r="Y1200" t="s">
        <v>1777</v>
      </c>
      <c r="AC1200" t="s">
        <v>1343</v>
      </c>
      <c r="AF1200" t="s">
        <v>1343</v>
      </c>
      <c r="AI1200" t="s">
        <v>1339</v>
      </c>
      <c r="AJ1200">
        <v>400</v>
      </c>
      <c r="AL1200">
        <v>0</v>
      </c>
      <c r="AM1200">
        <v>0</v>
      </c>
      <c r="AN1200">
        <v>0</v>
      </c>
      <c r="AO1200">
        <v>0</v>
      </c>
    </row>
    <row r="1201" spans="1:41" hidden="1" x14ac:dyDescent="0.3">
      <c r="A1201" t="s">
        <v>1332</v>
      </c>
      <c r="B1201" t="s">
        <v>1332</v>
      </c>
      <c r="C1201" t="s">
        <v>39</v>
      </c>
      <c r="D1201" t="s">
        <v>2140</v>
      </c>
      <c r="E1201">
        <v>2025321</v>
      </c>
      <c r="I1201" t="s">
        <v>1335</v>
      </c>
      <c r="J1201">
        <v>300</v>
      </c>
      <c r="K1201" t="s">
        <v>1775</v>
      </c>
      <c r="L1201">
        <v>46009</v>
      </c>
      <c r="N1201">
        <v>46052</v>
      </c>
      <c r="P1201" t="s">
        <v>1337</v>
      </c>
      <c r="Q1201" t="s">
        <v>1776</v>
      </c>
      <c r="R1201" t="s">
        <v>1339</v>
      </c>
      <c r="S1201" t="s">
        <v>1332</v>
      </c>
      <c r="U1201" t="s">
        <v>1340</v>
      </c>
      <c r="V1201" t="s">
        <v>1341</v>
      </c>
      <c r="W1201" t="s">
        <v>1339</v>
      </c>
      <c r="X1201">
        <v>46041</v>
      </c>
      <c r="Y1201" t="s">
        <v>2154</v>
      </c>
      <c r="Z1201">
        <v>121</v>
      </c>
      <c r="AA1201">
        <v>36</v>
      </c>
      <c r="AB1201">
        <v>2</v>
      </c>
      <c r="AC1201" t="s">
        <v>1343</v>
      </c>
      <c r="AF1201" t="s">
        <v>1343</v>
      </c>
      <c r="AI1201" t="s">
        <v>1339</v>
      </c>
      <c r="AJ1201">
        <v>400</v>
      </c>
      <c r="AL1201">
        <v>121</v>
      </c>
      <c r="AM1201">
        <v>121</v>
      </c>
      <c r="AN1201">
        <v>0.29752066115702502</v>
      </c>
      <c r="AO1201">
        <v>3.30578512396694</v>
      </c>
    </row>
    <row r="1202" spans="1:41" hidden="1" x14ac:dyDescent="0.3">
      <c r="A1202" t="s">
        <v>1332</v>
      </c>
      <c r="B1202" t="s">
        <v>1332</v>
      </c>
      <c r="C1202" t="s">
        <v>205</v>
      </c>
      <c r="D1202" t="s">
        <v>2168</v>
      </c>
      <c r="E1202">
        <v>2025890</v>
      </c>
      <c r="I1202" t="s">
        <v>1335</v>
      </c>
      <c r="J1202">
        <v>300</v>
      </c>
      <c r="K1202" t="s">
        <v>1775</v>
      </c>
      <c r="L1202">
        <v>45992</v>
      </c>
      <c r="N1202">
        <v>46386</v>
      </c>
      <c r="P1202" t="s">
        <v>1337</v>
      </c>
      <c r="Q1202" t="s">
        <v>1776</v>
      </c>
      <c r="R1202" t="s">
        <v>1339</v>
      </c>
      <c r="S1202" t="s">
        <v>1332</v>
      </c>
      <c r="U1202" t="s">
        <v>1340</v>
      </c>
      <c r="V1202" t="s">
        <v>1341</v>
      </c>
      <c r="W1202" t="s">
        <v>1339</v>
      </c>
      <c r="X1202">
        <v>46005</v>
      </c>
      <c r="Y1202" t="s">
        <v>2170</v>
      </c>
      <c r="AC1202" t="s">
        <v>1343</v>
      </c>
      <c r="AF1202" t="s">
        <v>1343</v>
      </c>
      <c r="AI1202" t="s">
        <v>1339</v>
      </c>
      <c r="AJ1202">
        <v>405</v>
      </c>
      <c r="AL1202">
        <v>0</v>
      </c>
      <c r="AM1202">
        <v>0</v>
      </c>
      <c r="AN1202">
        <v>0</v>
      </c>
      <c r="AO1202">
        <v>0</v>
      </c>
    </row>
    <row r="1203" spans="1:41" hidden="1" x14ac:dyDescent="0.3">
      <c r="A1203" t="s">
        <v>1332</v>
      </c>
      <c r="B1203" t="s">
        <v>1332</v>
      </c>
      <c r="C1203" t="s">
        <v>1371</v>
      </c>
      <c r="D1203" t="s">
        <v>2309</v>
      </c>
      <c r="E1203" t="s">
        <v>2310</v>
      </c>
      <c r="I1203" t="s">
        <v>1335</v>
      </c>
      <c r="J1203">
        <v>300</v>
      </c>
      <c r="K1203" t="s">
        <v>1775</v>
      </c>
      <c r="L1203">
        <v>46017</v>
      </c>
      <c r="N1203">
        <v>46052</v>
      </c>
      <c r="P1203" t="s">
        <v>1337</v>
      </c>
      <c r="Q1203" t="s">
        <v>1776</v>
      </c>
      <c r="R1203" t="s">
        <v>1358</v>
      </c>
      <c r="S1203" t="s">
        <v>1332</v>
      </c>
      <c r="T1203" t="s">
        <v>2732</v>
      </c>
      <c r="U1203" t="s">
        <v>1340</v>
      </c>
      <c r="V1203" t="s">
        <v>1341</v>
      </c>
      <c r="W1203" t="s">
        <v>1358</v>
      </c>
      <c r="AC1203" t="s">
        <v>1343</v>
      </c>
      <c r="AF1203" t="s">
        <v>1343</v>
      </c>
      <c r="AI1203" t="s">
        <v>1358</v>
      </c>
      <c r="AJ1203">
        <v>300</v>
      </c>
      <c r="AL1203">
        <v>0</v>
      </c>
      <c r="AM1203" t="s">
        <v>1332</v>
      </c>
      <c r="AN1203">
        <v>0</v>
      </c>
      <c r="AO1203">
        <v>0</v>
      </c>
    </row>
    <row r="1204" spans="1:41" hidden="1" x14ac:dyDescent="0.3">
      <c r="C1204" t="s">
        <v>304</v>
      </c>
      <c r="D1204" t="s">
        <v>2962</v>
      </c>
      <c r="E1204">
        <v>2025945</v>
      </c>
      <c r="F1204" t="s">
        <v>8844</v>
      </c>
      <c r="G1204" t="s">
        <v>4636</v>
      </c>
      <c r="I1204" t="s">
        <v>1335</v>
      </c>
      <c r="J1204">
        <v>900</v>
      </c>
      <c r="K1204" t="s">
        <v>8845</v>
      </c>
      <c r="L1204">
        <v>46128</v>
      </c>
      <c r="N1204">
        <v>46172</v>
      </c>
      <c r="P1204" t="s">
        <v>1337</v>
      </c>
      <c r="Q1204" t="s">
        <v>8846</v>
      </c>
      <c r="R1204" t="s">
        <v>1781</v>
      </c>
      <c r="U1204" t="s">
        <v>1340</v>
      </c>
      <c r="V1204" t="s">
        <v>1341</v>
      </c>
      <c r="W1204" t="s">
        <v>1355</v>
      </c>
      <c r="AC1204" t="s">
        <v>1343</v>
      </c>
      <c r="AF1204" t="s">
        <v>1343</v>
      </c>
      <c r="AI1204">
        <v>42</v>
      </c>
      <c r="AJ1204">
        <v>960</v>
      </c>
      <c r="AL1204">
        <v>0</v>
      </c>
      <c r="AM1204" t="s">
        <v>1332</v>
      </c>
      <c r="AN1204">
        <v>0</v>
      </c>
      <c r="AO1204">
        <v>0</v>
      </c>
    </row>
    <row r="1205" spans="1:41" hidden="1" x14ac:dyDescent="0.3">
      <c r="C1205" t="s">
        <v>304</v>
      </c>
      <c r="D1205" t="s">
        <v>4631</v>
      </c>
      <c r="E1205">
        <v>2026010</v>
      </c>
      <c r="F1205" t="s">
        <v>8844</v>
      </c>
      <c r="G1205" t="s">
        <v>4636</v>
      </c>
      <c r="I1205" t="s">
        <v>1335</v>
      </c>
      <c r="J1205">
        <v>900</v>
      </c>
      <c r="K1205" t="s">
        <v>8845</v>
      </c>
      <c r="L1205">
        <v>46128</v>
      </c>
      <c r="N1205">
        <v>46172</v>
      </c>
      <c r="P1205" t="s">
        <v>1337</v>
      </c>
      <c r="Q1205" t="s">
        <v>8846</v>
      </c>
      <c r="R1205" t="s">
        <v>1781</v>
      </c>
      <c r="U1205" t="s">
        <v>1340</v>
      </c>
      <c r="V1205" t="s">
        <v>1341</v>
      </c>
      <c r="W1205" t="s">
        <v>1355</v>
      </c>
      <c r="AC1205" t="s">
        <v>1343</v>
      </c>
      <c r="AF1205" t="s">
        <v>1343</v>
      </c>
      <c r="AI1205">
        <v>42</v>
      </c>
      <c r="AJ1205">
        <v>930</v>
      </c>
      <c r="AL1205">
        <v>0</v>
      </c>
      <c r="AM1205" t="s">
        <v>1332</v>
      </c>
      <c r="AN1205">
        <v>0</v>
      </c>
      <c r="AO1205">
        <v>0</v>
      </c>
    </row>
    <row r="1206" spans="1:41" hidden="1" x14ac:dyDescent="0.3">
      <c r="C1206" t="s">
        <v>304</v>
      </c>
      <c r="D1206" t="s">
        <v>4635</v>
      </c>
      <c r="E1206">
        <v>2026013</v>
      </c>
      <c r="F1206" t="s">
        <v>8844</v>
      </c>
      <c r="G1206" t="s">
        <v>4636</v>
      </c>
      <c r="I1206" t="s">
        <v>1335</v>
      </c>
      <c r="J1206">
        <v>0</v>
      </c>
      <c r="K1206" t="s">
        <v>8845</v>
      </c>
      <c r="L1206">
        <v>46128</v>
      </c>
      <c r="N1206">
        <v>46172</v>
      </c>
      <c r="P1206" t="s">
        <v>1337</v>
      </c>
      <c r="Q1206" t="s">
        <v>8846</v>
      </c>
      <c r="R1206" t="s">
        <v>1781</v>
      </c>
      <c r="U1206" t="s">
        <v>1340</v>
      </c>
      <c r="V1206" t="s">
        <v>1341</v>
      </c>
      <c r="W1206" t="s">
        <v>1355</v>
      </c>
      <c r="AC1206" t="s">
        <v>1343</v>
      </c>
      <c r="AF1206" t="s">
        <v>1343</v>
      </c>
      <c r="AI1206">
        <v>42</v>
      </c>
      <c r="AJ1206">
        <v>60</v>
      </c>
      <c r="AL1206">
        <v>0</v>
      </c>
      <c r="AM1206" t="s">
        <v>1332</v>
      </c>
      <c r="AN1206">
        <v>0</v>
      </c>
      <c r="AO1206">
        <v>0</v>
      </c>
    </row>
    <row r="1207" spans="1:41" hidden="1" x14ac:dyDescent="0.3">
      <c r="A1207" t="s">
        <v>1332</v>
      </c>
      <c r="B1207" t="s">
        <v>1379</v>
      </c>
      <c r="C1207" t="s">
        <v>1371</v>
      </c>
      <c r="D1207" t="s">
        <v>2962</v>
      </c>
      <c r="E1207">
        <v>2025945</v>
      </c>
      <c r="F1207" t="s">
        <v>4876</v>
      </c>
      <c r="G1207" t="s">
        <v>4877</v>
      </c>
      <c r="I1207" t="s">
        <v>1335</v>
      </c>
      <c r="J1207">
        <v>150</v>
      </c>
      <c r="K1207" t="s">
        <v>4878</v>
      </c>
      <c r="L1207">
        <v>46086</v>
      </c>
      <c r="N1207">
        <v>46122</v>
      </c>
      <c r="P1207" t="s">
        <v>1337</v>
      </c>
      <c r="Q1207" t="s">
        <v>4879</v>
      </c>
      <c r="R1207" t="s">
        <v>1339</v>
      </c>
      <c r="S1207" t="s">
        <v>1374</v>
      </c>
      <c r="T1207" t="s">
        <v>4880</v>
      </c>
      <c r="U1207" t="s">
        <v>1354</v>
      </c>
      <c r="V1207" t="s">
        <v>1402</v>
      </c>
      <c r="W1207" t="s">
        <v>1339</v>
      </c>
      <c r="X1207">
        <v>46116</v>
      </c>
      <c r="Y1207" t="s">
        <v>4881</v>
      </c>
      <c r="Z1207">
        <v>1129</v>
      </c>
      <c r="AA1207">
        <v>274</v>
      </c>
      <c r="AB1207">
        <v>14</v>
      </c>
      <c r="AC1207" t="s">
        <v>1408</v>
      </c>
      <c r="AF1207" t="s">
        <v>1343</v>
      </c>
      <c r="AI1207" t="s">
        <v>1339</v>
      </c>
      <c r="AJ1207">
        <v>210</v>
      </c>
      <c r="AL1207">
        <v>1129</v>
      </c>
      <c r="AM1207">
        <v>1129</v>
      </c>
      <c r="AN1207">
        <v>0.24269264836138199</v>
      </c>
      <c r="AO1207">
        <v>0.186005314437555</v>
      </c>
    </row>
    <row r="1208" spans="1:41" hidden="1" x14ac:dyDescent="0.3">
      <c r="A1208" t="s">
        <v>1332</v>
      </c>
      <c r="B1208" t="s">
        <v>1332</v>
      </c>
      <c r="C1208" t="s">
        <v>1359</v>
      </c>
      <c r="D1208" t="s">
        <v>6419</v>
      </c>
      <c r="E1208">
        <v>2026053</v>
      </c>
      <c r="F1208" t="s">
        <v>6597</v>
      </c>
      <c r="G1208" t="s">
        <v>4636</v>
      </c>
      <c r="I1208" t="s">
        <v>1335</v>
      </c>
      <c r="J1208">
        <v>110</v>
      </c>
      <c r="K1208" t="s">
        <v>4878</v>
      </c>
      <c r="L1208">
        <v>46101</v>
      </c>
      <c r="N1208">
        <v>46152</v>
      </c>
      <c r="P1208" t="s">
        <v>1361</v>
      </c>
      <c r="Q1208" t="s">
        <v>4879</v>
      </c>
      <c r="R1208" t="s">
        <v>1781</v>
      </c>
      <c r="S1208" t="s">
        <v>1332</v>
      </c>
      <c r="U1208" t="s">
        <v>1340</v>
      </c>
      <c r="V1208" t="s">
        <v>1341</v>
      </c>
      <c r="W1208" t="s">
        <v>1355</v>
      </c>
      <c r="AC1208" t="s">
        <v>1343</v>
      </c>
      <c r="AF1208" t="s">
        <v>1343</v>
      </c>
      <c r="AI1208">
        <v>22</v>
      </c>
      <c r="AJ1208">
        <v>110</v>
      </c>
      <c r="AL1208">
        <v>0</v>
      </c>
      <c r="AM1208" t="s">
        <v>1332</v>
      </c>
      <c r="AN1208">
        <v>0</v>
      </c>
      <c r="AO1208">
        <v>0</v>
      </c>
    </row>
    <row r="1209" spans="1:41" hidden="1" x14ac:dyDescent="0.3">
      <c r="A1209" t="s">
        <v>1332</v>
      </c>
      <c r="B1209" t="s">
        <v>1332</v>
      </c>
      <c r="C1209" t="s">
        <v>1359</v>
      </c>
      <c r="D1209" t="s">
        <v>6423</v>
      </c>
      <c r="E1209" t="s">
        <v>6424</v>
      </c>
      <c r="F1209" t="s">
        <v>6598</v>
      </c>
      <c r="I1209" t="s">
        <v>1335</v>
      </c>
      <c r="J1209">
        <v>0</v>
      </c>
      <c r="K1209" t="s">
        <v>4878</v>
      </c>
      <c r="L1209">
        <v>46101</v>
      </c>
      <c r="N1209">
        <v>46152</v>
      </c>
      <c r="P1209" t="s">
        <v>1361</v>
      </c>
      <c r="Q1209" t="s">
        <v>4879</v>
      </c>
      <c r="R1209" t="s">
        <v>1781</v>
      </c>
      <c r="S1209" t="s">
        <v>1332</v>
      </c>
      <c r="U1209" t="s">
        <v>1340</v>
      </c>
      <c r="V1209" t="s">
        <v>1341</v>
      </c>
      <c r="W1209" t="s">
        <v>1355</v>
      </c>
      <c r="AC1209" t="s">
        <v>1343</v>
      </c>
      <c r="AF1209" t="s">
        <v>1343</v>
      </c>
      <c r="AI1209">
        <v>22</v>
      </c>
      <c r="AJ1209">
        <v>30</v>
      </c>
      <c r="AL1209">
        <v>0</v>
      </c>
      <c r="AM1209" t="s">
        <v>1332</v>
      </c>
      <c r="AN1209">
        <v>0</v>
      </c>
      <c r="AO1209">
        <v>0</v>
      </c>
    </row>
    <row r="1210" spans="1:41" hidden="1" x14ac:dyDescent="0.3">
      <c r="A1210" t="s">
        <v>1332</v>
      </c>
      <c r="B1210" t="s">
        <v>1379</v>
      </c>
      <c r="C1210" t="s">
        <v>1359</v>
      </c>
      <c r="D1210" t="s">
        <v>3686</v>
      </c>
      <c r="E1210">
        <v>2025945</v>
      </c>
      <c r="F1210" t="s">
        <v>6597</v>
      </c>
      <c r="G1210" t="s">
        <v>6599</v>
      </c>
      <c r="I1210" t="s">
        <v>1335</v>
      </c>
      <c r="J1210">
        <v>110</v>
      </c>
      <c r="K1210" t="s">
        <v>4878</v>
      </c>
      <c r="L1210">
        <v>46101</v>
      </c>
      <c r="N1210">
        <v>46152</v>
      </c>
      <c r="P1210" t="s">
        <v>1361</v>
      </c>
      <c r="Q1210" t="s">
        <v>4879</v>
      </c>
      <c r="R1210" t="s">
        <v>1781</v>
      </c>
      <c r="S1210" t="s">
        <v>1332</v>
      </c>
      <c r="U1210" t="s">
        <v>1340</v>
      </c>
      <c r="V1210" t="s">
        <v>1341</v>
      </c>
      <c r="W1210" t="s">
        <v>1355</v>
      </c>
      <c r="AC1210" t="s">
        <v>1343</v>
      </c>
      <c r="AF1210" t="s">
        <v>1343</v>
      </c>
      <c r="AI1210">
        <v>22</v>
      </c>
      <c r="AJ1210">
        <v>170</v>
      </c>
      <c r="AL1210">
        <v>0</v>
      </c>
      <c r="AM1210" t="s">
        <v>1332</v>
      </c>
      <c r="AN1210">
        <v>0</v>
      </c>
      <c r="AO1210">
        <v>0</v>
      </c>
    </row>
    <row r="1211" spans="1:41" hidden="1" x14ac:dyDescent="0.3">
      <c r="A1211" t="s">
        <v>1332</v>
      </c>
      <c r="B1211" t="s">
        <v>1332</v>
      </c>
      <c r="C1211" t="s">
        <v>1359</v>
      </c>
      <c r="D1211" t="s">
        <v>6408</v>
      </c>
      <c r="E1211">
        <v>2026021</v>
      </c>
      <c r="F1211" t="s">
        <v>6988</v>
      </c>
      <c r="G1211" t="s">
        <v>6989</v>
      </c>
      <c r="I1211" t="s">
        <v>1335</v>
      </c>
      <c r="J1211">
        <v>300</v>
      </c>
      <c r="K1211" t="s">
        <v>6990</v>
      </c>
      <c r="L1211">
        <v>46106</v>
      </c>
      <c r="N1211">
        <v>46152</v>
      </c>
      <c r="P1211" t="s">
        <v>1337</v>
      </c>
      <c r="Q1211" t="s">
        <v>1500</v>
      </c>
      <c r="R1211" t="s">
        <v>1358</v>
      </c>
      <c r="S1211" t="s">
        <v>1332</v>
      </c>
      <c r="U1211" t="s">
        <v>1340</v>
      </c>
      <c r="V1211" t="s">
        <v>1341</v>
      </c>
      <c r="W1211" t="s">
        <v>1358</v>
      </c>
      <c r="AC1211" t="s">
        <v>1343</v>
      </c>
      <c r="AF1211" t="s">
        <v>1343</v>
      </c>
      <c r="AI1211" t="s">
        <v>1358</v>
      </c>
      <c r="AJ1211">
        <v>345</v>
      </c>
      <c r="AL1211">
        <v>0</v>
      </c>
      <c r="AM1211" t="s">
        <v>1332</v>
      </c>
      <c r="AN1211">
        <v>0</v>
      </c>
      <c r="AO1211">
        <v>0</v>
      </c>
    </row>
    <row r="1212" spans="1:41" hidden="1" x14ac:dyDescent="0.3">
      <c r="A1212" t="s">
        <v>1332</v>
      </c>
      <c r="B1212" t="s">
        <v>1332</v>
      </c>
      <c r="C1212" t="s">
        <v>1359</v>
      </c>
      <c r="D1212" t="s">
        <v>4674</v>
      </c>
      <c r="E1212">
        <v>2026014</v>
      </c>
      <c r="F1212" t="s">
        <v>6988</v>
      </c>
      <c r="G1212" t="s">
        <v>6991</v>
      </c>
      <c r="I1212" t="s">
        <v>1335</v>
      </c>
      <c r="J1212">
        <v>0</v>
      </c>
      <c r="K1212" t="s">
        <v>6990</v>
      </c>
      <c r="L1212">
        <v>46106</v>
      </c>
      <c r="N1212">
        <v>46152</v>
      </c>
      <c r="P1212" t="s">
        <v>1337</v>
      </c>
      <c r="Q1212" t="s">
        <v>1500</v>
      </c>
      <c r="R1212" t="s">
        <v>1358</v>
      </c>
      <c r="S1212" t="s">
        <v>1332</v>
      </c>
      <c r="U1212" t="s">
        <v>1340</v>
      </c>
      <c r="V1212" t="s">
        <v>1341</v>
      </c>
      <c r="W1212" t="s">
        <v>1358</v>
      </c>
      <c r="AC1212" t="s">
        <v>1343</v>
      </c>
      <c r="AF1212" t="s">
        <v>1343</v>
      </c>
      <c r="AI1212" t="s">
        <v>1358</v>
      </c>
      <c r="AJ1212">
        <v>45</v>
      </c>
      <c r="AL1212">
        <v>0</v>
      </c>
      <c r="AM1212" t="s">
        <v>1332</v>
      </c>
      <c r="AN1212">
        <v>0</v>
      </c>
      <c r="AO1212">
        <v>0</v>
      </c>
    </row>
    <row r="1213" spans="1:41" hidden="1" x14ac:dyDescent="0.3">
      <c r="A1213" t="s">
        <v>1332</v>
      </c>
      <c r="B1213" t="s">
        <v>1332</v>
      </c>
      <c r="C1213" t="s">
        <v>64</v>
      </c>
      <c r="D1213" t="s">
        <v>7170</v>
      </c>
      <c r="E1213">
        <v>2026056</v>
      </c>
      <c r="F1213" t="s">
        <v>6988</v>
      </c>
      <c r="G1213" t="s">
        <v>4636</v>
      </c>
      <c r="I1213" t="s">
        <v>1335</v>
      </c>
      <c r="J1213">
        <v>300</v>
      </c>
      <c r="K1213" t="s">
        <v>6990</v>
      </c>
      <c r="L1213">
        <v>46110</v>
      </c>
      <c r="N1213">
        <v>46157</v>
      </c>
      <c r="P1213" t="s">
        <v>1337</v>
      </c>
      <c r="Q1213" t="s">
        <v>1500</v>
      </c>
      <c r="R1213" t="s">
        <v>1781</v>
      </c>
      <c r="S1213" t="s">
        <v>1332</v>
      </c>
      <c r="U1213" t="s">
        <v>1340</v>
      </c>
      <c r="V1213" t="s">
        <v>1402</v>
      </c>
      <c r="W1213" t="s">
        <v>1355</v>
      </c>
      <c r="AC1213" t="s">
        <v>1343</v>
      </c>
      <c r="AF1213" t="s">
        <v>1343</v>
      </c>
      <c r="AI1213">
        <v>27</v>
      </c>
      <c r="AJ1213">
        <v>300</v>
      </c>
      <c r="AL1213">
        <v>0</v>
      </c>
      <c r="AM1213" t="s">
        <v>1332</v>
      </c>
      <c r="AN1213">
        <v>0</v>
      </c>
      <c r="AO1213">
        <v>0</v>
      </c>
    </row>
    <row r="1214" spans="1:41" hidden="1" x14ac:dyDescent="0.3">
      <c r="C1214" t="s">
        <v>1359</v>
      </c>
      <c r="D1214" t="s">
        <v>2519</v>
      </c>
      <c r="E1214">
        <v>2025317</v>
      </c>
      <c r="F1214" t="s">
        <v>8956</v>
      </c>
      <c r="G1214" t="s">
        <v>4636</v>
      </c>
      <c r="I1214" t="s">
        <v>1335</v>
      </c>
      <c r="J1214">
        <v>500</v>
      </c>
      <c r="K1214" t="s">
        <v>6990</v>
      </c>
      <c r="L1214">
        <v>46128</v>
      </c>
      <c r="N1214">
        <v>46172</v>
      </c>
      <c r="P1214" t="s">
        <v>1337</v>
      </c>
      <c r="Q1214" t="s">
        <v>8957</v>
      </c>
      <c r="U1214" t="s">
        <v>1340</v>
      </c>
      <c r="V1214" t="s">
        <v>1402</v>
      </c>
      <c r="W1214" t="s">
        <v>1355</v>
      </c>
      <c r="AC1214" t="s">
        <v>1343</v>
      </c>
      <c r="AF1214" t="s">
        <v>1343</v>
      </c>
      <c r="AI1214">
        <v>42</v>
      </c>
      <c r="AJ1214">
        <v>550</v>
      </c>
      <c r="AL1214">
        <v>0</v>
      </c>
      <c r="AM1214" t="s">
        <v>1332</v>
      </c>
      <c r="AN1214">
        <v>0</v>
      </c>
      <c r="AO1214">
        <v>0</v>
      </c>
    </row>
    <row r="1215" spans="1:41" hidden="1" x14ac:dyDescent="0.3">
      <c r="C1215" t="s">
        <v>1359</v>
      </c>
      <c r="D1215" t="s">
        <v>8050</v>
      </c>
      <c r="E1215">
        <v>2025329</v>
      </c>
      <c r="F1215" t="s">
        <v>8956</v>
      </c>
      <c r="G1215" t="s">
        <v>4636</v>
      </c>
      <c r="I1215" t="s">
        <v>1335</v>
      </c>
      <c r="J1215">
        <v>0</v>
      </c>
      <c r="K1215" t="s">
        <v>6990</v>
      </c>
      <c r="L1215">
        <v>46128</v>
      </c>
      <c r="N1215">
        <v>46172</v>
      </c>
      <c r="P1215" t="s">
        <v>1337</v>
      </c>
      <c r="Q1215" t="s">
        <v>8957</v>
      </c>
      <c r="U1215" t="s">
        <v>1340</v>
      </c>
      <c r="V1215" t="s">
        <v>1402</v>
      </c>
      <c r="W1215" t="s">
        <v>1355</v>
      </c>
      <c r="AC1215" t="s">
        <v>1343</v>
      </c>
      <c r="AF1215" t="s">
        <v>1343</v>
      </c>
      <c r="AI1215">
        <v>42</v>
      </c>
      <c r="AJ1215">
        <v>52</v>
      </c>
      <c r="AL1215">
        <v>0</v>
      </c>
      <c r="AM1215" t="s">
        <v>1332</v>
      </c>
      <c r="AN1215">
        <v>0</v>
      </c>
      <c r="AO1215">
        <v>0</v>
      </c>
    </row>
    <row r="1216" spans="1:41" hidden="1" x14ac:dyDescent="0.3">
      <c r="C1216" t="s">
        <v>1359</v>
      </c>
      <c r="D1216" t="s">
        <v>8635</v>
      </c>
      <c r="E1216" t="s">
        <v>1332</v>
      </c>
      <c r="F1216" t="s">
        <v>8956</v>
      </c>
      <c r="G1216" t="s">
        <v>8634</v>
      </c>
      <c r="I1216" t="s">
        <v>1335</v>
      </c>
      <c r="J1216">
        <v>500</v>
      </c>
      <c r="K1216" t="s">
        <v>6990</v>
      </c>
      <c r="L1216">
        <v>46128</v>
      </c>
      <c r="N1216">
        <v>46172</v>
      </c>
      <c r="P1216" t="s">
        <v>1337</v>
      </c>
      <c r="Q1216" t="s">
        <v>8957</v>
      </c>
      <c r="U1216" t="s">
        <v>1340</v>
      </c>
      <c r="V1216" t="s">
        <v>1402</v>
      </c>
      <c r="W1216" t="s">
        <v>1355</v>
      </c>
      <c r="AC1216" t="s">
        <v>1343</v>
      </c>
      <c r="AF1216" t="s">
        <v>1343</v>
      </c>
      <c r="AI1216">
        <v>42</v>
      </c>
      <c r="AJ1216" t="s">
        <v>1332</v>
      </c>
      <c r="AL1216">
        <v>0</v>
      </c>
      <c r="AM1216" t="s">
        <v>1332</v>
      </c>
      <c r="AN1216">
        <v>0</v>
      </c>
      <c r="AO1216">
        <v>0</v>
      </c>
    </row>
    <row r="1217" spans="1:41" hidden="1" x14ac:dyDescent="0.3">
      <c r="C1217" t="s">
        <v>1359</v>
      </c>
      <c r="D1217" t="s">
        <v>8636</v>
      </c>
      <c r="E1217" t="s">
        <v>1332</v>
      </c>
      <c r="F1217" t="s">
        <v>8956</v>
      </c>
      <c r="I1217" t="s">
        <v>1335</v>
      </c>
      <c r="J1217">
        <v>0</v>
      </c>
      <c r="K1217" t="s">
        <v>6990</v>
      </c>
      <c r="L1217">
        <v>46128</v>
      </c>
      <c r="N1217">
        <v>46172</v>
      </c>
      <c r="P1217" t="s">
        <v>1337</v>
      </c>
      <c r="Q1217" t="s">
        <v>8957</v>
      </c>
      <c r="U1217" t="s">
        <v>1340</v>
      </c>
      <c r="V1217" t="s">
        <v>1402</v>
      </c>
      <c r="W1217" t="s">
        <v>1355</v>
      </c>
      <c r="AC1217" t="s">
        <v>1343</v>
      </c>
      <c r="AF1217" t="s">
        <v>1343</v>
      </c>
      <c r="AI1217">
        <v>42</v>
      </c>
      <c r="AJ1217" t="s">
        <v>1332</v>
      </c>
      <c r="AL1217">
        <v>0</v>
      </c>
      <c r="AM1217" t="s">
        <v>1332</v>
      </c>
      <c r="AN1217">
        <v>0</v>
      </c>
      <c r="AO1217">
        <v>0</v>
      </c>
    </row>
    <row r="1218" spans="1:41" hidden="1" x14ac:dyDescent="0.3">
      <c r="C1218" t="s">
        <v>1359</v>
      </c>
      <c r="D1218" t="s">
        <v>2519</v>
      </c>
      <c r="E1218">
        <v>2025317</v>
      </c>
      <c r="I1218" t="s">
        <v>1369</v>
      </c>
      <c r="J1218">
        <v>0</v>
      </c>
      <c r="K1218" t="s">
        <v>6990</v>
      </c>
      <c r="L1218">
        <v>46128</v>
      </c>
      <c r="N1218">
        <v>46172</v>
      </c>
      <c r="P1218" t="s">
        <v>1337</v>
      </c>
      <c r="Q1218" t="s">
        <v>8957</v>
      </c>
      <c r="U1218" t="s">
        <v>1340</v>
      </c>
      <c r="V1218" t="s">
        <v>1402</v>
      </c>
      <c r="W1218" t="s">
        <v>1355</v>
      </c>
      <c r="AC1218" t="s">
        <v>1343</v>
      </c>
      <c r="AF1218" t="s">
        <v>1343</v>
      </c>
      <c r="AI1218">
        <v>42</v>
      </c>
      <c r="AJ1218">
        <v>50</v>
      </c>
      <c r="AL1218">
        <v>0</v>
      </c>
      <c r="AM1218" t="s">
        <v>1332</v>
      </c>
      <c r="AN1218">
        <v>0</v>
      </c>
      <c r="AO1218">
        <v>0</v>
      </c>
    </row>
    <row r="1219" spans="1:41" hidden="1" x14ac:dyDescent="0.3">
      <c r="C1219" t="s">
        <v>1359</v>
      </c>
      <c r="D1219" t="s">
        <v>8050</v>
      </c>
      <c r="E1219">
        <v>2025329</v>
      </c>
      <c r="I1219" t="s">
        <v>1369</v>
      </c>
      <c r="J1219">
        <v>0</v>
      </c>
      <c r="K1219" t="s">
        <v>6990</v>
      </c>
      <c r="L1219">
        <v>46128</v>
      </c>
      <c r="N1219">
        <v>46172</v>
      </c>
      <c r="P1219" t="s">
        <v>1337</v>
      </c>
      <c r="Q1219" t="s">
        <v>8957</v>
      </c>
      <c r="U1219" t="s">
        <v>1340</v>
      </c>
      <c r="V1219" t="s">
        <v>1402</v>
      </c>
      <c r="W1219" t="s">
        <v>1355</v>
      </c>
      <c r="AC1219" t="s">
        <v>1343</v>
      </c>
      <c r="AF1219" t="s">
        <v>1343</v>
      </c>
      <c r="AI1219">
        <v>42</v>
      </c>
      <c r="AJ1219">
        <v>52</v>
      </c>
      <c r="AL1219">
        <v>0</v>
      </c>
      <c r="AM1219" t="s">
        <v>1332</v>
      </c>
      <c r="AN1219">
        <v>0</v>
      </c>
      <c r="AO1219">
        <v>0</v>
      </c>
    </row>
    <row r="1220" spans="1:41" hidden="1" x14ac:dyDescent="0.3">
      <c r="C1220" t="s">
        <v>1359</v>
      </c>
      <c r="D1220" t="s">
        <v>8635</v>
      </c>
      <c r="E1220" t="s">
        <v>1332</v>
      </c>
      <c r="I1220" t="s">
        <v>1369</v>
      </c>
      <c r="J1220">
        <v>0</v>
      </c>
      <c r="K1220" t="s">
        <v>6990</v>
      </c>
      <c r="L1220">
        <v>46128</v>
      </c>
      <c r="N1220">
        <v>46172</v>
      </c>
      <c r="P1220" t="s">
        <v>1337</v>
      </c>
      <c r="Q1220" t="s">
        <v>8957</v>
      </c>
      <c r="U1220" t="s">
        <v>1340</v>
      </c>
      <c r="V1220" t="s">
        <v>1402</v>
      </c>
      <c r="W1220" t="s">
        <v>1355</v>
      </c>
      <c r="AC1220" t="s">
        <v>1343</v>
      </c>
      <c r="AF1220" t="s">
        <v>1343</v>
      </c>
      <c r="AI1220">
        <v>42</v>
      </c>
      <c r="AJ1220" t="s">
        <v>1332</v>
      </c>
      <c r="AL1220">
        <v>0</v>
      </c>
      <c r="AM1220" t="s">
        <v>1332</v>
      </c>
      <c r="AN1220">
        <v>0</v>
      </c>
      <c r="AO1220">
        <v>0</v>
      </c>
    </row>
    <row r="1221" spans="1:41" hidden="1" x14ac:dyDescent="0.3">
      <c r="C1221" t="s">
        <v>1359</v>
      </c>
      <c r="D1221" t="s">
        <v>8636</v>
      </c>
      <c r="E1221" t="s">
        <v>1332</v>
      </c>
      <c r="I1221" t="s">
        <v>1369</v>
      </c>
      <c r="J1221">
        <v>0</v>
      </c>
      <c r="K1221" t="s">
        <v>6990</v>
      </c>
      <c r="L1221">
        <v>46128</v>
      </c>
      <c r="N1221">
        <v>46172</v>
      </c>
      <c r="P1221" t="s">
        <v>1337</v>
      </c>
      <c r="Q1221" t="s">
        <v>8957</v>
      </c>
      <c r="U1221" t="s">
        <v>1340</v>
      </c>
      <c r="V1221" t="s">
        <v>1402</v>
      </c>
      <c r="W1221" t="s">
        <v>1355</v>
      </c>
      <c r="AC1221" t="s">
        <v>1343</v>
      </c>
      <c r="AF1221" t="s">
        <v>1343</v>
      </c>
      <c r="AI1221">
        <v>42</v>
      </c>
      <c r="AJ1221" t="s">
        <v>1332</v>
      </c>
      <c r="AL1221">
        <v>0</v>
      </c>
      <c r="AM1221" t="s">
        <v>1332</v>
      </c>
      <c r="AN1221">
        <v>0</v>
      </c>
      <c r="AO1221">
        <v>0</v>
      </c>
    </row>
    <row r="1222" spans="1:41" hidden="1" x14ac:dyDescent="0.3">
      <c r="A1222" t="s">
        <v>1332</v>
      </c>
      <c r="B1222" t="s">
        <v>1332</v>
      </c>
      <c r="C1222" t="s">
        <v>1371</v>
      </c>
      <c r="D1222" t="s">
        <v>2962</v>
      </c>
      <c r="E1222">
        <v>2025945</v>
      </c>
      <c r="I1222" t="s">
        <v>1335</v>
      </c>
      <c r="J1222">
        <v>600</v>
      </c>
      <c r="K1222" t="s">
        <v>4022</v>
      </c>
      <c r="L1222">
        <v>46058</v>
      </c>
      <c r="N1222">
        <v>46096</v>
      </c>
      <c r="P1222" t="s">
        <v>1420</v>
      </c>
      <c r="Q1222" t="s">
        <v>4023</v>
      </c>
      <c r="R1222" t="s">
        <v>1339</v>
      </c>
      <c r="S1222" t="s">
        <v>1332</v>
      </c>
      <c r="U1222" t="s">
        <v>1340</v>
      </c>
      <c r="V1222" t="s">
        <v>1341</v>
      </c>
      <c r="W1222" t="s">
        <v>1339</v>
      </c>
      <c r="X1222">
        <v>46084</v>
      </c>
      <c r="Y1222" t="s">
        <v>4024</v>
      </c>
      <c r="Z1222">
        <v>870</v>
      </c>
      <c r="AA1222">
        <v>151</v>
      </c>
      <c r="AB1222">
        <v>7</v>
      </c>
      <c r="AC1222" t="s">
        <v>1343</v>
      </c>
      <c r="AF1222" t="s">
        <v>1343</v>
      </c>
      <c r="AI1222" t="s">
        <v>1339</v>
      </c>
      <c r="AJ1222">
        <v>660</v>
      </c>
      <c r="AL1222">
        <v>870</v>
      </c>
      <c r="AM1222">
        <v>870</v>
      </c>
      <c r="AN1222">
        <v>0.17356321839080499</v>
      </c>
      <c r="AO1222">
        <v>0.75862068965517204</v>
      </c>
    </row>
    <row r="1223" spans="1:41" hidden="1" x14ac:dyDescent="0.3">
      <c r="A1223" t="s">
        <v>1332</v>
      </c>
      <c r="B1223" t="s">
        <v>1332</v>
      </c>
      <c r="C1223" t="s">
        <v>1371</v>
      </c>
      <c r="D1223" t="s">
        <v>7170</v>
      </c>
      <c r="E1223">
        <v>2026056</v>
      </c>
      <c r="F1223" t="s">
        <v>7927</v>
      </c>
      <c r="I1223" t="s">
        <v>1335</v>
      </c>
      <c r="J1223">
        <v>600</v>
      </c>
      <c r="K1223" t="s">
        <v>4022</v>
      </c>
      <c r="L1223">
        <v>46112</v>
      </c>
      <c r="N1223">
        <v>46157</v>
      </c>
      <c r="P1223" t="s">
        <v>1420</v>
      </c>
      <c r="Q1223" t="s">
        <v>4023</v>
      </c>
      <c r="R1223" t="s">
        <v>1781</v>
      </c>
      <c r="S1223" t="s">
        <v>1332</v>
      </c>
      <c r="U1223" t="s">
        <v>1340</v>
      </c>
      <c r="V1223" t="s">
        <v>1341</v>
      </c>
      <c r="W1223" t="s">
        <v>1355</v>
      </c>
      <c r="AC1223" t="s">
        <v>1343</v>
      </c>
      <c r="AF1223" t="s">
        <v>1343</v>
      </c>
      <c r="AI1223">
        <v>27</v>
      </c>
      <c r="AJ1223">
        <v>600</v>
      </c>
      <c r="AL1223">
        <v>0</v>
      </c>
      <c r="AM1223" t="s">
        <v>1332</v>
      </c>
      <c r="AN1223">
        <v>0</v>
      </c>
      <c r="AO1223">
        <v>0</v>
      </c>
    </row>
    <row r="1224" spans="1:41" hidden="1" x14ac:dyDescent="0.3">
      <c r="A1224" t="s">
        <v>1332</v>
      </c>
      <c r="B1224" t="s">
        <v>1332</v>
      </c>
      <c r="C1224" t="s">
        <v>1371</v>
      </c>
      <c r="D1224" t="s">
        <v>7174</v>
      </c>
      <c r="E1224" t="s">
        <v>7175</v>
      </c>
      <c r="F1224" t="s">
        <v>7927</v>
      </c>
      <c r="G1224" t="s">
        <v>4636</v>
      </c>
      <c r="I1224" t="s">
        <v>1335</v>
      </c>
      <c r="J1224">
        <v>0</v>
      </c>
      <c r="K1224" t="s">
        <v>4022</v>
      </c>
      <c r="L1224">
        <v>46112</v>
      </c>
      <c r="N1224">
        <v>46157</v>
      </c>
      <c r="P1224" t="s">
        <v>1420</v>
      </c>
      <c r="Q1224" t="s">
        <v>4023</v>
      </c>
      <c r="R1224" t="s">
        <v>1781</v>
      </c>
      <c r="S1224" t="s">
        <v>1332</v>
      </c>
      <c r="U1224" t="s">
        <v>1340</v>
      </c>
      <c r="V1224" t="s">
        <v>1341</v>
      </c>
      <c r="W1224" t="s">
        <v>1355</v>
      </c>
      <c r="AC1224" t="s">
        <v>1343</v>
      </c>
      <c r="AF1224" t="s">
        <v>1343</v>
      </c>
      <c r="AI1224">
        <v>27</v>
      </c>
      <c r="AJ1224">
        <v>0</v>
      </c>
      <c r="AL1224">
        <v>0</v>
      </c>
      <c r="AM1224" t="s">
        <v>1332</v>
      </c>
      <c r="AN1224">
        <v>0</v>
      </c>
      <c r="AO1224">
        <v>0</v>
      </c>
    </row>
    <row r="1225" spans="1:41" hidden="1" x14ac:dyDescent="0.3">
      <c r="A1225" t="s">
        <v>1332</v>
      </c>
      <c r="B1225" t="s">
        <v>1332</v>
      </c>
      <c r="C1225" t="s">
        <v>39</v>
      </c>
      <c r="D1225" t="s">
        <v>2962</v>
      </c>
      <c r="E1225">
        <v>2025945</v>
      </c>
      <c r="F1225" t="s">
        <v>7341</v>
      </c>
      <c r="G1225" t="s">
        <v>7342</v>
      </c>
      <c r="I1225" t="s">
        <v>1335</v>
      </c>
      <c r="J1225">
        <v>280</v>
      </c>
      <c r="K1225" t="s">
        <v>7343</v>
      </c>
      <c r="L1225">
        <v>46109</v>
      </c>
      <c r="N1225">
        <v>46157</v>
      </c>
      <c r="P1225" t="s">
        <v>1337</v>
      </c>
      <c r="Q1225" t="s">
        <v>7344</v>
      </c>
      <c r="R1225" t="s">
        <v>1339</v>
      </c>
      <c r="S1225" t="s">
        <v>1332</v>
      </c>
      <c r="U1225" t="s">
        <v>1340</v>
      </c>
      <c r="V1225" t="s">
        <v>1341</v>
      </c>
      <c r="W1225" t="s">
        <v>1339</v>
      </c>
      <c r="X1225">
        <v>46123</v>
      </c>
      <c r="Y1225" t="s">
        <v>7345</v>
      </c>
      <c r="AC1225" t="s">
        <v>1343</v>
      </c>
      <c r="AF1225" t="s">
        <v>1343</v>
      </c>
      <c r="AI1225" t="s">
        <v>1339</v>
      </c>
      <c r="AJ1225">
        <v>340</v>
      </c>
      <c r="AL1225">
        <v>0</v>
      </c>
      <c r="AM1225">
        <v>0</v>
      </c>
      <c r="AN1225">
        <v>0</v>
      </c>
      <c r="AO1225">
        <v>0</v>
      </c>
    </row>
    <row r="1226" spans="1:41" hidden="1" x14ac:dyDescent="0.3">
      <c r="A1226" t="s">
        <v>1332</v>
      </c>
      <c r="B1226" t="s">
        <v>1332</v>
      </c>
      <c r="C1226" t="s">
        <v>39</v>
      </c>
      <c r="D1226" t="s">
        <v>4635</v>
      </c>
      <c r="E1226">
        <v>2026013</v>
      </c>
      <c r="F1226" t="s">
        <v>8492</v>
      </c>
      <c r="G1226" t="s">
        <v>4636</v>
      </c>
      <c r="I1226" t="s">
        <v>1335</v>
      </c>
      <c r="J1226">
        <v>280</v>
      </c>
      <c r="K1226" t="s">
        <v>7343</v>
      </c>
      <c r="L1226">
        <v>46125</v>
      </c>
      <c r="N1226">
        <v>46157</v>
      </c>
      <c r="P1226" t="s">
        <v>1337</v>
      </c>
      <c r="Q1226" t="s">
        <v>8493</v>
      </c>
      <c r="R1226" t="s">
        <v>1781</v>
      </c>
      <c r="S1226" t="s">
        <v>1332</v>
      </c>
      <c r="U1226" t="s">
        <v>1340</v>
      </c>
      <c r="V1226" t="s">
        <v>1341</v>
      </c>
      <c r="W1226" t="s">
        <v>1355</v>
      </c>
      <c r="AC1226" t="s">
        <v>1343</v>
      </c>
      <c r="AF1226" t="s">
        <v>1343</v>
      </c>
      <c r="AI1226">
        <v>27</v>
      </c>
      <c r="AJ1226">
        <v>340</v>
      </c>
      <c r="AL1226">
        <v>0</v>
      </c>
      <c r="AM1226" t="s">
        <v>1332</v>
      </c>
      <c r="AN1226">
        <v>0</v>
      </c>
      <c r="AO1226">
        <v>0</v>
      </c>
    </row>
    <row r="1227" spans="1:41" hidden="1" x14ac:dyDescent="0.3">
      <c r="A1227" t="s">
        <v>1332</v>
      </c>
      <c r="B1227" t="s">
        <v>1332</v>
      </c>
      <c r="C1227" t="s">
        <v>39</v>
      </c>
      <c r="D1227" t="s">
        <v>4631</v>
      </c>
      <c r="E1227">
        <v>2026010</v>
      </c>
      <c r="F1227" t="s">
        <v>8492</v>
      </c>
      <c r="G1227" t="s">
        <v>4636</v>
      </c>
      <c r="I1227" t="s">
        <v>1335</v>
      </c>
      <c r="J1227">
        <v>0</v>
      </c>
      <c r="K1227" t="s">
        <v>7343</v>
      </c>
      <c r="L1227">
        <v>46125</v>
      </c>
      <c r="N1227">
        <v>46157</v>
      </c>
      <c r="P1227" t="s">
        <v>1337</v>
      </c>
      <c r="Q1227" t="s">
        <v>8493</v>
      </c>
      <c r="R1227" t="s">
        <v>1781</v>
      </c>
      <c r="S1227" t="s">
        <v>1332</v>
      </c>
      <c r="U1227" t="s">
        <v>1340</v>
      </c>
      <c r="V1227" t="s">
        <v>1341</v>
      </c>
      <c r="W1227" t="s">
        <v>1355</v>
      </c>
      <c r="AC1227" t="s">
        <v>1343</v>
      </c>
      <c r="AF1227" t="s">
        <v>1343</v>
      </c>
      <c r="AI1227">
        <v>27</v>
      </c>
      <c r="AJ1227">
        <v>30</v>
      </c>
      <c r="AL1227">
        <v>0</v>
      </c>
      <c r="AM1227" t="s">
        <v>1332</v>
      </c>
      <c r="AN1227">
        <v>0</v>
      </c>
      <c r="AO1227">
        <v>0</v>
      </c>
    </row>
    <row r="1228" spans="1:41" hidden="1" x14ac:dyDescent="0.3">
      <c r="A1228" t="s">
        <v>1332</v>
      </c>
      <c r="B1228" t="s">
        <v>1332</v>
      </c>
      <c r="C1228" t="s">
        <v>64</v>
      </c>
      <c r="D1228" t="s">
        <v>4033</v>
      </c>
      <c r="E1228">
        <v>2026003</v>
      </c>
      <c r="F1228" t="s">
        <v>7215</v>
      </c>
      <c r="G1228" t="s">
        <v>7216</v>
      </c>
      <c r="I1228" t="s">
        <v>1335</v>
      </c>
      <c r="J1228">
        <v>300</v>
      </c>
      <c r="K1228" t="s">
        <v>7217</v>
      </c>
      <c r="L1228">
        <v>46108</v>
      </c>
      <c r="N1228">
        <v>46152</v>
      </c>
      <c r="P1228" t="s">
        <v>1337</v>
      </c>
      <c r="Q1228" t="s">
        <v>7218</v>
      </c>
      <c r="R1228" t="s">
        <v>1339</v>
      </c>
      <c r="S1228" t="s">
        <v>1332</v>
      </c>
      <c r="U1228" t="s">
        <v>1340</v>
      </c>
      <c r="V1228" t="s">
        <v>1341</v>
      </c>
      <c r="W1228" t="s">
        <v>1339</v>
      </c>
      <c r="X1228">
        <v>46125</v>
      </c>
      <c r="Y1228" t="s">
        <v>7219</v>
      </c>
      <c r="AC1228" t="s">
        <v>1343</v>
      </c>
      <c r="AF1228" t="s">
        <v>1343</v>
      </c>
      <c r="AI1228" t="s">
        <v>1339</v>
      </c>
      <c r="AJ1228">
        <v>345</v>
      </c>
      <c r="AL1228">
        <v>0</v>
      </c>
      <c r="AM1228">
        <v>0</v>
      </c>
      <c r="AN1228">
        <v>0</v>
      </c>
      <c r="AO1228">
        <v>0</v>
      </c>
    </row>
    <row r="1229" spans="1:41" hidden="1" x14ac:dyDescent="0.3">
      <c r="A1229" t="s">
        <v>1332</v>
      </c>
      <c r="B1229" t="s">
        <v>1332</v>
      </c>
      <c r="C1229" t="s">
        <v>64</v>
      </c>
      <c r="D1229" t="s">
        <v>3069</v>
      </c>
      <c r="E1229">
        <v>2026007</v>
      </c>
      <c r="F1229" t="s">
        <v>7220</v>
      </c>
      <c r="G1229" t="s">
        <v>7216</v>
      </c>
      <c r="I1229" t="s">
        <v>1335</v>
      </c>
      <c r="J1229">
        <v>500</v>
      </c>
      <c r="K1229" t="s">
        <v>7217</v>
      </c>
      <c r="L1229">
        <v>46108</v>
      </c>
      <c r="N1229">
        <v>46152</v>
      </c>
      <c r="P1229" t="s">
        <v>1337</v>
      </c>
      <c r="Q1229" t="s">
        <v>7218</v>
      </c>
      <c r="R1229" t="s">
        <v>1781</v>
      </c>
      <c r="S1229" t="s">
        <v>1332</v>
      </c>
      <c r="U1229" t="s">
        <v>1340</v>
      </c>
      <c r="V1229" t="s">
        <v>1341</v>
      </c>
      <c r="W1229" t="s">
        <v>1355</v>
      </c>
      <c r="AC1229" t="s">
        <v>1343</v>
      </c>
      <c r="AF1229" t="s">
        <v>1343</v>
      </c>
      <c r="AI1229">
        <v>22</v>
      </c>
      <c r="AJ1229">
        <v>565</v>
      </c>
      <c r="AL1229">
        <v>0</v>
      </c>
      <c r="AM1229" t="s">
        <v>1332</v>
      </c>
      <c r="AN1229">
        <v>0</v>
      </c>
      <c r="AO1229">
        <v>0</v>
      </c>
    </row>
    <row r="1230" spans="1:41" hidden="1" x14ac:dyDescent="0.3">
      <c r="A1230" t="s">
        <v>1332</v>
      </c>
      <c r="B1230" t="s">
        <v>1332</v>
      </c>
      <c r="C1230" t="s">
        <v>1359</v>
      </c>
      <c r="D1230" t="s">
        <v>2962</v>
      </c>
      <c r="E1230">
        <v>2025945</v>
      </c>
      <c r="F1230" t="s">
        <v>7235</v>
      </c>
      <c r="G1230" t="s">
        <v>7236</v>
      </c>
      <c r="I1230" t="s">
        <v>1335</v>
      </c>
      <c r="J1230">
        <v>500</v>
      </c>
      <c r="K1230" t="s">
        <v>7217</v>
      </c>
      <c r="L1230">
        <v>46109</v>
      </c>
      <c r="N1230">
        <v>46157</v>
      </c>
      <c r="P1230" t="s">
        <v>1337</v>
      </c>
      <c r="Q1230" t="s">
        <v>7218</v>
      </c>
      <c r="R1230" t="s">
        <v>1339</v>
      </c>
      <c r="S1230" t="s">
        <v>1332</v>
      </c>
      <c r="U1230" t="s">
        <v>1340</v>
      </c>
      <c r="V1230" t="s">
        <v>1341</v>
      </c>
      <c r="W1230" t="s">
        <v>1339</v>
      </c>
      <c r="X1230">
        <v>46120</v>
      </c>
      <c r="Y1230" t="s">
        <v>7237</v>
      </c>
      <c r="Z1230">
        <v>113</v>
      </c>
      <c r="AA1230">
        <v>34</v>
      </c>
      <c r="AB1230">
        <v>3</v>
      </c>
      <c r="AC1230" t="s">
        <v>1343</v>
      </c>
      <c r="AF1230" t="s">
        <v>1343</v>
      </c>
      <c r="AI1230" t="s">
        <v>1339</v>
      </c>
      <c r="AJ1230">
        <v>560</v>
      </c>
      <c r="AL1230">
        <v>113</v>
      </c>
      <c r="AM1230">
        <v>113</v>
      </c>
      <c r="AN1230">
        <v>0.30088495575221202</v>
      </c>
      <c r="AO1230">
        <v>4.9557522123893802</v>
      </c>
    </row>
    <row r="1231" spans="1:41" hidden="1" x14ac:dyDescent="0.3">
      <c r="A1231" t="s">
        <v>1332</v>
      </c>
      <c r="B1231" t="s">
        <v>1332</v>
      </c>
      <c r="C1231" t="s">
        <v>1359</v>
      </c>
      <c r="D1231" t="s">
        <v>6881</v>
      </c>
      <c r="E1231">
        <v>2026065</v>
      </c>
      <c r="F1231" t="s">
        <v>7235</v>
      </c>
      <c r="G1231" t="s">
        <v>4636</v>
      </c>
      <c r="I1231" t="s">
        <v>1335</v>
      </c>
      <c r="J1231">
        <v>500</v>
      </c>
      <c r="K1231" t="s">
        <v>7217</v>
      </c>
      <c r="L1231">
        <v>46109</v>
      </c>
      <c r="N1231">
        <v>46157</v>
      </c>
      <c r="P1231" t="s">
        <v>1337</v>
      </c>
      <c r="Q1231" t="s">
        <v>7218</v>
      </c>
      <c r="R1231" t="s">
        <v>1781</v>
      </c>
      <c r="S1231" t="s">
        <v>1332</v>
      </c>
      <c r="U1231" t="s">
        <v>1340</v>
      </c>
      <c r="V1231" t="s">
        <v>1341</v>
      </c>
      <c r="W1231" t="s">
        <v>1355</v>
      </c>
      <c r="AC1231" t="s">
        <v>1343</v>
      </c>
      <c r="AF1231" t="s">
        <v>1343</v>
      </c>
      <c r="AI1231">
        <v>27</v>
      </c>
      <c r="AJ1231">
        <v>500</v>
      </c>
      <c r="AL1231">
        <v>0</v>
      </c>
      <c r="AM1231" t="s">
        <v>1332</v>
      </c>
      <c r="AN1231">
        <v>0</v>
      </c>
      <c r="AO1231">
        <v>0</v>
      </c>
    </row>
    <row r="1232" spans="1:41" hidden="1" x14ac:dyDescent="0.3">
      <c r="A1232" t="s">
        <v>1332</v>
      </c>
      <c r="B1232" t="s">
        <v>1332</v>
      </c>
      <c r="C1232" t="s">
        <v>1359</v>
      </c>
      <c r="D1232" t="s">
        <v>1438</v>
      </c>
      <c r="E1232">
        <v>2025933</v>
      </c>
      <c r="I1232" t="s">
        <v>1335</v>
      </c>
      <c r="J1232">
        <v>0</v>
      </c>
      <c r="K1232" t="s">
        <v>3149</v>
      </c>
      <c r="L1232">
        <v>46035</v>
      </c>
      <c r="N1232">
        <v>46081</v>
      </c>
      <c r="P1232" t="s">
        <v>1361</v>
      </c>
      <c r="Q1232" t="s">
        <v>3150</v>
      </c>
      <c r="R1232" t="s">
        <v>1339</v>
      </c>
      <c r="S1232" t="s">
        <v>1332</v>
      </c>
      <c r="U1232" t="s">
        <v>1537</v>
      </c>
      <c r="V1232" t="s">
        <v>1341</v>
      </c>
      <c r="W1232" t="s">
        <v>1339</v>
      </c>
      <c r="X1232">
        <v>46096</v>
      </c>
      <c r="Y1232" t="s">
        <v>3151</v>
      </c>
      <c r="Z1232">
        <v>30</v>
      </c>
      <c r="AA1232">
        <v>11</v>
      </c>
      <c r="AB1232">
        <v>2</v>
      </c>
      <c r="AC1232" t="s">
        <v>1343</v>
      </c>
      <c r="AF1232" t="s">
        <v>1343</v>
      </c>
      <c r="AI1232" t="s">
        <v>1339</v>
      </c>
      <c r="AJ1232">
        <v>50</v>
      </c>
      <c r="AL1232">
        <v>30</v>
      </c>
      <c r="AM1232">
        <v>30</v>
      </c>
      <c r="AN1232">
        <v>0.36666666666666697</v>
      </c>
      <c r="AO1232">
        <v>1.6666666666666701</v>
      </c>
    </row>
    <row r="1233" spans="1:41" hidden="1" x14ac:dyDescent="0.3">
      <c r="A1233" t="s">
        <v>1332</v>
      </c>
      <c r="B1233" t="s">
        <v>1332</v>
      </c>
      <c r="C1233" t="s">
        <v>1359</v>
      </c>
      <c r="D1233" t="s">
        <v>1755</v>
      </c>
      <c r="E1233">
        <v>2025329</v>
      </c>
      <c r="I1233" t="s">
        <v>1335</v>
      </c>
      <c r="J1233">
        <v>0</v>
      </c>
      <c r="K1233" t="s">
        <v>3149</v>
      </c>
      <c r="L1233">
        <v>46035</v>
      </c>
      <c r="N1233">
        <v>46081</v>
      </c>
      <c r="P1233" t="s">
        <v>1361</v>
      </c>
      <c r="Q1233" t="s">
        <v>3150</v>
      </c>
      <c r="R1233" t="s">
        <v>1339</v>
      </c>
      <c r="S1233" t="s">
        <v>1332</v>
      </c>
      <c r="U1233" t="s">
        <v>1537</v>
      </c>
      <c r="V1233" t="s">
        <v>1341</v>
      </c>
      <c r="W1233" t="s">
        <v>1339</v>
      </c>
      <c r="X1233">
        <v>46096</v>
      </c>
      <c r="Y1233" t="s">
        <v>3151</v>
      </c>
      <c r="Z1233">
        <v>30</v>
      </c>
      <c r="AA1233">
        <v>11</v>
      </c>
      <c r="AB1233">
        <v>2</v>
      </c>
      <c r="AC1233" t="s">
        <v>1343</v>
      </c>
      <c r="AF1233" t="s">
        <v>1343</v>
      </c>
      <c r="AI1233" t="s">
        <v>1339</v>
      </c>
      <c r="AJ1233">
        <v>52</v>
      </c>
      <c r="AL1233" t="s">
        <v>1332</v>
      </c>
      <c r="AM1233" t="s">
        <v>1332</v>
      </c>
      <c r="AN1233">
        <v>0.36666666666666697</v>
      </c>
      <c r="AO1233">
        <v>0</v>
      </c>
    </row>
    <row r="1234" spans="1:41" hidden="1" x14ac:dyDescent="0.3">
      <c r="A1234" t="s">
        <v>1332</v>
      </c>
      <c r="B1234" t="s">
        <v>1332</v>
      </c>
      <c r="C1234" t="s">
        <v>1359</v>
      </c>
      <c r="D1234" t="s">
        <v>2814</v>
      </c>
      <c r="E1234" t="s">
        <v>2815</v>
      </c>
      <c r="I1234" t="s">
        <v>1335</v>
      </c>
      <c r="J1234">
        <v>0</v>
      </c>
      <c r="K1234" t="s">
        <v>3149</v>
      </c>
      <c r="L1234">
        <v>46035</v>
      </c>
      <c r="N1234">
        <v>46081</v>
      </c>
      <c r="P1234" t="s">
        <v>1361</v>
      </c>
      <c r="Q1234" t="s">
        <v>3150</v>
      </c>
      <c r="R1234" t="s">
        <v>1339</v>
      </c>
      <c r="S1234" t="s">
        <v>1332</v>
      </c>
      <c r="U1234" t="s">
        <v>1537</v>
      </c>
      <c r="V1234" t="s">
        <v>1341</v>
      </c>
      <c r="W1234" t="s">
        <v>1339</v>
      </c>
      <c r="X1234">
        <v>46102</v>
      </c>
      <c r="Y1234" t="s">
        <v>3152</v>
      </c>
      <c r="Z1234">
        <v>28</v>
      </c>
      <c r="AA1234">
        <v>16</v>
      </c>
      <c r="AB1234">
        <v>2</v>
      </c>
      <c r="AC1234" t="s">
        <v>1343</v>
      </c>
      <c r="AF1234" t="s">
        <v>1343</v>
      </c>
      <c r="AI1234" t="s">
        <v>1339</v>
      </c>
      <c r="AJ1234">
        <v>72</v>
      </c>
      <c r="AL1234">
        <v>28</v>
      </c>
      <c r="AM1234">
        <v>28</v>
      </c>
      <c r="AN1234">
        <v>0.57142857142857095</v>
      </c>
      <c r="AO1234">
        <v>2.5714285714285698</v>
      </c>
    </row>
    <row r="1235" spans="1:41" hidden="1" x14ac:dyDescent="0.3">
      <c r="A1235" t="s">
        <v>1332</v>
      </c>
      <c r="B1235" t="s">
        <v>1332</v>
      </c>
      <c r="C1235" t="s">
        <v>1359</v>
      </c>
      <c r="D1235" t="s">
        <v>2519</v>
      </c>
      <c r="E1235">
        <v>2025317</v>
      </c>
      <c r="F1235" t="s">
        <v>7114</v>
      </c>
      <c r="G1235" t="s">
        <v>7115</v>
      </c>
      <c r="I1235" t="s">
        <v>1335</v>
      </c>
      <c r="J1235">
        <v>100</v>
      </c>
      <c r="K1235" t="s">
        <v>7116</v>
      </c>
      <c r="L1235">
        <v>46108</v>
      </c>
      <c r="N1235">
        <v>46152</v>
      </c>
      <c r="P1235" t="s">
        <v>1337</v>
      </c>
      <c r="Q1235" t="s">
        <v>7117</v>
      </c>
      <c r="R1235" t="s">
        <v>1339</v>
      </c>
      <c r="S1235" t="s">
        <v>1374</v>
      </c>
      <c r="T1235" t="s">
        <v>7118</v>
      </c>
      <c r="U1235" t="s">
        <v>3513</v>
      </c>
      <c r="V1235" t="s">
        <v>1341</v>
      </c>
      <c r="W1235" t="s">
        <v>1339</v>
      </c>
      <c r="X1235">
        <v>46120</v>
      </c>
      <c r="Y1235" t="s">
        <v>7119</v>
      </c>
      <c r="Z1235">
        <v>532</v>
      </c>
      <c r="AA1235">
        <v>189</v>
      </c>
      <c r="AB1235">
        <v>16</v>
      </c>
      <c r="AC1235" t="s">
        <v>1343</v>
      </c>
      <c r="AF1235" t="s">
        <v>1343</v>
      </c>
      <c r="AI1235" t="s">
        <v>1339</v>
      </c>
      <c r="AJ1235">
        <v>150</v>
      </c>
      <c r="AL1235">
        <v>532</v>
      </c>
      <c r="AM1235">
        <v>532</v>
      </c>
      <c r="AN1235">
        <v>0.355263157894737</v>
      </c>
      <c r="AO1235">
        <v>0.28195488721804501</v>
      </c>
    </row>
    <row r="1236" spans="1:41" hidden="1" x14ac:dyDescent="0.3">
      <c r="A1236" t="s">
        <v>1332</v>
      </c>
      <c r="B1236" t="s">
        <v>1332</v>
      </c>
      <c r="C1236" t="s">
        <v>1359</v>
      </c>
      <c r="D1236" t="s">
        <v>1755</v>
      </c>
      <c r="E1236">
        <v>2025329</v>
      </c>
      <c r="F1236" t="s">
        <v>7114</v>
      </c>
      <c r="I1236" t="s">
        <v>1335</v>
      </c>
      <c r="J1236">
        <v>0</v>
      </c>
      <c r="K1236" t="s">
        <v>7116</v>
      </c>
      <c r="L1236">
        <v>46108</v>
      </c>
      <c r="N1236">
        <v>46152</v>
      </c>
      <c r="P1236" t="s">
        <v>1337</v>
      </c>
      <c r="Q1236" t="s">
        <v>7117</v>
      </c>
      <c r="R1236" t="s">
        <v>1339</v>
      </c>
      <c r="S1236" t="s">
        <v>1374</v>
      </c>
      <c r="T1236" t="s">
        <v>7118</v>
      </c>
      <c r="U1236" t="s">
        <v>3513</v>
      </c>
      <c r="V1236" t="s">
        <v>1341</v>
      </c>
      <c r="W1236" t="s">
        <v>1339</v>
      </c>
      <c r="X1236">
        <v>46120</v>
      </c>
      <c r="Y1236" t="s">
        <v>7119</v>
      </c>
      <c r="Z1236">
        <v>532</v>
      </c>
      <c r="AA1236">
        <v>189</v>
      </c>
      <c r="AB1236">
        <v>16</v>
      </c>
      <c r="AC1236" t="s">
        <v>1343</v>
      </c>
      <c r="AF1236" t="s">
        <v>1343</v>
      </c>
      <c r="AI1236" t="s">
        <v>1339</v>
      </c>
      <c r="AJ1236">
        <v>52</v>
      </c>
      <c r="AL1236" t="s">
        <v>1332</v>
      </c>
      <c r="AM1236" t="s">
        <v>1332</v>
      </c>
      <c r="AN1236">
        <v>0.355263157894737</v>
      </c>
      <c r="AO1236">
        <v>0</v>
      </c>
    </row>
    <row r="1237" spans="1:41" hidden="1" x14ac:dyDescent="0.3">
      <c r="A1237" t="s">
        <v>1332</v>
      </c>
      <c r="B1237" t="s">
        <v>1332</v>
      </c>
      <c r="C1237" t="s">
        <v>39</v>
      </c>
      <c r="D1237" t="s">
        <v>4347</v>
      </c>
      <c r="E1237">
        <v>2025310</v>
      </c>
      <c r="F1237" t="s">
        <v>8096</v>
      </c>
      <c r="I1237" t="s">
        <v>1335</v>
      </c>
      <c r="J1237">
        <v>550</v>
      </c>
      <c r="K1237" t="s">
        <v>8097</v>
      </c>
      <c r="L1237">
        <v>46119</v>
      </c>
      <c r="N1237">
        <v>46157</v>
      </c>
      <c r="P1237" t="s">
        <v>1337</v>
      </c>
      <c r="Q1237" t="s">
        <v>8098</v>
      </c>
      <c r="R1237" t="s">
        <v>1781</v>
      </c>
      <c r="S1237" t="s">
        <v>1332</v>
      </c>
      <c r="U1237" t="s">
        <v>1340</v>
      </c>
      <c r="V1237" t="s">
        <v>1341</v>
      </c>
      <c r="W1237" t="s">
        <v>1355</v>
      </c>
      <c r="AC1237" t="s">
        <v>1343</v>
      </c>
      <c r="AF1237" t="s">
        <v>1343</v>
      </c>
      <c r="AI1237">
        <v>27</v>
      </c>
      <c r="AJ1237">
        <v>615</v>
      </c>
      <c r="AL1237">
        <v>0</v>
      </c>
      <c r="AM1237" t="s">
        <v>1332</v>
      </c>
      <c r="AN1237">
        <v>0</v>
      </c>
      <c r="AO1237">
        <v>0</v>
      </c>
    </row>
    <row r="1238" spans="1:41" hidden="1" x14ac:dyDescent="0.3">
      <c r="A1238" t="s">
        <v>1332</v>
      </c>
      <c r="B1238" t="s">
        <v>1332</v>
      </c>
      <c r="C1238" t="s">
        <v>1386</v>
      </c>
      <c r="D1238" t="s">
        <v>1438</v>
      </c>
      <c r="E1238">
        <v>2025933</v>
      </c>
      <c r="F1238" t="s">
        <v>4819</v>
      </c>
      <c r="G1238" t="s">
        <v>4820</v>
      </c>
      <c r="I1238" t="s">
        <v>1335</v>
      </c>
      <c r="J1238">
        <v>45</v>
      </c>
      <c r="K1238" t="s">
        <v>4821</v>
      </c>
      <c r="L1238">
        <v>46085</v>
      </c>
      <c r="N1238">
        <v>46132</v>
      </c>
      <c r="P1238" t="s">
        <v>1361</v>
      </c>
      <c r="Q1238" t="s">
        <v>4822</v>
      </c>
      <c r="R1238" t="s">
        <v>1339</v>
      </c>
      <c r="S1238" t="s">
        <v>1374</v>
      </c>
      <c r="T1238" t="s">
        <v>4823</v>
      </c>
      <c r="U1238" t="s">
        <v>1354</v>
      </c>
      <c r="V1238" t="s">
        <v>1341</v>
      </c>
      <c r="W1238" t="s">
        <v>1339</v>
      </c>
      <c r="X1238">
        <v>46107</v>
      </c>
      <c r="Y1238" t="s">
        <v>4824</v>
      </c>
      <c r="AC1238" t="s">
        <v>1343</v>
      </c>
      <c r="AF1238" t="s">
        <v>1343</v>
      </c>
      <c r="AI1238" t="s">
        <v>1339</v>
      </c>
      <c r="AJ1238">
        <v>95</v>
      </c>
      <c r="AL1238">
        <v>0</v>
      </c>
      <c r="AM1238">
        <v>0</v>
      </c>
      <c r="AN1238">
        <v>0</v>
      </c>
      <c r="AO1238">
        <v>0</v>
      </c>
    </row>
    <row r="1239" spans="1:41" hidden="1" x14ac:dyDescent="0.3">
      <c r="A1239" t="s">
        <v>1332</v>
      </c>
      <c r="B1239" t="s">
        <v>1332</v>
      </c>
      <c r="C1239" t="s">
        <v>1386</v>
      </c>
      <c r="D1239" t="s">
        <v>1755</v>
      </c>
      <c r="E1239">
        <v>2025329</v>
      </c>
      <c r="F1239" t="s">
        <v>4819</v>
      </c>
      <c r="I1239" t="s">
        <v>1335</v>
      </c>
      <c r="J1239">
        <v>0</v>
      </c>
      <c r="K1239" t="s">
        <v>4821</v>
      </c>
      <c r="L1239">
        <v>46085</v>
      </c>
      <c r="N1239">
        <v>46132</v>
      </c>
      <c r="P1239" t="s">
        <v>1361</v>
      </c>
      <c r="Q1239" t="s">
        <v>4822</v>
      </c>
      <c r="R1239" t="s">
        <v>1339</v>
      </c>
      <c r="S1239" t="s">
        <v>1374</v>
      </c>
      <c r="T1239" t="s">
        <v>4823</v>
      </c>
      <c r="U1239" t="s">
        <v>1354</v>
      </c>
      <c r="V1239" t="s">
        <v>1341</v>
      </c>
      <c r="W1239" t="s">
        <v>1339</v>
      </c>
      <c r="X1239">
        <v>46107</v>
      </c>
      <c r="Y1239" t="s">
        <v>4824</v>
      </c>
      <c r="AC1239" t="s">
        <v>1343</v>
      </c>
      <c r="AF1239" t="s">
        <v>1343</v>
      </c>
      <c r="AI1239" t="s">
        <v>1339</v>
      </c>
      <c r="AJ1239">
        <v>52</v>
      </c>
      <c r="AL1239" t="s">
        <v>1332</v>
      </c>
      <c r="AM1239" t="s">
        <v>1332</v>
      </c>
      <c r="AN1239">
        <v>0</v>
      </c>
      <c r="AO1239">
        <v>0</v>
      </c>
    </row>
    <row r="1240" spans="1:41" hidden="1" x14ac:dyDescent="0.3">
      <c r="A1240" t="s">
        <v>1332</v>
      </c>
      <c r="B1240" t="s">
        <v>1332</v>
      </c>
      <c r="C1240" t="s">
        <v>1359</v>
      </c>
      <c r="D1240" t="s">
        <v>2387</v>
      </c>
      <c r="E1240" t="s">
        <v>1332</v>
      </c>
      <c r="I1240" t="s">
        <v>1335</v>
      </c>
      <c r="J1240">
        <v>150</v>
      </c>
      <c r="K1240" t="s">
        <v>2399</v>
      </c>
      <c r="L1240">
        <v>45999</v>
      </c>
      <c r="N1240">
        <v>46052</v>
      </c>
      <c r="P1240" t="s">
        <v>1337</v>
      </c>
      <c r="Q1240" t="s">
        <v>2342</v>
      </c>
      <c r="R1240" t="s">
        <v>1358</v>
      </c>
      <c r="S1240" t="s">
        <v>1332</v>
      </c>
      <c r="U1240" t="s">
        <v>1340</v>
      </c>
      <c r="V1240" t="s">
        <v>1341</v>
      </c>
      <c r="W1240" t="s">
        <v>1358</v>
      </c>
      <c r="AC1240" t="s">
        <v>1343</v>
      </c>
      <c r="AF1240" t="s">
        <v>1343</v>
      </c>
      <c r="AI1240" t="s">
        <v>1358</v>
      </c>
      <c r="AJ1240" t="s">
        <v>1332</v>
      </c>
      <c r="AL1240">
        <v>0</v>
      </c>
      <c r="AM1240" t="s">
        <v>1332</v>
      </c>
      <c r="AN1240">
        <v>0</v>
      </c>
      <c r="AO1240">
        <v>0</v>
      </c>
    </row>
    <row r="1241" spans="1:41" hidden="1" x14ac:dyDescent="0.3">
      <c r="A1241" t="s">
        <v>1332</v>
      </c>
      <c r="B1241" t="s">
        <v>1332</v>
      </c>
      <c r="C1241" t="s">
        <v>1371</v>
      </c>
      <c r="D1241" t="s">
        <v>1755</v>
      </c>
      <c r="E1241">
        <v>2025329</v>
      </c>
      <c r="F1241" t="s">
        <v>7087</v>
      </c>
      <c r="G1241" t="s">
        <v>7088</v>
      </c>
      <c r="I1241" t="s">
        <v>1335</v>
      </c>
      <c r="J1241">
        <v>500</v>
      </c>
      <c r="K1241" t="s">
        <v>7089</v>
      </c>
      <c r="L1241">
        <v>46107</v>
      </c>
      <c r="N1241">
        <v>46152</v>
      </c>
      <c r="P1241" t="s">
        <v>1361</v>
      </c>
      <c r="Q1241" t="s">
        <v>7090</v>
      </c>
      <c r="R1241" t="s">
        <v>1781</v>
      </c>
      <c r="S1241" t="s">
        <v>1332</v>
      </c>
      <c r="U1241" t="s">
        <v>1340</v>
      </c>
      <c r="V1241" t="s">
        <v>1341</v>
      </c>
      <c r="W1241" t="s">
        <v>1355</v>
      </c>
      <c r="AC1241" t="s">
        <v>1343</v>
      </c>
      <c r="AF1241" t="s">
        <v>1343</v>
      </c>
      <c r="AI1241">
        <v>22</v>
      </c>
      <c r="AJ1241">
        <v>552</v>
      </c>
      <c r="AL1241">
        <v>0</v>
      </c>
      <c r="AM1241" t="s">
        <v>1332</v>
      </c>
      <c r="AN1241">
        <v>0</v>
      </c>
      <c r="AO1241">
        <v>0</v>
      </c>
    </row>
    <row r="1242" spans="1:41" hidden="1" x14ac:dyDescent="0.3">
      <c r="A1242" t="s">
        <v>1332</v>
      </c>
      <c r="B1242" t="s">
        <v>1379</v>
      </c>
      <c r="C1242" t="s">
        <v>1371</v>
      </c>
      <c r="D1242" t="s">
        <v>2962</v>
      </c>
      <c r="E1242">
        <v>2025945</v>
      </c>
      <c r="F1242" t="s">
        <v>7087</v>
      </c>
      <c r="I1242" t="s">
        <v>1335</v>
      </c>
      <c r="J1242">
        <v>0</v>
      </c>
      <c r="K1242" t="s">
        <v>7089</v>
      </c>
      <c r="L1242">
        <v>46107</v>
      </c>
      <c r="N1242">
        <v>46152</v>
      </c>
      <c r="P1242" t="s">
        <v>1361</v>
      </c>
      <c r="Q1242" t="s">
        <v>7090</v>
      </c>
      <c r="R1242" t="s">
        <v>1781</v>
      </c>
      <c r="S1242" t="s">
        <v>1332</v>
      </c>
      <c r="U1242" t="s">
        <v>1340</v>
      </c>
      <c r="V1242" t="s">
        <v>1341</v>
      </c>
      <c r="W1242" t="s">
        <v>1355</v>
      </c>
      <c r="AC1242" t="s">
        <v>1343</v>
      </c>
      <c r="AF1242" t="s">
        <v>1343</v>
      </c>
      <c r="AI1242">
        <v>22</v>
      </c>
      <c r="AJ1242">
        <v>60</v>
      </c>
      <c r="AL1242">
        <v>0</v>
      </c>
      <c r="AM1242" t="s">
        <v>1332</v>
      </c>
      <c r="AN1242">
        <v>0</v>
      </c>
      <c r="AO1242">
        <v>0</v>
      </c>
    </row>
    <row r="1243" spans="1:41" hidden="1" x14ac:dyDescent="0.3">
      <c r="A1243" t="s">
        <v>1332</v>
      </c>
      <c r="B1243" t="s">
        <v>1379</v>
      </c>
      <c r="C1243" t="s">
        <v>1359</v>
      </c>
      <c r="D1243" t="s">
        <v>2962</v>
      </c>
      <c r="E1243">
        <v>2025945</v>
      </c>
      <c r="F1243" t="s">
        <v>7144</v>
      </c>
      <c r="G1243" t="s">
        <v>7088</v>
      </c>
      <c r="I1243" t="s">
        <v>1335</v>
      </c>
      <c r="J1243">
        <v>500</v>
      </c>
      <c r="K1243" t="s">
        <v>7089</v>
      </c>
      <c r="L1243">
        <v>46108</v>
      </c>
      <c r="N1243">
        <v>46152</v>
      </c>
      <c r="P1243" t="s">
        <v>1361</v>
      </c>
      <c r="Q1243" t="s">
        <v>7090</v>
      </c>
      <c r="R1243" t="s">
        <v>1781</v>
      </c>
      <c r="S1243" t="s">
        <v>1332</v>
      </c>
      <c r="U1243" t="s">
        <v>1340</v>
      </c>
      <c r="V1243" t="s">
        <v>1341</v>
      </c>
      <c r="W1243" t="s">
        <v>1355</v>
      </c>
      <c r="AC1243" t="s">
        <v>1343</v>
      </c>
      <c r="AF1243" t="s">
        <v>1343</v>
      </c>
      <c r="AI1243">
        <v>22</v>
      </c>
      <c r="AJ1243">
        <v>560</v>
      </c>
      <c r="AL1243">
        <v>0</v>
      </c>
      <c r="AM1243" t="s">
        <v>1332</v>
      </c>
      <c r="AN1243">
        <v>0</v>
      </c>
      <c r="AO1243">
        <v>0</v>
      </c>
    </row>
    <row r="1244" spans="1:41" hidden="1" x14ac:dyDescent="0.3">
      <c r="A1244" t="s">
        <v>1332</v>
      </c>
      <c r="B1244" t="s">
        <v>1332</v>
      </c>
      <c r="C1244" t="s">
        <v>39</v>
      </c>
      <c r="D1244" t="s">
        <v>4033</v>
      </c>
      <c r="E1244">
        <v>2026003</v>
      </c>
      <c r="F1244" t="s">
        <v>8268</v>
      </c>
      <c r="I1244" t="s">
        <v>1335</v>
      </c>
      <c r="J1244">
        <v>550</v>
      </c>
      <c r="K1244" t="s">
        <v>7089</v>
      </c>
      <c r="L1244">
        <v>46121</v>
      </c>
      <c r="N1244">
        <v>46157</v>
      </c>
      <c r="P1244" t="s">
        <v>1361</v>
      </c>
      <c r="Q1244" t="s">
        <v>7090</v>
      </c>
      <c r="R1244" t="s">
        <v>1781</v>
      </c>
      <c r="S1244" t="s">
        <v>1332</v>
      </c>
      <c r="U1244" t="s">
        <v>1340</v>
      </c>
      <c r="V1244" t="s">
        <v>1402</v>
      </c>
      <c r="W1244" t="s">
        <v>1355</v>
      </c>
      <c r="AC1244" t="s">
        <v>1343</v>
      </c>
      <c r="AF1244" t="s">
        <v>1343</v>
      </c>
      <c r="AI1244">
        <v>27</v>
      </c>
      <c r="AJ1244">
        <v>595</v>
      </c>
      <c r="AL1244">
        <v>0</v>
      </c>
      <c r="AM1244" t="s">
        <v>1332</v>
      </c>
      <c r="AN1244">
        <v>0</v>
      </c>
      <c r="AO1244">
        <v>0</v>
      </c>
    </row>
    <row r="1245" spans="1:41" hidden="1" x14ac:dyDescent="0.3">
      <c r="A1245" t="s">
        <v>1332</v>
      </c>
      <c r="B1245" t="s">
        <v>1332</v>
      </c>
      <c r="C1245" t="s">
        <v>1359</v>
      </c>
      <c r="D1245" t="s">
        <v>6881</v>
      </c>
      <c r="E1245">
        <v>2026065</v>
      </c>
      <c r="F1245" t="s">
        <v>7306</v>
      </c>
      <c r="G1245" t="s">
        <v>4636</v>
      </c>
      <c r="I1245" t="s">
        <v>1335</v>
      </c>
      <c r="J1245">
        <v>150</v>
      </c>
      <c r="K1245" t="s">
        <v>7307</v>
      </c>
      <c r="L1245">
        <v>46109</v>
      </c>
      <c r="N1245">
        <v>46157</v>
      </c>
      <c r="P1245" t="s">
        <v>1337</v>
      </c>
      <c r="Q1245" t="s">
        <v>7308</v>
      </c>
      <c r="R1245" t="s">
        <v>1781</v>
      </c>
      <c r="S1245" t="s">
        <v>1332</v>
      </c>
      <c r="U1245" t="s">
        <v>1340</v>
      </c>
      <c r="V1245" t="s">
        <v>1341</v>
      </c>
      <c r="W1245" t="s">
        <v>1355</v>
      </c>
      <c r="AC1245" t="s">
        <v>1343</v>
      </c>
      <c r="AF1245" t="s">
        <v>1343</v>
      </c>
      <c r="AI1245">
        <v>27</v>
      </c>
      <c r="AJ1245">
        <v>150</v>
      </c>
      <c r="AL1245">
        <v>0</v>
      </c>
      <c r="AM1245" t="s">
        <v>1332</v>
      </c>
      <c r="AN1245">
        <v>0</v>
      </c>
      <c r="AO1245">
        <v>0</v>
      </c>
    </row>
    <row r="1246" spans="1:41" hidden="1" x14ac:dyDescent="0.3">
      <c r="A1246" t="s">
        <v>1332</v>
      </c>
      <c r="B1246" t="s">
        <v>1332</v>
      </c>
      <c r="C1246" t="s">
        <v>39</v>
      </c>
      <c r="D1246" t="s">
        <v>2962</v>
      </c>
      <c r="E1246">
        <v>2025945</v>
      </c>
      <c r="F1246" t="s">
        <v>6197</v>
      </c>
      <c r="G1246" t="s">
        <v>6198</v>
      </c>
      <c r="I1246" t="s">
        <v>1335</v>
      </c>
      <c r="J1246">
        <v>80</v>
      </c>
      <c r="K1246" t="s">
        <v>6199</v>
      </c>
      <c r="L1246">
        <v>46097</v>
      </c>
      <c r="N1246">
        <v>46142</v>
      </c>
      <c r="P1246" t="s">
        <v>1361</v>
      </c>
      <c r="Q1246" t="s">
        <v>6200</v>
      </c>
      <c r="R1246" t="s">
        <v>1339</v>
      </c>
      <c r="S1246" t="s">
        <v>1332</v>
      </c>
      <c r="U1246" t="s">
        <v>1340</v>
      </c>
      <c r="V1246" t="s">
        <v>1341</v>
      </c>
      <c r="W1246" t="s">
        <v>1339</v>
      </c>
      <c r="X1246">
        <v>46107</v>
      </c>
      <c r="Y1246" t="s">
        <v>6201</v>
      </c>
      <c r="Z1246">
        <v>185</v>
      </c>
      <c r="AA1246">
        <v>45</v>
      </c>
      <c r="AB1246">
        <v>7</v>
      </c>
      <c r="AC1246" t="s">
        <v>1343</v>
      </c>
      <c r="AF1246" t="s">
        <v>1343</v>
      </c>
      <c r="AI1246" t="s">
        <v>1339</v>
      </c>
      <c r="AJ1246">
        <v>140</v>
      </c>
      <c r="AL1246">
        <v>185</v>
      </c>
      <c r="AM1246">
        <v>185</v>
      </c>
      <c r="AN1246">
        <v>0.24324324324324301</v>
      </c>
      <c r="AO1246">
        <v>0.75675675675675702</v>
      </c>
    </row>
    <row r="1247" spans="1:41" hidden="1" x14ac:dyDescent="0.3">
      <c r="A1247" t="s">
        <v>1332</v>
      </c>
      <c r="B1247" t="s">
        <v>1332</v>
      </c>
      <c r="C1247" t="s">
        <v>39</v>
      </c>
      <c r="D1247" t="s">
        <v>1657</v>
      </c>
      <c r="E1247">
        <v>2025990</v>
      </c>
      <c r="I1247" t="s">
        <v>1335</v>
      </c>
      <c r="J1247">
        <v>200</v>
      </c>
      <c r="K1247" t="s">
        <v>1733</v>
      </c>
      <c r="L1247">
        <v>46002</v>
      </c>
      <c r="N1247">
        <v>46052</v>
      </c>
      <c r="P1247" t="s">
        <v>1337</v>
      </c>
      <c r="Q1247" t="s">
        <v>1734</v>
      </c>
      <c r="R1247" t="s">
        <v>1358</v>
      </c>
      <c r="S1247" t="s">
        <v>1332</v>
      </c>
      <c r="U1247" t="s">
        <v>1340</v>
      </c>
      <c r="V1247" t="s">
        <v>1341</v>
      </c>
      <c r="W1247" t="s">
        <v>1358</v>
      </c>
      <c r="AC1247" t="s">
        <v>1343</v>
      </c>
      <c r="AF1247" t="s">
        <v>1343</v>
      </c>
      <c r="AI1247" t="s">
        <v>1358</v>
      </c>
      <c r="AJ1247">
        <v>275</v>
      </c>
      <c r="AL1247">
        <v>0</v>
      </c>
      <c r="AM1247" t="s">
        <v>1332</v>
      </c>
      <c r="AN1247">
        <v>0</v>
      </c>
      <c r="AO1247">
        <v>0</v>
      </c>
    </row>
    <row r="1248" spans="1:41" hidden="1" x14ac:dyDescent="0.3">
      <c r="A1248" t="s">
        <v>1332</v>
      </c>
      <c r="B1248" t="s">
        <v>1332</v>
      </c>
      <c r="C1248" t="s">
        <v>39</v>
      </c>
      <c r="D1248" t="s">
        <v>3883</v>
      </c>
      <c r="E1248">
        <v>2026015</v>
      </c>
      <c r="I1248" t="s">
        <v>1335</v>
      </c>
      <c r="J1248">
        <v>200</v>
      </c>
      <c r="K1248" t="s">
        <v>1733</v>
      </c>
      <c r="L1248">
        <v>46079</v>
      </c>
      <c r="N1248">
        <v>46122</v>
      </c>
      <c r="P1248" t="s">
        <v>1337</v>
      </c>
      <c r="Q1248" t="s">
        <v>1734</v>
      </c>
      <c r="R1248" t="s">
        <v>1339</v>
      </c>
      <c r="S1248" t="s">
        <v>1332</v>
      </c>
      <c r="U1248" t="s">
        <v>1340</v>
      </c>
      <c r="V1248" t="s">
        <v>1341</v>
      </c>
      <c r="W1248" t="s">
        <v>1339</v>
      </c>
      <c r="X1248">
        <v>46119</v>
      </c>
      <c r="Y1248" t="s">
        <v>4299</v>
      </c>
      <c r="Z1248">
        <v>72</v>
      </c>
      <c r="AA1248">
        <v>16</v>
      </c>
      <c r="AB1248">
        <v>11</v>
      </c>
      <c r="AC1248" t="s">
        <v>1343</v>
      </c>
      <c r="AF1248" t="s">
        <v>1343</v>
      </c>
      <c r="AI1248" t="s">
        <v>1339</v>
      </c>
      <c r="AJ1248">
        <v>265</v>
      </c>
      <c r="AL1248">
        <v>72</v>
      </c>
      <c r="AM1248">
        <v>72</v>
      </c>
      <c r="AN1248">
        <v>0.22222222222222199</v>
      </c>
      <c r="AO1248">
        <v>3.6805555555555598</v>
      </c>
    </row>
    <row r="1249" spans="1:41" hidden="1" x14ac:dyDescent="0.3">
      <c r="A1249" t="s">
        <v>1332</v>
      </c>
      <c r="B1249" t="s">
        <v>1332</v>
      </c>
      <c r="C1249" t="s">
        <v>39</v>
      </c>
      <c r="D1249" t="s">
        <v>2802</v>
      </c>
      <c r="E1249" t="s">
        <v>1332</v>
      </c>
      <c r="I1249" t="s">
        <v>1335</v>
      </c>
      <c r="J1249">
        <v>600</v>
      </c>
      <c r="K1249" t="s">
        <v>3741</v>
      </c>
      <c r="L1249">
        <v>46056</v>
      </c>
      <c r="N1249">
        <v>46096</v>
      </c>
      <c r="P1249" t="s">
        <v>1337</v>
      </c>
      <c r="Q1249" t="s">
        <v>3742</v>
      </c>
      <c r="R1249" t="s">
        <v>1358</v>
      </c>
      <c r="S1249" t="s">
        <v>1332</v>
      </c>
      <c r="U1249" t="s">
        <v>1340</v>
      </c>
      <c r="V1249" t="s">
        <v>1341</v>
      </c>
      <c r="W1249" t="s">
        <v>1358</v>
      </c>
      <c r="AC1249" t="s">
        <v>1343</v>
      </c>
      <c r="AF1249" t="s">
        <v>1343</v>
      </c>
      <c r="AI1249" t="s">
        <v>1358</v>
      </c>
      <c r="AJ1249" t="s">
        <v>1332</v>
      </c>
      <c r="AL1249">
        <v>0</v>
      </c>
      <c r="AM1249" t="s">
        <v>1332</v>
      </c>
      <c r="AN1249">
        <v>0</v>
      </c>
      <c r="AO1249">
        <v>0</v>
      </c>
    </row>
    <row r="1250" spans="1:41" hidden="1" x14ac:dyDescent="0.3">
      <c r="A1250" t="s">
        <v>1332</v>
      </c>
      <c r="B1250" t="s">
        <v>1332</v>
      </c>
      <c r="C1250" t="s">
        <v>39</v>
      </c>
      <c r="D1250" t="s">
        <v>1735</v>
      </c>
      <c r="E1250">
        <v>2025366</v>
      </c>
      <c r="I1250" t="s">
        <v>1335</v>
      </c>
      <c r="J1250">
        <v>600</v>
      </c>
      <c r="K1250" t="s">
        <v>3741</v>
      </c>
      <c r="L1250">
        <v>46056</v>
      </c>
      <c r="N1250">
        <v>46096</v>
      </c>
      <c r="P1250" t="s">
        <v>1337</v>
      </c>
      <c r="Q1250" t="s">
        <v>3742</v>
      </c>
      <c r="R1250" t="s">
        <v>1358</v>
      </c>
      <c r="S1250" t="s">
        <v>1374</v>
      </c>
      <c r="T1250" t="s">
        <v>3743</v>
      </c>
      <c r="U1250" t="s">
        <v>3513</v>
      </c>
      <c r="V1250" t="s">
        <v>1341</v>
      </c>
      <c r="W1250" t="s">
        <v>1358</v>
      </c>
      <c r="AC1250" t="s">
        <v>1343</v>
      </c>
      <c r="AF1250" t="s">
        <v>1343</v>
      </c>
      <c r="AI1250" t="s">
        <v>1358</v>
      </c>
      <c r="AJ1250">
        <v>690</v>
      </c>
      <c r="AL1250">
        <v>0</v>
      </c>
      <c r="AM1250" t="s">
        <v>1332</v>
      </c>
      <c r="AN1250">
        <v>0</v>
      </c>
      <c r="AO1250">
        <v>0</v>
      </c>
    </row>
    <row r="1251" spans="1:41" x14ac:dyDescent="0.3">
      <c r="A1251" t="s">
        <v>1332</v>
      </c>
      <c r="B1251" t="s">
        <v>1332</v>
      </c>
      <c r="C1251" t="s">
        <v>1380</v>
      </c>
      <c r="D1251" t="s">
        <v>7165</v>
      </c>
      <c r="E1251" t="s">
        <v>7166</v>
      </c>
      <c r="F1251" t="s">
        <v>7668</v>
      </c>
      <c r="I1251" t="s">
        <v>1335</v>
      </c>
      <c r="J1251">
        <v>0</v>
      </c>
      <c r="K1251" t="s">
        <v>6214</v>
      </c>
      <c r="L1251" s="42">
        <v>46112</v>
      </c>
      <c r="N1251">
        <v>46157</v>
      </c>
      <c r="P1251" t="s">
        <v>1361</v>
      </c>
      <c r="Q1251" t="s">
        <v>6215</v>
      </c>
      <c r="R1251" t="s">
        <v>1781</v>
      </c>
      <c r="S1251" t="s">
        <v>1332</v>
      </c>
      <c r="U1251" t="s">
        <v>1340</v>
      </c>
      <c r="V1251" t="s">
        <v>1341</v>
      </c>
      <c r="W1251" t="s">
        <v>1355</v>
      </c>
      <c r="AC1251" t="s">
        <v>1343</v>
      </c>
      <c r="AF1251" t="s">
        <v>1343</v>
      </c>
      <c r="AI1251">
        <v>27</v>
      </c>
      <c r="AJ1251">
        <v>0</v>
      </c>
      <c r="AL1251">
        <v>0</v>
      </c>
      <c r="AM1251" t="s">
        <v>1332</v>
      </c>
      <c r="AN1251">
        <v>0</v>
      </c>
      <c r="AO1251">
        <v>0</v>
      </c>
    </row>
    <row r="1252" spans="1:41" x14ac:dyDescent="0.3">
      <c r="A1252" t="s">
        <v>1332</v>
      </c>
      <c r="B1252" t="s">
        <v>1332</v>
      </c>
      <c r="C1252" t="s">
        <v>1380</v>
      </c>
      <c r="D1252" t="s">
        <v>7158</v>
      </c>
      <c r="E1252" t="s">
        <v>7159</v>
      </c>
      <c r="F1252" t="s">
        <v>7668</v>
      </c>
      <c r="I1252" t="s">
        <v>1335</v>
      </c>
      <c r="J1252">
        <v>0</v>
      </c>
      <c r="K1252" t="s">
        <v>6214</v>
      </c>
      <c r="L1252" s="42">
        <v>46112</v>
      </c>
      <c r="N1252">
        <v>46157</v>
      </c>
      <c r="P1252" t="s">
        <v>1361</v>
      </c>
      <c r="Q1252" t="s">
        <v>6215</v>
      </c>
      <c r="R1252" t="s">
        <v>1781</v>
      </c>
      <c r="S1252" t="s">
        <v>1332</v>
      </c>
      <c r="U1252" t="s">
        <v>1340</v>
      </c>
      <c r="V1252" t="s">
        <v>1341</v>
      </c>
      <c r="W1252" t="s">
        <v>1355</v>
      </c>
      <c r="AC1252" t="s">
        <v>1343</v>
      </c>
      <c r="AF1252" t="s">
        <v>1343</v>
      </c>
      <c r="AI1252">
        <v>27</v>
      </c>
      <c r="AJ1252">
        <v>35</v>
      </c>
      <c r="AL1252">
        <v>0</v>
      </c>
      <c r="AM1252" t="s">
        <v>1332</v>
      </c>
      <c r="AN1252">
        <v>0</v>
      </c>
      <c r="AO1252">
        <v>0</v>
      </c>
    </row>
    <row r="1253" spans="1:41" hidden="1" x14ac:dyDescent="0.3">
      <c r="A1253" t="s">
        <v>1332</v>
      </c>
      <c r="B1253" t="s">
        <v>1332</v>
      </c>
      <c r="C1253" t="s">
        <v>1371</v>
      </c>
      <c r="D1253" t="s">
        <v>7588</v>
      </c>
      <c r="E1253">
        <v>2026020</v>
      </c>
      <c r="F1253" t="s">
        <v>8472</v>
      </c>
      <c r="G1253" t="s">
        <v>4636</v>
      </c>
      <c r="I1253" t="s">
        <v>1335</v>
      </c>
      <c r="J1253">
        <v>600</v>
      </c>
      <c r="K1253" t="s">
        <v>3741</v>
      </c>
      <c r="L1253">
        <v>46123</v>
      </c>
      <c r="N1253">
        <v>46157</v>
      </c>
      <c r="P1253" t="s">
        <v>1420</v>
      </c>
      <c r="Q1253" t="s">
        <v>3742</v>
      </c>
      <c r="R1253" t="s">
        <v>1781</v>
      </c>
      <c r="S1253" t="s">
        <v>1332</v>
      </c>
      <c r="U1253" t="s">
        <v>1340</v>
      </c>
      <c r="V1253" t="s">
        <v>1341</v>
      </c>
      <c r="W1253" t="s">
        <v>1355</v>
      </c>
      <c r="AC1253" t="s">
        <v>1343</v>
      </c>
      <c r="AF1253" t="s">
        <v>1343</v>
      </c>
      <c r="AI1253">
        <v>27</v>
      </c>
      <c r="AJ1253">
        <v>655</v>
      </c>
      <c r="AL1253">
        <v>0</v>
      </c>
      <c r="AM1253" t="s">
        <v>1332</v>
      </c>
      <c r="AN1253">
        <v>0</v>
      </c>
      <c r="AO1253">
        <v>0</v>
      </c>
    </row>
    <row r="1254" spans="1:41" hidden="1" x14ac:dyDescent="0.3">
      <c r="A1254" t="s">
        <v>1332</v>
      </c>
      <c r="B1254" t="s">
        <v>1332</v>
      </c>
      <c r="C1254" t="s">
        <v>39</v>
      </c>
      <c r="D1254" t="s">
        <v>1438</v>
      </c>
      <c r="E1254">
        <v>2025933</v>
      </c>
      <c r="I1254" t="s">
        <v>1335</v>
      </c>
      <c r="J1254">
        <v>120</v>
      </c>
      <c r="K1254" t="s">
        <v>4408</v>
      </c>
      <c r="L1254">
        <v>46083</v>
      </c>
      <c r="N1254">
        <v>46113</v>
      </c>
      <c r="P1254" t="s">
        <v>1361</v>
      </c>
      <c r="Q1254" t="s">
        <v>4409</v>
      </c>
      <c r="R1254" t="s">
        <v>1339</v>
      </c>
      <c r="S1254" t="s">
        <v>1332</v>
      </c>
      <c r="U1254" t="s">
        <v>1340</v>
      </c>
      <c r="V1254" t="s">
        <v>1341</v>
      </c>
      <c r="W1254" t="s">
        <v>1339</v>
      </c>
      <c r="X1254">
        <v>46100</v>
      </c>
      <c r="Y1254" t="s">
        <v>4410</v>
      </c>
      <c r="Z1254">
        <v>204</v>
      </c>
      <c r="AA1254">
        <v>63</v>
      </c>
      <c r="AB1254">
        <v>14</v>
      </c>
      <c r="AC1254" t="s">
        <v>1343</v>
      </c>
      <c r="AF1254" t="s">
        <v>1343</v>
      </c>
      <c r="AI1254" t="s">
        <v>1339</v>
      </c>
      <c r="AJ1254">
        <v>170</v>
      </c>
      <c r="AL1254">
        <v>204</v>
      </c>
      <c r="AM1254">
        <v>204</v>
      </c>
      <c r="AN1254">
        <v>0.308823529411765</v>
      </c>
      <c r="AO1254">
        <v>0.83333333333333304</v>
      </c>
    </row>
    <row r="1255" spans="1:41" hidden="1" x14ac:dyDescent="0.3">
      <c r="A1255" t="s">
        <v>1332</v>
      </c>
      <c r="B1255" t="s">
        <v>1332</v>
      </c>
      <c r="C1255" t="s">
        <v>39</v>
      </c>
      <c r="D1255" t="s">
        <v>1755</v>
      </c>
      <c r="E1255">
        <v>2025329</v>
      </c>
      <c r="I1255" t="s">
        <v>1335</v>
      </c>
      <c r="J1255">
        <v>0</v>
      </c>
      <c r="K1255" t="s">
        <v>4408</v>
      </c>
      <c r="L1255">
        <v>46083</v>
      </c>
      <c r="N1255">
        <v>46113</v>
      </c>
      <c r="P1255" t="s">
        <v>1361</v>
      </c>
      <c r="Q1255" t="s">
        <v>4409</v>
      </c>
      <c r="R1255" t="s">
        <v>1339</v>
      </c>
      <c r="S1255" t="s">
        <v>1332</v>
      </c>
      <c r="U1255" t="s">
        <v>1340</v>
      </c>
      <c r="V1255" t="s">
        <v>1341</v>
      </c>
      <c r="W1255" t="s">
        <v>1339</v>
      </c>
      <c r="X1255">
        <v>46100</v>
      </c>
      <c r="Y1255" t="s">
        <v>4410</v>
      </c>
      <c r="Z1255">
        <v>204</v>
      </c>
      <c r="AA1255">
        <v>63</v>
      </c>
      <c r="AB1255">
        <v>14</v>
      </c>
      <c r="AC1255" t="s">
        <v>1343</v>
      </c>
      <c r="AF1255" t="s">
        <v>1343</v>
      </c>
      <c r="AI1255" t="s">
        <v>1339</v>
      </c>
      <c r="AJ1255">
        <v>52</v>
      </c>
      <c r="AL1255" t="s">
        <v>1332</v>
      </c>
      <c r="AM1255" t="s">
        <v>1332</v>
      </c>
      <c r="AN1255">
        <v>0.308823529411765</v>
      </c>
      <c r="AO1255">
        <v>0</v>
      </c>
    </row>
    <row r="1256" spans="1:41" hidden="1" x14ac:dyDescent="0.3">
      <c r="A1256" t="s">
        <v>1332</v>
      </c>
      <c r="B1256" t="s">
        <v>1332</v>
      </c>
      <c r="C1256" t="s">
        <v>47</v>
      </c>
      <c r="D1256" t="s">
        <v>2962</v>
      </c>
      <c r="E1256">
        <v>2025945</v>
      </c>
      <c r="F1256" t="s">
        <v>5895</v>
      </c>
      <c r="G1256" t="s">
        <v>5896</v>
      </c>
      <c r="I1256" t="s">
        <v>1335</v>
      </c>
      <c r="J1256">
        <v>200</v>
      </c>
      <c r="K1256" t="s">
        <v>4408</v>
      </c>
      <c r="L1256">
        <v>46093</v>
      </c>
      <c r="N1256">
        <v>46142</v>
      </c>
      <c r="P1256" t="s">
        <v>1337</v>
      </c>
      <c r="Q1256" t="s">
        <v>4409</v>
      </c>
      <c r="R1256" t="s">
        <v>1781</v>
      </c>
      <c r="S1256" t="s">
        <v>1332</v>
      </c>
      <c r="U1256" t="s">
        <v>1340</v>
      </c>
      <c r="V1256" t="s">
        <v>1341</v>
      </c>
      <c r="W1256" t="s">
        <v>1355</v>
      </c>
      <c r="AC1256" t="s">
        <v>1343</v>
      </c>
      <c r="AF1256" t="s">
        <v>1343</v>
      </c>
      <c r="AI1256">
        <v>12</v>
      </c>
      <c r="AJ1256">
        <v>260</v>
      </c>
      <c r="AL1256">
        <v>0</v>
      </c>
      <c r="AM1256" t="s">
        <v>1332</v>
      </c>
      <c r="AN1256">
        <v>0</v>
      </c>
      <c r="AO1256">
        <v>0</v>
      </c>
    </row>
    <row r="1257" spans="1:41" hidden="1" x14ac:dyDescent="0.3">
      <c r="A1257" t="s">
        <v>1332</v>
      </c>
      <c r="B1257" t="s">
        <v>1332</v>
      </c>
      <c r="C1257" t="s">
        <v>39</v>
      </c>
      <c r="D1257" t="s">
        <v>3069</v>
      </c>
      <c r="E1257">
        <v>2026007</v>
      </c>
      <c r="F1257" t="s">
        <v>6543</v>
      </c>
      <c r="G1257" t="s">
        <v>7801</v>
      </c>
      <c r="I1257" t="s">
        <v>1335</v>
      </c>
      <c r="J1257">
        <v>195</v>
      </c>
      <c r="K1257" t="s">
        <v>4408</v>
      </c>
      <c r="L1257">
        <v>46114</v>
      </c>
      <c r="N1257">
        <v>46157</v>
      </c>
      <c r="P1257" t="s">
        <v>1361</v>
      </c>
      <c r="Q1257" t="s">
        <v>4409</v>
      </c>
      <c r="R1257" t="s">
        <v>1781</v>
      </c>
      <c r="S1257" t="s">
        <v>1332</v>
      </c>
      <c r="U1257" t="s">
        <v>1340</v>
      </c>
      <c r="V1257" t="s">
        <v>1341</v>
      </c>
      <c r="W1257" t="s">
        <v>1355</v>
      </c>
      <c r="AC1257" t="s">
        <v>1343</v>
      </c>
      <c r="AF1257" t="s">
        <v>1343</v>
      </c>
      <c r="AI1257">
        <v>27</v>
      </c>
      <c r="AJ1257">
        <v>260</v>
      </c>
      <c r="AL1257">
        <v>0</v>
      </c>
      <c r="AM1257" t="s">
        <v>1332</v>
      </c>
      <c r="AN1257">
        <v>0</v>
      </c>
      <c r="AO1257">
        <v>0</v>
      </c>
    </row>
    <row r="1258" spans="1:41" hidden="1" x14ac:dyDescent="0.3">
      <c r="A1258" t="s">
        <v>1332</v>
      </c>
      <c r="B1258" t="s">
        <v>1332</v>
      </c>
      <c r="C1258" t="s">
        <v>39</v>
      </c>
      <c r="D1258" t="s">
        <v>6423</v>
      </c>
      <c r="E1258" t="s">
        <v>6424</v>
      </c>
      <c r="F1258" t="s">
        <v>6543</v>
      </c>
      <c r="G1258" t="s">
        <v>4636</v>
      </c>
      <c r="I1258" t="s">
        <v>1335</v>
      </c>
      <c r="J1258">
        <v>195</v>
      </c>
      <c r="K1258" t="s">
        <v>4408</v>
      </c>
      <c r="L1258">
        <v>46114</v>
      </c>
      <c r="N1258">
        <v>46157</v>
      </c>
      <c r="P1258" t="s">
        <v>1361</v>
      </c>
      <c r="Q1258" t="s">
        <v>4409</v>
      </c>
      <c r="R1258" t="s">
        <v>1781</v>
      </c>
      <c r="S1258" t="s">
        <v>1332</v>
      </c>
      <c r="U1258" t="s">
        <v>1340</v>
      </c>
      <c r="V1258" t="s">
        <v>1341</v>
      </c>
      <c r="W1258" t="s">
        <v>1355</v>
      </c>
      <c r="AC1258" t="s">
        <v>1343</v>
      </c>
      <c r="AF1258" t="s">
        <v>1343</v>
      </c>
      <c r="AI1258">
        <v>27</v>
      </c>
      <c r="AJ1258">
        <v>225</v>
      </c>
      <c r="AL1258">
        <v>0</v>
      </c>
      <c r="AM1258" t="s">
        <v>1332</v>
      </c>
      <c r="AN1258">
        <v>0</v>
      </c>
      <c r="AO1258">
        <v>0</v>
      </c>
    </row>
    <row r="1259" spans="1:41" hidden="1" x14ac:dyDescent="0.3">
      <c r="A1259" t="s">
        <v>1332</v>
      </c>
      <c r="B1259" t="s">
        <v>1332</v>
      </c>
      <c r="C1259" t="s">
        <v>39</v>
      </c>
      <c r="D1259" t="s">
        <v>7163</v>
      </c>
      <c r="E1259" t="s">
        <v>7164</v>
      </c>
      <c r="F1259" t="s">
        <v>6543</v>
      </c>
      <c r="I1259" t="s">
        <v>1335</v>
      </c>
      <c r="J1259">
        <v>0</v>
      </c>
      <c r="K1259" t="s">
        <v>4408</v>
      </c>
      <c r="L1259">
        <v>46114</v>
      </c>
      <c r="N1259">
        <v>46157</v>
      </c>
      <c r="P1259" t="s">
        <v>1361</v>
      </c>
      <c r="Q1259" t="s">
        <v>4409</v>
      </c>
      <c r="R1259" t="s">
        <v>1781</v>
      </c>
      <c r="S1259" t="s">
        <v>1332</v>
      </c>
      <c r="U1259" t="s">
        <v>1340</v>
      </c>
      <c r="V1259" t="s">
        <v>1341</v>
      </c>
      <c r="W1259" t="s">
        <v>1355</v>
      </c>
      <c r="AC1259" t="s">
        <v>1343</v>
      </c>
      <c r="AF1259" t="s">
        <v>1343</v>
      </c>
      <c r="AI1259">
        <v>27</v>
      </c>
      <c r="AJ1259">
        <v>0</v>
      </c>
      <c r="AL1259">
        <v>0</v>
      </c>
      <c r="AM1259" t="s">
        <v>1332</v>
      </c>
      <c r="AN1259">
        <v>0</v>
      </c>
      <c r="AO1259">
        <v>0</v>
      </c>
    </row>
    <row r="1260" spans="1:41" hidden="1" x14ac:dyDescent="0.3">
      <c r="A1260" t="s">
        <v>1332</v>
      </c>
      <c r="B1260" t="s">
        <v>1332</v>
      </c>
      <c r="C1260" t="s">
        <v>39</v>
      </c>
      <c r="D1260" t="s">
        <v>7165</v>
      </c>
      <c r="E1260" t="s">
        <v>7166</v>
      </c>
      <c r="F1260" t="s">
        <v>6543</v>
      </c>
      <c r="G1260" t="s">
        <v>4636</v>
      </c>
      <c r="I1260" t="s">
        <v>1335</v>
      </c>
      <c r="J1260">
        <v>0</v>
      </c>
      <c r="K1260" t="s">
        <v>4408</v>
      </c>
      <c r="L1260">
        <v>46114</v>
      </c>
      <c r="N1260">
        <v>46157</v>
      </c>
      <c r="P1260" t="s">
        <v>1361</v>
      </c>
      <c r="Q1260" t="s">
        <v>4409</v>
      </c>
      <c r="R1260" t="s">
        <v>1781</v>
      </c>
      <c r="S1260" t="s">
        <v>1332</v>
      </c>
      <c r="U1260" t="s">
        <v>1340</v>
      </c>
      <c r="V1260" t="s">
        <v>1341</v>
      </c>
      <c r="W1260" t="s">
        <v>1355</v>
      </c>
      <c r="AC1260" t="s">
        <v>1343</v>
      </c>
      <c r="AF1260" t="s">
        <v>1343</v>
      </c>
      <c r="AI1260">
        <v>27</v>
      </c>
      <c r="AJ1260">
        <v>0</v>
      </c>
      <c r="AL1260">
        <v>0</v>
      </c>
      <c r="AM1260" t="s">
        <v>1332</v>
      </c>
      <c r="AN1260">
        <v>0</v>
      </c>
      <c r="AO1260">
        <v>0</v>
      </c>
    </row>
    <row r="1261" spans="1:41" hidden="1" x14ac:dyDescent="0.3">
      <c r="A1261" t="s">
        <v>1332</v>
      </c>
      <c r="B1261" t="s">
        <v>1332</v>
      </c>
      <c r="C1261" t="s">
        <v>39</v>
      </c>
      <c r="D1261" t="s">
        <v>7158</v>
      </c>
      <c r="E1261" t="s">
        <v>7159</v>
      </c>
      <c r="F1261" t="s">
        <v>6543</v>
      </c>
      <c r="G1261" t="s">
        <v>4636</v>
      </c>
      <c r="I1261" t="s">
        <v>1335</v>
      </c>
      <c r="J1261">
        <v>0</v>
      </c>
      <c r="K1261" t="s">
        <v>4408</v>
      </c>
      <c r="L1261">
        <v>46114</v>
      </c>
      <c r="N1261">
        <v>46157</v>
      </c>
      <c r="P1261" t="s">
        <v>1361</v>
      </c>
      <c r="Q1261" t="s">
        <v>4409</v>
      </c>
      <c r="R1261" t="s">
        <v>1781</v>
      </c>
      <c r="S1261" t="s">
        <v>1332</v>
      </c>
      <c r="U1261" t="s">
        <v>1340</v>
      </c>
      <c r="V1261" t="s">
        <v>1341</v>
      </c>
      <c r="W1261" t="s">
        <v>1355</v>
      </c>
      <c r="AC1261" t="s">
        <v>1343</v>
      </c>
      <c r="AF1261" t="s">
        <v>1343</v>
      </c>
      <c r="AI1261">
        <v>27</v>
      </c>
      <c r="AJ1261">
        <v>35</v>
      </c>
      <c r="AL1261">
        <v>0</v>
      </c>
      <c r="AM1261" t="s">
        <v>1332</v>
      </c>
      <c r="AN1261">
        <v>0</v>
      </c>
      <c r="AO1261">
        <v>0</v>
      </c>
    </row>
    <row r="1262" spans="1:41" hidden="1" x14ac:dyDescent="0.3">
      <c r="A1262" t="s">
        <v>1384</v>
      </c>
      <c r="B1262" t="s">
        <v>1379</v>
      </c>
      <c r="C1262" t="s">
        <v>1359</v>
      </c>
      <c r="D1262" t="s">
        <v>1438</v>
      </c>
      <c r="E1262">
        <v>2025933</v>
      </c>
      <c r="I1262" t="s">
        <v>1335</v>
      </c>
      <c r="J1262">
        <v>300</v>
      </c>
      <c r="K1262" t="s">
        <v>1489</v>
      </c>
      <c r="L1262">
        <v>46009</v>
      </c>
      <c r="N1262">
        <v>46052</v>
      </c>
      <c r="P1262" t="s">
        <v>1337</v>
      </c>
      <c r="Q1262" t="s">
        <v>1490</v>
      </c>
      <c r="R1262" t="s">
        <v>1339</v>
      </c>
      <c r="S1262" t="s">
        <v>1332</v>
      </c>
      <c r="U1262" t="s">
        <v>1340</v>
      </c>
      <c r="V1262" t="s">
        <v>1341</v>
      </c>
      <c r="W1262" t="s">
        <v>1339</v>
      </c>
      <c r="X1262">
        <v>46079</v>
      </c>
      <c r="Y1262" t="s">
        <v>1491</v>
      </c>
      <c r="Z1262">
        <v>170</v>
      </c>
      <c r="AA1262">
        <v>60</v>
      </c>
      <c r="AB1262">
        <v>21</v>
      </c>
      <c r="AC1262" t="s">
        <v>1343</v>
      </c>
      <c r="AF1262" t="s">
        <v>1343</v>
      </c>
      <c r="AI1262" t="s">
        <v>1339</v>
      </c>
      <c r="AJ1262">
        <v>350</v>
      </c>
      <c r="AL1262">
        <v>170</v>
      </c>
      <c r="AM1262">
        <v>170</v>
      </c>
      <c r="AN1262">
        <v>0.35294117647058798</v>
      </c>
      <c r="AO1262">
        <v>2.0588235294117601</v>
      </c>
    </row>
    <row r="1263" spans="1:41" hidden="1" x14ac:dyDescent="0.3">
      <c r="A1263" t="s">
        <v>1332</v>
      </c>
      <c r="B1263" t="s">
        <v>1379</v>
      </c>
      <c r="C1263" t="s">
        <v>1359</v>
      </c>
      <c r="D1263" t="s">
        <v>1438</v>
      </c>
      <c r="E1263">
        <v>2025933</v>
      </c>
      <c r="I1263" t="s">
        <v>1335</v>
      </c>
      <c r="J1263">
        <v>300</v>
      </c>
      <c r="K1263" t="s">
        <v>1489</v>
      </c>
      <c r="L1263">
        <v>46011</v>
      </c>
      <c r="N1263">
        <v>46053</v>
      </c>
      <c r="P1263" t="s">
        <v>1337</v>
      </c>
      <c r="Q1263" t="s">
        <v>1490</v>
      </c>
      <c r="R1263" t="s">
        <v>1358</v>
      </c>
      <c r="S1263" t="s">
        <v>1332</v>
      </c>
      <c r="U1263" t="s">
        <v>1340</v>
      </c>
      <c r="V1263" t="s">
        <v>1341</v>
      </c>
      <c r="W1263" t="s">
        <v>1358</v>
      </c>
      <c r="AC1263" t="s">
        <v>1343</v>
      </c>
      <c r="AF1263" t="s">
        <v>1343</v>
      </c>
      <c r="AI1263" t="s">
        <v>1358</v>
      </c>
      <c r="AJ1263">
        <v>350</v>
      </c>
      <c r="AL1263">
        <v>0</v>
      </c>
      <c r="AM1263" t="s">
        <v>1332</v>
      </c>
      <c r="AN1263">
        <v>0</v>
      </c>
      <c r="AO1263">
        <v>0</v>
      </c>
    </row>
    <row r="1264" spans="1:41" hidden="1" x14ac:dyDescent="0.3">
      <c r="A1264" t="s">
        <v>1332</v>
      </c>
      <c r="B1264" t="s">
        <v>1379</v>
      </c>
      <c r="C1264" t="s">
        <v>1359</v>
      </c>
      <c r="D1264" t="s">
        <v>1755</v>
      </c>
      <c r="E1264">
        <v>2025329</v>
      </c>
      <c r="I1264" t="s">
        <v>1335</v>
      </c>
      <c r="J1264">
        <v>0</v>
      </c>
      <c r="K1264" t="s">
        <v>1489</v>
      </c>
      <c r="L1264">
        <v>46009</v>
      </c>
      <c r="N1264">
        <v>46052</v>
      </c>
      <c r="P1264" t="s">
        <v>1337</v>
      </c>
      <c r="Q1264" t="s">
        <v>1490</v>
      </c>
      <c r="R1264" t="s">
        <v>1339</v>
      </c>
      <c r="S1264" t="s">
        <v>1332</v>
      </c>
      <c r="U1264" t="s">
        <v>1340</v>
      </c>
      <c r="V1264" t="s">
        <v>1341</v>
      </c>
      <c r="W1264" t="s">
        <v>1339</v>
      </c>
      <c r="X1264">
        <v>46079</v>
      </c>
      <c r="Y1264" t="s">
        <v>1491</v>
      </c>
      <c r="Z1264">
        <v>170</v>
      </c>
      <c r="AA1264">
        <v>60</v>
      </c>
      <c r="AB1264">
        <v>21</v>
      </c>
      <c r="AC1264" t="s">
        <v>1343</v>
      </c>
      <c r="AF1264" t="s">
        <v>1343</v>
      </c>
      <c r="AI1264" t="s">
        <v>1339</v>
      </c>
      <c r="AJ1264">
        <v>52</v>
      </c>
      <c r="AL1264" t="s">
        <v>1332</v>
      </c>
      <c r="AM1264" t="s">
        <v>1332</v>
      </c>
      <c r="AN1264">
        <v>0.35294117647058798</v>
      </c>
      <c r="AO1264">
        <v>0</v>
      </c>
    </row>
    <row r="1265" spans="1:41" hidden="1" x14ac:dyDescent="0.3">
      <c r="A1265" t="s">
        <v>1384</v>
      </c>
      <c r="B1265" t="s">
        <v>1379</v>
      </c>
      <c r="C1265" t="s">
        <v>1359</v>
      </c>
      <c r="D1265" t="s">
        <v>1755</v>
      </c>
      <c r="E1265">
        <v>2025329</v>
      </c>
      <c r="I1265" t="s">
        <v>1335</v>
      </c>
      <c r="J1265">
        <v>0</v>
      </c>
      <c r="K1265" t="s">
        <v>1489</v>
      </c>
      <c r="L1265">
        <v>46011</v>
      </c>
      <c r="N1265">
        <v>46053</v>
      </c>
      <c r="P1265" t="s">
        <v>1337</v>
      </c>
      <c r="Q1265" t="s">
        <v>1490</v>
      </c>
      <c r="R1265" t="s">
        <v>1358</v>
      </c>
      <c r="S1265" t="s">
        <v>1332</v>
      </c>
      <c r="U1265" t="s">
        <v>1340</v>
      </c>
      <c r="V1265" t="s">
        <v>1341</v>
      </c>
      <c r="W1265" t="s">
        <v>1358</v>
      </c>
      <c r="AC1265" t="s">
        <v>1343</v>
      </c>
      <c r="AF1265" t="s">
        <v>1343</v>
      </c>
      <c r="AI1265" t="s">
        <v>1358</v>
      </c>
      <c r="AJ1265">
        <v>52</v>
      </c>
      <c r="AL1265">
        <v>0</v>
      </c>
      <c r="AM1265" t="s">
        <v>1332</v>
      </c>
      <c r="AN1265">
        <v>0</v>
      </c>
      <c r="AO1265">
        <v>0</v>
      </c>
    </row>
    <row r="1266" spans="1:41" hidden="1" x14ac:dyDescent="0.3">
      <c r="A1266" t="s">
        <v>1332</v>
      </c>
      <c r="B1266" t="s">
        <v>1332</v>
      </c>
      <c r="C1266" t="s">
        <v>39</v>
      </c>
      <c r="D1266" t="s">
        <v>1763</v>
      </c>
      <c r="E1266">
        <v>2025997</v>
      </c>
      <c r="I1266" t="s">
        <v>1335</v>
      </c>
      <c r="J1266">
        <v>240</v>
      </c>
      <c r="K1266" t="s">
        <v>1489</v>
      </c>
      <c r="L1266">
        <v>46003</v>
      </c>
      <c r="N1266">
        <v>46052</v>
      </c>
      <c r="P1266" t="s">
        <v>1337</v>
      </c>
      <c r="Q1266" t="s">
        <v>1490</v>
      </c>
      <c r="R1266" t="s">
        <v>1339</v>
      </c>
      <c r="S1266" t="s">
        <v>1332</v>
      </c>
      <c r="U1266" t="s">
        <v>1340</v>
      </c>
      <c r="V1266" t="s">
        <v>1341</v>
      </c>
      <c r="W1266" t="s">
        <v>1339</v>
      </c>
      <c r="X1266">
        <v>46027</v>
      </c>
      <c r="Y1266" t="s">
        <v>1811</v>
      </c>
      <c r="Z1266">
        <v>180</v>
      </c>
      <c r="AA1266">
        <v>85</v>
      </c>
      <c r="AB1266">
        <v>19</v>
      </c>
      <c r="AC1266" t="s">
        <v>1343</v>
      </c>
      <c r="AF1266" t="s">
        <v>1343</v>
      </c>
      <c r="AI1266" t="s">
        <v>1339</v>
      </c>
      <c r="AJ1266">
        <v>340</v>
      </c>
      <c r="AL1266">
        <v>180</v>
      </c>
      <c r="AM1266">
        <v>180</v>
      </c>
      <c r="AN1266">
        <v>0.47222222222222199</v>
      </c>
      <c r="AO1266">
        <v>1.8888888888888899</v>
      </c>
    </row>
    <row r="1267" spans="1:41" hidden="1" x14ac:dyDescent="0.3">
      <c r="A1267" t="s">
        <v>1332</v>
      </c>
      <c r="B1267" t="s">
        <v>1332</v>
      </c>
      <c r="C1267" t="s">
        <v>1359</v>
      </c>
      <c r="D1267" t="s">
        <v>2091</v>
      </c>
      <c r="E1267">
        <v>2025339</v>
      </c>
      <c r="I1267" t="s">
        <v>1335</v>
      </c>
      <c r="J1267">
        <v>0</v>
      </c>
      <c r="K1267" t="s">
        <v>1489</v>
      </c>
      <c r="L1267">
        <v>46009</v>
      </c>
      <c r="N1267">
        <v>46052</v>
      </c>
      <c r="P1267" t="s">
        <v>1337</v>
      </c>
      <c r="Q1267" t="s">
        <v>1490</v>
      </c>
      <c r="R1267" t="s">
        <v>1358</v>
      </c>
      <c r="S1267" t="s">
        <v>1332</v>
      </c>
      <c r="U1267" t="s">
        <v>1340</v>
      </c>
      <c r="V1267" t="s">
        <v>1341</v>
      </c>
      <c r="W1267" t="s">
        <v>1358</v>
      </c>
      <c r="AC1267" t="s">
        <v>1343</v>
      </c>
      <c r="AF1267" t="s">
        <v>1343</v>
      </c>
      <c r="AI1267" t="s">
        <v>1358</v>
      </c>
      <c r="AJ1267">
        <v>58</v>
      </c>
      <c r="AL1267">
        <v>0</v>
      </c>
      <c r="AM1267" t="s">
        <v>1332</v>
      </c>
      <c r="AN1267">
        <v>0</v>
      </c>
      <c r="AO1267">
        <v>0</v>
      </c>
    </row>
    <row r="1268" spans="1:41" hidden="1" x14ac:dyDescent="0.3">
      <c r="A1268" t="s">
        <v>1332</v>
      </c>
      <c r="B1268" t="s">
        <v>1332</v>
      </c>
      <c r="C1268" t="s">
        <v>1359</v>
      </c>
      <c r="D1268" t="s">
        <v>2416</v>
      </c>
      <c r="E1268">
        <v>2025315</v>
      </c>
      <c r="I1268" t="s">
        <v>1335</v>
      </c>
      <c r="J1268">
        <v>300</v>
      </c>
      <c r="K1268" t="s">
        <v>1489</v>
      </c>
      <c r="L1268">
        <v>46009</v>
      </c>
      <c r="N1268">
        <v>46052</v>
      </c>
      <c r="P1268" t="s">
        <v>1337</v>
      </c>
      <c r="Q1268" t="s">
        <v>1490</v>
      </c>
      <c r="R1268" t="s">
        <v>1358</v>
      </c>
      <c r="S1268" t="s">
        <v>1332</v>
      </c>
      <c r="U1268" t="s">
        <v>1340</v>
      </c>
      <c r="V1268" t="s">
        <v>1341</v>
      </c>
      <c r="W1268" t="s">
        <v>1358</v>
      </c>
      <c r="AC1268" t="s">
        <v>1343</v>
      </c>
      <c r="AF1268" t="s">
        <v>1343</v>
      </c>
      <c r="AI1268" t="s">
        <v>1358</v>
      </c>
      <c r="AJ1268">
        <v>365</v>
      </c>
      <c r="AL1268">
        <v>0</v>
      </c>
      <c r="AM1268" t="s">
        <v>1332</v>
      </c>
      <c r="AN1268">
        <v>0</v>
      </c>
      <c r="AO1268">
        <v>0</v>
      </c>
    </row>
    <row r="1269" spans="1:41" hidden="1" x14ac:dyDescent="0.3">
      <c r="A1269" t="s">
        <v>1332</v>
      </c>
      <c r="B1269" t="s">
        <v>1379</v>
      </c>
      <c r="C1269" t="s">
        <v>1371</v>
      </c>
      <c r="D1269" t="s">
        <v>2411</v>
      </c>
      <c r="E1269" t="s">
        <v>1332</v>
      </c>
      <c r="I1269" t="s">
        <v>1335</v>
      </c>
      <c r="J1269">
        <v>300</v>
      </c>
      <c r="K1269" t="s">
        <v>1489</v>
      </c>
      <c r="L1269">
        <v>46017</v>
      </c>
      <c r="N1269">
        <v>46096</v>
      </c>
      <c r="P1269" t="s">
        <v>1420</v>
      </c>
      <c r="Q1269" t="s">
        <v>1490</v>
      </c>
      <c r="R1269" t="s">
        <v>1358</v>
      </c>
      <c r="S1269" t="s">
        <v>1332</v>
      </c>
      <c r="U1269" t="s">
        <v>1340</v>
      </c>
      <c r="V1269" t="s">
        <v>1341</v>
      </c>
      <c r="W1269" t="s">
        <v>1358</v>
      </c>
      <c r="AC1269" t="s">
        <v>1343</v>
      </c>
      <c r="AF1269" t="s">
        <v>1343</v>
      </c>
      <c r="AI1269" t="s">
        <v>1358</v>
      </c>
      <c r="AJ1269" t="s">
        <v>1332</v>
      </c>
      <c r="AL1269">
        <v>0</v>
      </c>
      <c r="AM1269" t="s">
        <v>1332</v>
      </c>
      <c r="AN1269">
        <v>0</v>
      </c>
      <c r="AO1269">
        <v>0</v>
      </c>
    </row>
    <row r="1270" spans="1:41" hidden="1" x14ac:dyDescent="0.3">
      <c r="A1270" t="s">
        <v>1332</v>
      </c>
      <c r="B1270" t="s">
        <v>1332</v>
      </c>
      <c r="C1270" t="s">
        <v>304</v>
      </c>
      <c r="D1270" t="s">
        <v>1972</v>
      </c>
      <c r="E1270" t="s">
        <v>1973</v>
      </c>
      <c r="I1270" t="s">
        <v>1335</v>
      </c>
      <c r="J1270">
        <v>220</v>
      </c>
      <c r="K1270" t="s">
        <v>1489</v>
      </c>
      <c r="L1270">
        <v>46041</v>
      </c>
      <c r="N1270">
        <v>46091</v>
      </c>
      <c r="P1270" t="s">
        <v>1337</v>
      </c>
      <c r="Q1270" t="s">
        <v>1490</v>
      </c>
      <c r="R1270" t="s">
        <v>1339</v>
      </c>
      <c r="S1270" t="s">
        <v>1332</v>
      </c>
      <c r="U1270" t="s">
        <v>1340</v>
      </c>
      <c r="V1270" t="s">
        <v>1341</v>
      </c>
      <c r="W1270" t="s">
        <v>1339</v>
      </c>
      <c r="X1270">
        <v>46091</v>
      </c>
      <c r="Y1270" t="s">
        <v>3342</v>
      </c>
      <c r="Z1270">
        <v>131</v>
      </c>
      <c r="AA1270">
        <v>58</v>
      </c>
      <c r="AB1270">
        <v>24</v>
      </c>
      <c r="AC1270" t="s">
        <v>1343</v>
      </c>
      <c r="AF1270" t="s">
        <v>1343</v>
      </c>
      <c r="AI1270" t="s">
        <v>1339</v>
      </c>
      <c r="AJ1270">
        <v>305</v>
      </c>
      <c r="AL1270">
        <v>131</v>
      </c>
      <c r="AM1270">
        <v>131</v>
      </c>
      <c r="AN1270">
        <v>0.44274809160305301</v>
      </c>
      <c r="AO1270">
        <v>2.3282442748091601</v>
      </c>
    </row>
    <row r="1271" spans="1:41" hidden="1" x14ac:dyDescent="0.3">
      <c r="A1271" t="s">
        <v>1332</v>
      </c>
      <c r="B1271" t="s">
        <v>1332</v>
      </c>
      <c r="C1271" t="s">
        <v>304</v>
      </c>
      <c r="D1271" t="s">
        <v>1976</v>
      </c>
      <c r="E1271" t="s">
        <v>1977</v>
      </c>
      <c r="I1271" t="s">
        <v>1335</v>
      </c>
      <c r="J1271">
        <v>0</v>
      </c>
      <c r="K1271" t="s">
        <v>1489</v>
      </c>
      <c r="L1271">
        <v>46041</v>
      </c>
      <c r="N1271">
        <v>46091</v>
      </c>
      <c r="P1271" t="s">
        <v>1337</v>
      </c>
      <c r="Q1271" t="s">
        <v>1490</v>
      </c>
      <c r="R1271" t="s">
        <v>1339</v>
      </c>
      <c r="S1271" t="s">
        <v>1332</v>
      </c>
      <c r="U1271" t="s">
        <v>1340</v>
      </c>
      <c r="V1271" t="s">
        <v>1341</v>
      </c>
      <c r="W1271" t="s">
        <v>1339</v>
      </c>
      <c r="X1271">
        <v>46091</v>
      </c>
      <c r="Y1271" t="s">
        <v>3342</v>
      </c>
      <c r="Z1271">
        <v>131</v>
      </c>
      <c r="AA1271">
        <v>58</v>
      </c>
      <c r="AB1271">
        <v>24</v>
      </c>
      <c r="AC1271" t="s">
        <v>1343</v>
      </c>
      <c r="AF1271" t="s">
        <v>1343</v>
      </c>
      <c r="AI1271" t="s">
        <v>1339</v>
      </c>
      <c r="AJ1271">
        <v>42</v>
      </c>
      <c r="AL1271" t="s">
        <v>1332</v>
      </c>
      <c r="AM1271" t="s">
        <v>1332</v>
      </c>
      <c r="AN1271">
        <v>0.44274809160305301</v>
      </c>
      <c r="AO1271">
        <v>0</v>
      </c>
    </row>
    <row r="1272" spans="1:41" hidden="1" x14ac:dyDescent="0.3">
      <c r="A1272" t="s">
        <v>1332</v>
      </c>
      <c r="B1272" t="s">
        <v>1379</v>
      </c>
      <c r="C1272" t="s">
        <v>304</v>
      </c>
      <c r="D1272" t="s">
        <v>2402</v>
      </c>
      <c r="E1272" t="s">
        <v>1332</v>
      </c>
      <c r="I1272" t="s">
        <v>1335</v>
      </c>
      <c r="J1272">
        <v>220</v>
      </c>
      <c r="K1272" t="s">
        <v>1489</v>
      </c>
      <c r="L1272">
        <v>46041</v>
      </c>
      <c r="N1272">
        <v>46091</v>
      </c>
      <c r="P1272" t="s">
        <v>1337</v>
      </c>
      <c r="Q1272" t="s">
        <v>1490</v>
      </c>
      <c r="R1272" t="s">
        <v>1358</v>
      </c>
      <c r="S1272" t="s">
        <v>1332</v>
      </c>
      <c r="U1272" t="s">
        <v>1340</v>
      </c>
      <c r="V1272" t="s">
        <v>1341</v>
      </c>
      <c r="W1272" t="s">
        <v>1358</v>
      </c>
      <c r="AC1272" t="s">
        <v>1343</v>
      </c>
      <c r="AF1272" t="s">
        <v>1343</v>
      </c>
      <c r="AI1272" t="s">
        <v>1358</v>
      </c>
      <c r="AJ1272" t="s">
        <v>1332</v>
      </c>
      <c r="AL1272">
        <v>0</v>
      </c>
      <c r="AM1272" t="s">
        <v>1332</v>
      </c>
      <c r="AN1272">
        <v>0</v>
      </c>
      <c r="AO1272">
        <v>0</v>
      </c>
    </row>
    <row r="1273" spans="1:41" hidden="1" x14ac:dyDescent="0.3">
      <c r="A1273" t="s">
        <v>1332</v>
      </c>
      <c r="B1273" t="s">
        <v>1379</v>
      </c>
      <c r="C1273" t="s">
        <v>304</v>
      </c>
      <c r="D1273" t="s">
        <v>2405</v>
      </c>
      <c r="E1273" t="s">
        <v>1332</v>
      </c>
      <c r="I1273" t="s">
        <v>1335</v>
      </c>
      <c r="J1273">
        <v>0</v>
      </c>
      <c r="K1273" t="s">
        <v>1489</v>
      </c>
      <c r="L1273">
        <v>46041</v>
      </c>
      <c r="N1273">
        <v>46091</v>
      </c>
      <c r="P1273" t="s">
        <v>1337</v>
      </c>
      <c r="Q1273" t="s">
        <v>1490</v>
      </c>
      <c r="R1273" t="s">
        <v>1358</v>
      </c>
      <c r="S1273" t="s">
        <v>1332</v>
      </c>
      <c r="U1273" t="s">
        <v>1340</v>
      </c>
      <c r="V1273" t="s">
        <v>1341</v>
      </c>
      <c r="W1273" t="s">
        <v>1358</v>
      </c>
      <c r="AC1273" t="s">
        <v>1343</v>
      </c>
      <c r="AF1273" t="s">
        <v>1343</v>
      </c>
      <c r="AI1273" t="s">
        <v>1358</v>
      </c>
      <c r="AJ1273" t="s">
        <v>1332</v>
      </c>
      <c r="AL1273">
        <v>0</v>
      </c>
      <c r="AM1273" t="s">
        <v>1332</v>
      </c>
      <c r="AN1273">
        <v>0</v>
      </c>
      <c r="AO1273">
        <v>0</v>
      </c>
    </row>
    <row r="1274" spans="1:41" hidden="1" x14ac:dyDescent="0.3">
      <c r="A1274" t="s">
        <v>1332</v>
      </c>
      <c r="B1274" t="s">
        <v>1332</v>
      </c>
      <c r="C1274" t="s">
        <v>304</v>
      </c>
      <c r="D1274" t="s">
        <v>2962</v>
      </c>
      <c r="E1274">
        <v>2025945</v>
      </c>
      <c r="F1274" t="s">
        <v>5596</v>
      </c>
      <c r="G1274" t="s">
        <v>5597</v>
      </c>
      <c r="I1274" t="s">
        <v>1335</v>
      </c>
      <c r="J1274">
        <v>220</v>
      </c>
      <c r="K1274" t="s">
        <v>1489</v>
      </c>
      <c r="L1274">
        <v>46087</v>
      </c>
      <c r="N1274">
        <v>46122</v>
      </c>
      <c r="P1274" t="s">
        <v>1337</v>
      </c>
      <c r="Q1274" t="s">
        <v>1490</v>
      </c>
      <c r="R1274" t="s">
        <v>1339</v>
      </c>
      <c r="S1274" t="s">
        <v>1332</v>
      </c>
      <c r="U1274" t="s">
        <v>1340</v>
      </c>
      <c r="V1274" t="s">
        <v>1341</v>
      </c>
      <c r="W1274" t="s">
        <v>1339</v>
      </c>
      <c r="X1274">
        <v>46101</v>
      </c>
      <c r="Y1274" t="s">
        <v>5598</v>
      </c>
      <c r="Z1274">
        <v>1600</v>
      </c>
      <c r="AA1274">
        <v>560</v>
      </c>
      <c r="AB1274">
        <v>18</v>
      </c>
      <c r="AC1274" t="s">
        <v>1408</v>
      </c>
      <c r="AF1274" t="s">
        <v>1343</v>
      </c>
      <c r="AI1274" t="s">
        <v>1339</v>
      </c>
      <c r="AJ1274">
        <v>280</v>
      </c>
      <c r="AL1274">
        <v>1600</v>
      </c>
      <c r="AM1274">
        <v>1600</v>
      </c>
      <c r="AN1274">
        <v>0.35</v>
      </c>
      <c r="AO1274">
        <v>0.17499999999999999</v>
      </c>
    </row>
    <row r="1275" spans="1:41" hidden="1" x14ac:dyDescent="0.3">
      <c r="A1275" t="s">
        <v>1332</v>
      </c>
      <c r="B1275" t="s">
        <v>1332</v>
      </c>
      <c r="C1275" t="s">
        <v>1359</v>
      </c>
      <c r="D1275" t="s">
        <v>5409</v>
      </c>
      <c r="E1275" t="s">
        <v>5410</v>
      </c>
      <c r="F1275" t="s">
        <v>5954</v>
      </c>
      <c r="G1275" t="s">
        <v>4636</v>
      </c>
      <c r="I1275" t="s">
        <v>1335</v>
      </c>
      <c r="J1275">
        <v>300</v>
      </c>
      <c r="K1275" t="s">
        <v>1489</v>
      </c>
      <c r="L1275">
        <v>46094</v>
      </c>
      <c r="N1275">
        <v>46132</v>
      </c>
      <c r="P1275" t="s">
        <v>1337</v>
      </c>
      <c r="Q1275" t="s">
        <v>1490</v>
      </c>
      <c r="R1275" t="s">
        <v>3490</v>
      </c>
      <c r="S1275" t="s">
        <v>1332</v>
      </c>
      <c r="U1275" t="s">
        <v>1340</v>
      </c>
      <c r="V1275" t="s">
        <v>1341</v>
      </c>
      <c r="W1275" t="s">
        <v>1355</v>
      </c>
      <c r="AC1275" t="s">
        <v>1343</v>
      </c>
      <c r="AF1275" t="s">
        <v>1343</v>
      </c>
      <c r="AI1275">
        <v>2</v>
      </c>
      <c r="AJ1275">
        <v>300</v>
      </c>
      <c r="AL1275">
        <v>0</v>
      </c>
      <c r="AM1275" t="s">
        <v>1332</v>
      </c>
      <c r="AN1275">
        <v>0</v>
      </c>
      <c r="AO1275">
        <v>0</v>
      </c>
    </row>
    <row r="1276" spans="1:41" hidden="1" x14ac:dyDescent="0.3">
      <c r="A1276" t="s">
        <v>1332</v>
      </c>
      <c r="B1276" t="s">
        <v>1332</v>
      </c>
      <c r="C1276" t="s">
        <v>304</v>
      </c>
      <c r="D1276" t="s">
        <v>6592</v>
      </c>
      <c r="E1276" t="s">
        <v>6593</v>
      </c>
      <c r="F1276" t="s">
        <v>5596</v>
      </c>
      <c r="G1276" t="s">
        <v>4636</v>
      </c>
      <c r="I1276" t="s">
        <v>1335</v>
      </c>
      <c r="J1276">
        <v>220</v>
      </c>
      <c r="K1276" t="s">
        <v>1489</v>
      </c>
      <c r="L1276">
        <v>46104</v>
      </c>
      <c r="N1276">
        <v>46152</v>
      </c>
      <c r="P1276" t="s">
        <v>1337</v>
      </c>
      <c r="Q1276" t="s">
        <v>1490</v>
      </c>
      <c r="R1276" t="s">
        <v>1781</v>
      </c>
      <c r="S1276" t="s">
        <v>1332</v>
      </c>
      <c r="U1276" t="s">
        <v>1340</v>
      </c>
      <c r="V1276" t="s">
        <v>1341</v>
      </c>
      <c r="W1276" t="s">
        <v>1355</v>
      </c>
      <c r="AC1276" t="s">
        <v>1343</v>
      </c>
      <c r="AF1276" t="s">
        <v>1343</v>
      </c>
      <c r="AI1276">
        <v>22</v>
      </c>
      <c r="AJ1276">
        <v>220</v>
      </c>
      <c r="AL1276">
        <v>0</v>
      </c>
      <c r="AM1276" t="s">
        <v>1332</v>
      </c>
      <c r="AN1276">
        <v>0</v>
      </c>
      <c r="AO1276">
        <v>0</v>
      </c>
    </row>
    <row r="1277" spans="1:41" hidden="1" x14ac:dyDescent="0.3">
      <c r="A1277" t="s">
        <v>1332</v>
      </c>
      <c r="B1277" t="s">
        <v>1332</v>
      </c>
      <c r="C1277" t="s">
        <v>304</v>
      </c>
      <c r="D1277" t="s">
        <v>6595</v>
      </c>
      <c r="E1277" t="s">
        <v>6596</v>
      </c>
      <c r="F1277" t="s">
        <v>6797</v>
      </c>
      <c r="G1277" t="s">
        <v>4636</v>
      </c>
      <c r="I1277" t="s">
        <v>1335</v>
      </c>
      <c r="J1277">
        <v>0</v>
      </c>
      <c r="K1277" t="s">
        <v>1489</v>
      </c>
      <c r="L1277">
        <v>46104</v>
      </c>
      <c r="N1277">
        <v>46152</v>
      </c>
      <c r="P1277" t="s">
        <v>1337</v>
      </c>
      <c r="Q1277" t="s">
        <v>1490</v>
      </c>
      <c r="R1277" t="s">
        <v>1781</v>
      </c>
      <c r="S1277" t="s">
        <v>1332</v>
      </c>
      <c r="U1277" t="s">
        <v>1340</v>
      </c>
      <c r="V1277" t="s">
        <v>1341</v>
      </c>
      <c r="W1277" t="s">
        <v>1355</v>
      </c>
      <c r="AC1277" t="s">
        <v>1343</v>
      </c>
      <c r="AF1277" t="s">
        <v>1343</v>
      </c>
      <c r="AI1277">
        <v>22</v>
      </c>
      <c r="AJ1277">
        <v>0</v>
      </c>
      <c r="AL1277">
        <v>0</v>
      </c>
      <c r="AM1277" t="s">
        <v>1332</v>
      </c>
      <c r="AN1277">
        <v>0</v>
      </c>
      <c r="AO1277">
        <v>0</v>
      </c>
    </row>
    <row r="1278" spans="1:41" hidden="1" x14ac:dyDescent="0.3">
      <c r="A1278" t="s">
        <v>1332</v>
      </c>
      <c r="B1278" t="s">
        <v>1332</v>
      </c>
      <c r="C1278" t="s">
        <v>304</v>
      </c>
      <c r="D1278" t="s">
        <v>6423</v>
      </c>
      <c r="E1278" t="s">
        <v>6424</v>
      </c>
      <c r="F1278" t="s">
        <v>5596</v>
      </c>
      <c r="I1278" t="s">
        <v>1335</v>
      </c>
      <c r="J1278">
        <v>220</v>
      </c>
      <c r="K1278" t="s">
        <v>1489</v>
      </c>
      <c r="L1278">
        <v>46104</v>
      </c>
      <c r="N1278">
        <v>46152</v>
      </c>
      <c r="P1278" t="s">
        <v>1337</v>
      </c>
      <c r="Q1278" t="s">
        <v>1490</v>
      </c>
      <c r="R1278" t="s">
        <v>1781</v>
      </c>
      <c r="S1278" t="s">
        <v>1332</v>
      </c>
      <c r="U1278" t="s">
        <v>1340</v>
      </c>
      <c r="V1278" t="s">
        <v>1341</v>
      </c>
      <c r="W1278" t="s">
        <v>1355</v>
      </c>
      <c r="AC1278" t="s">
        <v>1343</v>
      </c>
      <c r="AF1278" t="s">
        <v>1343</v>
      </c>
      <c r="AI1278">
        <v>22</v>
      </c>
      <c r="AJ1278">
        <v>250</v>
      </c>
      <c r="AL1278">
        <v>0</v>
      </c>
      <c r="AM1278" t="s">
        <v>1332</v>
      </c>
      <c r="AN1278">
        <v>0</v>
      </c>
      <c r="AO1278">
        <v>0</v>
      </c>
    </row>
    <row r="1279" spans="1:41" hidden="1" x14ac:dyDescent="0.3">
      <c r="A1279" t="s">
        <v>1332</v>
      </c>
      <c r="B1279" t="s">
        <v>1332</v>
      </c>
      <c r="C1279" t="s">
        <v>304</v>
      </c>
      <c r="D1279" t="s">
        <v>6419</v>
      </c>
      <c r="E1279">
        <v>2026053</v>
      </c>
      <c r="F1279" t="s">
        <v>5596</v>
      </c>
      <c r="I1279" t="s">
        <v>1335</v>
      </c>
      <c r="J1279">
        <v>0</v>
      </c>
      <c r="K1279" t="s">
        <v>1489</v>
      </c>
      <c r="L1279">
        <v>46104</v>
      </c>
      <c r="N1279">
        <v>46152</v>
      </c>
      <c r="P1279" t="s">
        <v>1337</v>
      </c>
      <c r="Q1279" t="s">
        <v>1490</v>
      </c>
      <c r="R1279" t="s">
        <v>1781</v>
      </c>
      <c r="S1279" t="s">
        <v>1332</v>
      </c>
      <c r="U1279" t="s">
        <v>1340</v>
      </c>
      <c r="V1279" t="s">
        <v>1341</v>
      </c>
      <c r="W1279" t="s">
        <v>1355</v>
      </c>
      <c r="AC1279" t="s">
        <v>1343</v>
      </c>
      <c r="AF1279" t="s">
        <v>1343</v>
      </c>
      <c r="AI1279">
        <v>22</v>
      </c>
      <c r="AJ1279">
        <v>0</v>
      </c>
      <c r="AL1279">
        <v>0</v>
      </c>
      <c r="AM1279" t="s">
        <v>1332</v>
      </c>
      <c r="AN1279">
        <v>0</v>
      </c>
      <c r="AO1279">
        <v>0</v>
      </c>
    </row>
    <row r="1280" spans="1:41" hidden="1" x14ac:dyDescent="0.3">
      <c r="A1280" t="s">
        <v>1332</v>
      </c>
      <c r="B1280" t="s">
        <v>1332</v>
      </c>
      <c r="C1280" t="s">
        <v>64</v>
      </c>
      <c r="D1280" t="s">
        <v>7170</v>
      </c>
      <c r="E1280">
        <v>2026056</v>
      </c>
      <c r="F1280" t="s">
        <v>5596</v>
      </c>
      <c r="I1280" t="s">
        <v>1335</v>
      </c>
      <c r="J1280">
        <v>180</v>
      </c>
      <c r="K1280" t="s">
        <v>1489</v>
      </c>
      <c r="L1280">
        <v>46120</v>
      </c>
      <c r="N1280">
        <v>46157</v>
      </c>
      <c r="P1280" t="s">
        <v>1337</v>
      </c>
      <c r="Q1280" t="s">
        <v>1490</v>
      </c>
      <c r="R1280" t="s">
        <v>1781</v>
      </c>
      <c r="S1280" t="s">
        <v>1332</v>
      </c>
      <c r="U1280" t="s">
        <v>1340</v>
      </c>
      <c r="V1280" t="s">
        <v>1341</v>
      </c>
      <c r="W1280" t="s">
        <v>1355</v>
      </c>
      <c r="AC1280" t="s">
        <v>1343</v>
      </c>
      <c r="AF1280" t="s">
        <v>1343</v>
      </c>
      <c r="AI1280">
        <v>27</v>
      </c>
      <c r="AJ1280">
        <v>180</v>
      </c>
      <c r="AL1280">
        <v>0</v>
      </c>
      <c r="AM1280" t="s">
        <v>1332</v>
      </c>
      <c r="AN1280">
        <v>0</v>
      </c>
      <c r="AO1280">
        <v>0</v>
      </c>
    </row>
    <row r="1281" spans="1:41" hidden="1" x14ac:dyDescent="0.3">
      <c r="A1281" t="s">
        <v>1332</v>
      </c>
      <c r="B1281" t="s">
        <v>1332</v>
      </c>
      <c r="C1281" t="s">
        <v>64</v>
      </c>
      <c r="D1281" t="s">
        <v>7174</v>
      </c>
      <c r="E1281" t="s">
        <v>7175</v>
      </c>
      <c r="F1281" t="s">
        <v>5596</v>
      </c>
      <c r="G1281" t="s">
        <v>4636</v>
      </c>
      <c r="I1281" t="s">
        <v>1335</v>
      </c>
      <c r="J1281">
        <v>0</v>
      </c>
      <c r="K1281" t="s">
        <v>1489</v>
      </c>
      <c r="L1281">
        <v>46120</v>
      </c>
      <c r="N1281">
        <v>46157</v>
      </c>
      <c r="P1281" t="s">
        <v>1337</v>
      </c>
      <c r="Q1281" t="s">
        <v>1490</v>
      </c>
      <c r="R1281" t="s">
        <v>1781</v>
      </c>
      <c r="S1281" t="s">
        <v>1332</v>
      </c>
      <c r="U1281" t="s">
        <v>1340</v>
      </c>
      <c r="V1281" t="s">
        <v>1341</v>
      </c>
      <c r="W1281" t="s">
        <v>1355</v>
      </c>
      <c r="AC1281" t="s">
        <v>1343</v>
      </c>
      <c r="AF1281" t="s">
        <v>1343</v>
      </c>
      <c r="AI1281">
        <v>27</v>
      </c>
      <c r="AJ1281">
        <v>0</v>
      </c>
      <c r="AL1281">
        <v>0</v>
      </c>
      <c r="AM1281" t="s">
        <v>1332</v>
      </c>
      <c r="AN1281">
        <v>0</v>
      </c>
      <c r="AO1281">
        <v>0</v>
      </c>
    </row>
    <row r="1282" spans="1:41" hidden="1" x14ac:dyDescent="0.3">
      <c r="A1282" t="s">
        <v>1332</v>
      </c>
      <c r="B1282" t="s">
        <v>1332</v>
      </c>
      <c r="C1282" t="s">
        <v>64</v>
      </c>
      <c r="D1282" t="s">
        <v>2519</v>
      </c>
      <c r="E1282">
        <v>2025317</v>
      </c>
      <c r="F1282" t="s">
        <v>8236</v>
      </c>
      <c r="I1282" t="s">
        <v>1335</v>
      </c>
      <c r="J1282">
        <v>180</v>
      </c>
      <c r="K1282" t="s">
        <v>1489</v>
      </c>
      <c r="L1282">
        <v>46120</v>
      </c>
      <c r="N1282">
        <v>46157</v>
      </c>
      <c r="P1282" t="s">
        <v>1337</v>
      </c>
      <c r="Q1282" t="s">
        <v>1490</v>
      </c>
      <c r="R1282" t="s">
        <v>1781</v>
      </c>
      <c r="S1282" t="s">
        <v>1332</v>
      </c>
      <c r="U1282" t="s">
        <v>1340</v>
      </c>
      <c r="V1282" t="s">
        <v>1341</v>
      </c>
      <c r="W1282" t="s">
        <v>1355</v>
      </c>
      <c r="AC1282" t="s">
        <v>1343</v>
      </c>
      <c r="AF1282" t="s">
        <v>1343</v>
      </c>
      <c r="AI1282">
        <v>27</v>
      </c>
      <c r="AJ1282">
        <v>230</v>
      </c>
      <c r="AL1282">
        <v>0</v>
      </c>
      <c r="AM1282" t="s">
        <v>1332</v>
      </c>
      <c r="AN1282">
        <v>0</v>
      </c>
      <c r="AO1282">
        <v>0</v>
      </c>
    </row>
    <row r="1283" spans="1:41" hidden="1" x14ac:dyDescent="0.3">
      <c r="A1283" t="s">
        <v>1332</v>
      </c>
      <c r="B1283" t="s">
        <v>1379</v>
      </c>
      <c r="C1283" t="s">
        <v>64</v>
      </c>
      <c r="D1283" t="s">
        <v>8050</v>
      </c>
      <c r="E1283">
        <v>2025329</v>
      </c>
      <c r="F1283" t="s">
        <v>8237</v>
      </c>
      <c r="I1283" t="s">
        <v>1335</v>
      </c>
      <c r="J1283">
        <v>0</v>
      </c>
      <c r="K1283" t="s">
        <v>1489</v>
      </c>
      <c r="L1283">
        <v>46120</v>
      </c>
      <c r="N1283">
        <v>46157</v>
      </c>
      <c r="P1283" t="s">
        <v>1337</v>
      </c>
      <c r="Q1283" t="s">
        <v>1490</v>
      </c>
      <c r="R1283" t="s">
        <v>1781</v>
      </c>
      <c r="S1283" t="s">
        <v>1332</v>
      </c>
      <c r="U1283" t="s">
        <v>1340</v>
      </c>
      <c r="V1283" t="s">
        <v>1341</v>
      </c>
      <c r="W1283" t="s">
        <v>1355</v>
      </c>
      <c r="AC1283" t="s">
        <v>1343</v>
      </c>
      <c r="AF1283" t="s">
        <v>1343</v>
      </c>
      <c r="AI1283">
        <v>27</v>
      </c>
      <c r="AJ1283">
        <v>52</v>
      </c>
      <c r="AL1283">
        <v>0</v>
      </c>
      <c r="AM1283" t="s">
        <v>1332</v>
      </c>
      <c r="AN1283">
        <v>0</v>
      </c>
      <c r="AO1283">
        <v>0</v>
      </c>
    </row>
    <row r="1284" spans="1:41" hidden="1" x14ac:dyDescent="0.3">
      <c r="A1284" t="s">
        <v>1332</v>
      </c>
      <c r="B1284" t="s">
        <v>1332</v>
      </c>
      <c r="C1284" t="s">
        <v>39</v>
      </c>
      <c r="D1284" t="s">
        <v>2519</v>
      </c>
      <c r="E1284">
        <v>2025317</v>
      </c>
      <c r="I1284" t="s">
        <v>1335</v>
      </c>
      <c r="J1284">
        <v>320</v>
      </c>
      <c r="K1284" t="s">
        <v>3736</v>
      </c>
      <c r="L1284">
        <v>46056</v>
      </c>
      <c r="N1284">
        <v>46096</v>
      </c>
      <c r="P1284" t="s">
        <v>1361</v>
      </c>
      <c r="Q1284" t="s">
        <v>3737</v>
      </c>
      <c r="R1284" t="s">
        <v>1339</v>
      </c>
      <c r="S1284" t="s">
        <v>1332</v>
      </c>
      <c r="U1284" t="s">
        <v>1340</v>
      </c>
      <c r="V1284" t="s">
        <v>1341</v>
      </c>
      <c r="W1284" t="s">
        <v>1339</v>
      </c>
      <c r="X1284">
        <v>46092</v>
      </c>
      <c r="Y1284" t="s">
        <v>3738</v>
      </c>
      <c r="Z1284">
        <v>1913</v>
      </c>
      <c r="AA1284">
        <v>1405</v>
      </c>
      <c r="AB1284">
        <v>20</v>
      </c>
      <c r="AC1284" t="s">
        <v>1408</v>
      </c>
      <c r="AF1284" t="s">
        <v>1343</v>
      </c>
      <c r="AI1284" t="s">
        <v>1339</v>
      </c>
      <c r="AJ1284">
        <v>370</v>
      </c>
      <c r="AL1284">
        <v>1913</v>
      </c>
      <c r="AM1284">
        <v>1913</v>
      </c>
      <c r="AN1284">
        <v>0.73444851019341395</v>
      </c>
      <c r="AO1284">
        <v>0.19341348667015201</v>
      </c>
    </row>
    <row r="1285" spans="1:41" hidden="1" x14ac:dyDescent="0.3">
      <c r="A1285" t="s">
        <v>1332</v>
      </c>
      <c r="B1285" t="s">
        <v>1332</v>
      </c>
      <c r="C1285" t="s">
        <v>39</v>
      </c>
      <c r="D1285" t="s">
        <v>2695</v>
      </c>
      <c r="E1285">
        <v>2025982</v>
      </c>
      <c r="I1285" t="s">
        <v>1335</v>
      </c>
      <c r="J1285">
        <v>0</v>
      </c>
      <c r="K1285" t="s">
        <v>3736</v>
      </c>
      <c r="L1285">
        <v>46056</v>
      </c>
      <c r="N1285">
        <v>46096</v>
      </c>
      <c r="P1285" t="s">
        <v>1361</v>
      </c>
      <c r="Q1285" t="s">
        <v>3737</v>
      </c>
      <c r="R1285" t="s">
        <v>1339</v>
      </c>
      <c r="S1285" t="s">
        <v>1332</v>
      </c>
      <c r="U1285" t="s">
        <v>1340</v>
      </c>
      <c r="V1285" t="s">
        <v>1341</v>
      </c>
      <c r="W1285" t="s">
        <v>1339</v>
      </c>
      <c r="X1285">
        <v>46092</v>
      </c>
      <c r="Y1285" t="s">
        <v>3738</v>
      </c>
      <c r="Z1285">
        <v>1913</v>
      </c>
      <c r="AA1285">
        <v>1405</v>
      </c>
      <c r="AB1285">
        <v>20</v>
      </c>
      <c r="AC1285" t="s">
        <v>1408</v>
      </c>
      <c r="AF1285" t="s">
        <v>1343</v>
      </c>
      <c r="AI1285" t="s">
        <v>1339</v>
      </c>
      <c r="AJ1285">
        <v>35</v>
      </c>
      <c r="AL1285" t="s">
        <v>1332</v>
      </c>
      <c r="AM1285" t="s">
        <v>1332</v>
      </c>
      <c r="AN1285">
        <v>0.73444851019341395</v>
      </c>
      <c r="AO1285">
        <v>0</v>
      </c>
    </row>
    <row r="1286" spans="1:41" hidden="1" x14ac:dyDescent="0.3">
      <c r="A1286" t="s">
        <v>1332</v>
      </c>
      <c r="B1286" t="s">
        <v>1332</v>
      </c>
      <c r="C1286" t="s">
        <v>1359</v>
      </c>
      <c r="D1286" t="s">
        <v>2962</v>
      </c>
      <c r="E1286">
        <v>2025945</v>
      </c>
      <c r="F1286" t="s">
        <v>6299</v>
      </c>
      <c r="G1286" t="s">
        <v>6300</v>
      </c>
      <c r="I1286" t="s">
        <v>1335</v>
      </c>
      <c r="J1286">
        <v>450</v>
      </c>
      <c r="K1286" t="s">
        <v>3736</v>
      </c>
      <c r="L1286">
        <v>46098</v>
      </c>
      <c r="N1286">
        <v>46142</v>
      </c>
      <c r="P1286" t="s">
        <v>1337</v>
      </c>
      <c r="Q1286" t="s">
        <v>3737</v>
      </c>
      <c r="R1286" t="s">
        <v>1781</v>
      </c>
      <c r="S1286" t="s">
        <v>1332</v>
      </c>
      <c r="U1286" t="s">
        <v>1340</v>
      </c>
      <c r="V1286" t="s">
        <v>1341</v>
      </c>
      <c r="W1286" t="s">
        <v>1355</v>
      </c>
      <c r="AC1286" t="s">
        <v>1343</v>
      </c>
      <c r="AF1286" t="s">
        <v>1343</v>
      </c>
      <c r="AI1286">
        <v>12</v>
      </c>
      <c r="AJ1286">
        <v>510</v>
      </c>
      <c r="AL1286">
        <v>0</v>
      </c>
      <c r="AM1286" t="s">
        <v>1332</v>
      </c>
      <c r="AN1286">
        <v>0</v>
      </c>
      <c r="AO1286">
        <v>0</v>
      </c>
    </row>
    <row r="1287" spans="1:41" hidden="1" x14ac:dyDescent="0.3">
      <c r="A1287" t="s">
        <v>1332</v>
      </c>
      <c r="B1287" t="s">
        <v>1332</v>
      </c>
      <c r="C1287" t="s">
        <v>304</v>
      </c>
      <c r="D1287" t="s">
        <v>3474</v>
      </c>
      <c r="E1287">
        <v>2026028</v>
      </c>
      <c r="F1287" t="s">
        <v>6891</v>
      </c>
      <c r="G1287" t="s">
        <v>6892</v>
      </c>
      <c r="I1287" t="s">
        <v>1335</v>
      </c>
      <c r="J1287">
        <v>500</v>
      </c>
      <c r="K1287" t="s">
        <v>3736</v>
      </c>
      <c r="L1287">
        <v>46105</v>
      </c>
      <c r="N1287">
        <v>46152</v>
      </c>
      <c r="P1287" t="s">
        <v>1337</v>
      </c>
      <c r="Q1287" t="s">
        <v>3737</v>
      </c>
      <c r="R1287" t="s">
        <v>1781</v>
      </c>
      <c r="S1287" t="s">
        <v>1332</v>
      </c>
      <c r="U1287" t="s">
        <v>1340</v>
      </c>
      <c r="V1287" t="s">
        <v>1402</v>
      </c>
      <c r="W1287" t="s">
        <v>1355</v>
      </c>
      <c r="AC1287" t="s">
        <v>1343</v>
      </c>
      <c r="AF1287" t="s">
        <v>1343</v>
      </c>
      <c r="AI1287">
        <v>22</v>
      </c>
      <c r="AJ1287">
        <v>540</v>
      </c>
      <c r="AL1287">
        <v>0</v>
      </c>
      <c r="AM1287" t="s">
        <v>1332</v>
      </c>
      <c r="AN1287">
        <v>0</v>
      </c>
      <c r="AO1287">
        <v>0</v>
      </c>
    </row>
    <row r="1288" spans="1:41" hidden="1" x14ac:dyDescent="0.3">
      <c r="A1288" t="s">
        <v>1332</v>
      </c>
      <c r="B1288" t="s">
        <v>1332</v>
      </c>
      <c r="C1288" t="s">
        <v>304</v>
      </c>
      <c r="D1288" t="s">
        <v>4674</v>
      </c>
      <c r="E1288">
        <v>2026014</v>
      </c>
      <c r="F1288" t="s">
        <v>6891</v>
      </c>
      <c r="G1288" t="s">
        <v>6893</v>
      </c>
      <c r="I1288" t="s">
        <v>1335</v>
      </c>
      <c r="J1288">
        <v>0</v>
      </c>
      <c r="K1288" t="s">
        <v>3736</v>
      </c>
      <c r="L1288">
        <v>46105</v>
      </c>
      <c r="N1288">
        <v>46152</v>
      </c>
      <c r="P1288" t="s">
        <v>1337</v>
      </c>
      <c r="Q1288" t="s">
        <v>3737</v>
      </c>
      <c r="R1288" t="s">
        <v>1781</v>
      </c>
      <c r="S1288" t="s">
        <v>1332</v>
      </c>
      <c r="U1288" t="s">
        <v>1340</v>
      </c>
      <c r="V1288" t="s">
        <v>1402</v>
      </c>
      <c r="W1288" t="s">
        <v>1355</v>
      </c>
      <c r="AC1288" t="s">
        <v>1343</v>
      </c>
      <c r="AF1288" t="s">
        <v>1343</v>
      </c>
      <c r="AI1288">
        <v>22</v>
      </c>
      <c r="AJ1288">
        <v>45</v>
      </c>
      <c r="AL1288">
        <v>0</v>
      </c>
      <c r="AM1288" t="s">
        <v>1332</v>
      </c>
      <c r="AN1288">
        <v>0</v>
      </c>
      <c r="AO1288">
        <v>0</v>
      </c>
    </row>
    <row r="1289" spans="1:41" hidden="1" x14ac:dyDescent="0.3">
      <c r="A1289" t="s">
        <v>1332</v>
      </c>
      <c r="B1289" t="s">
        <v>1332</v>
      </c>
      <c r="C1289" t="s">
        <v>47</v>
      </c>
      <c r="D1289" t="s">
        <v>3258</v>
      </c>
      <c r="E1289">
        <v>2025308</v>
      </c>
      <c r="F1289" t="s">
        <v>6299</v>
      </c>
      <c r="I1289" t="s">
        <v>1335</v>
      </c>
      <c r="J1289">
        <v>500</v>
      </c>
      <c r="K1289" t="s">
        <v>3736</v>
      </c>
      <c r="L1289">
        <v>46112</v>
      </c>
      <c r="N1289">
        <v>46157</v>
      </c>
      <c r="P1289" t="s">
        <v>1337</v>
      </c>
      <c r="Q1289" t="s">
        <v>3737</v>
      </c>
      <c r="R1289" t="s">
        <v>1781</v>
      </c>
      <c r="S1289" t="s">
        <v>1332</v>
      </c>
      <c r="U1289" t="s">
        <v>1340</v>
      </c>
      <c r="V1289" t="s">
        <v>1341</v>
      </c>
      <c r="W1289" t="s">
        <v>1355</v>
      </c>
      <c r="AC1289" t="s">
        <v>1343</v>
      </c>
      <c r="AF1289" t="s">
        <v>1343</v>
      </c>
      <c r="AI1289">
        <v>27</v>
      </c>
      <c r="AJ1289">
        <v>555</v>
      </c>
      <c r="AL1289">
        <v>0</v>
      </c>
      <c r="AM1289" t="s">
        <v>1332</v>
      </c>
      <c r="AN1289">
        <v>0</v>
      </c>
      <c r="AO1289">
        <v>0</v>
      </c>
    </row>
    <row r="1290" spans="1:41" hidden="1" x14ac:dyDescent="0.3">
      <c r="A1290" t="s">
        <v>1332</v>
      </c>
      <c r="B1290" t="s">
        <v>1332</v>
      </c>
      <c r="C1290" t="s">
        <v>304</v>
      </c>
      <c r="D1290" t="s">
        <v>3906</v>
      </c>
      <c r="E1290">
        <v>2026009</v>
      </c>
      <c r="I1290" t="s">
        <v>1335</v>
      </c>
      <c r="J1290">
        <v>600</v>
      </c>
      <c r="K1290" t="s">
        <v>4209</v>
      </c>
      <c r="L1290">
        <v>46060</v>
      </c>
      <c r="N1290">
        <v>46112</v>
      </c>
      <c r="P1290" t="s">
        <v>1337</v>
      </c>
      <c r="Q1290" t="s">
        <v>4210</v>
      </c>
      <c r="R1290" t="s">
        <v>1339</v>
      </c>
      <c r="S1290" t="s">
        <v>1332</v>
      </c>
      <c r="U1290" t="s">
        <v>1340</v>
      </c>
      <c r="V1290" t="s">
        <v>1341</v>
      </c>
      <c r="W1290" t="s">
        <v>1339</v>
      </c>
      <c r="X1290">
        <v>46100</v>
      </c>
      <c r="Y1290" t="s">
        <v>4211</v>
      </c>
      <c r="Z1290">
        <v>132</v>
      </c>
      <c r="AA1290">
        <v>30</v>
      </c>
      <c r="AB1290">
        <v>12</v>
      </c>
      <c r="AC1290" t="s">
        <v>1343</v>
      </c>
      <c r="AF1290" t="s">
        <v>1343</v>
      </c>
      <c r="AI1290" t="s">
        <v>1339</v>
      </c>
      <c r="AJ1290">
        <v>655</v>
      </c>
      <c r="AL1290">
        <v>132</v>
      </c>
      <c r="AM1290">
        <v>132</v>
      </c>
      <c r="AN1290">
        <v>0.22727272727272699</v>
      </c>
      <c r="AO1290">
        <v>4.9621212121212102</v>
      </c>
    </row>
    <row r="1291" spans="1:41" hidden="1" x14ac:dyDescent="0.3">
      <c r="A1291" t="s">
        <v>1332</v>
      </c>
      <c r="B1291" t="s">
        <v>1332</v>
      </c>
      <c r="C1291" t="s">
        <v>304</v>
      </c>
      <c r="D1291" t="s">
        <v>2091</v>
      </c>
      <c r="E1291">
        <v>2025339</v>
      </c>
      <c r="I1291" t="s">
        <v>1335</v>
      </c>
      <c r="J1291">
        <v>0</v>
      </c>
      <c r="K1291" t="s">
        <v>4209</v>
      </c>
      <c r="L1291">
        <v>46060</v>
      </c>
      <c r="N1291">
        <v>46112</v>
      </c>
      <c r="P1291" t="s">
        <v>1337</v>
      </c>
      <c r="Q1291" t="s">
        <v>4210</v>
      </c>
      <c r="R1291" t="s">
        <v>1339</v>
      </c>
      <c r="S1291" t="s">
        <v>1332</v>
      </c>
      <c r="U1291" t="s">
        <v>1340</v>
      </c>
      <c r="V1291" t="s">
        <v>1341</v>
      </c>
      <c r="W1291" t="s">
        <v>1339</v>
      </c>
      <c r="X1291">
        <v>46100</v>
      </c>
      <c r="Y1291" t="s">
        <v>4211</v>
      </c>
      <c r="Z1291">
        <v>132</v>
      </c>
      <c r="AA1291">
        <v>30</v>
      </c>
      <c r="AB1291">
        <v>12</v>
      </c>
      <c r="AC1291" t="s">
        <v>1343</v>
      </c>
      <c r="AF1291" t="s">
        <v>1343</v>
      </c>
      <c r="AI1291" t="s">
        <v>1339</v>
      </c>
      <c r="AJ1291">
        <v>58</v>
      </c>
      <c r="AL1291" t="s">
        <v>1332</v>
      </c>
      <c r="AM1291" t="s">
        <v>1332</v>
      </c>
      <c r="AN1291">
        <v>0.22727272727272699</v>
      </c>
      <c r="AO1291">
        <v>0</v>
      </c>
    </row>
    <row r="1292" spans="1:41" hidden="1" x14ac:dyDescent="0.3">
      <c r="A1292" t="s">
        <v>1332</v>
      </c>
      <c r="B1292" t="s">
        <v>1332</v>
      </c>
      <c r="C1292" t="s">
        <v>304</v>
      </c>
      <c r="D1292" t="s">
        <v>2962</v>
      </c>
      <c r="E1292">
        <v>2025945</v>
      </c>
      <c r="I1292" t="s">
        <v>1335</v>
      </c>
      <c r="J1292">
        <v>600</v>
      </c>
      <c r="K1292" t="s">
        <v>4209</v>
      </c>
      <c r="L1292">
        <v>46060</v>
      </c>
      <c r="N1292">
        <v>46112</v>
      </c>
      <c r="P1292" t="s">
        <v>1337</v>
      </c>
      <c r="Q1292" t="s">
        <v>4210</v>
      </c>
      <c r="R1292" t="s">
        <v>1358</v>
      </c>
      <c r="S1292" t="s">
        <v>1374</v>
      </c>
      <c r="T1292" t="s">
        <v>4214</v>
      </c>
      <c r="U1292" t="s">
        <v>1340</v>
      </c>
      <c r="V1292" t="s">
        <v>1341</v>
      </c>
      <c r="W1292" t="s">
        <v>1454</v>
      </c>
      <c r="AC1292" t="s">
        <v>1343</v>
      </c>
      <c r="AF1292" t="s">
        <v>1343</v>
      </c>
      <c r="AI1292" t="s">
        <v>1352</v>
      </c>
      <c r="AJ1292">
        <v>660</v>
      </c>
      <c r="AL1292">
        <v>0</v>
      </c>
      <c r="AM1292" t="s">
        <v>1332</v>
      </c>
      <c r="AN1292">
        <v>0</v>
      </c>
      <c r="AO1292">
        <v>0</v>
      </c>
    </row>
    <row r="1293" spans="1:41" hidden="1" x14ac:dyDescent="0.3">
      <c r="A1293" t="s">
        <v>1332</v>
      </c>
      <c r="B1293" t="s">
        <v>1332</v>
      </c>
      <c r="C1293" t="s">
        <v>304</v>
      </c>
      <c r="D1293" t="s">
        <v>1438</v>
      </c>
      <c r="E1293">
        <v>2025933</v>
      </c>
      <c r="I1293" t="s">
        <v>1335</v>
      </c>
      <c r="J1293">
        <v>600</v>
      </c>
      <c r="K1293" t="s">
        <v>4209</v>
      </c>
      <c r="L1293">
        <v>46060</v>
      </c>
      <c r="N1293">
        <v>46112</v>
      </c>
      <c r="P1293" t="s">
        <v>1337</v>
      </c>
      <c r="Q1293" t="s">
        <v>4210</v>
      </c>
      <c r="R1293" t="s">
        <v>1339</v>
      </c>
      <c r="S1293" t="s">
        <v>1332</v>
      </c>
      <c r="U1293" t="s">
        <v>1340</v>
      </c>
      <c r="V1293" t="s">
        <v>1341</v>
      </c>
      <c r="W1293" t="s">
        <v>1339</v>
      </c>
      <c r="X1293">
        <v>46096</v>
      </c>
      <c r="Y1293" t="s">
        <v>4215</v>
      </c>
      <c r="Z1293">
        <v>409</v>
      </c>
      <c r="AA1293">
        <v>126</v>
      </c>
      <c r="AB1293">
        <v>8</v>
      </c>
      <c r="AC1293" t="s">
        <v>1343</v>
      </c>
      <c r="AF1293" t="s">
        <v>1343</v>
      </c>
      <c r="AI1293" t="s">
        <v>1339</v>
      </c>
      <c r="AJ1293">
        <v>650</v>
      </c>
      <c r="AL1293">
        <v>409</v>
      </c>
      <c r="AM1293">
        <v>409</v>
      </c>
      <c r="AN1293">
        <v>0.30806845965770202</v>
      </c>
      <c r="AO1293">
        <v>1.58924205378973</v>
      </c>
    </row>
    <row r="1294" spans="1:41" hidden="1" x14ac:dyDescent="0.3">
      <c r="A1294" t="s">
        <v>1332</v>
      </c>
      <c r="B1294" t="s">
        <v>1332</v>
      </c>
      <c r="C1294" t="s">
        <v>304</v>
      </c>
      <c r="D1294" t="s">
        <v>1755</v>
      </c>
      <c r="E1294">
        <v>2025329</v>
      </c>
      <c r="I1294" t="s">
        <v>1335</v>
      </c>
      <c r="J1294">
        <v>0</v>
      </c>
      <c r="K1294" t="s">
        <v>4209</v>
      </c>
      <c r="L1294">
        <v>46060</v>
      </c>
      <c r="N1294">
        <v>46112</v>
      </c>
      <c r="P1294" t="s">
        <v>1337</v>
      </c>
      <c r="Q1294" t="s">
        <v>4210</v>
      </c>
      <c r="R1294" t="s">
        <v>1339</v>
      </c>
      <c r="S1294" t="s">
        <v>1332</v>
      </c>
      <c r="U1294" t="s">
        <v>1340</v>
      </c>
      <c r="V1294" t="s">
        <v>1341</v>
      </c>
      <c r="W1294" t="s">
        <v>1339</v>
      </c>
      <c r="X1294">
        <v>46096</v>
      </c>
      <c r="Y1294" t="s">
        <v>4215</v>
      </c>
      <c r="Z1294">
        <v>409</v>
      </c>
      <c r="AA1294">
        <v>126</v>
      </c>
      <c r="AB1294">
        <v>8</v>
      </c>
      <c r="AC1294" t="s">
        <v>1343</v>
      </c>
      <c r="AF1294" t="s">
        <v>1343</v>
      </c>
      <c r="AI1294" t="s">
        <v>1339</v>
      </c>
      <c r="AJ1294">
        <v>52</v>
      </c>
      <c r="AL1294" t="s">
        <v>1332</v>
      </c>
      <c r="AM1294" t="s">
        <v>1332</v>
      </c>
      <c r="AN1294">
        <v>0.30806845965770202</v>
      </c>
      <c r="AO1294">
        <v>0</v>
      </c>
    </row>
    <row r="1295" spans="1:41" hidden="1" x14ac:dyDescent="0.3">
      <c r="A1295" t="s">
        <v>1332</v>
      </c>
      <c r="B1295" t="s">
        <v>1332</v>
      </c>
      <c r="C1295" t="s">
        <v>304</v>
      </c>
      <c r="D1295" t="s">
        <v>1438</v>
      </c>
      <c r="E1295">
        <v>2025933</v>
      </c>
      <c r="I1295" t="s">
        <v>1335</v>
      </c>
      <c r="J1295">
        <v>500</v>
      </c>
      <c r="K1295" t="s">
        <v>1539</v>
      </c>
      <c r="L1295">
        <v>46010</v>
      </c>
      <c r="N1295">
        <v>45698</v>
      </c>
      <c r="P1295" t="s">
        <v>1337</v>
      </c>
      <c r="Q1295" t="s">
        <v>1540</v>
      </c>
      <c r="R1295" t="s">
        <v>1339</v>
      </c>
      <c r="S1295" t="s">
        <v>1332</v>
      </c>
      <c r="U1295" t="s">
        <v>1340</v>
      </c>
      <c r="V1295" t="s">
        <v>1402</v>
      </c>
      <c r="W1295" t="s">
        <v>1339</v>
      </c>
      <c r="X1295">
        <v>46089</v>
      </c>
      <c r="Y1295" t="s">
        <v>1541</v>
      </c>
      <c r="Z1295">
        <v>112</v>
      </c>
      <c r="AA1295">
        <v>90</v>
      </c>
      <c r="AB1295">
        <v>90</v>
      </c>
      <c r="AC1295" t="s">
        <v>1343</v>
      </c>
      <c r="AF1295" t="s">
        <v>1343</v>
      </c>
      <c r="AI1295" t="s">
        <v>1339</v>
      </c>
      <c r="AJ1295">
        <v>550</v>
      </c>
      <c r="AL1295">
        <v>112</v>
      </c>
      <c r="AM1295">
        <v>112</v>
      </c>
      <c r="AN1295">
        <v>0.80357142857142905</v>
      </c>
      <c r="AO1295">
        <v>4.91071428571429</v>
      </c>
    </row>
    <row r="1296" spans="1:41" hidden="1" x14ac:dyDescent="0.3">
      <c r="A1296" t="s">
        <v>1332</v>
      </c>
      <c r="B1296" t="s">
        <v>1332</v>
      </c>
      <c r="C1296" t="s">
        <v>304</v>
      </c>
      <c r="D1296" t="s">
        <v>1755</v>
      </c>
      <c r="E1296">
        <v>2025329</v>
      </c>
      <c r="I1296" t="s">
        <v>1335</v>
      </c>
      <c r="J1296">
        <v>0</v>
      </c>
      <c r="K1296" t="s">
        <v>1539</v>
      </c>
      <c r="L1296">
        <v>46010</v>
      </c>
      <c r="N1296">
        <v>45698</v>
      </c>
      <c r="P1296" t="s">
        <v>1337</v>
      </c>
      <c r="Q1296" t="s">
        <v>1540</v>
      </c>
      <c r="R1296" t="s">
        <v>1339</v>
      </c>
      <c r="S1296" t="s">
        <v>1332</v>
      </c>
      <c r="U1296" t="s">
        <v>1340</v>
      </c>
      <c r="V1296" t="s">
        <v>1402</v>
      </c>
      <c r="W1296" t="s">
        <v>1339</v>
      </c>
      <c r="X1296">
        <v>46089</v>
      </c>
      <c r="Y1296" t="s">
        <v>1541</v>
      </c>
      <c r="Z1296">
        <v>228</v>
      </c>
      <c r="AA1296">
        <v>95</v>
      </c>
      <c r="AB1296">
        <v>94</v>
      </c>
      <c r="AC1296" t="s">
        <v>1343</v>
      </c>
      <c r="AF1296" t="s">
        <v>1343</v>
      </c>
      <c r="AI1296" t="s">
        <v>1339</v>
      </c>
      <c r="AJ1296">
        <v>52</v>
      </c>
      <c r="AL1296" t="s">
        <v>1332</v>
      </c>
      <c r="AM1296" t="s">
        <v>1332</v>
      </c>
      <c r="AN1296">
        <v>0.41666666666666702</v>
      </c>
      <c r="AO1296">
        <v>0</v>
      </c>
    </row>
    <row r="1297" spans="1:41" hidden="1" x14ac:dyDescent="0.3">
      <c r="A1297" t="s">
        <v>1332</v>
      </c>
      <c r="B1297" t="s">
        <v>1332</v>
      </c>
      <c r="C1297" t="s">
        <v>1371</v>
      </c>
      <c r="D1297" t="s">
        <v>1333</v>
      </c>
      <c r="E1297" t="s">
        <v>1334</v>
      </c>
      <c r="I1297" t="s">
        <v>1335</v>
      </c>
      <c r="J1297">
        <v>400</v>
      </c>
      <c r="K1297" t="s">
        <v>1425</v>
      </c>
      <c r="L1297">
        <v>46013</v>
      </c>
      <c r="N1297">
        <v>46053</v>
      </c>
      <c r="P1297" t="s">
        <v>1337</v>
      </c>
      <c r="Q1297" t="s">
        <v>1426</v>
      </c>
      <c r="R1297" t="s">
        <v>1339</v>
      </c>
      <c r="S1297" t="s">
        <v>1332</v>
      </c>
      <c r="U1297" t="s">
        <v>1340</v>
      </c>
      <c r="V1297" t="s">
        <v>1341</v>
      </c>
      <c r="W1297" t="s">
        <v>1339</v>
      </c>
      <c r="X1297">
        <v>46049</v>
      </c>
      <c r="Y1297" t="s">
        <v>1427</v>
      </c>
      <c r="AC1297" t="s">
        <v>1343</v>
      </c>
      <c r="AF1297" t="s">
        <v>1343</v>
      </c>
      <c r="AI1297" t="s">
        <v>1339</v>
      </c>
      <c r="AJ1297">
        <v>478</v>
      </c>
      <c r="AL1297">
        <v>0</v>
      </c>
      <c r="AM1297">
        <v>0</v>
      </c>
      <c r="AN1297">
        <v>0</v>
      </c>
      <c r="AO1297">
        <v>0</v>
      </c>
    </row>
    <row r="1298" spans="1:41" hidden="1" x14ac:dyDescent="0.3">
      <c r="A1298" t="s">
        <v>1332</v>
      </c>
      <c r="B1298" t="s">
        <v>1332</v>
      </c>
      <c r="C1298" t="s">
        <v>39</v>
      </c>
      <c r="D1298" t="s">
        <v>1820</v>
      </c>
      <c r="E1298">
        <v>2025918</v>
      </c>
      <c r="I1298" t="s">
        <v>1335</v>
      </c>
      <c r="J1298">
        <v>650</v>
      </c>
      <c r="K1298" t="s">
        <v>1831</v>
      </c>
      <c r="L1298">
        <v>45995</v>
      </c>
      <c r="N1298">
        <v>46042</v>
      </c>
      <c r="P1298" t="s">
        <v>1337</v>
      </c>
      <c r="Q1298" t="s">
        <v>1832</v>
      </c>
      <c r="R1298" t="s">
        <v>1358</v>
      </c>
      <c r="S1298" t="s">
        <v>1332</v>
      </c>
      <c r="T1298" t="s">
        <v>1833</v>
      </c>
      <c r="U1298" t="s">
        <v>1340</v>
      </c>
      <c r="V1298" t="s">
        <v>1341</v>
      </c>
      <c r="W1298" t="s">
        <v>1358</v>
      </c>
      <c r="AC1298" t="s">
        <v>1343</v>
      </c>
      <c r="AF1298" t="s">
        <v>1343</v>
      </c>
      <c r="AI1298" t="s">
        <v>1358</v>
      </c>
      <c r="AJ1298">
        <v>760</v>
      </c>
      <c r="AL1298">
        <v>0</v>
      </c>
      <c r="AM1298" t="s">
        <v>1332</v>
      </c>
      <c r="AN1298">
        <v>0</v>
      </c>
      <c r="AO1298">
        <v>0</v>
      </c>
    </row>
    <row r="1299" spans="1:41" hidden="1" x14ac:dyDescent="0.3">
      <c r="A1299" t="s">
        <v>1332</v>
      </c>
      <c r="B1299" t="s">
        <v>1379</v>
      </c>
      <c r="C1299" t="s">
        <v>39</v>
      </c>
      <c r="D1299" t="s">
        <v>3708</v>
      </c>
      <c r="E1299">
        <v>2025322</v>
      </c>
      <c r="I1299" t="s">
        <v>1335</v>
      </c>
      <c r="J1299">
        <v>900</v>
      </c>
      <c r="K1299" t="s">
        <v>1831</v>
      </c>
      <c r="L1299">
        <v>46057</v>
      </c>
      <c r="N1299">
        <v>46096</v>
      </c>
      <c r="P1299" t="s">
        <v>1420</v>
      </c>
      <c r="Q1299" t="s">
        <v>1832</v>
      </c>
      <c r="R1299" t="s">
        <v>1339</v>
      </c>
      <c r="S1299" t="s">
        <v>1332</v>
      </c>
      <c r="U1299" t="s">
        <v>1340</v>
      </c>
      <c r="V1299" t="s">
        <v>1341</v>
      </c>
      <c r="W1299" t="s">
        <v>1339</v>
      </c>
      <c r="X1299">
        <v>46106</v>
      </c>
      <c r="Y1299" t="s">
        <v>3885</v>
      </c>
      <c r="Z1299">
        <v>7544</v>
      </c>
      <c r="AA1299">
        <v>2269</v>
      </c>
      <c r="AB1299">
        <v>33</v>
      </c>
      <c r="AC1299" t="s">
        <v>1408</v>
      </c>
      <c r="AF1299" t="s">
        <v>1343</v>
      </c>
      <c r="AI1299" t="s">
        <v>1339</v>
      </c>
      <c r="AJ1299">
        <v>990</v>
      </c>
      <c r="AL1299">
        <v>7544</v>
      </c>
      <c r="AM1299">
        <v>7544</v>
      </c>
      <c r="AN1299">
        <v>0.30076882290562001</v>
      </c>
      <c r="AO1299">
        <v>0.13123011664899301</v>
      </c>
    </row>
    <row r="1300" spans="1:41" hidden="1" x14ac:dyDescent="0.3">
      <c r="A1300" t="s">
        <v>1332</v>
      </c>
      <c r="B1300" t="s">
        <v>1379</v>
      </c>
      <c r="C1300" t="s">
        <v>39</v>
      </c>
      <c r="D1300" t="s">
        <v>3882</v>
      </c>
      <c r="E1300">
        <v>2025322</v>
      </c>
      <c r="I1300" t="s">
        <v>1335</v>
      </c>
      <c r="J1300">
        <v>0</v>
      </c>
      <c r="K1300" t="s">
        <v>1831</v>
      </c>
      <c r="L1300">
        <v>46057</v>
      </c>
      <c r="N1300">
        <v>46096</v>
      </c>
      <c r="P1300" t="s">
        <v>1420</v>
      </c>
      <c r="Q1300" t="s">
        <v>1832</v>
      </c>
      <c r="R1300" t="s">
        <v>1339</v>
      </c>
      <c r="S1300" t="s">
        <v>1332</v>
      </c>
      <c r="U1300" t="s">
        <v>1340</v>
      </c>
      <c r="V1300" t="s">
        <v>1341</v>
      </c>
      <c r="W1300" t="s">
        <v>1339</v>
      </c>
      <c r="X1300">
        <v>46106</v>
      </c>
      <c r="Y1300" t="s">
        <v>3885</v>
      </c>
      <c r="Z1300">
        <v>7544</v>
      </c>
      <c r="AA1300">
        <v>2269</v>
      </c>
      <c r="AB1300">
        <v>33</v>
      </c>
      <c r="AC1300" t="s">
        <v>1408</v>
      </c>
      <c r="AF1300" t="s">
        <v>1343</v>
      </c>
      <c r="AI1300" t="s">
        <v>1339</v>
      </c>
      <c r="AJ1300">
        <v>90</v>
      </c>
      <c r="AL1300" t="s">
        <v>1332</v>
      </c>
      <c r="AM1300" t="s">
        <v>1332</v>
      </c>
      <c r="AN1300">
        <v>0.30076882290562001</v>
      </c>
      <c r="AO1300">
        <v>0</v>
      </c>
    </row>
    <row r="1301" spans="1:41" hidden="1" x14ac:dyDescent="0.3">
      <c r="A1301" t="s">
        <v>1332</v>
      </c>
      <c r="B1301" t="s">
        <v>1332</v>
      </c>
      <c r="C1301" t="s">
        <v>1371</v>
      </c>
      <c r="D1301" t="s">
        <v>1438</v>
      </c>
      <c r="E1301">
        <v>2025933</v>
      </c>
      <c r="I1301" t="s">
        <v>1335</v>
      </c>
      <c r="J1301">
        <v>200</v>
      </c>
      <c r="K1301" t="s">
        <v>3080</v>
      </c>
      <c r="L1301">
        <v>46031</v>
      </c>
      <c r="N1301">
        <v>46081</v>
      </c>
      <c r="P1301" t="s">
        <v>1337</v>
      </c>
      <c r="Q1301" t="e">
        <v>#NAME?</v>
      </c>
      <c r="R1301" t="s">
        <v>1339</v>
      </c>
      <c r="S1301" t="s">
        <v>1332</v>
      </c>
      <c r="U1301" t="s">
        <v>1340</v>
      </c>
      <c r="V1301" t="s">
        <v>1341</v>
      </c>
      <c r="W1301" t="s">
        <v>1339</v>
      </c>
      <c r="X1301">
        <v>46057</v>
      </c>
      <c r="Y1301" t="s">
        <v>3081</v>
      </c>
      <c r="AC1301" t="s">
        <v>1343</v>
      </c>
      <c r="AF1301" t="s">
        <v>1343</v>
      </c>
      <c r="AI1301" t="s">
        <v>1339</v>
      </c>
      <c r="AJ1301">
        <v>250</v>
      </c>
      <c r="AL1301">
        <v>0</v>
      </c>
      <c r="AM1301">
        <v>0</v>
      </c>
      <c r="AN1301">
        <v>0</v>
      </c>
      <c r="AO1301">
        <v>0</v>
      </c>
    </row>
    <row r="1302" spans="1:41" hidden="1" x14ac:dyDescent="0.3">
      <c r="A1302" t="s">
        <v>1332</v>
      </c>
      <c r="B1302" t="s">
        <v>1332</v>
      </c>
      <c r="C1302" t="s">
        <v>1371</v>
      </c>
      <c r="D1302" t="s">
        <v>1755</v>
      </c>
      <c r="E1302">
        <v>2025329</v>
      </c>
      <c r="I1302" t="s">
        <v>1335</v>
      </c>
      <c r="J1302">
        <v>0</v>
      </c>
      <c r="K1302" t="s">
        <v>3080</v>
      </c>
      <c r="L1302">
        <v>46031</v>
      </c>
      <c r="N1302">
        <v>46081</v>
      </c>
      <c r="P1302" t="s">
        <v>1337</v>
      </c>
      <c r="Q1302" t="e">
        <v>#NAME?</v>
      </c>
      <c r="R1302" t="s">
        <v>1339</v>
      </c>
      <c r="S1302" t="s">
        <v>1332</v>
      </c>
      <c r="U1302" t="s">
        <v>1340</v>
      </c>
      <c r="V1302" t="s">
        <v>1341</v>
      </c>
      <c r="W1302" t="s">
        <v>1339</v>
      </c>
      <c r="X1302">
        <v>46057</v>
      </c>
      <c r="Y1302" t="s">
        <v>3081</v>
      </c>
      <c r="AC1302" t="s">
        <v>1343</v>
      </c>
      <c r="AF1302" t="s">
        <v>1343</v>
      </c>
      <c r="AI1302" t="s">
        <v>1339</v>
      </c>
      <c r="AJ1302">
        <v>52</v>
      </c>
      <c r="AL1302" t="s">
        <v>1332</v>
      </c>
      <c r="AM1302" t="s">
        <v>1332</v>
      </c>
      <c r="AN1302">
        <v>0</v>
      </c>
      <c r="AO1302">
        <v>0</v>
      </c>
    </row>
    <row r="1303" spans="1:41" hidden="1" x14ac:dyDescent="0.3">
      <c r="A1303" t="s">
        <v>1332</v>
      </c>
      <c r="B1303" t="s">
        <v>1379</v>
      </c>
      <c r="C1303" t="s">
        <v>1359</v>
      </c>
      <c r="D1303" t="s">
        <v>2814</v>
      </c>
      <c r="E1303" t="s">
        <v>2815</v>
      </c>
      <c r="I1303" t="s">
        <v>1335</v>
      </c>
      <c r="J1303">
        <v>200</v>
      </c>
      <c r="K1303" t="s">
        <v>3080</v>
      </c>
      <c r="L1303">
        <v>46053</v>
      </c>
      <c r="N1303">
        <v>46096</v>
      </c>
      <c r="P1303" t="s">
        <v>1337</v>
      </c>
      <c r="Q1303" t="s">
        <v>3548</v>
      </c>
      <c r="R1303" t="s">
        <v>1339</v>
      </c>
      <c r="S1303" t="s">
        <v>1332</v>
      </c>
      <c r="U1303" t="s">
        <v>1340</v>
      </c>
      <c r="V1303" t="s">
        <v>1341</v>
      </c>
      <c r="W1303" t="s">
        <v>1339</v>
      </c>
      <c r="X1303">
        <v>46078</v>
      </c>
      <c r="Y1303" t="s">
        <v>3549</v>
      </c>
      <c r="Z1303">
        <v>111</v>
      </c>
      <c r="AA1303">
        <v>33</v>
      </c>
      <c r="AB1303">
        <v>5</v>
      </c>
      <c r="AC1303" t="s">
        <v>1343</v>
      </c>
      <c r="AF1303" t="s">
        <v>1343</v>
      </c>
      <c r="AI1303" t="s">
        <v>1339</v>
      </c>
      <c r="AJ1303">
        <v>272</v>
      </c>
      <c r="AL1303">
        <v>111</v>
      </c>
      <c r="AM1303">
        <v>111</v>
      </c>
      <c r="AN1303">
        <v>0.29729729729729698</v>
      </c>
      <c r="AO1303">
        <v>2.4504504504504498</v>
      </c>
    </row>
    <row r="1304" spans="1:41" hidden="1" x14ac:dyDescent="0.3">
      <c r="A1304" t="s">
        <v>1384</v>
      </c>
      <c r="B1304" t="s">
        <v>1379</v>
      </c>
      <c r="C1304" t="s">
        <v>1359</v>
      </c>
      <c r="D1304" t="s">
        <v>2814</v>
      </c>
      <c r="E1304" t="s">
        <v>2815</v>
      </c>
      <c r="I1304" t="s">
        <v>1369</v>
      </c>
      <c r="J1304">
        <v>0</v>
      </c>
      <c r="K1304" t="s">
        <v>3080</v>
      </c>
      <c r="L1304">
        <v>46053</v>
      </c>
      <c r="N1304">
        <v>46096</v>
      </c>
      <c r="P1304" t="s">
        <v>1337</v>
      </c>
      <c r="Q1304" t="s">
        <v>3548</v>
      </c>
      <c r="R1304" t="s">
        <v>1339</v>
      </c>
      <c r="S1304" t="s">
        <v>1332</v>
      </c>
      <c r="U1304" t="s">
        <v>1340</v>
      </c>
      <c r="V1304" t="s">
        <v>1341</v>
      </c>
      <c r="W1304" t="s">
        <v>1339</v>
      </c>
      <c r="X1304">
        <v>46078</v>
      </c>
      <c r="Y1304" t="s">
        <v>3550</v>
      </c>
      <c r="Z1304">
        <v>2680</v>
      </c>
      <c r="AA1304">
        <v>448</v>
      </c>
      <c r="AB1304">
        <v>27</v>
      </c>
      <c r="AC1304" t="s">
        <v>1408</v>
      </c>
      <c r="AF1304" t="s">
        <v>1343</v>
      </c>
      <c r="AI1304" t="s">
        <v>1339</v>
      </c>
      <c r="AJ1304">
        <v>72</v>
      </c>
      <c r="AL1304">
        <v>2680</v>
      </c>
      <c r="AM1304">
        <v>268</v>
      </c>
      <c r="AN1304">
        <v>0.16716417910447801</v>
      </c>
      <c r="AO1304">
        <v>0.26865671641791</v>
      </c>
    </row>
    <row r="1305" spans="1:41" hidden="1" x14ac:dyDescent="0.3">
      <c r="A1305" t="s">
        <v>1332</v>
      </c>
      <c r="B1305" t="s">
        <v>1332</v>
      </c>
      <c r="C1305" t="s">
        <v>39</v>
      </c>
      <c r="D1305" t="s">
        <v>4635</v>
      </c>
      <c r="E1305">
        <v>2026013</v>
      </c>
      <c r="F1305" t="s">
        <v>8506</v>
      </c>
      <c r="G1305" t="s">
        <v>4636</v>
      </c>
      <c r="I1305" t="s">
        <v>1335</v>
      </c>
      <c r="J1305">
        <v>150</v>
      </c>
      <c r="K1305" t="s">
        <v>3080</v>
      </c>
      <c r="L1305">
        <v>46125</v>
      </c>
      <c r="N1305">
        <v>46157</v>
      </c>
      <c r="P1305" t="s">
        <v>1337</v>
      </c>
      <c r="Q1305" t="s">
        <v>3548</v>
      </c>
      <c r="R1305" t="s">
        <v>1781</v>
      </c>
      <c r="S1305" t="s">
        <v>1332</v>
      </c>
      <c r="U1305" t="s">
        <v>1340</v>
      </c>
      <c r="V1305" t="s">
        <v>1341</v>
      </c>
      <c r="W1305" t="s">
        <v>1355</v>
      </c>
      <c r="AC1305" t="s">
        <v>1343</v>
      </c>
      <c r="AF1305" t="s">
        <v>1343</v>
      </c>
      <c r="AI1305">
        <v>27</v>
      </c>
      <c r="AJ1305">
        <v>210</v>
      </c>
      <c r="AL1305">
        <v>0</v>
      </c>
      <c r="AM1305" t="s">
        <v>1332</v>
      </c>
      <c r="AN1305">
        <v>0</v>
      </c>
      <c r="AO1305">
        <v>0</v>
      </c>
    </row>
    <row r="1306" spans="1:41" hidden="1" x14ac:dyDescent="0.3">
      <c r="A1306" t="s">
        <v>1332</v>
      </c>
      <c r="B1306" t="s">
        <v>1332</v>
      </c>
      <c r="C1306" t="s">
        <v>39</v>
      </c>
      <c r="D1306" t="s">
        <v>4631</v>
      </c>
      <c r="E1306">
        <v>2026010</v>
      </c>
      <c r="F1306" t="s">
        <v>8506</v>
      </c>
      <c r="G1306" t="s">
        <v>4636</v>
      </c>
      <c r="I1306" t="s">
        <v>1335</v>
      </c>
      <c r="J1306">
        <v>0</v>
      </c>
      <c r="K1306" t="s">
        <v>3080</v>
      </c>
      <c r="L1306">
        <v>46125</v>
      </c>
      <c r="N1306">
        <v>46157</v>
      </c>
      <c r="P1306" t="s">
        <v>1337</v>
      </c>
      <c r="Q1306" t="s">
        <v>3548</v>
      </c>
      <c r="R1306" t="s">
        <v>1781</v>
      </c>
      <c r="S1306" t="s">
        <v>1332</v>
      </c>
      <c r="U1306" t="s">
        <v>1340</v>
      </c>
      <c r="V1306" t="s">
        <v>1341</v>
      </c>
      <c r="W1306" t="s">
        <v>1355</v>
      </c>
      <c r="AC1306" t="s">
        <v>1343</v>
      </c>
      <c r="AF1306" t="s">
        <v>1343</v>
      </c>
      <c r="AI1306">
        <v>27</v>
      </c>
      <c r="AJ1306">
        <v>30</v>
      </c>
      <c r="AL1306">
        <v>0</v>
      </c>
      <c r="AM1306" t="s">
        <v>1332</v>
      </c>
      <c r="AN1306">
        <v>0</v>
      </c>
      <c r="AO1306">
        <v>0</v>
      </c>
    </row>
    <row r="1307" spans="1:41" hidden="1" x14ac:dyDescent="0.3">
      <c r="A1307" t="s">
        <v>1332</v>
      </c>
      <c r="B1307" t="s">
        <v>1332</v>
      </c>
      <c r="C1307" t="s">
        <v>1371</v>
      </c>
      <c r="D1307" t="s">
        <v>1438</v>
      </c>
      <c r="E1307">
        <v>2025933</v>
      </c>
      <c r="I1307" t="s">
        <v>1369</v>
      </c>
      <c r="J1307">
        <v>0</v>
      </c>
      <c r="K1307" t="s">
        <v>3082</v>
      </c>
      <c r="L1307">
        <v>46031</v>
      </c>
      <c r="N1307">
        <v>46081</v>
      </c>
      <c r="P1307" t="s">
        <v>1337</v>
      </c>
      <c r="Q1307" t="e">
        <v>#NAME?</v>
      </c>
      <c r="R1307" t="s">
        <v>1339</v>
      </c>
      <c r="S1307" t="s">
        <v>1332</v>
      </c>
      <c r="U1307" t="s">
        <v>1340</v>
      </c>
      <c r="V1307" t="s">
        <v>1341</v>
      </c>
      <c r="W1307" t="s">
        <v>1339</v>
      </c>
      <c r="X1307">
        <v>46057</v>
      </c>
      <c r="Y1307" t="s">
        <v>3083</v>
      </c>
      <c r="AC1307" t="s">
        <v>1343</v>
      </c>
      <c r="AF1307" t="s">
        <v>1343</v>
      </c>
      <c r="AI1307" t="s">
        <v>1339</v>
      </c>
      <c r="AJ1307">
        <v>50</v>
      </c>
      <c r="AL1307">
        <v>0</v>
      </c>
      <c r="AM1307">
        <v>0</v>
      </c>
      <c r="AN1307">
        <v>0</v>
      </c>
      <c r="AO1307">
        <v>0</v>
      </c>
    </row>
    <row r="1308" spans="1:41" hidden="1" x14ac:dyDescent="0.3">
      <c r="A1308" t="s">
        <v>1332</v>
      </c>
      <c r="B1308" t="s">
        <v>1332</v>
      </c>
      <c r="C1308" t="s">
        <v>1371</v>
      </c>
      <c r="D1308" t="s">
        <v>1755</v>
      </c>
      <c r="E1308">
        <v>2025329</v>
      </c>
      <c r="I1308" t="s">
        <v>1369</v>
      </c>
      <c r="J1308">
        <v>0</v>
      </c>
      <c r="K1308" t="s">
        <v>3082</v>
      </c>
      <c r="L1308">
        <v>46031</v>
      </c>
      <c r="N1308">
        <v>46081</v>
      </c>
      <c r="P1308" t="s">
        <v>1337</v>
      </c>
      <c r="Q1308" t="e">
        <v>#NAME?</v>
      </c>
      <c r="R1308" t="s">
        <v>1339</v>
      </c>
      <c r="S1308" t="s">
        <v>1332</v>
      </c>
      <c r="U1308" t="s">
        <v>1340</v>
      </c>
      <c r="V1308" t="s">
        <v>1341</v>
      </c>
      <c r="W1308" t="s">
        <v>1339</v>
      </c>
      <c r="X1308">
        <v>46057</v>
      </c>
      <c r="Y1308" t="s">
        <v>3083</v>
      </c>
      <c r="AC1308" t="s">
        <v>1343</v>
      </c>
      <c r="AF1308" t="s">
        <v>1343</v>
      </c>
      <c r="AI1308" t="s">
        <v>1339</v>
      </c>
      <c r="AJ1308">
        <v>52</v>
      </c>
      <c r="AL1308" t="s">
        <v>1332</v>
      </c>
      <c r="AM1308" t="s">
        <v>1332</v>
      </c>
      <c r="AN1308">
        <v>0</v>
      </c>
      <c r="AO1308">
        <v>0</v>
      </c>
    </row>
    <row r="1309" spans="1:41" hidden="1" x14ac:dyDescent="0.3">
      <c r="A1309" t="s">
        <v>1332</v>
      </c>
      <c r="B1309" t="s">
        <v>1332</v>
      </c>
      <c r="C1309" t="s">
        <v>39</v>
      </c>
      <c r="D1309" t="s">
        <v>4635</v>
      </c>
      <c r="E1309">
        <v>2026013</v>
      </c>
      <c r="I1309" t="s">
        <v>1369</v>
      </c>
      <c r="J1309">
        <v>0</v>
      </c>
      <c r="K1309" t="s">
        <v>3082</v>
      </c>
      <c r="L1309">
        <v>46125</v>
      </c>
      <c r="N1309">
        <v>46157</v>
      </c>
      <c r="P1309" t="s">
        <v>1420</v>
      </c>
      <c r="Q1309" t="s">
        <v>3548</v>
      </c>
      <c r="R1309" t="s">
        <v>1781</v>
      </c>
      <c r="S1309" t="s">
        <v>1332</v>
      </c>
      <c r="U1309" t="s">
        <v>1340</v>
      </c>
      <c r="V1309" t="s">
        <v>1341</v>
      </c>
      <c r="W1309" t="s">
        <v>1355</v>
      </c>
      <c r="AC1309" t="s">
        <v>1343</v>
      </c>
      <c r="AF1309" t="s">
        <v>1343</v>
      </c>
      <c r="AI1309">
        <v>27</v>
      </c>
      <c r="AJ1309">
        <v>60</v>
      </c>
      <c r="AL1309">
        <v>0</v>
      </c>
      <c r="AM1309" t="s">
        <v>1332</v>
      </c>
      <c r="AN1309">
        <v>0</v>
      </c>
      <c r="AO1309">
        <v>0</v>
      </c>
    </row>
    <row r="1310" spans="1:41" hidden="1" x14ac:dyDescent="0.3">
      <c r="A1310" t="s">
        <v>1332</v>
      </c>
      <c r="B1310" t="s">
        <v>1332</v>
      </c>
      <c r="C1310" t="s">
        <v>39</v>
      </c>
      <c r="D1310" t="s">
        <v>4631</v>
      </c>
      <c r="E1310">
        <v>2026010</v>
      </c>
      <c r="I1310" t="s">
        <v>1369</v>
      </c>
      <c r="J1310">
        <v>0</v>
      </c>
      <c r="K1310" t="s">
        <v>3082</v>
      </c>
      <c r="L1310">
        <v>46125</v>
      </c>
      <c r="N1310">
        <v>46157</v>
      </c>
      <c r="P1310" t="s">
        <v>1420</v>
      </c>
      <c r="Q1310" t="s">
        <v>3548</v>
      </c>
      <c r="R1310" t="s">
        <v>1781</v>
      </c>
      <c r="S1310" t="s">
        <v>1332</v>
      </c>
      <c r="U1310" t="s">
        <v>1340</v>
      </c>
      <c r="V1310" t="s">
        <v>1341</v>
      </c>
      <c r="W1310" t="s">
        <v>1355</v>
      </c>
      <c r="AC1310" t="s">
        <v>1343</v>
      </c>
      <c r="AF1310" t="s">
        <v>1343</v>
      </c>
      <c r="AI1310">
        <v>27</v>
      </c>
      <c r="AJ1310">
        <v>30</v>
      </c>
      <c r="AL1310">
        <v>0</v>
      </c>
      <c r="AM1310" t="s">
        <v>1332</v>
      </c>
      <c r="AN1310">
        <v>0</v>
      </c>
      <c r="AO1310">
        <v>0</v>
      </c>
    </row>
    <row r="1311" spans="1:41" hidden="1" x14ac:dyDescent="0.3">
      <c r="A1311" t="s">
        <v>1332</v>
      </c>
      <c r="B1311" t="s">
        <v>1332</v>
      </c>
      <c r="C1311" t="s">
        <v>39</v>
      </c>
      <c r="D1311" t="s">
        <v>1438</v>
      </c>
      <c r="E1311">
        <v>2025933</v>
      </c>
      <c r="I1311" t="s">
        <v>1335</v>
      </c>
      <c r="J1311">
        <v>250</v>
      </c>
      <c r="K1311" t="s">
        <v>3387</v>
      </c>
      <c r="L1311">
        <v>46051</v>
      </c>
      <c r="N1311">
        <v>46096</v>
      </c>
      <c r="P1311" t="s">
        <v>1361</v>
      </c>
      <c r="Q1311" t="s">
        <v>3388</v>
      </c>
      <c r="R1311" t="s">
        <v>1339</v>
      </c>
      <c r="S1311" t="s">
        <v>1332</v>
      </c>
      <c r="U1311" t="s">
        <v>1340</v>
      </c>
      <c r="V1311" t="s">
        <v>1341</v>
      </c>
      <c r="W1311" t="s">
        <v>1339</v>
      </c>
      <c r="X1311">
        <v>46097</v>
      </c>
      <c r="Y1311" t="s">
        <v>3389</v>
      </c>
      <c r="Z1311">
        <v>244</v>
      </c>
      <c r="AA1311">
        <v>79</v>
      </c>
      <c r="AB1311">
        <v>0</v>
      </c>
      <c r="AC1311" t="s">
        <v>1343</v>
      </c>
      <c r="AF1311" t="s">
        <v>1343</v>
      </c>
      <c r="AI1311" t="s">
        <v>1339</v>
      </c>
      <c r="AJ1311">
        <v>300</v>
      </c>
      <c r="AL1311">
        <v>244</v>
      </c>
      <c r="AM1311">
        <v>244</v>
      </c>
      <c r="AN1311">
        <v>0.32377049180327899</v>
      </c>
      <c r="AO1311">
        <v>1.22950819672131</v>
      </c>
    </row>
    <row r="1312" spans="1:41" hidden="1" x14ac:dyDescent="0.3">
      <c r="A1312" t="s">
        <v>1332</v>
      </c>
      <c r="B1312" t="s">
        <v>1332</v>
      </c>
      <c r="C1312" t="s">
        <v>39</v>
      </c>
      <c r="D1312" t="s">
        <v>1755</v>
      </c>
      <c r="E1312">
        <v>2025329</v>
      </c>
      <c r="I1312" t="s">
        <v>1335</v>
      </c>
      <c r="J1312">
        <v>0</v>
      </c>
      <c r="K1312" t="s">
        <v>3387</v>
      </c>
      <c r="L1312">
        <v>46051</v>
      </c>
      <c r="N1312">
        <v>46096</v>
      </c>
      <c r="P1312" t="s">
        <v>1361</v>
      </c>
      <c r="Q1312" t="s">
        <v>3388</v>
      </c>
      <c r="R1312" t="s">
        <v>1339</v>
      </c>
      <c r="S1312" t="s">
        <v>1332</v>
      </c>
      <c r="U1312" t="s">
        <v>1340</v>
      </c>
      <c r="V1312" t="s">
        <v>1341</v>
      </c>
      <c r="W1312" t="s">
        <v>1339</v>
      </c>
      <c r="X1312">
        <v>46097</v>
      </c>
      <c r="Y1312" t="s">
        <v>3389</v>
      </c>
      <c r="Z1312">
        <v>244</v>
      </c>
      <c r="AA1312">
        <v>79</v>
      </c>
      <c r="AB1312">
        <v>0</v>
      </c>
      <c r="AC1312" t="s">
        <v>1343</v>
      </c>
      <c r="AF1312" t="s">
        <v>1343</v>
      </c>
      <c r="AI1312" t="s">
        <v>1339</v>
      </c>
      <c r="AJ1312">
        <v>52</v>
      </c>
      <c r="AL1312" t="s">
        <v>1332</v>
      </c>
      <c r="AM1312" t="s">
        <v>1332</v>
      </c>
      <c r="AN1312">
        <v>0.32377049180327899</v>
      </c>
      <c r="AO1312">
        <v>0</v>
      </c>
    </row>
    <row r="1313" spans="1:41" x14ac:dyDescent="0.3">
      <c r="A1313" t="s">
        <v>1332</v>
      </c>
      <c r="B1313" t="s">
        <v>1332</v>
      </c>
      <c r="C1313" t="s">
        <v>1380</v>
      </c>
      <c r="D1313" t="s">
        <v>6423</v>
      </c>
      <c r="E1313" t="s">
        <v>6424</v>
      </c>
      <c r="F1313" t="s">
        <v>7664</v>
      </c>
      <c r="I1313" t="s">
        <v>1335</v>
      </c>
      <c r="J1313">
        <v>150</v>
      </c>
      <c r="K1313" t="s">
        <v>7665</v>
      </c>
      <c r="L1313" s="42">
        <v>46112</v>
      </c>
      <c r="N1313">
        <v>46157</v>
      </c>
      <c r="P1313" t="s">
        <v>1337</v>
      </c>
      <c r="Q1313" t="s">
        <v>7666</v>
      </c>
      <c r="R1313" t="s">
        <v>1781</v>
      </c>
      <c r="S1313" t="s">
        <v>1332</v>
      </c>
      <c r="U1313" t="s">
        <v>1340</v>
      </c>
      <c r="V1313" t="s">
        <v>1341</v>
      </c>
      <c r="W1313" t="s">
        <v>1355</v>
      </c>
      <c r="AC1313" t="s">
        <v>1343</v>
      </c>
      <c r="AF1313" t="s">
        <v>1343</v>
      </c>
      <c r="AI1313">
        <v>27</v>
      </c>
      <c r="AJ1313">
        <v>180</v>
      </c>
      <c r="AL1313">
        <v>0</v>
      </c>
      <c r="AM1313" t="s">
        <v>1332</v>
      </c>
      <c r="AN1313">
        <v>0</v>
      </c>
      <c r="AO1313">
        <v>0</v>
      </c>
    </row>
    <row r="1314" spans="1:41" hidden="1" x14ac:dyDescent="0.3">
      <c r="A1314" t="s">
        <v>1332</v>
      </c>
      <c r="B1314" t="s">
        <v>1332</v>
      </c>
      <c r="C1314" t="s">
        <v>64</v>
      </c>
      <c r="D1314" t="s">
        <v>3474</v>
      </c>
      <c r="E1314">
        <v>2026028</v>
      </c>
      <c r="F1314" t="s">
        <v>7032</v>
      </c>
      <c r="I1314" t="s">
        <v>1335</v>
      </c>
      <c r="J1314">
        <v>250</v>
      </c>
      <c r="K1314" t="s">
        <v>3387</v>
      </c>
      <c r="L1314">
        <v>46106</v>
      </c>
      <c r="N1314">
        <v>46152</v>
      </c>
      <c r="P1314" t="s">
        <v>1337</v>
      </c>
      <c r="Q1314" t="s">
        <v>7033</v>
      </c>
      <c r="R1314" t="s">
        <v>1781</v>
      </c>
      <c r="S1314" t="s">
        <v>1332</v>
      </c>
      <c r="U1314" t="s">
        <v>1340</v>
      </c>
      <c r="V1314" t="s">
        <v>1402</v>
      </c>
      <c r="W1314" t="s">
        <v>1355</v>
      </c>
      <c r="AC1314" t="s">
        <v>1343</v>
      </c>
      <c r="AF1314" t="s">
        <v>1343</v>
      </c>
      <c r="AI1314">
        <v>22</v>
      </c>
      <c r="AJ1314">
        <v>290</v>
      </c>
      <c r="AL1314">
        <v>0</v>
      </c>
      <c r="AM1314" t="s">
        <v>1332</v>
      </c>
      <c r="AN1314">
        <v>0</v>
      </c>
      <c r="AO1314">
        <v>0</v>
      </c>
    </row>
    <row r="1315" spans="1:41" hidden="1" x14ac:dyDescent="0.3">
      <c r="A1315" t="s">
        <v>1332</v>
      </c>
      <c r="B1315" t="s">
        <v>1332</v>
      </c>
      <c r="C1315" t="s">
        <v>64</v>
      </c>
      <c r="D1315" t="s">
        <v>4674</v>
      </c>
      <c r="E1315">
        <v>2026014</v>
      </c>
      <c r="F1315" t="s">
        <v>7032</v>
      </c>
      <c r="G1315" t="s">
        <v>7034</v>
      </c>
      <c r="I1315" t="s">
        <v>1335</v>
      </c>
      <c r="J1315">
        <v>0</v>
      </c>
      <c r="K1315" t="s">
        <v>3387</v>
      </c>
      <c r="L1315">
        <v>46106</v>
      </c>
      <c r="N1315">
        <v>46152</v>
      </c>
      <c r="P1315" t="s">
        <v>1337</v>
      </c>
      <c r="Q1315" t="s">
        <v>7033</v>
      </c>
      <c r="R1315" t="s">
        <v>1781</v>
      </c>
      <c r="S1315" t="s">
        <v>1332</v>
      </c>
      <c r="U1315" t="s">
        <v>1340</v>
      </c>
      <c r="V1315" t="s">
        <v>1402</v>
      </c>
      <c r="W1315" t="s">
        <v>1355</v>
      </c>
      <c r="AC1315" t="s">
        <v>1343</v>
      </c>
      <c r="AF1315" t="s">
        <v>1343</v>
      </c>
      <c r="AI1315">
        <v>22</v>
      </c>
      <c r="AJ1315">
        <v>45</v>
      </c>
      <c r="AL1315">
        <v>0</v>
      </c>
      <c r="AM1315" t="s">
        <v>1332</v>
      </c>
      <c r="AN1315">
        <v>0</v>
      </c>
      <c r="AO1315">
        <v>0</v>
      </c>
    </row>
    <row r="1316" spans="1:41" hidden="1" x14ac:dyDescent="0.3">
      <c r="A1316" t="s">
        <v>1332</v>
      </c>
      <c r="B1316" t="s">
        <v>1332</v>
      </c>
      <c r="C1316" t="s">
        <v>64</v>
      </c>
      <c r="D1316" t="s">
        <v>6881</v>
      </c>
      <c r="E1316">
        <v>2026065</v>
      </c>
      <c r="F1316" t="s">
        <v>7032</v>
      </c>
      <c r="G1316" t="s">
        <v>4636</v>
      </c>
      <c r="I1316" t="s">
        <v>1335</v>
      </c>
      <c r="J1316">
        <v>250</v>
      </c>
      <c r="K1316" t="s">
        <v>3387</v>
      </c>
      <c r="L1316">
        <v>46106</v>
      </c>
      <c r="N1316">
        <v>46152</v>
      </c>
      <c r="P1316" t="s">
        <v>1337</v>
      </c>
      <c r="Q1316" t="s">
        <v>7033</v>
      </c>
      <c r="R1316" t="s">
        <v>1781</v>
      </c>
      <c r="S1316" t="s">
        <v>1332</v>
      </c>
      <c r="U1316" t="s">
        <v>1340</v>
      </c>
      <c r="V1316" t="s">
        <v>1402</v>
      </c>
      <c r="W1316" t="s">
        <v>1355</v>
      </c>
      <c r="AC1316" t="s">
        <v>1343</v>
      </c>
      <c r="AF1316" t="s">
        <v>1343</v>
      </c>
      <c r="AI1316">
        <v>22</v>
      </c>
      <c r="AJ1316">
        <v>250</v>
      </c>
      <c r="AL1316">
        <v>0</v>
      </c>
      <c r="AM1316" t="s">
        <v>1332</v>
      </c>
      <c r="AN1316">
        <v>0</v>
      </c>
      <c r="AO1316">
        <v>0</v>
      </c>
    </row>
    <row r="1317" spans="1:41" hidden="1" x14ac:dyDescent="0.3">
      <c r="A1317" t="s">
        <v>1332</v>
      </c>
      <c r="B1317" t="s">
        <v>1332</v>
      </c>
      <c r="C1317" t="s">
        <v>39</v>
      </c>
      <c r="D1317" t="s">
        <v>4351</v>
      </c>
      <c r="E1317">
        <v>2026001</v>
      </c>
      <c r="F1317" t="s">
        <v>7855</v>
      </c>
      <c r="I1317" t="s">
        <v>1335</v>
      </c>
      <c r="J1317">
        <v>100</v>
      </c>
      <c r="K1317" t="s">
        <v>7856</v>
      </c>
      <c r="L1317">
        <v>46114</v>
      </c>
      <c r="N1317">
        <v>46157</v>
      </c>
      <c r="P1317" t="s">
        <v>1361</v>
      </c>
      <c r="Q1317" t="s">
        <v>7857</v>
      </c>
      <c r="R1317" t="s">
        <v>1781</v>
      </c>
      <c r="S1317" t="s">
        <v>1332</v>
      </c>
      <c r="U1317" t="s">
        <v>1340</v>
      </c>
      <c r="V1317" t="s">
        <v>1341</v>
      </c>
      <c r="W1317" t="s">
        <v>1355</v>
      </c>
      <c r="AC1317" t="s">
        <v>1343</v>
      </c>
      <c r="AF1317" t="s">
        <v>1343</v>
      </c>
      <c r="AI1317">
        <v>27</v>
      </c>
      <c r="AJ1317">
        <v>145</v>
      </c>
      <c r="AL1317">
        <v>0</v>
      </c>
      <c r="AM1317" t="s">
        <v>1332</v>
      </c>
      <c r="AN1317">
        <v>0</v>
      </c>
      <c r="AO1317">
        <v>0</v>
      </c>
    </row>
    <row r="1318" spans="1:41" hidden="1" x14ac:dyDescent="0.3">
      <c r="A1318" t="s">
        <v>1332</v>
      </c>
      <c r="B1318" t="s">
        <v>1332</v>
      </c>
      <c r="C1318" t="s">
        <v>39</v>
      </c>
      <c r="D1318" t="s">
        <v>2091</v>
      </c>
      <c r="E1318">
        <v>2025339</v>
      </c>
      <c r="F1318" t="s">
        <v>7855</v>
      </c>
      <c r="I1318" t="s">
        <v>1335</v>
      </c>
      <c r="J1318">
        <v>0</v>
      </c>
      <c r="K1318" t="s">
        <v>7856</v>
      </c>
      <c r="L1318">
        <v>46114</v>
      </c>
      <c r="N1318">
        <v>46157</v>
      </c>
      <c r="P1318" t="s">
        <v>1361</v>
      </c>
      <c r="Q1318" t="s">
        <v>7857</v>
      </c>
      <c r="R1318" t="s">
        <v>1781</v>
      </c>
      <c r="S1318" t="s">
        <v>1332</v>
      </c>
      <c r="U1318" t="s">
        <v>1340</v>
      </c>
      <c r="V1318" t="s">
        <v>1341</v>
      </c>
      <c r="W1318" t="s">
        <v>1355</v>
      </c>
      <c r="AC1318" t="s">
        <v>1343</v>
      </c>
      <c r="AF1318" t="s">
        <v>1343</v>
      </c>
      <c r="AI1318">
        <v>27</v>
      </c>
      <c r="AJ1318">
        <v>58</v>
      </c>
      <c r="AL1318">
        <v>0</v>
      </c>
      <c r="AM1318" t="s">
        <v>1332</v>
      </c>
      <c r="AN1318">
        <v>0</v>
      </c>
      <c r="AO1318">
        <v>0</v>
      </c>
    </row>
    <row r="1319" spans="1:41" hidden="1" x14ac:dyDescent="0.3">
      <c r="A1319" t="s">
        <v>1332</v>
      </c>
      <c r="B1319" t="s">
        <v>1332</v>
      </c>
      <c r="C1319" t="s">
        <v>39</v>
      </c>
      <c r="D1319" t="s">
        <v>6419</v>
      </c>
      <c r="E1319">
        <v>2026053</v>
      </c>
      <c r="F1319" t="s">
        <v>6763</v>
      </c>
      <c r="I1319" t="s">
        <v>1335</v>
      </c>
      <c r="J1319">
        <v>0</v>
      </c>
      <c r="K1319" t="s">
        <v>6764</v>
      </c>
      <c r="L1319">
        <v>46104</v>
      </c>
      <c r="N1319">
        <v>46152</v>
      </c>
      <c r="P1319" t="s">
        <v>1361</v>
      </c>
      <c r="Q1319" t="s">
        <v>6765</v>
      </c>
      <c r="R1319" t="s">
        <v>1781</v>
      </c>
      <c r="S1319" t="s">
        <v>1332</v>
      </c>
      <c r="U1319" t="s">
        <v>1537</v>
      </c>
      <c r="V1319" t="s">
        <v>1341</v>
      </c>
      <c r="W1319" t="s">
        <v>1355</v>
      </c>
      <c r="AC1319" t="s">
        <v>1343</v>
      </c>
      <c r="AF1319" t="s">
        <v>1343</v>
      </c>
      <c r="AI1319">
        <v>22</v>
      </c>
      <c r="AJ1319">
        <v>0</v>
      </c>
      <c r="AL1319">
        <v>0</v>
      </c>
      <c r="AM1319" t="s">
        <v>1332</v>
      </c>
      <c r="AN1319">
        <v>0</v>
      </c>
      <c r="AO1319">
        <v>0</v>
      </c>
    </row>
    <row r="1320" spans="1:41" hidden="1" x14ac:dyDescent="0.3">
      <c r="A1320" t="s">
        <v>1332</v>
      </c>
      <c r="B1320" t="s">
        <v>1332</v>
      </c>
      <c r="C1320" t="s">
        <v>39</v>
      </c>
      <c r="D1320" t="s">
        <v>6423</v>
      </c>
      <c r="E1320" t="s">
        <v>6424</v>
      </c>
      <c r="F1320" t="s">
        <v>6763</v>
      </c>
      <c r="I1320" t="s">
        <v>1335</v>
      </c>
      <c r="J1320">
        <v>0</v>
      </c>
      <c r="K1320" t="s">
        <v>6764</v>
      </c>
      <c r="L1320">
        <v>46104</v>
      </c>
      <c r="N1320">
        <v>46152</v>
      </c>
      <c r="P1320" t="s">
        <v>1361</v>
      </c>
      <c r="Q1320" t="s">
        <v>6765</v>
      </c>
      <c r="R1320" t="s">
        <v>1781</v>
      </c>
      <c r="S1320" t="s">
        <v>1332</v>
      </c>
      <c r="U1320" t="s">
        <v>1537</v>
      </c>
      <c r="V1320" t="s">
        <v>1341</v>
      </c>
      <c r="W1320" t="s">
        <v>1355</v>
      </c>
      <c r="AC1320" t="s">
        <v>1343</v>
      </c>
      <c r="AF1320" t="s">
        <v>1343</v>
      </c>
      <c r="AI1320">
        <v>22</v>
      </c>
      <c r="AJ1320">
        <v>30</v>
      </c>
      <c r="AL1320">
        <v>0</v>
      </c>
      <c r="AM1320" t="s">
        <v>1332</v>
      </c>
      <c r="AN1320">
        <v>0</v>
      </c>
      <c r="AO1320">
        <v>0</v>
      </c>
    </row>
    <row r="1321" spans="1:41" hidden="1" x14ac:dyDescent="0.3">
      <c r="A1321" t="s">
        <v>1332</v>
      </c>
      <c r="B1321" t="s">
        <v>1332</v>
      </c>
      <c r="C1321" t="s">
        <v>1371</v>
      </c>
      <c r="D1321" t="s">
        <v>8035</v>
      </c>
      <c r="E1321">
        <v>2026063</v>
      </c>
      <c r="F1321" t="s">
        <v>8036</v>
      </c>
      <c r="I1321" t="s">
        <v>1335</v>
      </c>
      <c r="J1321">
        <v>0</v>
      </c>
      <c r="K1321" t="s">
        <v>6764</v>
      </c>
      <c r="L1321">
        <v>46115</v>
      </c>
      <c r="N1321">
        <v>46157</v>
      </c>
      <c r="P1321" t="s">
        <v>1361</v>
      </c>
      <c r="Q1321" t="s">
        <v>6765</v>
      </c>
      <c r="R1321" t="s">
        <v>1781</v>
      </c>
      <c r="S1321" t="s">
        <v>1332</v>
      </c>
      <c r="U1321" t="s">
        <v>1537</v>
      </c>
      <c r="V1321" t="s">
        <v>1341</v>
      </c>
      <c r="W1321" t="s">
        <v>1355</v>
      </c>
      <c r="AC1321" t="s">
        <v>1343</v>
      </c>
      <c r="AF1321" t="s">
        <v>1343</v>
      </c>
      <c r="AI1321">
        <v>27</v>
      </c>
      <c r="AJ1321">
        <v>0</v>
      </c>
      <c r="AL1321">
        <v>0</v>
      </c>
      <c r="AM1321" t="s">
        <v>1332</v>
      </c>
      <c r="AN1321">
        <v>0</v>
      </c>
      <c r="AO1321">
        <v>0</v>
      </c>
    </row>
    <row r="1322" spans="1:41" hidden="1" x14ac:dyDescent="0.3">
      <c r="A1322" t="s">
        <v>1332</v>
      </c>
      <c r="B1322" t="s">
        <v>1332</v>
      </c>
      <c r="C1322" t="s">
        <v>1371</v>
      </c>
      <c r="D1322" t="s">
        <v>8037</v>
      </c>
      <c r="E1322" t="s">
        <v>8038</v>
      </c>
      <c r="F1322" t="s">
        <v>8036</v>
      </c>
      <c r="I1322" t="s">
        <v>1335</v>
      </c>
      <c r="J1322">
        <v>0</v>
      </c>
      <c r="K1322" t="s">
        <v>6764</v>
      </c>
      <c r="L1322">
        <v>46115</v>
      </c>
      <c r="N1322">
        <v>46157</v>
      </c>
      <c r="P1322" t="s">
        <v>1361</v>
      </c>
      <c r="Q1322" t="s">
        <v>6765</v>
      </c>
      <c r="R1322" t="s">
        <v>1781</v>
      </c>
      <c r="S1322" t="s">
        <v>1332</v>
      </c>
      <c r="U1322" t="s">
        <v>1537</v>
      </c>
      <c r="V1322" t="s">
        <v>1341</v>
      </c>
      <c r="W1322" t="s">
        <v>1355</v>
      </c>
      <c r="AC1322" t="s">
        <v>1343</v>
      </c>
      <c r="AF1322" t="s">
        <v>1343</v>
      </c>
      <c r="AI1322">
        <v>27</v>
      </c>
      <c r="AJ1322">
        <v>0</v>
      </c>
      <c r="AL1322">
        <v>0</v>
      </c>
      <c r="AM1322" t="s">
        <v>1332</v>
      </c>
      <c r="AN1322">
        <v>0</v>
      </c>
      <c r="AO1322">
        <v>0</v>
      </c>
    </row>
    <row r="1323" spans="1:41" x14ac:dyDescent="0.3">
      <c r="A1323" t="s">
        <v>1332</v>
      </c>
      <c r="B1323" t="s">
        <v>1332</v>
      </c>
      <c r="C1323" t="s">
        <v>1380</v>
      </c>
      <c r="D1323" t="s">
        <v>7163</v>
      </c>
      <c r="E1323" t="s">
        <v>7164</v>
      </c>
      <c r="F1323" t="s">
        <v>7664</v>
      </c>
      <c r="I1323" t="s">
        <v>1335</v>
      </c>
      <c r="J1323">
        <v>0</v>
      </c>
      <c r="K1323" t="s">
        <v>7665</v>
      </c>
      <c r="L1323" s="42">
        <v>46112</v>
      </c>
      <c r="N1323">
        <v>46157</v>
      </c>
      <c r="P1323" t="s">
        <v>1337</v>
      </c>
      <c r="Q1323" t="s">
        <v>7666</v>
      </c>
      <c r="R1323" t="s">
        <v>1781</v>
      </c>
      <c r="S1323" t="s">
        <v>1332</v>
      </c>
      <c r="U1323" t="s">
        <v>1340</v>
      </c>
      <c r="V1323" t="s">
        <v>1341</v>
      </c>
      <c r="W1323" t="s">
        <v>1355</v>
      </c>
      <c r="AC1323" t="s">
        <v>1343</v>
      </c>
      <c r="AF1323" t="s">
        <v>1343</v>
      </c>
      <c r="AI1323">
        <v>27</v>
      </c>
      <c r="AJ1323">
        <v>0</v>
      </c>
      <c r="AL1323">
        <v>0</v>
      </c>
      <c r="AM1323" t="s">
        <v>1332</v>
      </c>
      <c r="AN1323">
        <v>0</v>
      </c>
      <c r="AO1323">
        <v>0</v>
      </c>
    </row>
    <row r="1324" spans="1:41" x14ac:dyDescent="0.3">
      <c r="A1324" t="s">
        <v>1332</v>
      </c>
      <c r="B1324" t="s">
        <v>1332</v>
      </c>
      <c r="C1324" t="s">
        <v>1380</v>
      </c>
      <c r="D1324" t="s">
        <v>7165</v>
      </c>
      <c r="E1324" t="s">
        <v>7166</v>
      </c>
      <c r="F1324" t="s">
        <v>7664</v>
      </c>
      <c r="I1324" t="s">
        <v>1335</v>
      </c>
      <c r="J1324">
        <v>0</v>
      </c>
      <c r="K1324" t="s">
        <v>7665</v>
      </c>
      <c r="L1324" s="42">
        <v>46112</v>
      </c>
      <c r="N1324">
        <v>46157</v>
      </c>
      <c r="P1324" t="s">
        <v>1337</v>
      </c>
      <c r="Q1324" t="s">
        <v>7666</v>
      </c>
      <c r="R1324" t="s">
        <v>1781</v>
      </c>
      <c r="S1324" t="s">
        <v>1332</v>
      </c>
      <c r="U1324" t="s">
        <v>1340</v>
      </c>
      <c r="V1324" t="s">
        <v>1341</v>
      </c>
      <c r="W1324" t="s">
        <v>1355</v>
      </c>
      <c r="AC1324" t="s">
        <v>1343</v>
      </c>
      <c r="AF1324" t="s">
        <v>1343</v>
      </c>
      <c r="AI1324">
        <v>27</v>
      </c>
      <c r="AJ1324">
        <v>0</v>
      </c>
      <c r="AL1324">
        <v>0</v>
      </c>
      <c r="AM1324" t="s">
        <v>1332</v>
      </c>
      <c r="AN1324">
        <v>0</v>
      </c>
      <c r="AO1324">
        <v>0</v>
      </c>
    </row>
    <row r="1325" spans="1:41" x14ac:dyDescent="0.3">
      <c r="A1325" t="s">
        <v>1332</v>
      </c>
      <c r="B1325" t="s">
        <v>1332</v>
      </c>
      <c r="C1325" t="s">
        <v>1380</v>
      </c>
      <c r="D1325" t="s">
        <v>7158</v>
      </c>
      <c r="E1325" t="s">
        <v>7159</v>
      </c>
      <c r="F1325" t="s">
        <v>7664</v>
      </c>
      <c r="I1325" t="s">
        <v>1335</v>
      </c>
      <c r="J1325">
        <v>0</v>
      </c>
      <c r="K1325" t="s">
        <v>7665</v>
      </c>
      <c r="L1325" s="42">
        <v>46112</v>
      </c>
      <c r="N1325">
        <v>46157</v>
      </c>
      <c r="P1325" t="s">
        <v>1337</v>
      </c>
      <c r="Q1325" t="s">
        <v>7666</v>
      </c>
      <c r="R1325" t="s">
        <v>1781</v>
      </c>
      <c r="S1325" t="s">
        <v>1332</v>
      </c>
      <c r="U1325" t="s">
        <v>1340</v>
      </c>
      <c r="V1325" t="s">
        <v>1341</v>
      </c>
      <c r="W1325" t="s">
        <v>1355</v>
      </c>
      <c r="AC1325" t="s">
        <v>1343</v>
      </c>
      <c r="AF1325" t="s">
        <v>1343</v>
      </c>
      <c r="AI1325">
        <v>27</v>
      </c>
      <c r="AJ1325">
        <v>35</v>
      </c>
      <c r="AL1325">
        <v>0</v>
      </c>
      <c r="AM1325" t="s">
        <v>1332</v>
      </c>
      <c r="AN1325">
        <v>0</v>
      </c>
      <c r="AO1325">
        <v>0</v>
      </c>
    </row>
    <row r="1326" spans="1:41" x14ac:dyDescent="0.3">
      <c r="A1326" t="s">
        <v>1332</v>
      </c>
      <c r="B1326" t="s">
        <v>1332</v>
      </c>
      <c r="C1326" t="s">
        <v>1380</v>
      </c>
      <c r="D1326" t="s">
        <v>3474</v>
      </c>
      <c r="E1326">
        <v>2026028</v>
      </c>
      <c r="F1326" t="s">
        <v>7673</v>
      </c>
      <c r="G1326" t="s">
        <v>7674</v>
      </c>
      <c r="I1326" t="s">
        <v>1335</v>
      </c>
      <c r="J1326">
        <v>350</v>
      </c>
      <c r="K1326" t="s">
        <v>7675</v>
      </c>
      <c r="L1326" s="42">
        <v>46112</v>
      </c>
      <c r="N1326">
        <v>46157</v>
      </c>
      <c r="P1326" t="s">
        <v>1337</v>
      </c>
      <c r="Q1326" t="s">
        <v>7676</v>
      </c>
      <c r="R1326" t="s">
        <v>1339</v>
      </c>
      <c r="S1326" t="s">
        <v>1332</v>
      </c>
      <c r="U1326" t="s">
        <v>1340</v>
      </c>
      <c r="V1326" t="s">
        <v>1341</v>
      </c>
      <c r="W1326" t="s">
        <v>1339</v>
      </c>
      <c r="X1326">
        <v>46119</v>
      </c>
      <c r="Y1326" t="s">
        <v>7677</v>
      </c>
      <c r="Z1326">
        <v>221</v>
      </c>
      <c r="AA1326">
        <v>49</v>
      </c>
      <c r="AB1326">
        <v>27</v>
      </c>
      <c r="AC1326" t="s">
        <v>1343</v>
      </c>
      <c r="AF1326" t="s">
        <v>1343</v>
      </c>
      <c r="AI1326" t="s">
        <v>1339</v>
      </c>
      <c r="AJ1326">
        <v>390</v>
      </c>
      <c r="AL1326">
        <v>221</v>
      </c>
      <c r="AM1326">
        <v>221</v>
      </c>
      <c r="AN1326">
        <v>0.22171945701357501</v>
      </c>
      <c r="AO1326">
        <v>1.76470588235294</v>
      </c>
    </row>
    <row r="1327" spans="1:41" hidden="1" x14ac:dyDescent="0.3">
      <c r="A1327" t="s">
        <v>1332</v>
      </c>
      <c r="B1327" t="s">
        <v>1332</v>
      </c>
      <c r="C1327" t="s">
        <v>39</v>
      </c>
      <c r="D1327" t="s">
        <v>2519</v>
      </c>
      <c r="E1327">
        <v>2025317</v>
      </c>
      <c r="F1327" t="s">
        <v>7850</v>
      </c>
      <c r="I1327" t="s">
        <v>1335</v>
      </c>
      <c r="J1327">
        <v>350</v>
      </c>
      <c r="K1327" t="s">
        <v>7851</v>
      </c>
      <c r="L1327">
        <v>46114</v>
      </c>
      <c r="N1327">
        <v>46157</v>
      </c>
      <c r="P1327" t="s">
        <v>1361</v>
      </c>
      <c r="Q1327" t="s">
        <v>7852</v>
      </c>
      <c r="R1327" t="s">
        <v>1781</v>
      </c>
      <c r="S1327" t="s">
        <v>1332</v>
      </c>
      <c r="U1327" t="s">
        <v>1340</v>
      </c>
      <c r="V1327" t="s">
        <v>1341</v>
      </c>
      <c r="W1327" t="s">
        <v>1355</v>
      </c>
      <c r="AC1327" t="s">
        <v>1343</v>
      </c>
      <c r="AF1327" t="s">
        <v>1343</v>
      </c>
      <c r="AI1327">
        <v>27</v>
      </c>
      <c r="AJ1327">
        <v>400</v>
      </c>
      <c r="AL1327">
        <v>0</v>
      </c>
      <c r="AM1327" t="s">
        <v>1332</v>
      </c>
      <c r="AN1327">
        <v>0</v>
      </c>
      <c r="AO1327">
        <v>0</v>
      </c>
    </row>
    <row r="1328" spans="1:41" hidden="1" x14ac:dyDescent="0.3">
      <c r="A1328" t="s">
        <v>1332</v>
      </c>
      <c r="B1328" t="s">
        <v>1332</v>
      </c>
      <c r="C1328" t="s">
        <v>39</v>
      </c>
      <c r="D1328" t="s">
        <v>1755</v>
      </c>
      <c r="E1328">
        <v>2025329</v>
      </c>
      <c r="F1328" t="s">
        <v>7850</v>
      </c>
      <c r="I1328" t="s">
        <v>1335</v>
      </c>
      <c r="J1328">
        <v>0</v>
      </c>
      <c r="K1328" t="s">
        <v>7851</v>
      </c>
      <c r="L1328">
        <v>46114</v>
      </c>
      <c r="N1328">
        <v>46157</v>
      </c>
      <c r="P1328" t="s">
        <v>1361</v>
      </c>
      <c r="Q1328" t="s">
        <v>7852</v>
      </c>
      <c r="R1328" t="s">
        <v>1781</v>
      </c>
      <c r="S1328" t="s">
        <v>1332</v>
      </c>
      <c r="U1328" t="s">
        <v>1340</v>
      </c>
      <c r="V1328" t="s">
        <v>1341</v>
      </c>
      <c r="W1328" t="s">
        <v>1355</v>
      </c>
      <c r="AC1328" t="s">
        <v>1343</v>
      </c>
      <c r="AF1328" t="s">
        <v>1343</v>
      </c>
      <c r="AI1328">
        <v>27</v>
      </c>
      <c r="AJ1328">
        <v>52</v>
      </c>
      <c r="AL1328">
        <v>0</v>
      </c>
      <c r="AM1328" t="s">
        <v>1332</v>
      </c>
      <c r="AN1328">
        <v>0</v>
      </c>
      <c r="AO1328">
        <v>0</v>
      </c>
    </row>
    <row r="1329" spans="1:41" hidden="1" x14ac:dyDescent="0.3">
      <c r="A1329" t="s">
        <v>1332</v>
      </c>
      <c r="B1329" t="s">
        <v>1332</v>
      </c>
      <c r="C1329" t="s">
        <v>1359</v>
      </c>
      <c r="D1329" t="s">
        <v>3452</v>
      </c>
      <c r="E1329" t="s">
        <v>3453</v>
      </c>
      <c r="I1329" t="s">
        <v>1335</v>
      </c>
      <c r="J1329">
        <v>400</v>
      </c>
      <c r="K1329" t="s">
        <v>4416</v>
      </c>
      <c r="L1329">
        <v>46083</v>
      </c>
      <c r="N1329">
        <v>46122</v>
      </c>
      <c r="P1329" t="s">
        <v>1337</v>
      </c>
      <c r="Q1329" t="s">
        <v>4417</v>
      </c>
      <c r="R1329" t="s">
        <v>1352</v>
      </c>
      <c r="S1329" t="s">
        <v>1353</v>
      </c>
      <c r="U1329" t="s">
        <v>3513</v>
      </c>
      <c r="V1329" t="s">
        <v>1341</v>
      </c>
      <c r="W1329" t="s">
        <v>1355</v>
      </c>
      <c r="AC1329" t="s">
        <v>1343</v>
      </c>
      <c r="AF1329" t="s">
        <v>1343</v>
      </c>
      <c r="AI1329" t="s">
        <v>1352</v>
      </c>
      <c r="AJ1329">
        <v>400</v>
      </c>
      <c r="AL1329">
        <v>0</v>
      </c>
      <c r="AM1329" t="s">
        <v>1332</v>
      </c>
      <c r="AN1329">
        <v>0</v>
      </c>
      <c r="AO1329">
        <v>0</v>
      </c>
    </row>
    <row r="1330" spans="1:41" hidden="1" x14ac:dyDescent="0.3">
      <c r="A1330" t="s">
        <v>1332</v>
      </c>
      <c r="B1330" t="s">
        <v>1379</v>
      </c>
      <c r="C1330" t="s">
        <v>39</v>
      </c>
      <c r="D1330" t="s">
        <v>2519</v>
      </c>
      <c r="E1330">
        <v>2025317</v>
      </c>
      <c r="I1330" t="s">
        <v>1335</v>
      </c>
      <c r="J1330">
        <v>175</v>
      </c>
      <c r="K1330" t="s">
        <v>6742</v>
      </c>
      <c r="L1330">
        <v>46104</v>
      </c>
      <c r="N1330">
        <v>46152</v>
      </c>
      <c r="P1330" t="s">
        <v>1337</v>
      </c>
      <c r="Q1330" t="s">
        <v>6741</v>
      </c>
      <c r="R1330" t="s">
        <v>1781</v>
      </c>
      <c r="S1330" t="s">
        <v>1332</v>
      </c>
      <c r="U1330" t="s">
        <v>1340</v>
      </c>
      <c r="V1330" t="s">
        <v>1341</v>
      </c>
      <c r="W1330" t="s">
        <v>1355</v>
      </c>
      <c r="AC1330" t="s">
        <v>1343</v>
      </c>
      <c r="AF1330" t="s">
        <v>1343</v>
      </c>
      <c r="AI1330">
        <v>22</v>
      </c>
      <c r="AJ1330">
        <v>225</v>
      </c>
      <c r="AL1330">
        <v>0</v>
      </c>
      <c r="AM1330" t="s">
        <v>1332</v>
      </c>
      <c r="AN1330">
        <v>0</v>
      </c>
      <c r="AO1330">
        <v>0</v>
      </c>
    </row>
    <row r="1331" spans="1:41" hidden="1" x14ac:dyDescent="0.3">
      <c r="A1331" t="s">
        <v>1332</v>
      </c>
      <c r="B1331" t="s">
        <v>1379</v>
      </c>
      <c r="C1331" t="s">
        <v>39</v>
      </c>
      <c r="D1331" t="s">
        <v>1755</v>
      </c>
      <c r="E1331">
        <v>2025329</v>
      </c>
      <c r="I1331" t="s">
        <v>1335</v>
      </c>
      <c r="J1331">
        <v>0</v>
      </c>
      <c r="K1331" t="s">
        <v>6742</v>
      </c>
      <c r="L1331">
        <v>46104</v>
      </c>
      <c r="N1331">
        <v>46152</v>
      </c>
      <c r="P1331" t="s">
        <v>1337</v>
      </c>
      <c r="Q1331" t="s">
        <v>6741</v>
      </c>
      <c r="R1331" t="s">
        <v>1781</v>
      </c>
      <c r="S1331" t="s">
        <v>1332</v>
      </c>
      <c r="U1331" t="s">
        <v>1340</v>
      </c>
      <c r="V1331" t="s">
        <v>1341</v>
      </c>
      <c r="W1331" t="s">
        <v>1355</v>
      </c>
      <c r="AC1331" t="s">
        <v>1343</v>
      </c>
      <c r="AF1331" t="s">
        <v>1343</v>
      </c>
      <c r="AI1331">
        <v>22</v>
      </c>
      <c r="AJ1331">
        <v>52</v>
      </c>
      <c r="AL1331">
        <v>0</v>
      </c>
      <c r="AM1331" t="s">
        <v>1332</v>
      </c>
      <c r="AN1331">
        <v>0</v>
      </c>
      <c r="AO1331">
        <v>0</v>
      </c>
    </row>
    <row r="1332" spans="1:41" hidden="1" x14ac:dyDescent="0.3">
      <c r="A1332" t="s">
        <v>1384</v>
      </c>
      <c r="B1332" t="s">
        <v>1379</v>
      </c>
      <c r="C1332" t="s">
        <v>39</v>
      </c>
      <c r="D1332" t="s">
        <v>2519</v>
      </c>
      <c r="E1332">
        <v>2025317</v>
      </c>
      <c r="I1332" t="s">
        <v>1369</v>
      </c>
      <c r="J1332">
        <v>0</v>
      </c>
      <c r="K1332" t="s">
        <v>6742</v>
      </c>
      <c r="L1332">
        <v>46104</v>
      </c>
      <c r="N1332">
        <v>46152</v>
      </c>
      <c r="P1332" t="s">
        <v>1361</v>
      </c>
      <c r="Q1332" t="s">
        <v>6741</v>
      </c>
      <c r="R1332" t="s">
        <v>1781</v>
      </c>
      <c r="S1332" t="s">
        <v>1332</v>
      </c>
      <c r="U1332" t="s">
        <v>1340</v>
      </c>
      <c r="V1332" t="s">
        <v>1341</v>
      </c>
      <c r="W1332" t="s">
        <v>1355</v>
      </c>
      <c r="AC1332" t="s">
        <v>1343</v>
      </c>
      <c r="AF1332" t="s">
        <v>1343</v>
      </c>
      <c r="AI1332">
        <v>22</v>
      </c>
      <c r="AJ1332">
        <v>50</v>
      </c>
      <c r="AL1332">
        <v>0</v>
      </c>
      <c r="AM1332" t="s">
        <v>1332</v>
      </c>
      <c r="AN1332">
        <v>0</v>
      </c>
      <c r="AO1332">
        <v>0</v>
      </c>
    </row>
    <row r="1333" spans="1:41" hidden="1" x14ac:dyDescent="0.3">
      <c r="A1333" t="s">
        <v>1332</v>
      </c>
      <c r="B1333" t="s">
        <v>1379</v>
      </c>
      <c r="C1333" t="s">
        <v>39</v>
      </c>
      <c r="D1333" t="s">
        <v>1755</v>
      </c>
      <c r="E1333">
        <v>2025329</v>
      </c>
      <c r="I1333" t="s">
        <v>1369</v>
      </c>
      <c r="J1333">
        <v>0</v>
      </c>
      <c r="K1333" t="s">
        <v>6742</v>
      </c>
      <c r="L1333">
        <v>46104</v>
      </c>
      <c r="N1333">
        <v>46152</v>
      </c>
      <c r="P1333" t="s">
        <v>1361</v>
      </c>
      <c r="Q1333" t="s">
        <v>6741</v>
      </c>
      <c r="R1333" t="s">
        <v>1781</v>
      </c>
      <c r="S1333" t="s">
        <v>1332</v>
      </c>
      <c r="U1333" t="s">
        <v>1340</v>
      </c>
      <c r="V1333" t="s">
        <v>1341</v>
      </c>
      <c r="W1333" t="s">
        <v>1355</v>
      </c>
      <c r="AC1333" t="s">
        <v>1343</v>
      </c>
      <c r="AF1333" t="s">
        <v>1343</v>
      </c>
      <c r="AI1333">
        <v>22</v>
      </c>
      <c r="AJ1333">
        <v>52</v>
      </c>
      <c r="AL1333">
        <v>0</v>
      </c>
      <c r="AM1333" t="s">
        <v>1332</v>
      </c>
      <c r="AN1333">
        <v>0</v>
      </c>
      <c r="AO1333">
        <v>0</v>
      </c>
    </row>
    <row r="1334" spans="1:41" hidden="1" x14ac:dyDescent="0.3">
      <c r="A1334" t="s">
        <v>1332</v>
      </c>
      <c r="B1334" t="s">
        <v>1332</v>
      </c>
      <c r="C1334" t="s">
        <v>304</v>
      </c>
      <c r="D1334" t="s">
        <v>1820</v>
      </c>
      <c r="E1334">
        <v>2025918</v>
      </c>
      <c r="I1334" t="s">
        <v>1335</v>
      </c>
      <c r="J1334">
        <v>120</v>
      </c>
      <c r="K1334" t="s">
        <v>1838</v>
      </c>
      <c r="L1334">
        <v>45996</v>
      </c>
      <c r="N1334">
        <v>45677</v>
      </c>
      <c r="P1334" t="s">
        <v>1337</v>
      </c>
      <c r="Q1334" t="s">
        <v>1839</v>
      </c>
      <c r="R1334" t="s">
        <v>1339</v>
      </c>
      <c r="S1334" t="s">
        <v>1353</v>
      </c>
      <c r="U1334" t="s">
        <v>1354</v>
      </c>
      <c r="V1334" t="s">
        <v>1341</v>
      </c>
      <c r="W1334" t="s">
        <v>1339</v>
      </c>
      <c r="X1334">
        <v>46023</v>
      </c>
      <c r="Y1334" t="s">
        <v>1840</v>
      </c>
      <c r="Z1334">
        <v>16</v>
      </c>
      <c r="AA1334">
        <v>6</v>
      </c>
      <c r="AB1334">
        <v>6</v>
      </c>
      <c r="AC1334" t="s">
        <v>1343</v>
      </c>
      <c r="AF1334" t="s">
        <v>1343</v>
      </c>
      <c r="AI1334" t="s">
        <v>1339</v>
      </c>
      <c r="AJ1334">
        <v>230</v>
      </c>
      <c r="AL1334">
        <v>16</v>
      </c>
      <c r="AM1334">
        <v>16</v>
      </c>
      <c r="AN1334">
        <v>0.375</v>
      </c>
      <c r="AO1334">
        <v>14.375</v>
      </c>
    </row>
    <row r="1335" spans="1:41" hidden="1" x14ac:dyDescent="0.3">
      <c r="A1335" t="s">
        <v>1332</v>
      </c>
      <c r="B1335" t="s">
        <v>1332</v>
      </c>
      <c r="C1335" t="s">
        <v>39</v>
      </c>
      <c r="D1335" t="s">
        <v>5409</v>
      </c>
      <c r="E1335" t="s">
        <v>5410</v>
      </c>
      <c r="F1335" t="s">
        <v>6073</v>
      </c>
      <c r="G1335" t="s">
        <v>6074</v>
      </c>
      <c r="I1335" t="s">
        <v>1335</v>
      </c>
      <c r="J1335">
        <v>220</v>
      </c>
      <c r="K1335" t="s">
        <v>1838</v>
      </c>
      <c r="L1335">
        <v>46095</v>
      </c>
      <c r="N1335">
        <v>46142</v>
      </c>
      <c r="P1335" t="s">
        <v>1337</v>
      </c>
      <c r="Q1335" t="s">
        <v>6075</v>
      </c>
      <c r="R1335" t="s">
        <v>1339</v>
      </c>
      <c r="S1335" t="s">
        <v>1332</v>
      </c>
      <c r="U1335" t="s">
        <v>1340</v>
      </c>
      <c r="V1335" t="s">
        <v>1341</v>
      </c>
      <c r="W1335" t="s">
        <v>1339</v>
      </c>
      <c r="X1335">
        <v>46126</v>
      </c>
      <c r="Y1335" t="s">
        <v>6076</v>
      </c>
      <c r="AC1335" t="s">
        <v>1343</v>
      </c>
      <c r="AF1335" t="s">
        <v>1343</v>
      </c>
      <c r="AI1335" t="s">
        <v>1339</v>
      </c>
      <c r="AJ1335">
        <v>220</v>
      </c>
      <c r="AL1335">
        <v>0</v>
      </c>
      <c r="AM1335">
        <v>0</v>
      </c>
      <c r="AN1335">
        <v>0</v>
      </c>
      <c r="AO1335">
        <v>0</v>
      </c>
    </row>
    <row r="1336" spans="1:41" hidden="1" x14ac:dyDescent="0.3">
      <c r="A1336" t="s">
        <v>1332</v>
      </c>
      <c r="B1336" t="s">
        <v>1332</v>
      </c>
      <c r="C1336" t="s">
        <v>47</v>
      </c>
      <c r="D1336" t="s">
        <v>1438</v>
      </c>
      <c r="E1336">
        <v>2025933</v>
      </c>
      <c r="I1336" t="s">
        <v>1335</v>
      </c>
      <c r="J1336">
        <v>170</v>
      </c>
      <c r="K1336" t="s">
        <v>1447</v>
      </c>
      <c r="L1336">
        <v>46008</v>
      </c>
      <c r="N1336">
        <v>46052</v>
      </c>
      <c r="P1336" t="s">
        <v>1361</v>
      </c>
      <c r="Q1336" t="s">
        <v>1448</v>
      </c>
      <c r="R1336" t="s">
        <v>1339</v>
      </c>
      <c r="S1336" t="s">
        <v>1374</v>
      </c>
      <c r="T1336" t="s">
        <v>1449</v>
      </c>
      <c r="U1336" t="s">
        <v>1354</v>
      </c>
      <c r="V1336" t="s">
        <v>1341</v>
      </c>
      <c r="W1336" t="s">
        <v>1339</v>
      </c>
      <c r="X1336">
        <v>46053</v>
      </c>
      <c r="Y1336" t="s">
        <v>1450</v>
      </c>
      <c r="AC1336" t="s">
        <v>1343</v>
      </c>
      <c r="AF1336" t="s">
        <v>1343</v>
      </c>
      <c r="AI1336" t="s">
        <v>1339</v>
      </c>
      <c r="AJ1336">
        <v>220</v>
      </c>
      <c r="AL1336">
        <v>0</v>
      </c>
      <c r="AM1336">
        <v>0</v>
      </c>
      <c r="AN1336">
        <v>0</v>
      </c>
      <c r="AO1336">
        <v>0</v>
      </c>
    </row>
    <row r="1337" spans="1:41" hidden="1" x14ac:dyDescent="0.3">
      <c r="A1337" t="s">
        <v>1332</v>
      </c>
      <c r="B1337" t="s">
        <v>1332</v>
      </c>
      <c r="C1337" t="s">
        <v>47</v>
      </c>
      <c r="D1337" t="s">
        <v>1755</v>
      </c>
      <c r="E1337">
        <v>2025329</v>
      </c>
      <c r="I1337" t="s">
        <v>1335</v>
      </c>
      <c r="J1337">
        <v>0</v>
      </c>
      <c r="K1337" t="s">
        <v>1447</v>
      </c>
      <c r="L1337">
        <v>46008</v>
      </c>
      <c r="N1337">
        <v>45687</v>
      </c>
      <c r="P1337" t="s">
        <v>1361</v>
      </c>
      <c r="Q1337" t="s">
        <v>1448</v>
      </c>
      <c r="R1337" t="s">
        <v>1339</v>
      </c>
      <c r="S1337" t="s">
        <v>1374</v>
      </c>
      <c r="T1337" t="s">
        <v>1449</v>
      </c>
      <c r="U1337" t="s">
        <v>1354</v>
      </c>
      <c r="V1337" t="s">
        <v>1341</v>
      </c>
      <c r="W1337" t="s">
        <v>1339</v>
      </c>
      <c r="X1337">
        <v>46053</v>
      </c>
      <c r="Y1337" t="s">
        <v>1450</v>
      </c>
      <c r="AC1337" t="s">
        <v>1343</v>
      </c>
      <c r="AF1337" t="s">
        <v>1343</v>
      </c>
      <c r="AI1337" t="s">
        <v>1339</v>
      </c>
      <c r="AJ1337">
        <v>52</v>
      </c>
      <c r="AL1337" t="s">
        <v>1332</v>
      </c>
      <c r="AM1337" t="s">
        <v>1332</v>
      </c>
      <c r="AN1337">
        <v>0</v>
      </c>
      <c r="AO1337">
        <v>0</v>
      </c>
    </row>
    <row r="1338" spans="1:41" hidden="1" x14ac:dyDescent="0.3">
      <c r="A1338" t="s">
        <v>1332</v>
      </c>
      <c r="B1338" t="s">
        <v>1379</v>
      </c>
      <c r="C1338" t="s">
        <v>205</v>
      </c>
      <c r="D1338" t="s">
        <v>1972</v>
      </c>
      <c r="E1338" t="s">
        <v>1973</v>
      </c>
      <c r="I1338" t="s">
        <v>1335</v>
      </c>
      <c r="J1338">
        <v>150</v>
      </c>
      <c r="K1338" t="s">
        <v>3117</v>
      </c>
      <c r="L1338">
        <v>46032</v>
      </c>
      <c r="N1338">
        <v>46081</v>
      </c>
      <c r="P1338" t="s">
        <v>1337</v>
      </c>
      <c r="Q1338" t="s">
        <v>3118</v>
      </c>
      <c r="R1338" t="s">
        <v>1352</v>
      </c>
      <c r="S1338" t="s">
        <v>1332</v>
      </c>
      <c r="U1338" t="s">
        <v>1340</v>
      </c>
      <c r="V1338" t="s">
        <v>1341</v>
      </c>
      <c r="W1338" t="s">
        <v>1355</v>
      </c>
      <c r="AC1338" t="s">
        <v>1343</v>
      </c>
      <c r="AF1338" t="s">
        <v>1343</v>
      </c>
      <c r="AI1338" t="s">
        <v>1352</v>
      </c>
      <c r="AJ1338">
        <v>235</v>
      </c>
      <c r="AL1338">
        <v>0</v>
      </c>
      <c r="AM1338" t="s">
        <v>1332</v>
      </c>
      <c r="AN1338">
        <v>0</v>
      </c>
      <c r="AO1338">
        <v>0</v>
      </c>
    </row>
    <row r="1339" spans="1:41" hidden="1" x14ac:dyDescent="0.3">
      <c r="A1339" t="s">
        <v>1332</v>
      </c>
      <c r="B1339" t="s">
        <v>1379</v>
      </c>
      <c r="C1339" t="s">
        <v>205</v>
      </c>
      <c r="D1339" t="s">
        <v>1976</v>
      </c>
      <c r="E1339" t="s">
        <v>1977</v>
      </c>
      <c r="I1339" t="s">
        <v>1335</v>
      </c>
      <c r="J1339">
        <v>0</v>
      </c>
      <c r="K1339" t="s">
        <v>3117</v>
      </c>
      <c r="L1339">
        <v>46032</v>
      </c>
      <c r="N1339">
        <v>46081</v>
      </c>
      <c r="P1339" t="s">
        <v>1337</v>
      </c>
      <c r="Q1339" t="s">
        <v>3118</v>
      </c>
      <c r="R1339" t="s">
        <v>1352</v>
      </c>
      <c r="S1339" t="s">
        <v>1332</v>
      </c>
      <c r="U1339" t="s">
        <v>1340</v>
      </c>
      <c r="V1339" t="s">
        <v>1341</v>
      </c>
      <c r="W1339" t="s">
        <v>1355</v>
      </c>
      <c r="AC1339" t="s">
        <v>1343</v>
      </c>
      <c r="AF1339" t="s">
        <v>1343</v>
      </c>
      <c r="AI1339" t="s">
        <v>1352</v>
      </c>
      <c r="AJ1339">
        <v>42</v>
      </c>
      <c r="AL1339">
        <v>0</v>
      </c>
      <c r="AM1339" t="s">
        <v>1332</v>
      </c>
      <c r="AN1339">
        <v>0</v>
      </c>
      <c r="AO1339">
        <v>0</v>
      </c>
    </row>
    <row r="1340" spans="1:41" x14ac:dyDescent="0.3">
      <c r="A1340" t="s">
        <v>1332</v>
      </c>
      <c r="B1340" t="s">
        <v>1332</v>
      </c>
      <c r="C1340" t="s">
        <v>1380</v>
      </c>
      <c r="D1340" t="s">
        <v>1755</v>
      </c>
      <c r="E1340">
        <v>2025329</v>
      </c>
      <c r="F1340" t="s">
        <v>7673</v>
      </c>
      <c r="I1340" t="s">
        <v>1335</v>
      </c>
      <c r="J1340">
        <v>0</v>
      </c>
      <c r="K1340" t="s">
        <v>7675</v>
      </c>
      <c r="L1340" s="42">
        <v>46112</v>
      </c>
      <c r="N1340">
        <v>46157</v>
      </c>
      <c r="P1340" t="s">
        <v>1337</v>
      </c>
      <c r="Q1340" t="s">
        <v>7676</v>
      </c>
      <c r="R1340" t="s">
        <v>1339</v>
      </c>
      <c r="S1340" t="s">
        <v>1332</v>
      </c>
      <c r="U1340" t="s">
        <v>1340</v>
      </c>
      <c r="V1340" t="s">
        <v>1341</v>
      </c>
      <c r="W1340" t="s">
        <v>1339</v>
      </c>
      <c r="X1340">
        <v>46119</v>
      </c>
      <c r="Y1340" t="s">
        <v>7677</v>
      </c>
      <c r="AC1340" t="s">
        <v>1343</v>
      </c>
      <c r="AF1340" t="s">
        <v>1343</v>
      </c>
      <c r="AI1340" t="s">
        <v>1339</v>
      </c>
      <c r="AJ1340">
        <v>52</v>
      </c>
      <c r="AL1340" t="s">
        <v>1332</v>
      </c>
      <c r="AM1340" t="s">
        <v>1332</v>
      </c>
      <c r="AN1340">
        <v>0</v>
      </c>
      <c r="AO1340">
        <v>0</v>
      </c>
    </row>
    <row r="1341" spans="1:41" x14ac:dyDescent="0.3">
      <c r="A1341" t="s">
        <v>1332</v>
      </c>
      <c r="B1341" t="s">
        <v>1332</v>
      </c>
      <c r="C1341" t="s">
        <v>1380</v>
      </c>
      <c r="D1341" t="s">
        <v>7170</v>
      </c>
      <c r="E1341">
        <v>2026056</v>
      </c>
      <c r="F1341" t="s">
        <v>7885</v>
      </c>
      <c r="I1341" t="s">
        <v>1335</v>
      </c>
      <c r="J1341">
        <v>400</v>
      </c>
      <c r="K1341" t="s">
        <v>1548</v>
      </c>
      <c r="L1341" s="42">
        <v>46112</v>
      </c>
      <c r="N1341">
        <v>46157</v>
      </c>
      <c r="P1341" t="s">
        <v>1361</v>
      </c>
      <c r="Q1341" t="s">
        <v>1549</v>
      </c>
      <c r="R1341" t="s">
        <v>1781</v>
      </c>
      <c r="S1341" t="s">
        <v>1332</v>
      </c>
      <c r="U1341" t="s">
        <v>1340</v>
      </c>
      <c r="V1341" t="s">
        <v>1341</v>
      </c>
      <c r="W1341" t="s">
        <v>1355</v>
      </c>
      <c r="AC1341" t="s">
        <v>1343</v>
      </c>
      <c r="AF1341" t="s">
        <v>1343</v>
      </c>
      <c r="AI1341">
        <v>27</v>
      </c>
      <c r="AJ1341">
        <v>400</v>
      </c>
      <c r="AL1341">
        <v>0</v>
      </c>
      <c r="AM1341" t="s">
        <v>1332</v>
      </c>
      <c r="AN1341">
        <v>0</v>
      </c>
      <c r="AO1341">
        <v>0</v>
      </c>
    </row>
    <row r="1342" spans="1:41" hidden="1" x14ac:dyDescent="0.3">
      <c r="A1342" t="s">
        <v>1332</v>
      </c>
      <c r="B1342" t="s">
        <v>1332</v>
      </c>
      <c r="C1342" t="s">
        <v>1371</v>
      </c>
      <c r="D1342" t="s">
        <v>3527</v>
      </c>
      <c r="E1342">
        <v>2025377</v>
      </c>
      <c r="I1342" t="s">
        <v>1335</v>
      </c>
      <c r="J1342">
        <v>400</v>
      </c>
      <c r="K1342" t="s">
        <v>3117</v>
      </c>
      <c r="L1342">
        <v>46056</v>
      </c>
      <c r="N1342">
        <v>46112</v>
      </c>
      <c r="P1342" t="s">
        <v>1337</v>
      </c>
      <c r="Q1342" t="s">
        <v>3118</v>
      </c>
      <c r="R1342" t="s">
        <v>1358</v>
      </c>
      <c r="S1342" t="s">
        <v>1332</v>
      </c>
      <c r="T1342" t="s">
        <v>1408</v>
      </c>
      <c r="U1342" t="s">
        <v>1340</v>
      </c>
      <c r="V1342" t="s">
        <v>1341</v>
      </c>
      <c r="W1342" t="s">
        <v>1358</v>
      </c>
      <c r="AC1342" t="s">
        <v>1343</v>
      </c>
      <c r="AF1342" t="s">
        <v>1343</v>
      </c>
      <c r="AI1342" t="s">
        <v>1358</v>
      </c>
      <c r="AJ1342">
        <v>490</v>
      </c>
      <c r="AL1342">
        <v>0</v>
      </c>
      <c r="AM1342" t="s">
        <v>1332</v>
      </c>
      <c r="AN1342">
        <v>0</v>
      </c>
      <c r="AO1342">
        <v>0</v>
      </c>
    </row>
    <row r="1343" spans="1:41" hidden="1" x14ac:dyDescent="0.3">
      <c r="A1343" t="s">
        <v>1332</v>
      </c>
      <c r="B1343" t="s">
        <v>1332</v>
      </c>
      <c r="C1343" t="s">
        <v>1359</v>
      </c>
      <c r="D1343" t="s">
        <v>2962</v>
      </c>
      <c r="E1343">
        <v>2025945</v>
      </c>
      <c r="F1343" t="s">
        <v>6944</v>
      </c>
      <c r="G1343" t="s">
        <v>6945</v>
      </c>
      <c r="I1343" t="s">
        <v>1335</v>
      </c>
      <c r="J1343">
        <v>100</v>
      </c>
      <c r="K1343" t="s">
        <v>6946</v>
      </c>
      <c r="L1343">
        <v>46106</v>
      </c>
      <c r="N1343">
        <v>46152</v>
      </c>
      <c r="P1343" t="s">
        <v>1337</v>
      </c>
      <c r="Q1343" t="s">
        <v>6947</v>
      </c>
      <c r="R1343" t="s">
        <v>1339</v>
      </c>
      <c r="S1343" t="s">
        <v>1332</v>
      </c>
      <c r="U1343" t="s">
        <v>1340</v>
      </c>
      <c r="V1343" t="s">
        <v>1341</v>
      </c>
      <c r="W1343" t="s">
        <v>1339</v>
      </c>
      <c r="X1343">
        <v>46123</v>
      </c>
      <c r="Y1343" t="s">
        <v>6948</v>
      </c>
      <c r="AC1343" t="s">
        <v>1343</v>
      </c>
      <c r="AF1343" t="s">
        <v>1343</v>
      </c>
      <c r="AI1343" t="s">
        <v>1339</v>
      </c>
      <c r="AJ1343">
        <v>160</v>
      </c>
      <c r="AL1343">
        <v>0</v>
      </c>
      <c r="AM1343">
        <v>0</v>
      </c>
      <c r="AN1343">
        <v>0</v>
      </c>
      <c r="AO1343">
        <v>0</v>
      </c>
    </row>
    <row r="1344" spans="1:41" hidden="1" x14ac:dyDescent="0.3">
      <c r="A1344" t="s">
        <v>1332</v>
      </c>
      <c r="B1344" t="s">
        <v>1332</v>
      </c>
      <c r="C1344" t="s">
        <v>1359</v>
      </c>
      <c r="D1344" t="s">
        <v>1438</v>
      </c>
      <c r="E1344">
        <v>2025933</v>
      </c>
      <c r="I1344" t="s">
        <v>1335</v>
      </c>
      <c r="J1344">
        <v>100</v>
      </c>
      <c r="K1344" t="s">
        <v>3654</v>
      </c>
      <c r="L1344">
        <v>46055</v>
      </c>
      <c r="N1344">
        <v>46096</v>
      </c>
      <c r="P1344" t="s">
        <v>1361</v>
      </c>
      <c r="Q1344" t="s">
        <v>3655</v>
      </c>
      <c r="R1344" t="s">
        <v>1339</v>
      </c>
      <c r="S1344" t="s">
        <v>1332</v>
      </c>
      <c r="U1344" t="s">
        <v>1340</v>
      </c>
      <c r="V1344" t="s">
        <v>1341</v>
      </c>
      <c r="W1344" t="s">
        <v>1339</v>
      </c>
      <c r="X1344">
        <v>46094</v>
      </c>
      <c r="Y1344" t="s">
        <v>3656</v>
      </c>
      <c r="Z1344">
        <v>146</v>
      </c>
      <c r="AA1344">
        <v>40</v>
      </c>
      <c r="AB1344">
        <v>3</v>
      </c>
      <c r="AC1344" t="s">
        <v>1343</v>
      </c>
      <c r="AF1344" t="s">
        <v>1343</v>
      </c>
      <c r="AI1344" t="s">
        <v>1339</v>
      </c>
      <c r="AJ1344">
        <v>150</v>
      </c>
      <c r="AL1344">
        <v>146</v>
      </c>
      <c r="AM1344">
        <v>146</v>
      </c>
      <c r="AN1344">
        <v>0.27397260273972601</v>
      </c>
      <c r="AO1344">
        <v>1.02739726027397</v>
      </c>
    </row>
    <row r="1345" spans="1:41" hidden="1" x14ac:dyDescent="0.3">
      <c r="A1345" t="s">
        <v>1332</v>
      </c>
      <c r="B1345" t="s">
        <v>1332</v>
      </c>
      <c r="C1345" t="s">
        <v>1359</v>
      </c>
      <c r="D1345" t="s">
        <v>1755</v>
      </c>
      <c r="E1345">
        <v>2025329</v>
      </c>
      <c r="I1345" t="s">
        <v>1335</v>
      </c>
      <c r="J1345">
        <v>0</v>
      </c>
      <c r="K1345" t="s">
        <v>3654</v>
      </c>
      <c r="L1345">
        <v>46055</v>
      </c>
      <c r="N1345">
        <v>46096</v>
      </c>
      <c r="P1345" t="s">
        <v>1361</v>
      </c>
      <c r="Q1345" t="s">
        <v>3655</v>
      </c>
      <c r="R1345" t="s">
        <v>1339</v>
      </c>
      <c r="S1345" t="s">
        <v>1332</v>
      </c>
      <c r="U1345" t="s">
        <v>1340</v>
      </c>
      <c r="V1345" t="s">
        <v>1341</v>
      </c>
      <c r="W1345" t="s">
        <v>1339</v>
      </c>
      <c r="X1345">
        <v>46094</v>
      </c>
      <c r="Y1345" t="s">
        <v>3656</v>
      </c>
      <c r="Z1345">
        <v>146</v>
      </c>
      <c r="AA1345">
        <v>40</v>
      </c>
      <c r="AB1345">
        <v>3</v>
      </c>
      <c r="AC1345" t="s">
        <v>1343</v>
      </c>
      <c r="AF1345" t="s">
        <v>1343</v>
      </c>
      <c r="AI1345" t="s">
        <v>1339</v>
      </c>
      <c r="AJ1345">
        <v>52</v>
      </c>
      <c r="AL1345" t="s">
        <v>1332</v>
      </c>
      <c r="AM1345" t="s">
        <v>1332</v>
      </c>
      <c r="AN1345">
        <v>0.27397260273972601</v>
      </c>
      <c r="AO1345">
        <v>0</v>
      </c>
    </row>
    <row r="1346" spans="1:41" hidden="1" x14ac:dyDescent="0.3">
      <c r="A1346" t="s">
        <v>1332</v>
      </c>
      <c r="B1346" t="s">
        <v>1332</v>
      </c>
      <c r="C1346" t="s">
        <v>1371</v>
      </c>
      <c r="D1346" t="s">
        <v>3474</v>
      </c>
      <c r="E1346">
        <v>2026028</v>
      </c>
      <c r="F1346" t="s">
        <v>7371</v>
      </c>
      <c r="G1346" t="s">
        <v>7372</v>
      </c>
      <c r="I1346" t="s">
        <v>1335</v>
      </c>
      <c r="J1346">
        <v>100</v>
      </c>
      <c r="K1346" t="s">
        <v>3654</v>
      </c>
      <c r="L1346">
        <v>46109</v>
      </c>
      <c r="N1346">
        <v>46157</v>
      </c>
      <c r="P1346" t="s">
        <v>1361</v>
      </c>
      <c r="Q1346" t="s">
        <v>3655</v>
      </c>
      <c r="R1346" t="s">
        <v>1781</v>
      </c>
      <c r="S1346" t="s">
        <v>1332</v>
      </c>
      <c r="U1346" t="s">
        <v>1340</v>
      </c>
      <c r="V1346" t="s">
        <v>1341</v>
      </c>
      <c r="W1346" t="s">
        <v>1355</v>
      </c>
      <c r="AC1346" t="s">
        <v>1343</v>
      </c>
      <c r="AF1346" t="s">
        <v>1343</v>
      </c>
      <c r="AI1346">
        <v>27</v>
      </c>
      <c r="AJ1346">
        <v>140</v>
      </c>
      <c r="AL1346">
        <v>0</v>
      </c>
      <c r="AM1346" t="s">
        <v>1332</v>
      </c>
      <c r="AN1346">
        <v>0</v>
      </c>
      <c r="AO1346">
        <v>0</v>
      </c>
    </row>
    <row r="1347" spans="1:41" hidden="1" x14ac:dyDescent="0.3">
      <c r="A1347" t="s">
        <v>1332</v>
      </c>
      <c r="B1347" t="s">
        <v>1332</v>
      </c>
      <c r="C1347" t="s">
        <v>39</v>
      </c>
      <c r="D1347" t="s">
        <v>2962</v>
      </c>
      <c r="E1347">
        <v>2025945</v>
      </c>
      <c r="F1347" t="s">
        <v>5473</v>
      </c>
      <c r="G1347" t="s">
        <v>5474</v>
      </c>
      <c r="I1347" t="s">
        <v>1335</v>
      </c>
      <c r="J1347">
        <v>180</v>
      </c>
      <c r="K1347" t="s">
        <v>5475</v>
      </c>
      <c r="L1347">
        <v>46091</v>
      </c>
      <c r="N1347">
        <v>46132</v>
      </c>
      <c r="P1347" t="s">
        <v>1361</v>
      </c>
      <c r="Q1347" t="s">
        <v>5476</v>
      </c>
      <c r="R1347" t="s">
        <v>1339</v>
      </c>
      <c r="S1347" t="s">
        <v>1332</v>
      </c>
      <c r="U1347" t="s">
        <v>1340</v>
      </c>
      <c r="V1347" t="s">
        <v>1341</v>
      </c>
      <c r="W1347" t="s">
        <v>1339</v>
      </c>
      <c r="X1347">
        <v>46100</v>
      </c>
      <c r="Y1347" t="s">
        <v>5477</v>
      </c>
      <c r="Z1347">
        <v>217</v>
      </c>
      <c r="AA1347">
        <v>79</v>
      </c>
      <c r="AB1347">
        <v>19</v>
      </c>
      <c r="AC1347" t="s">
        <v>1343</v>
      </c>
      <c r="AF1347" t="s">
        <v>1343</v>
      </c>
      <c r="AI1347" t="s">
        <v>1339</v>
      </c>
      <c r="AJ1347">
        <v>240</v>
      </c>
      <c r="AL1347">
        <v>217</v>
      </c>
      <c r="AM1347">
        <v>217</v>
      </c>
      <c r="AN1347">
        <v>0.36405529953916999</v>
      </c>
      <c r="AO1347">
        <v>1.1059907834101399</v>
      </c>
    </row>
    <row r="1348" spans="1:41" hidden="1" x14ac:dyDescent="0.3">
      <c r="A1348" t="s">
        <v>1332</v>
      </c>
      <c r="B1348" t="s">
        <v>1332</v>
      </c>
      <c r="C1348" t="s">
        <v>1371</v>
      </c>
      <c r="D1348" t="s">
        <v>4974</v>
      </c>
      <c r="E1348">
        <v>2026061</v>
      </c>
      <c r="F1348" t="s">
        <v>5519</v>
      </c>
      <c r="G1348" t="s">
        <v>5520</v>
      </c>
      <c r="I1348" t="s">
        <v>1335</v>
      </c>
      <c r="J1348">
        <v>180</v>
      </c>
      <c r="K1348" t="s">
        <v>5475</v>
      </c>
      <c r="L1348">
        <v>46091</v>
      </c>
      <c r="N1348">
        <v>46132</v>
      </c>
      <c r="P1348" t="s">
        <v>1361</v>
      </c>
      <c r="Q1348" t="s">
        <v>5476</v>
      </c>
      <c r="R1348" t="s">
        <v>3490</v>
      </c>
      <c r="S1348" t="s">
        <v>1332</v>
      </c>
      <c r="U1348" t="s">
        <v>1340</v>
      </c>
      <c r="V1348" t="s">
        <v>1341</v>
      </c>
      <c r="W1348" t="s">
        <v>1355</v>
      </c>
      <c r="AC1348" t="s">
        <v>1343</v>
      </c>
      <c r="AF1348" t="s">
        <v>1343</v>
      </c>
      <c r="AI1348">
        <v>2</v>
      </c>
      <c r="AJ1348">
        <v>265</v>
      </c>
      <c r="AL1348">
        <v>0</v>
      </c>
      <c r="AM1348" t="s">
        <v>1332</v>
      </c>
      <c r="AN1348">
        <v>0</v>
      </c>
      <c r="AO1348">
        <v>0</v>
      </c>
    </row>
    <row r="1349" spans="1:41" hidden="1" x14ac:dyDescent="0.3">
      <c r="A1349" t="s">
        <v>1332</v>
      </c>
      <c r="B1349" t="s">
        <v>1332</v>
      </c>
      <c r="C1349" t="s">
        <v>1386</v>
      </c>
      <c r="D1349" t="s">
        <v>4520</v>
      </c>
      <c r="E1349">
        <v>2026012</v>
      </c>
      <c r="F1349" t="s">
        <v>5637</v>
      </c>
      <c r="G1349" t="s">
        <v>5638</v>
      </c>
      <c r="I1349" t="s">
        <v>1335</v>
      </c>
      <c r="J1349">
        <v>100</v>
      </c>
      <c r="K1349" t="s">
        <v>5475</v>
      </c>
      <c r="L1349">
        <v>46090</v>
      </c>
      <c r="N1349">
        <v>46132</v>
      </c>
      <c r="P1349" t="s">
        <v>1361</v>
      </c>
      <c r="Q1349" t="s">
        <v>5476</v>
      </c>
      <c r="R1349" t="s">
        <v>3490</v>
      </c>
      <c r="S1349" t="s">
        <v>1332</v>
      </c>
      <c r="U1349" t="s">
        <v>1340</v>
      </c>
      <c r="V1349" t="s">
        <v>1341</v>
      </c>
      <c r="W1349" t="s">
        <v>1355</v>
      </c>
      <c r="AC1349" t="s">
        <v>1343</v>
      </c>
      <c r="AF1349" t="s">
        <v>1343</v>
      </c>
      <c r="AI1349">
        <v>2</v>
      </c>
      <c r="AJ1349">
        <v>165</v>
      </c>
      <c r="AL1349">
        <v>0</v>
      </c>
      <c r="AM1349" t="s">
        <v>1332</v>
      </c>
      <c r="AN1349">
        <v>0</v>
      </c>
      <c r="AO1349">
        <v>0</v>
      </c>
    </row>
    <row r="1350" spans="1:41" hidden="1" x14ac:dyDescent="0.3">
      <c r="A1350" t="s">
        <v>1332</v>
      </c>
      <c r="B1350" t="s">
        <v>1332</v>
      </c>
      <c r="C1350" t="s">
        <v>39</v>
      </c>
      <c r="D1350" t="s">
        <v>4347</v>
      </c>
      <c r="E1350">
        <v>2025310</v>
      </c>
      <c r="F1350" t="s">
        <v>8157</v>
      </c>
      <c r="G1350" t="s">
        <v>8158</v>
      </c>
      <c r="I1350" t="s">
        <v>1335</v>
      </c>
      <c r="J1350">
        <v>180</v>
      </c>
      <c r="K1350" t="s">
        <v>5475</v>
      </c>
      <c r="L1350">
        <v>46120</v>
      </c>
      <c r="N1350">
        <v>46157</v>
      </c>
      <c r="P1350" t="s">
        <v>1337</v>
      </c>
      <c r="Q1350" t="s">
        <v>5476</v>
      </c>
      <c r="R1350" t="s">
        <v>1781</v>
      </c>
      <c r="S1350" t="s">
        <v>1332</v>
      </c>
      <c r="U1350" t="s">
        <v>1340</v>
      </c>
      <c r="V1350" t="s">
        <v>1341</v>
      </c>
      <c r="W1350" t="s">
        <v>1355</v>
      </c>
      <c r="AC1350" t="s">
        <v>1343</v>
      </c>
      <c r="AF1350" t="s">
        <v>1343</v>
      </c>
      <c r="AI1350">
        <v>27</v>
      </c>
      <c r="AJ1350">
        <v>245</v>
      </c>
      <c r="AL1350">
        <v>0</v>
      </c>
      <c r="AM1350" t="s">
        <v>1332</v>
      </c>
      <c r="AN1350">
        <v>0</v>
      </c>
      <c r="AO1350">
        <v>0</v>
      </c>
    </row>
    <row r="1351" spans="1:41" hidden="1" x14ac:dyDescent="0.3">
      <c r="A1351" t="s">
        <v>1332</v>
      </c>
      <c r="B1351" t="s">
        <v>1332</v>
      </c>
      <c r="C1351" t="s">
        <v>205</v>
      </c>
      <c r="D1351" t="s">
        <v>1333</v>
      </c>
      <c r="E1351" t="s">
        <v>1334</v>
      </c>
      <c r="I1351" t="s">
        <v>1335</v>
      </c>
      <c r="J1351">
        <v>80</v>
      </c>
      <c r="K1351" t="s">
        <v>1415</v>
      </c>
      <c r="L1351">
        <v>46010</v>
      </c>
      <c r="N1351">
        <v>46068</v>
      </c>
      <c r="P1351" t="s">
        <v>1361</v>
      </c>
      <c r="Q1351" t="s">
        <v>1416</v>
      </c>
      <c r="R1351" t="s">
        <v>1352</v>
      </c>
      <c r="S1351" t="s">
        <v>1353</v>
      </c>
      <c r="U1351" t="s">
        <v>1354</v>
      </c>
      <c r="V1351" t="s">
        <v>1341</v>
      </c>
      <c r="W1351" t="s">
        <v>1355</v>
      </c>
      <c r="AC1351" t="s">
        <v>1343</v>
      </c>
      <c r="AF1351" t="s">
        <v>1343</v>
      </c>
      <c r="AI1351" t="s">
        <v>1352</v>
      </c>
      <c r="AJ1351">
        <v>158</v>
      </c>
      <c r="AL1351">
        <v>0</v>
      </c>
      <c r="AM1351" t="s">
        <v>1332</v>
      </c>
      <c r="AN1351">
        <v>0</v>
      </c>
      <c r="AO1351">
        <v>0</v>
      </c>
    </row>
    <row r="1352" spans="1:41" x14ac:dyDescent="0.3">
      <c r="A1352" t="s">
        <v>1332</v>
      </c>
      <c r="B1352" t="s">
        <v>1332</v>
      </c>
      <c r="C1352" t="s">
        <v>1380</v>
      </c>
      <c r="D1352" t="s">
        <v>7174</v>
      </c>
      <c r="E1352" t="s">
        <v>7175</v>
      </c>
      <c r="F1352" t="s">
        <v>7885</v>
      </c>
      <c r="G1352" t="s">
        <v>4636</v>
      </c>
      <c r="I1352" t="s">
        <v>1335</v>
      </c>
      <c r="J1352">
        <v>0</v>
      </c>
      <c r="K1352" t="s">
        <v>1548</v>
      </c>
      <c r="L1352" s="42">
        <v>46112</v>
      </c>
      <c r="N1352">
        <v>46157</v>
      </c>
      <c r="P1352" t="s">
        <v>1361</v>
      </c>
      <c r="Q1352" t="s">
        <v>1549</v>
      </c>
      <c r="R1352" t="s">
        <v>1781</v>
      </c>
      <c r="S1352" t="s">
        <v>1332</v>
      </c>
      <c r="U1352" t="s">
        <v>1340</v>
      </c>
      <c r="V1352" t="s">
        <v>1341</v>
      </c>
      <c r="W1352" t="s">
        <v>1355</v>
      </c>
      <c r="AC1352" t="s">
        <v>1343</v>
      </c>
      <c r="AF1352" t="s">
        <v>1343</v>
      </c>
      <c r="AI1352">
        <v>27</v>
      </c>
      <c r="AJ1352">
        <v>0</v>
      </c>
      <c r="AL1352">
        <v>0</v>
      </c>
      <c r="AM1352" t="s">
        <v>1332</v>
      </c>
      <c r="AN1352">
        <v>0</v>
      </c>
      <c r="AO1352">
        <v>0</v>
      </c>
    </row>
    <row r="1353" spans="1:41" hidden="1" x14ac:dyDescent="0.3">
      <c r="A1353" t="s">
        <v>1332</v>
      </c>
      <c r="B1353" t="s">
        <v>1332</v>
      </c>
      <c r="C1353" t="s">
        <v>205</v>
      </c>
      <c r="D1353" t="s">
        <v>2091</v>
      </c>
      <c r="E1353">
        <v>2025339</v>
      </c>
      <c r="I1353" t="s">
        <v>1335</v>
      </c>
      <c r="J1353">
        <v>0</v>
      </c>
      <c r="K1353" t="s">
        <v>1415</v>
      </c>
      <c r="L1353">
        <v>46010</v>
      </c>
      <c r="N1353">
        <v>46068</v>
      </c>
      <c r="P1353" t="s">
        <v>1361</v>
      </c>
      <c r="Q1353" t="s">
        <v>1416</v>
      </c>
      <c r="R1353" t="s">
        <v>1352</v>
      </c>
      <c r="S1353" t="s">
        <v>1353</v>
      </c>
      <c r="U1353" t="s">
        <v>1354</v>
      </c>
      <c r="V1353" t="s">
        <v>1341</v>
      </c>
      <c r="W1353" t="s">
        <v>1355</v>
      </c>
      <c r="AC1353" t="s">
        <v>1343</v>
      </c>
      <c r="AF1353" t="s">
        <v>1343</v>
      </c>
      <c r="AI1353" t="s">
        <v>1352</v>
      </c>
      <c r="AJ1353">
        <v>58</v>
      </c>
      <c r="AL1353">
        <v>0</v>
      </c>
      <c r="AM1353" t="s">
        <v>1332</v>
      </c>
      <c r="AN1353">
        <v>0</v>
      </c>
      <c r="AO1353">
        <v>0</v>
      </c>
    </row>
    <row r="1354" spans="1:41" hidden="1" x14ac:dyDescent="0.3">
      <c r="A1354" t="s">
        <v>1332</v>
      </c>
      <c r="B1354" t="s">
        <v>1332</v>
      </c>
      <c r="C1354" t="s">
        <v>205</v>
      </c>
      <c r="D1354" t="s">
        <v>2416</v>
      </c>
      <c r="E1354">
        <v>2025315</v>
      </c>
      <c r="I1354" t="s">
        <v>1335</v>
      </c>
      <c r="J1354">
        <v>80</v>
      </c>
      <c r="K1354" t="s">
        <v>1415</v>
      </c>
      <c r="L1354">
        <v>46010</v>
      </c>
      <c r="N1354">
        <v>46068</v>
      </c>
      <c r="P1354" t="s">
        <v>1361</v>
      </c>
      <c r="Q1354" t="s">
        <v>1416</v>
      </c>
      <c r="R1354" t="s">
        <v>1352</v>
      </c>
      <c r="S1354" t="s">
        <v>1353</v>
      </c>
      <c r="U1354" t="s">
        <v>1354</v>
      </c>
      <c r="V1354" t="s">
        <v>1341</v>
      </c>
      <c r="W1354" t="s">
        <v>1355</v>
      </c>
      <c r="AC1354" t="s">
        <v>1343</v>
      </c>
      <c r="AF1354" t="s">
        <v>1343</v>
      </c>
      <c r="AI1354" t="s">
        <v>1352</v>
      </c>
      <c r="AJ1354">
        <v>145</v>
      </c>
      <c r="AL1354">
        <v>0</v>
      </c>
      <c r="AM1354" t="s">
        <v>1332</v>
      </c>
      <c r="AN1354">
        <v>0</v>
      </c>
      <c r="AO1354">
        <v>0</v>
      </c>
    </row>
    <row r="1355" spans="1:41" hidden="1" x14ac:dyDescent="0.3">
      <c r="A1355" t="s">
        <v>1332</v>
      </c>
      <c r="B1355" t="s">
        <v>1332</v>
      </c>
      <c r="C1355" t="s">
        <v>205</v>
      </c>
      <c r="D1355" t="s">
        <v>2962</v>
      </c>
      <c r="E1355">
        <v>2025945</v>
      </c>
      <c r="F1355" t="s">
        <v>5826</v>
      </c>
      <c r="G1355" t="s">
        <v>5827</v>
      </c>
      <c r="I1355" t="s">
        <v>1335</v>
      </c>
      <c r="J1355">
        <v>80</v>
      </c>
      <c r="K1355" t="s">
        <v>1415</v>
      </c>
      <c r="L1355">
        <v>46093</v>
      </c>
      <c r="N1355">
        <v>46142</v>
      </c>
      <c r="P1355" t="s">
        <v>1337</v>
      </c>
      <c r="Q1355" t="s">
        <v>1416</v>
      </c>
      <c r="R1355" t="s">
        <v>1781</v>
      </c>
      <c r="S1355" t="s">
        <v>1353</v>
      </c>
      <c r="U1355" t="s">
        <v>1354</v>
      </c>
      <c r="V1355" t="s">
        <v>1341</v>
      </c>
      <c r="W1355" t="s">
        <v>1355</v>
      </c>
      <c r="AC1355" t="s">
        <v>1343</v>
      </c>
      <c r="AF1355" t="s">
        <v>1343</v>
      </c>
      <c r="AI1355">
        <v>12</v>
      </c>
      <c r="AJ1355">
        <v>140</v>
      </c>
      <c r="AL1355">
        <v>0</v>
      </c>
      <c r="AM1355" t="s">
        <v>1332</v>
      </c>
      <c r="AN1355">
        <v>0</v>
      </c>
      <c r="AO1355">
        <v>0</v>
      </c>
    </row>
    <row r="1356" spans="1:41" x14ac:dyDescent="0.3">
      <c r="A1356" t="s">
        <v>1332</v>
      </c>
      <c r="B1356" t="s">
        <v>1332</v>
      </c>
      <c r="C1356" t="s">
        <v>1380</v>
      </c>
      <c r="D1356" t="s">
        <v>6423</v>
      </c>
      <c r="E1356" t="s">
        <v>6424</v>
      </c>
      <c r="F1356" t="s">
        <v>7681</v>
      </c>
      <c r="I1356" t="s">
        <v>1335</v>
      </c>
      <c r="J1356">
        <v>150</v>
      </c>
      <c r="K1356" t="s">
        <v>3643</v>
      </c>
      <c r="L1356" s="42">
        <v>46112</v>
      </c>
      <c r="N1356">
        <v>46157</v>
      </c>
      <c r="P1356" t="s">
        <v>1337</v>
      </c>
      <c r="Q1356" t="s">
        <v>3644</v>
      </c>
      <c r="R1356" t="s">
        <v>1781</v>
      </c>
      <c r="S1356" t="s">
        <v>1332</v>
      </c>
      <c r="U1356" t="s">
        <v>1340</v>
      </c>
      <c r="V1356" t="s">
        <v>1341</v>
      </c>
      <c r="W1356" t="s">
        <v>1355</v>
      </c>
      <c r="AC1356" t="s">
        <v>1343</v>
      </c>
      <c r="AF1356" t="s">
        <v>1343</v>
      </c>
      <c r="AI1356">
        <v>27</v>
      </c>
      <c r="AJ1356">
        <v>180</v>
      </c>
      <c r="AL1356">
        <v>0</v>
      </c>
      <c r="AM1356" t="s">
        <v>1332</v>
      </c>
      <c r="AN1356">
        <v>0</v>
      </c>
      <c r="AO1356">
        <v>0</v>
      </c>
    </row>
    <row r="1357" spans="1:41" x14ac:dyDescent="0.3">
      <c r="A1357" t="s">
        <v>1332</v>
      </c>
      <c r="B1357" t="s">
        <v>1332</v>
      </c>
      <c r="C1357" t="s">
        <v>1380</v>
      </c>
      <c r="D1357" t="s">
        <v>7163</v>
      </c>
      <c r="E1357" t="s">
        <v>7164</v>
      </c>
      <c r="F1357" t="s">
        <v>7681</v>
      </c>
      <c r="I1357" t="s">
        <v>1335</v>
      </c>
      <c r="J1357">
        <v>0</v>
      </c>
      <c r="K1357" t="s">
        <v>3643</v>
      </c>
      <c r="L1357" s="42">
        <v>46112</v>
      </c>
      <c r="N1357">
        <v>46157</v>
      </c>
      <c r="P1357" t="s">
        <v>1337</v>
      </c>
      <c r="Q1357" t="s">
        <v>3644</v>
      </c>
      <c r="R1357" t="s">
        <v>1781</v>
      </c>
      <c r="S1357" t="s">
        <v>1332</v>
      </c>
      <c r="U1357" t="s">
        <v>1340</v>
      </c>
      <c r="V1357" t="s">
        <v>1341</v>
      </c>
      <c r="W1357" t="s">
        <v>1355</v>
      </c>
      <c r="AC1357" t="s">
        <v>1343</v>
      </c>
      <c r="AF1357" t="s">
        <v>1343</v>
      </c>
      <c r="AI1357">
        <v>27</v>
      </c>
      <c r="AJ1357">
        <v>0</v>
      </c>
      <c r="AL1357">
        <v>0</v>
      </c>
      <c r="AM1357" t="s">
        <v>1332</v>
      </c>
      <c r="AN1357">
        <v>0</v>
      </c>
      <c r="AO1357">
        <v>0</v>
      </c>
    </row>
    <row r="1358" spans="1:41" hidden="1" x14ac:dyDescent="0.3">
      <c r="A1358" t="s">
        <v>1332</v>
      </c>
      <c r="B1358" t="s">
        <v>1332</v>
      </c>
      <c r="C1358" t="s">
        <v>1371</v>
      </c>
      <c r="D1358" t="s">
        <v>2185</v>
      </c>
      <c r="E1358">
        <v>2025902</v>
      </c>
      <c r="I1358" t="s">
        <v>1335</v>
      </c>
      <c r="J1358">
        <v>200</v>
      </c>
      <c r="K1358" t="s">
        <v>1381</v>
      </c>
      <c r="L1358">
        <v>45997</v>
      </c>
      <c r="N1358">
        <v>46037</v>
      </c>
      <c r="P1358" t="s">
        <v>1361</v>
      </c>
      <c r="Q1358" t="s">
        <v>2212</v>
      </c>
      <c r="R1358" t="s">
        <v>1339</v>
      </c>
      <c r="S1358" t="s">
        <v>1332</v>
      </c>
      <c r="U1358" t="s">
        <v>1340</v>
      </c>
      <c r="V1358" t="s">
        <v>1341</v>
      </c>
      <c r="W1358" t="s">
        <v>1339</v>
      </c>
      <c r="X1358">
        <v>46017</v>
      </c>
      <c r="Y1358" t="s">
        <v>2213</v>
      </c>
      <c r="AC1358" t="s">
        <v>1343</v>
      </c>
      <c r="AF1358" t="s">
        <v>1343</v>
      </c>
      <c r="AI1358" t="s">
        <v>1339</v>
      </c>
      <c r="AJ1358">
        <v>295</v>
      </c>
      <c r="AL1358">
        <v>0</v>
      </c>
      <c r="AM1358">
        <v>0</v>
      </c>
      <c r="AN1358">
        <v>0</v>
      </c>
      <c r="AO1358">
        <v>0</v>
      </c>
    </row>
    <row r="1359" spans="1:41" hidden="1" x14ac:dyDescent="0.3">
      <c r="A1359" t="s">
        <v>1332</v>
      </c>
      <c r="B1359" t="s">
        <v>1379</v>
      </c>
      <c r="C1359" t="s">
        <v>1386</v>
      </c>
      <c r="D1359" t="s">
        <v>2082</v>
      </c>
      <c r="E1359" t="s">
        <v>1332</v>
      </c>
      <c r="I1359" t="s">
        <v>1335</v>
      </c>
      <c r="J1359">
        <v>500</v>
      </c>
      <c r="K1359" t="s">
        <v>1381</v>
      </c>
      <c r="L1359">
        <v>46011</v>
      </c>
      <c r="N1359">
        <v>46052</v>
      </c>
      <c r="P1359" t="s">
        <v>1337</v>
      </c>
      <c r="Q1359" t="s">
        <v>1382</v>
      </c>
      <c r="R1359" t="s">
        <v>1358</v>
      </c>
      <c r="S1359" t="s">
        <v>1332</v>
      </c>
      <c r="U1359" t="s">
        <v>1340</v>
      </c>
      <c r="V1359" t="s">
        <v>1341</v>
      </c>
      <c r="W1359" t="s">
        <v>1358</v>
      </c>
      <c r="AC1359" t="s">
        <v>1343</v>
      </c>
      <c r="AF1359" t="s">
        <v>1343</v>
      </c>
      <c r="AI1359" t="s">
        <v>1358</v>
      </c>
      <c r="AJ1359" t="s">
        <v>1332</v>
      </c>
      <c r="AL1359">
        <v>0</v>
      </c>
      <c r="AM1359" t="s">
        <v>1332</v>
      </c>
      <c r="AN1359">
        <v>0</v>
      </c>
      <c r="AO1359">
        <v>0</v>
      </c>
    </row>
    <row r="1360" spans="1:41" hidden="1" x14ac:dyDescent="0.3">
      <c r="A1360" t="s">
        <v>1332</v>
      </c>
      <c r="B1360" t="s">
        <v>1379</v>
      </c>
      <c r="C1360" t="s">
        <v>1371</v>
      </c>
      <c r="D1360" t="s">
        <v>2120</v>
      </c>
      <c r="E1360">
        <v>2024878</v>
      </c>
      <c r="I1360" t="s">
        <v>1335</v>
      </c>
      <c r="J1360">
        <v>450</v>
      </c>
      <c r="K1360" t="s">
        <v>1381</v>
      </c>
      <c r="L1360">
        <v>46020</v>
      </c>
      <c r="N1360">
        <v>46068</v>
      </c>
      <c r="P1360" t="s">
        <v>1361</v>
      </c>
      <c r="Q1360" t="s">
        <v>2212</v>
      </c>
      <c r="R1360" t="s">
        <v>1339</v>
      </c>
      <c r="S1360" t="s">
        <v>1332</v>
      </c>
      <c r="U1360" t="s">
        <v>1340</v>
      </c>
      <c r="V1360" t="s">
        <v>1341</v>
      </c>
      <c r="W1360" t="s">
        <v>1339</v>
      </c>
      <c r="X1360">
        <v>46046</v>
      </c>
      <c r="Y1360" t="s">
        <v>2811</v>
      </c>
      <c r="AC1360" t="s">
        <v>1343</v>
      </c>
      <c r="AF1360" t="s">
        <v>1343</v>
      </c>
      <c r="AI1360" t="s">
        <v>1339</v>
      </c>
      <c r="AJ1360">
        <v>525</v>
      </c>
      <c r="AL1360">
        <v>0</v>
      </c>
      <c r="AM1360">
        <v>0</v>
      </c>
      <c r="AN1360">
        <v>0</v>
      </c>
      <c r="AO1360">
        <v>0</v>
      </c>
    </row>
    <row r="1361" spans="1:41" hidden="1" x14ac:dyDescent="0.3">
      <c r="A1361" t="s">
        <v>1384</v>
      </c>
      <c r="B1361" t="s">
        <v>1379</v>
      </c>
      <c r="C1361" t="s">
        <v>1371</v>
      </c>
      <c r="D1361" t="s">
        <v>2120</v>
      </c>
      <c r="E1361">
        <v>2024878</v>
      </c>
      <c r="I1361" t="s">
        <v>1369</v>
      </c>
      <c r="J1361">
        <v>451</v>
      </c>
      <c r="K1361" t="s">
        <v>1381</v>
      </c>
      <c r="L1361">
        <v>46021</v>
      </c>
      <c r="N1361">
        <v>46069</v>
      </c>
      <c r="P1361" t="s">
        <v>1361</v>
      </c>
      <c r="Q1361" t="s">
        <v>2212</v>
      </c>
      <c r="R1361" t="s">
        <v>1339</v>
      </c>
      <c r="S1361" t="s">
        <v>1332</v>
      </c>
      <c r="U1361" t="s">
        <v>1340</v>
      </c>
      <c r="V1361" t="s">
        <v>1341</v>
      </c>
      <c r="W1361" t="s">
        <v>1339</v>
      </c>
      <c r="X1361">
        <v>46046</v>
      </c>
      <c r="Y1361" t="s">
        <v>2812</v>
      </c>
      <c r="AC1361" t="s">
        <v>1343</v>
      </c>
      <c r="AF1361" t="s">
        <v>1343</v>
      </c>
      <c r="AI1361" t="s">
        <v>1339</v>
      </c>
      <c r="AJ1361">
        <v>526</v>
      </c>
      <c r="AL1361">
        <v>0</v>
      </c>
      <c r="AM1361">
        <v>0</v>
      </c>
      <c r="AN1361">
        <v>0</v>
      </c>
      <c r="AO1361">
        <v>0</v>
      </c>
    </row>
    <row r="1362" spans="1:41" hidden="1" x14ac:dyDescent="0.3">
      <c r="A1362" t="s">
        <v>1332</v>
      </c>
      <c r="B1362" t="s">
        <v>1332</v>
      </c>
      <c r="C1362" t="s">
        <v>1371</v>
      </c>
      <c r="D1362" t="s">
        <v>2519</v>
      </c>
      <c r="E1362">
        <v>2025317</v>
      </c>
      <c r="I1362" t="s">
        <v>1335</v>
      </c>
      <c r="J1362">
        <v>450</v>
      </c>
      <c r="K1362" t="s">
        <v>1381</v>
      </c>
      <c r="L1362">
        <v>46020</v>
      </c>
      <c r="N1362">
        <v>46068</v>
      </c>
      <c r="P1362" t="s">
        <v>1361</v>
      </c>
      <c r="Q1362" t="s">
        <v>2212</v>
      </c>
      <c r="R1362" t="s">
        <v>1339</v>
      </c>
      <c r="S1362" t="s">
        <v>1332</v>
      </c>
      <c r="U1362" t="s">
        <v>1340</v>
      </c>
      <c r="V1362" t="s">
        <v>1341</v>
      </c>
      <c r="W1362" t="s">
        <v>1339</v>
      </c>
      <c r="X1362">
        <v>46056</v>
      </c>
      <c r="Y1362" t="s">
        <v>2813</v>
      </c>
      <c r="AC1362" t="s">
        <v>1343</v>
      </c>
      <c r="AF1362" t="s">
        <v>1343</v>
      </c>
      <c r="AI1362" t="s">
        <v>1339</v>
      </c>
      <c r="AJ1362">
        <v>500</v>
      </c>
      <c r="AL1362">
        <v>0</v>
      </c>
      <c r="AM1362">
        <v>0</v>
      </c>
      <c r="AN1362">
        <v>0</v>
      </c>
      <c r="AO1362">
        <v>0</v>
      </c>
    </row>
    <row r="1363" spans="1:41" hidden="1" x14ac:dyDescent="0.3">
      <c r="A1363" t="s">
        <v>1332</v>
      </c>
      <c r="B1363" t="s">
        <v>1332</v>
      </c>
      <c r="C1363" t="s">
        <v>1371</v>
      </c>
      <c r="D1363" t="s">
        <v>2695</v>
      </c>
      <c r="E1363">
        <v>2025982</v>
      </c>
      <c r="I1363" t="s">
        <v>1335</v>
      </c>
      <c r="J1363">
        <v>451</v>
      </c>
      <c r="K1363" t="s">
        <v>1381</v>
      </c>
      <c r="L1363">
        <v>46021</v>
      </c>
      <c r="N1363">
        <v>46068</v>
      </c>
      <c r="P1363" t="s">
        <v>1361</v>
      </c>
      <c r="Q1363" t="s">
        <v>2212</v>
      </c>
      <c r="R1363" t="s">
        <v>1339</v>
      </c>
      <c r="S1363" t="s">
        <v>1332</v>
      </c>
      <c r="U1363" t="s">
        <v>1340</v>
      </c>
      <c r="V1363" t="s">
        <v>1341</v>
      </c>
      <c r="W1363" t="s">
        <v>1339</v>
      </c>
      <c r="X1363">
        <v>46056</v>
      </c>
      <c r="Y1363" t="s">
        <v>2813</v>
      </c>
      <c r="AC1363" t="s">
        <v>1343</v>
      </c>
      <c r="AF1363" t="s">
        <v>1343</v>
      </c>
      <c r="AI1363" t="s">
        <v>1339</v>
      </c>
      <c r="AJ1363">
        <v>486</v>
      </c>
      <c r="AL1363" t="s">
        <v>1332</v>
      </c>
      <c r="AM1363" t="s">
        <v>1332</v>
      </c>
      <c r="AN1363">
        <v>0</v>
      </c>
      <c r="AO1363">
        <v>0</v>
      </c>
    </row>
    <row r="1364" spans="1:41" hidden="1" x14ac:dyDescent="0.3">
      <c r="A1364" t="s">
        <v>1332</v>
      </c>
      <c r="B1364" t="s">
        <v>1332</v>
      </c>
      <c r="C1364" t="s">
        <v>47</v>
      </c>
      <c r="D1364" t="s">
        <v>2814</v>
      </c>
      <c r="E1364" t="s">
        <v>2815</v>
      </c>
      <c r="I1364" t="s">
        <v>1335</v>
      </c>
      <c r="J1364">
        <v>500</v>
      </c>
      <c r="K1364" t="s">
        <v>1381</v>
      </c>
      <c r="L1364">
        <v>46056</v>
      </c>
      <c r="N1364">
        <v>46096</v>
      </c>
      <c r="P1364" t="s">
        <v>1361</v>
      </c>
      <c r="Q1364" t="s">
        <v>1382</v>
      </c>
      <c r="R1364" t="s">
        <v>1339</v>
      </c>
      <c r="S1364" t="s">
        <v>1332</v>
      </c>
      <c r="U1364" t="s">
        <v>1340</v>
      </c>
      <c r="V1364" t="s">
        <v>1341</v>
      </c>
      <c r="W1364" t="s">
        <v>1339</v>
      </c>
      <c r="X1364">
        <v>46095</v>
      </c>
      <c r="Y1364" t="s">
        <v>3762</v>
      </c>
      <c r="Z1364">
        <v>106</v>
      </c>
      <c r="AA1364">
        <v>22</v>
      </c>
      <c r="AB1364">
        <v>4</v>
      </c>
      <c r="AC1364" t="s">
        <v>1343</v>
      </c>
      <c r="AF1364" t="s">
        <v>1343</v>
      </c>
      <c r="AI1364" t="s">
        <v>1339</v>
      </c>
      <c r="AJ1364">
        <v>572</v>
      </c>
      <c r="AL1364">
        <v>106</v>
      </c>
      <c r="AM1364">
        <v>106</v>
      </c>
      <c r="AN1364">
        <v>0.20754716981132099</v>
      </c>
      <c r="AO1364">
        <v>5.3962264150943398</v>
      </c>
    </row>
    <row r="1365" spans="1:41" hidden="1" x14ac:dyDescent="0.3">
      <c r="A1365" t="s">
        <v>1332</v>
      </c>
      <c r="B1365" t="s">
        <v>1379</v>
      </c>
      <c r="C1365" t="s">
        <v>1359</v>
      </c>
      <c r="D1365" t="s">
        <v>3258</v>
      </c>
      <c r="E1365">
        <v>2025308</v>
      </c>
      <c r="I1365" t="s">
        <v>1335</v>
      </c>
      <c r="J1365">
        <v>700</v>
      </c>
      <c r="K1365" t="s">
        <v>1381</v>
      </c>
      <c r="L1365">
        <v>46058</v>
      </c>
      <c r="N1365">
        <v>46106</v>
      </c>
      <c r="P1365" t="s">
        <v>1361</v>
      </c>
      <c r="Q1365" t="s">
        <v>1382</v>
      </c>
      <c r="R1365" t="s">
        <v>1339</v>
      </c>
      <c r="S1365" t="s">
        <v>1332</v>
      </c>
      <c r="U1365" t="s">
        <v>1340</v>
      </c>
      <c r="V1365" t="s">
        <v>1341</v>
      </c>
      <c r="W1365" t="s">
        <v>1339</v>
      </c>
      <c r="X1365">
        <v>46101</v>
      </c>
      <c r="Y1365" t="s">
        <v>4094</v>
      </c>
      <c r="Z1365">
        <v>283</v>
      </c>
      <c r="AA1365">
        <v>88</v>
      </c>
      <c r="AB1365">
        <v>5</v>
      </c>
      <c r="AC1365" t="s">
        <v>1343</v>
      </c>
      <c r="AF1365" t="s">
        <v>1343</v>
      </c>
      <c r="AI1365" t="s">
        <v>1339</v>
      </c>
      <c r="AJ1365">
        <v>755</v>
      </c>
      <c r="AL1365">
        <v>283</v>
      </c>
      <c r="AM1365">
        <v>283</v>
      </c>
      <c r="AN1365">
        <v>0.31095406360423999</v>
      </c>
      <c r="AO1365">
        <v>2.6678445229682</v>
      </c>
    </row>
    <row r="1366" spans="1:41" hidden="1" x14ac:dyDescent="0.3">
      <c r="A1366" t="s">
        <v>1332</v>
      </c>
      <c r="B1366" t="s">
        <v>1379</v>
      </c>
      <c r="C1366" t="s">
        <v>1359</v>
      </c>
      <c r="D1366" t="s">
        <v>3069</v>
      </c>
      <c r="E1366">
        <v>2026007</v>
      </c>
      <c r="I1366" t="s">
        <v>1335</v>
      </c>
      <c r="J1366">
        <v>700</v>
      </c>
      <c r="K1366" t="s">
        <v>1381</v>
      </c>
      <c r="L1366">
        <v>46058</v>
      </c>
      <c r="N1366">
        <v>46106</v>
      </c>
      <c r="P1366" t="s">
        <v>1361</v>
      </c>
      <c r="Q1366" t="s">
        <v>1382</v>
      </c>
      <c r="R1366" t="s">
        <v>1339</v>
      </c>
      <c r="S1366" t="s">
        <v>1332</v>
      </c>
      <c r="U1366" t="s">
        <v>1340</v>
      </c>
      <c r="V1366" t="s">
        <v>1341</v>
      </c>
      <c r="W1366" t="s">
        <v>1339</v>
      </c>
      <c r="X1366">
        <v>46109</v>
      </c>
      <c r="Y1366" t="s">
        <v>4095</v>
      </c>
      <c r="Z1366">
        <v>114</v>
      </c>
      <c r="AA1366">
        <v>33</v>
      </c>
      <c r="AB1366">
        <v>3</v>
      </c>
      <c r="AC1366" t="s">
        <v>1343</v>
      </c>
      <c r="AF1366" t="s">
        <v>1343</v>
      </c>
      <c r="AI1366" t="s">
        <v>1339</v>
      </c>
      <c r="AJ1366">
        <v>765</v>
      </c>
      <c r="AL1366">
        <v>114</v>
      </c>
      <c r="AM1366">
        <v>114</v>
      </c>
      <c r="AN1366">
        <v>0.28947368421052599</v>
      </c>
      <c r="AO1366">
        <v>6.7105263157894699</v>
      </c>
    </row>
    <row r="1367" spans="1:41" hidden="1" x14ac:dyDescent="0.3">
      <c r="A1367" t="s">
        <v>1384</v>
      </c>
      <c r="B1367" t="s">
        <v>1379</v>
      </c>
      <c r="C1367" t="s">
        <v>1359</v>
      </c>
      <c r="D1367" t="s">
        <v>3258</v>
      </c>
      <c r="E1367">
        <v>2025308</v>
      </c>
      <c r="I1367" t="s">
        <v>1369</v>
      </c>
      <c r="J1367">
        <v>0</v>
      </c>
      <c r="K1367" t="s">
        <v>1381</v>
      </c>
      <c r="L1367">
        <v>46058</v>
      </c>
      <c r="N1367">
        <v>46106</v>
      </c>
      <c r="P1367" t="s">
        <v>1361</v>
      </c>
      <c r="Q1367" t="s">
        <v>1382</v>
      </c>
      <c r="R1367" t="s">
        <v>1339</v>
      </c>
      <c r="S1367" t="s">
        <v>1332</v>
      </c>
      <c r="U1367" t="s">
        <v>1340</v>
      </c>
      <c r="V1367" t="s">
        <v>1341</v>
      </c>
      <c r="W1367" t="s">
        <v>1339</v>
      </c>
      <c r="X1367">
        <v>46101</v>
      </c>
      <c r="Y1367" t="s">
        <v>4096</v>
      </c>
      <c r="Z1367">
        <v>997</v>
      </c>
      <c r="AA1367">
        <v>204</v>
      </c>
      <c r="AB1367">
        <v>12</v>
      </c>
      <c r="AC1367" t="s">
        <v>1343</v>
      </c>
      <c r="AF1367" t="s">
        <v>1343</v>
      </c>
      <c r="AI1367" t="s">
        <v>1339</v>
      </c>
      <c r="AJ1367">
        <v>55</v>
      </c>
      <c r="AL1367">
        <v>997</v>
      </c>
      <c r="AM1367">
        <v>99.7</v>
      </c>
      <c r="AN1367">
        <v>0.20461384152457401</v>
      </c>
      <c r="AO1367">
        <v>0.55165496489468402</v>
      </c>
    </row>
    <row r="1368" spans="1:41" hidden="1" x14ac:dyDescent="0.3">
      <c r="A1368" t="s">
        <v>1332</v>
      </c>
      <c r="B1368" t="s">
        <v>1379</v>
      </c>
      <c r="C1368" t="s">
        <v>1359</v>
      </c>
      <c r="D1368" t="s">
        <v>3069</v>
      </c>
      <c r="E1368">
        <v>2026007</v>
      </c>
      <c r="I1368" t="s">
        <v>1369</v>
      </c>
      <c r="J1368">
        <v>0</v>
      </c>
      <c r="K1368" t="s">
        <v>1381</v>
      </c>
      <c r="L1368">
        <v>46058</v>
      </c>
      <c r="N1368">
        <v>46106</v>
      </c>
      <c r="P1368" t="s">
        <v>1361</v>
      </c>
      <c r="Q1368" t="s">
        <v>1382</v>
      </c>
      <c r="R1368" t="s">
        <v>1339</v>
      </c>
      <c r="S1368" t="s">
        <v>1332</v>
      </c>
      <c r="U1368" t="s">
        <v>1340</v>
      </c>
      <c r="V1368" t="s">
        <v>1341</v>
      </c>
      <c r="W1368" t="s">
        <v>1339</v>
      </c>
      <c r="X1368">
        <v>46108</v>
      </c>
      <c r="Y1368" t="s">
        <v>4097</v>
      </c>
      <c r="Z1368">
        <v>644</v>
      </c>
      <c r="AA1368">
        <v>127</v>
      </c>
      <c r="AB1368">
        <v>5</v>
      </c>
      <c r="AC1368" t="s">
        <v>1343</v>
      </c>
      <c r="AF1368" t="s">
        <v>1343</v>
      </c>
      <c r="AI1368" t="s">
        <v>1339</v>
      </c>
      <c r="AJ1368">
        <v>65</v>
      </c>
      <c r="AL1368">
        <v>644</v>
      </c>
      <c r="AM1368">
        <v>64.400000000000006</v>
      </c>
      <c r="AN1368">
        <v>0.197204968944099</v>
      </c>
      <c r="AO1368">
        <v>1.0093167701863399</v>
      </c>
    </row>
    <row r="1369" spans="1:41" hidden="1" x14ac:dyDescent="0.3">
      <c r="A1369" t="s">
        <v>1332</v>
      </c>
      <c r="B1369" t="s">
        <v>1332</v>
      </c>
      <c r="C1369" t="s">
        <v>1386</v>
      </c>
      <c r="D1369" t="s">
        <v>3883</v>
      </c>
      <c r="E1369">
        <v>2026015</v>
      </c>
      <c r="F1369" t="s">
        <v>4874</v>
      </c>
      <c r="G1369" t="s">
        <v>4962</v>
      </c>
      <c r="I1369" t="s">
        <v>1335</v>
      </c>
      <c r="J1369">
        <v>500</v>
      </c>
      <c r="K1369" t="s">
        <v>1381</v>
      </c>
      <c r="L1369">
        <v>46086</v>
      </c>
      <c r="N1369">
        <v>46122</v>
      </c>
      <c r="P1369" t="s">
        <v>1361</v>
      </c>
      <c r="Q1369" t="s">
        <v>1382</v>
      </c>
      <c r="R1369" t="s">
        <v>1352</v>
      </c>
      <c r="S1369" t="s">
        <v>1332</v>
      </c>
      <c r="U1369" t="s">
        <v>1340</v>
      </c>
      <c r="V1369" t="s">
        <v>1341</v>
      </c>
      <c r="W1369" t="s">
        <v>1355</v>
      </c>
      <c r="AC1369" t="s">
        <v>1343</v>
      </c>
      <c r="AF1369" t="s">
        <v>1343</v>
      </c>
      <c r="AI1369" t="s">
        <v>1352</v>
      </c>
      <c r="AJ1369">
        <v>565</v>
      </c>
      <c r="AL1369">
        <v>0</v>
      </c>
      <c r="AM1369" t="s">
        <v>1332</v>
      </c>
      <c r="AN1369">
        <v>0</v>
      </c>
      <c r="AO1369">
        <v>0</v>
      </c>
    </row>
    <row r="1370" spans="1:41" hidden="1" x14ac:dyDescent="0.3">
      <c r="A1370" t="s">
        <v>1332</v>
      </c>
      <c r="B1370" t="s">
        <v>1332</v>
      </c>
      <c r="C1370" t="s">
        <v>205</v>
      </c>
      <c r="D1370" t="s">
        <v>4500</v>
      </c>
      <c r="E1370">
        <v>2026062</v>
      </c>
      <c r="F1370" t="s">
        <v>5360</v>
      </c>
      <c r="G1370" t="s">
        <v>5361</v>
      </c>
      <c r="I1370" t="s">
        <v>1335</v>
      </c>
      <c r="J1370">
        <v>150</v>
      </c>
      <c r="K1370" t="s">
        <v>5362</v>
      </c>
      <c r="L1370">
        <v>46090</v>
      </c>
      <c r="N1370">
        <v>46132</v>
      </c>
      <c r="P1370" t="s">
        <v>1337</v>
      </c>
      <c r="Q1370" t="s">
        <v>5363</v>
      </c>
      <c r="R1370" t="s">
        <v>3490</v>
      </c>
      <c r="S1370" t="s">
        <v>1332</v>
      </c>
      <c r="U1370" t="s">
        <v>1340</v>
      </c>
      <c r="V1370" t="s">
        <v>1341</v>
      </c>
      <c r="W1370" t="s">
        <v>1355</v>
      </c>
      <c r="AC1370" t="s">
        <v>1343</v>
      </c>
      <c r="AF1370" t="s">
        <v>1343</v>
      </c>
      <c r="AI1370">
        <v>2</v>
      </c>
      <c r="AJ1370">
        <v>205</v>
      </c>
      <c r="AL1370">
        <v>0</v>
      </c>
      <c r="AM1370" t="s">
        <v>1332</v>
      </c>
      <c r="AN1370">
        <v>0</v>
      </c>
      <c r="AO1370">
        <v>0</v>
      </c>
    </row>
    <row r="1371" spans="1:41" hidden="1" x14ac:dyDescent="0.3">
      <c r="A1371" t="s">
        <v>1332</v>
      </c>
      <c r="B1371" t="s">
        <v>1332</v>
      </c>
      <c r="C1371" t="s">
        <v>39</v>
      </c>
      <c r="D1371" t="s">
        <v>1542</v>
      </c>
      <c r="E1371">
        <v>2025891</v>
      </c>
      <c r="I1371" t="s">
        <v>1335</v>
      </c>
      <c r="J1371">
        <v>580</v>
      </c>
      <c r="K1371" t="s">
        <v>1640</v>
      </c>
      <c r="L1371">
        <v>46006</v>
      </c>
      <c r="N1371">
        <v>46052</v>
      </c>
      <c r="P1371" t="s">
        <v>1337</v>
      </c>
      <c r="Q1371" t="s">
        <v>1641</v>
      </c>
      <c r="R1371" t="s">
        <v>1358</v>
      </c>
      <c r="S1371" t="s">
        <v>1332</v>
      </c>
      <c r="T1371" t="s">
        <v>1642</v>
      </c>
      <c r="U1371" t="s">
        <v>1340</v>
      </c>
      <c r="V1371" t="s">
        <v>1402</v>
      </c>
      <c r="W1371" t="s">
        <v>1358</v>
      </c>
      <c r="AC1371" t="s">
        <v>1343</v>
      </c>
      <c r="AF1371" t="s">
        <v>1343</v>
      </c>
      <c r="AI1371" t="s">
        <v>1358</v>
      </c>
      <c r="AJ1371">
        <v>680</v>
      </c>
      <c r="AL1371">
        <v>0</v>
      </c>
      <c r="AM1371" t="s">
        <v>1332</v>
      </c>
      <c r="AN1371">
        <v>0</v>
      </c>
      <c r="AO1371">
        <v>0</v>
      </c>
    </row>
    <row r="1372" spans="1:41" hidden="1" x14ac:dyDescent="0.3">
      <c r="A1372" t="s">
        <v>1332</v>
      </c>
      <c r="B1372" t="s">
        <v>1332</v>
      </c>
      <c r="C1372" t="s">
        <v>39</v>
      </c>
      <c r="D1372" t="s">
        <v>1438</v>
      </c>
      <c r="E1372">
        <v>2025933</v>
      </c>
      <c r="I1372" t="s">
        <v>1335</v>
      </c>
      <c r="J1372">
        <v>580</v>
      </c>
      <c r="K1372" t="s">
        <v>1640</v>
      </c>
      <c r="L1372">
        <v>46038</v>
      </c>
      <c r="N1372">
        <v>46091</v>
      </c>
      <c r="P1372" t="s">
        <v>1337</v>
      </c>
      <c r="Q1372" t="s">
        <v>1641</v>
      </c>
      <c r="R1372" t="s">
        <v>1339</v>
      </c>
      <c r="S1372" t="s">
        <v>1332</v>
      </c>
      <c r="U1372" t="s">
        <v>1340</v>
      </c>
      <c r="V1372" t="s">
        <v>1402</v>
      </c>
      <c r="W1372" t="s">
        <v>1339</v>
      </c>
      <c r="X1372">
        <v>46091</v>
      </c>
      <c r="Y1372" t="s">
        <v>3290</v>
      </c>
      <c r="Z1372">
        <v>460</v>
      </c>
      <c r="AA1372">
        <v>188</v>
      </c>
      <c r="AB1372">
        <v>10</v>
      </c>
      <c r="AC1372" t="s">
        <v>1343</v>
      </c>
      <c r="AF1372" t="s">
        <v>1343</v>
      </c>
      <c r="AI1372" t="s">
        <v>1339</v>
      </c>
      <c r="AJ1372">
        <v>630</v>
      </c>
      <c r="AL1372">
        <v>460</v>
      </c>
      <c r="AM1372">
        <v>460</v>
      </c>
      <c r="AN1372">
        <v>0.40869565217391302</v>
      </c>
      <c r="AO1372">
        <v>1.3695652173913</v>
      </c>
    </row>
    <row r="1373" spans="1:41" hidden="1" x14ac:dyDescent="0.3">
      <c r="A1373" t="s">
        <v>1332</v>
      </c>
      <c r="B1373" t="s">
        <v>1332</v>
      </c>
      <c r="C1373" t="s">
        <v>39</v>
      </c>
      <c r="D1373" t="s">
        <v>1755</v>
      </c>
      <c r="E1373">
        <v>2025329</v>
      </c>
      <c r="I1373" t="s">
        <v>1335</v>
      </c>
      <c r="J1373">
        <v>0</v>
      </c>
      <c r="K1373" t="s">
        <v>1640</v>
      </c>
      <c r="L1373">
        <v>46038</v>
      </c>
      <c r="N1373">
        <v>46091</v>
      </c>
      <c r="P1373" t="s">
        <v>1337</v>
      </c>
      <c r="Q1373" t="s">
        <v>1641</v>
      </c>
      <c r="R1373" t="s">
        <v>1339</v>
      </c>
      <c r="S1373" t="s">
        <v>1332</v>
      </c>
      <c r="U1373" t="s">
        <v>1340</v>
      </c>
      <c r="V1373" t="s">
        <v>1402</v>
      </c>
      <c r="W1373" t="s">
        <v>1339</v>
      </c>
      <c r="X1373">
        <v>46091</v>
      </c>
      <c r="Y1373" t="s">
        <v>3290</v>
      </c>
      <c r="Z1373">
        <v>460</v>
      </c>
      <c r="AA1373">
        <v>188</v>
      </c>
      <c r="AB1373">
        <v>10</v>
      </c>
      <c r="AC1373" t="s">
        <v>1343</v>
      </c>
      <c r="AF1373" t="s">
        <v>1343</v>
      </c>
      <c r="AI1373" t="s">
        <v>1339</v>
      </c>
      <c r="AJ1373">
        <v>52</v>
      </c>
      <c r="AL1373" t="s">
        <v>1332</v>
      </c>
      <c r="AM1373" t="s">
        <v>1332</v>
      </c>
      <c r="AN1373">
        <v>0.40869565217391302</v>
      </c>
      <c r="AO1373">
        <v>0</v>
      </c>
    </row>
    <row r="1374" spans="1:41" x14ac:dyDescent="0.3">
      <c r="A1374" t="s">
        <v>1332</v>
      </c>
      <c r="B1374" t="s">
        <v>1332</v>
      </c>
      <c r="C1374" t="s">
        <v>1380</v>
      </c>
      <c r="D1374" t="s">
        <v>7165</v>
      </c>
      <c r="E1374" t="s">
        <v>7166</v>
      </c>
      <c r="F1374" t="s">
        <v>7681</v>
      </c>
      <c r="I1374" t="s">
        <v>1335</v>
      </c>
      <c r="J1374">
        <v>0</v>
      </c>
      <c r="K1374" t="s">
        <v>3643</v>
      </c>
      <c r="L1374" s="42">
        <v>46112</v>
      </c>
      <c r="N1374">
        <v>46157</v>
      </c>
      <c r="P1374" t="s">
        <v>1337</v>
      </c>
      <c r="Q1374" t="s">
        <v>3644</v>
      </c>
      <c r="R1374" t="s">
        <v>1781</v>
      </c>
      <c r="S1374" t="s">
        <v>1332</v>
      </c>
      <c r="U1374" t="s">
        <v>1340</v>
      </c>
      <c r="V1374" t="s">
        <v>1341</v>
      </c>
      <c r="W1374" t="s">
        <v>1355</v>
      </c>
      <c r="AC1374" t="s">
        <v>1343</v>
      </c>
      <c r="AF1374" t="s">
        <v>1343</v>
      </c>
      <c r="AI1374">
        <v>27</v>
      </c>
      <c r="AJ1374">
        <v>0</v>
      </c>
      <c r="AL1374">
        <v>0</v>
      </c>
      <c r="AM1374" t="s">
        <v>1332</v>
      </c>
      <c r="AN1374">
        <v>0</v>
      </c>
      <c r="AO1374">
        <v>0</v>
      </c>
    </row>
    <row r="1375" spans="1:41" hidden="1" x14ac:dyDescent="0.3">
      <c r="A1375" t="s">
        <v>1332</v>
      </c>
      <c r="B1375" t="s">
        <v>1332</v>
      </c>
      <c r="C1375" t="s">
        <v>39</v>
      </c>
      <c r="D1375" t="s">
        <v>7591</v>
      </c>
      <c r="E1375">
        <v>2026032</v>
      </c>
      <c r="F1375" t="s">
        <v>7750</v>
      </c>
      <c r="I1375" t="s">
        <v>1335</v>
      </c>
      <c r="J1375">
        <v>300</v>
      </c>
      <c r="K1375" t="s">
        <v>7754</v>
      </c>
      <c r="L1375">
        <v>46113</v>
      </c>
      <c r="N1375">
        <v>46157</v>
      </c>
      <c r="P1375" t="s">
        <v>1337</v>
      </c>
      <c r="Q1375" t="s">
        <v>7753</v>
      </c>
      <c r="R1375" t="s">
        <v>1781</v>
      </c>
      <c r="S1375" t="s">
        <v>1332</v>
      </c>
      <c r="U1375" t="s">
        <v>1340</v>
      </c>
      <c r="V1375" t="s">
        <v>1341</v>
      </c>
      <c r="W1375" t="s">
        <v>1355</v>
      </c>
      <c r="AC1375" t="s">
        <v>1343</v>
      </c>
      <c r="AF1375" t="s">
        <v>1343</v>
      </c>
      <c r="AI1375">
        <v>27</v>
      </c>
      <c r="AJ1375">
        <v>300</v>
      </c>
      <c r="AL1375">
        <v>0</v>
      </c>
      <c r="AM1375" t="s">
        <v>1332</v>
      </c>
      <c r="AN1375">
        <v>0</v>
      </c>
      <c r="AO1375">
        <v>0</v>
      </c>
    </row>
    <row r="1376" spans="1:41" hidden="1" x14ac:dyDescent="0.3">
      <c r="A1376" t="s">
        <v>1332</v>
      </c>
      <c r="B1376" t="s">
        <v>1332</v>
      </c>
      <c r="C1376" t="s">
        <v>304</v>
      </c>
      <c r="D1376" t="s">
        <v>7699</v>
      </c>
      <c r="E1376">
        <v>2026058</v>
      </c>
      <c r="F1376" t="s">
        <v>7737</v>
      </c>
      <c r="I1376" t="s">
        <v>1335</v>
      </c>
      <c r="J1376">
        <v>480</v>
      </c>
      <c r="K1376" t="s">
        <v>1083</v>
      </c>
      <c r="L1376">
        <v>46113</v>
      </c>
      <c r="N1376">
        <v>46157</v>
      </c>
      <c r="P1376" t="s">
        <v>1337</v>
      </c>
      <c r="Q1376" t="s">
        <v>1084</v>
      </c>
      <c r="R1376" t="s">
        <v>1781</v>
      </c>
      <c r="S1376" t="s">
        <v>1332</v>
      </c>
      <c r="U1376" t="s">
        <v>1340</v>
      </c>
      <c r="V1376" t="s">
        <v>1402</v>
      </c>
      <c r="W1376" t="s">
        <v>1355</v>
      </c>
      <c r="AC1376" t="s">
        <v>1343</v>
      </c>
      <c r="AF1376" t="s">
        <v>1343</v>
      </c>
      <c r="AI1376">
        <v>27</v>
      </c>
      <c r="AJ1376">
        <v>480</v>
      </c>
      <c r="AL1376">
        <v>0</v>
      </c>
      <c r="AM1376" t="s">
        <v>1332</v>
      </c>
      <c r="AN1376">
        <v>0</v>
      </c>
      <c r="AO1376">
        <v>0</v>
      </c>
    </row>
    <row r="1377" spans="1:41" hidden="1" x14ac:dyDescent="0.3">
      <c r="A1377" t="s">
        <v>1332</v>
      </c>
      <c r="B1377" t="s">
        <v>1332</v>
      </c>
      <c r="C1377" t="s">
        <v>1371</v>
      </c>
      <c r="D1377" t="s">
        <v>6419</v>
      </c>
      <c r="E1377">
        <v>2026053</v>
      </c>
      <c r="I1377" t="s">
        <v>1335</v>
      </c>
      <c r="J1377">
        <v>0</v>
      </c>
      <c r="K1377" t="s">
        <v>6941</v>
      </c>
      <c r="L1377">
        <v>46105</v>
      </c>
      <c r="N1377">
        <v>46152</v>
      </c>
      <c r="P1377" t="s">
        <v>1361</v>
      </c>
      <c r="Q1377" t="s">
        <v>4970</v>
      </c>
      <c r="R1377" t="s">
        <v>1781</v>
      </c>
      <c r="S1377" t="s">
        <v>1332</v>
      </c>
      <c r="U1377" t="s">
        <v>1340</v>
      </c>
      <c r="V1377" t="s">
        <v>1341</v>
      </c>
      <c r="W1377" t="s">
        <v>1355</v>
      </c>
      <c r="AC1377" t="s">
        <v>1343</v>
      </c>
      <c r="AF1377" t="s">
        <v>1343</v>
      </c>
      <c r="AI1377">
        <v>22</v>
      </c>
      <c r="AJ1377">
        <v>0</v>
      </c>
      <c r="AL1377">
        <v>0</v>
      </c>
      <c r="AM1377" t="s">
        <v>1332</v>
      </c>
      <c r="AN1377">
        <v>0</v>
      </c>
      <c r="AO1377">
        <v>0</v>
      </c>
    </row>
    <row r="1378" spans="1:41" hidden="1" x14ac:dyDescent="0.3">
      <c r="A1378" t="s">
        <v>1332</v>
      </c>
      <c r="B1378" t="s">
        <v>1332</v>
      </c>
      <c r="C1378" t="s">
        <v>1371</v>
      </c>
      <c r="D1378" t="s">
        <v>6423</v>
      </c>
      <c r="E1378" t="s">
        <v>6424</v>
      </c>
      <c r="I1378" t="s">
        <v>1335</v>
      </c>
      <c r="J1378">
        <v>0</v>
      </c>
      <c r="K1378" t="s">
        <v>6941</v>
      </c>
      <c r="L1378">
        <v>46105</v>
      </c>
      <c r="N1378">
        <v>46152</v>
      </c>
      <c r="P1378" t="s">
        <v>1361</v>
      </c>
      <c r="Q1378" t="s">
        <v>4970</v>
      </c>
      <c r="R1378" t="s">
        <v>1781</v>
      </c>
      <c r="S1378" t="s">
        <v>1332</v>
      </c>
      <c r="U1378" t="s">
        <v>1340</v>
      </c>
      <c r="V1378" t="s">
        <v>1341</v>
      </c>
      <c r="W1378" t="s">
        <v>1355</v>
      </c>
      <c r="AC1378" t="s">
        <v>1343</v>
      </c>
      <c r="AF1378" t="s">
        <v>1343</v>
      </c>
      <c r="AI1378">
        <v>22</v>
      </c>
      <c r="AJ1378">
        <v>30</v>
      </c>
      <c r="AL1378">
        <v>0</v>
      </c>
      <c r="AM1378" t="s">
        <v>1332</v>
      </c>
      <c r="AN1378">
        <v>0</v>
      </c>
      <c r="AO1378">
        <v>0</v>
      </c>
    </row>
    <row r="1379" spans="1:41" hidden="1" x14ac:dyDescent="0.3">
      <c r="A1379" t="s">
        <v>1332</v>
      </c>
      <c r="B1379" t="s">
        <v>1332</v>
      </c>
      <c r="C1379" t="s">
        <v>205</v>
      </c>
      <c r="D1379" t="s">
        <v>4577</v>
      </c>
      <c r="E1379">
        <v>2025320</v>
      </c>
      <c r="F1379" t="s">
        <v>4967</v>
      </c>
      <c r="G1379" t="s">
        <v>4968</v>
      </c>
      <c r="I1379" t="s">
        <v>1335</v>
      </c>
      <c r="J1379">
        <v>100</v>
      </c>
      <c r="K1379" t="s">
        <v>4969</v>
      </c>
      <c r="L1379">
        <v>46086</v>
      </c>
      <c r="N1379">
        <v>46122</v>
      </c>
      <c r="P1379" t="s">
        <v>1337</v>
      </c>
      <c r="Q1379" t="s">
        <v>4970</v>
      </c>
      <c r="R1379" t="s">
        <v>1352</v>
      </c>
      <c r="S1379" t="s">
        <v>1332</v>
      </c>
      <c r="U1379" t="s">
        <v>1340</v>
      </c>
      <c r="V1379" t="s">
        <v>1341</v>
      </c>
      <c r="W1379" t="s">
        <v>1355</v>
      </c>
      <c r="AC1379" t="s">
        <v>1343</v>
      </c>
      <c r="AF1379" t="s">
        <v>1343</v>
      </c>
      <c r="AI1379" t="s">
        <v>1352</v>
      </c>
      <c r="AJ1379">
        <v>145</v>
      </c>
      <c r="AL1379">
        <v>0</v>
      </c>
      <c r="AM1379" t="s">
        <v>1332</v>
      </c>
      <c r="AN1379">
        <v>0</v>
      </c>
      <c r="AO1379">
        <v>0</v>
      </c>
    </row>
    <row r="1380" spans="1:41" hidden="1" x14ac:dyDescent="0.3">
      <c r="A1380" t="s">
        <v>1332</v>
      </c>
      <c r="B1380" t="s">
        <v>1332</v>
      </c>
      <c r="C1380" t="s">
        <v>205</v>
      </c>
      <c r="D1380" t="s">
        <v>3686</v>
      </c>
      <c r="E1380">
        <v>2025945</v>
      </c>
      <c r="F1380" t="s">
        <v>4967</v>
      </c>
      <c r="G1380" t="s">
        <v>4694</v>
      </c>
      <c r="I1380" t="s">
        <v>1335</v>
      </c>
      <c r="J1380">
        <v>100</v>
      </c>
      <c r="K1380" t="s">
        <v>4969</v>
      </c>
      <c r="L1380">
        <v>46086</v>
      </c>
      <c r="N1380">
        <v>46122</v>
      </c>
      <c r="P1380" t="s">
        <v>1337</v>
      </c>
      <c r="Q1380" t="s">
        <v>4970</v>
      </c>
      <c r="R1380" t="s">
        <v>1352</v>
      </c>
      <c r="S1380" t="s">
        <v>1332</v>
      </c>
      <c r="U1380" t="s">
        <v>1340</v>
      </c>
      <c r="V1380" t="s">
        <v>1341</v>
      </c>
      <c r="W1380" t="s">
        <v>1355</v>
      </c>
      <c r="AC1380" t="s">
        <v>1343</v>
      </c>
      <c r="AF1380" t="s">
        <v>1343</v>
      </c>
      <c r="AI1380" t="s">
        <v>1352</v>
      </c>
      <c r="AJ1380">
        <v>160</v>
      </c>
      <c r="AL1380">
        <v>0</v>
      </c>
      <c r="AM1380" t="s">
        <v>1332</v>
      </c>
      <c r="AN1380">
        <v>0</v>
      </c>
      <c r="AO1380">
        <v>0</v>
      </c>
    </row>
    <row r="1381" spans="1:41" hidden="1" x14ac:dyDescent="0.3">
      <c r="A1381" t="s">
        <v>1332</v>
      </c>
      <c r="B1381" t="s">
        <v>1332</v>
      </c>
      <c r="C1381" t="s">
        <v>1371</v>
      </c>
      <c r="D1381" t="s">
        <v>6419</v>
      </c>
      <c r="E1381">
        <v>2026053</v>
      </c>
      <c r="F1381" t="s">
        <v>6940</v>
      </c>
      <c r="I1381" t="s">
        <v>1335</v>
      </c>
      <c r="J1381">
        <v>150</v>
      </c>
      <c r="K1381" t="s">
        <v>4969</v>
      </c>
      <c r="L1381">
        <v>46105</v>
      </c>
      <c r="N1381">
        <v>46152</v>
      </c>
      <c r="P1381" t="s">
        <v>1337</v>
      </c>
      <c r="Q1381" t="s">
        <v>4970</v>
      </c>
      <c r="R1381" t="s">
        <v>1781</v>
      </c>
      <c r="S1381" t="s">
        <v>1332</v>
      </c>
      <c r="U1381" t="s">
        <v>1340</v>
      </c>
      <c r="V1381" t="s">
        <v>1341</v>
      </c>
      <c r="W1381" t="s">
        <v>1355</v>
      </c>
      <c r="AC1381" t="s">
        <v>1343</v>
      </c>
      <c r="AF1381" t="s">
        <v>1343</v>
      </c>
      <c r="AI1381">
        <v>22</v>
      </c>
      <c r="AJ1381">
        <v>150</v>
      </c>
      <c r="AL1381">
        <v>0</v>
      </c>
      <c r="AM1381" t="s">
        <v>1332</v>
      </c>
      <c r="AN1381">
        <v>0</v>
      </c>
      <c r="AO1381">
        <v>0</v>
      </c>
    </row>
    <row r="1382" spans="1:41" hidden="1" x14ac:dyDescent="0.3">
      <c r="A1382" t="s">
        <v>1332</v>
      </c>
      <c r="B1382" t="s">
        <v>1332</v>
      </c>
      <c r="C1382" t="s">
        <v>1371</v>
      </c>
      <c r="D1382" t="s">
        <v>6423</v>
      </c>
      <c r="E1382" t="s">
        <v>6424</v>
      </c>
      <c r="F1382" t="s">
        <v>6940</v>
      </c>
      <c r="I1382" t="s">
        <v>1335</v>
      </c>
      <c r="J1382">
        <v>0</v>
      </c>
      <c r="K1382" t="s">
        <v>4969</v>
      </c>
      <c r="L1382">
        <v>46105</v>
      </c>
      <c r="N1382">
        <v>46152</v>
      </c>
      <c r="P1382" t="s">
        <v>1337</v>
      </c>
      <c r="Q1382" t="s">
        <v>4970</v>
      </c>
      <c r="R1382" t="s">
        <v>1781</v>
      </c>
      <c r="S1382" t="s">
        <v>1332</v>
      </c>
      <c r="U1382" t="s">
        <v>1340</v>
      </c>
      <c r="V1382" t="s">
        <v>1341</v>
      </c>
      <c r="W1382" t="s">
        <v>1355</v>
      </c>
      <c r="AC1382" t="s">
        <v>1343</v>
      </c>
      <c r="AF1382" t="s">
        <v>1343</v>
      </c>
      <c r="AI1382">
        <v>22</v>
      </c>
      <c r="AJ1382">
        <v>30</v>
      </c>
      <c r="AL1382">
        <v>0</v>
      </c>
      <c r="AM1382" t="s">
        <v>1332</v>
      </c>
      <c r="AN1382">
        <v>0</v>
      </c>
      <c r="AO1382">
        <v>0</v>
      </c>
    </row>
    <row r="1383" spans="1:41" hidden="1" x14ac:dyDescent="0.3">
      <c r="A1383" t="s">
        <v>1332</v>
      </c>
      <c r="B1383" t="s">
        <v>1332</v>
      </c>
      <c r="C1383" t="s">
        <v>1371</v>
      </c>
      <c r="D1383" t="s">
        <v>1920</v>
      </c>
      <c r="E1383">
        <v>2025895</v>
      </c>
      <c r="I1383" t="s">
        <v>1335</v>
      </c>
      <c r="J1383">
        <v>0</v>
      </c>
      <c r="K1383" t="s">
        <v>2025</v>
      </c>
      <c r="L1383">
        <v>46009</v>
      </c>
      <c r="N1383">
        <v>46052</v>
      </c>
      <c r="P1383" t="s">
        <v>1361</v>
      </c>
      <c r="Q1383" t="s">
        <v>2026</v>
      </c>
      <c r="R1383" t="s">
        <v>1339</v>
      </c>
      <c r="S1383" t="s">
        <v>1332</v>
      </c>
      <c r="U1383" t="s">
        <v>1537</v>
      </c>
      <c r="V1383" t="s">
        <v>1341</v>
      </c>
      <c r="W1383" t="s">
        <v>1339</v>
      </c>
      <c r="X1383">
        <v>46040</v>
      </c>
      <c r="Y1383" t="s">
        <v>2027</v>
      </c>
      <c r="AC1383" t="s">
        <v>1343</v>
      </c>
      <c r="AF1383" t="s">
        <v>1343</v>
      </c>
      <c r="AI1383" t="s">
        <v>1339</v>
      </c>
      <c r="AJ1383">
        <v>110</v>
      </c>
      <c r="AL1383">
        <v>0</v>
      </c>
      <c r="AM1383">
        <v>0</v>
      </c>
      <c r="AN1383">
        <v>0</v>
      </c>
      <c r="AO1383">
        <v>0</v>
      </c>
    </row>
    <row r="1384" spans="1:41" hidden="1" x14ac:dyDescent="0.3">
      <c r="A1384" t="s">
        <v>1332</v>
      </c>
      <c r="B1384" t="s">
        <v>1332</v>
      </c>
      <c r="C1384" t="s">
        <v>304</v>
      </c>
      <c r="D1384" t="s">
        <v>2519</v>
      </c>
      <c r="E1384">
        <v>2025317</v>
      </c>
      <c r="F1384" t="s">
        <v>7027</v>
      </c>
      <c r="G1384" t="s">
        <v>7028</v>
      </c>
      <c r="I1384" t="s">
        <v>1335</v>
      </c>
      <c r="J1384">
        <v>70</v>
      </c>
      <c r="K1384" t="s">
        <v>2025</v>
      </c>
      <c r="L1384">
        <v>46106</v>
      </c>
      <c r="N1384">
        <v>46152</v>
      </c>
      <c r="P1384" t="s">
        <v>1337</v>
      </c>
      <c r="Q1384" t="s">
        <v>2026</v>
      </c>
      <c r="R1384" t="s">
        <v>1781</v>
      </c>
      <c r="S1384" t="s">
        <v>1332</v>
      </c>
      <c r="U1384" t="s">
        <v>1340</v>
      </c>
      <c r="V1384" t="s">
        <v>1341</v>
      </c>
      <c r="W1384" t="s">
        <v>1355</v>
      </c>
      <c r="AC1384" t="s">
        <v>1343</v>
      </c>
      <c r="AF1384" t="s">
        <v>1343</v>
      </c>
      <c r="AI1384">
        <v>22</v>
      </c>
      <c r="AJ1384">
        <v>120</v>
      </c>
      <c r="AL1384">
        <v>0</v>
      </c>
      <c r="AM1384" t="s">
        <v>1332</v>
      </c>
      <c r="AN1384">
        <v>0</v>
      </c>
      <c r="AO1384">
        <v>0</v>
      </c>
    </row>
    <row r="1385" spans="1:41" hidden="1" x14ac:dyDescent="0.3">
      <c r="A1385" t="s">
        <v>1332</v>
      </c>
      <c r="B1385" t="s">
        <v>1332</v>
      </c>
      <c r="C1385" t="s">
        <v>304</v>
      </c>
      <c r="D1385" t="s">
        <v>1755</v>
      </c>
      <c r="E1385">
        <v>2025329</v>
      </c>
      <c r="F1385" t="s">
        <v>7029</v>
      </c>
      <c r="G1385" t="s">
        <v>7028</v>
      </c>
      <c r="I1385" t="s">
        <v>1335</v>
      </c>
      <c r="J1385">
        <v>0</v>
      </c>
      <c r="K1385" t="s">
        <v>2025</v>
      </c>
      <c r="L1385">
        <v>46106</v>
      </c>
      <c r="N1385">
        <v>46152</v>
      </c>
      <c r="P1385" t="s">
        <v>1337</v>
      </c>
      <c r="Q1385" t="s">
        <v>2026</v>
      </c>
      <c r="R1385" t="s">
        <v>1781</v>
      </c>
      <c r="S1385" t="s">
        <v>1332</v>
      </c>
      <c r="U1385" t="s">
        <v>1340</v>
      </c>
      <c r="V1385" t="s">
        <v>1341</v>
      </c>
      <c r="W1385" t="s">
        <v>1355</v>
      </c>
      <c r="AC1385" t="s">
        <v>1343</v>
      </c>
      <c r="AF1385" t="s">
        <v>1343</v>
      </c>
      <c r="AI1385">
        <v>22</v>
      </c>
      <c r="AJ1385">
        <v>52</v>
      </c>
      <c r="AL1385">
        <v>0</v>
      </c>
      <c r="AM1385" t="s">
        <v>1332</v>
      </c>
      <c r="AN1385">
        <v>0</v>
      </c>
      <c r="AO1385">
        <v>0</v>
      </c>
    </row>
    <row r="1386" spans="1:41" hidden="1" x14ac:dyDescent="0.3">
      <c r="A1386" t="s">
        <v>1332</v>
      </c>
      <c r="B1386" t="s">
        <v>1332</v>
      </c>
      <c r="C1386" t="s">
        <v>205</v>
      </c>
      <c r="D1386" t="s">
        <v>1438</v>
      </c>
      <c r="E1386">
        <v>2025933</v>
      </c>
      <c r="I1386" t="s">
        <v>1335</v>
      </c>
      <c r="J1386">
        <v>0</v>
      </c>
      <c r="K1386" t="s">
        <v>2621</v>
      </c>
      <c r="L1386">
        <v>46017</v>
      </c>
      <c r="N1386">
        <v>46068</v>
      </c>
      <c r="P1386" t="s">
        <v>1361</v>
      </c>
      <c r="Q1386" t="s">
        <v>2622</v>
      </c>
      <c r="R1386" t="s">
        <v>1339</v>
      </c>
      <c r="S1386" t="s">
        <v>1332</v>
      </c>
      <c r="U1386" t="s">
        <v>1537</v>
      </c>
      <c r="V1386" t="s">
        <v>1341</v>
      </c>
      <c r="W1386" t="s">
        <v>1339</v>
      </c>
      <c r="X1386">
        <v>46064</v>
      </c>
      <c r="Y1386" t="s">
        <v>2623</v>
      </c>
      <c r="AC1386" t="s">
        <v>1343</v>
      </c>
      <c r="AF1386" t="s">
        <v>1343</v>
      </c>
      <c r="AI1386" t="s">
        <v>1339</v>
      </c>
      <c r="AJ1386">
        <v>50</v>
      </c>
      <c r="AL1386">
        <v>0</v>
      </c>
      <c r="AM1386">
        <v>0</v>
      </c>
      <c r="AN1386">
        <v>0</v>
      </c>
      <c r="AO1386">
        <v>0</v>
      </c>
    </row>
    <row r="1387" spans="1:41" hidden="1" x14ac:dyDescent="0.3">
      <c r="A1387" t="s">
        <v>1332</v>
      </c>
      <c r="B1387" t="s">
        <v>1332</v>
      </c>
      <c r="C1387" t="s">
        <v>205</v>
      </c>
      <c r="D1387" t="s">
        <v>1755</v>
      </c>
      <c r="E1387">
        <v>2025329</v>
      </c>
      <c r="I1387" t="s">
        <v>1335</v>
      </c>
      <c r="J1387">
        <v>0</v>
      </c>
      <c r="K1387" t="s">
        <v>2621</v>
      </c>
      <c r="L1387">
        <v>46017</v>
      </c>
      <c r="N1387">
        <v>46068</v>
      </c>
      <c r="P1387" t="s">
        <v>1361</v>
      </c>
      <c r="Q1387" t="s">
        <v>2622</v>
      </c>
      <c r="R1387" t="s">
        <v>1339</v>
      </c>
      <c r="S1387" t="s">
        <v>1332</v>
      </c>
      <c r="U1387" t="s">
        <v>1537</v>
      </c>
      <c r="V1387" t="s">
        <v>1341</v>
      </c>
      <c r="W1387" t="s">
        <v>1339</v>
      </c>
      <c r="X1387">
        <v>46064</v>
      </c>
      <c r="Y1387" t="s">
        <v>2623</v>
      </c>
      <c r="AC1387" t="s">
        <v>1343</v>
      </c>
      <c r="AF1387" t="s">
        <v>1343</v>
      </c>
      <c r="AI1387" t="s">
        <v>1339</v>
      </c>
      <c r="AJ1387">
        <v>52</v>
      </c>
      <c r="AL1387" t="s">
        <v>1332</v>
      </c>
      <c r="AM1387" t="s">
        <v>1332</v>
      </c>
      <c r="AN1387">
        <v>0</v>
      </c>
      <c r="AO1387">
        <v>0</v>
      </c>
    </row>
    <row r="1388" spans="1:41" hidden="1" x14ac:dyDescent="0.3">
      <c r="A1388" t="s">
        <v>1332</v>
      </c>
      <c r="B1388" t="s">
        <v>1332</v>
      </c>
      <c r="C1388" t="s">
        <v>39</v>
      </c>
      <c r="D1388" t="s">
        <v>1438</v>
      </c>
      <c r="E1388">
        <v>2025933</v>
      </c>
      <c r="I1388" t="s">
        <v>1335</v>
      </c>
      <c r="J1388">
        <v>0</v>
      </c>
      <c r="K1388" t="s">
        <v>2853</v>
      </c>
      <c r="L1388">
        <v>46021</v>
      </c>
      <c r="N1388">
        <v>46068</v>
      </c>
      <c r="P1388" t="s">
        <v>1361</v>
      </c>
      <c r="Q1388" t="s">
        <v>2854</v>
      </c>
      <c r="R1388" t="s">
        <v>1339</v>
      </c>
      <c r="S1388" t="s">
        <v>1332</v>
      </c>
      <c r="U1388" t="s">
        <v>1537</v>
      </c>
      <c r="V1388" t="s">
        <v>1341</v>
      </c>
      <c r="W1388" t="s">
        <v>1339</v>
      </c>
      <c r="X1388">
        <v>46063</v>
      </c>
      <c r="Y1388" t="s">
        <v>2855</v>
      </c>
      <c r="Z1388">
        <v>170</v>
      </c>
      <c r="AA1388">
        <v>25</v>
      </c>
      <c r="AB1388">
        <v>7</v>
      </c>
      <c r="AC1388" t="s">
        <v>1343</v>
      </c>
      <c r="AF1388" t="s">
        <v>1343</v>
      </c>
      <c r="AI1388" t="s">
        <v>1339</v>
      </c>
      <c r="AJ1388">
        <v>50</v>
      </c>
      <c r="AL1388">
        <v>170</v>
      </c>
      <c r="AM1388">
        <v>170</v>
      </c>
      <c r="AN1388">
        <v>0.14705882352941199</v>
      </c>
      <c r="AO1388">
        <v>0.29411764705882398</v>
      </c>
    </row>
    <row r="1389" spans="1:41" hidden="1" x14ac:dyDescent="0.3">
      <c r="A1389" t="s">
        <v>1332</v>
      </c>
      <c r="B1389" t="s">
        <v>1332</v>
      </c>
      <c r="C1389" t="s">
        <v>39</v>
      </c>
      <c r="D1389" t="s">
        <v>1755</v>
      </c>
      <c r="E1389">
        <v>2025329</v>
      </c>
      <c r="I1389" t="s">
        <v>1335</v>
      </c>
      <c r="J1389">
        <v>0</v>
      </c>
      <c r="K1389" t="s">
        <v>2853</v>
      </c>
      <c r="L1389">
        <v>46021</v>
      </c>
      <c r="N1389">
        <v>46068</v>
      </c>
      <c r="P1389" t="s">
        <v>1361</v>
      </c>
      <c r="Q1389" t="s">
        <v>2854</v>
      </c>
      <c r="R1389" t="s">
        <v>1339</v>
      </c>
      <c r="S1389" t="s">
        <v>1332</v>
      </c>
      <c r="U1389" t="s">
        <v>1537</v>
      </c>
      <c r="V1389" t="s">
        <v>1341</v>
      </c>
      <c r="W1389" t="s">
        <v>1339</v>
      </c>
      <c r="X1389">
        <v>46063</v>
      </c>
      <c r="Y1389" t="s">
        <v>2855</v>
      </c>
      <c r="Z1389">
        <v>170</v>
      </c>
      <c r="AA1389">
        <v>25</v>
      </c>
      <c r="AB1389">
        <v>7</v>
      </c>
      <c r="AC1389" t="s">
        <v>1343</v>
      </c>
      <c r="AF1389" t="s">
        <v>1343</v>
      </c>
      <c r="AI1389" t="s">
        <v>1339</v>
      </c>
      <c r="AJ1389">
        <v>52</v>
      </c>
      <c r="AL1389" t="s">
        <v>1332</v>
      </c>
      <c r="AM1389" t="s">
        <v>1332</v>
      </c>
      <c r="AN1389">
        <v>0.14705882352941199</v>
      </c>
      <c r="AO1389">
        <v>0</v>
      </c>
    </row>
    <row r="1390" spans="1:41" hidden="1" x14ac:dyDescent="0.3">
      <c r="A1390" t="s">
        <v>1332</v>
      </c>
      <c r="B1390" t="s">
        <v>1332</v>
      </c>
      <c r="C1390" t="s">
        <v>1371</v>
      </c>
      <c r="D1390" t="s">
        <v>1920</v>
      </c>
      <c r="E1390">
        <v>2025895</v>
      </c>
      <c r="I1390" t="s">
        <v>1335</v>
      </c>
      <c r="J1390">
        <v>80</v>
      </c>
      <c r="K1390" t="s">
        <v>2820</v>
      </c>
      <c r="L1390">
        <v>46020</v>
      </c>
      <c r="N1390">
        <v>46068</v>
      </c>
      <c r="P1390" t="s">
        <v>1361</v>
      </c>
      <c r="Q1390" t="s">
        <v>2821</v>
      </c>
      <c r="R1390" t="s">
        <v>1339</v>
      </c>
      <c r="S1390" t="s">
        <v>1332</v>
      </c>
      <c r="U1390" t="s">
        <v>1340</v>
      </c>
      <c r="V1390" t="s">
        <v>1341</v>
      </c>
      <c r="W1390" t="s">
        <v>1339</v>
      </c>
      <c r="X1390">
        <v>46044</v>
      </c>
      <c r="Y1390" t="s">
        <v>2822</v>
      </c>
      <c r="AC1390" t="s">
        <v>1343</v>
      </c>
      <c r="AF1390" t="s">
        <v>1343</v>
      </c>
      <c r="AI1390" t="s">
        <v>1339</v>
      </c>
      <c r="AJ1390">
        <v>190</v>
      </c>
      <c r="AL1390">
        <v>0</v>
      </c>
      <c r="AM1390">
        <v>0</v>
      </c>
      <c r="AN1390">
        <v>0</v>
      </c>
      <c r="AO1390">
        <v>0</v>
      </c>
    </row>
    <row r="1391" spans="1:41" hidden="1" x14ac:dyDescent="0.3">
      <c r="A1391" t="s">
        <v>1332</v>
      </c>
      <c r="B1391" t="s">
        <v>1332</v>
      </c>
      <c r="C1391" t="s">
        <v>1359</v>
      </c>
      <c r="D1391" t="s">
        <v>2519</v>
      </c>
      <c r="E1391">
        <v>2025317</v>
      </c>
      <c r="F1391" t="s">
        <v>7132</v>
      </c>
      <c r="G1391" t="s">
        <v>7133</v>
      </c>
      <c r="I1391" t="s">
        <v>1335</v>
      </c>
      <c r="J1391">
        <v>100</v>
      </c>
      <c r="K1391" t="s">
        <v>7134</v>
      </c>
      <c r="L1391">
        <v>46108</v>
      </c>
      <c r="N1391">
        <v>46152</v>
      </c>
      <c r="P1391" t="s">
        <v>1337</v>
      </c>
      <c r="Q1391" t="s">
        <v>7135</v>
      </c>
      <c r="R1391" t="s">
        <v>1781</v>
      </c>
      <c r="S1391" t="s">
        <v>1332</v>
      </c>
      <c r="U1391" t="s">
        <v>1340</v>
      </c>
      <c r="V1391" t="s">
        <v>1341</v>
      </c>
      <c r="W1391" t="s">
        <v>1355</v>
      </c>
      <c r="AC1391" t="s">
        <v>1343</v>
      </c>
      <c r="AF1391" t="s">
        <v>1343</v>
      </c>
      <c r="AI1391">
        <v>22</v>
      </c>
      <c r="AJ1391">
        <v>150</v>
      </c>
      <c r="AL1391">
        <v>0</v>
      </c>
      <c r="AM1391" t="s">
        <v>1332</v>
      </c>
      <c r="AN1391">
        <v>0</v>
      </c>
      <c r="AO1391">
        <v>0</v>
      </c>
    </row>
    <row r="1392" spans="1:41" hidden="1" x14ac:dyDescent="0.3">
      <c r="A1392" t="s">
        <v>1332</v>
      </c>
      <c r="B1392" t="s">
        <v>1332</v>
      </c>
      <c r="C1392" t="s">
        <v>1359</v>
      </c>
      <c r="D1392" t="s">
        <v>1755</v>
      </c>
      <c r="E1392">
        <v>2025329</v>
      </c>
      <c r="F1392" t="s">
        <v>7132</v>
      </c>
      <c r="I1392" t="s">
        <v>1335</v>
      </c>
      <c r="J1392">
        <v>0</v>
      </c>
      <c r="K1392" t="s">
        <v>7134</v>
      </c>
      <c r="L1392">
        <v>46108</v>
      </c>
      <c r="N1392">
        <v>46152</v>
      </c>
      <c r="P1392" t="s">
        <v>1337</v>
      </c>
      <c r="Q1392" t="s">
        <v>7135</v>
      </c>
      <c r="R1392" t="s">
        <v>1781</v>
      </c>
      <c r="S1392" t="s">
        <v>1332</v>
      </c>
      <c r="U1392" t="s">
        <v>1340</v>
      </c>
      <c r="V1392" t="s">
        <v>1341</v>
      </c>
      <c r="W1392" t="s">
        <v>1355</v>
      </c>
      <c r="AC1392" t="s">
        <v>1343</v>
      </c>
      <c r="AF1392" t="s">
        <v>1343</v>
      </c>
      <c r="AI1392">
        <v>22</v>
      </c>
      <c r="AJ1392">
        <v>52</v>
      </c>
      <c r="AL1392">
        <v>0</v>
      </c>
      <c r="AM1392" t="s">
        <v>1332</v>
      </c>
      <c r="AN1392">
        <v>0</v>
      </c>
      <c r="AO1392">
        <v>0</v>
      </c>
    </row>
    <row r="1393" spans="1:41" hidden="1" x14ac:dyDescent="0.3">
      <c r="A1393" t="s">
        <v>1332</v>
      </c>
      <c r="B1393" t="s">
        <v>1332</v>
      </c>
      <c r="C1393" t="s">
        <v>1359</v>
      </c>
      <c r="D1393" t="s">
        <v>2962</v>
      </c>
      <c r="E1393">
        <v>2025945</v>
      </c>
      <c r="F1393" t="s">
        <v>7971</v>
      </c>
      <c r="I1393" t="s">
        <v>1335</v>
      </c>
      <c r="J1393">
        <v>600</v>
      </c>
      <c r="K1393" t="s">
        <v>7972</v>
      </c>
      <c r="L1393">
        <v>46115</v>
      </c>
      <c r="N1393">
        <v>46157</v>
      </c>
      <c r="P1393" t="s">
        <v>1361</v>
      </c>
      <c r="Q1393" t="s">
        <v>7973</v>
      </c>
      <c r="R1393" t="s">
        <v>1781</v>
      </c>
      <c r="S1393" t="s">
        <v>1332</v>
      </c>
      <c r="U1393" t="s">
        <v>1340</v>
      </c>
      <c r="V1393" t="s">
        <v>1341</v>
      </c>
      <c r="W1393" t="s">
        <v>1355</v>
      </c>
      <c r="AC1393" t="s">
        <v>1343</v>
      </c>
      <c r="AF1393" t="s">
        <v>1343</v>
      </c>
      <c r="AI1393">
        <v>27</v>
      </c>
      <c r="AJ1393">
        <v>660</v>
      </c>
      <c r="AL1393">
        <v>0</v>
      </c>
      <c r="AM1393" t="s">
        <v>1332</v>
      </c>
      <c r="AN1393">
        <v>0</v>
      </c>
      <c r="AO1393">
        <v>0</v>
      </c>
    </row>
    <row r="1394" spans="1:41" hidden="1" x14ac:dyDescent="0.3">
      <c r="A1394" t="s">
        <v>1332</v>
      </c>
      <c r="B1394" t="s">
        <v>1332</v>
      </c>
      <c r="C1394" t="s">
        <v>205</v>
      </c>
      <c r="D1394" t="s">
        <v>2185</v>
      </c>
      <c r="E1394">
        <v>2025902</v>
      </c>
      <c r="I1394" t="s">
        <v>1335</v>
      </c>
      <c r="J1394">
        <v>400</v>
      </c>
      <c r="K1394" t="s">
        <v>2205</v>
      </c>
      <c r="L1394">
        <v>45996</v>
      </c>
      <c r="N1394">
        <v>46068</v>
      </c>
      <c r="P1394" t="s">
        <v>1337</v>
      </c>
      <c r="Q1394" t="s">
        <v>2206</v>
      </c>
      <c r="R1394" t="s">
        <v>1352</v>
      </c>
      <c r="S1394" t="s">
        <v>1332</v>
      </c>
      <c r="U1394" t="s">
        <v>1340</v>
      </c>
      <c r="V1394" t="s">
        <v>1341</v>
      </c>
      <c r="W1394" t="s">
        <v>1355</v>
      </c>
      <c r="AC1394" t="s">
        <v>1343</v>
      </c>
      <c r="AF1394" t="s">
        <v>1343</v>
      </c>
      <c r="AI1394" t="s">
        <v>1352</v>
      </c>
      <c r="AJ1394">
        <v>495</v>
      </c>
      <c r="AL1394">
        <v>0</v>
      </c>
      <c r="AM1394" t="s">
        <v>1332</v>
      </c>
      <c r="AN1394">
        <v>0</v>
      </c>
      <c r="AO1394">
        <v>0</v>
      </c>
    </row>
    <row r="1395" spans="1:41" hidden="1" x14ac:dyDescent="0.3">
      <c r="A1395" t="s">
        <v>1332</v>
      </c>
      <c r="B1395" t="s">
        <v>1379</v>
      </c>
      <c r="C1395" t="s">
        <v>39</v>
      </c>
      <c r="D1395" t="s">
        <v>2338</v>
      </c>
      <c r="E1395" t="s">
        <v>1332</v>
      </c>
      <c r="I1395" t="s">
        <v>1335</v>
      </c>
      <c r="J1395">
        <v>400</v>
      </c>
      <c r="K1395" t="s">
        <v>2205</v>
      </c>
      <c r="L1395">
        <v>46003</v>
      </c>
      <c r="N1395">
        <v>46052</v>
      </c>
      <c r="P1395" t="s">
        <v>1337</v>
      </c>
      <c r="Q1395" t="s">
        <v>2206</v>
      </c>
      <c r="R1395" t="s">
        <v>1358</v>
      </c>
      <c r="S1395" t="s">
        <v>1332</v>
      </c>
      <c r="U1395" t="s">
        <v>1340</v>
      </c>
      <c r="V1395" t="s">
        <v>1341</v>
      </c>
      <c r="W1395" t="s">
        <v>1358</v>
      </c>
      <c r="AC1395" t="s">
        <v>1343</v>
      </c>
      <c r="AF1395" t="s">
        <v>1343</v>
      </c>
      <c r="AI1395" t="s">
        <v>1358</v>
      </c>
      <c r="AJ1395" t="s">
        <v>1332</v>
      </c>
      <c r="AL1395">
        <v>0</v>
      </c>
      <c r="AM1395" t="s">
        <v>1332</v>
      </c>
      <c r="AN1395">
        <v>0</v>
      </c>
      <c r="AO1395">
        <v>0</v>
      </c>
    </row>
    <row r="1396" spans="1:41" hidden="1" x14ac:dyDescent="0.3">
      <c r="A1396" t="s">
        <v>1332</v>
      </c>
      <c r="B1396" t="s">
        <v>1379</v>
      </c>
      <c r="C1396" t="s">
        <v>205</v>
      </c>
      <c r="D1396" t="s">
        <v>2387</v>
      </c>
      <c r="E1396" t="s">
        <v>1332</v>
      </c>
      <c r="I1396" t="s">
        <v>1335</v>
      </c>
      <c r="J1396">
        <v>400</v>
      </c>
      <c r="K1396" t="s">
        <v>2205</v>
      </c>
      <c r="L1396">
        <v>45996</v>
      </c>
      <c r="N1396">
        <v>46052</v>
      </c>
      <c r="P1396" t="s">
        <v>1337</v>
      </c>
      <c r="Q1396" t="s">
        <v>2206</v>
      </c>
      <c r="R1396" t="s">
        <v>1358</v>
      </c>
      <c r="S1396" t="s">
        <v>1332</v>
      </c>
      <c r="U1396" t="s">
        <v>1340</v>
      </c>
      <c r="V1396" t="s">
        <v>1341</v>
      </c>
      <c r="W1396" t="s">
        <v>1358</v>
      </c>
      <c r="AC1396" t="s">
        <v>1343</v>
      </c>
      <c r="AF1396" t="s">
        <v>1343</v>
      </c>
      <c r="AI1396" t="s">
        <v>1358</v>
      </c>
      <c r="AJ1396" t="s">
        <v>1332</v>
      </c>
      <c r="AL1396">
        <v>0</v>
      </c>
      <c r="AM1396" t="s">
        <v>1332</v>
      </c>
      <c r="AN1396">
        <v>0</v>
      </c>
      <c r="AO1396">
        <v>0</v>
      </c>
    </row>
    <row r="1397" spans="1:41" hidden="1" x14ac:dyDescent="0.3">
      <c r="A1397" t="s">
        <v>1332</v>
      </c>
      <c r="B1397" t="s">
        <v>1379</v>
      </c>
      <c r="C1397" t="s">
        <v>205</v>
      </c>
      <c r="D1397" t="s">
        <v>2411</v>
      </c>
      <c r="E1397" t="s">
        <v>1332</v>
      </c>
      <c r="I1397" t="s">
        <v>1335</v>
      </c>
      <c r="J1397">
        <v>400</v>
      </c>
      <c r="K1397" t="s">
        <v>2205</v>
      </c>
      <c r="L1397">
        <v>46026</v>
      </c>
      <c r="N1397">
        <v>46068</v>
      </c>
      <c r="P1397" t="s">
        <v>1337</v>
      </c>
      <c r="Q1397" t="s">
        <v>2206</v>
      </c>
      <c r="R1397" t="s">
        <v>1358</v>
      </c>
      <c r="S1397" t="s">
        <v>1332</v>
      </c>
      <c r="U1397" t="s">
        <v>1340</v>
      </c>
      <c r="V1397" t="s">
        <v>1341</v>
      </c>
      <c r="W1397" t="s">
        <v>1358</v>
      </c>
      <c r="AC1397" t="s">
        <v>1343</v>
      </c>
      <c r="AF1397" t="s">
        <v>1343</v>
      </c>
      <c r="AI1397" t="s">
        <v>1358</v>
      </c>
      <c r="AJ1397" t="s">
        <v>1332</v>
      </c>
      <c r="AL1397">
        <v>0</v>
      </c>
      <c r="AM1397" t="s">
        <v>1332</v>
      </c>
      <c r="AN1397">
        <v>0</v>
      </c>
      <c r="AO1397">
        <v>0</v>
      </c>
    </row>
    <row r="1398" spans="1:41" hidden="1" x14ac:dyDescent="0.3">
      <c r="A1398" t="s">
        <v>1332</v>
      </c>
      <c r="B1398" t="s">
        <v>1332</v>
      </c>
      <c r="C1398" t="s">
        <v>205</v>
      </c>
      <c r="D1398" t="s">
        <v>4033</v>
      </c>
      <c r="E1398">
        <v>2026003</v>
      </c>
      <c r="I1398" t="s">
        <v>1335</v>
      </c>
      <c r="J1398">
        <v>400</v>
      </c>
      <c r="K1398" t="s">
        <v>2205</v>
      </c>
      <c r="L1398">
        <v>46083</v>
      </c>
      <c r="N1398">
        <v>46113</v>
      </c>
      <c r="P1398" t="s">
        <v>1337</v>
      </c>
      <c r="Q1398" t="s">
        <v>2206</v>
      </c>
      <c r="R1398" t="s">
        <v>1339</v>
      </c>
      <c r="S1398" t="s">
        <v>1332</v>
      </c>
      <c r="U1398" t="s">
        <v>1340</v>
      </c>
      <c r="V1398" t="s">
        <v>1341</v>
      </c>
      <c r="W1398" t="s">
        <v>1339</v>
      </c>
      <c r="X1398">
        <v>46108</v>
      </c>
      <c r="Y1398" t="s">
        <v>4499</v>
      </c>
      <c r="Z1398">
        <v>132</v>
      </c>
      <c r="AA1398">
        <v>7</v>
      </c>
      <c r="AB1398">
        <v>5</v>
      </c>
      <c r="AC1398" t="s">
        <v>1343</v>
      </c>
      <c r="AF1398" t="s">
        <v>1343</v>
      </c>
      <c r="AI1398" t="s">
        <v>1339</v>
      </c>
      <c r="AJ1398">
        <v>445</v>
      </c>
      <c r="AL1398">
        <v>132</v>
      </c>
      <c r="AM1398">
        <v>132</v>
      </c>
      <c r="AN1398">
        <v>5.3030303030302997E-2</v>
      </c>
      <c r="AO1398">
        <v>3.3712121212121202</v>
      </c>
    </row>
    <row r="1399" spans="1:41" hidden="1" x14ac:dyDescent="0.3">
      <c r="A1399" t="s">
        <v>1332</v>
      </c>
      <c r="B1399" t="s">
        <v>1332</v>
      </c>
      <c r="C1399" t="s">
        <v>205</v>
      </c>
      <c r="D1399" t="s">
        <v>2091</v>
      </c>
      <c r="E1399">
        <v>2025339</v>
      </c>
      <c r="I1399" t="s">
        <v>1335</v>
      </c>
      <c r="J1399">
        <v>0</v>
      </c>
      <c r="K1399" t="s">
        <v>2205</v>
      </c>
      <c r="L1399">
        <v>46083</v>
      </c>
      <c r="N1399">
        <v>46113</v>
      </c>
      <c r="P1399" t="s">
        <v>1337</v>
      </c>
      <c r="Q1399" t="s">
        <v>2206</v>
      </c>
      <c r="R1399" t="s">
        <v>1352</v>
      </c>
      <c r="S1399" t="s">
        <v>1332</v>
      </c>
      <c r="U1399" t="s">
        <v>1340</v>
      </c>
      <c r="V1399" t="s">
        <v>1341</v>
      </c>
      <c r="W1399" t="s">
        <v>1355</v>
      </c>
      <c r="AC1399" t="s">
        <v>1343</v>
      </c>
      <c r="AF1399" t="s">
        <v>1343</v>
      </c>
      <c r="AI1399" t="s">
        <v>1352</v>
      </c>
      <c r="AJ1399">
        <v>58</v>
      </c>
      <c r="AL1399">
        <v>0</v>
      </c>
      <c r="AM1399" t="s">
        <v>1332</v>
      </c>
      <c r="AN1399">
        <v>0</v>
      </c>
      <c r="AO1399">
        <v>0</v>
      </c>
    </row>
    <row r="1400" spans="1:41" x14ac:dyDescent="0.3">
      <c r="A1400" t="s">
        <v>1332</v>
      </c>
      <c r="B1400" t="s">
        <v>1332</v>
      </c>
      <c r="C1400" t="s">
        <v>1380</v>
      </c>
      <c r="D1400" t="s">
        <v>7158</v>
      </c>
      <c r="E1400" t="s">
        <v>7159</v>
      </c>
      <c r="F1400" t="s">
        <v>7681</v>
      </c>
      <c r="I1400" t="s">
        <v>1335</v>
      </c>
      <c r="J1400">
        <v>0</v>
      </c>
      <c r="K1400" t="s">
        <v>3643</v>
      </c>
      <c r="L1400" s="42">
        <v>46112</v>
      </c>
      <c r="N1400">
        <v>46157</v>
      </c>
      <c r="P1400" t="s">
        <v>1337</v>
      </c>
      <c r="Q1400" t="s">
        <v>3644</v>
      </c>
      <c r="R1400" t="s">
        <v>1781</v>
      </c>
      <c r="S1400" t="s">
        <v>1332</v>
      </c>
      <c r="U1400" t="s">
        <v>1340</v>
      </c>
      <c r="V1400" t="s">
        <v>1341</v>
      </c>
      <c r="W1400" t="s">
        <v>1355</v>
      </c>
      <c r="AC1400" t="s">
        <v>1343</v>
      </c>
      <c r="AF1400" t="s">
        <v>1343</v>
      </c>
      <c r="AI1400">
        <v>27</v>
      </c>
      <c r="AJ1400">
        <v>35</v>
      </c>
      <c r="AL1400">
        <v>0</v>
      </c>
      <c r="AM1400" t="s">
        <v>1332</v>
      </c>
      <c r="AN1400">
        <v>0</v>
      </c>
      <c r="AO1400">
        <v>0</v>
      </c>
    </row>
    <row r="1401" spans="1:41" hidden="1" x14ac:dyDescent="0.3">
      <c r="A1401" t="s">
        <v>1332</v>
      </c>
      <c r="B1401" t="s">
        <v>1332</v>
      </c>
      <c r="C1401" t="s">
        <v>205</v>
      </c>
      <c r="D1401" t="s">
        <v>4577</v>
      </c>
      <c r="E1401">
        <v>2025320</v>
      </c>
      <c r="F1401" t="s">
        <v>4963</v>
      </c>
      <c r="G1401" t="s">
        <v>4964</v>
      </c>
      <c r="I1401" t="s">
        <v>1335</v>
      </c>
      <c r="J1401">
        <v>120</v>
      </c>
      <c r="K1401" t="s">
        <v>4965</v>
      </c>
      <c r="L1401">
        <v>46086</v>
      </c>
      <c r="N1401">
        <v>46122</v>
      </c>
      <c r="P1401" t="s">
        <v>1337</v>
      </c>
      <c r="Q1401" t="s">
        <v>4966</v>
      </c>
      <c r="R1401" t="s">
        <v>1352</v>
      </c>
      <c r="S1401" t="s">
        <v>1332</v>
      </c>
      <c r="U1401" t="s">
        <v>1340</v>
      </c>
      <c r="V1401" t="s">
        <v>1341</v>
      </c>
      <c r="W1401" t="s">
        <v>1355</v>
      </c>
      <c r="AC1401" t="s">
        <v>1343</v>
      </c>
      <c r="AF1401" t="s">
        <v>1343</v>
      </c>
      <c r="AI1401" t="s">
        <v>1352</v>
      </c>
      <c r="AJ1401">
        <v>165</v>
      </c>
      <c r="AL1401">
        <v>0</v>
      </c>
      <c r="AM1401" t="s">
        <v>1332</v>
      </c>
      <c r="AN1401">
        <v>0</v>
      </c>
      <c r="AO1401">
        <v>0</v>
      </c>
    </row>
    <row r="1402" spans="1:41" hidden="1" x14ac:dyDescent="0.3">
      <c r="A1402" t="s">
        <v>1332</v>
      </c>
      <c r="B1402" t="s">
        <v>1332</v>
      </c>
      <c r="C1402" t="s">
        <v>39</v>
      </c>
      <c r="D1402" t="s">
        <v>2962</v>
      </c>
      <c r="E1402">
        <v>2025945</v>
      </c>
      <c r="F1402" t="s">
        <v>5781</v>
      </c>
      <c r="G1402" t="s">
        <v>5782</v>
      </c>
      <c r="I1402" t="s">
        <v>1335</v>
      </c>
      <c r="J1402">
        <v>550</v>
      </c>
      <c r="K1402" t="s">
        <v>5783</v>
      </c>
      <c r="L1402">
        <v>46093</v>
      </c>
      <c r="N1402">
        <v>46142</v>
      </c>
      <c r="P1402" t="s">
        <v>1420</v>
      </c>
      <c r="Q1402" t="s">
        <v>5784</v>
      </c>
      <c r="R1402" t="s">
        <v>1781</v>
      </c>
      <c r="S1402" t="s">
        <v>1332</v>
      </c>
      <c r="U1402" t="s">
        <v>1340</v>
      </c>
      <c r="V1402" t="s">
        <v>1402</v>
      </c>
      <c r="W1402" t="s">
        <v>1355</v>
      </c>
      <c r="AC1402" t="s">
        <v>1343</v>
      </c>
      <c r="AF1402" t="s">
        <v>1343</v>
      </c>
      <c r="AI1402">
        <v>12</v>
      </c>
      <c r="AJ1402">
        <v>610</v>
      </c>
      <c r="AL1402">
        <v>0</v>
      </c>
      <c r="AM1402" t="s">
        <v>1332</v>
      </c>
      <c r="AN1402">
        <v>0</v>
      </c>
      <c r="AO1402">
        <v>0</v>
      </c>
    </row>
    <row r="1403" spans="1:41" hidden="1" x14ac:dyDescent="0.3">
      <c r="A1403" t="s">
        <v>1332</v>
      </c>
      <c r="B1403" t="s">
        <v>1332</v>
      </c>
      <c r="C1403" t="s">
        <v>39</v>
      </c>
      <c r="D1403" t="s">
        <v>7516</v>
      </c>
      <c r="E1403">
        <v>2026067</v>
      </c>
      <c r="F1403" t="s">
        <v>8276</v>
      </c>
      <c r="G1403" t="s">
        <v>4636</v>
      </c>
      <c r="I1403" t="s">
        <v>1335</v>
      </c>
      <c r="J1403">
        <v>700</v>
      </c>
      <c r="K1403" t="s">
        <v>8277</v>
      </c>
      <c r="L1403">
        <v>46121</v>
      </c>
      <c r="N1403">
        <v>46157</v>
      </c>
      <c r="P1403" t="s">
        <v>1420</v>
      </c>
      <c r="Q1403" t="s">
        <v>8278</v>
      </c>
      <c r="R1403" t="s">
        <v>1781</v>
      </c>
      <c r="S1403" t="s">
        <v>1332</v>
      </c>
      <c r="U1403" t="s">
        <v>1340</v>
      </c>
      <c r="V1403" t="s">
        <v>1402</v>
      </c>
      <c r="W1403" t="s">
        <v>1355</v>
      </c>
      <c r="AC1403" t="s">
        <v>1343</v>
      </c>
      <c r="AF1403" t="s">
        <v>1343</v>
      </c>
      <c r="AI1403">
        <v>27</v>
      </c>
      <c r="AJ1403">
        <v>700</v>
      </c>
      <c r="AL1403">
        <v>0</v>
      </c>
      <c r="AM1403" t="s">
        <v>1332</v>
      </c>
      <c r="AN1403">
        <v>0</v>
      </c>
      <c r="AO1403">
        <v>0</v>
      </c>
    </row>
    <row r="1404" spans="1:41" hidden="1" x14ac:dyDescent="0.3">
      <c r="A1404" t="s">
        <v>1332</v>
      </c>
      <c r="B1404" t="s">
        <v>1332</v>
      </c>
      <c r="C1404" t="s">
        <v>304</v>
      </c>
      <c r="D1404" t="s">
        <v>1333</v>
      </c>
      <c r="E1404" t="s">
        <v>1334</v>
      </c>
      <c r="I1404" t="s">
        <v>1335</v>
      </c>
      <c r="J1404">
        <v>200</v>
      </c>
      <c r="K1404" t="s">
        <v>1367</v>
      </c>
      <c r="L1404">
        <v>46008</v>
      </c>
      <c r="N1404">
        <v>46073</v>
      </c>
      <c r="P1404" t="s">
        <v>1361</v>
      </c>
      <c r="Q1404" t="s">
        <v>1368</v>
      </c>
      <c r="R1404" t="s">
        <v>1352</v>
      </c>
      <c r="S1404" t="s">
        <v>1332</v>
      </c>
      <c r="U1404" t="s">
        <v>1340</v>
      </c>
      <c r="V1404" t="s">
        <v>1341</v>
      </c>
      <c r="W1404" t="s">
        <v>1355</v>
      </c>
      <c r="AC1404" t="s">
        <v>1343</v>
      </c>
      <c r="AF1404" t="s">
        <v>1343</v>
      </c>
      <c r="AI1404" t="s">
        <v>1352</v>
      </c>
      <c r="AJ1404">
        <v>278</v>
      </c>
      <c r="AL1404">
        <v>0</v>
      </c>
      <c r="AM1404" t="s">
        <v>1332</v>
      </c>
      <c r="AN1404">
        <v>0</v>
      </c>
      <c r="AO1404">
        <v>0</v>
      </c>
    </row>
    <row r="1405" spans="1:41" hidden="1" x14ac:dyDescent="0.3">
      <c r="A1405" t="s">
        <v>1332</v>
      </c>
      <c r="B1405" t="s">
        <v>1332</v>
      </c>
      <c r="C1405" t="s">
        <v>205</v>
      </c>
      <c r="D1405" t="s">
        <v>1763</v>
      </c>
      <c r="E1405">
        <v>2025997</v>
      </c>
      <c r="I1405" t="s">
        <v>1335</v>
      </c>
      <c r="J1405">
        <v>200</v>
      </c>
      <c r="K1405" t="s">
        <v>1367</v>
      </c>
      <c r="L1405">
        <v>45993</v>
      </c>
      <c r="N1405">
        <v>46386</v>
      </c>
      <c r="P1405" t="s">
        <v>1337</v>
      </c>
      <c r="Q1405" t="s">
        <v>1368</v>
      </c>
      <c r="R1405" t="s">
        <v>1781</v>
      </c>
      <c r="S1405" t="s">
        <v>1332</v>
      </c>
      <c r="U1405" t="s">
        <v>1340</v>
      </c>
      <c r="V1405" t="s">
        <v>1341</v>
      </c>
      <c r="W1405" t="s">
        <v>1355</v>
      </c>
      <c r="AC1405" t="s">
        <v>1343</v>
      </c>
      <c r="AF1405" t="s">
        <v>1343</v>
      </c>
      <c r="AI1405">
        <v>256</v>
      </c>
      <c r="AJ1405">
        <v>300</v>
      </c>
      <c r="AL1405">
        <v>0</v>
      </c>
      <c r="AM1405" t="s">
        <v>1332</v>
      </c>
      <c r="AN1405">
        <v>0</v>
      </c>
      <c r="AO1405">
        <v>0</v>
      </c>
    </row>
    <row r="1406" spans="1:41" hidden="1" x14ac:dyDescent="0.3">
      <c r="A1406" t="s">
        <v>1332</v>
      </c>
      <c r="B1406" t="s">
        <v>1332</v>
      </c>
      <c r="C1406" t="s">
        <v>39</v>
      </c>
      <c r="D1406" t="s">
        <v>2387</v>
      </c>
      <c r="E1406" t="s">
        <v>1332</v>
      </c>
      <c r="I1406" t="s">
        <v>1335</v>
      </c>
      <c r="J1406">
        <v>200</v>
      </c>
      <c r="K1406" t="s">
        <v>1367</v>
      </c>
      <c r="L1406">
        <v>45999</v>
      </c>
      <c r="N1406">
        <v>46052</v>
      </c>
      <c r="P1406" t="s">
        <v>1361</v>
      </c>
      <c r="Q1406" t="s">
        <v>1368</v>
      </c>
      <c r="R1406" t="s">
        <v>1358</v>
      </c>
      <c r="S1406" t="s">
        <v>1332</v>
      </c>
      <c r="U1406" t="s">
        <v>1340</v>
      </c>
      <c r="V1406" t="s">
        <v>1341</v>
      </c>
      <c r="W1406" t="s">
        <v>1358</v>
      </c>
      <c r="AC1406" t="s">
        <v>1343</v>
      </c>
      <c r="AF1406" t="s">
        <v>1343</v>
      </c>
      <c r="AI1406" t="s">
        <v>1358</v>
      </c>
      <c r="AJ1406" t="s">
        <v>1332</v>
      </c>
      <c r="AL1406">
        <v>0</v>
      </c>
      <c r="AM1406" t="s">
        <v>1332</v>
      </c>
      <c r="AN1406">
        <v>0</v>
      </c>
      <c r="AO1406">
        <v>0</v>
      </c>
    </row>
    <row r="1407" spans="1:41" hidden="1" x14ac:dyDescent="0.3">
      <c r="A1407" t="s">
        <v>1384</v>
      </c>
      <c r="B1407" t="s">
        <v>1379</v>
      </c>
      <c r="C1407" t="s">
        <v>39</v>
      </c>
      <c r="D1407" t="s">
        <v>3708</v>
      </c>
      <c r="E1407">
        <v>2025322</v>
      </c>
      <c r="I1407" t="s">
        <v>1369</v>
      </c>
      <c r="J1407">
        <v>0</v>
      </c>
      <c r="K1407" t="s">
        <v>6067</v>
      </c>
      <c r="L1407">
        <v>46095</v>
      </c>
      <c r="N1407">
        <v>46142</v>
      </c>
      <c r="P1407" t="s">
        <v>1361</v>
      </c>
      <c r="Q1407" t="s">
        <v>6064</v>
      </c>
      <c r="R1407" t="s">
        <v>1339</v>
      </c>
      <c r="S1407" t="s">
        <v>1332</v>
      </c>
      <c r="U1407" t="s">
        <v>1340</v>
      </c>
      <c r="V1407" t="s">
        <v>1341</v>
      </c>
      <c r="W1407" t="s">
        <v>1339</v>
      </c>
      <c r="X1407">
        <v>46112</v>
      </c>
      <c r="Y1407" t="s">
        <v>6068</v>
      </c>
      <c r="Z1407">
        <v>210</v>
      </c>
      <c r="AA1407">
        <v>30</v>
      </c>
      <c r="AB1407">
        <v>3</v>
      </c>
      <c r="AC1407" t="s">
        <v>1343</v>
      </c>
      <c r="AF1407" t="s">
        <v>1343</v>
      </c>
      <c r="AI1407" t="s">
        <v>1339</v>
      </c>
      <c r="AJ1407">
        <v>90</v>
      </c>
      <c r="AL1407">
        <v>210</v>
      </c>
      <c r="AM1407">
        <v>21</v>
      </c>
      <c r="AN1407">
        <v>0.14285714285714299</v>
      </c>
      <c r="AO1407">
        <v>4.28571428571429</v>
      </c>
    </row>
    <row r="1408" spans="1:41" hidden="1" x14ac:dyDescent="0.3">
      <c r="A1408" t="s">
        <v>1332</v>
      </c>
      <c r="B1408" t="s">
        <v>1379</v>
      </c>
      <c r="C1408" t="s">
        <v>39</v>
      </c>
      <c r="D1408" t="s">
        <v>3882</v>
      </c>
      <c r="E1408">
        <v>2025322</v>
      </c>
      <c r="I1408" t="s">
        <v>1369</v>
      </c>
      <c r="J1408">
        <v>0</v>
      </c>
      <c r="K1408" t="s">
        <v>6067</v>
      </c>
      <c r="L1408">
        <v>46095</v>
      </c>
      <c r="N1408">
        <v>46142</v>
      </c>
      <c r="P1408" t="s">
        <v>1361</v>
      </c>
      <c r="Q1408" t="s">
        <v>6064</v>
      </c>
      <c r="R1408" t="s">
        <v>1339</v>
      </c>
      <c r="S1408" t="s">
        <v>1332</v>
      </c>
      <c r="U1408" t="s">
        <v>1340</v>
      </c>
      <c r="V1408" t="s">
        <v>1341</v>
      </c>
      <c r="W1408" t="s">
        <v>1339</v>
      </c>
      <c r="X1408">
        <v>46112</v>
      </c>
      <c r="Y1408" t="s">
        <v>6068</v>
      </c>
      <c r="Z1408">
        <v>210</v>
      </c>
      <c r="AA1408">
        <v>30</v>
      </c>
      <c r="AB1408">
        <v>3</v>
      </c>
      <c r="AC1408" t="s">
        <v>1343</v>
      </c>
      <c r="AF1408" t="s">
        <v>1343</v>
      </c>
      <c r="AI1408" t="s">
        <v>1339</v>
      </c>
      <c r="AJ1408">
        <v>90</v>
      </c>
      <c r="AL1408" t="s">
        <v>1332</v>
      </c>
      <c r="AM1408" t="s">
        <v>1332</v>
      </c>
      <c r="AN1408">
        <v>0.14285714285714299</v>
      </c>
      <c r="AO1408">
        <v>0</v>
      </c>
    </row>
    <row r="1409" spans="1:41" hidden="1" x14ac:dyDescent="0.3">
      <c r="A1409" t="s">
        <v>1332</v>
      </c>
      <c r="B1409" t="s">
        <v>1332</v>
      </c>
      <c r="C1409" t="s">
        <v>39</v>
      </c>
      <c r="D1409" t="s">
        <v>2962</v>
      </c>
      <c r="E1409">
        <v>2025945</v>
      </c>
      <c r="I1409" t="s">
        <v>1369</v>
      </c>
      <c r="J1409">
        <v>0</v>
      </c>
      <c r="K1409" t="s">
        <v>6067</v>
      </c>
      <c r="L1409">
        <v>46095</v>
      </c>
      <c r="N1409">
        <v>46142</v>
      </c>
      <c r="P1409" t="s">
        <v>1361</v>
      </c>
      <c r="Q1409" t="s">
        <v>6064</v>
      </c>
      <c r="R1409" t="s">
        <v>1339</v>
      </c>
      <c r="S1409" t="s">
        <v>1332</v>
      </c>
      <c r="U1409" t="s">
        <v>1340</v>
      </c>
      <c r="V1409" t="s">
        <v>1341</v>
      </c>
      <c r="W1409" t="s">
        <v>1339</v>
      </c>
      <c r="X1409">
        <v>46104</v>
      </c>
      <c r="Y1409" t="s">
        <v>6069</v>
      </c>
      <c r="Z1409">
        <v>221</v>
      </c>
      <c r="AA1409">
        <v>36</v>
      </c>
      <c r="AB1409">
        <v>13</v>
      </c>
      <c r="AC1409" t="s">
        <v>1343</v>
      </c>
      <c r="AF1409" t="s">
        <v>1343</v>
      </c>
      <c r="AI1409" t="s">
        <v>1339</v>
      </c>
      <c r="AJ1409">
        <v>60</v>
      </c>
      <c r="AL1409">
        <v>221</v>
      </c>
      <c r="AM1409">
        <v>22.1</v>
      </c>
      <c r="AN1409">
        <v>0.16289592760180999</v>
      </c>
      <c r="AO1409">
        <v>2.71493212669683</v>
      </c>
    </row>
    <row r="1410" spans="1:41" hidden="1" x14ac:dyDescent="0.3">
      <c r="A1410" t="s">
        <v>1332</v>
      </c>
      <c r="B1410" t="s">
        <v>1332</v>
      </c>
      <c r="C1410" t="s">
        <v>1371</v>
      </c>
      <c r="D1410" t="s">
        <v>2519</v>
      </c>
      <c r="E1410">
        <v>2025317</v>
      </c>
      <c r="I1410" t="s">
        <v>1369</v>
      </c>
      <c r="J1410">
        <v>0</v>
      </c>
      <c r="K1410" t="s">
        <v>6067</v>
      </c>
      <c r="L1410">
        <v>46105</v>
      </c>
      <c r="N1410">
        <v>46152</v>
      </c>
      <c r="P1410" t="s">
        <v>1337</v>
      </c>
      <c r="Q1410" t="s">
        <v>6064</v>
      </c>
      <c r="R1410" t="s">
        <v>1781</v>
      </c>
      <c r="S1410" t="s">
        <v>1353</v>
      </c>
      <c r="U1410" t="s">
        <v>1354</v>
      </c>
      <c r="V1410" t="s">
        <v>1341</v>
      </c>
      <c r="W1410" t="s">
        <v>1355</v>
      </c>
      <c r="AC1410" t="s">
        <v>1343</v>
      </c>
      <c r="AF1410" t="s">
        <v>1343</v>
      </c>
      <c r="AI1410">
        <v>22</v>
      </c>
      <c r="AJ1410">
        <v>50</v>
      </c>
      <c r="AL1410">
        <v>0</v>
      </c>
      <c r="AM1410" t="s">
        <v>1332</v>
      </c>
      <c r="AN1410">
        <v>0</v>
      </c>
      <c r="AO1410">
        <v>0</v>
      </c>
    </row>
    <row r="1411" spans="1:41" hidden="1" x14ac:dyDescent="0.3">
      <c r="A1411" t="s">
        <v>1332</v>
      </c>
      <c r="B1411" t="s">
        <v>1332</v>
      </c>
      <c r="C1411" t="s">
        <v>1371</v>
      </c>
      <c r="D1411" t="s">
        <v>1755</v>
      </c>
      <c r="E1411">
        <v>2025329</v>
      </c>
      <c r="I1411" t="s">
        <v>1369</v>
      </c>
      <c r="J1411">
        <v>0</v>
      </c>
      <c r="K1411" t="s">
        <v>6067</v>
      </c>
      <c r="L1411">
        <v>46105</v>
      </c>
      <c r="N1411">
        <v>46152</v>
      </c>
      <c r="P1411" t="s">
        <v>1337</v>
      </c>
      <c r="Q1411" t="s">
        <v>6064</v>
      </c>
      <c r="R1411" t="s">
        <v>1781</v>
      </c>
      <c r="S1411" t="s">
        <v>1353</v>
      </c>
      <c r="U1411" t="s">
        <v>1354</v>
      </c>
      <c r="V1411" t="s">
        <v>1341</v>
      </c>
      <c r="W1411" t="s">
        <v>1355</v>
      </c>
      <c r="AC1411" t="s">
        <v>1343</v>
      </c>
      <c r="AF1411" t="s">
        <v>1343</v>
      </c>
      <c r="AI1411">
        <v>22</v>
      </c>
      <c r="AJ1411">
        <v>52</v>
      </c>
      <c r="AL1411">
        <v>0</v>
      </c>
      <c r="AM1411" t="s">
        <v>1332</v>
      </c>
      <c r="AN1411">
        <v>0</v>
      </c>
      <c r="AO1411">
        <v>0</v>
      </c>
    </row>
    <row r="1412" spans="1:41" hidden="1" x14ac:dyDescent="0.3">
      <c r="A1412" t="s">
        <v>1332</v>
      </c>
      <c r="B1412" t="s">
        <v>1332</v>
      </c>
      <c r="C1412" t="s">
        <v>1371</v>
      </c>
      <c r="D1412" t="s">
        <v>6592</v>
      </c>
      <c r="E1412" t="s">
        <v>6593</v>
      </c>
      <c r="I1412" t="s">
        <v>1369</v>
      </c>
      <c r="J1412">
        <v>0</v>
      </c>
      <c r="K1412" t="s">
        <v>6067</v>
      </c>
      <c r="L1412">
        <v>46105</v>
      </c>
      <c r="N1412">
        <v>46152</v>
      </c>
      <c r="P1412" t="s">
        <v>1337</v>
      </c>
      <c r="Q1412" t="s">
        <v>6064</v>
      </c>
      <c r="R1412" t="s">
        <v>1781</v>
      </c>
      <c r="S1412" t="s">
        <v>1353</v>
      </c>
      <c r="U1412" t="s">
        <v>1354</v>
      </c>
      <c r="V1412" t="s">
        <v>1341</v>
      </c>
      <c r="W1412" t="s">
        <v>1355</v>
      </c>
      <c r="AC1412" t="s">
        <v>1343</v>
      </c>
      <c r="AF1412" t="s">
        <v>1343</v>
      </c>
      <c r="AI1412">
        <v>22</v>
      </c>
      <c r="AJ1412">
        <v>0</v>
      </c>
      <c r="AL1412">
        <v>0</v>
      </c>
      <c r="AM1412" t="s">
        <v>1332</v>
      </c>
      <c r="AN1412">
        <v>0</v>
      </c>
      <c r="AO1412">
        <v>0</v>
      </c>
    </row>
    <row r="1413" spans="1:41" hidden="1" x14ac:dyDescent="0.3">
      <c r="A1413" t="s">
        <v>1332</v>
      </c>
      <c r="B1413" t="s">
        <v>1332</v>
      </c>
      <c r="C1413" t="s">
        <v>1371</v>
      </c>
      <c r="D1413" t="s">
        <v>6595</v>
      </c>
      <c r="E1413" t="s">
        <v>6596</v>
      </c>
      <c r="I1413" t="s">
        <v>1369</v>
      </c>
      <c r="J1413">
        <v>0</v>
      </c>
      <c r="K1413" t="s">
        <v>6067</v>
      </c>
      <c r="L1413">
        <v>46105</v>
      </c>
      <c r="N1413">
        <v>46152</v>
      </c>
      <c r="P1413" t="s">
        <v>1337</v>
      </c>
      <c r="Q1413" t="s">
        <v>6064</v>
      </c>
      <c r="R1413" t="s">
        <v>1781</v>
      </c>
      <c r="S1413" t="s">
        <v>1353</v>
      </c>
      <c r="U1413" t="s">
        <v>1354</v>
      </c>
      <c r="V1413" t="s">
        <v>1341</v>
      </c>
      <c r="W1413" t="s">
        <v>1355</v>
      </c>
      <c r="AC1413" t="s">
        <v>1343</v>
      </c>
      <c r="AF1413" t="s">
        <v>1343</v>
      </c>
      <c r="AI1413">
        <v>22</v>
      </c>
      <c r="AJ1413">
        <v>0</v>
      </c>
      <c r="AL1413">
        <v>0</v>
      </c>
      <c r="AM1413" t="s">
        <v>1332</v>
      </c>
      <c r="AN1413">
        <v>0</v>
      </c>
      <c r="AO1413">
        <v>0</v>
      </c>
    </row>
    <row r="1414" spans="1:41" x14ac:dyDescent="0.3">
      <c r="A1414" t="s">
        <v>1332</v>
      </c>
      <c r="B1414" t="s">
        <v>1332</v>
      </c>
      <c r="C1414" t="s">
        <v>1380</v>
      </c>
      <c r="D1414" t="s">
        <v>6423</v>
      </c>
      <c r="E1414" t="s">
        <v>6424</v>
      </c>
      <c r="F1414" t="s">
        <v>7667</v>
      </c>
      <c r="I1414" t="s">
        <v>1335</v>
      </c>
      <c r="J1414">
        <v>1400</v>
      </c>
      <c r="K1414" t="s">
        <v>4604</v>
      </c>
      <c r="L1414" s="42">
        <v>46112</v>
      </c>
      <c r="N1414">
        <v>46157</v>
      </c>
      <c r="P1414" t="s">
        <v>1420</v>
      </c>
      <c r="Q1414" t="s">
        <v>4605</v>
      </c>
      <c r="R1414" t="s">
        <v>1781</v>
      </c>
      <c r="S1414" t="s">
        <v>1332</v>
      </c>
      <c r="U1414" t="s">
        <v>1340</v>
      </c>
      <c r="V1414" t="s">
        <v>7639</v>
      </c>
      <c r="W1414" t="s">
        <v>1355</v>
      </c>
      <c r="AC1414" t="s">
        <v>1343</v>
      </c>
      <c r="AF1414" t="s">
        <v>1408</v>
      </c>
      <c r="AI1414">
        <v>27</v>
      </c>
      <c r="AJ1414">
        <v>1430</v>
      </c>
      <c r="AL1414">
        <v>0</v>
      </c>
      <c r="AM1414" t="s">
        <v>1332</v>
      </c>
      <c r="AN1414">
        <v>0</v>
      </c>
      <c r="AO1414">
        <v>0</v>
      </c>
    </row>
    <row r="1415" spans="1:41" hidden="1" x14ac:dyDescent="0.3">
      <c r="A1415" t="s">
        <v>1332</v>
      </c>
      <c r="B1415" t="s">
        <v>1332</v>
      </c>
      <c r="C1415" t="s">
        <v>39</v>
      </c>
      <c r="D1415" t="s">
        <v>7516</v>
      </c>
      <c r="E1415">
        <v>2026067</v>
      </c>
      <c r="I1415" t="s">
        <v>1369</v>
      </c>
      <c r="J1415">
        <v>0</v>
      </c>
      <c r="K1415" t="s">
        <v>6067</v>
      </c>
      <c r="L1415">
        <v>46125</v>
      </c>
      <c r="N1415">
        <v>46157</v>
      </c>
      <c r="P1415" t="s">
        <v>1361</v>
      </c>
      <c r="Q1415" t="s">
        <v>8494</v>
      </c>
      <c r="R1415" t="s">
        <v>1781</v>
      </c>
      <c r="S1415" t="s">
        <v>1332</v>
      </c>
      <c r="U1415" t="s">
        <v>1340</v>
      </c>
      <c r="V1415" t="s">
        <v>1341</v>
      </c>
      <c r="W1415" t="s">
        <v>1355</v>
      </c>
      <c r="AC1415" t="s">
        <v>1343</v>
      </c>
      <c r="AF1415" t="s">
        <v>1343</v>
      </c>
      <c r="AI1415">
        <v>27</v>
      </c>
      <c r="AJ1415">
        <v>0</v>
      </c>
      <c r="AL1415">
        <v>0</v>
      </c>
      <c r="AM1415" t="s">
        <v>1332</v>
      </c>
      <c r="AN1415">
        <v>0</v>
      </c>
      <c r="AO1415">
        <v>0</v>
      </c>
    </row>
    <row r="1416" spans="1:41" hidden="1" x14ac:dyDescent="0.3">
      <c r="A1416" t="s">
        <v>1332</v>
      </c>
      <c r="B1416" t="s">
        <v>1332</v>
      </c>
      <c r="C1416" t="s">
        <v>39</v>
      </c>
      <c r="D1416" t="s">
        <v>7591</v>
      </c>
      <c r="E1416">
        <v>2026032</v>
      </c>
      <c r="I1416" t="s">
        <v>1369</v>
      </c>
      <c r="J1416">
        <v>0</v>
      </c>
      <c r="K1416" t="s">
        <v>6067</v>
      </c>
      <c r="L1416">
        <v>46125</v>
      </c>
      <c r="N1416">
        <v>46157</v>
      </c>
      <c r="P1416" t="s">
        <v>1361</v>
      </c>
      <c r="Q1416" t="s">
        <v>8494</v>
      </c>
      <c r="R1416" t="s">
        <v>1781</v>
      </c>
      <c r="S1416" t="s">
        <v>1332</v>
      </c>
      <c r="U1416" t="s">
        <v>1340</v>
      </c>
      <c r="V1416" t="s">
        <v>1341</v>
      </c>
      <c r="W1416" t="s">
        <v>1355</v>
      </c>
      <c r="AC1416" t="s">
        <v>1343</v>
      </c>
      <c r="AF1416" t="s">
        <v>1343</v>
      </c>
      <c r="AI1416">
        <v>27</v>
      </c>
      <c r="AJ1416">
        <v>0</v>
      </c>
      <c r="AL1416">
        <v>0</v>
      </c>
      <c r="AM1416" t="s">
        <v>1332</v>
      </c>
      <c r="AN1416">
        <v>0</v>
      </c>
      <c r="AO1416">
        <v>0</v>
      </c>
    </row>
    <row r="1417" spans="1:41" hidden="1" x14ac:dyDescent="0.3">
      <c r="A1417" t="s">
        <v>1332</v>
      </c>
      <c r="B1417" t="s">
        <v>1332</v>
      </c>
      <c r="C1417" t="s">
        <v>1359</v>
      </c>
      <c r="D1417" t="s">
        <v>1438</v>
      </c>
      <c r="E1417">
        <v>2025933</v>
      </c>
      <c r="I1417" t="s">
        <v>1335</v>
      </c>
      <c r="J1417">
        <v>280</v>
      </c>
      <c r="K1417" t="s">
        <v>1502</v>
      </c>
      <c r="L1417">
        <v>46009</v>
      </c>
      <c r="N1417">
        <v>46052</v>
      </c>
      <c r="P1417" t="s">
        <v>1337</v>
      </c>
      <c r="Q1417" t="s">
        <v>1503</v>
      </c>
      <c r="R1417" t="s">
        <v>1339</v>
      </c>
      <c r="S1417" t="s">
        <v>1332</v>
      </c>
      <c r="U1417" t="s">
        <v>1340</v>
      </c>
      <c r="V1417" t="s">
        <v>1341</v>
      </c>
      <c r="W1417" t="s">
        <v>1339</v>
      </c>
      <c r="X1417">
        <v>46058</v>
      </c>
      <c r="Y1417" t="s">
        <v>1504</v>
      </c>
      <c r="Z1417">
        <v>8</v>
      </c>
      <c r="AA1417">
        <v>0</v>
      </c>
      <c r="AB1417">
        <v>1</v>
      </c>
      <c r="AC1417" t="s">
        <v>1343</v>
      </c>
      <c r="AF1417" t="s">
        <v>1343</v>
      </c>
      <c r="AI1417" t="s">
        <v>1339</v>
      </c>
      <c r="AJ1417">
        <v>330</v>
      </c>
      <c r="AL1417">
        <v>8</v>
      </c>
      <c r="AM1417">
        <v>8</v>
      </c>
      <c r="AN1417">
        <v>0</v>
      </c>
      <c r="AO1417">
        <v>41.25</v>
      </c>
    </row>
    <row r="1418" spans="1:41" hidden="1" x14ac:dyDescent="0.3">
      <c r="A1418" t="s">
        <v>1332</v>
      </c>
      <c r="B1418" t="s">
        <v>1332</v>
      </c>
      <c r="C1418" t="s">
        <v>205</v>
      </c>
      <c r="D1418" t="s">
        <v>1664</v>
      </c>
      <c r="E1418" t="s">
        <v>1332</v>
      </c>
      <c r="I1418" t="s">
        <v>1335</v>
      </c>
      <c r="J1418">
        <v>180</v>
      </c>
      <c r="K1418" t="s">
        <v>1502</v>
      </c>
      <c r="L1418">
        <v>45995</v>
      </c>
      <c r="N1418">
        <v>46068</v>
      </c>
      <c r="P1418" t="s">
        <v>1337</v>
      </c>
      <c r="Q1418" t="s">
        <v>1503</v>
      </c>
      <c r="R1418" t="s">
        <v>1358</v>
      </c>
      <c r="S1418" t="s">
        <v>1332</v>
      </c>
      <c r="U1418" t="s">
        <v>1340</v>
      </c>
      <c r="V1418" t="s">
        <v>1341</v>
      </c>
      <c r="W1418" t="s">
        <v>1358</v>
      </c>
      <c r="AC1418" t="s">
        <v>1343</v>
      </c>
      <c r="AF1418" t="s">
        <v>1343</v>
      </c>
      <c r="AI1418" t="s">
        <v>1358</v>
      </c>
      <c r="AJ1418" t="s">
        <v>1332</v>
      </c>
      <c r="AL1418">
        <v>0</v>
      </c>
      <c r="AM1418" t="s">
        <v>1332</v>
      </c>
      <c r="AN1418">
        <v>0</v>
      </c>
      <c r="AO1418">
        <v>0</v>
      </c>
    </row>
    <row r="1419" spans="1:41" hidden="1" x14ac:dyDescent="0.3">
      <c r="A1419" t="s">
        <v>1332</v>
      </c>
      <c r="B1419" t="s">
        <v>1332</v>
      </c>
      <c r="C1419" t="s">
        <v>1359</v>
      </c>
      <c r="D1419" t="s">
        <v>1755</v>
      </c>
      <c r="E1419">
        <v>2025329</v>
      </c>
      <c r="J1419">
        <v>0</v>
      </c>
      <c r="K1419" t="s">
        <v>1502</v>
      </c>
      <c r="L1419">
        <v>46009</v>
      </c>
      <c r="N1419">
        <v>46052</v>
      </c>
      <c r="P1419" t="s">
        <v>1337</v>
      </c>
      <c r="Q1419" t="s">
        <v>1503</v>
      </c>
      <c r="R1419" t="s">
        <v>1339</v>
      </c>
      <c r="S1419" t="s">
        <v>1332</v>
      </c>
      <c r="U1419" t="s">
        <v>1340</v>
      </c>
      <c r="V1419" t="s">
        <v>1341</v>
      </c>
      <c r="W1419" t="s">
        <v>1339</v>
      </c>
      <c r="X1419">
        <v>46058</v>
      </c>
      <c r="Y1419" t="s">
        <v>1504</v>
      </c>
      <c r="Z1419">
        <v>8</v>
      </c>
      <c r="AA1419">
        <v>0</v>
      </c>
      <c r="AB1419">
        <v>1</v>
      </c>
      <c r="AC1419" t="s">
        <v>1343</v>
      </c>
      <c r="AF1419" t="s">
        <v>1343</v>
      </c>
      <c r="AI1419" t="s">
        <v>1339</v>
      </c>
      <c r="AJ1419">
        <v>52</v>
      </c>
      <c r="AL1419" t="s">
        <v>1332</v>
      </c>
      <c r="AM1419" t="s">
        <v>1332</v>
      </c>
      <c r="AN1419">
        <v>0</v>
      </c>
      <c r="AO1419">
        <v>0</v>
      </c>
    </row>
    <row r="1420" spans="1:41" hidden="1" x14ac:dyDescent="0.3">
      <c r="A1420" t="s">
        <v>1332</v>
      </c>
      <c r="B1420" t="s">
        <v>1332</v>
      </c>
      <c r="C1420" t="s">
        <v>205</v>
      </c>
      <c r="D1420" t="s">
        <v>2232</v>
      </c>
      <c r="E1420">
        <v>2025998</v>
      </c>
      <c r="I1420" t="s">
        <v>1335</v>
      </c>
      <c r="J1420">
        <v>180</v>
      </c>
      <c r="K1420" t="s">
        <v>1502</v>
      </c>
      <c r="L1420">
        <v>45995</v>
      </c>
      <c r="N1420">
        <v>46052</v>
      </c>
      <c r="P1420" t="s">
        <v>1337</v>
      </c>
      <c r="Q1420" t="s">
        <v>1503</v>
      </c>
      <c r="R1420" t="s">
        <v>1339</v>
      </c>
      <c r="S1420" t="s">
        <v>1332</v>
      </c>
      <c r="U1420" t="s">
        <v>1340</v>
      </c>
      <c r="V1420" t="s">
        <v>1341</v>
      </c>
      <c r="W1420" t="s">
        <v>1339</v>
      </c>
      <c r="X1420">
        <v>46038</v>
      </c>
      <c r="Y1420" t="s">
        <v>2260</v>
      </c>
      <c r="AC1420" t="s">
        <v>1343</v>
      </c>
      <c r="AF1420" t="s">
        <v>1343</v>
      </c>
      <c r="AI1420" t="s">
        <v>1339</v>
      </c>
      <c r="AJ1420">
        <v>290</v>
      </c>
      <c r="AL1420">
        <v>0</v>
      </c>
      <c r="AM1420">
        <v>0</v>
      </c>
      <c r="AN1420">
        <v>0</v>
      </c>
      <c r="AO1420">
        <v>0</v>
      </c>
    </row>
    <row r="1421" spans="1:41" hidden="1" x14ac:dyDescent="0.3">
      <c r="A1421" t="s">
        <v>1332</v>
      </c>
      <c r="B1421" t="s">
        <v>1332</v>
      </c>
      <c r="C1421" t="s">
        <v>304</v>
      </c>
      <c r="D1421" t="s">
        <v>1438</v>
      </c>
      <c r="E1421">
        <v>2025933</v>
      </c>
      <c r="I1421" t="s">
        <v>1335</v>
      </c>
      <c r="J1421">
        <v>600</v>
      </c>
      <c r="K1421" t="s">
        <v>3040</v>
      </c>
      <c r="L1421">
        <v>46029</v>
      </c>
      <c r="N1421">
        <v>46091</v>
      </c>
      <c r="P1421" t="s">
        <v>1337</v>
      </c>
      <c r="Q1421" t="s">
        <v>3041</v>
      </c>
      <c r="R1421" t="s">
        <v>1339</v>
      </c>
      <c r="S1421" t="s">
        <v>1332</v>
      </c>
      <c r="U1421" t="s">
        <v>1340</v>
      </c>
      <c r="V1421" t="s">
        <v>1341</v>
      </c>
      <c r="W1421" t="s">
        <v>1339</v>
      </c>
      <c r="X1421">
        <v>46094</v>
      </c>
      <c r="Y1421" t="s">
        <v>3042</v>
      </c>
      <c r="Z1421">
        <v>569</v>
      </c>
      <c r="AA1421">
        <v>116</v>
      </c>
      <c r="AB1421">
        <v>14</v>
      </c>
      <c r="AC1421" t="s">
        <v>1343</v>
      </c>
      <c r="AF1421" t="s">
        <v>1343</v>
      </c>
      <c r="AI1421" t="s">
        <v>1339</v>
      </c>
      <c r="AJ1421">
        <v>650</v>
      </c>
      <c r="AL1421">
        <v>569</v>
      </c>
      <c r="AM1421">
        <v>569</v>
      </c>
      <c r="AN1421">
        <v>0.20386643233743401</v>
      </c>
      <c r="AO1421">
        <v>1.14235500878735</v>
      </c>
    </row>
    <row r="1422" spans="1:41" hidden="1" x14ac:dyDescent="0.3">
      <c r="A1422" t="s">
        <v>1332</v>
      </c>
      <c r="B1422" t="s">
        <v>1332</v>
      </c>
      <c r="C1422" t="s">
        <v>304</v>
      </c>
      <c r="D1422" t="s">
        <v>1755</v>
      </c>
      <c r="E1422">
        <v>2025329</v>
      </c>
      <c r="I1422" t="s">
        <v>1335</v>
      </c>
      <c r="J1422">
        <v>0</v>
      </c>
      <c r="K1422" t="s">
        <v>3040</v>
      </c>
      <c r="L1422">
        <v>46029</v>
      </c>
      <c r="N1422">
        <v>46091</v>
      </c>
      <c r="P1422" t="s">
        <v>1337</v>
      </c>
      <c r="Q1422" t="s">
        <v>3041</v>
      </c>
      <c r="R1422" t="s">
        <v>1339</v>
      </c>
      <c r="S1422" t="s">
        <v>1332</v>
      </c>
      <c r="U1422" t="s">
        <v>1340</v>
      </c>
      <c r="V1422" t="s">
        <v>1341</v>
      </c>
      <c r="W1422" t="s">
        <v>1339</v>
      </c>
      <c r="X1422">
        <v>46094</v>
      </c>
      <c r="Y1422" t="s">
        <v>3042</v>
      </c>
      <c r="Z1422">
        <v>569</v>
      </c>
      <c r="AA1422">
        <v>116</v>
      </c>
      <c r="AB1422">
        <v>14</v>
      </c>
      <c r="AC1422" t="s">
        <v>1343</v>
      </c>
      <c r="AF1422" t="s">
        <v>1343</v>
      </c>
      <c r="AI1422" t="s">
        <v>1339</v>
      </c>
      <c r="AJ1422">
        <v>52</v>
      </c>
      <c r="AL1422" t="s">
        <v>1332</v>
      </c>
      <c r="AM1422" t="s">
        <v>1332</v>
      </c>
      <c r="AN1422">
        <v>0.20386643233743401</v>
      </c>
      <c r="AO1422">
        <v>0</v>
      </c>
    </row>
    <row r="1423" spans="1:41" hidden="1" x14ac:dyDescent="0.3">
      <c r="A1423" t="s">
        <v>1332</v>
      </c>
      <c r="B1423" t="s">
        <v>1379</v>
      </c>
      <c r="C1423" t="s">
        <v>304</v>
      </c>
      <c r="D1423" t="s">
        <v>2402</v>
      </c>
      <c r="E1423" t="s">
        <v>1332</v>
      </c>
      <c r="I1423" t="s">
        <v>1335</v>
      </c>
      <c r="J1423">
        <v>600</v>
      </c>
      <c r="K1423" t="s">
        <v>3040</v>
      </c>
      <c r="L1423">
        <v>46029</v>
      </c>
      <c r="N1423">
        <v>46081</v>
      </c>
      <c r="P1423" t="s">
        <v>1337</v>
      </c>
      <c r="Q1423" t="s">
        <v>3041</v>
      </c>
      <c r="R1423" t="s">
        <v>1358</v>
      </c>
      <c r="S1423" t="s">
        <v>1332</v>
      </c>
      <c r="U1423" t="s">
        <v>1340</v>
      </c>
      <c r="V1423" t="s">
        <v>1341</v>
      </c>
      <c r="W1423" t="s">
        <v>1358</v>
      </c>
      <c r="AC1423" t="s">
        <v>1343</v>
      </c>
      <c r="AF1423" t="s">
        <v>1343</v>
      </c>
      <c r="AI1423" t="s">
        <v>1358</v>
      </c>
      <c r="AJ1423" t="s">
        <v>1332</v>
      </c>
      <c r="AL1423">
        <v>0</v>
      </c>
      <c r="AM1423" t="s">
        <v>1332</v>
      </c>
      <c r="AN1423">
        <v>0</v>
      </c>
      <c r="AO1423">
        <v>0</v>
      </c>
    </row>
    <row r="1424" spans="1:41" hidden="1" x14ac:dyDescent="0.3">
      <c r="A1424" t="s">
        <v>1332</v>
      </c>
      <c r="B1424" t="s">
        <v>1379</v>
      </c>
      <c r="C1424" t="s">
        <v>304</v>
      </c>
      <c r="D1424" t="s">
        <v>2405</v>
      </c>
      <c r="E1424" t="s">
        <v>1332</v>
      </c>
      <c r="I1424" t="s">
        <v>1335</v>
      </c>
      <c r="J1424">
        <v>0</v>
      </c>
      <c r="K1424" t="s">
        <v>3040</v>
      </c>
      <c r="L1424">
        <v>46029</v>
      </c>
      <c r="N1424">
        <v>46081</v>
      </c>
      <c r="P1424" t="s">
        <v>1337</v>
      </c>
      <c r="Q1424" t="s">
        <v>3041</v>
      </c>
      <c r="R1424" t="s">
        <v>1358</v>
      </c>
      <c r="S1424" t="s">
        <v>1332</v>
      </c>
      <c r="U1424" t="s">
        <v>1340</v>
      </c>
      <c r="V1424" t="s">
        <v>1341</v>
      </c>
      <c r="W1424" t="s">
        <v>1358</v>
      </c>
      <c r="AC1424" t="s">
        <v>1343</v>
      </c>
      <c r="AF1424" t="s">
        <v>1343</v>
      </c>
      <c r="AI1424" t="s">
        <v>1358</v>
      </c>
      <c r="AJ1424" t="s">
        <v>1332</v>
      </c>
      <c r="AL1424">
        <v>0</v>
      </c>
      <c r="AM1424" t="s">
        <v>1332</v>
      </c>
      <c r="AN1424">
        <v>0</v>
      </c>
      <c r="AO1424">
        <v>0</v>
      </c>
    </row>
    <row r="1425" spans="1:41" hidden="1" x14ac:dyDescent="0.3">
      <c r="A1425" t="s">
        <v>1332</v>
      </c>
      <c r="B1425" t="s">
        <v>1332</v>
      </c>
      <c r="C1425" t="s">
        <v>304</v>
      </c>
      <c r="D1425" t="s">
        <v>4520</v>
      </c>
      <c r="E1425">
        <v>2026012</v>
      </c>
      <c r="F1425" t="s">
        <v>4765</v>
      </c>
      <c r="G1425" t="s">
        <v>4766</v>
      </c>
      <c r="I1425" t="s">
        <v>1335</v>
      </c>
      <c r="J1425">
        <v>600</v>
      </c>
      <c r="K1425" t="s">
        <v>3040</v>
      </c>
      <c r="L1425">
        <v>46085</v>
      </c>
      <c r="N1425">
        <v>46132</v>
      </c>
      <c r="P1425" t="s">
        <v>1337</v>
      </c>
      <c r="Q1425" t="s">
        <v>3041</v>
      </c>
      <c r="R1425" t="s">
        <v>3490</v>
      </c>
      <c r="S1425" t="s">
        <v>1332</v>
      </c>
      <c r="U1425" t="s">
        <v>1340</v>
      </c>
      <c r="V1425" t="s">
        <v>1341</v>
      </c>
      <c r="W1425" t="s">
        <v>1355</v>
      </c>
      <c r="AC1425" t="s">
        <v>1343</v>
      </c>
      <c r="AF1425" t="s">
        <v>1343</v>
      </c>
      <c r="AI1425">
        <v>2</v>
      </c>
      <c r="AJ1425">
        <v>665</v>
      </c>
      <c r="AL1425">
        <v>0</v>
      </c>
      <c r="AM1425" t="s">
        <v>1332</v>
      </c>
      <c r="AN1425">
        <v>0</v>
      </c>
      <c r="AO1425">
        <v>0</v>
      </c>
    </row>
    <row r="1426" spans="1:41" hidden="1" x14ac:dyDescent="0.3">
      <c r="A1426" t="s">
        <v>1332</v>
      </c>
      <c r="B1426" t="s">
        <v>1332</v>
      </c>
      <c r="C1426" t="s">
        <v>304</v>
      </c>
      <c r="D1426" t="s">
        <v>6423</v>
      </c>
      <c r="E1426" t="s">
        <v>6424</v>
      </c>
      <c r="F1426" t="s">
        <v>4765</v>
      </c>
      <c r="I1426" t="s">
        <v>1335</v>
      </c>
      <c r="J1426">
        <v>600</v>
      </c>
      <c r="K1426" t="s">
        <v>3040</v>
      </c>
      <c r="L1426">
        <v>46113</v>
      </c>
      <c r="N1426">
        <v>46157</v>
      </c>
      <c r="P1426" t="s">
        <v>1337</v>
      </c>
      <c r="Q1426" t="s">
        <v>3041</v>
      </c>
      <c r="R1426" t="s">
        <v>1781</v>
      </c>
      <c r="S1426" t="s">
        <v>1332</v>
      </c>
      <c r="U1426" t="s">
        <v>1340</v>
      </c>
      <c r="V1426" t="s">
        <v>1341</v>
      </c>
      <c r="W1426" t="s">
        <v>1355</v>
      </c>
      <c r="AC1426" t="s">
        <v>1343</v>
      </c>
      <c r="AF1426" t="s">
        <v>1343</v>
      </c>
      <c r="AI1426">
        <v>27</v>
      </c>
      <c r="AJ1426">
        <v>630</v>
      </c>
      <c r="AL1426">
        <v>0</v>
      </c>
      <c r="AM1426" t="s">
        <v>1332</v>
      </c>
      <c r="AN1426">
        <v>0</v>
      </c>
      <c r="AO1426">
        <v>0</v>
      </c>
    </row>
    <row r="1427" spans="1:41" hidden="1" x14ac:dyDescent="0.3">
      <c r="A1427" t="s">
        <v>1332</v>
      </c>
      <c r="B1427" t="s">
        <v>1332</v>
      </c>
      <c r="C1427" t="s">
        <v>304</v>
      </c>
      <c r="D1427" t="s">
        <v>7163</v>
      </c>
      <c r="E1427" t="s">
        <v>7164</v>
      </c>
      <c r="F1427" t="s">
        <v>4765</v>
      </c>
      <c r="I1427" t="s">
        <v>1335</v>
      </c>
      <c r="J1427">
        <v>0</v>
      </c>
      <c r="K1427" t="s">
        <v>3040</v>
      </c>
      <c r="L1427">
        <v>46113</v>
      </c>
      <c r="N1427">
        <v>46157</v>
      </c>
      <c r="P1427" t="s">
        <v>1337</v>
      </c>
      <c r="Q1427" t="s">
        <v>3041</v>
      </c>
      <c r="R1427" t="s">
        <v>1781</v>
      </c>
      <c r="S1427" t="s">
        <v>1332</v>
      </c>
      <c r="U1427" t="s">
        <v>1340</v>
      </c>
      <c r="V1427" t="s">
        <v>1341</v>
      </c>
      <c r="W1427" t="s">
        <v>1355</v>
      </c>
      <c r="AC1427" t="s">
        <v>1343</v>
      </c>
      <c r="AF1427" t="s">
        <v>1343</v>
      </c>
      <c r="AI1427">
        <v>27</v>
      </c>
      <c r="AJ1427">
        <v>0</v>
      </c>
      <c r="AL1427">
        <v>0</v>
      </c>
      <c r="AM1427" t="s">
        <v>1332</v>
      </c>
      <c r="AN1427">
        <v>0</v>
      </c>
      <c r="AO1427">
        <v>0</v>
      </c>
    </row>
    <row r="1428" spans="1:41" hidden="1" x14ac:dyDescent="0.3">
      <c r="A1428" t="s">
        <v>1332</v>
      </c>
      <c r="B1428" t="s">
        <v>1332</v>
      </c>
      <c r="C1428" t="s">
        <v>304</v>
      </c>
      <c r="D1428" t="s">
        <v>7165</v>
      </c>
      <c r="E1428" t="s">
        <v>7166</v>
      </c>
      <c r="F1428" t="s">
        <v>4765</v>
      </c>
      <c r="I1428" t="s">
        <v>1335</v>
      </c>
      <c r="J1428">
        <v>0</v>
      </c>
      <c r="K1428" t="s">
        <v>3040</v>
      </c>
      <c r="L1428">
        <v>46113</v>
      </c>
      <c r="N1428">
        <v>46157</v>
      </c>
      <c r="P1428" t="s">
        <v>1337</v>
      </c>
      <c r="Q1428" t="s">
        <v>3041</v>
      </c>
      <c r="R1428" t="s">
        <v>1781</v>
      </c>
      <c r="S1428" t="s">
        <v>1332</v>
      </c>
      <c r="U1428" t="s">
        <v>1340</v>
      </c>
      <c r="V1428" t="s">
        <v>1341</v>
      </c>
      <c r="W1428" t="s">
        <v>1355</v>
      </c>
      <c r="AC1428" t="s">
        <v>1343</v>
      </c>
      <c r="AF1428" t="s">
        <v>1343</v>
      </c>
      <c r="AI1428">
        <v>27</v>
      </c>
      <c r="AJ1428">
        <v>0</v>
      </c>
      <c r="AL1428">
        <v>0</v>
      </c>
      <c r="AM1428" t="s">
        <v>1332</v>
      </c>
      <c r="AN1428">
        <v>0</v>
      </c>
      <c r="AO1428">
        <v>0</v>
      </c>
    </row>
    <row r="1429" spans="1:41" hidden="1" x14ac:dyDescent="0.3">
      <c r="A1429" t="s">
        <v>1332</v>
      </c>
      <c r="B1429" t="s">
        <v>1332</v>
      </c>
      <c r="C1429" t="s">
        <v>304</v>
      </c>
      <c r="D1429" t="s">
        <v>7158</v>
      </c>
      <c r="E1429" t="s">
        <v>7159</v>
      </c>
      <c r="F1429" t="s">
        <v>4765</v>
      </c>
      <c r="I1429" t="s">
        <v>1335</v>
      </c>
      <c r="J1429">
        <v>0</v>
      </c>
      <c r="K1429" t="s">
        <v>3040</v>
      </c>
      <c r="L1429">
        <v>46113</v>
      </c>
      <c r="N1429">
        <v>46157</v>
      </c>
      <c r="P1429" t="s">
        <v>1337</v>
      </c>
      <c r="Q1429" t="s">
        <v>3041</v>
      </c>
      <c r="R1429" t="s">
        <v>1781</v>
      </c>
      <c r="S1429" t="s">
        <v>1332</v>
      </c>
      <c r="U1429" t="s">
        <v>1340</v>
      </c>
      <c r="V1429" t="s">
        <v>1341</v>
      </c>
      <c r="W1429" t="s">
        <v>1355</v>
      </c>
      <c r="AC1429" t="s">
        <v>1343</v>
      </c>
      <c r="AF1429" t="s">
        <v>1343</v>
      </c>
      <c r="AI1429">
        <v>27</v>
      </c>
      <c r="AJ1429">
        <v>35</v>
      </c>
      <c r="AL1429">
        <v>0</v>
      </c>
      <c r="AM1429" t="s">
        <v>1332</v>
      </c>
      <c r="AN1429">
        <v>0</v>
      </c>
      <c r="AO1429">
        <v>0</v>
      </c>
    </row>
    <row r="1430" spans="1:41" hidden="1" x14ac:dyDescent="0.3">
      <c r="A1430" t="s">
        <v>1332</v>
      </c>
      <c r="B1430" t="s">
        <v>1332</v>
      </c>
      <c r="C1430" t="s">
        <v>304</v>
      </c>
      <c r="D1430" t="s">
        <v>1763</v>
      </c>
      <c r="E1430">
        <v>2025997</v>
      </c>
      <c r="I1430" t="s">
        <v>1335</v>
      </c>
      <c r="J1430">
        <v>600</v>
      </c>
      <c r="K1430" t="s">
        <v>1770</v>
      </c>
      <c r="L1430">
        <v>45995</v>
      </c>
      <c r="N1430">
        <v>46042</v>
      </c>
      <c r="P1430" t="s">
        <v>1337</v>
      </c>
      <c r="Q1430" t="s">
        <v>1771</v>
      </c>
      <c r="R1430" t="s">
        <v>1339</v>
      </c>
      <c r="S1430" t="s">
        <v>1332</v>
      </c>
      <c r="U1430" t="s">
        <v>1340</v>
      </c>
      <c r="V1430" t="s">
        <v>1341</v>
      </c>
      <c r="W1430" t="s">
        <v>1339</v>
      </c>
      <c r="X1430">
        <v>46044</v>
      </c>
      <c r="Y1430" t="s">
        <v>1772</v>
      </c>
      <c r="AC1430" t="s">
        <v>1343</v>
      </c>
      <c r="AF1430" t="s">
        <v>1343</v>
      </c>
      <c r="AI1430" t="s">
        <v>1339</v>
      </c>
      <c r="AJ1430">
        <v>700</v>
      </c>
      <c r="AL1430">
        <v>0</v>
      </c>
      <c r="AM1430">
        <v>0</v>
      </c>
      <c r="AN1430">
        <v>0</v>
      </c>
      <c r="AO1430">
        <v>0</v>
      </c>
    </row>
    <row r="1431" spans="1:41" hidden="1" x14ac:dyDescent="0.3">
      <c r="A1431" t="s">
        <v>1332</v>
      </c>
      <c r="B1431" t="s">
        <v>1332</v>
      </c>
      <c r="C1431" t="s">
        <v>304</v>
      </c>
      <c r="D1431" t="s">
        <v>3368</v>
      </c>
      <c r="E1431">
        <v>2025505</v>
      </c>
      <c r="I1431" t="s">
        <v>1335</v>
      </c>
      <c r="J1431">
        <v>600</v>
      </c>
      <c r="K1431" t="s">
        <v>1770</v>
      </c>
      <c r="L1431">
        <v>46053</v>
      </c>
      <c r="N1431">
        <v>46122</v>
      </c>
      <c r="P1431" t="s">
        <v>1337</v>
      </c>
      <c r="Q1431" t="s">
        <v>1771</v>
      </c>
      <c r="R1431" t="s">
        <v>1339</v>
      </c>
      <c r="S1431" t="s">
        <v>1332</v>
      </c>
      <c r="U1431" t="s">
        <v>1340</v>
      </c>
      <c r="V1431" t="s">
        <v>1341</v>
      </c>
      <c r="W1431" t="s">
        <v>1339</v>
      </c>
      <c r="X1431">
        <v>46117</v>
      </c>
      <c r="Y1431" t="s">
        <v>3605</v>
      </c>
      <c r="AC1431" t="s">
        <v>1343</v>
      </c>
      <c r="AF1431" t="s">
        <v>1343</v>
      </c>
      <c r="AI1431" t="s">
        <v>1339</v>
      </c>
      <c r="AJ1431">
        <v>655</v>
      </c>
      <c r="AL1431">
        <v>0</v>
      </c>
      <c r="AM1431">
        <v>0</v>
      </c>
      <c r="AN1431">
        <v>0</v>
      </c>
      <c r="AO1431">
        <v>0</v>
      </c>
    </row>
    <row r="1432" spans="1:41" hidden="1" x14ac:dyDescent="0.3">
      <c r="A1432" t="s">
        <v>1332</v>
      </c>
      <c r="B1432" t="s">
        <v>1332</v>
      </c>
      <c r="C1432" t="s">
        <v>304</v>
      </c>
      <c r="D1432" t="s">
        <v>2091</v>
      </c>
      <c r="E1432">
        <v>2025339</v>
      </c>
      <c r="I1432" t="s">
        <v>1335</v>
      </c>
      <c r="J1432">
        <v>0</v>
      </c>
      <c r="K1432" t="s">
        <v>1770</v>
      </c>
      <c r="L1432">
        <v>46053</v>
      </c>
      <c r="N1432">
        <v>46122</v>
      </c>
      <c r="P1432" t="s">
        <v>1337</v>
      </c>
      <c r="Q1432" t="s">
        <v>1771</v>
      </c>
      <c r="R1432" t="s">
        <v>1339</v>
      </c>
      <c r="S1432" t="s">
        <v>1332</v>
      </c>
      <c r="U1432" t="s">
        <v>1340</v>
      </c>
      <c r="V1432" t="s">
        <v>1341</v>
      </c>
      <c r="W1432" t="s">
        <v>1339</v>
      </c>
      <c r="X1432">
        <v>46117</v>
      </c>
      <c r="Y1432" t="s">
        <v>3605</v>
      </c>
      <c r="AC1432" t="s">
        <v>1343</v>
      </c>
      <c r="AF1432" t="s">
        <v>1343</v>
      </c>
      <c r="AI1432" t="s">
        <v>1339</v>
      </c>
      <c r="AJ1432">
        <v>58</v>
      </c>
      <c r="AL1432" t="s">
        <v>1332</v>
      </c>
      <c r="AM1432" t="s">
        <v>1332</v>
      </c>
      <c r="AN1432">
        <v>0</v>
      </c>
      <c r="AO1432">
        <v>0</v>
      </c>
    </row>
    <row r="1433" spans="1:41" hidden="1" x14ac:dyDescent="0.3">
      <c r="A1433" t="s">
        <v>1332</v>
      </c>
      <c r="B1433" t="s">
        <v>1332</v>
      </c>
      <c r="C1433" t="s">
        <v>205</v>
      </c>
      <c r="D1433" t="s">
        <v>2962</v>
      </c>
      <c r="E1433">
        <v>2025945</v>
      </c>
      <c r="F1433" t="s">
        <v>5984</v>
      </c>
      <c r="G1433" t="s">
        <v>5985</v>
      </c>
      <c r="I1433" t="s">
        <v>1335</v>
      </c>
      <c r="J1433">
        <v>700</v>
      </c>
      <c r="K1433" t="s">
        <v>1770</v>
      </c>
      <c r="L1433">
        <v>46093</v>
      </c>
      <c r="N1433">
        <v>46132</v>
      </c>
      <c r="P1433" t="s">
        <v>1337</v>
      </c>
      <c r="Q1433" t="s">
        <v>1771</v>
      </c>
      <c r="R1433" t="s">
        <v>3490</v>
      </c>
      <c r="S1433" t="s">
        <v>1332</v>
      </c>
      <c r="U1433" t="s">
        <v>1340</v>
      </c>
      <c r="V1433" t="s">
        <v>1341</v>
      </c>
      <c r="W1433" t="s">
        <v>1355</v>
      </c>
      <c r="AC1433" t="s">
        <v>1343</v>
      </c>
      <c r="AF1433" t="s">
        <v>1343</v>
      </c>
      <c r="AI1433">
        <v>2</v>
      </c>
      <c r="AJ1433">
        <v>760</v>
      </c>
      <c r="AL1433">
        <v>0</v>
      </c>
      <c r="AM1433" t="s">
        <v>1332</v>
      </c>
      <c r="AN1433">
        <v>0</v>
      </c>
      <c r="AO1433">
        <v>0</v>
      </c>
    </row>
    <row r="1434" spans="1:41" hidden="1" x14ac:dyDescent="0.3">
      <c r="A1434" t="s">
        <v>1332</v>
      </c>
      <c r="B1434" t="s">
        <v>1332</v>
      </c>
      <c r="C1434" t="s">
        <v>304</v>
      </c>
      <c r="D1434" t="s">
        <v>7591</v>
      </c>
      <c r="E1434">
        <v>2026032</v>
      </c>
      <c r="F1434" t="s">
        <v>8293</v>
      </c>
      <c r="G1434" t="s">
        <v>4636</v>
      </c>
      <c r="I1434" t="s">
        <v>1335</v>
      </c>
      <c r="J1434">
        <v>600</v>
      </c>
      <c r="K1434" t="s">
        <v>1770</v>
      </c>
      <c r="L1434">
        <v>46121</v>
      </c>
      <c r="N1434">
        <v>46157</v>
      </c>
      <c r="P1434" t="s">
        <v>1337</v>
      </c>
      <c r="Q1434" t="s">
        <v>1771</v>
      </c>
      <c r="R1434" t="s">
        <v>1781</v>
      </c>
      <c r="S1434" t="s">
        <v>1332</v>
      </c>
      <c r="U1434" t="s">
        <v>1340</v>
      </c>
      <c r="V1434" t="s">
        <v>1341</v>
      </c>
      <c r="W1434" t="s">
        <v>1355</v>
      </c>
      <c r="AC1434" t="s">
        <v>1343</v>
      </c>
      <c r="AF1434" t="s">
        <v>1343</v>
      </c>
      <c r="AI1434">
        <v>27</v>
      </c>
      <c r="AJ1434">
        <v>600</v>
      </c>
      <c r="AL1434">
        <v>0</v>
      </c>
      <c r="AM1434" t="s">
        <v>1332</v>
      </c>
      <c r="AN1434">
        <v>0</v>
      </c>
      <c r="AO1434">
        <v>0</v>
      </c>
    </row>
    <row r="1435" spans="1:41" hidden="1" x14ac:dyDescent="0.3">
      <c r="A1435" t="s">
        <v>1332</v>
      </c>
      <c r="B1435" t="s">
        <v>1332</v>
      </c>
      <c r="C1435" t="s">
        <v>304</v>
      </c>
      <c r="D1435" t="s">
        <v>2519</v>
      </c>
      <c r="E1435">
        <v>2025317</v>
      </c>
      <c r="F1435" t="s">
        <v>8293</v>
      </c>
      <c r="G1435" t="s">
        <v>4636</v>
      </c>
      <c r="I1435" t="s">
        <v>1335</v>
      </c>
      <c r="J1435">
        <v>600</v>
      </c>
      <c r="K1435" t="s">
        <v>1770</v>
      </c>
      <c r="L1435">
        <v>46121</v>
      </c>
      <c r="N1435">
        <v>46157</v>
      </c>
      <c r="P1435" t="s">
        <v>1337</v>
      </c>
      <c r="Q1435" t="s">
        <v>1771</v>
      </c>
      <c r="R1435" t="s">
        <v>1781</v>
      </c>
      <c r="S1435" t="s">
        <v>1332</v>
      </c>
      <c r="U1435" t="s">
        <v>1340</v>
      </c>
      <c r="V1435" t="s">
        <v>1341</v>
      </c>
      <c r="W1435" t="s">
        <v>1355</v>
      </c>
      <c r="AC1435" t="s">
        <v>1343</v>
      </c>
      <c r="AF1435" t="s">
        <v>1343</v>
      </c>
      <c r="AI1435">
        <v>27</v>
      </c>
      <c r="AJ1435">
        <v>650</v>
      </c>
      <c r="AL1435">
        <v>0</v>
      </c>
      <c r="AM1435" t="s">
        <v>1332</v>
      </c>
      <c r="AN1435">
        <v>0</v>
      </c>
      <c r="AO1435">
        <v>0</v>
      </c>
    </row>
    <row r="1436" spans="1:41" hidden="1" x14ac:dyDescent="0.3">
      <c r="A1436" t="s">
        <v>1332</v>
      </c>
      <c r="B1436" t="s">
        <v>1332</v>
      </c>
      <c r="C1436" t="s">
        <v>304</v>
      </c>
      <c r="D1436" t="s">
        <v>1755</v>
      </c>
      <c r="E1436">
        <v>2025329</v>
      </c>
      <c r="F1436" t="s">
        <v>8293</v>
      </c>
      <c r="G1436" t="s">
        <v>4636</v>
      </c>
      <c r="I1436" t="s">
        <v>1335</v>
      </c>
      <c r="J1436">
        <v>0</v>
      </c>
      <c r="K1436" t="s">
        <v>1770</v>
      </c>
      <c r="L1436">
        <v>46121</v>
      </c>
      <c r="N1436">
        <v>46157</v>
      </c>
      <c r="P1436" t="s">
        <v>1337</v>
      </c>
      <c r="Q1436" t="s">
        <v>1771</v>
      </c>
      <c r="R1436" t="s">
        <v>1781</v>
      </c>
      <c r="S1436" t="s">
        <v>1332</v>
      </c>
      <c r="U1436" t="s">
        <v>1340</v>
      </c>
      <c r="V1436" t="s">
        <v>1341</v>
      </c>
      <c r="W1436" t="s">
        <v>1355</v>
      </c>
      <c r="AC1436" t="s">
        <v>1343</v>
      </c>
      <c r="AF1436" t="s">
        <v>1343</v>
      </c>
      <c r="AI1436">
        <v>27</v>
      </c>
      <c r="AJ1436">
        <v>52</v>
      </c>
      <c r="AL1436">
        <v>0</v>
      </c>
      <c r="AM1436" t="s">
        <v>1332</v>
      </c>
      <c r="AN1436">
        <v>0</v>
      </c>
      <c r="AO1436">
        <v>0</v>
      </c>
    </row>
    <row r="1437" spans="1:41" hidden="1" x14ac:dyDescent="0.3">
      <c r="A1437" t="s">
        <v>1332</v>
      </c>
      <c r="B1437" t="s">
        <v>1332</v>
      </c>
      <c r="C1437" t="s">
        <v>1371</v>
      </c>
      <c r="D1437" t="s">
        <v>2962</v>
      </c>
      <c r="E1437">
        <v>2025945</v>
      </c>
      <c r="F1437" t="s">
        <v>5499</v>
      </c>
      <c r="G1437" t="s">
        <v>5500</v>
      </c>
      <c r="I1437" t="s">
        <v>1335</v>
      </c>
      <c r="J1437">
        <v>100</v>
      </c>
      <c r="K1437" t="s">
        <v>5501</v>
      </c>
      <c r="L1437">
        <v>46091</v>
      </c>
      <c r="N1437">
        <v>46132</v>
      </c>
      <c r="P1437" t="s">
        <v>1337</v>
      </c>
      <c r="Q1437" t="s">
        <v>5502</v>
      </c>
      <c r="R1437" t="s">
        <v>3490</v>
      </c>
      <c r="S1437" t="s">
        <v>1332</v>
      </c>
      <c r="U1437" t="s">
        <v>1340</v>
      </c>
      <c r="V1437" t="s">
        <v>1341</v>
      </c>
      <c r="W1437" t="s">
        <v>1355</v>
      </c>
      <c r="AC1437" t="s">
        <v>1343</v>
      </c>
      <c r="AF1437" t="s">
        <v>1343</v>
      </c>
      <c r="AI1437">
        <v>2</v>
      </c>
      <c r="AJ1437">
        <v>160</v>
      </c>
      <c r="AL1437">
        <v>0</v>
      </c>
      <c r="AM1437" t="s">
        <v>1332</v>
      </c>
      <c r="AN1437">
        <v>0</v>
      </c>
      <c r="AO1437">
        <v>0</v>
      </c>
    </row>
    <row r="1438" spans="1:41" hidden="1" x14ac:dyDescent="0.3">
      <c r="A1438" t="s">
        <v>1332</v>
      </c>
      <c r="B1438" t="s">
        <v>1379</v>
      </c>
      <c r="C1438" t="s">
        <v>1359</v>
      </c>
      <c r="D1438" t="s">
        <v>2376</v>
      </c>
      <c r="E1438" t="s">
        <v>1332</v>
      </c>
      <c r="I1438" t="s">
        <v>1335</v>
      </c>
      <c r="J1438">
        <v>320</v>
      </c>
      <c r="K1438" t="s">
        <v>3044</v>
      </c>
      <c r="L1438">
        <v>46029</v>
      </c>
      <c r="N1438">
        <v>46081</v>
      </c>
      <c r="P1438" t="s">
        <v>1337</v>
      </c>
      <c r="Q1438" t="s">
        <v>3045</v>
      </c>
      <c r="R1438" t="s">
        <v>1339</v>
      </c>
      <c r="S1438" t="s">
        <v>1332</v>
      </c>
      <c r="U1438" t="s">
        <v>1340</v>
      </c>
      <c r="V1438" t="s">
        <v>1341</v>
      </c>
      <c r="W1438" t="s">
        <v>1339</v>
      </c>
      <c r="X1438">
        <v>46045</v>
      </c>
      <c r="Y1438" t="s">
        <v>3046</v>
      </c>
      <c r="Z1438">
        <v>459</v>
      </c>
      <c r="AA1438">
        <v>143</v>
      </c>
      <c r="AB1438">
        <v>15</v>
      </c>
      <c r="AC1438" t="s">
        <v>1343</v>
      </c>
      <c r="AF1438" t="s">
        <v>1343</v>
      </c>
      <c r="AI1438" t="s">
        <v>1339</v>
      </c>
      <c r="AJ1438" t="s">
        <v>1332</v>
      </c>
      <c r="AL1438">
        <v>459</v>
      </c>
      <c r="AM1438">
        <v>459</v>
      </c>
      <c r="AN1438">
        <v>0.31154684095860602</v>
      </c>
      <c r="AO1438">
        <v>0</v>
      </c>
    </row>
    <row r="1439" spans="1:41" hidden="1" x14ac:dyDescent="0.3">
      <c r="A1439" t="s">
        <v>1384</v>
      </c>
      <c r="B1439" t="s">
        <v>1379</v>
      </c>
      <c r="C1439" t="s">
        <v>1359</v>
      </c>
      <c r="D1439" t="s">
        <v>2376</v>
      </c>
      <c r="E1439" t="s">
        <v>1332</v>
      </c>
      <c r="I1439" t="s">
        <v>1369</v>
      </c>
      <c r="J1439">
        <v>0</v>
      </c>
      <c r="K1439" t="s">
        <v>3044</v>
      </c>
      <c r="L1439">
        <v>46029</v>
      </c>
      <c r="N1439">
        <v>46081</v>
      </c>
      <c r="P1439" t="s">
        <v>1337</v>
      </c>
      <c r="Q1439" t="s">
        <v>3045</v>
      </c>
      <c r="R1439" t="s">
        <v>1339</v>
      </c>
      <c r="S1439" t="s">
        <v>1332</v>
      </c>
      <c r="U1439" t="s">
        <v>1340</v>
      </c>
      <c r="V1439" t="s">
        <v>1341</v>
      </c>
      <c r="W1439" t="s">
        <v>1339</v>
      </c>
      <c r="X1439">
        <v>46048</v>
      </c>
      <c r="Y1439" t="s">
        <v>3047</v>
      </c>
      <c r="Z1439">
        <v>641</v>
      </c>
      <c r="AA1439">
        <v>120</v>
      </c>
      <c r="AB1439">
        <v>35</v>
      </c>
      <c r="AC1439" t="s">
        <v>1343</v>
      </c>
      <c r="AF1439" t="s">
        <v>1343</v>
      </c>
      <c r="AI1439" t="s">
        <v>1339</v>
      </c>
      <c r="AJ1439" t="s">
        <v>1332</v>
      </c>
      <c r="AL1439">
        <v>641</v>
      </c>
      <c r="AM1439">
        <v>64.099999999999994</v>
      </c>
      <c r="AN1439">
        <v>0.18720748829953199</v>
      </c>
      <c r="AO1439">
        <v>0</v>
      </c>
    </row>
    <row r="1440" spans="1:41" hidden="1" x14ac:dyDescent="0.3">
      <c r="A1440" t="s">
        <v>1332</v>
      </c>
      <c r="B1440" t="s">
        <v>1379</v>
      </c>
      <c r="C1440" t="s">
        <v>1359</v>
      </c>
      <c r="D1440" t="s">
        <v>1735</v>
      </c>
      <c r="E1440">
        <v>2025366</v>
      </c>
      <c r="I1440" t="s">
        <v>1335</v>
      </c>
      <c r="J1440">
        <v>320</v>
      </c>
      <c r="K1440" t="s">
        <v>3044</v>
      </c>
      <c r="L1440">
        <v>46051</v>
      </c>
      <c r="N1440">
        <v>46096</v>
      </c>
      <c r="P1440" t="s">
        <v>1337</v>
      </c>
      <c r="Q1440" t="s">
        <v>3045</v>
      </c>
      <c r="R1440" t="s">
        <v>1339</v>
      </c>
      <c r="S1440" t="s">
        <v>1332</v>
      </c>
      <c r="U1440" t="s">
        <v>1340</v>
      </c>
      <c r="V1440" t="s">
        <v>1341</v>
      </c>
      <c r="W1440" t="s">
        <v>1339</v>
      </c>
      <c r="X1440">
        <v>46081</v>
      </c>
      <c r="Y1440" t="s">
        <v>3402</v>
      </c>
      <c r="Z1440">
        <v>518</v>
      </c>
      <c r="AA1440">
        <v>140</v>
      </c>
      <c r="AB1440">
        <v>24</v>
      </c>
      <c r="AC1440" t="s">
        <v>1343</v>
      </c>
      <c r="AF1440" t="s">
        <v>1343</v>
      </c>
      <c r="AI1440" t="s">
        <v>1339</v>
      </c>
      <c r="AJ1440">
        <v>410</v>
      </c>
      <c r="AL1440">
        <v>518</v>
      </c>
      <c r="AM1440">
        <v>518</v>
      </c>
      <c r="AN1440">
        <v>0.27027027027027001</v>
      </c>
      <c r="AO1440">
        <v>0.79150579150579103</v>
      </c>
    </row>
    <row r="1441" spans="1:41" hidden="1" x14ac:dyDescent="0.3">
      <c r="A1441" t="s">
        <v>1384</v>
      </c>
      <c r="B1441" t="s">
        <v>1379</v>
      </c>
      <c r="C1441" t="s">
        <v>1359</v>
      </c>
      <c r="D1441" t="s">
        <v>1735</v>
      </c>
      <c r="E1441">
        <v>2025366</v>
      </c>
      <c r="I1441" t="s">
        <v>1369</v>
      </c>
      <c r="J1441">
        <v>0</v>
      </c>
      <c r="K1441" t="s">
        <v>3044</v>
      </c>
      <c r="L1441">
        <v>46051</v>
      </c>
      <c r="N1441">
        <v>46096</v>
      </c>
      <c r="P1441" t="s">
        <v>1337</v>
      </c>
      <c r="Q1441" t="s">
        <v>3045</v>
      </c>
      <c r="R1441" t="s">
        <v>1339</v>
      </c>
      <c r="S1441" t="s">
        <v>1332</v>
      </c>
      <c r="U1441" t="s">
        <v>1340</v>
      </c>
      <c r="V1441" t="s">
        <v>1341</v>
      </c>
      <c r="W1441" t="s">
        <v>1339</v>
      </c>
      <c r="X1441">
        <v>46081</v>
      </c>
      <c r="Y1441" t="s">
        <v>3403</v>
      </c>
      <c r="Z1441">
        <v>689</v>
      </c>
      <c r="AA1441">
        <v>147</v>
      </c>
      <c r="AB1441">
        <v>35</v>
      </c>
      <c r="AC1441" t="s">
        <v>1343</v>
      </c>
      <c r="AF1441" t="s">
        <v>1343</v>
      </c>
      <c r="AI1441" t="s">
        <v>1339</v>
      </c>
      <c r="AJ1441">
        <v>90</v>
      </c>
      <c r="AL1441">
        <v>689</v>
      </c>
      <c r="AM1441">
        <v>68.900000000000006</v>
      </c>
      <c r="AN1441">
        <v>0.21335268505079799</v>
      </c>
      <c r="AO1441">
        <v>1.3062409288824399</v>
      </c>
    </row>
    <row r="1442" spans="1:41" hidden="1" x14ac:dyDescent="0.3">
      <c r="A1442" t="s">
        <v>1332</v>
      </c>
      <c r="B1442" t="s">
        <v>1379</v>
      </c>
      <c r="C1442" t="s">
        <v>205</v>
      </c>
      <c r="D1442" t="s">
        <v>2814</v>
      </c>
      <c r="E1442" t="s">
        <v>2815</v>
      </c>
      <c r="I1442" t="s">
        <v>1335</v>
      </c>
      <c r="J1442">
        <v>200</v>
      </c>
      <c r="K1442" t="s">
        <v>3324</v>
      </c>
      <c r="L1442">
        <v>46042</v>
      </c>
      <c r="N1442">
        <v>46081</v>
      </c>
      <c r="P1442" t="s">
        <v>1337</v>
      </c>
      <c r="Q1442" t="s">
        <v>3325</v>
      </c>
      <c r="R1442" t="s">
        <v>1352</v>
      </c>
      <c r="S1442" t="s">
        <v>1353</v>
      </c>
      <c r="U1442" t="s">
        <v>1354</v>
      </c>
      <c r="V1442" t="s">
        <v>1341</v>
      </c>
      <c r="W1442" t="s">
        <v>1355</v>
      </c>
      <c r="AC1442" t="s">
        <v>1343</v>
      </c>
      <c r="AF1442" t="s">
        <v>1343</v>
      </c>
      <c r="AI1442" t="s">
        <v>1352</v>
      </c>
      <c r="AJ1442">
        <v>272</v>
      </c>
      <c r="AL1442">
        <v>0</v>
      </c>
      <c r="AM1442" t="s">
        <v>1332</v>
      </c>
      <c r="AN1442">
        <v>0</v>
      </c>
      <c r="AO1442">
        <v>0</v>
      </c>
    </row>
    <row r="1443" spans="1:41" hidden="1" x14ac:dyDescent="0.3">
      <c r="A1443" t="s">
        <v>1332</v>
      </c>
      <c r="B1443" t="s">
        <v>1379</v>
      </c>
      <c r="C1443" t="s">
        <v>205</v>
      </c>
      <c r="D1443" t="s">
        <v>2814</v>
      </c>
      <c r="E1443" t="s">
        <v>2815</v>
      </c>
      <c r="I1443" t="s">
        <v>1335</v>
      </c>
      <c r="J1443">
        <v>200</v>
      </c>
      <c r="K1443" t="s">
        <v>3324</v>
      </c>
      <c r="L1443">
        <v>46042</v>
      </c>
      <c r="N1443">
        <v>46081</v>
      </c>
      <c r="P1443" t="s">
        <v>1337</v>
      </c>
      <c r="Q1443" t="s">
        <v>3325</v>
      </c>
      <c r="R1443" t="s">
        <v>1352</v>
      </c>
      <c r="S1443" t="s">
        <v>1353</v>
      </c>
      <c r="U1443" t="s">
        <v>1354</v>
      </c>
      <c r="V1443" t="s">
        <v>1341</v>
      </c>
      <c r="W1443" t="s">
        <v>1355</v>
      </c>
      <c r="AC1443" t="s">
        <v>1343</v>
      </c>
      <c r="AF1443" t="s">
        <v>1343</v>
      </c>
      <c r="AI1443" t="s">
        <v>1352</v>
      </c>
      <c r="AJ1443">
        <v>272</v>
      </c>
      <c r="AL1443">
        <v>0</v>
      </c>
      <c r="AM1443" t="s">
        <v>1332</v>
      </c>
      <c r="AN1443">
        <v>0</v>
      </c>
      <c r="AO1443">
        <v>0</v>
      </c>
    </row>
    <row r="1444" spans="1:41" hidden="1" x14ac:dyDescent="0.3">
      <c r="A1444" t="s">
        <v>1332</v>
      </c>
      <c r="B1444" t="s">
        <v>1379</v>
      </c>
      <c r="C1444" t="s">
        <v>1386</v>
      </c>
      <c r="D1444" t="s">
        <v>1920</v>
      </c>
      <c r="E1444">
        <v>2025895</v>
      </c>
      <c r="I1444" t="s">
        <v>1335</v>
      </c>
      <c r="J1444">
        <v>500</v>
      </c>
      <c r="K1444" t="s">
        <v>2649</v>
      </c>
      <c r="L1444">
        <v>46011</v>
      </c>
      <c r="N1444">
        <v>46052</v>
      </c>
      <c r="P1444" t="s">
        <v>1337</v>
      </c>
      <c r="Q1444" t="s">
        <v>2650</v>
      </c>
      <c r="R1444" t="s">
        <v>1339</v>
      </c>
      <c r="S1444" t="s">
        <v>1332</v>
      </c>
      <c r="U1444" t="s">
        <v>1340</v>
      </c>
      <c r="V1444" t="s">
        <v>1341</v>
      </c>
      <c r="W1444" t="s">
        <v>1339</v>
      </c>
      <c r="X1444">
        <v>46017</v>
      </c>
      <c r="Y1444" t="s">
        <v>2651</v>
      </c>
      <c r="AC1444" t="s">
        <v>1343</v>
      </c>
      <c r="AF1444" t="s">
        <v>1343</v>
      </c>
      <c r="AI1444" t="s">
        <v>1339</v>
      </c>
      <c r="AJ1444">
        <v>610</v>
      </c>
      <c r="AL1444">
        <v>0</v>
      </c>
      <c r="AM1444">
        <v>0</v>
      </c>
      <c r="AN1444">
        <v>0</v>
      </c>
      <c r="AO1444">
        <v>0</v>
      </c>
    </row>
    <row r="1445" spans="1:41" hidden="1" x14ac:dyDescent="0.3">
      <c r="A1445" t="s">
        <v>1384</v>
      </c>
      <c r="B1445" t="s">
        <v>1379</v>
      </c>
      <c r="C1445" t="s">
        <v>1386</v>
      </c>
      <c r="D1445" t="s">
        <v>1920</v>
      </c>
      <c r="E1445">
        <v>2025895</v>
      </c>
      <c r="I1445" t="s">
        <v>1369</v>
      </c>
      <c r="J1445">
        <v>0</v>
      </c>
      <c r="K1445" t="s">
        <v>2649</v>
      </c>
      <c r="L1445">
        <v>46011</v>
      </c>
      <c r="N1445">
        <v>46052</v>
      </c>
      <c r="P1445" t="s">
        <v>1337</v>
      </c>
      <c r="Q1445" t="s">
        <v>2650</v>
      </c>
      <c r="R1445" t="s">
        <v>1339</v>
      </c>
      <c r="S1445" t="s">
        <v>1332</v>
      </c>
      <c r="U1445" t="s">
        <v>1340</v>
      </c>
      <c r="V1445" t="s">
        <v>1341</v>
      </c>
      <c r="W1445" t="s">
        <v>1339</v>
      </c>
      <c r="AC1445" t="s">
        <v>1343</v>
      </c>
      <c r="AF1445" t="s">
        <v>1343</v>
      </c>
      <c r="AI1445" t="s">
        <v>1339</v>
      </c>
      <c r="AJ1445">
        <v>110</v>
      </c>
      <c r="AL1445">
        <v>0</v>
      </c>
      <c r="AM1445" t="s">
        <v>1332</v>
      </c>
      <c r="AN1445">
        <v>0</v>
      </c>
      <c r="AO1445">
        <v>0</v>
      </c>
    </row>
    <row r="1446" spans="1:41" hidden="1" x14ac:dyDescent="0.3">
      <c r="C1446" t="s">
        <v>1359</v>
      </c>
      <c r="D1446" t="s">
        <v>7699</v>
      </c>
      <c r="E1446">
        <v>2026058</v>
      </c>
      <c r="F1446" t="s">
        <v>8598</v>
      </c>
      <c r="G1446" t="s">
        <v>4636</v>
      </c>
      <c r="I1446" t="s">
        <v>1335</v>
      </c>
      <c r="J1446">
        <v>450</v>
      </c>
      <c r="K1446" t="s">
        <v>2649</v>
      </c>
      <c r="L1446">
        <v>46126</v>
      </c>
      <c r="N1446">
        <v>46157</v>
      </c>
      <c r="P1446" t="s">
        <v>1337</v>
      </c>
      <c r="Q1446" t="s">
        <v>2650</v>
      </c>
      <c r="R1446" t="s">
        <v>1781</v>
      </c>
      <c r="S1446" t="s">
        <v>1332</v>
      </c>
      <c r="U1446" t="s">
        <v>1340</v>
      </c>
      <c r="V1446" t="s">
        <v>1402</v>
      </c>
      <c r="W1446" t="s">
        <v>1355</v>
      </c>
      <c r="AC1446" t="s">
        <v>1343</v>
      </c>
      <c r="AF1446" t="s">
        <v>1343</v>
      </c>
      <c r="AI1446">
        <v>27</v>
      </c>
      <c r="AJ1446">
        <v>450</v>
      </c>
      <c r="AL1446">
        <v>0</v>
      </c>
      <c r="AM1446" t="s">
        <v>1332</v>
      </c>
      <c r="AN1446">
        <v>0</v>
      </c>
      <c r="AO1446">
        <v>0</v>
      </c>
    </row>
    <row r="1447" spans="1:41" hidden="1" x14ac:dyDescent="0.3">
      <c r="A1447" t="s">
        <v>1332</v>
      </c>
      <c r="B1447" t="s">
        <v>1332</v>
      </c>
      <c r="C1447" t="s">
        <v>1359</v>
      </c>
      <c r="D1447" t="s">
        <v>2463</v>
      </c>
      <c r="E1447" t="s">
        <v>1332</v>
      </c>
      <c r="I1447" t="s">
        <v>1335</v>
      </c>
      <c r="J1447">
        <v>180</v>
      </c>
      <c r="K1447" t="s">
        <v>2923</v>
      </c>
      <c r="L1447">
        <v>46026</v>
      </c>
      <c r="N1447">
        <v>46068</v>
      </c>
      <c r="P1447" t="s">
        <v>1361</v>
      </c>
      <c r="Q1447" t="s">
        <v>2924</v>
      </c>
      <c r="R1447" t="s">
        <v>1358</v>
      </c>
      <c r="S1447" t="s">
        <v>1332</v>
      </c>
      <c r="U1447" t="s">
        <v>1340</v>
      </c>
      <c r="V1447" t="s">
        <v>1341</v>
      </c>
      <c r="W1447" t="s">
        <v>1358</v>
      </c>
      <c r="AC1447" t="s">
        <v>1343</v>
      </c>
      <c r="AF1447" t="s">
        <v>1343</v>
      </c>
      <c r="AI1447" t="s">
        <v>1358</v>
      </c>
      <c r="AJ1447" t="s">
        <v>1332</v>
      </c>
      <c r="AL1447">
        <v>0</v>
      </c>
      <c r="AM1447" t="s">
        <v>1332</v>
      </c>
      <c r="AN1447">
        <v>0</v>
      </c>
      <c r="AO1447">
        <v>0</v>
      </c>
    </row>
    <row r="1448" spans="1:41" hidden="1" x14ac:dyDescent="0.3">
      <c r="A1448" t="s">
        <v>1332</v>
      </c>
      <c r="B1448" t="s">
        <v>1332</v>
      </c>
      <c r="C1448" t="s">
        <v>304</v>
      </c>
      <c r="D1448" t="s">
        <v>1438</v>
      </c>
      <c r="E1448">
        <v>2025933</v>
      </c>
      <c r="I1448" t="s">
        <v>1335</v>
      </c>
      <c r="J1448">
        <v>1000</v>
      </c>
      <c r="K1448" t="s">
        <v>4367</v>
      </c>
      <c r="L1448">
        <v>46080</v>
      </c>
      <c r="N1448">
        <v>46122</v>
      </c>
      <c r="P1448" t="s">
        <v>1337</v>
      </c>
      <c r="Q1448" t="s">
        <v>4368</v>
      </c>
      <c r="R1448" t="s">
        <v>1339</v>
      </c>
      <c r="S1448" t="s">
        <v>1332</v>
      </c>
      <c r="U1448" t="s">
        <v>1340</v>
      </c>
      <c r="V1448" t="s">
        <v>1341</v>
      </c>
      <c r="W1448" t="s">
        <v>1339</v>
      </c>
      <c r="X1448">
        <v>46114</v>
      </c>
      <c r="Y1448" t="s">
        <v>4369</v>
      </c>
      <c r="AC1448" t="s">
        <v>1343</v>
      </c>
      <c r="AF1448" t="s">
        <v>1408</v>
      </c>
      <c r="AI1448" t="s">
        <v>1339</v>
      </c>
      <c r="AJ1448">
        <v>1050</v>
      </c>
      <c r="AL1448">
        <v>0</v>
      </c>
      <c r="AM1448">
        <v>0</v>
      </c>
      <c r="AN1448">
        <v>0</v>
      </c>
      <c r="AO1448">
        <v>0</v>
      </c>
    </row>
    <row r="1449" spans="1:41" hidden="1" x14ac:dyDescent="0.3">
      <c r="A1449" t="s">
        <v>1332</v>
      </c>
      <c r="B1449" t="s">
        <v>1332</v>
      </c>
      <c r="C1449" t="s">
        <v>304</v>
      </c>
      <c r="D1449" t="s">
        <v>1755</v>
      </c>
      <c r="E1449">
        <v>2025329</v>
      </c>
      <c r="I1449" t="s">
        <v>1335</v>
      </c>
      <c r="J1449">
        <v>0</v>
      </c>
      <c r="K1449" t="s">
        <v>4367</v>
      </c>
      <c r="L1449">
        <v>46080</v>
      </c>
      <c r="N1449">
        <v>46122</v>
      </c>
      <c r="P1449" t="s">
        <v>1337</v>
      </c>
      <c r="Q1449" t="s">
        <v>4368</v>
      </c>
      <c r="R1449" t="s">
        <v>1339</v>
      </c>
      <c r="S1449" t="s">
        <v>1332</v>
      </c>
      <c r="U1449" t="s">
        <v>1340</v>
      </c>
      <c r="V1449" t="s">
        <v>1341</v>
      </c>
      <c r="W1449" t="s">
        <v>1339</v>
      </c>
      <c r="X1449">
        <v>46114</v>
      </c>
      <c r="Y1449" t="s">
        <v>4369</v>
      </c>
      <c r="AC1449" t="s">
        <v>1343</v>
      </c>
      <c r="AF1449" t="s">
        <v>1343</v>
      </c>
      <c r="AI1449" t="s">
        <v>1339</v>
      </c>
      <c r="AJ1449">
        <v>52</v>
      </c>
      <c r="AL1449" t="s">
        <v>1332</v>
      </c>
      <c r="AM1449" t="s">
        <v>1332</v>
      </c>
      <c r="AN1449">
        <v>0</v>
      </c>
      <c r="AO1449">
        <v>0</v>
      </c>
    </row>
    <row r="1450" spans="1:41" hidden="1" x14ac:dyDescent="0.3">
      <c r="A1450" t="s">
        <v>1332</v>
      </c>
      <c r="B1450" t="s">
        <v>1332</v>
      </c>
      <c r="C1450" t="s">
        <v>304</v>
      </c>
      <c r="D1450" t="s">
        <v>4033</v>
      </c>
      <c r="E1450">
        <v>2026003</v>
      </c>
      <c r="I1450" t="s">
        <v>1335</v>
      </c>
      <c r="J1450">
        <v>1000</v>
      </c>
      <c r="K1450" t="s">
        <v>4367</v>
      </c>
      <c r="L1450">
        <v>46080</v>
      </c>
      <c r="N1450">
        <v>46122</v>
      </c>
      <c r="P1450" t="s">
        <v>1337</v>
      </c>
      <c r="Q1450" t="s">
        <v>4368</v>
      </c>
      <c r="R1450" t="s">
        <v>1339</v>
      </c>
      <c r="S1450" t="s">
        <v>1332</v>
      </c>
      <c r="U1450" t="s">
        <v>1340</v>
      </c>
      <c r="V1450" t="s">
        <v>1341</v>
      </c>
      <c r="W1450" t="s">
        <v>1339</v>
      </c>
      <c r="X1450">
        <v>46122</v>
      </c>
      <c r="Y1450" t="s">
        <v>4372</v>
      </c>
      <c r="AC1450" t="s">
        <v>1343</v>
      </c>
      <c r="AF1450" t="s">
        <v>1408</v>
      </c>
      <c r="AI1450" t="s">
        <v>1339</v>
      </c>
      <c r="AJ1450">
        <v>1045</v>
      </c>
      <c r="AL1450">
        <v>0</v>
      </c>
      <c r="AM1450">
        <v>0</v>
      </c>
      <c r="AN1450">
        <v>0</v>
      </c>
      <c r="AO1450">
        <v>0</v>
      </c>
    </row>
    <row r="1451" spans="1:41" hidden="1" x14ac:dyDescent="0.3">
      <c r="A1451" t="s">
        <v>1332</v>
      </c>
      <c r="B1451" t="s">
        <v>1332</v>
      </c>
      <c r="C1451" t="s">
        <v>1359</v>
      </c>
      <c r="D1451" t="s">
        <v>4974</v>
      </c>
      <c r="E1451">
        <v>2026061</v>
      </c>
      <c r="F1451" t="s">
        <v>5932</v>
      </c>
      <c r="G1451" t="s">
        <v>5933</v>
      </c>
      <c r="I1451" t="s">
        <v>1335</v>
      </c>
      <c r="J1451">
        <v>1000</v>
      </c>
      <c r="K1451" t="s">
        <v>4367</v>
      </c>
      <c r="L1451">
        <v>46094</v>
      </c>
      <c r="N1451">
        <v>46132</v>
      </c>
      <c r="P1451" t="s">
        <v>1337</v>
      </c>
      <c r="Q1451" t="s">
        <v>4368</v>
      </c>
      <c r="R1451" t="s">
        <v>3490</v>
      </c>
      <c r="S1451" t="s">
        <v>1332</v>
      </c>
      <c r="U1451" t="s">
        <v>1340</v>
      </c>
      <c r="V1451" t="s">
        <v>1341</v>
      </c>
      <c r="W1451" t="s">
        <v>1355</v>
      </c>
      <c r="AC1451" t="s">
        <v>1343</v>
      </c>
      <c r="AF1451" t="s">
        <v>1408</v>
      </c>
      <c r="AI1451">
        <v>2</v>
      </c>
      <c r="AJ1451">
        <v>1085</v>
      </c>
      <c r="AL1451">
        <v>0</v>
      </c>
      <c r="AM1451" t="s">
        <v>1332</v>
      </c>
      <c r="AN1451">
        <v>0</v>
      </c>
      <c r="AO1451">
        <v>0</v>
      </c>
    </row>
    <row r="1452" spans="1:41" hidden="1" x14ac:dyDescent="0.3">
      <c r="A1452" t="s">
        <v>1332</v>
      </c>
      <c r="B1452" t="s">
        <v>1332</v>
      </c>
      <c r="C1452" t="s">
        <v>39</v>
      </c>
      <c r="D1452" t="s">
        <v>2962</v>
      </c>
      <c r="E1452">
        <v>2025945</v>
      </c>
      <c r="I1452" t="s">
        <v>1335</v>
      </c>
      <c r="J1452">
        <v>150</v>
      </c>
      <c r="K1452" t="s">
        <v>6829</v>
      </c>
      <c r="L1452">
        <v>46105</v>
      </c>
      <c r="N1452">
        <v>46152</v>
      </c>
      <c r="P1452" t="s">
        <v>1361</v>
      </c>
      <c r="Q1452" t="s">
        <v>6828</v>
      </c>
      <c r="R1452" t="s">
        <v>1781</v>
      </c>
      <c r="S1452" t="s">
        <v>1332</v>
      </c>
      <c r="U1452" t="s">
        <v>1340</v>
      </c>
      <c r="V1452" t="s">
        <v>1341</v>
      </c>
      <c r="W1452" t="s">
        <v>1355</v>
      </c>
      <c r="AC1452" t="s">
        <v>1343</v>
      </c>
      <c r="AF1452" t="s">
        <v>1343</v>
      </c>
      <c r="AI1452">
        <v>22</v>
      </c>
      <c r="AJ1452">
        <v>210</v>
      </c>
      <c r="AL1452">
        <v>0</v>
      </c>
      <c r="AM1452" t="s">
        <v>1332</v>
      </c>
      <c r="AN1452">
        <v>0</v>
      </c>
      <c r="AO1452">
        <v>0</v>
      </c>
    </row>
    <row r="1453" spans="1:41" hidden="1" x14ac:dyDescent="0.3">
      <c r="A1453" t="s">
        <v>1332</v>
      </c>
      <c r="B1453" t="s">
        <v>1332</v>
      </c>
      <c r="C1453" t="s">
        <v>39</v>
      </c>
      <c r="D1453" t="s">
        <v>2962</v>
      </c>
      <c r="E1453">
        <v>2025945</v>
      </c>
      <c r="F1453" t="s">
        <v>6825</v>
      </c>
      <c r="G1453" t="s">
        <v>6826</v>
      </c>
      <c r="I1453" t="s">
        <v>1335</v>
      </c>
      <c r="J1453">
        <v>150</v>
      </c>
      <c r="K1453" t="s">
        <v>6827</v>
      </c>
      <c r="L1453">
        <v>46105</v>
      </c>
      <c r="N1453">
        <v>46152</v>
      </c>
      <c r="P1453" t="s">
        <v>1361</v>
      </c>
      <c r="Q1453" t="s">
        <v>6828</v>
      </c>
      <c r="R1453" t="s">
        <v>1781</v>
      </c>
      <c r="S1453" t="s">
        <v>1332</v>
      </c>
      <c r="U1453" t="s">
        <v>1340</v>
      </c>
      <c r="V1453" t="s">
        <v>1341</v>
      </c>
      <c r="W1453" t="s">
        <v>1355</v>
      </c>
      <c r="AC1453" t="s">
        <v>1343</v>
      </c>
      <c r="AF1453" t="s">
        <v>1343</v>
      </c>
      <c r="AI1453">
        <v>22</v>
      </c>
      <c r="AJ1453">
        <v>210</v>
      </c>
      <c r="AL1453">
        <v>0</v>
      </c>
      <c r="AM1453" t="s">
        <v>1332</v>
      </c>
      <c r="AN1453">
        <v>0</v>
      </c>
      <c r="AO1453">
        <v>0</v>
      </c>
    </row>
    <row r="1454" spans="1:41" hidden="1" x14ac:dyDescent="0.3">
      <c r="A1454" t="s">
        <v>1332</v>
      </c>
      <c r="B1454" t="s">
        <v>1332</v>
      </c>
      <c r="C1454" t="s">
        <v>1359</v>
      </c>
      <c r="D1454" t="s">
        <v>3686</v>
      </c>
      <c r="E1454">
        <v>2025945</v>
      </c>
      <c r="F1454" t="s">
        <v>5944</v>
      </c>
      <c r="G1454" t="s">
        <v>5945</v>
      </c>
      <c r="I1454" t="s">
        <v>1335</v>
      </c>
      <c r="J1454">
        <v>0</v>
      </c>
      <c r="K1454" t="s">
        <v>5946</v>
      </c>
      <c r="L1454">
        <v>46094</v>
      </c>
      <c r="N1454">
        <v>46132</v>
      </c>
      <c r="P1454" t="s">
        <v>1361</v>
      </c>
      <c r="Q1454" t="s">
        <v>5947</v>
      </c>
      <c r="R1454" t="s">
        <v>1339</v>
      </c>
      <c r="S1454" t="s">
        <v>1332</v>
      </c>
      <c r="U1454" t="s">
        <v>1340</v>
      </c>
      <c r="V1454" t="s">
        <v>1341</v>
      </c>
      <c r="W1454" t="s">
        <v>1339</v>
      </c>
      <c r="X1454">
        <v>46113</v>
      </c>
      <c r="Y1454" t="s">
        <v>5948</v>
      </c>
      <c r="Z1454">
        <v>808</v>
      </c>
      <c r="AA1454">
        <v>84</v>
      </c>
      <c r="AB1454">
        <v>30</v>
      </c>
      <c r="AC1454" t="s">
        <v>1343</v>
      </c>
      <c r="AF1454" t="s">
        <v>1343</v>
      </c>
      <c r="AI1454" t="s">
        <v>1339</v>
      </c>
      <c r="AJ1454">
        <v>60</v>
      </c>
      <c r="AL1454">
        <v>808</v>
      </c>
      <c r="AM1454">
        <v>808</v>
      </c>
      <c r="AN1454">
        <v>0.103960396039604</v>
      </c>
      <c r="AO1454">
        <v>7.4257425742574296E-2</v>
      </c>
    </row>
    <row r="1455" spans="1:41" hidden="1" x14ac:dyDescent="0.3">
      <c r="A1455" t="s">
        <v>1332</v>
      </c>
      <c r="B1455" t="s">
        <v>1332</v>
      </c>
      <c r="C1455" t="s">
        <v>1359</v>
      </c>
      <c r="D1455" t="s">
        <v>2519</v>
      </c>
      <c r="E1455">
        <v>2025317</v>
      </c>
      <c r="F1455" t="s">
        <v>8443</v>
      </c>
      <c r="G1455" t="s">
        <v>8444</v>
      </c>
      <c r="I1455" t="s">
        <v>1335</v>
      </c>
      <c r="J1455">
        <v>400</v>
      </c>
      <c r="K1455" t="s">
        <v>5946</v>
      </c>
      <c r="L1455">
        <v>46123</v>
      </c>
      <c r="N1455">
        <v>46157</v>
      </c>
      <c r="P1455" t="s">
        <v>1337</v>
      </c>
      <c r="Q1455" t="s">
        <v>5947</v>
      </c>
      <c r="R1455" t="s">
        <v>1781</v>
      </c>
      <c r="S1455" t="s">
        <v>1332</v>
      </c>
      <c r="U1455" t="s">
        <v>1340</v>
      </c>
      <c r="V1455" t="s">
        <v>1341</v>
      </c>
      <c r="W1455" t="s">
        <v>1355</v>
      </c>
      <c r="AC1455" t="s">
        <v>1343</v>
      </c>
      <c r="AF1455" t="s">
        <v>1343</v>
      </c>
      <c r="AI1455">
        <v>27</v>
      </c>
      <c r="AJ1455">
        <v>450</v>
      </c>
      <c r="AL1455">
        <v>0</v>
      </c>
      <c r="AM1455" t="s">
        <v>1332</v>
      </c>
      <c r="AN1455">
        <v>0</v>
      </c>
      <c r="AO1455">
        <v>0</v>
      </c>
    </row>
    <row r="1456" spans="1:41" hidden="1" x14ac:dyDescent="0.3">
      <c r="A1456" t="s">
        <v>1332</v>
      </c>
      <c r="B1456" t="s">
        <v>1332</v>
      </c>
      <c r="C1456" t="s">
        <v>1359</v>
      </c>
      <c r="D1456" t="s">
        <v>1755</v>
      </c>
      <c r="E1456">
        <v>2025329</v>
      </c>
      <c r="F1456" t="s">
        <v>8443</v>
      </c>
      <c r="G1456" t="s">
        <v>8444</v>
      </c>
      <c r="I1456" t="s">
        <v>1335</v>
      </c>
      <c r="J1456">
        <v>0</v>
      </c>
      <c r="K1456" t="s">
        <v>5946</v>
      </c>
      <c r="L1456">
        <v>46123</v>
      </c>
      <c r="N1456">
        <v>46157</v>
      </c>
      <c r="P1456" t="s">
        <v>1337</v>
      </c>
      <c r="Q1456" t="s">
        <v>5947</v>
      </c>
      <c r="R1456" t="s">
        <v>1781</v>
      </c>
      <c r="S1456" t="s">
        <v>1332</v>
      </c>
      <c r="U1456" t="s">
        <v>1340</v>
      </c>
      <c r="V1456" t="s">
        <v>1341</v>
      </c>
      <c r="W1456" t="s">
        <v>1355</v>
      </c>
      <c r="AC1456" t="s">
        <v>1343</v>
      </c>
      <c r="AF1456" t="s">
        <v>1343</v>
      </c>
      <c r="AI1456">
        <v>27</v>
      </c>
      <c r="AJ1456">
        <v>52</v>
      </c>
      <c r="AL1456">
        <v>0</v>
      </c>
      <c r="AM1456" t="s">
        <v>1332</v>
      </c>
      <c r="AN1456">
        <v>0</v>
      </c>
      <c r="AO1456">
        <v>0</v>
      </c>
    </row>
    <row r="1457" spans="1:41" x14ac:dyDescent="0.3">
      <c r="A1457" t="s">
        <v>1332</v>
      </c>
      <c r="B1457" t="s">
        <v>1332</v>
      </c>
      <c r="C1457" t="s">
        <v>1380</v>
      </c>
      <c r="D1457" t="s">
        <v>7163</v>
      </c>
      <c r="E1457" t="s">
        <v>7164</v>
      </c>
      <c r="F1457" t="s">
        <v>7667</v>
      </c>
      <c r="I1457" t="s">
        <v>1335</v>
      </c>
      <c r="J1457">
        <v>0</v>
      </c>
      <c r="K1457" t="s">
        <v>4604</v>
      </c>
      <c r="L1457" s="42">
        <v>46112</v>
      </c>
      <c r="N1457">
        <v>46157</v>
      </c>
      <c r="P1457" t="s">
        <v>1420</v>
      </c>
      <c r="Q1457" t="s">
        <v>4605</v>
      </c>
      <c r="R1457" t="s">
        <v>1781</v>
      </c>
      <c r="S1457" t="s">
        <v>1332</v>
      </c>
      <c r="U1457" t="s">
        <v>1340</v>
      </c>
      <c r="V1457" t="s">
        <v>7639</v>
      </c>
      <c r="W1457" t="s">
        <v>1355</v>
      </c>
      <c r="AC1457" t="s">
        <v>1343</v>
      </c>
      <c r="AF1457" t="s">
        <v>1343</v>
      </c>
      <c r="AI1457">
        <v>27</v>
      </c>
      <c r="AJ1457">
        <v>0</v>
      </c>
      <c r="AL1457">
        <v>0</v>
      </c>
      <c r="AM1457" t="s">
        <v>1332</v>
      </c>
      <c r="AN1457">
        <v>0</v>
      </c>
      <c r="AO1457">
        <v>0</v>
      </c>
    </row>
    <row r="1458" spans="1:41" x14ac:dyDescent="0.3">
      <c r="A1458" t="s">
        <v>1332</v>
      </c>
      <c r="B1458" t="s">
        <v>1332</v>
      </c>
      <c r="C1458" t="s">
        <v>1380</v>
      </c>
      <c r="D1458" t="s">
        <v>7165</v>
      </c>
      <c r="E1458" t="s">
        <v>7166</v>
      </c>
      <c r="F1458" t="s">
        <v>7667</v>
      </c>
      <c r="I1458" t="s">
        <v>1335</v>
      </c>
      <c r="J1458">
        <v>0</v>
      </c>
      <c r="K1458" t="s">
        <v>4604</v>
      </c>
      <c r="L1458" s="42">
        <v>46112</v>
      </c>
      <c r="N1458">
        <v>46157</v>
      </c>
      <c r="P1458" t="s">
        <v>1420</v>
      </c>
      <c r="Q1458" t="s">
        <v>4605</v>
      </c>
      <c r="R1458" t="s">
        <v>1781</v>
      </c>
      <c r="S1458" t="s">
        <v>1332</v>
      </c>
      <c r="U1458" t="s">
        <v>1340</v>
      </c>
      <c r="V1458" t="s">
        <v>7639</v>
      </c>
      <c r="W1458" t="s">
        <v>1355</v>
      </c>
      <c r="AC1458" t="s">
        <v>1343</v>
      </c>
      <c r="AF1458" t="s">
        <v>1343</v>
      </c>
      <c r="AI1458">
        <v>27</v>
      </c>
      <c r="AJ1458">
        <v>0</v>
      </c>
      <c r="AL1458">
        <v>0</v>
      </c>
      <c r="AM1458" t="s">
        <v>1332</v>
      </c>
      <c r="AN1458">
        <v>0</v>
      </c>
      <c r="AO1458">
        <v>0</v>
      </c>
    </row>
    <row r="1459" spans="1:41" hidden="1" x14ac:dyDescent="0.3">
      <c r="A1459" t="s">
        <v>1332</v>
      </c>
      <c r="B1459" t="s">
        <v>1332</v>
      </c>
      <c r="C1459" t="s">
        <v>1371</v>
      </c>
      <c r="D1459" t="s">
        <v>6408</v>
      </c>
      <c r="E1459">
        <v>2026021</v>
      </c>
      <c r="F1459" t="s">
        <v>6652</v>
      </c>
      <c r="I1459" t="s">
        <v>1335</v>
      </c>
      <c r="J1459">
        <v>100</v>
      </c>
      <c r="K1459" t="s">
        <v>6544</v>
      </c>
      <c r="L1459">
        <v>46101</v>
      </c>
      <c r="N1459">
        <v>46152</v>
      </c>
      <c r="P1459" t="s">
        <v>1337</v>
      </c>
      <c r="Q1459" t="s">
        <v>4409</v>
      </c>
      <c r="R1459" t="s">
        <v>1781</v>
      </c>
      <c r="S1459" t="s">
        <v>1332</v>
      </c>
      <c r="U1459" t="s">
        <v>1340</v>
      </c>
      <c r="V1459" t="s">
        <v>1341</v>
      </c>
      <c r="W1459" t="s">
        <v>1355</v>
      </c>
      <c r="AC1459" t="s">
        <v>1343</v>
      </c>
      <c r="AF1459" t="s">
        <v>1343</v>
      </c>
      <c r="AI1459">
        <v>22</v>
      </c>
      <c r="AJ1459">
        <v>145</v>
      </c>
      <c r="AL1459">
        <v>0</v>
      </c>
      <c r="AM1459" t="s">
        <v>1332</v>
      </c>
      <c r="AN1459">
        <v>0</v>
      </c>
      <c r="AO1459">
        <v>0</v>
      </c>
    </row>
    <row r="1460" spans="1:41" hidden="1" x14ac:dyDescent="0.3">
      <c r="A1460" t="s">
        <v>1332</v>
      </c>
      <c r="B1460" t="s">
        <v>1379</v>
      </c>
      <c r="C1460" t="s">
        <v>39</v>
      </c>
      <c r="D1460" t="s">
        <v>3368</v>
      </c>
      <c r="E1460">
        <v>2025505</v>
      </c>
      <c r="I1460" t="s">
        <v>1335</v>
      </c>
      <c r="J1460">
        <v>30</v>
      </c>
      <c r="K1460" t="s">
        <v>3369</v>
      </c>
      <c r="L1460">
        <v>46051</v>
      </c>
      <c r="N1460">
        <v>46111</v>
      </c>
      <c r="P1460" t="s">
        <v>1361</v>
      </c>
      <c r="Q1460" t="s">
        <v>3370</v>
      </c>
      <c r="R1460" t="s">
        <v>1358</v>
      </c>
      <c r="S1460" t="s">
        <v>1332</v>
      </c>
      <c r="T1460" t="s">
        <v>3371</v>
      </c>
      <c r="U1460" t="s">
        <v>1340</v>
      </c>
      <c r="V1460" t="s">
        <v>1341</v>
      </c>
      <c r="W1460" t="s">
        <v>1358</v>
      </c>
      <c r="AC1460" t="s">
        <v>1343</v>
      </c>
      <c r="AF1460" t="s">
        <v>1343</v>
      </c>
      <c r="AI1460" t="s">
        <v>1358</v>
      </c>
      <c r="AJ1460">
        <v>85</v>
      </c>
      <c r="AL1460">
        <v>0</v>
      </c>
      <c r="AM1460" t="s">
        <v>1332</v>
      </c>
      <c r="AN1460">
        <v>0</v>
      </c>
      <c r="AO1460">
        <v>0</v>
      </c>
    </row>
    <row r="1461" spans="1:41" hidden="1" x14ac:dyDescent="0.3">
      <c r="A1461" t="s">
        <v>1332</v>
      </c>
      <c r="B1461" t="s">
        <v>1379</v>
      </c>
      <c r="C1461" t="s">
        <v>304</v>
      </c>
      <c r="D1461" t="s">
        <v>3368</v>
      </c>
      <c r="E1461">
        <v>2025505</v>
      </c>
      <c r="I1461" t="s">
        <v>1335</v>
      </c>
      <c r="J1461">
        <v>0</v>
      </c>
      <c r="K1461" t="s">
        <v>3369</v>
      </c>
      <c r="L1461">
        <v>46053</v>
      </c>
      <c r="N1461">
        <v>46122</v>
      </c>
      <c r="P1461" t="s">
        <v>1361</v>
      </c>
      <c r="Q1461" t="s">
        <v>3370</v>
      </c>
      <c r="R1461" t="s">
        <v>1358</v>
      </c>
      <c r="S1461" t="s">
        <v>1374</v>
      </c>
      <c r="T1461" t="s">
        <v>3371</v>
      </c>
      <c r="U1461" t="s">
        <v>1340</v>
      </c>
      <c r="V1461" t="s">
        <v>1341</v>
      </c>
      <c r="W1461" t="s">
        <v>1454</v>
      </c>
      <c r="AC1461" t="s">
        <v>1343</v>
      </c>
      <c r="AF1461" t="s">
        <v>1343</v>
      </c>
      <c r="AI1461" t="s">
        <v>1352</v>
      </c>
      <c r="AJ1461">
        <v>55</v>
      </c>
      <c r="AL1461">
        <v>0</v>
      </c>
      <c r="AM1461" t="s">
        <v>1332</v>
      </c>
      <c r="AN1461">
        <v>0</v>
      </c>
      <c r="AO1461">
        <v>0</v>
      </c>
    </row>
    <row r="1462" spans="1:41" hidden="1" x14ac:dyDescent="0.3">
      <c r="A1462" t="s">
        <v>1332</v>
      </c>
      <c r="B1462" t="s">
        <v>1379</v>
      </c>
      <c r="C1462" t="s">
        <v>304</v>
      </c>
      <c r="D1462" t="s">
        <v>2091</v>
      </c>
      <c r="E1462">
        <v>2025339</v>
      </c>
      <c r="I1462" t="s">
        <v>1335</v>
      </c>
      <c r="J1462">
        <v>0</v>
      </c>
      <c r="K1462" t="s">
        <v>3369</v>
      </c>
      <c r="L1462">
        <v>46053</v>
      </c>
      <c r="N1462">
        <v>46122</v>
      </c>
      <c r="P1462" t="s">
        <v>1361</v>
      </c>
      <c r="Q1462" t="s">
        <v>3370</v>
      </c>
      <c r="R1462" t="s">
        <v>1358</v>
      </c>
      <c r="S1462" t="s">
        <v>1374</v>
      </c>
      <c r="T1462" t="s">
        <v>3371</v>
      </c>
      <c r="U1462" t="s">
        <v>1340</v>
      </c>
      <c r="V1462" t="s">
        <v>1341</v>
      </c>
      <c r="W1462" t="s">
        <v>1454</v>
      </c>
      <c r="AC1462" t="s">
        <v>1343</v>
      </c>
      <c r="AF1462" t="s">
        <v>1343</v>
      </c>
      <c r="AI1462" t="s">
        <v>1352</v>
      </c>
      <c r="AJ1462">
        <v>58</v>
      </c>
      <c r="AL1462">
        <v>0</v>
      </c>
      <c r="AM1462" t="s">
        <v>1332</v>
      </c>
      <c r="AN1462">
        <v>0</v>
      </c>
      <c r="AO1462">
        <v>0</v>
      </c>
    </row>
    <row r="1463" spans="1:41" hidden="1" x14ac:dyDescent="0.3">
      <c r="A1463" t="s">
        <v>1332</v>
      </c>
      <c r="B1463" t="s">
        <v>1332</v>
      </c>
      <c r="C1463" t="s">
        <v>304</v>
      </c>
      <c r="D1463" t="s">
        <v>1438</v>
      </c>
      <c r="E1463">
        <v>2025933</v>
      </c>
      <c r="I1463" t="s">
        <v>1335</v>
      </c>
      <c r="J1463">
        <v>0</v>
      </c>
      <c r="K1463" t="s">
        <v>3369</v>
      </c>
      <c r="L1463">
        <v>46053</v>
      </c>
      <c r="N1463">
        <v>46122</v>
      </c>
      <c r="P1463" t="s">
        <v>1361</v>
      </c>
      <c r="Q1463" t="s">
        <v>3370</v>
      </c>
      <c r="R1463" t="s">
        <v>1339</v>
      </c>
      <c r="S1463" t="s">
        <v>1332</v>
      </c>
      <c r="U1463" t="s">
        <v>1340</v>
      </c>
      <c r="V1463" t="s">
        <v>1341</v>
      </c>
      <c r="W1463" t="s">
        <v>1339</v>
      </c>
      <c r="X1463">
        <v>46113</v>
      </c>
      <c r="Y1463" t="s">
        <v>3606</v>
      </c>
      <c r="AC1463" t="s">
        <v>1343</v>
      </c>
      <c r="AF1463" t="s">
        <v>1343</v>
      </c>
      <c r="AI1463" t="s">
        <v>1339</v>
      </c>
      <c r="AJ1463">
        <v>50</v>
      </c>
      <c r="AL1463">
        <v>0</v>
      </c>
      <c r="AM1463">
        <v>0</v>
      </c>
      <c r="AN1463">
        <v>0</v>
      </c>
      <c r="AO1463">
        <v>0</v>
      </c>
    </row>
    <row r="1464" spans="1:41" hidden="1" x14ac:dyDescent="0.3">
      <c r="A1464" t="s">
        <v>1332</v>
      </c>
      <c r="B1464" t="s">
        <v>1332</v>
      </c>
      <c r="C1464" t="s">
        <v>304</v>
      </c>
      <c r="D1464" t="s">
        <v>2695</v>
      </c>
      <c r="E1464">
        <v>2025982</v>
      </c>
      <c r="I1464" t="s">
        <v>1335</v>
      </c>
      <c r="J1464">
        <v>0</v>
      </c>
      <c r="K1464" t="s">
        <v>3369</v>
      </c>
      <c r="L1464">
        <v>46053</v>
      </c>
      <c r="N1464">
        <v>46122</v>
      </c>
      <c r="P1464" t="s">
        <v>1361</v>
      </c>
      <c r="Q1464" t="s">
        <v>3370</v>
      </c>
      <c r="R1464" t="s">
        <v>1339</v>
      </c>
      <c r="S1464" t="s">
        <v>1332</v>
      </c>
      <c r="U1464" t="s">
        <v>1340</v>
      </c>
      <c r="V1464" t="s">
        <v>1341</v>
      </c>
      <c r="W1464" t="s">
        <v>1339</v>
      </c>
      <c r="X1464">
        <v>46113</v>
      </c>
      <c r="Y1464" t="s">
        <v>3606</v>
      </c>
      <c r="AC1464" t="s">
        <v>1343</v>
      </c>
      <c r="AF1464" t="s">
        <v>1343</v>
      </c>
      <c r="AI1464" t="s">
        <v>1339</v>
      </c>
      <c r="AJ1464">
        <v>35</v>
      </c>
      <c r="AL1464" t="s">
        <v>1332</v>
      </c>
      <c r="AM1464" t="s">
        <v>1332</v>
      </c>
      <c r="AN1464">
        <v>0</v>
      </c>
      <c r="AO1464">
        <v>0</v>
      </c>
    </row>
    <row r="1465" spans="1:41" hidden="1" x14ac:dyDescent="0.3">
      <c r="A1465" t="s">
        <v>1332</v>
      </c>
      <c r="B1465" t="s">
        <v>1332</v>
      </c>
      <c r="C1465" t="s">
        <v>1371</v>
      </c>
      <c r="D1465" t="s">
        <v>3906</v>
      </c>
      <c r="E1465">
        <v>2026009</v>
      </c>
      <c r="I1465" t="s">
        <v>1335</v>
      </c>
      <c r="J1465">
        <v>100</v>
      </c>
      <c r="K1465" t="s">
        <v>3369</v>
      </c>
      <c r="L1465">
        <v>46058</v>
      </c>
      <c r="N1465">
        <v>46132</v>
      </c>
      <c r="P1465" t="s">
        <v>1361</v>
      </c>
      <c r="Q1465" t="s">
        <v>3370</v>
      </c>
      <c r="R1465" t="s">
        <v>3490</v>
      </c>
      <c r="S1465" t="s">
        <v>1332</v>
      </c>
      <c r="U1465" t="s">
        <v>1354</v>
      </c>
      <c r="V1465" t="s">
        <v>1341</v>
      </c>
      <c r="W1465" t="s">
        <v>1355</v>
      </c>
      <c r="AC1465" t="s">
        <v>1343</v>
      </c>
      <c r="AF1465" t="s">
        <v>1343</v>
      </c>
      <c r="AI1465">
        <v>2</v>
      </c>
      <c r="AJ1465">
        <v>155</v>
      </c>
      <c r="AL1465">
        <v>0</v>
      </c>
      <c r="AM1465" t="s">
        <v>1332</v>
      </c>
      <c r="AN1465">
        <v>0</v>
      </c>
      <c r="AO1465">
        <v>0</v>
      </c>
    </row>
    <row r="1466" spans="1:41" hidden="1" x14ac:dyDescent="0.3">
      <c r="A1466" t="s">
        <v>1332</v>
      </c>
      <c r="B1466" t="s">
        <v>1379</v>
      </c>
      <c r="C1466" t="s">
        <v>1371</v>
      </c>
      <c r="D1466" t="s">
        <v>2091</v>
      </c>
      <c r="E1466">
        <v>2025339</v>
      </c>
      <c r="I1466" t="s">
        <v>1335</v>
      </c>
      <c r="J1466">
        <v>0</v>
      </c>
      <c r="K1466" t="s">
        <v>3369</v>
      </c>
      <c r="L1466">
        <v>46058</v>
      </c>
      <c r="N1466">
        <v>46132</v>
      </c>
      <c r="P1466" t="s">
        <v>1361</v>
      </c>
      <c r="Q1466" t="s">
        <v>3370</v>
      </c>
      <c r="R1466" t="s">
        <v>3490</v>
      </c>
      <c r="S1466" t="s">
        <v>1332</v>
      </c>
      <c r="U1466" t="s">
        <v>1354</v>
      </c>
      <c r="V1466" t="s">
        <v>1341</v>
      </c>
      <c r="W1466" t="s">
        <v>1355</v>
      </c>
      <c r="AC1466" t="s">
        <v>1343</v>
      </c>
      <c r="AF1466" t="s">
        <v>1343</v>
      </c>
      <c r="AI1466">
        <v>2</v>
      </c>
      <c r="AJ1466">
        <v>58</v>
      </c>
      <c r="AL1466">
        <v>0</v>
      </c>
      <c r="AM1466" t="s">
        <v>1332</v>
      </c>
      <c r="AN1466">
        <v>0</v>
      </c>
      <c r="AO1466">
        <v>0</v>
      </c>
    </row>
    <row r="1467" spans="1:41" hidden="1" x14ac:dyDescent="0.3">
      <c r="A1467" t="s">
        <v>1332</v>
      </c>
      <c r="B1467" t="s">
        <v>1332</v>
      </c>
      <c r="C1467" t="s">
        <v>1386</v>
      </c>
      <c r="D1467" t="s">
        <v>4033</v>
      </c>
      <c r="E1467">
        <v>2026003</v>
      </c>
      <c r="I1467" t="s">
        <v>1335</v>
      </c>
      <c r="J1467">
        <v>100</v>
      </c>
      <c r="K1467" t="s">
        <v>3369</v>
      </c>
      <c r="L1467">
        <v>46080</v>
      </c>
      <c r="N1467">
        <v>46132</v>
      </c>
      <c r="P1467" t="s">
        <v>1361</v>
      </c>
      <c r="Q1467" t="s">
        <v>3370</v>
      </c>
      <c r="R1467" t="s">
        <v>3490</v>
      </c>
      <c r="S1467" t="s">
        <v>1332</v>
      </c>
      <c r="U1467" t="s">
        <v>1340</v>
      </c>
      <c r="V1467" t="s">
        <v>1341</v>
      </c>
      <c r="W1467" t="s">
        <v>1355</v>
      </c>
      <c r="AC1467" t="s">
        <v>1343</v>
      </c>
      <c r="AF1467" t="s">
        <v>1343</v>
      </c>
      <c r="AI1467">
        <v>2</v>
      </c>
      <c r="AJ1467">
        <v>145</v>
      </c>
      <c r="AL1467">
        <v>0</v>
      </c>
      <c r="AM1467" t="s">
        <v>1332</v>
      </c>
      <c r="AN1467">
        <v>0</v>
      </c>
      <c r="AO1467">
        <v>0</v>
      </c>
    </row>
    <row r="1468" spans="1:41" hidden="1" x14ac:dyDescent="0.3">
      <c r="A1468" t="s">
        <v>1332</v>
      </c>
      <c r="B1468" t="s">
        <v>1332</v>
      </c>
      <c r="C1468" t="s">
        <v>64</v>
      </c>
      <c r="D1468" t="s">
        <v>6419</v>
      </c>
      <c r="E1468">
        <v>2026053</v>
      </c>
      <c r="F1468" t="s">
        <v>6772</v>
      </c>
      <c r="I1468" t="s">
        <v>1335</v>
      </c>
      <c r="J1468">
        <v>200</v>
      </c>
      <c r="K1468" t="s">
        <v>3369</v>
      </c>
      <c r="L1468">
        <v>46101</v>
      </c>
      <c r="N1468">
        <v>46152</v>
      </c>
      <c r="P1468" t="s">
        <v>1361</v>
      </c>
      <c r="Q1468" t="s">
        <v>3370</v>
      </c>
      <c r="R1468" t="s">
        <v>1781</v>
      </c>
      <c r="S1468" t="s">
        <v>1332</v>
      </c>
      <c r="U1468" t="s">
        <v>1340</v>
      </c>
      <c r="V1468" t="s">
        <v>1341</v>
      </c>
      <c r="W1468" t="s">
        <v>1355</v>
      </c>
      <c r="AC1468" t="s">
        <v>1343</v>
      </c>
      <c r="AF1468" t="s">
        <v>1343</v>
      </c>
      <c r="AI1468">
        <v>22</v>
      </c>
      <c r="AJ1468">
        <v>200</v>
      </c>
      <c r="AL1468">
        <v>0</v>
      </c>
      <c r="AM1468" t="s">
        <v>1332</v>
      </c>
      <c r="AN1468">
        <v>0</v>
      </c>
      <c r="AO1468">
        <v>0</v>
      </c>
    </row>
    <row r="1469" spans="1:41" hidden="1" x14ac:dyDescent="0.3">
      <c r="A1469" t="s">
        <v>1332</v>
      </c>
      <c r="B1469" t="s">
        <v>1332</v>
      </c>
      <c r="C1469" t="s">
        <v>64</v>
      </c>
      <c r="D1469" t="s">
        <v>6423</v>
      </c>
      <c r="E1469" t="s">
        <v>6424</v>
      </c>
      <c r="F1469" t="s">
        <v>6772</v>
      </c>
      <c r="I1469" t="s">
        <v>1335</v>
      </c>
      <c r="J1469">
        <v>0</v>
      </c>
      <c r="K1469" t="s">
        <v>3369</v>
      </c>
      <c r="L1469">
        <v>46101</v>
      </c>
      <c r="N1469">
        <v>46152</v>
      </c>
      <c r="P1469" t="s">
        <v>1361</v>
      </c>
      <c r="Q1469" t="s">
        <v>3370</v>
      </c>
      <c r="R1469" t="s">
        <v>1781</v>
      </c>
      <c r="S1469" t="s">
        <v>1332</v>
      </c>
      <c r="U1469" t="s">
        <v>1340</v>
      </c>
      <c r="V1469" t="s">
        <v>1341</v>
      </c>
      <c r="W1469" t="s">
        <v>1355</v>
      </c>
      <c r="AC1469" t="s">
        <v>1343</v>
      </c>
      <c r="AF1469" t="s">
        <v>1343</v>
      </c>
      <c r="AI1469">
        <v>22</v>
      </c>
      <c r="AJ1469">
        <v>30</v>
      </c>
      <c r="AL1469">
        <v>0</v>
      </c>
      <c r="AM1469" t="s">
        <v>1332</v>
      </c>
      <c r="AN1469">
        <v>0</v>
      </c>
      <c r="AO1469">
        <v>0</v>
      </c>
    </row>
    <row r="1470" spans="1:41" hidden="1" x14ac:dyDescent="0.3">
      <c r="C1470" t="s">
        <v>47</v>
      </c>
      <c r="D1470" t="s">
        <v>7591</v>
      </c>
      <c r="E1470">
        <v>2026032</v>
      </c>
      <c r="F1470" t="s">
        <v>8570</v>
      </c>
      <c r="G1470" t="s">
        <v>4636</v>
      </c>
      <c r="I1470" t="s">
        <v>1335</v>
      </c>
      <c r="J1470">
        <v>270</v>
      </c>
      <c r="K1470" t="s">
        <v>3369</v>
      </c>
      <c r="L1470">
        <v>46125</v>
      </c>
      <c r="N1470">
        <v>46157</v>
      </c>
      <c r="P1470" t="s">
        <v>1337</v>
      </c>
      <c r="Q1470" t="s">
        <v>3370</v>
      </c>
      <c r="R1470" t="s">
        <v>1781</v>
      </c>
      <c r="S1470" t="s">
        <v>1332</v>
      </c>
      <c r="U1470" t="s">
        <v>1340</v>
      </c>
      <c r="V1470" t="s">
        <v>1402</v>
      </c>
      <c r="W1470" t="s">
        <v>1355</v>
      </c>
      <c r="AC1470" t="s">
        <v>1343</v>
      </c>
      <c r="AF1470" t="s">
        <v>1343</v>
      </c>
      <c r="AI1470">
        <v>27</v>
      </c>
      <c r="AJ1470">
        <v>270</v>
      </c>
      <c r="AL1470">
        <v>0</v>
      </c>
      <c r="AM1470" t="s">
        <v>1332</v>
      </c>
      <c r="AN1470">
        <v>0</v>
      </c>
      <c r="AO1470">
        <v>0</v>
      </c>
    </row>
    <row r="1471" spans="1:41" hidden="1" x14ac:dyDescent="0.3">
      <c r="A1471" t="s">
        <v>1332</v>
      </c>
      <c r="B1471" t="s">
        <v>1332</v>
      </c>
      <c r="C1471" t="s">
        <v>47</v>
      </c>
      <c r="D1471" t="s">
        <v>1438</v>
      </c>
      <c r="E1471">
        <v>2025933</v>
      </c>
      <c r="I1471" t="s">
        <v>1335</v>
      </c>
      <c r="J1471">
        <v>80</v>
      </c>
      <c r="K1471" t="s">
        <v>1439</v>
      </c>
      <c r="L1471">
        <v>45996</v>
      </c>
      <c r="N1471">
        <v>46096</v>
      </c>
      <c r="P1471" t="s">
        <v>1361</v>
      </c>
      <c r="Q1471" t="s">
        <v>1440</v>
      </c>
      <c r="R1471" t="s">
        <v>1339</v>
      </c>
      <c r="S1471" t="s">
        <v>1374</v>
      </c>
      <c r="T1471" t="s">
        <v>1441</v>
      </c>
      <c r="U1471" t="s">
        <v>1354</v>
      </c>
      <c r="V1471" t="s">
        <v>1341</v>
      </c>
      <c r="W1471" t="s">
        <v>1339</v>
      </c>
      <c r="X1471">
        <v>46084</v>
      </c>
      <c r="Y1471" t="s">
        <v>1442</v>
      </c>
      <c r="AC1471" t="s">
        <v>1343</v>
      </c>
      <c r="AF1471" t="s">
        <v>1343</v>
      </c>
      <c r="AI1471" t="s">
        <v>1339</v>
      </c>
      <c r="AJ1471">
        <v>130</v>
      </c>
      <c r="AL1471">
        <v>0</v>
      </c>
      <c r="AM1471">
        <v>0</v>
      </c>
      <c r="AN1471">
        <v>0</v>
      </c>
      <c r="AO1471">
        <v>0</v>
      </c>
    </row>
    <row r="1472" spans="1:41" hidden="1" x14ac:dyDescent="0.3">
      <c r="A1472" t="s">
        <v>1332</v>
      </c>
      <c r="B1472" t="s">
        <v>1332</v>
      </c>
      <c r="C1472" t="s">
        <v>47</v>
      </c>
      <c r="D1472" t="s">
        <v>1755</v>
      </c>
      <c r="E1472">
        <v>2025329</v>
      </c>
      <c r="I1472" t="s">
        <v>1335</v>
      </c>
      <c r="J1472">
        <v>81</v>
      </c>
      <c r="K1472" t="s">
        <v>1439</v>
      </c>
      <c r="L1472">
        <v>45997</v>
      </c>
      <c r="N1472">
        <v>46053</v>
      </c>
      <c r="P1472" t="s">
        <v>1361</v>
      </c>
      <c r="Q1472" t="s">
        <v>1756</v>
      </c>
      <c r="R1472" t="s">
        <v>1339</v>
      </c>
      <c r="S1472" t="s">
        <v>1374</v>
      </c>
      <c r="T1472" t="s">
        <v>1441</v>
      </c>
      <c r="U1472" t="s">
        <v>1354</v>
      </c>
      <c r="V1472" t="s">
        <v>1341</v>
      </c>
      <c r="W1472" t="s">
        <v>1339</v>
      </c>
      <c r="X1472">
        <v>46083</v>
      </c>
      <c r="Y1472" t="s">
        <v>1442</v>
      </c>
      <c r="AC1472" t="s">
        <v>1343</v>
      </c>
      <c r="AF1472" t="s">
        <v>1343</v>
      </c>
      <c r="AI1472" t="s">
        <v>1339</v>
      </c>
      <c r="AJ1472">
        <v>133</v>
      </c>
      <c r="AL1472" t="s">
        <v>1332</v>
      </c>
      <c r="AM1472" t="s">
        <v>1332</v>
      </c>
      <c r="AN1472">
        <v>0</v>
      </c>
      <c r="AO1472">
        <v>0</v>
      </c>
    </row>
    <row r="1473" spans="1:41" x14ac:dyDescent="0.3">
      <c r="A1473" t="s">
        <v>1332</v>
      </c>
      <c r="B1473" t="s">
        <v>1332</v>
      </c>
      <c r="C1473" t="s">
        <v>1380</v>
      </c>
      <c r="D1473" t="s">
        <v>7158</v>
      </c>
      <c r="E1473" t="s">
        <v>7159</v>
      </c>
      <c r="F1473" t="s">
        <v>7667</v>
      </c>
      <c r="I1473" t="s">
        <v>1335</v>
      </c>
      <c r="J1473">
        <v>0</v>
      </c>
      <c r="K1473" t="s">
        <v>4604</v>
      </c>
      <c r="L1473" s="42">
        <v>46112</v>
      </c>
      <c r="N1473">
        <v>46157</v>
      </c>
      <c r="P1473" t="s">
        <v>1420</v>
      </c>
      <c r="Q1473" t="s">
        <v>4605</v>
      </c>
      <c r="R1473" t="s">
        <v>1781</v>
      </c>
      <c r="S1473" t="s">
        <v>1332</v>
      </c>
      <c r="U1473" t="s">
        <v>1340</v>
      </c>
      <c r="V1473" t="s">
        <v>7639</v>
      </c>
      <c r="W1473" t="s">
        <v>1355</v>
      </c>
      <c r="AC1473" t="s">
        <v>1343</v>
      </c>
      <c r="AF1473" t="s">
        <v>1343</v>
      </c>
      <c r="AI1473">
        <v>27</v>
      </c>
      <c r="AJ1473">
        <v>35</v>
      </c>
      <c r="AL1473">
        <v>0</v>
      </c>
      <c r="AM1473" t="s">
        <v>1332</v>
      </c>
      <c r="AN1473">
        <v>0</v>
      </c>
      <c r="AO1473">
        <v>0</v>
      </c>
    </row>
    <row r="1474" spans="1:41" hidden="1" x14ac:dyDescent="0.3">
      <c r="A1474" t="s">
        <v>1332</v>
      </c>
      <c r="B1474" t="s">
        <v>1332</v>
      </c>
      <c r="C1474" t="s">
        <v>1371</v>
      </c>
      <c r="D1474" t="s">
        <v>1972</v>
      </c>
      <c r="E1474" t="s">
        <v>1973</v>
      </c>
      <c r="I1474" t="s">
        <v>1335</v>
      </c>
      <c r="J1474">
        <v>60</v>
      </c>
      <c r="K1474" t="s">
        <v>4017</v>
      </c>
      <c r="L1474">
        <v>46058</v>
      </c>
      <c r="N1474">
        <v>46096</v>
      </c>
      <c r="P1474" t="s">
        <v>1361</v>
      </c>
      <c r="Q1474" t="s">
        <v>4018</v>
      </c>
      <c r="R1474" t="s">
        <v>1358</v>
      </c>
      <c r="S1474" t="s">
        <v>1374</v>
      </c>
      <c r="T1474" t="s">
        <v>4019</v>
      </c>
      <c r="U1474" t="s">
        <v>1354</v>
      </c>
      <c r="V1474" t="s">
        <v>1341</v>
      </c>
      <c r="W1474" t="s">
        <v>1358</v>
      </c>
      <c r="AC1474" t="s">
        <v>1343</v>
      </c>
      <c r="AF1474" t="s">
        <v>1343</v>
      </c>
      <c r="AI1474" t="s">
        <v>1358</v>
      </c>
      <c r="AJ1474">
        <v>145</v>
      </c>
      <c r="AL1474">
        <v>0</v>
      </c>
      <c r="AM1474" t="s">
        <v>1332</v>
      </c>
      <c r="AN1474">
        <v>0</v>
      </c>
      <c r="AO1474">
        <v>0</v>
      </c>
    </row>
    <row r="1475" spans="1:41" hidden="1" x14ac:dyDescent="0.3">
      <c r="A1475" t="s">
        <v>1332</v>
      </c>
      <c r="B1475" t="s">
        <v>1332</v>
      </c>
      <c r="C1475" t="s">
        <v>1371</v>
      </c>
      <c r="D1475" t="s">
        <v>1976</v>
      </c>
      <c r="E1475" t="s">
        <v>1977</v>
      </c>
      <c r="I1475" t="s">
        <v>1335</v>
      </c>
      <c r="J1475">
        <v>0</v>
      </c>
      <c r="K1475" t="s">
        <v>4017</v>
      </c>
      <c r="L1475">
        <v>46058</v>
      </c>
      <c r="N1475">
        <v>46096</v>
      </c>
      <c r="P1475" t="s">
        <v>1361</v>
      </c>
      <c r="Q1475" t="s">
        <v>4018</v>
      </c>
      <c r="R1475" t="s">
        <v>1358</v>
      </c>
      <c r="S1475" t="s">
        <v>1374</v>
      </c>
      <c r="T1475" t="s">
        <v>4019</v>
      </c>
      <c r="U1475" t="s">
        <v>1354</v>
      </c>
      <c r="V1475" t="s">
        <v>1341</v>
      </c>
      <c r="W1475" t="s">
        <v>1358</v>
      </c>
      <c r="AC1475" t="s">
        <v>1343</v>
      </c>
      <c r="AF1475" t="s">
        <v>1343</v>
      </c>
      <c r="AI1475" t="s">
        <v>1358</v>
      </c>
      <c r="AJ1475">
        <v>42</v>
      </c>
      <c r="AL1475">
        <v>0</v>
      </c>
      <c r="AM1475" t="s">
        <v>1332</v>
      </c>
      <c r="AN1475">
        <v>0</v>
      </c>
      <c r="AO1475">
        <v>0</v>
      </c>
    </row>
    <row r="1476" spans="1:41" hidden="1" x14ac:dyDescent="0.3">
      <c r="A1476" t="s">
        <v>1332</v>
      </c>
      <c r="B1476" t="s">
        <v>1332</v>
      </c>
      <c r="C1476" t="s">
        <v>1371</v>
      </c>
      <c r="D1476" t="s">
        <v>3906</v>
      </c>
      <c r="E1476">
        <v>2026009</v>
      </c>
      <c r="I1476" t="s">
        <v>1335</v>
      </c>
      <c r="J1476">
        <v>60</v>
      </c>
      <c r="K1476" t="s">
        <v>4017</v>
      </c>
      <c r="L1476">
        <v>46058</v>
      </c>
      <c r="N1476">
        <v>46112</v>
      </c>
      <c r="P1476" t="s">
        <v>1361</v>
      </c>
      <c r="Q1476" t="s">
        <v>4018</v>
      </c>
      <c r="R1476" t="s">
        <v>1339</v>
      </c>
      <c r="S1476" t="s">
        <v>1374</v>
      </c>
      <c r="T1476" t="s">
        <v>4020</v>
      </c>
      <c r="U1476" t="s">
        <v>1354</v>
      </c>
      <c r="V1476" t="s">
        <v>1341</v>
      </c>
      <c r="W1476" t="s">
        <v>1339</v>
      </c>
      <c r="X1476">
        <v>46112</v>
      </c>
      <c r="Y1476" t="s">
        <v>4021</v>
      </c>
      <c r="Z1476">
        <v>19</v>
      </c>
      <c r="AA1476">
        <v>7</v>
      </c>
      <c r="AB1476">
        <v>1</v>
      </c>
      <c r="AC1476" t="s">
        <v>1343</v>
      </c>
      <c r="AF1476" t="s">
        <v>1343</v>
      </c>
      <c r="AI1476" t="s">
        <v>1339</v>
      </c>
      <c r="AJ1476">
        <v>115</v>
      </c>
      <c r="AL1476">
        <v>19</v>
      </c>
      <c r="AM1476">
        <v>19</v>
      </c>
      <c r="AN1476">
        <v>0.36842105263157898</v>
      </c>
      <c r="AO1476">
        <v>6.0526315789473699</v>
      </c>
    </row>
    <row r="1477" spans="1:41" hidden="1" x14ac:dyDescent="0.3">
      <c r="A1477" t="s">
        <v>1332</v>
      </c>
      <c r="B1477" t="s">
        <v>1332</v>
      </c>
      <c r="C1477" t="s">
        <v>1371</v>
      </c>
      <c r="D1477" t="s">
        <v>2091</v>
      </c>
      <c r="E1477">
        <v>2025339</v>
      </c>
      <c r="I1477" t="s">
        <v>1335</v>
      </c>
      <c r="J1477">
        <v>0</v>
      </c>
      <c r="K1477" t="s">
        <v>4017</v>
      </c>
      <c r="L1477">
        <v>46058</v>
      </c>
      <c r="N1477">
        <v>46112</v>
      </c>
      <c r="P1477" t="s">
        <v>1361</v>
      </c>
      <c r="Q1477" t="s">
        <v>4018</v>
      </c>
      <c r="R1477" t="s">
        <v>1339</v>
      </c>
      <c r="S1477" t="s">
        <v>1374</v>
      </c>
      <c r="T1477" t="s">
        <v>4020</v>
      </c>
      <c r="U1477" t="s">
        <v>1354</v>
      </c>
      <c r="V1477" t="s">
        <v>1341</v>
      </c>
      <c r="W1477" t="s">
        <v>1339</v>
      </c>
      <c r="X1477">
        <v>46112</v>
      </c>
      <c r="Y1477" t="s">
        <v>4021</v>
      </c>
      <c r="Z1477">
        <v>19</v>
      </c>
      <c r="AA1477">
        <v>7</v>
      </c>
      <c r="AB1477">
        <v>1</v>
      </c>
      <c r="AC1477" t="s">
        <v>1343</v>
      </c>
      <c r="AF1477" t="s">
        <v>1343</v>
      </c>
      <c r="AI1477" t="s">
        <v>1339</v>
      </c>
      <c r="AJ1477">
        <v>58</v>
      </c>
      <c r="AL1477" t="s">
        <v>1332</v>
      </c>
      <c r="AM1477" t="s">
        <v>1332</v>
      </c>
      <c r="AN1477">
        <v>0.36842105263157898</v>
      </c>
      <c r="AO1477">
        <v>0</v>
      </c>
    </row>
    <row r="1478" spans="1:41" hidden="1" x14ac:dyDescent="0.3">
      <c r="C1478" t="s">
        <v>47</v>
      </c>
      <c r="D1478" t="s">
        <v>2962</v>
      </c>
      <c r="E1478">
        <v>2025945</v>
      </c>
      <c r="F1478" t="s">
        <v>8562</v>
      </c>
      <c r="G1478" t="s">
        <v>8563</v>
      </c>
      <c r="I1478" t="s">
        <v>1335</v>
      </c>
      <c r="J1478">
        <v>0</v>
      </c>
      <c r="K1478" t="s">
        <v>8564</v>
      </c>
      <c r="L1478">
        <v>46125</v>
      </c>
      <c r="N1478">
        <v>46157</v>
      </c>
      <c r="P1478" t="s">
        <v>1361</v>
      </c>
      <c r="Q1478" t="s">
        <v>8565</v>
      </c>
      <c r="R1478" t="s">
        <v>1781</v>
      </c>
      <c r="S1478" t="s">
        <v>1332</v>
      </c>
      <c r="U1478" t="s">
        <v>1537</v>
      </c>
      <c r="V1478" t="s">
        <v>1402</v>
      </c>
      <c r="W1478" t="s">
        <v>1355</v>
      </c>
      <c r="AC1478" t="s">
        <v>1343</v>
      </c>
      <c r="AF1478" t="s">
        <v>1343</v>
      </c>
      <c r="AI1478">
        <v>27</v>
      </c>
      <c r="AJ1478">
        <v>60</v>
      </c>
      <c r="AL1478">
        <v>0</v>
      </c>
      <c r="AM1478" t="s">
        <v>1332</v>
      </c>
      <c r="AN1478">
        <v>0</v>
      </c>
      <c r="AO1478">
        <v>0</v>
      </c>
    </row>
    <row r="1479" spans="1:41" hidden="1" x14ac:dyDescent="0.3">
      <c r="C1479" t="s">
        <v>47</v>
      </c>
      <c r="D1479" t="s">
        <v>2519</v>
      </c>
      <c r="E1479">
        <v>2025317</v>
      </c>
      <c r="F1479" t="s">
        <v>8562</v>
      </c>
      <c r="G1479" t="s">
        <v>4636</v>
      </c>
      <c r="I1479" t="s">
        <v>1335</v>
      </c>
      <c r="J1479">
        <v>0</v>
      </c>
      <c r="K1479" t="s">
        <v>8564</v>
      </c>
      <c r="L1479">
        <v>46125</v>
      </c>
      <c r="N1479">
        <v>46157</v>
      </c>
      <c r="P1479" t="s">
        <v>1361</v>
      </c>
      <c r="Q1479" t="s">
        <v>8565</v>
      </c>
      <c r="R1479" t="s">
        <v>1781</v>
      </c>
      <c r="S1479" t="s">
        <v>1332</v>
      </c>
      <c r="U1479" t="s">
        <v>1537</v>
      </c>
      <c r="V1479" t="s">
        <v>1402</v>
      </c>
      <c r="W1479" t="s">
        <v>1355</v>
      </c>
      <c r="AC1479" t="s">
        <v>1343</v>
      </c>
      <c r="AF1479" t="s">
        <v>1343</v>
      </c>
      <c r="AI1479">
        <v>27</v>
      </c>
      <c r="AJ1479">
        <v>50</v>
      </c>
      <c r="AL1479">
        <v>0</v>
      </c>
      <c r="AM1479" t="s">
        <v>1332</v>
      </c>
      <c r="AN1479">
        <v>0</v>
      </c>
      <c r="AO1479">
        <v>0</v>
      </c>
    </row>
    <row r="1480" spans="1:41" hidden="1" x14ac:dyDescent="0.3">
      <c r="C1480" t="s">
        <v>47</v>
      </c>
      <c r="D1480" t="s">
        <v>1755</v>
      </c>
      <c r="E1480">
        <v>2025329</v>
      </c>
      <c r="F1480" t="s">
        <v>8562</v>
      </c>
      <c r="G1480" t="s">
        <v>4636</v>
      </c>
      <c r="I1480" t="s">
        <v>1335</v>
      </c>
      <c r="J1480">
        <v>0</v>
      </c>
      <c r="K1480" t="s">
        <v>8564</v>
      </c>
      <c r="L1480">
        <v>46125</v>
      </c>
      <c r="N1480">
        <v>46157</v>
      </c>
      <c r="P1480" t="s">
        <v>1361</v>
      </c>
      <c r="Q1480" t="s">
        <v>8565</v>
      </c>
      <c r="R1480" t="s">
        <v>1781</v>
      </c>
      <c r="S1480" t="s">
        <v>1332</v>
      </c>
      <c r="U1480" t="s">
        <v>1537</v>
      </c>
      <c r="V1480" t="s">
        <v>1402</v>
      </c>
      <c r="W1480" t="s">
        <v>1355</v>
      </c>
      <c r="AC1480" t="s">
        <v>1343</v>
      </c>
      <c r="AF1480" t="s">
        <v>1343</v>
      </c>
      <c r="AI1480">
        <v>27</v>
      </c>
      <c r="AJ1480">
        <v>52</v>
      </c>
      <c r="AL1480">
        <v>0</v>
      </c>
      <c r="AM1480" t="s">
        <v>1332</v>
      </c>
      <c r="AN1480">
        <v>0</v>
      </c>
      <c r="AO1480">
        <v>0</v>
      </c>
    </row>
    <row r="1481" spans="1:41" hidden="1" x14ac:dyDescent="0.3">
      <c r="A1481" t="s">
        <v>1332</v>
      </c>
      <c r="B1481" t="s">
        <v>1332</v>
      </c>
      <c r="C1481" t="s">
        <v>205</v>
      </c>
      <c r="D1481" t="s">
        <v>4033</v>
      </c>
      <c r="E1481">
        <v>2026003</v>
      </c>
      <c r="F1481" t="s">
        <v>7808</v>
      </c>
      <c r="I1481" t="s">
        <v>1335</v>
      </c>
      <c r="J1481">
        <v>600</v>
      </c>
      <c r="K1481" t="s">
        <v>7809</v>
      </c>
      <c r="L1481">
        <v>46114</v>
      </c>
      <c r="N1481">
        <v>46157</v>
      </c>
      <c r="P1481" t="s">
        <v>1337</v>
      </c>
      <c r="Q1481" t="s">
        <v>7810</v>
      </c>
      <c r="R1481" t="s">
        <v>1339</v>
      </c>
      <c r="S1481" t="s">
        <v>1332</v>
      </c>
      <c r="U1481" t="s">
        <v>1340</v>
      </c>
      <c r="V1481" t="s">
        <v>1341</v>
      </c>
      <c r="W1481" t="s">
        <v>1339</v>
      </c>
      <c r="X1481">
        <v>46125</v>
      </c>
      <c r="Y1481" t="s">
        <v>7811</v>
      </c>
      <c r="AC1481" t="s">
        <v>1343</v>
      </c>
      <c r="AF1481" t="s">
        <v>1343</v>
      </c>
      <c r="AI1481" t="s">
        <v>1339</v>
      </c>
      <c r="AJ1481">
        <v>645</v>
      </c>
      <c r="AL1481">
        <v>0</v>
      </c>
      <c r="AM1481">
        <v>0</v>
      </c>
      <c r="AN1481">
        <v>0</v>
      </c>
      <c r="AO1481">
        <v>0</v>
      </c>
    </row>
    <row r="1482" spans="1:41" hidden="1" x14ac:dyDescent="0.3">
      <c r="A1482" t="s">
        <v>1332</v>
      </c>
      <c r="B1482" t="s">
        <v>1332</v>
      </c>
      <c r="C1482" t="s">
        <v>205</v>
      </c>
      <c r="D1482" t="s">
        <v>7699</v>
      </c>
      <c r="E1482">
        <v>2026058</v>
      </c>
      <c r="F1482" t="s">
        <v>7808</v>
      </c>
      <c r="G1482" t="s">
        <v>4636</v>
      </c>
      <c r="I1482" t="s">
        <v>1335</v>
      </c>
      <c r="J1482">
        <v>600</v>
      </c>
      <c r="K1482" t="s">
        <v>7809</v>
      </c>
      <c r="L1482">
        <v>46114</v>
      </c>
      <c r="N1482">
        <v>46157</v>
      </c>
      <c r="P1482" t="s">
        <v>1337</v>
      </c>
      <c r="Q1482" t="s">
        <v>7810</v>
      </c>
      <c r="R1482" t="s">
        <v>1781</v>
      </c>
      <c r="S1482" t="s">
        <v>1332</v>
      </c>
      <c r="U1482" t="s">
        <v>1340</v>
      </c>
      <c r="V1482" t="s">
        <v>1341</v>
      </c>
      <c r="W1482" t="s">
        <v>1355</v>
      </c>
      <c r="AC1482" t="s">
        <v>1343</v>
      </c>
      <c r="AF1482" t="s">
        <v>1343</v>
      </c>
      <c r="AI1482">
        <v>27</v>
      </c>
      <c r="AJ1482">
        <v>600</v>
      </c>
      <c r="AL1482">
        <v>0</v>
      </c>
      <c r="AM1482" t="s">
        <v>1332</v>
      </c>
      <c r="AN1482">
        <v>0</v>
      </c>
      <c r="AO1482">
        <v>0</v>
      </c>
    </row>
    <row r="1483" spans="1:41" hidden="1" x14ac:dyDescent="0.3">
      <c r="A1483" t="s">
        <v>1332</v>
      </c>
      <c r="B1483" t="s">
        <v>1379</v>
      </c>
      <c r="C1483" t="s">
        <v>39</v>
      </c>
      <c r="D1483" t="s">
        <v>4033</v>
      </c>
      <c r="E1483">
        <v>2026003</v>
      </c>
      <c r="F1483" t="s">
        <v>8287</v>
      </c>
      <c r="I1483" t="s">
        <v>1335</v>
      </c>
      <c r="J1483">
        <v>450</v>
      </c>
      <c r="K1483" t="s">
        <v>8288</v>
      </c>
      <c r="L1483">
        <v>46121</v>
      </c>
      <c r="N1483">
        <v>46157</v>
      </c>
      <c r="P1483" t="s">
        <v>1337</v>
      </c>
      <c r="Q1483" t="s">
        <v>8289</v>
      </c>
      <c r="R1483" t="s">
        <v>1781</v>
      </c>
      <c r="S1483" t="s">
        <v>1332</v>
      </c>
      <c r="U1483" t="s">
        <v>1340</v>
      </c>
      <c r="V1483" t="s">
        <v>1402</v>
      </c>
      <c r="W1483" t="s">
        <v>1355</v>
      </c>
      <c r="AC1483" t="s">
        <v>1343</v>
      </c>
      <c r="AF1483" t="s">
        <v>1343</v>
      </c>
      <c r="AI1483">
        <v>27</v>
      </c>
      <c r="AJ1483">
        <v>495</v>
      </c>
      <c r="AL1483">
        <v>0</v>
      </c>
      <c r="AM1483" t="s">
        <v>1332</v>
      </c>
      <c r="AN1483">
        <v>0</v>
      </c>
      <c r="AO1483">
        <v>0</v>
      </c>
    </row>
    <row r="1484" spans="1:41" hidden="1" x14ac:dyDescent="0.3">
      <c r="A1484" t="s">
        <v>1332</v>
      </c>
      <c r="B1484" t="s">
        <v>1379</v>
      </c>
      <c r="C1484" t="s">
        <v>39</v>
      </c>
      <c r="D1484" t="s">
        <v>2091</v>
      </c>
      <c r="E1484">
        <v>2025339</v>
      </c>
      <c r="F1484" t="s">
        <v>8287</v>
      </c>
      <c r="I1484" t="s">
        <v>1335</v>
      </c>
      <c r="J1484">
        <v>0</v>
      </c>
      <c r="K1484" t="s">
        <v>8288</v>
      </c>
      <c r="L1484">
        <v>46121</v>
      </c>
      <c r="N1484">
        <v>46157</v>
      </c>
      <c r="P1484" t="s">
        <v>1337</v>
      </c>
      <c r="Q1484" t="s">
        <v>8289</v>
      </c>
      <c r="R1484" t="s">
        <v>1781</v>
      </c>
      <c r="S1484" t="s">
        <v>1332</v>
      </c>
      <c r="U1484" t="s">
        <v>1340</v>
      </c>
      <c r="V1484" t="s">
        <v>1402</v>
      </c>
      <c r="W1484" t="s">
        <v>1355</v>
      </c>
      <c r="AC1484" t="s">
        <v>1343</v>
      </c>
      <c r="AF1484" t="s">
        <v>1343</v>
      </c>
      <c r="AI1484">
        <v>27</v>
      </c>
      <c r="AJ1484">
        <v>58</v>
      </c>
      <c r="AL1484">
        <v>0</v>
      </c>
      <c r="AM1484" t="s">
        <v>1332</v>
      </c>
      <c r="AN1484">
        <v>0</v>
      </c>
      <c r="AO1484">
        <v>0</v>
      </c>
    </row>
    <row r="1485" spans="1:41" hidden="1" x14ac:dyDescent="0.3">
      <c r="A1485" t="s">
        <v>1384</v>
      </c>
      <c r="B1485" t="s">
        <v>1379</v>
      </c>
      <c r="C1485" t="s">
        <v>39</v>
      </c>
      <c r="D1485" t="s">
        <v>4033</v>
      </c>
      <c r="E1485">
        <v>2026003</v>
      </c>
      <c r="I1485" t="s">
        <v>1369</v>
      </c>
      <c r="J1485">
        <v>0</v>
      </c>
      <c r="K1485" t="s">
        <v>8288</v>
      </c>
      <c r="L1485">
        <v>46121</v>
      </c>
      <c r="N1485">
        <v>46157</v>
      </c>
      <c r="P1485" t="s">
        <v>1337</v>
      </c>
      <c r="Q1485" t="s">
        <v>8289</v>
      </c>
      <c r="R1485" t="s">
        <v>1781</v>
      </c>
      <c r="S1485" t="s">
        <v>1332</v>
      </c>
      <c r="U1485" t="s">
        <v>1340</v>
      </c>
      <c r="V1485" t="s">
        <v>1402</v>
      </c>
      <c r="W1485" t="s">
        <v>1355</v>
      </c>
      <c r="AC1485" t="s">
        <v>1343</v>
      </c>
      <c r="AF1485" t="s">
        <v>1343</v>
      </c>
      <c r="AI1485">
        <v>27</v>
      </c>
      <c r="AJ1485">
        <v>45</v>
      </c>
      <c r="AL1485">
        <v>0</v>
      </c>
      <c r="AM1485" t="s">
        <v>1332</v>
      </c>
      <c r="AN1485">
        <v>0</v>
      </c>
      <c r="AO1485">
        <v>0</v>
      </c>
    </row>
    <row r="1486" spans="1:41" hidden="1" x14ac:dyDescent="0.3">
      <c r="A1486" t="s">
        <v>1332</v>
      </c>
      <c r="B1486" t="s">
        <v>1379</v>
      </c>
      <c r="C1486" t="s">
        <v>39</v>
      </c>
      <c r="D1486" t="s">
        <v>2091</v>
      </c>
      <c r="E1486">
        <v>2025339</v>
      </c>
      <c r="I1486" t="s">
        <v>1369</v>
      </c>
      <c r="J1486">
        <v>0</v>
      </c>
      <c r="K1486" t="s">
        <v>8288</v>
      </c>
      <c r="L1486">
        <v>46121</v>
      </c>
      <c r="N1486">
        <v>46157</v>
      </c>
      <c r="P1486" t="s">
        <v>1337</v>
      </c>
      <c r="Q1486" t="s">
        <v>8289</v>
      </c>
      <c r="R1486" t="s">
        <v>1781</v>
      </c>
      <c r="S1486" t="s">
        <v>1332</v>
      </c>
      <c r="U1486" t="s">
        <v>1340</v>
      </c>
      <c r="V1486" t="s">
        <v>1402</v>
      </c>
      <c r="W1486" t="s">
        <v>1355</v>
      </c>
      <c r="AC1486" t="s">
        <v>1343</v>
      </c>
      <c r="AF1486" t="s">
        <v>1343</v>
      </c>
      <c r="AI1486">
        <v>27</v>
      </c>
      <c r="AJ1486">
        <v>58</v>
      </c>
      <c r="AL1486">
        <v>0</v>
      </c>
      <c r="AM1486" t="s">
        <v>1332</v>
      </c>
      <c r="AN1486">
        <v>0</v>
      </c>
      <c r="AO1486">
        <v>0</v>
      </c>
    </row>
    <row r="1487" spans="1:41" hidden="1" x14ac:dyDescent="0.3">
      <c r="A1487" t="s">
        <v>1332</v>
      </c>
      <c r="B1487" t="s">
        <v>1379</v>
      </c>
      <c r="C1487" t="s">
        <v>1386</v>
      </c>
      <c r="D1487" t="s">
        <v>7588</v>
      </c>
      <c r="E1487">
        <v>2026020</v>
      </c>
      <c r="F1487" t="s">
        <v>8287</v>
      </c>
      <c r="G1487" t="s">
        <v>4636</v>
      </c>
      <c r="I1487" t="s">
        <v>1335</v>
      </c>
      <c r="J1487">
        <v>500</v>
      </c>
      <c r="K1487" t="s">
        <v>8288</v>
      </c>
      <c r="L1487">
        <v>46122</v>
      </c>
      <c r="N1487">
        <v>46157</v>
      </c>
      <c r="P1487" t="s">
        <v>1337</v>
      </c>
      <c r="Q1487" t="s">
        <v>8289</v>
      </c>
      <c r="R1487" t="s">
        <v>1781</v>
      </c>
      <c r="S1487" t="s">
        <v>1332</v>
      </c>
      <c r="U1487" t="s">
        <v>1340</v>
      </c>
      <c r="V1487" t="s">
        <v>1402</v>
      </c>
      <c r="W1487" t="s">
        <v>1355</v>
      </c>
      <c r="AC1487" t="s">
        <v>1343</v>
      </c>
      <c r="AF1487" t="s">
        <v>1343</v>
      </c>
      <c r="AI1487">
        <v>27</v>
      </c>
      <c r="AJ1487">
        <v>555</v>
      </c>
      <c r="AL1487">
        <v>0</v>
      </c>
      <c r="AM1487" t="s">
        <v>1332</v>
      </c>
      <c r="AN1487">
        <v>0</v>
      </c>
      <c r="AO1487">
        <v>0</v>
      </c>
    </row>
    <row r="1488" spans="1:41" hidden="1" x14ac:dyDescent="0.3">
      <c r="A1488" t="s">
        <v>1384</v>
      </c>
      <c r="B1488" t="s">
        <v>1379</v>
      </c>
      <c r="C1488" t="s">
        <v>1386</v>
      </c>
      <c r="D1488" t="s">
        <v>7588</v>
      </c>
      <c r="E1488">
        <v>2026020</v>
      </c>
      <c r="I1488" t="s">
        <v>1369</v>
      </c>
      <c r="J1488">
        <v>0</v>
      </c>
      <c r="K1488" t="s">
        <v>8288</v>
      </c>
      <c r="L1488">
        <v>46122</v>
      </c>
      <c r="N1488">
        <v>46157</v>
      </c>
      <c r="P1488" t="s">
        <v>1337</v>
      </c>
      <c r="Q1488" t="s">
        <v>8289</v>
      </c>
      <c r="R1488" t="s">
        <v>1781</v>
      </c>
      <c r="S1488" t="s">
        <v>1332</v>
      </c>
      <c r="U1488" t="s">
        <v>1340</v>
      </c>
      <c r="V1488" t="s">
        <v>1402</v>
      </c>
      <c r="W1488" t="s">
        <v>1355</v>
      </c>
      <c r="AC1488" t="s">
        <v>1343</v>
      </c>
      <c r="AF1488" t="s">
        <v>1343</v>
      </c>
      <c r="AI1488">
        <v>27</v>
      </c>
      <c r="AJ1488">
        <v>55</v>
      </c>
      <c r="AL1488">
        <v>0</v>
      </c>
      <c r="AM1488" t="s">
        <v>1332</v>
      </c>
      <c r="AN1488">
        <v>0</v>
      </c>
      <c r="AO1488">
        <v>0</v>
      </c>
    </row>
    <row r="1489" spans="1:41" hidden="1" x14ac:dyDescent="0.3">
      <c r="A1489" t="s">
        <v>1332</v>
      </c>
      <c r="B1489" t="s">
        <v>1332</v>
      </c>
      <c r="C1489" t="s">
        <v>205</v>
      </c>
      <c r="D1489" t="s">
        <v>1542</v>
      </c>
      <c r="E1489">
        <v>2025891</v>
      </c>
      <c r="I1489" t="s">
        <v>1335</v>
      </c>
      <c r="J1489">
        <v>0</v>
      </c>
      <c r="K1489" t="s">
        <v>1555</v>
      </c>
      <c r="L1489">
        <v>45993</v>
      </c>
      <c r="N1489">
        <v>46386</v>
      </c>
      <c r="P1489" t="s">
        <v>1337</v>
      </c>
      <c r="Q1489" t="s">
        <v>1556</v>
      </c>
      <c r="R1489" t="s">
        <v>1339</v>
      </c>
      <c r="S1489" t="s">
        <v>1332</v>
      </c>
      <c r="U1489" t="s">
        <v>1537</v>
      </c>
      <c r="V1489" t="s">
        <v>1341</v>
      </c>
      <c r="W1489" t="s">
        <v>1339</v>
      </c>
      <c r="X1489">
        <v>46018</v>
      </c>
      <c r="Y1489" t="s">
        <v>1557</v>
      </c>
      <c r="AC1489" t="s">
        <v>1343</v>
      </c>
      <c r="AF1489" t="s">
        <v>1343</v>
      </c>
      <c r="AI1489" t="s">
        <v>1339</v>
      </c>
      <c r="AJ1489">
        <v>100</v>
      </c>
      <c r="AL1489">
        <v>0</v>
      </c>
      <c r="AM1489">
        <v>0</v>
      </c>
      <c r="AN1489">
        <v>0</v>
      </c>
      <c r="AO1489">
        <v>0</v>
      </c>
    </row>
    <row r="1490" spans="1:41" hidden="1" x14ac:dyDescent="0.3">
      <c r="A1490" t="s">
        <v>1332</v>
      </c>
      <c r="B1490" t="s">
        <v>1332</v>
      </c>
      <c r="C1490" t="s">
        <v>205</v>
      </c>
      <c r="D1490" t="s">
        <v>2232</v>
      </c>
      <c r="E1490">
        <v>2025998</v>
      </c>
      <c r="I1490" t="s">
        <v>1335</v>
      </c>
      <c r="J1490">
        <v>0</v>
      </c>
      <c r="K1490" t="s">
        <v>1555</v>
      </c>
      <c r="L1490">
        <v>45993</v>
      </c>
      <c r="N1490">
        <v>46386</v>
      </c>
      <c r="P1490" t="s">
        <v>1337</v>
      </c>
      <c r="Q1490" t="s">
        <v>1556</v>
      </c>
      <c r="R1490" t="s">
        <v>1781</v>
      </c>
      <c r="S1490" t="s">
        <v>1332</v>
      </c>
      <c r="U1490" t="s">
        <v>1537</v>
      </c>
      <c r="V1490" t="s">
        <v>1341</v>
      </c>
      <c r="W1490" t="s">
        <v>1355</v>
      </c>
      <c r="AC1490" t="s">
        <v>1343</v>
      </c>
      <c r="AF1490" t="s">
        <v>1343</v>
      </c>
      <c r="AI1490">
        <v>256</v>
      </c>
      <c r="AJ1490">
        <v>110</v>
      </c>
      <c r="AL1490">
        <v>0</v>
      </c>
      <c r="AM1490" t="s">
        <v>1332</v>
      </c>
      <c r="AN1490">
        <v>0</v>
      </c>
      <c r="AO1490">
        <v>0</v>
      </c>
    </row>
    <row r="1491" spans="1:41" hidden="1" x14ac:dyDescent="0.3">
      <c r="A1491" t="s">
        <v>1332</v>
      </c>
      <c r="B1491" t="s">
        <v>1332</v>
      </c>
      <c r="C1491" t="s">
        <v>1386</v>
      </c>
      <c r="D1491" t="s">
        <v>2814</v>
      </c>
      <c r="E1491" t="s">
        <v>2815</v>
      </c>
      <c r="I1491" t="s">
        <v>1335</v>
      </c>
      <c r="J1491">
        <v>0</v>
      </c>
      <c r="K1491" t="s">
        <v>1555</v>
      </c>
      <c r="L1491">
        <v>46080</v>
      </c>
      <c r="N1491">
        <v>46113</v>
      </c>
      <c r="P1491" t="s">
        <v>1361</v>
      </c>
      <c r="Q1491" t="s">
        <v>1556</v>
      </c>
      <c r="R1491" t="s">
        <v>1339</v>
      </c>
      <c r="S1491" t="s">
        <v>1332</v>
      </c>
      <c r="U1491" t="s">
        <v>1340</v>
      </c>
      <c r="V1491" t="s">
        <v>1341</v>
      </c>
      <c r="W1491" t="s">
        <v>1339</v>
      </c>
      <c r="X1491">
        <v>46099</v>
      </c>
      <c r="Y1491" t="s">
        <v>4453</v>
      </c>
      <c r="AC1491" t="s">
        <v>1343</v>
      </c>
      <c r="AF1491" t="s">
        <v>1343</v>
      </c>
      <c r="AI1491" t="s">
        <v>1339</v>
      </c>
      <c r="AJ1491">
        <v>72</v>
      </c>
      <c r="AL1491">
        <v>0</v>
      </c>
      <c r="AM1491">
        <v>0</v>
      </c>
      <c r="AN1491">
        <v>0</v>
      </c>
      <c r="AO1491">
        <v>0</v>
      </c>
    </row>
    <row r="1492" spans="1:41" hidden="1" x14ac:dyDescent="0.3">
      <c r="A1492" t="s">
        <v>1332</v>
      </c>
      <c r="B1492" t="s">
        <v>1332</v>
      </c>
      <c r="C1492" t="s">
        <v>1386</v>
      </c>
      <c r="D1492" t="s">
        <v>1972</v>
      </c>
      <c r="E1492" t="s">
        <v>1973</v>
      </c>
      <c r="I1492" t="s">
        <v>1335</v>
      </c>
      <c r="J1492">
        <v>0</v>
      </c>
      <c r="K1492" t="s">
        <v>1555</v>
      </c>
      <c r="L1492">
        <v>46080</v>
      </c>
      <c r="N1492">
        <v>46113</v>
      </c>
      <c r="P1492" t="s">
        <v>1361</v>
      </c>
      <c r="Q1492" t="s">
        <v>1556</v>
      </c>
      <c r="R1492" t="s">
        <v>1339</v>
      </c>
      <c r="S1492" t="s">
        <v>1332</v>
      </c>
      <c r="U1492" t="s">
        <v>1340</v>
      </c>
      <c r="V1492" t="s">
        <v>1341</v>
      </c>
      <c r="W1492" t="s">
        <v>1339</v>
      </c>
      <c r="X1492">
        <v>46099</v>
      </c>
      <c r="Y1492" t="s">
        <v>4454</v>
      </c>
      <c r="AC1492" t="s">
        <v>1343</v>
      </c>
      <c r="AF1492" t="s">
        <v>1343</v>
      </c>
      <c r="AI1492" t="s">
        <v>1339</v>
      </c>
      <c r="AJ1492">
        <v>85</v>
      </c>
      <c r="AL1492">
        <v>0</v>
      </c>
      <c r="AM1492">
        <v>0</v>
      </c>
      <c r="AN1492">
        <v>0</v>
      </c>
      <c r="AO1492">
        <v>0</v>
      </c>
    </row>
    <row r="1493" spans="1:41" hidden="1" x14ac:dyDescent="0.3">
      <c r="A1493" t="s">
        <v>1332</v>
      </c>
      <c r="B1493" t="s">
        <v>1332</v>
      </c>
      <c r="C1493" t="s">
        <v>1386</v>
      </c>
      <c r="D1493" t="s">
        <v>1976</v>
      </c>
      <c r="E1493" t="s">
        <v>1977</v>
      </c>
      <c r="I1493" t="s">
        <v>1335</v>
      </c>
      <c r="J1493">
        <v>0</v>
      </c>
      <c r="K1493" t="s">
        <v>1555</v>
      </c>
      <c r="L1493">
        <v>46080</v>
      </c>
      <c r="N1493">
        <v>46113</v>
      </c>
      <c r="P1493" t="s">
        <v>1361</v>
      </c>
      <c r="Q1493" t="s">
        <v>1556</v>
      </c>
      <c r="R1493" t="s">
        <v>1339</v>
      </c>
      <c r="S1493" t="s">
        <v>1332</v>
      </c>
      <c r="U1493" t="s">
        <v>1340</v>
      </c>
      <c r="V1493" t="s">
        <v>1341</v>
      </c>
      <c r="W1493" t="s">
        <v>1339</v>
      </c>
      <c r="X1493">
        <v>46099</v>
      </c>
      <c r="Y1493" t="s">
        <v>4454</v>
      </c>
      <c r="AC1493" t="s">
        <v>1343</v>
      </c>
      <c r="AF1493" t="s">
        <v>1343</v>
      </c>
      <c r="AI1493" t="s">
        <v>1339</v>
      </c>
      <c r="AJ1493">
        <v>42</v>
      </c>
      <c r="AL1493" t="s">
        <v>1332</v>
      </c>
      <c r="AM1493" t="s">
        <v>1332</v>
      </c>
      <c r="AN1493">
        <v>0</v>
      </c>
      <c r="AO1493">
        <v>0</v>
      </c>
    </row>
    <row r="1494" spans="1:41" hidden="1" x14ac:dyDescent="0.3">
      <c r="A1494" t="s">
        <v>1332</v>
      </c>
      <c r="B1494" t="s">
        <v>1332</v>
      </c>
      <c r="C1494" t="s">
        <v>304</v>
      </c>
      <c r="D1494" t="s">
        <v>3069</v>
      </c>
      <c r="E1494">
        <v>2026007</v>
      </c>
      <c r="I1494" t="s">
        <v>1335</v>
      </c>
      <c r="J1494">
        <v>600</v>
      </c>
      <c r="K1494" t="s">
        <v>4046</v>
      </c>
      <c r="L1494">
        <v>46058</v>
      </c>
      <c r="N1494">
        <v>46122</v>
      </c>
      <c r="P1494" t="s">
        <v>1337</v>
      </c>
      <c r="R1494" t="s">
        <v>1339</v>
      </c>
      <c r="S1494" t="s">
        <v>1332</v>
      </c>
      <c r="U1494" t="s">
        <v>1340</v>
      </c>
      <c r="V1494" t="s">
        <v>1341</v>
      </c>
      <c r="W1494" t="s">
        <v>1339</v>
      </c>
      <c r="X1494">
        <v>46106</v>
      </c>
      <c r="Y1494" t="s">
        <v>4047</v>
      </c>
      <c r="Z1494">
        <v>131</v>
      </c>
      <c r="AA1494">
        <v>30</v>
      </c>
      <c r="AB1494">
        <v>10</v>
      </c>
      <c r="AC1494" t="s">
        <v>1343</v>
      </c>
      <c r="AF1494" t="s">
        <v>1343</v>
      </c>
      <c r="AI1494" t="s">
        <v>1339</v>
      </c>
      <c r="AJ1494">
        <v>665</v>
      </c>
      <c r="AL1494">
        <v>131</v>
      </c>
      <c r="AM1494">
        <v>131</v>
      </c>
      <c r="AN1494">
        <v>0.229007633587786</v>
      </c>
      <c r="AO1494">
        <v>5.0763358778625998</v>
      </c>
    </row>
    <row r="1495" spans="1:41" hidden="1" x14ac:dyDescent="0.3">
      <c r="A1495" t="s">
        <v>1332</v>
      </c>
      <c r="B1495" t="s">
        <v>1332</v>
      </c>
      <c r="C1495" t="s">
        <v>304</v>
      </c>
      <c r="D1495" t="s">
        <v>1972</v>
      </c>
      <c r="E1495" t="s">
        <v>1973</v>
      </c>
      <c r="I1495" t="s">
        <v>1335</v>
      </c>
      <c r="J1495">
        <v>800</v>
      </c>
      <c r="K1495" t="s">
        <v>4046</v>
      </c>
      <c r="L1495">
        <v>46058</v>
      </c>
      <c r="N1495">
        <v>46106</v>
      </c>
      <c r="P1495" t="s">
        <v>1337</v>
      </c>
      <c r="R1495" t="s">
        <v>1339</v>
      </c>
      <c r="S1495" t="s">
        <v>1332</v>
      </c>
      <c r="U1495" t="s">
        <v>1340</v>
      </c>
      <c r="V1495" t="s">
        <v>1341</v>
      </c>
      <c r="W1495" t="s">
        <v>1339</v>
      </c>
      <c r="X1495">
        <v>46079</v>
      </c>
      <c r="Y1495" t="s">
        <v>4048</v>
      </c>
      <c r="Z1495">
        <v>590</v>
      </c>
      <c r="AA1495">
        <v>150</v>
      </c>
      <c r="AB1495">
        <v>10</v>
      </c>
      <c r="AC1495" t="s">
        <v>1343</v>
      </c>
      <c r="AF1495" t="s">
        <v>1343</v>
      </c>
      <c r="AI1495" t="s">
        <v>1339</v>
      </c>
      <c r="AJ1495">
        <v>885</v>
      </c>
      <c r="AL1495">
        <v>590</v>
      </c>
      <c r="AM1495">
        <v>590</v>
      </c>
      <c r="AN1495">
        <v>0.25423728813559299</v>
      </c>
      <c r="AO1495">
        <v>1.5</v>
      </c>
    </row>
    <row r="1496" spans="1:41" hidden="1" x14ac:dyDescent="0.3">
      <c r="A1496" t="s">
        <v>1332</v>
      </c>
      <c r="B1496" t="s">
        <v>1332</v>
      </c>
      <c r="C1496" t="s">
        <v>304</v>
      </c>
      <c r="D1496" t="s">
        <v>1976</v>
      </c>
      <c r="E1496" t="s">
        <v>1977</v>
      </c>
      <c r="I1496" t="s">
        <v>1335</v>
      </c>
      <c r="J1496">
        <v>0</v>
      </c>
      <c r="K1496" t="s">
        <v>4046</v>
      </c>
      <c r="L1496">
        <v>46058</v>
      </c>
      <c r="N1496">
        <v>46106</v>
      </c>
      <c r="P1496" t="s">
        <v>1337</v>
      </c>
      <c r="R1496" t="s">
        <v>1339</v>
      </c>
      <c r="S1496" t="s">
        <v>1332</v>
      </c>
      <c r="U1496" t="s">
        <v>1340</v>
      </c>
      <c r="V1496" t="s">
        <v>1341</v>
      </c>
      <c r="W1496" t="s">
        <v>1339</v>
      </c>
      <c r="X1496">
        <v>46079</v>
      </c>
      <c r="Y1496" t="s">
        <v>4048</v>
      </c>
      <c r="Z1496">
        <v>590</v>
      </c>
      <c r="AA1496">
        <v>150</v>
      </c>
      <c r="AB1496">
        <v>10</v>
      </c>
      <c r="AC1496" t="s">
        <v>1343</v>
      </c>
      <c r="AF1496" t="s">
        <v>1343</v>
      </c>
      <c r="AI1496" t="s">
        <v>1339</v>
      </c>
      <c r="AJ1496">
        <v>42</v>
      </c>
      <c r="AL1496" t="s">
        <v>1332</v>
      </c>
      <c r="AM1496" t="s">
        <v>1332</v>
      </c>
      <c r="AN1496">
        <v>0.25423728813559299</v>
      </c>
      <c r="AO1496">
        <v>0</v>
      </c>
    </row>
    <row r="1497" spans="1:41" hidden="1" x14ac:dyDescent="0.3">
      <c r="A1497" t="s">
        <v>1332</v>
      </c>
      <c r="B1497" t="s">
        <v>1332</v>
      </c>
      <c r="C1497" t="s">
        <v>1359</v>
      </c>
      <c r="D1497" t="s">
        <v>4745</v>
      </c>
      <c r="E1497">
        <v>2026012</v>
      </c>
      <c r="F1497" t="s">
        <v>5118</v>
      </c>
      <c r="G1497" t="s">
        <v>5119</v>
      </c>
      <c r="I1497" t="s">
        <v>1335</v>
      </c>
      <c r="J1497">
        <v>800</v>
      </c>
      <c r="K1497" t="s">
        <v>4046</v>
      </c>
      <c r="L1497">
        <v>46087</v>
      </c>
      <c r="N1497">
        <v>46122</v>
      </c>
      <c r="P1497" t="s">
        <v>1337</v>
      </c>
      <c r="Q1497" t="s">
        <v>5120</v>
      </c>
      <c r="R1497" t="s">
        <v>1339</v>
      </c>
      <c r="S1497" t="s">
        <v>1332</v>
      </c>
      <c r="U1497" t="s">
        <v>1340</v>
      </c>
      <c r="V1497" t="s">
        <v>1341</v>
      </c>
      <c r="W1497" t="s">
        <v>1339</v>
      </c>
      <c r="X1497">
        <v>46122</v>
      </c>
      <c r="Y1497" t="s">
        <v>5121</v>
      </c>
      <c r="AC1497" t="s">
        <v>1343</v>
      </c>
      <c r="AF1497" t="s">
        <v>1343</v>
      </c>
      <c r="AI1497" t="s">
        <v>1339</v>
      </c>
      <c r="AJ1497">
        <v>865</v>
      </c>
      <c r="AL1497">
        <v>0</v>
      </c>
      <c r="AM1497">
        <v>0</v>
      </c>
      <c r="AN1497">
        <v>0</v>
      </c>
      <c r="AO1497">
        <v>0</v>
      </c>
    </row>
    <row r="1498" spans="1:41" hidden="1" x14ac:dyDescent="0.3">
      <c r="A1498" t="s">
        <v>1332</v>
      </c>
      <c r="B1498" t="s">
        <v>1332</v>
      </c>
      <c r="C1498" t="s">
        <v>1359</v>
      </c>
      <c r="D1498" t="s">
        <v>4347</v>
      </c>
      <c r="E1498">
        <v>2025310</v>
      </c>
      <c r="F1498" t="s">
        <v>5118</v>
      </c>
      <c r="G1498" t="s">
        <v>5122</v>
      </c>
      <c r="I1498" t="s">
        <v>1335</v>
      </c>
      <c r="J1498">
        <v>800</v>
      </c>
      <c r="K1498" t="s">
        <v>4046</v>
      </c>
      <c r="L1498">
        <v>46087</v>
      </c>
      <c r="N1498">
        <v>46122</v>
      </c>
      <c r="P1498" t="s">
        <v>1337</v>
      </c>
      <c r="Q1498" t="s">
        <v>5120</v>
      </c>
      <c r="R1498" t="s">
        <v>1339</v>
      </c>
      <c r="S1498" t="s">
        <v>1332</v>
      </c>
      <c r="U1498" t="s">
        <v>1340</v>
      </c>
      <c r="V1498" t="s">
        <v>1341</v>
      </c>
      <c r="W1498" t="s">
        <v>1339</v>
      </c>
      <c r="X1498">
        <v>46113</v>
      </c>
      <c r="Y1498" t="s">
        <v>5123</v>
      </c>
      <c r="Z1498">
        <v>151</v>
      </c>
      <c r="AA1498">
        <v>32</v>
      </c>
      <c r="AB1498">
        <v>10</v>
      </c>
      <c r="AC1498" t="s">
        <v>1343</v>
      </c>
      <c r="AF1498" t="s">
        <v>1343</v>
      </c>
      <c r="AI1498" t="s">
        <v>1339</v>
      </c>
      <c r="AJ1498">
        <v>865</v>
      </c>
      <c r="AL1498">
        <v>151</v>
      </c>
      <c r="AM1498">
        <v>151</v>
      </c>
      <c r="AN1498">
        <v>0.211920529801325</v>
      </c>
      <c r="AO1498">
        <v>5.72847682119205</v>
      </c>
    </row>
    <row r="1499" spans="1:41" hidden="1" x14ac:dyDescent="0.3">
      <c r="A1499" t="s">
        <v>1332</v>
      </c>
      <c r="B1499" t="s">
        <v>1332</v>
      </c>
      <c r="C1499" t="s">
        <v>1371</v>
      </c>
      <c r="D1499" t="s">
        <v>1438</v>
      </c>
      <c r="E1499">
        <v>2025933</v>
      </c>
      <c r="I1499" t="s">
        <v>1335</v>
      </c>
      <c r="J1499">
        <v>300</v>
      </c>
      <c r="K1499" t="s">
        <v>2729</v>
      </c>
      <c r="L1499">
        <v>46017</v>
      </c>
      <c r="N1499">
        <v>46052</v>
      </c>
      <c r="P1499" t="s">
        <v>1337</v>
      </c>
      <c r="Q1499" t="s">
        <v>2730</v>
      </c>
      <c r="R1499" t="s">
        <v>1339</v>
      </c>
      <c r="S1499" t="s">
        <v>1332</v>
      </c>
      <c r="U1499" t="s">
        <v>1340</v>
      </c>
      <c r="V1499" t="s">
        <v>1341</v>
      </c>
      <c r="W1499" t="s">
        <v>1339</v>
      </c>
      <c r="X1499">
        <v>46083</v>
      </c>
      <c r="Y1499" t="s">
        <v>2731</v>
      </c>
      <c r="AC1499" t="s">
        <v>1343</v>
      </c>
      <c r="AF1499" t="s">
        <v>1343</v>
      </c>
      <c r="AI1499" t="s">
        <v>1339</v>
      </c>
      <c r="AJ1499">
        <v>350</v>
      </c>
      <c r="AL1499">
        <v>0</v>
      </c>
      <c r="AM1499">
        <v>0</v>
      </c>
      <c r="AN1499">
        <v>0</v>
      </c>
      <c r="AO1499">
        <v>0</v>
      </c>
    </row>
    <row r="1500" spans="1:41" hidden="1" x14ac:dyDescent="0.3">
      <c r="A1500" t="s">
        <v>1332</v>
      </c>
      <c r="B1500" t="s">
        <v>1332</v>
      </c>
      <c r="C1500" t="s">
        <v>47</v>
      </c>
      <c r="D1500" t="s">
        <v>3530</v>
      </c>
      <c r="E1500">
        <v>2025318</v>
      </c>
      <c r="I1500" t="s">
        <v>1335</v>
      </c>
      <c r="J1500">
        <v>280</v>
      </c>
      <c r="K1500" t="s">
        <v>2729</v>
      </c>
      <c r="L1500">
        <v>46058</v>
      </c>
      <c r="N1500">
        <v>46096</v>
      </c>
      <c r="P1500" t="s">
        <v>1337</v>
      </c>
      <c r="Q1500" t="s">
        <v>2730</v>
      </c>
      <c r="R1500" t="s">
        <v>1339</v>
      </c>
      <c r="S1500" t="s">
        <v>1332</v>
      </c>
      <c r="U1500" t="s">
        <v>1340</v>
      </c>
      <c r="V1500" t="s">
        <v>1341</v>
      </c>
      <c r="W1500" t="s">
        <v>1339</v>
      </c>
      <c r="X1500">
        <v>46102</v>
      </c>
      <c r="Y1500" t="s">
        <v>3976</v>
      </c>
      <c r="Z1500">
        <v>66</v>
      </c>
      <c r="AA1500">
        <v>17</v>
      </c>
      <c r="AB1500">
        <v>4</v>
      </c>
      <c r="AC1500" t="s">
        <v>1343</v>
      </c>
      <c r="AF1500" t="s">
        <v>1343</v>
      </c>
      <c r="AI1500" t="s">
        <v>1339</v>
      </c>
      <c r="AJ1500">
        <v>370</v>
      </c>
      <c r="AL1500">
        <v>66</v>
      </c>
      <c r="AM1500">
        <v>66</v>
      </c>
      <c r="AN1500">
        <v>0.25757575757575801</v>
      </c>
      <c r="AO1500">
        <v>5.60606060606061</v>
      </c>
    </row>
    <row r="1501" spans="1:41" hidden="1" x14ac:dyDescent="0.3">
      <c r="A1501" t="s">
        <v>1332</v>
      </c>
      <c r="B1501" t="s">
        <v>1332</v>
      </c>
      <c r="C1501" t="s">
        <v>205</v>
      </c>
      <c r="D1501" t="s">
        <v>1438</v>
      </c>
      <c r="E1501">
        <v>2025933</v>
      </c>
      <c r="I1501" t="s">
        <v>1335</v>
      </c>
      <c r="J1501">
        <v>280</v>
      </c>
      <c r="K1501" t="s">
        <v>2967</v>
      </c>
      <c r="L1501">
        <v>46028</v>
      </c>
      <c r="N1501">
        <v>46081</v>
      </c>
      <c r="P1501" t="s">
        <v>1337</v>
      </c>
      <c r="Q1501" t="s">
        <v>2968</v>
      </c>
      <c r="R1501" t="s">
        <v>1339</v>
      </c>
      <c r="S1501" t="s">
        <v>1332</v>
      </c>
      <c r="U1501" t="s">
        <v>1340</v>
      </c>
      <c r="V1501" t="s">
        <v>1341</v>
      </c>
      <c r="W1501" t="s">
        <v>1339</v>
      </c>
      <c r="X1501">
        <v>46075</v>
      </c>
      <c r="Y1501" t="s">
        <v>2969</v>
      </c>
      <c r="AC1501" t="s">
        <v>1343</v>
      </c>
      <c r="AF1501" t="s">
        <v>1343</v>
      </c>
      <c r="AI1501" t="s">
        <v>1339</v>
      </c>
      <c r="AJ1501">
        <v>330</v>
      </c>
      <c r="AL1501">
        <v>0</v>
      </c>
      <c r="AM1501">
        <v>0</v>
      </c>
      <c r="AN1501">
        <v>0</v>
      </c>
      <c r="AO1501">
        <v>0</v>
      </c>
    </row>
    <row r="1502" spans="1:41" hidden="1" x14ac:dyDescent="0.3">
      <c r="A1502" t="s">
        <v>1332</v>
      </c>
      <c r="B1502" t="s">
        <v>1332</v>
      </c>
      <c r="C1502" t="s">
        <v>205</v>
      </c>
      <c r="D1502" t="s">
        <v>1755</v>
      </c>
      <c r="E1502">
        <v>2025329</v>
      </c>
      <c r="I1502" t="s">
        <v>1335</v>
      </c>
      <c r="J1502">
        <v>0</v>
      </c>
      <c r="K1502" t="s">
        <v>2967</v>
      </c>
      <c r="L1502">
        <v>46028</v>
      </c>
      <c r="N1502">
        <v>46081</v>
      </c>
      <c r="P1502" t="s">
        <v>1337</v>
      </c>
      <c r="Q1502" t="s">
        <v>2968</v>
      </c>
      <c r="R1502" t="s">
        <v>1339</v>
      </c>
      <c r="S1502" t="s">
        <v>1332</v>
      </c>
      <c r="U1502" t="s">
        <v>1340</v>
      </c>
      <c r="V1502" t="s">
        <v>1341</v>
      </c>
      <c r="W1502" t="s">
        <v>1339</v>
      </c>
      <c r="X1502">
        <v>46075</v>
      </c>
      <c r="Y1502" t="s">
        <v>2969</v>
      </c>
      <c r="AC1502" t="s">
        <v>1343</v>
      </c>
      <c r="AF1502" t="s">
        <v>1343</v>
      </c>
      <c r="AI1502" t="s">
        <v>1339</v>
      </c>
      <c r="AJ1502">
        <v>52</v>
      </c>
      <c r="AL1502" t="s">
        <v>1332</v>
      </c>
      <c r="AM1502" t="s">
        <v>1332</v>
      </c>
      <c r="AN1502">
        <v>0</v>
      </c>
      <c r="AO1502">
        <v>0</v>
      </c>
    </row>
    <row r="1503" spans="1:41" hidden="1" x14ac:dyDescent="0.3">
      <c r="A1503" t="s">
        <v>1332</v>
      </c>
      <c r="B1503" t="s">
        <v>1332</v>
      </c>
      <c r="C1503" t="s">
        <v>47</v>
      </c>
      <c r="D1503" t="s">
        <v>3692</v>
      </c>
      <c r="E1503">
        <v>2026005</v>
      </c>
      <c r="I1503" t="s">
        <v>1335</v>
      </c>
      <c r="J1503">
        <v>280</v>
      </c>
      <c r="K1503" t="s">
        <v>2967</v>
      </c>
      <c r="L1503">
        <v>46058</v>
      </c>
      <c r="N1503">
        <v>46142</v>
      </c>
      <c r="P1503" t="s">
        <v>1337</v>
      </c>
      <c r="Q1503" t="s">
        <v>2968</v>
      </c>
      <c r="R1503" t="s">
        <v>1339</v>
      </c>
      <c r="S1503" t="s">
        <v>1332</v>
      </c>
      <c r="U1503" t="s">
        <v>1340</v>
      </c>
      <c r="V1503" t="s">
        <v>1341</v>
      </c>
      <c r="W1503" t="s">
        <v>1339</v>
      </c>
      <c r="X1503">
        <v>46125</v>
      </c>
      <c r="Y1503" t="s">
        <v>3982</v>
      </c>
      <c r="Z1503">
        <v>44</v>
      </c>
      <c r="AA1503">
        <v>6</v>
      </c>
      <c r="AB1503">
        <v>2</v>
      </c>
      <c r="AC1503" t="s">
        <v>1343</v>
      </c>
      <c r="AF1503" t="s">
        <v>1343</v>
      </c>
      <c r="AI1503" t="s">
        <v>1339</v>
      </c>
      <c r="AJ1503">
        <v>390</v>
      </c>
      <c r="AL1503">
        <v>44</v>
      </c>
      <c r="AM1503">
        <v>44</v>
      </c>
      <c r="AN1503">
        <v>0.13636363636363599</v>
      </c>
      <c r="AO1503">
        <v>8.8636363636363598</v>
      </c>
    </row>
    <row r="1504" spans="1:41" hidden="1" x14ac:dyDescent="0.3">
      <c r="A1504" t="s">
        <v>1332</v>
      </c>
      <c r="B1504" t="s">
        <v>1332</v>
      </c>
      <c r="C1504" t="s">
        <v>47</v>
      </c>
      <c r="D1504" t="s">
        <v>2519</v>
      </c>
      <c r="E1504">
        <v>2025317</v>
      </c>
      <c r="I1504" t="s">
        <v>1335</v>
      </c>
      <c r="J1504">
        <v>280</v>
      </c>
      <c r="K1504" t="s">
        <v>2967</v>
      </c>
      <c r="L1504">
        <v>46058</v>
      </c>
      <c r="N1504">
        <v>46111</v>
      </c>
      <c r="P1504" t="s">
        <v>1337</v>
      </c>
      <c r="Q1504" t="s">
        <v>2968</v>
      </c>
      <c r="R1504" t="s">
        <v>1358</v>
      </c>
      <c r="S1504" t="s">
        <v>1332</v>
      </c>
      <c r="T1504" t="s">
        <v>1619</v>
      </c>
      <c r="U1504" t="s">
        <v>1340</v>
      </c>
      <c r="V1504" t="s">
        <v>1341</v>
      </c>
      <c r="W1504" t="s">
        <v>1358</v>
      </c>
      <c r="AB1504">
        <v>13</v>
      </c>
      <c r="AC1504" t="s">
        <v>1343</v>
      </c>
      <c r="AF1504" t="s">
        <v>1343</v>
      </c>
      <c r="AI1504" t="s">
        <v>1358</v>
      </c>
      <c r="AJ1504">
        <v>330</v>
      </c>
      <c r="AL1504">
        <v>0</v>
      </c>
      <c r="AM1504" t="s">
        <v>1332</v>
      </c>
      <c r="AN1504">
        <v>0</v>
      </c>
      <c r="AO1504">
        <v>0</v>
      </c>
    </row>
    <row r="1505" spans="1:41" hidden="1" x14ac:dyDescent="0.3">
      <c r="A1505" t="s">
        <v>1332</v>
      </c>
      <c r="B1505" t="s">
        <v>1332</v>
      </c>
      <c r="C1505" t="s">
        <v>47</v>
      </c>
      <c r="D1505" t="s">
        <v>2695</v>
      </c>
      <c r="E1505">
        <v>2025982</v>
      </c>
      <c r="I1505" t="s">
        <v>1335</v>
      </c>
      <c r="J1505">
        <v>0</v>
      </c>
      <c r="K1505" t="s">
        <v>2967</v>
      </c>
      <c r="L1505">
        <v>46058</v>
      </c>
      <c r="N1505">
        <v>46096</v>
      </c>
      <c r="P1505" t="s">
        <v>1337</v>
      </c>
      <c r="Q1505" t="s">
        <v>2968</v>
      </c>
      <c r="R1505" t="s">
        <v>1358</v>
      </c>
      <c r="S1505" t="s">
        <v>1332</v>
      </c>
      <c r="T1505" t="s">
        <v>1619</v>
      </c>
      <c r="U1505" t="s">
        <v>1340</v>
      </c>
      <c r="V1505" t="s">
        <v>1341</v>
      </c>
      <c r="W1505" t="s">
        <v>1358</v>
      </c>
      <c r="AC1505" t="s">
        <v>1343</v>
      </c>
      <c r="AF1505" t="s">
        <v>1343</v>
      </c>
      <c r="AI1505" t="s">
        <v>1358</v>
      </c>
      <c r="AJ1505">
        <v>35</v>
      </c>
      <c r="AL1505">
        <v>0</v>
      </c>
      <c r="AM1505" t="s">
        <v>1332</v>
      </c>
      <c r="AN1505">
        <v>0</v>
      </c>
      <c r="AO1505">
        <v>0</v>
      </c>
    </row>
    <row r="1506" spans="1:41" hidden="1" x14ac:dyDescent="0.3">
      <c r="A1506" t="s">
        <v>1332</v>
      </c>
      <c r="B1506" t="s">
        <v>1332</v>
      </c>
      <c r="C1506" t="s">
        <v>1359</v>
      </c>
      <c r="D1506" t="s">
        <v>2463</v>
      </c>
      <c r="E1506" t="s">
        <v>1332</v>
      </c>
      <c r="I1506" t="s">
        <v>1369</v>
      </c>
      <c r="J1506">
        <v>100</v>
      </c>
      <c r="K1506" t="s">
        <v>2589</v>
      </c>
      <c r="L1506">
        <v>46016</v>
      </c>
      <c r="N1506">
        <v>46052</v>
      </c>
      <c r="P1506" t="s">
        <v>1361</v>
      </c>
      <c r="Q1506" t="s">
        <v>2590</v>
      </c>
      <c r="R1506" t="s">
        <v>1358</v>
      </c>
      <c r="S1506" t="s">
        <v>1332</v>
      </c>
      <c r="U1506" t="s">
        <v>1340</v>
      </c>
      <c r="V1506" t="s">
        <v>1341</v>
      </c>
      <c r="W1506" t="s">
        <v>1358</v>
      </c>
      <c r="AC1506" t="s">
        <v>1343</v>
      </c>
      <c r="AF1506" t="s">
        <v>1343</v>
      </c>
      <c r="AI1506" t="s">
        <v>1358</v>
      </c>
      <c r="AJ1506" t="s">
        <v>1332</v>
      </c>
      <c r="AL1506">
        <v>0</v>
      </c>
      <c r="AM1506" t="s">
        <v>1332</v>
      </c>
      <c r="AN1506">
        <v>0</v>
      </c>
      <c r="AO1506">
        <v>0</v>
      </c>
    </row>
    <row r="1507" spans="1:41" hidden="1" x14ac:dyDescent="0.3">
      <c r="A1507" t="s">
        <v>1332</v>
      </c>
      <c r="B1507" t="s">
        <v>1332</v>
      </c>
      <c r="C1507" t="s">
        <v>39</v>
      </c>
      <c r="D1507" t="s">
        <v>3883</v>
      </c>
      <c r="E1507">
        <v>2026015</v>
      </c>
      <c r="F1507" t="s">
        <v>5441</v>
      </c>
      <c r="G1507" t="s">
        <v>5442</v>
      </c>
      <c r="I1507" t="s">
        <v>1369</v>
      </c>
      <c r="J1507">
        <v>100</v>
      </c>
      <c r="K1507" t="s">
        <v>2589</v>
      </c>
      <c r="L1507">
        <v>46090</v>
      </c>
      <c r="N1507">
        <v>46122</v>
      </c>
      <c r="P1507" t="s">
        <v>1361</v>
      </c>
      <c r="Q1507" t="s">
        <v>2590</v>
      </c>
      <c r="R1507" t="s">
        <v>1339</v>
      </c>
      <c r="S1507" t="s">
        <v>1332</v>
      </c>
      <c r="U1507" t="s">
        <v>1340</v>
      </c>
      <c r="V1507" t="s">
        <v>1341</v>
      </c>
      <c r="W1507" t="s">
        <v>1339</v>
      </c>
      <c r="X1507">
        <v>46110</v>
      </c>
      <c r="Y1507" t="s">
        <v>5443</v>
      </c>
      <c r="Z1507">
        <v>531</v>
      </c>
      <c r="AA1507">
        <v>55</v>
      </c>
      <c r="AB1507">
        <v>11</v>
      </c>
      <c r="AC1507" t="s">
        <v>1343</v>
      </c>
      <c r="AF1507" t="s">
        <v>1343</v>
      </c>
      <c r="AI1507" t="s">
        <v>1339</v>
      </c>
      <c r="AJ1507">
        <v>165</v>
      </c>
      <c r="AL1507">
        <v>531</v>
      </c>
      <c r="AM1507">
        <v>53.1</v>
      </c>
      <c r="AN1507">
        <v>0.103578154425612</v>
      </c>
      <c r="AO1507">
        <v>3.1073446327683598</v>
      </c>
    </row>
    <row r="1508" spans="1:41" hidden="1" x14ac:dyDescent="0.3">
      <c r="A1508" t="s">
        <v>1332</v>
      </c>
      <c r="B1508" t="s">
        <v>1332</v>
      </c>
      <c r="C1508" t="s">
        <v>205</v>
      </c>
      <c r="D1508" t="s">
        <v>2091</v>
      </c>
      <c r="E1508">
        <v>2025339</v>
      </c>
      <c r="I1508" t="s">
        <v>1369</v>
      </c>
      <c r="J1508">
        <v>0</v>
      </c>
      <c r="K1508" t="s">
        <v>8047</v>
      </c>
      <c r="L1508">
        <v>46115</v>
      </c>
      <c r="N1508">
        <v>46157</v>
      </c>
      <c r="P1508" t="s">
        <v>1337</v>
      </c>
      <c r="Q1508" t="s">
        <v>2829</v>
      </c>
      <c r="R1508" t="s">
        <v>1781</v>
      </c>
      <c r="S1508" t="s">
        <v>1332</v>
      </c>
      <c r="U1508" t="s">
        <v>1340</v>
      </c>
      <c r="V1508" t="s">
        <v>1341</v>
      </c>
      <c r="W1508" t="s">
        <v>1355</v>
      </c>
      <c r="AC1508" t="s">
        <v>1343</v>
      </c>
      <c r="AF1508" t="s">
        <v>1343</v>
      </c>
      <c r="AI1508">
        <v>27</v>
      </c>
      <c r="AJ1508">
        <v>58</v>
      </c>
      <c r="AL1508">
        <v>0</v>
      </c>
      <c r="AM1508" t="s">
        <v>1332</v>
      </c>
      <c r="AN1508">
        <v>0</v>
      </c>
      <c r="AO1508">
        <v>0</v>
      </c>
    </row>
    <row r="1509" spans="1:41" hidden="1" x14ac:dyDescent="0.3">
      <c r="A1509" t="s">
        <v>1332</v>
      </c>
      <c r="B1509" t="s">
        <v>1332</v>
      </c>
      <c r="C1509" t="s">
        <v>205</v>
      </c>
      <c r="D1509" t="s">
        <v>3258</v>
      </c>
      <c r="E1509">
        <v>2025308</v>
      </c>
      <c r="I1509" t="s">
        <v>1369</v>
      </c>
      <c r="J1509">
        <v>0</v>
      </c>
      <c r="K1509" t="s">
        <v>8047</v>
      </c>
      <c r="L1509">
        <v>46115</v>
      </c>
      <c r="N1509">
        <v>46157</v>
      </c>
      <c r="P1509" t="s">
        <v>1337</v>
      </c>
      <c r="Q1509" t="s">
        <v>2829</v>
      </c>
      <c r="R1509" t="s">
        <v>1781</v>
      </c>
      <c r="S1509" t="s">
        <v>1332</v>
      </c>
      <c r="U1509" t="s">
        <v>1340</v>
      </c>
      <c r="V1509" t="s">
        <v>1341</v>
      </c>
      <c r="W1509" t="s">
        <v>1355</v>
      </c>
      <c r="AC1509" t="s">
        <v>1343</v>
      </c>
      <c r="AF1509" t="s">
        <v>1343</v>
      </c>
      <c r="AI1509">
        <v>27</v>
      </c>
      <c r="AJ1509">
        <v>55</v>
      </c>
      <c r="AL1509">
        <v>0</v>
      </c>
      <c r="AM1509" t="s">
        <v>1332</v>
      </c>
      <c r="AN1509">
        <v>0</v>
      </c>
      <c r="AO1509">
        <v>0</v>
      </c>
    </row>
    <row r="1510" spans="1:41" hidden="1" x14ac:dyDescent="0.3">
      <c r="A1510" t="s">
        <v>1332</v>
      </c>
      <c r="B1510" t="s">
        <v>1379</v>
      </c>
      <c r="C1510" t="s">
        <v>304</v>
      </c>
      <c r="D1510" t="s">
        <v>3708</v>
      </c>
      <c r="E1510">
        <v>2025322</v>
      </c>
      <c r="I1510" t="s">
        <v>1335</v>
      </c>
      <c r="J1510">
        <v>0</v>
      </c>
      <c r="K1510" t="s">
        <v>6149</v>
      </c>
      <c r="L1510">
        <v>46095</v>
      </c>
      <c r="N1510">
        <v>46142</v>
      </c>
      <c r="P1510" t="s">
        <v>1337</v>
      </c>
      <c r="Q1510" t="s">
        <v>6147</v>
      </c>
      <c r="R1510" t="s">
        <v>1781</v>
      </c>
      <c r="S1510" t="s">
        <v>1374</v>
      </c>
      <c r="T1510" t="s">
        <v>6148</v>
      </c>
      <c r="U1510" t="s">
        <v>1340</v>
      </c>
      <c r="V1510" t="s">
        <v>1341</v>
      </c>
      <c r="W1510" t="s">
        <v>1454</v>
      </c>
      <c r="AC1510" t="s">
        <v>1343</v>
      </c>
      <c r="AF1510" t="s">
        <v>1343</v>
      </c>
      <c r="AI1510">
        <v>12</v>
      </c>
      <c r="AJ1510">
        <v>90</v>
      </c>
      <c r="AL1510">
        <v>0</v>
      </c>
      <c r="AM1510" t="s">
        <v>1332</v>
      </c>
      <c r="AN1510">
        <v>0</v>
      </c>
      <c r="AO1510">
        <v>0</v>
      </c>
    </row>
    <row r="1511" spans="1:41" hidden="1" x14ac:dyDescent="0.3">
      <c r="A1511" t="s">
        <v>1332</v>
      </c>
      <c r="B1511" t="s">
        <v>1379</v>
      </c>
      <c r="C1511" t="s">
        <v>304</v>
      </c>
      <c r="D1511" t="s">
        <v>3882</v>
      </c>
      <c r="E1511">
        <v>2025322</v>
      </c>
      <c r="I1511" t="s">
        <v>1335</v>
      </c>
      <c r="J1511">
        <v>0</v>
      </c>
      <c r="K1511" t="s">
        <v>6149</v>
      </c>
      <c r="L1511">
        <v>46095</v>
      </c>
      <c r="N1511">
        <v>46142</v>
      </c>
      <c r="P1511" t="s">
        <v>1337</v>
      </c>
      <c r="Q1511" t="s">
        <v>6147</v>
      </c>
      <c r="R1511" t="s">
        <v>1781</v>
      </c>
      <c r="S1511" t="s">
        <v>1332</v>
      </c>
      <c r="U1511" t="s">
        <v>1340</v>
      </c>
      <c r="V1511" t="s">
        <v>1341</v>
      </c>
      <c r="W1511" t="s">
        <v>1355</v>
      </c>
      <c r="AC1511" t="s">
        <v>1343</v>
      </c>
      <c r="AF1511" t="s">
        <v>1343</v>
      </c>
      <c r="AI1511">
        <v>12</v>
      </c>
      <c r="AJ1511">
        <v>90</v>
      </c>
      <c r="AL1511">
        <v>0</v>
      </c>
      <c r="AM1511" t="s">
        <v>1332</v>
      </c>
      <c r="AN1511">
        <v>0</v>
      </c>
      <c r="AO1511">
        <v>0</v>
      </c>
    </row>
    <row r="1512" spans="1:41" hidden="1" x14ac:dyDescent="0.3">
      <c r="A1512" t="s">
        <v>1332</v>
      </c>
      <c r="B1512" t="s">
        <v>1332</v>
      </c>
      <c r="C1512" t="s">
        <v>39</v>
      </c>
      <c r="D1512" t="s">
        <v>1920</v>
      </c>
      <c r="E1512">
        <v>2025342</v>
      </c>
      <c r="I1512" t="s">
        <v>1335</v>
      </c>
      <c r="J1512">
        <v>100</v>
      </c>
      <c r="K1512" t="s">
        <v>1940</v>
      </c>
      <c r="L1512">
        <v>45995</v>
      </c>
      <c r="N1512">
        <v>46042</v>
      </c>
      <c r="P1512" t="s">
        <v>1361</v>
      </c>
      <c r="Q1512" t="s">
        <v>1941</v>
      </c>
      <c r="R1512" t="s">
        <v>1339</v>
      </c>
      <c r="S1512" t="s">
        <v>1332</v>
      </c>
      <c r="U1512" t="s">
        <v>1340</v>
      </c>
      <c r="V1512" t="s">
        <v>1341</v>
      </c>
      <c r="W1512" t="s">
        <v>1339</v>
      </c>
      <c r="X1512">
        <v>46039</v>
      </c>
      <c r="Y1512" t="s">
        <v>1942</v>
      </c>
      <c r="Z1512">
        <v>71</v>
      </c>
      <c r="AA1512">
        <v>19</v>
      </c>
      <c r="AB1512">
        <v>16</v>
      </c>
      <c r="AC1512" t="s">
        <v>1343</v>
      </c>
      <c r="AF1512" t="s">
        <v>1343</v>
      </c>
      <c r="AI1512" t="s">
        <v>1339</v>
      </c>
      <c r="AJ1512" t="s">
        <v>1332</v>
      </c>
      <c r="AL1512">
        <v>71</v>
      </c>
      <c r="AM1512">
        <v>71</v>
      </c>
      <c r="AN1512">
        <v>0.26760563380281699</v>
      </c>
      <c r="AO1512">
        <v>0</v>
      </c>
    </row>
    <row r="1513" spans="1:41" hidden="1" x14ac:dyDescent="0.3">
      <c r="A1513" t="s">
        <v>1332</v>
      </c>
      <c r="B1513" t="s">
        <v>1332</v>
      </c>
      <c r="C1513" t="s">
        <v>39</v>
      </c>
      <c r="D1513" t="s">
        <v>2232</v>
      </c>
      <c r="E1513">
        <v>2025998</v>
      </c>
      <c r="I1513" t="s">
        <v>1335</v>
      </c>
      <c r="J1513">
        <v>100</v>
      </c>
      <c r="K1513" t="s">
        <v>1940</v>
      </c>
      <c r="L1513">
        <v>45995</v>
      </c>
      <c r="N1513">
        <v>46042</v>
      </c>
      <c r="P1513" t="s">
        <v>1361</v>
      </c>
      <c r="Q1513" t="s">
        <v>1941</v>
      </c>
      <c r="R1513" t="s">
        <v>1339</v>
      </c>
      <c r="S1513" t="s">
        <v>1332</v>
      </c>
      <c r="U1513" t="s">
        <v>1340</v>
      </c>
      <c r="V1513" t="s">
        <v>1341</v>
      </c>
      <c r="W1513" t="s">
        <v>1339</v>
      </c>
      <c r="X1513">
        <v>46044</v>
      </c>
      <c r="Y1513" t="s">
        <v>2263</v>
      </c>
      <c r="Z1513">
        <v>43</v>
      </c>
      <c r="AA1513">
        <v>13</v>
      </c>
      <c r="AB1513">
        <v>13</v>
      </c>
      <c r="AC1513" t="s">
        <v>1343</v>
      </c>
      <c r="AF1513" t="s">
        <v>1343</v>
      </c>
      <c r="AI1513" t="s">
        <v>1339</v>
      </c>
      <c r="AJ1513">
        <v>210</v>
      </c>
      <c r="AL1513">
        <v>43</v>
      </c>
      <c r="AM1513">
        <v>43</v>
      </c>
      <c r="AN1513">
        <v>0.30232558139534899</v>
      </c>
      <c r="AO1513">
        <v>4.8837209302325597</v>
      </c>
    </row>
    <row r="1514" spans="1:41" x14ac:dyDescent="0.3">
      <c r="A1514" t="s">
        <v>1332</v>
      </c>
      <c r="B1514" t="s">
        <v>1379</v>
      </c>
      <c r="C1514" t="s">
        <v>1380</v>
      </c>
      <c r="D1514" t="s">
        <v>6423</v>
      </c>
      <c r="E1514" t="s">
        <v>6424</v>
      </c>
      <c r="F1514" t="s">
        <v>6492</v>
      </c>
      <c r="I1514" t="s">
        <v>1335</v>
      </c>
      <c r="J1514">
        <v>400</v>
      </c>
      <c r="K1514" t="s">
        <v>4911</v>
      </c>
      <c r="L1514" s="42">
        <v>46112</v>
      </c>
      <c r="N1514">
        <v>46157</v>
      </c>
      <c r="P1514" t="s">
        <v>1420</v>
      </c>
      <c r="Q1514" t="s">
        <v>4912</v>
      </c>
      <c r="R1514" t="s">
        <v>1781</v>
      </c>
      <c r="S1514" t="s">
        <v>1332</v>
      </c>
      <c r="U1514" t="s">
        <v>1340</v>
      </c>
      <c r="V1514" t="s">
        <v>1341</v>
      </c>
      <c r="W1514" t="s">
        <v>1355</v>
      </c>
      <c r="AC1514" t="s">
        <v>1343</v>
      </c>
      <c r="AF1514" t="s">
        <v>1343</v>
      </c>
      <c r="AI1514">
        <v>27</v>
      </c>
      <c r="AJ1514">
        <v>430</v>
      </c>
      <c r="AL1514">
        <v>0</v>
      </c>
      <c r="AM1514" t="s">
        <v>1332</v>
      </c>
      <c r="AN1514">
        <v>0</v>
      </c>
      <c r="AO1514">
        <v>0</v>
      </c>
    </row>
    <row r="1515" spans="1:41" x14ac:dyDescent="0.3">
      <c r="A1515" t="s">
        <v>1332</v>
      </c>
      <c r="B1515" t="s">
        <v>1332</v>
      </c>
      <c r="C1515" t="s">
        <v>1380</v>
      </c>
      <c r="D1515" t="s">
        <v>7163</v>
      </c>
      <c r="E1515" t="s">
        <v>7164</v>
      </c>
      <c r="F1515" t="s">
        <v>6492</v>
      </c>
      <c r="I1515" t="s">
        <v>1335</v>
      </c>
      <c r="J1515">
        <v>0</v>
      </c>
      <c r="K1515" t="s">
        <v>4911</v>
      </c>
      <c r="L1515" s="42">
        <v>46112</v>
      </c>
      <c r="N1515">
        <v>46157</v>
      </c>
      <c r="P1515" t="s">
        <v>1420</v>
      </c>
      <c r="Q1515" t="s">
        <v>4912</v>
      </c>
      <c r="R1515" t="s">
        <v>1781</v>
      </c>
      <c r="S1515" t="s">
        <v>1332</v>
      </c>
      <c r="U1515" t="s">
        <v>1340</v>
      </c>
      <c r="V1515" t="s">
        <v>1341</v>
      </c>
      <c r="W1515" t="s">
        <v>1355</v>
      </c>
      <c r="AC1515" t="s">
        <v>1343</v>
      </c>
      <c r="AF1515" t="s">
        <v>1343</v>
      </c>
      <c r="AI1515">
        <v>27</v>
      </c>
      <c r="AJ1515">
        <v>0</v>
      </c>
      <c r="AL1515">
        <v>0</v>
      </c>
      <c r="AM1515" t="s">
        <v>1332</v>
      </c>
      <c r="AN1515">
        <v>0</v>
      </c>
      <c r="AO1515">
        <v>0</v>
      </c>
    </row>
    <row r="1516" spans="1:41" hidden="1" x14ac:dyDescent="0.3">
      <c r="A1516" t="s">
        <v>1384</v>
      </c>
      <c r="B1516" t="s">
        <v>1379</v>
      </c>
      <c r="C1516" t="s">
        <v>1386</v>
      </c>
      <c r="D1516" t="s">
        <v>1887</v>
      </c>
      <c r="E1516" t="s">
        <v>1332</v>
      </c>
      <c r="I1516" t="s">
        <v>1335</v>
      </c>
      <c r="J1516">
        <v>400</v>
      </c>
      <c r="K1516" t="s">
        <v>2644</v>
      </c>
      <c r="L1516">
        <v>46011</v>
      </c>
      <c r="N1516">
        <v>46052</v>
      </c>
      <c r="P1516" t="s">
        <v>1420</v>
      </c>
      <c r="Q1516" t="s">
        <v>2645</v>
      </c>
      <c r="R1516" t="s">
        <v>1339</v>
      </c>
      <c r="S1516" t="s">
        <v>1332</v>
      </c>
      <c r="U1516" t="s">
        <v>1340</v>
      </c>
      <c r="V1516" t="s">
        <v>1341</v>
      </c>
      <c r="W1516" t="s">
        <v>1339</v>
      </c>
      <c r="X1516">
        <v>46056</v>
      </c>
      <c r="Y1516" t="s">
        <v>2646</v>
      </c>
      <c r="AC1516" t="s">
        <v>1343</v>
      </c>
      <c r="AF1516" t="s">
        <v>1343</v>
      </c>
      <c r="AI1516" t="s">
        <v>1339</v>
      </c>
      <c r="AJ1516" t="s">
        <v>1332</v>
      </c>
      <c r="AL1516">
        <v>0</v>
      </c>
      <c r="AM1516">
        <v>0</v>
      </c>
      <c r="AN1516">
        <v>0</v>
      </c>
      <c r="AO1516">
        <v>0</v>
      </c>
    </row>
    <row r="1517" spans="1:41" hidden="1" x14ac:dyDescent="0.3">
      <c r="A1517" t="s">
        <v>1332</v>
      </c>
      <c r="B1517" t="s">
        <v>1379</v>
      </c>
      <c r="C1517" t="s">
        <v>1386</v>
      </c>
      <c r="D1517" t="s">
        <v>2411</v>
      </c>
      <c r="E1517" t="s">
        <v>1332</v>
      </c>
      <c r="I1517" t="s">
        <v>1335</v>
      </c>
      <c r="J1517">
        <v>400</v>
      </c>
      <c r="K1517" t="s">
        <v>2644</v>
      </c>
      <c r="L1517">
        <v>46011</v>
      </c>
      <c r="N1517">
        <v>46052</v>
      </c>
      <c r="P1517" t="s">
        <v>1420</v>
      </c>
      <c r="Q1517" t="s">
        <v>2645</v>
      </c>
      <c r="R1517" t="s">
        <v>1358</v>
      </c>
      <c r="S1517" t="s">
        <v>1332</v>
      </c>
      <c r="U1517" t="s">
        <v>1340</v>
      </c>
      <c r="V1517" t="s">
        <v>1341</v>
      </c>
      <c r="W1517" t="s">
        <v>1358</v>
      </c>
      <c r="AC1517" t="s">
        <v>1343</v>
      </c>
      <c r="AF1517" t="s">
        <v>1343</v>
      </c>
      <c r="AI1517" t="s">
        <v>1358</v>
      </c>
      <c r="AJ1517" t="s">
        <v>1332</v>
      </c>
      <c r="AL1517">
        <v>0</v>
      </c>
      <c r="AM1517" t="s">
        <v>1332</v>
      </c>
      <c r="AN1517">
        <v>0</v>
      </c>
      <c r="AO1517">
        <v>0</v>
      </c>
    </row>
    <row r="1518" spans="1:41" hidden="1" x14ac:dyDescent="0.3">
      <c r="A1518" t="s">
        <v>1332</v>
      </c>
      <c r="B1518" t="s">
        <v>1332</v>
      </c>
      <c r="C1518" t="s">
        <v>1386</v>
      </c>
      <c r="D1518" t="s">
        <v>4351</v>
      </c>
      <c r="E1518">
        <v>2026001</v>
      </c>
      <c r="F1518" t="s">
        <v>5168</v>
      </c>
      <c r="G1518" t="s">
        <v>5169</v>
      </c>
      <c r="I1518" t="s">
        <v>1335</v>
      </c>
      <c r="J1518">
        <v>500</v>
      </c>
      <c r="K1518" t="s">
        <v>2644</v>
      </c>
      <c r="L1518">
        <v>46087</v>
      </c>
      <c r="N1518">
        <v>46122</v>
      </c>
      <c r="P1518" t="s">
        <v>1420</v>
      </c>
      <c r="Q1518" t="s">
        <v>2645</v>
      </c>
      <c r="R1518" t="s">
        <v>1352</v>
      </c>
      <c r="S1518" t="s">
        <v>1332</v>
      </c>
      <c r="U1518" t="s">
        <v>1340</v>
      </c>
      <c r="V1518" t="s">
        <v>1341</v>
      </c>
      <c r="W1518" t="s">
        <v>1355</v>
      </c>
      <c r="AC1518" t="s">
        <v>1343</v>
      </c>
      <c r="AF1518" t="s">
        <v>1343</v>
      </c>
      <c r="AI1518" t="s">
        <v>1352</v>
      </c>
      <c r="AJ1518">
        <v>545</v>
      </c>
      <c r="AL1518">
        <v>0</v>
      </c>
      <c r="AM1518" t="s">
        <v>1332</v>
      </c>
      <c r="AN1518">
        <v>0</v>
      </c>
      <c r="AO1518">
        <v>0</v>
      </c>
    </row>
    <row r="1519" spans="1:41" hidden="1" x14ac:dyDescent="0.3">
      <c r="A1519" t="s">
        <v>1332</v>
      </c>
      <c r="B1519" t="s">
        <v>1332</v>
      </c>
      <c r="C1519" t="s">
        <v>1386</v>
      </c>
      <c r="D1519" t="s">
        <v>2091</v>
      </c>
      <c r="E1519">
        <v>2025339</v>
      </c>
      <c r="F1519" t="s">
        <v>5170</v>
      </c>
      <c r="I1519" t="s">
        <v>1335</v>
      </c>
      <c r="J1519">
        <v>0</v>
      </c>
      <c r="K1519" t="s">
        <v>2644</v>
      </c>
      <c r="L1519">
        <v>46087</v>
      </c>
      <c r="N1519">
        <v>46122</v>
      </c>
      <c r="P1519" t="s">
        <v>1420</v>
      </c>
      <c r="Q1519" t="s">
        <v>2645</v>
      </c>
      <c r="R1519" t="s">
        <v>1352</v>
      </c>
      <c r="S1519" t="s">
        <v>1332</v>
      </c>
      <c r="U1519" t="s">
        <v>1340</v>
      </c>
      <c r="V1519" t="s">
        <v>1341</v>
      </c>
      <c r="W1519" t="s">
        <v>1355</v>
      </c>
      <c r="AC1519" t="s">
        <v>1343</v>
      </c>
      <c r="AF1519" t="s">
        <v>1343</v>
      </c>
      <c r="AI1519" t="s">
        <v>1352</v>
      </c>
      <c r="AJ1519">
        <v>58</v>
      </c>
      <c r="AL1519">
        <v>0</v>
      </c>
      <c r="AM1519" t="s">
        <v>1332</v>
      </c>
      <c r="AN1519">
        <v>0</v>
      </c>
      <c r="AO1519">
        <v>0</v>
      </c>
    </row>
    <row r="1520" spans="1:41" hidden="1" x14ac:dyDescent="0.3">
      <c r="A1520" t="s">
        <v>1332</v>
      </c>
      <c r="B1520" t="s">
        <v>1332</v>
      </c>
      <c r="C1520" t="s">
        <v>1359</v>
      </c>
      <c r="D1520" t="s">
        <v>2814</v>
      </c>
      <c r="E1520" t="s">
        <v>2815</v>
      </c>
      <c r="F1520" t="s">
        <v>5527</v>
      </c>
      <c r="I1520" t="s">
        <v>1335</v>
      </c>
      <c r="J1520">
        <v>400</v>
      </c>
      <c r="K1520" t="s">
        <v>2644</v>
      </c>
      <c r="L1520">
        <v>46092</v>
      </c>
      <c r="N1520">
        <v>46122</v>
      </c>
      <c r="P1520" t="s">
        <v>1420</v>
      </c>
      <c r="Q1520" t="s">
        <v>2645</v>
      </c>
      <c r="R1520" t="s">
        <v>1358</v>
      </c>
      <c r="S1520" t="s">
        <v>1332</v>
      </c>
      <c r="U1520" t="s">
        <v>1340</v>
      </c>
      <c r="V1520" t="s">
        <v>1341</v>
      </c>
      <c r="W1520" t="s">
        <v>1358</v>
      </c>
      <c r="AC1520" t="s">
        <v>1343</v>
      </c>
      <c r="AF1520" t="s">
        <v>1343</v>
      </c>
      <c r="AI1520" t="s">
        <v>1358</v>
      </c>
      <c r="AJ1520">
        <v>472</v>
      </c>
      <c r="AL1520">
        <v>0</v>
      </c>
      <c r="AM1520" t="s">
        <v>1332</v>
      </c>
      <c r="AN1520">
        <v>0</v>
      </c>
      <c r="AO1520">
        <v>0</v>
      </c>
    </row>
    <row r="1521" spans="1:41" hidden="1" x14ac:dyDescent="0.3">
      <c r="C1521" t="s">
        <v>1359</v>
      </c>
      <c r="D1521" t="s">
        <v>7588</v>
      </c>
      <c r="E1521">
        <v>2026020</v>
      </c>
      <c r="F1521" t="s">
        <v>8826</v>
      </c>
      <c r="G1521" t="s">
        <v>4636</v>
      </c>
      <c r="I1521" t="s">
        <v>1335</v>
      </c>
      <c r="J1521">
        <v>400</v>
      </c>
      <c r="K1521" t="s">
        <v>2644</v>
      </c>
      <c r="L1521">
        <v>46127</v>
      </c>
      <c r="N1521">
        <v>46157</v>
      </c>
      <c r="P1521" t="s">
        <v>1337</v>
      </c>
      <c r="Q1521" t="s">
        <v>2645</v>
      </c>
      <c r="U1521" t="s">
        <v>1340</v>
      </c>
      <c r="V1521" t="s">
        <v>1341</v>
      </c>
      <c r="W1521" t="s">
        <v>1355</v>
      </c>
      <c r="AC1521" t="s">
        <v>1343</v>
      </c>
      <c r="AF1521" t="s">
        <v>1343</v>
      </c>
      <c r="AI1521">
        <v>27</v>
      </c>
      <c r="AJ1521">
        <v>455</v>
      </c>
      <c r="AL1521">
        <v>0</v>
      </c>
      <c r="AM1521" t="s">
        <v>1332</v>
      </c>
      <c r="AN1521">
        <v>0</v>
      </c>
      <c r="AO1521">
        <v>0</v>
      </c>
    </row>
    <row r="1522" spans="1:41" hidden="1" x14ac:dyDescent="0.3">
      <c r="A1522" t="s">
        <v>1332</v>
      </c>
      <c r="B1522" t="s">
        <v>1332</v>
      </c>
      <c r="C1522" t="s">
        <v>39</v>
      </c>
      <c r="D1522" t="s">
        <v>1333</v>
      </c>
      <c r="E1522" t="s">
        <v>1334</v>
      </c>
      <c r="I1522" t="s">
        <v>1335</v>
      </c>
      <c r="J1522">
        <v>160</v>
      </c>
      <c r="K1522" t="s">
        <v>1399</v>
      </c>
      <c r="L1522">
        <v>46009</v>
      </c>
      <c r="N1522">
        <v>46052</v>
      </c>
      <c r="P1522" t="s">
        <v>1361</v>
      </c>
      <c r="Q1522" t="s">
        <v>1400</v>
      </c>
      <c r="R1522" t="s">
        <v>1339</v>
      </c>
      <c r="S1522" t="s">
        <v>1374</v>
      </c>
      <c r="T1522" t="s">
        <v>1401</v>
      </c>
      <c r="U1522" t="s">
        <v>1354</v>
      </c>
      <c r="V1522" t="s">
        <v>1402</v>
      </c>
      <c r="W1522" t="s">
        <v>1339</v>
      </c>
      <c r="X1522">
        <v>46058</v>
      </c>
      <c r="Y1522" t="s">
        <v>1403</v>
      </c>
      <c r="Z1522">
        <v>306</v>
      </c>
      <c r="AA1522">
        <v>119</v>
      </c>
      <c r="AB1522">
        <v>7</v>
      </c>
      <c r="AC1522" t="s">
        <v>1343</v>
      </c>
      <c r="AF1522" t="s">
        <v>1343</v>
      </c>
      <c r="AI1522" t="s">
        <v>1339</v>
      </c>
      <c r="AJ1522">
        <v>238</v>
      </c>
      <c r="AL1522">
        <v>306</v>
      </c>
      <c r="AM1522">
        <v>306</v>
      </c>
      <c r="AN1522">
        <v>0.38888888888888901</v>
      </c>
      <c r="AO1522">
        <v>0.77777777777777801</v>
      </c>
    </row>
    <row r="1523" spans="1:41" hidden="1" x14ac:dyDescent="0.3">
      <c r="A1523" t="s">
        <v>1332</v>
      </c>
      <c r="B1523" t="s">
        <v>1332</v>
      </c>
      <c r="C1523" t="s">
        <v>205</v>
      </c>
      <c r="D1523" t="s">
        <v>1438</v>
      </c>
      <c r="E1523">
        <v>2025933</v>
      </c>
      <c r="I1523" t="s">
        <v>1335</v>
      </c>
      <c r="J1523">
        <v>0</v>
      </c>
      <c r="K1523" t="s">
        <v>3480</v>
      </c>
      <c r="L1523">
        <v>46043</v>
      </c>
      <c r="N1523">
        <v>46127</v>
      </c>
      <c r="P1523" t="s">
        <v>1337</v>
      </c>
      <c r="Q1523" t="s">
        <v>3481</v>
      </c>
      <c r="R1523" t="s">
        <v>1339</v>
      </c>
      <c r="S1523" t="s">
        <v>1332</v>
      </c>
      <c r="U1523" t="s">
        <v>1537</v>
      </c>
      <c r="V1523" t="s">
        <v>1341</v>
      </c>
      <c r="W1523" t="s">
        <v>1339</v>
      </c>
      <c r="X1523">
        <v>46119</v>
      </c>
      <c r="Y1523" t="s">
        <v>3482</v>
      </c>
      <c r="AC1523" t="s">
        <v>1343</v>
      </c>
      <c r="AF1523" t="s">
        <v>1343</v>
      </c>
      <c r="AI1523" t="s">
        <v>1339</v>
      </c>
      <c r="AJ1523">
        <v>50</v>
      </c>
      <c r="AL1523">
        <v>0</v>
      </c>
      <c r="AM1523">
        <v>0</v>
      </c>
      <c r="AN1523">
        <v>0</v>
      </c>
      <c r="AO1523">
        <v>0</v>
      </c>
    </row>
    <row r="1524" spans="1:41" hidden="1" x14ac:dyDescent="0.3">
      <c r="A1524" t="s">
        <v>1332</v>
      </c>
      <c r="B1524" t="s">
        <v>1332</v>
      </c>
      <c r="C1524" t="s">
        <v>205</v>
      </c>
      <c r="D1524" t="s">
        <v>1755</v>
      </c>
      <c r="E1524">
        <v>2025329</v>
      </c>
      <c r="I1524" t="s">
        <v>1335</v>
      </c>
      <c r="J1524">
        <v>0</v>
      </c>
      <c r="K1524" t="s">
        <v>3480</v>
      </c>
      <c r="L1524">
        <v>46043</v>
      </c>
      <c r="N1524">
        <v>46127</v>
      </c>
      <c r="P1524" t="s">
        <v>1337</v>
      </c>
      <c r="Q1524" t="s">
        <v>3481</v>
      </c>
      <c r="R1524" t="s">
        <v>1339</v>
      </c>
      <c r="S1524" t="s">
        <v>1332</v>
      </c>
      <c r="U1524" t="s">
        <v>1537</v>
      </c>
      <c r="V1524" t="s">
        <v>1341</v>
      </c>
      <c r="W1524" t="s">
        <v>1339</v>
      </c>
      <c r="X1524">
        <v>46119</v>
      </c>
      <c r="Y1524" t="s">
        <v>3482</v>
      </c>
      <c r="AC1524" t="s">
        <v>1343</v>
      </c>
      <c r="AF1524" t="s">
        <v>1343</v>
      </c>
      <c r="AI1524" t="s">
        <v>1339</v>
      </c>
      <c r="AJ1524">
        <v>52</v>
      </c>
      <c r="AL1524" t="s">
        <v>1332</v>
      </c>
      <c r="AM1524" t="s">
        <v>1332</v>
      </c>
      <c r="AN1524">
        <v>0</v>
      </c>
      <c r="AO1524">
        <v>0</v>
      </c>
    </row>
    <row r="1525" spans="1:41" hidden="1" x14ac:dyDescent="0.3">
      <c r="A1525" t="s">
        <v>1332</v>
      </c>
      <c r="B1525" t="s">
        <v>1332</v>
      </c>
      <c r="C1525" t="s">
        <v>205</v>
      </c>
      <c r="D1525" t="s">
        <v>2519</v>
      </c>
      <c r="E1525">
        <v>2025317</v>
      </c>
      <c r="I1525" t="s">
        <v>1335</v>
      </c>
      <c r="J1525">
        <v>600</v>
      </c>
      <c r="K1525" t="s">
        <v>3353</v>
      </c>
      <c r="L1525">
        <v>46050</v>
      </c>
      <c r="N1525">
        <v>46091</v>
      </c>
      <c r="P1525" t="s">
        <v>1337</v>
      </c>
      <c r="Q1525" t="s">
        <v>3354</v>
      </c>
      <c r="R1525" t="s">
        <v>1339</v>
      </c>
      <c r="S1525" t="s">
        <v>1332</v>
      </c>
      <c r="U1525" t="s">
        <v>1340</v>
      </c>
      <c r="V1525" t="s">
        <v>1341</v>
      </c>
      <c r="W1525" t="s">
        <v>1339</v>
      </c>
      <c r="X1525">
        <v>46096</v>
      </c>
      <c r="Y1525" t="s">
        <v>3355</v>
      </c>
      <c r="AC1525" t="s">
        <v>1343</v>
      </c>
      <c r="AF1525" t="s">
        <v>1343</v>
      </c>
      <c r="AI1525" t="s">
        <v>1339</v>
      </c>
      <c r="AJ1525">
        <v>650</v>
      </c>
      <c r="AL1525">
        <v>0</v>
      </c>
      <c r="AM1525">
        <v>0</v>
      </c>
      <c r="AN1525">
        <v>0</v>
      </c>
      <c r="AO1525">
        <v>0</v>
      </c>
    </row>
    <row r="1526" spans="1:41" hidden="1" x14ac:dyDescent="0.3">
      <c r="A1526" t="s">
        <v>1332</v>
      </c>
      <c r="B1526" t="s">
        <v>1332</v>
      </c>
      <c r="C1526" t="s">
        <v>205</v>
      </c>
      <c r="D1526" t="s">
        <v>2695</v>
      </c>
      <c r="E1526">
        <v>2025982</v>
      </c>
      <c r="I1526" t="s">
        <v>1335</v>
      </c>
      <c r="J1526">
        <v>0</v>
      </c>
      <c r="K1526" t="s">
        <v>3353</v>
      </c>
      <c r="L1526">
        <v>46041</v>
      </c>
      <c r="N1526">
        <v>46091</v>
      </c>
      <c r="P1526" t="s">
        <v>1337</v>
      </c>
      <c r="Q1526" t="s">
        <v>3354</v>
      </c>
      <c r="R1526" t="s">
        <v>1339</v>
      </c>
      <c r="S1526" t="s">
        <v>1332</v>
      </c>
      <c r="U1526" t="s">
        <v>1340</v>
      </c>
      <c r="V1526" t="s">
        <v>1341</v>
      </c>
      <c r="W1526" t="s">
        <v>1339</v>
      </c>
      <c r="X1526">
        <v>46096</v>
      </c>
      <c r="Y1526" t="s">
        <v>3355</v>
      </c>
      <c r="AC1526" t="s">
        <v>1343</v>
      </c>
      <c r="AF1526" t="s">
        <v>1343</v>
      </c>
      <c r="AI1526" t="s">
        <v>1339</v>
      </c>
      <c r="AJ1526">
        <v>35</v>
      </c>
      <c r="AL1526" t="s">
        <v>1332</v>
      </c>
      <c r="AM1526" t="s">
        <v>1332</v>
      </c>
      <c r="AN1526">
        <v>0</v>
      </c>
      <c r="AO1526">
        <v>0</v>
      </c>
    </row>
    <row r="1527" spans="1:41" hidden="1" x14ac:dyDescent="0.3">
      <c r="A1527" t="s">
        <v>1332</v>
      </c>
      <c r="B1527" t="s">
        <v>1332</v>
      </c>
      <c r="C1527" t="s">
        <v>205</v>
      </c>
      <c r="D1527" t="s">
        <v>1735</v>
      </c>
      <c r="E1527">
        <v>2025366</v>
      </c>
      <c r="I1527" t="s">
        <v>1335</v>
      </c>
      <c r="J1527">
        <v>600</v>
      </c>
      <c r="K1527" t="s">
        <v>3353</v>
      </c>
      <c r="L1527">
        <v>46050</v>
      </c>
      <c r="N1527">
        <v>46091</v>
      </c>
      <c r="P1527" t="s">
        <v>1337</v>
      </c>
      <c r="Q1527" t="s">
        <v>3354</v>
      </c>
      <c r="R1527" t="s">
        <v>1352</v>
      </c>
      <c r="S1527" t="s">
        <v>1332</v>
      </c>
      <c r="U1527" t="s">
        <v>1340</v>
      </c>
      <c r="V1527" t="s">
        <v>1341</v>
      </c>
      <c r="W1527" t="s">
        <v>1355</v>
      </c>
      <c r="AC1527" t="s">
        <v>1343</v>
      </c>
      <c r="AF1527" t="s">
        <v>1343</v>
      </c>
      <c r="AI1527" t="s">
        <v>1352</v>
      </c>
      <c r="AJ1527">
        <v>690</v>
      </c>
      <c r="AL1527">
        <v>0</v>
      </c>
      <c r="AM1527" t="s">
        <v>1332</v>
      </c>
      <c r="AN1527">
        <v>0</v>
      </c>
      <c r="AO1527">
        <v>0</v>
      </c>
    </row>
    <row r="1528" spans="1:41" hidden="1" x14ac:dyDescent="0.3">
      <c r="A1528" t="s">
        <v>1332</v>
      </c>
      <c r="B1528" t="s">
        <v>1332</v>
      </c>
      <c r="C1528" t="s">
        <v>304</v>
      </c>
      <c r="D1528" t="s">
        <v>2091</v>
      </c>
      <c r="E1528">
        <v>2025339</v>
      </c>
      <c r="I1528" t="s">
        <v>1335</v>
      </c>
      <c r="J1528">
        <v>0</v>
      </c>
      <c r="K1528" t="s">
        <v>2094</v>
      </c>
      <c r="L1528">
        <v>46009</v>
      </c>
      <c r="N1528">
        <v>46073</v>
      </c>
      <c r="P1528" t="s">
        <v>1337</v>
      </c>
      <c r="Q1528" t="s">
        <v>2095</v>
      </c>
      <c r="R1528" t="s">
        <v>1339</v>
      </c>
      <c r="S1528" t="s">
        <v>1332</v>
      </c>
      <c r="U1528" t="s">
        <v>1340</v>
      </c>
      <c r="V1528" t="s">
        <v>1341</v>
      </c>
      <c r="W1528" t="s">
        <v>1339</v>
      </c>
      <c r="X1528">
        <v>46098</v>
      </c>
      <c r="Y1528" t="s">
        <v>2096</v>
      </c>
      <c r="Z1528">
        <v>81</v>
      </c>
      <c r="AA1528">
        <v>9</v>
      </c>
      <c r="AB1528">
        <v>3</v>
      </c>
      <c r="AC1528" t="s">
        <v>1343</v>
      </c>
      <c r="AF1528" t="s">
        <v>1343</v>
      </c>
      <c r="AI1528" t="s">
        <v>1339</v>
      </c>
      <c r="AJ1528">
        <v>58</v>
      </c>
      <c r="AL1528">
        <v>81</v>
      </c>
      <c r="AM1528">
        <v>81</v>
      </c>
      <c r="AN1528">
        <v>0.11111111111111099</v>
      </c>
      <c r="AO1528">
        <v>0.71604938271604901</v>
      </c>
    </row>
    <row r="1529" spans="1:41" hidden="1" x14ac:dyDescent="0.3">
      <c r="A1529" t="s">
        <v>1332</v>
      </c>
      <c r="B1529" t="s">
        <v>1332</v>
      </c>
      <c r="C1529" t="s">
        <v>304</v>
      </c>
      <c r="D1529" t="s">
        <v>2338</v>
      </c>
      <c r="E1529" t="s">
        <v>1332</v>
      </c>
      <c r="I1529" t="s">
        <v>1335</v>
      </c>
      <c r="J1529">
        <v>200</v>
      </c>
      <c r="K1529" t="s">
        <v>2094</v>
      </c>
      <c r="L1529">
        <v>46009</v>
      </c>
      <c r="N1529">
        <v>46052</v>
      </c>
      <c r="P1529" t="s">
        <v>1337</v>
      </c>
      <c r="Q1529" t="s">
        <v>2095</v>
      </c>
      <c r="R1529" t="s">
        <v>1358</v>
      </c>
      <c r="S1529" t="s">
        <v>1332</v>
      </c>
      <c r="U1529" t="s">
        <v>1340</v>
      </c>
      <c r="V1529" t="s">
        <v>1341</v>
      </c>
      <c r="W1529" t="s">
        <v>1358</v>
      </c>
      <c r="AC1529" t="s">
        <v>1343</v>
      </c>
      <c r="AF1529" t="s">
        <v>1343</v>
      </c>
      <c r="AI1529" t="s">
        <v>1358</v>
      </c>
      <c r="AJ1529" t="s">
        <v>1332</v>
      </c>
      <c r="AL1529">
        <v>0</v>
      </c>
      <c r="AM1529" t="s">
        <v>1332</v>
      </c>
      <c r="AN1529">
        <v>0</v>
      </c>
      <c r="AO1529">
        <v>0</v>
      </c>
    </row>
    <row r="1530" spans="1:41" hidden="1" x14ac:dyDescent="0.3">
      <c r="A1530" t="s">
        <v>1332</v>
      </c>
      <c r="B1530" t="s">
        <v>1332</v>
      </c>
      <c r="C1530" t="s">
        <v>304</v>
      </c>
      <c r="D1530" t="s">
        <v>2416</v>
      </c>
      <c r="E1530">
        <v>2025315</v>
      </c>
      <c r="I1530" t="s">
        <v>1335</v>
      </c>
      <c r="J1530">
        <v>200</v>
      </c>
      <c r="K1530" t="s">
        <v>2094</v>
      </c>
      <c r="L1530">
        <v>46009</v>
      </c>
      <c r="N1530">
        <v>46073</v>
      </c>
      <c r="P1530" t="s">
        <v>1337</v>
      </c>
      <c r="Q1530" t="s">
        <v>2095</v>
      </c>
      <c r="R1530" t="s">
        <v>1339</v>
      </c>
      <c r="S1530" t="s">
        <v>1332</v>
      </c>
      <c r="U1530" t="s">
        <v>1340</v>
      </c>
      <c r="V1530" t="s">
        <v>1341</v>
      </c>
      <c r="W1530" t="s">
        <v>1339</v>
      </c>
      <c r="X1530">
        <v>46098</v>
      </c>
      <c r="Y1530" t="s">
        <v>2096</v>
      </c>
      <c r="Z1530">
        <v>81</v>
      </c>
      <c r="AA1530">
        <v>9</v>
      </c>
      <c r="AB1530">
        <v>3</v>
      </c>
      <c r="AC1530" t="s">
        <v>1343</v>
      </c>
      <c r="AF1530" t="s">
        <v>1343</v>
      </c>
      <c r="AI1530" t="s">
        <v>1339</v>
      </c>
      <c r="AJ1530">
        <v>265</v>
      </c>
      <c r="AL1530" t="s">
        <v>1332</v>
      </c>
      <c r="AM1530" t="s">
        <v>1332</v>
      </c>
      <c r="AN1530">
        <v>0.11111111111111099</v>
      </c>
      <c r="AO1530">
        <v>0</v>
      </c>
    </row>
    <row r="1531" spans="1:41" hidden="1" x14ac:dyDescent="0.3">
      <c r="C1531" t="s">
        <v>39</v>
      </c>
      <c r="D1531" t="s">
        <v>4635</v>
      </c>
      <c r="E1531">
        <v>2026013</v>
      </c>
      <c r="F1531" t="s">
        <v>8876</v>
      </c>
      <c r="G1531" t="s">
        <v>4636</v>
      </c>
      <c r="I1531" t="s">
        <v>1335</v>
      </c>
      <c r="J1531">
        <v>800</v>
      </c>
      <c r="K1531" t="s">
        <v>8877</v>
      </c>
      <c r="L1531">
        <v>46128</v>
      </c>
      <c r="N1531">
        <v>46172</v>
      </c>
      <c r="P1531" t="s">
        <v>1420</v>
      </c>
      <c r="Q1531" t="s">
        <v>8878</v>
      </c>
      <c r="U1531" t="s">
        <v>1340</v>
      </c>
      <c r="V1531" t="s">
        <v>1341</v>
      </c>
      <c r="W1531" t="s">
        <v>1355</v>
      </c>
      <c r="AC1531" t="s">
        <v>1343</v>
      </c>
      <c r="AF1531" t="s">
        <v>1343</v>
      </c>
      <c r="AI1531">
        <v>42</v>
      </c>
      <c r="AJ1531">
        <v>860</v>
      </c>
      <c r="AL1531">
        <v>0</v>
      </c>
      <c r="AM1531" t="s">
        <v>1332</v>
      </c>
      <c r="AN1531">
        <v>0</v>
      </c>
      <c r="AO1531">
        <v>0</v>
      </c>
    </row>
    <row r="1532" spans="1:41" hidden="1" x14ac:dyDescent="0.3">
      <c r="C1532" t="s">
        <v>39</v>
      </c>
      <c r="D1532" t="s">
        <v>4631</v>
      </c>
      <c r="F1532" t="s">
        <v>8876</v>
      </c>
      <c r="G1532" t="s">
        <v>4636</v>
      </c>
      <c r="I1532" t="s">
        <v>1335</v>
      </c>
      <c r="J1532">
        <v>0</v>
      </c>
      <c r="K1532" t="s">
        <v>8877</v>
      </c>
      <c r="L1532">
        <v>46128</v>
      </c>
      <c r="N1532">
        <v>46172</v>
      </c>
      <c r="P1532" t="s">
        <v>1420</v>
      </c>
      <c r="Q1532" t="s">
        <v>8878</v>
      </c>
      <c r="U1532" t="s">
        <v>1340</v>
      </c>
      <c r="V1532" t="s">
        <v>1341</v>
      </c>
      <c r="W1532" t="s">
        <v>1355</v>
      </c>
      <c r="AC1532" t="s">
        <v>1343</v>
      </c>
      <c r="AF1532" t="s">
        <v>1343</v>
      </c>
      <c r="AI1532">
        <v>42</v>
      </c>
      <c r="AJ1532">
        <v>65</v>
      </c>
      <c r="AL1532">
        <v>0</v>
      </c>
      <c r="AM1532" t="s">
        <v>1332</v>
      </c>
      <c r="AN1532">
        <v>0</v>
      </c>
      <c r="AO1532">
        <v>0</v>
      </c>
    </row>
    <row r="1533" spans="1:41" hidden="1" x14ac:dyDescent="0.3">
      <c r="C1533" t="s">
        <v>39</v>
      </c>
      <c r="D1533" t="s">
        <v>2962</v>
      </c>
      <c r="E1533">
        <v>2025945</v>
      </c>
      <c r="F1533" t="s">
        <v>8876</v>
      </c>
      <c r="G1533" t="s">
        <v>4636</v>
      </c>
      <c r="I1533" t="s">
        <v>1335</v>
      </c>
      <c r="J1533">
        <v>800</v>
      </c>
      <c r="K1533" t="s">
        <v>8877</v>
      </c>
      <c r="L1533">
        <v>46128</v>
      </c>
      <c r="N1533">
        <v>46172</v>
      </c>
      <c r="P1533" t="s">
        <v>1420</v>
      </c>
      <c r="Q1533" t="s">
        <v>8878</v>
      </c>
      <c r="U1533" t="s">
        <v>1340</v>
      </c>
      <c r="V1533" t="s">
        <v>1341</v>
      </c>
      <c r="W1533" t="s">
        <v>1355</v>
      </c>
      <c r="AC1533" t="s">
        <v>1343</v>
      </c>
      <c r="AF1533" t="s">
        <v>1343</v>
      </c>
      <c r="AI1533">
        <v>42</v>
      </c>
      <c r="AJ1533">
        <v>860</v>
      </c>
      <c r="AL1533">
        <v>0</v>
      </c>
      <c r="AM1533" t="s">
        <v>1332</v>
      </c>
      <c r="AN1533">
        <v>0</v>
      </c>
      <c r="AO1533">
        <v>0</v>
      </c>
    </row>
    <row r="1534" spans="1:41" hidden="1" x14ac:dyDescent="0.3">
      <c r="A1534" t="s">
        <v>1332</v>
      </c>
      <c r="B1534" t="s">
        <v>1332</v>
      </c>
      <c r="C1534" t="s">
        <v>1359</v>
      </c>
      <c r="D1534" t="s">
        <v>4033</v>
      </c>
      <c r="E1534">
        <v>2026003</v>
      </c>
      <c r="I1534" t="s">
        <v>1335</v>
      </c>
      <c r="J1534">
        <v>200</v>
      </c>
      <c r="K1534" t="s">
        <v>795</v>
      </c>
      <c r="L1534">
        <v>46081</v>
      </c>
      <c r="N1534">
        <v>46122</v>
      </c>
      <c r="P1534" t="s">
        <v>1361</v>
      </c>
      <c r="Q1534" t="s">
        <v>796</v>
      </c>
      <c r="R1534" t="s">
        <v>1339</v>
      </c>
      <c r="S1534" t="s">
        <v>1332</v>
      </c>
      <c r="U1534" t="s">
        <v>1340</v>
      </c>
      <c r="V1534" t="s">
        <v>1341</v>
      </c>
      <c r="W1534" t="s">
        <v>1339</v>
      </c>
      <c r="X1534">
        <v>46114</v>
      </c>
      <c r="Y1534" t="s">
        <v>4343</v>
      </c>
      <c r="Z1534">
        <v>15</v>
      </c>
      <c r="AA1534">
        <v>6</v>
      </c>
      <c r="AB1534">
        <v>2</v>
      </c>
      <c r="AC1534" t="s">
        <v>1343</v>
      </c>
      <c r="AF1534" t="s">
        <v>1343</v>
      </c>
      <c r="AI1534" t="s">
        <v>1339</v>
      </c>
      <c r="AJ1534">
        <v>245</v>
      </c>
      <c r="AL1534">
        <v>15</v>
      </c>
      <c r="AM1534">
        <v>15</v>
      </c>
      <c r="AN1534">
        <v>0.4</v>
      </c>
      <c r="AO1534">
        <v>16.3333333333333</v>
      </c>
    </row>
    <row r="1535" spans="1:41" hidden="1" x14ac:dyDescent="0.3">
      <c r="A1535" t="s">
        <v>1332</v>
      </c>
      <c r="B1535" t="s">
        <v>1332</v>
      </c>
      <c r="C1535" t="s">
        <v>304</v>
      </c>
      <c r="D1535" t="s">
        <v>1763</v>
      </c>
      <c r="E1535">
        <v>2025997</v>
      </c>
      <c r="I1535" t="s">
        <v>1335</v>
      </c>
      <c r="J1535">
        <v>150</v>
      </c>
      <c r="K1535" t="s">
        <v>1789</v>
      </c>
      <c r="L1535">
        <v>45994</v>
      </c>
      <c r="N1535">
        <v>46052</v>
      </c>
      <c r="P1535" t="s">
        <v>1361</v>
      </c>
      <c r="Q1535" t="s">
        <v>1790</v>
      </c>
      <c r="R1535" t="s">
        <v>1358</v>
      </c>
      <c r="S1535" t="s">
        <v>1332</v>
      </c>
      <c r="U1535" t="s">
        <v>1340</v>
      </c>
      <c r="V1535" t="s">
        <v>1341</v>
      </c>
      <c r="W1535" t="s">
        <v>1358</v>
      </c>
      <c r="AC1535" t="s">
        <v>1343</v>
      </c>
      <c r="AF1535" t="s">
        <v>1343</v>
      </c>
      <c r="AI1535" t="s">
        <v>1358</v>
      </c>
      <c r="AJ1535">
        <v>250</v>
      </c>
      <c r="AL1535">
        <v>0</v>
      </c>
      <c r="AM1535" t="s">
        <v>1332</v>
      </c>
      <c r="AN1535">
        <v>0</v>
      </c>
      <c r="AO1535">
        <v>0</v>
      </c>
    </row>
    <row r="1536" spans="1:41" hidden="1" x14ac:dyDescent="0.3">
      <c r="A1536" t="s">
        <v>1332</v>
      </c>
      <c r="B1536" t="s">
        <v>1332</v>
      </c>
      <c r="C1536" t="s">
        <v>304</v>
      </c>
      <c r="D1536" t="s">
        <v>1438</v>
      </c>
      <c r="E1536">
        <v>2025933</v>
      </c>
      <c r="I1536" t="s">
        <v>1335</v>
      </c>
      <c r="J1536">
        <v>280</v>
      </c>
      <c r="K1536" t="s">
        <v>1789</v>
      </c>
      <c r="L1536">
        <v>46029</v>
      </c>
      <c r="N1536">
        <v>46081</v>
      </c>
      <c r="P1536" t="s">
        <v>1337</v>
      </c>
      <c r="Q1536" t="s">
        <v>1790</v>
      </c>
      <c r="R1536" t="s">
        <v>1339</v>
      </c>
      <c r="S1536" t="s">
        <v>1332</v>
      </c>
      <c r="U1536" t="s">
        <v>1340</v>
      </c>
      <c r="V1536" t="s">
        <v>1341</v>
      </c>
      <c r="W1536" t="s">
        <v>1339</v>
      </c>
      <c r="X1536">
        <v>46088</v>
      </c>
      <c r="Y1536" t="s">
        <v>3039</v>
      </c>
      <c r="Z1536">
        <v>39</v>
      </c>
      <c r="AA1536">
        <v>11</v>
      </c>
      <c r="AB1536">
        <v>5</v>
      </c>
      <c r="AC1536" t="s">
        <v>1343</v>
      </c>
      <c r="AF1536" t="s">
        <v>1343</v>
      </c>
      <c r="AI1536" t="s">
        <v>1339</v>
      </c>
      <c r="AJ1536">
        <v>330</v>
      </c>
      <c r="AL1536">
        <v>39</v>
      </c>
      <c r="AM1536">
        <v>39</v>
      </c>
      <c r="AN1536">
        <v>0.28205128205128199</v>
      </c>
      <c r="AO1536">
        <v>8.4615384615384599</v>
      </c>
    </row>
    <row r="1537" spans="1:41" hidden="1" x14ac:dyDescent="0.3">
      <c r="A1537" t="s">
        <v>1332</v>
      </c>
      <c r="B1537" t="s">
        <v>1332</v>
      </c>
      <c r="C1537" t="s">
        <v>304</v>
      </c>
      <c r="D1537" t="s">
        <v>1755</v>
      </c>
      <c r="E1537">
        <v>2025329</v>
      </c>
      <c r="I1537" t="s">
        <v>1335</v>
      </c>
      <c r="J1537">
        <v>0</v>
      </c>
      <c r="K1537" t="s">
        <v>1789</v>
      </c>
      <c r="L1537">
        <v>46029</v>
      </c>
      <c r="N1537">
        <v>46081</v>
      </c>
      <c r="P1537" t="s">
        <v>1337</v>
      </c>
      <c r="Q1537" t="s">
        <v>1790</v>
      </c>
      <c r="R1537" t="s">
        <v>1339</v>
      </c>
      <c r="S1537" t="s">
        <v>1332</v>
      </c>
      <c r="U1537" t="s">
        <v>1340</v>
      </c>
      <c r="V1537" t="s">
        <v>1341</v>
      </c>
      <c r="W1537" t="s">
        <v>1339</v>
      </c>
      <c r="X1537">
        <v>46088</v>
      </c>
      <c r="Y1537" t="s">
        <v>3039</v>
      </c>
      <c r="Z1537">
        <v>39</v>
      </c>
      <c r="AA1537">
        <v>11</v>
      </c>
      <c r="AB1537">
        <v>5</v>
      </c>
      <c r="AC1537" t="s">
        <v>1343</v>
      </c>
      <c r="AF1537" t="s">
        <v>1343</v>
      </c>
      <c r="AI1537" t="s">
        <v>1339</v>
      </c>
      <c r="AJ1537">
        <v>52</v>
      </c>
      <c r="AL1537" t="s">
        <v>1332</v>
      </c>
      <c r="AM1537" t="s">
        <v>1332</v>
      </c>
      <c r="AN1537">
        <v>0.28205128205128199</v>
      </c>
      <c r="AO1537">
        <v>0</v>
      </c>
    </row>
    <row r="1538" spans="1:41" hidden="1" x14ac:dyDescent="0.3">
      <c r="A1538" t="s">
        <v>1332</v>
      </c>
      <c r="B1538" t="s">
        <v>1332</v>
      </c>
      <c r="C1538" t="s">
        <v>1359</v>
      </c>
      <c r="D1538" t="s">
        <v>1438</v>
      </c>
      <c r="E1538">
        <v>2025933</v>
      </c>
      <c r="I1538" t="s">
        <v>1335</v>
      </c>
      <c r="J1538">
        <v>300</v>
      </c>
      <c r="K1538" t="s">
        <v>1499</v>
      </c>
      <c r="L1538">
        <v>46009</v>
      </c>
      <c r="N1538">
        <v>46052</v>
      </c>
      <c r="P1538" t="s">
        <v>1337</v>
      </c>
      <c r="Q1538" t="s">
        <v>1500</v>
      </c>
      <c r="R1538" t="s">
        <v>1339</v>
      </c>
      <c r="S1538" t="s">
        <v>1332</v>
      </c>
      <c r="U1538" t="s">
        <v>1340</v>
      </c>
      <c r="V1538" t="s">
        <v>1402</v>
      </c>
      <c r="W1538" t="s">
        <v>1339</v>
      </c>
      <c r="X1538">
        <v>46056</v>
      </c>
      <c r="Y1538" t="s">
        <v>1501</v>
      </c>
      <c r="Z1538">
        <v>854</v>
      </c>
      <c r="AA1538">
        <v>278</v>
      </c>
      <c r="AB1538">
        <v>19</v>
      </c>
      <c r="AC1538" t="s">
        <v>1343</v>
      </c>
      <c r="AF1538" t="s">
        <v>1343</v>
      </c>
      <c r="AI1538" t="s">
        <v>1339</v>
      </c>
      <c r="AJ1538">
        <v>350</v>
      </c>
      <c r="AL1538">
        <v>854</v>
      </c>
      <c r="AM1538">
        <v>854</v>
      </c>
      <c r="AN1538">
        <v>0.325526932084309</v>
      </c>
      <c r="AO1538">
        <v>0.409836065573771</v>
      </c>
    </row>
    <row r="1539" spans="1:41" hidden="1" x14ac:dyDescent="0.3">
      <c r="A1539" t="s">
        <v>1332</v>
      </c>
      <c r="B1539" t="s">
        <v>1332</v>
      </c>
      <c r="C1539" t="s">
        <v>1359</v>
      </c>
      <c r="D1539" t="s">
        <v>1755</v>
      </c>
      <c r="E1539">
        <v>2025329</v>
      </c>
      <c r="I1539" t="s">
        <v>1335</v>
      </c>
      <c r="J1539">
        <v>0</v>
      </c>
      <c r="K1539" t="s">
        <v>1499</v>
      </c>
      <c r="L1539">
        <v>46009</v>
      </c>
      <c r="N1539">
        <v>46052</v>
      </c>
      <c r="P1539" t="s">
        <v>1337</v>
      </c>
      <c r="Q1539" t="s">
        <v>1500</v>
      </c>
      <c r="R1539" t="s">
        <v>1339</v>
      </c>
      <c r="S1539" t="s">
        <v>1332</v>
      </c>
      <c r="U1539" t="s">
        <v>1340</v>
      </c>
      <c r="V1539" t="s">
        <v>1341</v>
      </c>
      <c r="W1539" t="s">
        <v>1339</v>
      </c>
      <c r="X1539">
        <v>46056</v>
      </c>
      <c r="Y1539" t="s">
        <v>1501</v>
      </c>
      <c r="Z1539">
        <v>854</v>
      </c>
      <c r="AA1539">
        <v>278</v>
      </c>
      <c r="AB1539">
        <v>19</v>
      </c>
      <c r="AC1539" t="s">
        <v>1343</v>
      </c>
      <c r="AF1539" t="s">
        <v>1343</v>
      </c>
      <c r="AI1539" t="s">
        <v>1339</v>
      </c>
      <c r="AJ1539">
        <v>52</v>
      </c>
      <c r="AL1539" t="s">
        <v>1332</v>
      </c>
      <c r="AM1539" t="s">
        <v>1332</v>
      </c>
      <c r="AN1539">
        <v>0.325526932084309</v>
      </c>
      <c r="AO1539">
        <v>0</v>
      </c>
    </row>
    <row r="1540" spans="1:41" hidden="1" x14ac:dyDescent="0.3">
      <c r="A1540" t="s">
        <v>1332</v>
      </c>
      <c r="B1540" t="s">
        <v>1332</v>
      </c>
      <c r="C1540" t="s">
        <v>304</v>
      </c>
      <c r="D1540" t="s">
        <v>1438</v>
      </c>
      <c r="E1540">
        <v>2025933</v>
      </c>
      <c r="I1540" t="s">
        <v>1335</v>
      </c>
      <c r="J1540">
        <v>900</v>
      </c>
      <c r="K1540" t="s">
        <v>4060</v>
      </c>
      <c r="L1540">
        <v>46057</v>
      </c>
      <c r="N1540">
        <v>46111</v>
      </c>
      <c r="P1540" t="s">
        <v>1337</v>
      </c>
      <c r="R1540" t="s">
        <v>1339</v>
      </c>
      <c r="S1540" t="s">
        <v>1332</v>
      </c>
      <c r="U1540" t="s">
        <v>1340</v>
      </c>
      <c r="V1540" t="s">
        <v>1341</v>
      </c>
      <c r="W1540" t="s">
        <v>1339</v>
      </c>
      <c r="X1540">
        <v>46100</v>
      </c>
      <c r="Y1540" t="s">
        <v>4061</v>
      </c>
      <c r="Z1540">
        <v>309</v>
      </c>
      <c r="AA1540">
        <v>91</v>
      </c>
      <c r="AB1540">
        <v>20</v>
      </c>
      <c r="AC1540" t="s">
        <v>1343</v>
      </c>
      <c r="AF1540" t="s">
        <v>1343</v>
      </c>
      <c r="AI1540" t="s">
        <v>1339</v>
      </c>
      <c r="AJ1540">
        <v>950</v>
      </c>
      <c r="AL1540">
        <v>309</v>
      </c>
      <c r="AM1540">
        <v>309</v>
      </c>
      <c r="AN1540">
        <v>0.29449838187702299</v>
      </c>
      <c r="AO1540">
        <v>3.0744336569579298</v>
      </c>
    </row>
    <row r="1541" spans="1:41" hidden="1" x14ac:dyDescent="0.3">
      <c r="A1541" t="s">
        <v>1332</v>
      </c>
      <c r="B1541" t="s">
        <v>1332</v>
      </c>
      <c r="C1541" t="s">
        <v>304</v>
      </c>
      <c r="D1541" t="s">
        <v>1755</v>
      </c>
      <c r="E1541">
        <v>2025329</v>
      </c>
      <c r="I1541" t="s">
        <v>1335</v>
      </c>
      <c r="J1541">
        <v>0</v>
      </c>
      <c r="K1541" t="s">
        <v>4060</v>
      </c>
      <c r="L1541">
        <v>46057</v>
      </c>
      <c r="N1541">
        <v>46111</v>
      </c>
      <c r="P1541" t="s">
        <v>1337</v>
      </c>
      <c r="R1541" t="s">
        <v>1339</v>
      </c>
      <c r="S1541" t="s">
        <v>1332</v>
      </c>
      <c r="U1541" t="s">
        <v>1340</v>
      </c>
      <c r="V1541" t="s">
        <v>1341</v>
      </c>
      <c r="W1541" t="s">
        <v>1339</v>
      </c>
      <c r="X1541">
        <v>46100</v>
      </c>
      <c r="Y1541" t="s">
        <v>4061</v>
      </c>
      <c r="Z1541">
        <v>309</v>
      </c>
      <c r="AA1541">
        <v>91</v>
      </c>
      <c r="AB1541">
        <v>20</v>
      </c>
      <c r="AC1541" t="s">
        <v>1343</v>
      </c>
      <c r="AF1541" t="s">
        <v>1343</v>
      </c>
      <c r="AI1541" t="s">
        <v>1339</v>
      </c>
      <c r="AJ1541">
        <v>52</v>
      </c>
      <c r="AL1541" t="s">
        <v>1332</v>
      </c>
      <c r="AM1541" t="s">
        <v>1332</v>
      </c>
      <c r="AN1541">
        <v>0.29449838187702299</v>
      </c>
      <c r="AO1541">
        <v>0</v>
      </c>
    </row>
    <row r="1542" spans="1:41" hidden="1" x14ac:dyDescent="0.3">
      <c r="A1542" t="s">
        <v>1332</v>
      </c>
      <c r="B1542" t="s">
        <v>1332</v>
      </c>
      <c r="C1542" t="s">
        <v>304</v>
      </c>
      <c r="D1542" t="s">
        <v>2962</v>
      </c>
      <c r="E1542">
        <v>2025945</v>
      </c>
      <c r="I1542" t="s">
        <v>1335</v>
      </c>
      <c r="J1542">
        <v>900</v>
      </c>
      <c r="K1542" t="s">
        <v>4060</v>
      </c>
      <c r="L1542">
        <v>46057</v>
      </c>
      <c r="N1542">
        <v>46122</v>
      </c>
      <c r="P1542" t="s">
        <v>1337</v>
      </c>
      <c r="R1542" t="s">
        <v>1339</v>
      </c>
      <c r="S1542" t="s">
        <v>1332</v>
      </c>
      <c r="U1542" t="s">
        <v>1340</v>
      </c>
      <c r="V1542" t="s">
        <v>1341</v>
      </c>
      <c r="W1542" t="s">
        <v>1339</v>
      </c>
      <c r="X1542">
        <v>46120</v>
      </c>
      <c r="Y1542" t="s">
        <v>4062</v>
      </c>
      <c r="AC1542" t="s">
        <v>1343</v>
      </c>
      <c r="AF1542" t="s">
        <v>1343</v>
      </c>
      <c r="AI1542" t="s">
        <v>1339</v>
      </c>
      <c r="AJ1542">
        <v>960</v>
      </c>
      <c r="AL1542">
        <v>0</v>
      </c>
      <c r="AM1542">
        <v>0</v>
      </c>
      <c r="AN1542">
        <v>0</v>
      </c>
      <c r="AO1542">
        <v>0</v>
      </c>
    </row>
    <row r="1543" spans="1:41" hidden="1" x14ac:dyDescent="0.3">
      <c r="A1543" t="s">
        <v>1332</v>
      </c>
      <c r="B1543" t="s">
        <v>1332</v>
      </c>
      <c r="C1543" t="s">
        <v>1371</v>
      </c>
      <c r="D1543" t="s">
        <v>4347</v>
      </c>
      <c r="E1543">
        <v>2025310</v>
      </c>
      <c r="F1543" t="s">
        <v>7923</v>
      </c>
      <c r="G1543" t="s">
        <v>7924</v>
      </c>
      <c r="I1543" t="s">
        <v>1335</v>
      </c>
      <c r="J1543">
        <v>50</v>
      </c>
      <c r="K1543" t="s">
        <v>7925</v>
      </c>
      <c r="L1543">
        <v>46112</v>
      </c>
      <c r="N1543">
        <v>46157</v>
      </c>
      <c r="P1543" t="s">
        <v>1337</v>
      </c>
      <c r="Q1543" t="s">
        <v>7926</v>
      </c>
      <c r="R1543" t="s">
        <v>1781</v>
      </c>
      <c r="S1543" t="s">
        <v>1332</v>
      </c>
      <c r="U1543" t="s">
        <v>1340</v>
      </c>
      <c r="V1543" t="s">
        <v>1341</v>
      </c>
      <c r="W1543" t="s">
        <v>1355</v>
      </c>
      <c r="AC1543" t="s">
        <v>1343</v>
      </c>
      <c r="AF1543" t="s">
        <v>1343</v>
      </c>
      <c r="AI1543">
        <v>27</v>
      </c>
      <c r="AJ1543">
        <v>115</v>
      </c>
      <c r="AL1543">
        <v>0</v>
      </c>
      <c r="AM1543" t="s">
        <v>1332</v>
      </c>
      <c r="AN1543">
        <v>0</v>
      </c>
      <c r="AO1543">
        <v>0</v>
      </c>
    </row>
    <row r="1544" spans="1:41" hidden="1" x14ac:dyDescent="0.3">
      <c r="A1544" t="s">
        <v>1332</v>
      </c>
      <c r="B1544" t="s">
        <v>1332</v>
      </c>
      <c r="C1544" t="s">
        <v>39</v>
      </c>
      <c r="D1544" t="s">
        <v>6423</v>
      </c>
      <c r="E1544" t="s">
        <v>6424</v>
      </c>
      <c r="F1544" t="s">
        <v>7923</v>
      </c>
      <c r="I1544" t="s">
        <v>1335</v>
      </c>
      <c r="J1544">
        <v>50</v>
      </c>
      <c r="K1544" t="s">
        <v>7925</v>
      </c>
      <c r="L1544">
        <v>46115</v>
      </c>
      <c r="N1544">
        <v>46157</v>
      </c>
      <c r="P1544" t="s">
        <v>1337</v>
      </c>
      <c r="Q1544" t="s">
        <v>7926</v>
      </c>
      <c r="R1544" t="s">
        <v>1781</v>
      </c>
      <c r="S1544" t="s">
        <v>1332</v>
      </c>
      <c r="U1544" t="s">
        <v>1340</v>
      </c>
      <c r="V1544" t="s">
        <v>1341</v>
      </c>
      <c r="W1544" t="s">
        <v>1355</v>
      </c>
      <c r="AC1544" t="s">
        <v>1343</v>
      </c>
      <c r="AF1544" t="s">
        <v>1343</v>
      </c>
      <c r="AI1544">
        <v>27</v>
      </c>
      <c r="AJ1544">
        <v>80</v>
      </c>
      <c r="AL1544">
        <v>0</v>
      </c>
      <c r="AM1544" t="s">
        <v>1332</v>
      </c>
      <c r="AN1544">
        <v>0</v>
      </c>
      <c r="AO1544">
        <v>0</v>
      </c>
    </row>
    <row r="1545" spans="1:41" hidden="1" x14ac:dyDescent="0.3">
      <c r="A1545" t="s">
        <v>1332</v>
      </c>
      <c r="B1545" t="s">
        <v>1332</v>
      </c>
      <c r="C1545" t="s">
        <v>39</v>
      </c>
      <c r="D1545" t="s">
        <v>7163</v>
      </c>
      <c r="E1545" t="s">
        <v>7164</v>
      </c>
      <c r="F1545" t="s">
        <v>7923</v>
      </c>
      <c r="I1545" t="s">
        <v>1335</v>
      </c>
      <c r="J1545">
        <v>0</v>
      </c>
      <c r="K1545" t="s">
        <v>7925</v>
      </c>
      <c r="L1545">
        <v>46115</v>
      </c>
      <c r="N1545">
        <v>46157</v>
      </c>
      <c r="P1545" t="s">
        <v>1337</v>
      </c>
      <c r="Q1545" t="s">
        <v>7926</v>
      </c>
      <c r="R1545" t="s">
        <v>1781</v>
      </c>
      <c r="S1545" t="s">
        <v>1332</v>
      </c>
      <c r="U1545" t="s">
        <v>1340</v>
      </c>
      <c r="V1545" t="s">
        <v>1341</v>
      </c>
      <c r="W1545" t="s">
        <v>1355</v>
      </c>
      <c r="AC1545" t="s">
        <v>1343</v>
      </c>
      <c r="AF1545" t="s">
        <v>1343</v>
      </c>
      <c r="AI1545">
        <v>27</v>
      </c>
      <c r="AJ1545">
        <v>0</v>
      </c>
      <c r="AL1545">
        <v>0</v>
      </c>
      <c r="AM1545" t="s">
        <v>1332</v>
      </c>
      <c r="AN1545">
        <v>0</v>
      </c>
      <c r="AO1545">
        <v>0</v>
      </c>
    </row>
    <row r="1546" spans="1:41" hidden="1" x14ac:dyDescent="0.3">
      <c r="A1546" t="s">
        <v>1332</v>
      </c>
      <c r="B1546" t="s">
        <v>1332</v>
      </c>
      <c r="C1546" t="s">
        <v>39</v>
      </c>
      <c r="D1546" t="s">
        <v>7165</v>
      </c>
      <c r="E1546" t="s">
        <v>7166</v>
      </c>
      <c r="F1546" t="s">
        <v>7923</v>
      </c>
      <c r="I1546" t="s">
        <v>1335</v>
      </c>
      <c r="J1546">
        <v>0</v>
      </c>
      <c r="K1546" t="s">
        <v>7925</v>
      </c>
      <c r="L1546">
        <v>46115</v>
      </c>
      <c r="N1546">
        <v>46157</v>
      </c>
      <c r="P1546" t="s">
        <v>1337</v>
      </c>
      <c r="Q1546" t="s">
        <v>7926</v>
      </c>
      <c r="R1546" t="s">
        <v>1781</v>
      </c>
      <c r="S1546" t="s">
        <v>1332</v>
      </c>
      <c r="U1546" t="s">
        <v>1340</v>
      </c>
      <c r="V1546" t="s">
        <v>1341</v>
      </c>
      <c r="W1546" t="s">
        <v>1355</v>
      </c>
      <c r="AC1546" t="s">
        <v>1343</v>
      </c>
      <c r="AF1546" t="s">
        <v>1343</v>
      </c>
      <c r="AI1546">
        <v>27</v>
      </c>
      <c r="AJ1546">
        <v>0</v>
      </c>
      <c r="AL1546">
        <v>0</v>
      </c>
      <c r="AM1546" t="s">
        <v>1332</v>
      </c>
      <c r="AN1546">
        <v>0</v>
      </c>
      <c r="AO1546">
        <v>0</v>
      </c>
    </row>
    <row r="1547" spans="1:41" hidden="1" x14ac:dyDescent="0.3">
      <c r="A1547" t="s">
        <v>1332</v>
      </c>
      <c r="B1547" t="s">
        <v>1332</v>
      </c>
      <c r="C1547" t="s">
        <v>39</v>
      </c>
      <c r="D1547" t="s">
        <v>7158</v>
      </c>
      <c r="E1547" t="s">
        <v>7159</v>
      </c>
      <c r="F1547" t="s">
        <v>7923</v>
      </c>
      <c r="I1547" t="s">
        <v>1335</v>
      </c>
      <c r="J1547">
        <v>0</v>
      </c>
      <c r="K1547" t="s">
        <v>7925</v>
      </c>
      <c r="L1547">
        <v>46115</v>
      </c>
      <c r="N1547">
        <v>46157</v>
      </c>
      <c r="P1547" t="s">
        <v>1337</v>
      </c>
      <c r="Q1547" t="s">
        <v>7926</v>
      </c>
      <c r="R1547" t="s">
        <v>1781</v>
      </c>
      <c r="S1547" t="s">
        <v>1332</v>
      </c>
      <c r="U1547" t="s">
        <v>1340</v>
      </c>
      <c r="V1547" t="s">
        <v>1341</v>
      </c>
      <c r="W1547" t="s">
        <v>1355</v>
      </c>
      <c r="AC1547" t="s">
        <v>1343</v>
      </c>
      <c r="AF1547" t="s">
        <v>1343</v>
      </c>
      <c r="AI1547">
        <v>27</v>
      </c>
      <c r="AJ1547">
        <v>35</v>
      </c>
      <c r="AL1547">
        <v>0</v>
      </c>
      <c r="AM1547" t="s">
        <v>1332</v>
      </c>
      <c r="AN1547">
        <v>0</v>
      </c>
      <c r="AO1547">
        <v>0</v>
      </c>
    </row>
    <row r="1548" spans="1:41" hidden="1" x14ac:dyDescent="0.3">
      <c r="A1548" t="s">
        <v>1332</v>
      </c>
      <c r="B1548" t="s">
        <v>1332</v>
      </c>
      <c r="C1548" t="s">
        <v>1359</v>
      </c>
      <c r="D1548" t="s">
        <v>2519</v>
      </c>
      <c r="E1548">
        <v>2025317</v>
      </c>
      <c r="F1548" t="s">
        <v>7136</v>
      </c>
      <c r="G1548" t="s">
        <v>4636</v>
      </c>
      <c r="I1548" t="s">
        <v>1335</v>
      </c>
      <c r="J1548">
        <v>600</v>
      </c>
      <c r="K1548" t="s">
        <v>7137</v>
      </c>
      <c r="L1548">
        <v>46108</v>
      </c>
      <c r="N1548">
        <v>46152</v>
      </c>
      <c r="P1548" t="s">
        <v>1337</v>
      </c>
      <c r="Q1548" t="s">
        <v>7138</v>
      </c>
      <c r="R1548" t="s">
        <v>1781</v>
      </c>
      <c r="S1548" t="s">
        <v>1332</v>
      </c>
      <c r="U1548" t="s">
        <v>1340</v>
      </c>
      <c r="V1548" t="s">
        <v>1341</v>
      </c>
      <c r="W1548" t="s">
        <v>1355</v>
      </c>
      <c r="AC1548" t="s">
        <v>1343</v>
      </c>
      <c r="AF1548" t="s">
        <v>1343</v>
      </c>
      <c r="AI1548">
        <v>22</v>
      </c>
      <c r="AJ1548">
        <v>650</v>
      </c>
      <c r="AL1548">
        <v>0</v>
      </c>
      <c r="AM1548" t="s">
        <v>1332</v>
      </c>
      <c r="AN1548">
        <v>0</v>
      </c>
      <c r="AO1548">
        <v>0</v>
      </c>
    </row>
    <row r="1549" spans="1:41" hidden="1" x14ac:dyDescent="0.3">
      <c r="A1549" t="s">
        <v>1332</v>
      </c>
      <c r="B1549" t="s">
        <v>1332</v>
      </c>
      <c r="C1549" t="s">
        <v>1359</v>
      </c>
      <c r="D1549" t="s">
        <v>1755</v>
      </c>
      <c r="E1549">
        <v>2025329</v>
      </c>
      <c r="F1549" t="s">
        <v>7136</v>
      </c>
      <c r="I1549" t="s">
        <v>1335</v>
      </c>
      <c r="J1549">
        <v>0</v>
      </c>
      <c r="K1549" t="s">
        <v>7137</v>
      </c>
      <c r="L1549">
        <v>46108</v>
      </c>
      <c r="N1549">
        <v>46152</v>
      </c>
      <c r="P1549" t="s">
        <v>1337</v>
      </c>
      <c r="Q1549" t="s">
        <v>7138</v>
      </c>
      <c r="R1549" t="s">
        <v>1781</v>
      </c>
      <c r="S1549" t="s">
        <v>1332</v>
      </c>
      <c r="U1549" t="s">
        <v>1340</v>
      </c>
      <c r="V1549" t="s">
        <v>1341</v>
      </c>
      <c r="W1549" t="s">
        <v>1355</v>
      </c>
      <c r="AC1549" t="s">
        <v>1343</v>
      </c>
      <c r="AF1549" t="s">
        <v>1343</v>
      </c>
      <c r="AI1549">
        <v>22</v>
      </c>
      <c r="AJ1549">
        <v>52</v>
      </c>
      <c r="AL1549">
        <v>0</v>
      </c>
      <c r="AM1549" t="s">
        <v>1332</v>
      </c>
      <c r="AN1549">
        <v>0</v>
      </c>
      <c r="AO1549">
        <v>0</v>
      </c>
    </row>
    <row r="1550" spans="1:41" hidden="1" x14ac:dyDescent="0.3">
      <c r="A1550" t="s">
        <v>1332</v>
      </c>
      <c r="B1550" t="s">
        <v>1332</v>
      </c>
      <c r="C1550" t="s">
        <v>205</v>
      </c>
      <c r="D1550" t="s">
        <v>1920</v>
      </c>
      <c r="E1550">
        <v>2025895</v>
      </c>
      <c r="I1550" t="s">
        <v>1335</v>
      </c>
      <c r="J1550">
        <v>250</v>
      </c>
      <c r="K1550" t="s">
        <v>2055</v>
      </c>
      <c r="L1550">
        <v>46011</v>
      </c>
      <c r="N1550">
        <v>46068</v>
      </c>
      <c r="P1550" t="s">
        <v>1337</v>
      </c>
      <c r="Q1550" t="s">
        <v>2056</v>
      </c>
      <c r="R1550" t="s">
        <v>1352</v>
      </c>
      <c r="S1550" t="s">
        <v>1332</v>
      </c>
      <c r="U1550" t="s">
        <v>1340</v>
      </c>
      <c r="V1550" t="s">
        <v>1341</v>
      </c>
      <c r="W1550" t="s">
        <v>1355</v>
      </c>
      <c r="AC1550" t="s">
        <v>1343</v>
      </c>
      <c r="AF1550" t="s">
        <v>1343</v>
      </c>
      <c r="AI1550" t="s">
        <v>1352</v>
      </c>
      <c r="AJ1550">
        <v>360</v>
      </c>
      <c r="AL1550">
        <v>0</v>
      </c>
      <c r="AM1550" t="s">
        <v>1332</v>
      </c>
      <c r="AN1550">
        <v>0</v>
      </c>
      <c r="AO1550">
        <v>0</v>
      </c>
    </row>
    <row r="1551" spans="1:41" hidden="1" x14ac:dyDescent="0.3">
      <c r="A1551" t="s">
        <v>1332</v>
      </c>
      <c r="B1551" t="s">
        <v>1332</v>
      </c>
      <c r="C1551" t="s">
        <v>205</v>
      </c>
      <c r="D1551" t="s">
        <v>2316</v>
      </c>
      <c r="E1551" t="s">
        <v>1332</v>
      </c>
      <c r="I1551" t="s">
        <v>1335</v>
      </c>
      <c r="J1551">
        <v>250</v>
      </c>
      <c r="K1551" t="s">
        <v>2055</v>
      </c>
      <c r="L1551">
        <v>46011</v>
      </c>
      <c r="N1551">
        <v>46068</v>
      </c>
      <c r="P1551" t="s">
        <v>1337</v>
      </c>
      <c r="Q1551" t="s">
        <v>2056</v>
      </c>
      <c r="R1551" t="s">
        <v>1352</v>
      </c>
      <c r="S1551" t="s">
        <v>1332</v>
      </c>
      <c r="U1551" t="s">
        <v>1340</v>
      </c>
      <c r="V1551" t="s">
        <v>1341</v>
      </c>
      <c r="W1551" t="s">
        <v>1355</v>
      </c>
      <c r="AC1551" t="s">
        <v>1343</v>
      </c>
      <c r="AF1551" t="s">
        <v>1343</v>
      </c>
      <c r="AI1551" t="s">
        <v>1352</v>
      </c>
      <c r="AJ1551" t="s">
        <v>1332</v>
      </c>
      <c r="AL1551">
        <v>0</v>
      </c>
      <c r="AM1551" t="s">
        <v>1332</v>
      </c>
      <c r="AN1551">
        <v>0</v>
      </c>
      <c r="AO1551">
        <v>0</v>
      </c>
    </row>
    <row r="1552" spans="1:41" hidden="1" x14ac:dyDescent="0.3">
      <c r="A1552" t="s">
        <v>1332</v>
      </c>
      <c r="B1552" t="s">
        <v>1332</v>
      </c>
      <c r="C1552" t="s">
        <v>205</v>
      </c>
      <c r="D1552" t="s">
        <v>5409</v>
      </c>
      <c r="E1552" t="s">
        <v>5410</v>
      </c>
      <c r="F1552" t="s">
        <v>5824</v>
      </c>
      <c r="G1552" t="s">
        <v>5825</v>
      </c>
      <c r="I1552" t="s">
        <v>1335</v>
      </c>
      <c r="J1552">
        <v>250</v>
      </c>
      <c r="K1552" t="s">
        <v>2055</v>
      </c>
      <c r="L1552">
        <v>46093</v>
      </c>
      <c r="N1552">
        <v>46142</v>
      </c>
      <c r="P1552" t="s">
        <v>1337</v>
      </c>
      <c r="Q1552" t="s">
        <v>2056</v>
      </c>
      <c r="R1552" t="s">
        <v>1781</v>
      </c>
      <c r="S1552" t="s">
        <v>1332</v>
      </c>
      <c r="U1552" t="s">
        <v>1340</v>
      </c>
      <c r="V1552" t="s">
        <v>1341</v>
      </c>
      <c r="W1552" t="s">
        <v>1355</v>
      </c>
      <c r="AC1552" t="s">
        <v>1343</v>
      </c>
      <c r="AF1552" t="s">
        <v>1343</v>
      </c>
      <c r="AI1552">
        <v>12</v>
      </c>
      <c r="AJ1552">
        <v>250</v>
      </c>
      <c r="AL1552">
        <v>0</v>
      </c>
      <c r="AM1552" t="s">
        <v>1332</v>
      </c>
      <c r="AN1552">
        <v>0</v>
      </c>
      <c r="AO1552">
        <v>0</v>
      </c>
    </row>
    <row r="1553" spans="1:41" hidden="1" x14ac:dyDescent="0.3">
      <c r="A1553" t="s">
        <v>1332</v>
      </c>
      <c r="B1553" t="s">
        <v>1332</v>
      </c>
      <c r="C1553" t="s">
        <v>39</v>
      </c>
      <c r="D1553" t="s">
        <v>1920</v>
      </c>
      <c r="E1553">
        <v>2025340</v>
      </c>
      <c r="I1553" t="s">
        <v>1335</v>
      </c>
      <c r="J1553">
        <v>0</v>
      </c>
      <c r="K1553" t="s">
        <v>1935</v>
      </c>
      <c r="L1553">
        <v>45993</v>
      </c>
      <c r="N1553">
        <v>46037</v>
      </c>
      <c r="P1553" t="s">
        <v>1361</v>
      </c>
      <c r="Q1553" t="s">
        <v>1936</v>
      </c>
      <c r="R1553" t="s">
        <v>1339</v>
      </c>
      <c r="S1553" t="s">
        <v>1332</v>
      </c>
      <c r="U1553" t="s">
        <v>1537</v>
      </c>
      <c r="V1553" t="s">
        <v>1341</v>
      </c>
      <c r="W1553" t="s">
        <v>1339</v>
      </c>
      <c r="X1553">
        <v>46032</v>
      </c>
      <c r="Y1553" t="s">
        <v>1937</v>
      </c>
      <c r="Z1553">
        <v>69</v>
      </c>
      <c r="AA1553">
        <v>9</v>
      </c>
      <c r="AB1553">
        <v>4</v>
      </c>
      <c r="AC1553" t="s">
        <v>1343</v>
      </c>
      <c r="AF1553" t="s">
        <v>1343</v>
      </c>
      <c r="AI1553" t="s">
        <v>1339</v>
      </c>
      <c r="AJ1553" t="s">
        <v>1332</v>
      </c>
      <c r="AL1553">
        <v>69</v>
      </c>
      <c r="AM1553">
        <v>69</v>
      </c>
      <c r="AN1553">
        <v>0.13043478260869601</v>
      </c>
      <c r="AO1553">
        <v>0</v>
      </c>
    </row>
    <row r="1554" spans="1:41" hidden="1" x14ac:dyDescent="0.3">
      <c r="A1554" t="s">
        <v>1332</v>
      </c>
      <c r="B1554" t="s">
        <v>1332</v>
      </c>
      <c r="C1554" t="s">
        <v>205</v>
      </c>
      <c r="D1554" t="s">
        <v>5409</v>
      </c>
      <c r="E1554" t="s">
        <v>5410</v>
      </c>
      <c r="F1554" t="s">
        <v>6083</v>
      </c>
      <c r="G1554" t="s">
        <v>6084</v>
      </c>
      <c r="I1554" t="s">
        <v>1335</v>
      </c>
      <c r="J1554">
        <v>200</v>
      </c>
      <c r="K1554" t="s">
        <v>6085</v>
      </c>
      <c r="L1554">
        <v>46095</v>
      </c>
      <c r="N1554">
        <v>46142</v>
      </c>
      <c r="P1554" t="s">
        <v>1337</v>
      </c>
      <c r="Q1554" t="s">
        <v>6086</v>
      </c>
      <c r="R1554" t="s">
        <v>1781</v>
      </c>
      <c r="S1554" t="s">
        <v>1332</v>
      </c>
      <c r="U1554" t="s">
        <v>1340</v>
      </c>
      <c r="V1554" t="s">
        <v>1341</v>
      </c>
      <c r="W1554" t="s">
        <v>1355</v>
      </c>
      <c r="AC1554" t="s">
        <v>1343</v>
      </c>
      <c r="AF1554" t="s">
        <v>1343</v>
      </c>
      <c r="AI1554">
        <v>12</v>
      </c>
      <c r="AJ1554">
        <v>200</v>
      </c>
      <c r="AL1554">
        <v>0</v>
      </c>
      <c r="AM1554" t="s">
        <v>1332</v>
      </c>
      <c r="AN1554">
        <v>0</v>
      </c>
      <c r="AO1554">
        <v>0</v>
      </c>
    </row>
    <row r="1555" spans="1:41" hidden="1" x14ac:dyDescent="0.3">
      <c r="A1555" t="s">
        <v>1332</v>
      </c>
      <c r="B1555" t="s">
        <v>1332</v>
      </c>
      <c r="C1555" t="s">
        <v>1359</v>
      </c>
      <c r="D1555" t="s">
        <v>2519</v>
      </c>
      <c r="E1555">
        <v>2025317</v>
      </c>
      <c r="I1555" t="s">
        <v>1335</v>
      </c>
      <c r="J1555">
        <v>0</v>
      </c>
      <c r="K1555" t="s">
        <v>7234</v>
      </c>
      <c r="L1555">
        <v>46109</v>
      </c>
      <c r="N1555">
        <v>46157</v>
      </c>
      <c r="P1555" t="s">
        <v>1361</v>
      </c>
      <c r="Q1555" t="s">
        <v>6351</v>
      </c>
      <c r="R1555" t="s">
        <v>1781</v>
      </c>
      <c r="S1555" t="s">
        <v>1332</v>
      </c>
      <c r="U1555" t="s">
        <v>1340</v>
      </c>
      <c r="V1555" t="s">
        <v>1341</v>
      </c>
      <c r="W1555" t="s">
        <v>1355</v>
      </c>
      <c r="AC1555" t="s">
        <v>1343</v>
      </c>
      <c r="AF1555" t="s">
        <v>1343</v>
      </c>
      <c r="AI1555">
        <v>27</v>
      </c>
      <c r="AJ1555">
        <v>50</v>
      </c>
      <c r="AL1555">
        <v>0</v>
      </c>
      <c r="AM1555" t="s">
        <v>1332</v>
      </c>
      <c r="AN1555">
        <v>0</v>
      </c>
      <c r="AO1555">
        <v>0</v>
      </c>
    </row>
    <row r="1556" spans="1:41" hidden="1" x14ac:dyDescent="0.3">
      <c r="A1556" t="s">
        <v>1332</v>
      </c>
      <c r="B1556" t="s">
        <v>1332</v>
      </c>
      <c r="C1556" t="s">
        <v>1359</v>
      </c>
      <c r="D1556" t="s">
        <v>1755</v>
      </c>
      <c r="E1556">
        <v>2025329</v>
      </c>
      <c r="I1556" t="s">
        <v>1335</v>
      </c>
      <c r="J1556">
        <v>0</v>
      </c>
      <c r="K1556" t="s">
        <v>7234</v>
      </c>
      <c r="L1556">
        <v>46109</v>
      </c>
      <c r="N1556">
        <v>46157</v>
      </c>
      <c r="P1556" t="s">
        <v>1361</v>
      </c>
      <c r="Q1556" t="s">
        <v>6351</v>
      </c>
      <c r="R1556" t="s">
        <v>1781</v>
      </c>
      <c r="S1556" t="s">
        <v>1332</v>
      </c>
      <c r="U1556" t="s">
        <v>1340</v>
      </c>
      <c r="V1556" t="s">
        <v>1341</v>
      </c>
      <c r="W1556" t="s">
        <v>1355</v>
      </c>
      <c r="AC1556" t="s">
        <v>1343</v>
      </c>
      <c r="AF1556" t="s">
        <v>1343</v>
      </c>
      <c r="AI1556">
        <v>27</v>
      </c>
      <c r="AJ1556">
        <v>52</v>
      </c>
      <c r="AL1556">
        <v>0</v>
      </c>
      <c r="AM1556" t="s">
        <v>1332</v>
      </c>
      <c r="AN1556">
        <v>0</v>
      </c>
      <c r="AO1556">
        <v>0</v>
      </c>
    </row>
    <row r="1557" spans="1:41" hidden="1" x14ac:dyDescent="0.3">
      <c r="A1557" t="s">
        <v>1332</v>
      </c>
      <c r="B1557" t="s">
        <v>1332</v>
      </c>
      <c r="C1557" t="s">
        <v>39</v>
      </c>
      <c r="D1557" t="s">
        <v>1890</v>
      </c>
      <c r="E1557">
        <v>2025320</v>
      </c>
      <c r="I1557" t="s">
        <v>1335</v>
      </c>
      <c r="J1557">
        <v>200</v>
      </c>
      <c r="K1557" t="s">
        <v>1898</v>
      </c>
      <c r="L1557">
        <v>46009</v>
      </c>
      <c r="N1557">
        <v>46052</v>
      </c>
      <c r="P1557" t="s">
        <v>1337</v>
      </c>
      <c r="Q1557" t="s">
        <v>1899</v>
      </c>
      <c r="R1557" t="s">
        <v>1358</v>
      </c>
      <c r="S1557" t="s">
        <v>1332</v>
      </c>
      <c r="U1557" t="s">
        <v>1340</v>
      </c>
      <c r="V1557" t="s">
        <v>1341</v>
      </c>
      <c r="W1557" t="s">
        <v>1358</v>
      </c>
      <c r="AC1557" t="s">
        <v>1343</v>
      </c>
      <c r="AF1557" t="s">
        <v>1343</v>
      </c>
      <c r="AI1557" t="s">
        <v>1358</v>
      </c>
      <c r="AJ1557">
        <v>245</v>
      </c>
      <c r="AL1557">
        <v>0</v>
      </c>
      <c r="AM1557" t="s">
        <v>1332</v>
      </c>
      <c r="AN1557">
        <v>0</v>
      </c>
      <c r="AO1557">
        <v>0</v>
      </c>
    </row>
    <row r="1558" spans="1:41" hidden="1" x14ac:dyDescent="0.3">
      <c r="A1558" t="s">
        <v>1332</v>
      </c>
      <c r="B1558" t="s">
        <v>1332</v>
      </c>
      <c r="C1558" t="s">
        <v>39</v>
      </c>
      <c r="D1558" t="s">
        <v>1920</v>
      </c>
      <c r="E1558">
        <v>2025895</v>
      </c>
      <c r="I1558" t="s">
        <v>1335</v>
      </c>
      <c r="J1558">
        <v>200</v>
      </c>
      <c r="K1558" t="s">
        <v>1898</v>
      </c>
      <c r="L1558">
        <v>46009</v>
      </c>
      <c r="N1558">
        <v>46052</v>
      </c>
      <c r="P1558" t="s">
        <v>1337</v>
      </c>
      <c r="Q1558" t="s">
        <v>1899</v>
      </c>
      <c r="R1558" t="s">
        <v>1358</v>
      </c>
      <c r="S1558" t="s">
        <v>1332</v>
      </c>
      <c r="U1558" t="s">
        <v>1340</v>
      </c>
      <c r="V1558" t="s">
        <v>1341</v>
      </c>
      <c r="W1558" t="s">
        <v>1358</v>
      </c>
      <c r="AC1558" t="s">
        <v>1343</v>
      </c>
      <c r="AF1558" t="s">
        <v>1343</v>
      </c>
      <c r="AI1558" t="s">
        <v>1358</v>
      </c>
      <c r="AJ1558">
        <v>310</v>
      </c>
      <c r="AL1558">
        <v>0</v>
      </c>
      <c r="AM1558" t="s">
        <v>1332</v>
      </c>
      <c r="AN1558">
        <v>0</v>
      </c>
      <c r="AO1558">
        <v>0</v>
      </c>
    </row>
    <row r="1559" spans="1:41" hidden="1" x14ac:dyDescent="0.3">
      <c r="A1559" t="s">
        <v>1332</v>
      </c>
      <c r="B1559" t="s">
        <v>1379</v>
      </c>
      <c r="C1559" t="s">
        <v>39</v>
      </c>
      <c r="D1559" t="s">
        <v>3708</v>
      </c>
      <c r="E1559">
        <v>2025322</v>
      </c>
      <c r="F1559" t="s">
        <v>6400</v>
      </c>
      <c r="G1559" t="s">
        <v>6401</v>
      </c>
      <c r="I1559" t="s">
        <v>1335</v>
      </c>
      <c r="J1559">
        <v>650</v>
      </c>
      <c r="K1559" t="s">
        <v>6402</v>
      </c>
      <c r="L1559">
        <v>46099</v>
      </c>
      <c r="N1559">
        <v>46142</v>
      </c>
      <c r="P1559" t="s">
        <v>1337</v>
      </c>
      <c r="Q1559" t="s">
        <v>6403</v>
      </c>
      <c r="R1559" t="s">
        <v>1781</v>
      </c>
      <c r="S1559" t="s">
        <v>1332</v>
      </c>
      <c r="U1559" t="s">
        <v>1340</v>
      </c>
      <c r="V1559" t="s">
        <v>1341</v>
      </c>
      <c r="W1559" t="s">
        <v>1355</v>
      </c>
      <c r="AC1559" t="s">
        <v>1343</v>
      </c>
      <c r="AF1559" t="s">
        <v>1343</v>
      </c>
      <c r="AI1559">
        <v>12</v>
      </c>
      <c r="AJ1559">
        <v>740</v>
      </c>
      <c r="AL1559">
        <v>0</v>
      </c>
      <c r="AM1559" t="s">
        <v>1332</v>
      </c>
      <c r="AN1559">
        <v>0</v>
      </c>
      <c r="AO1559">
        <v>0</v>
      </c>
    </row>
    <row r="1560" spans="1:41" hidden="1" x14ac:dyDescent="0.3">
      <c r="A1560" t="s">
        <v>1332</v>
      </c>
      <c r="B1560" t="s">
        <v>1379</v>
      </c>
      <c r="C1560" t="s">
        <v>39</v>
      </c>
      <c r="D1560" t="s">
        <v>3882</v>
      </c>
      <c r="E1560">
        <v>2025322</v>
      </c>
      <c r="F1560" t="s">
        <v>6400</v>
      </c>
      <c r="I1560" t="s">
        <v>1335</v>
      </c>
      <c r="J1560">
        <v>0</v>
      </c>
      <c r="K1560" t="s">
        <v>6402</v>
      </c>
      <c r="L1560">
        <v>46099</v>
      </c>
      <c r="N1560">
        <v>46142</v>
      </c>
      <c r="P1560" t="s">
        <v>1337</v>
      </c>
      <c r="Q1560" t="s">
        <v>6403</v>
      </c>
      <c r="R1560" t="s">
        <v>1781</v>
      </c>
      <c r="S1560" t="s">
        <v>1332</v>
      </c>
      <c r="U1560" t="s">
        <v>1340</v>
      </c>
      <c r="V1560" t="s">
        <v>1341</v>
      </c>
      <c r="W1560" t="s">
        <v>1355</v>
      </c>
      <c r="AC1560" t="s">
        <v>1343</v>
      </c>
      <c r="AF1560" t="s">
        <v>1343</v>
      </c>
      <c r="AI1560">
        <v>12</v>
      </c>
      <c r="AJ1560">
        <v>90</v>
      </c>
      <c r="AL1560">
        <v>0</v>
      </c>
      <c r="AM1560" t="s">
        <v>1332</v>
      </c>
      <c r="AN1560">
        <v>0</v>
      </c>
      <c r="AO1560">
        <v>0</v>
      </c>
    </row>
    <row r="1561" spans="1:41" hidden="1" x14ac:dyDescent="0.3">
      <c r="A1561" t="s">
        <v>1332</v>
      </c>
      <c r="B1561" t="s">
        <v>1332</v>
      </c>
      <c r="C1561" t="s">
        <v>39</v>
      </c>
      <c r="D1561" t="s">
        <v>3686</v>
      </c>
      <c r="E1561">
        <v>2025945</v>
      </c>
      <c r="F1561" t="s">
        <v>6400</v>
      </c>
      <c r="G1561" t="s">
        <v>6404</v>
      </c>
      <c r="I1561" t="s">
        <v>1335</v>
      </c>
      <c r="J1561">
        <v>650</v>
      </c>
      <c r="K1561" t="s">
        <v>6402</v>
      </c>
      <c r="L1561">
        <v>46099</v>
      </c>
      <c r="N1561">
        <v>46142</v>
      </c>
      <c r="P1561" t="s">
        <v>1337</v>
      </c>
      <c r="Q1561" t="s">
        <v>6403</v>
      </c>
      <c r="R1561" t="s">
        <v>1781</v>
      </c>
      <c r="S1561" t="s">
        <v>1332</v>
      </c>
      <c r="U1561" t="s">
        <v>1340</v>
      </c>
      <c r="V1561" t="s">
        <v>1341</v>
      </c>
      <c r="W1561" t="s">
        <v>1355</v>
      </c>
      <c r="AC1561" t="s">
        <v>1343</v>
      </c>
      <c r="AF1561" t="s">
        <v>1343</v>
      </c>
      <c r="AI1561">
        <v>12</v>
      </c>
      <c r="AJ1561">
        <v>710</v>
      </c>
      <c r="AL1561">
        <v>0</v>
      </c>
      <c r="AM1561" t="s">
        <v>1332</v>
      </c>
      <c r="AN1561">
        <v>0</v>
      </c>
      <c r="AO1561">
        <v>0</v>
      </c>
    </row>
    <row r="1562" spans="1:41" hidden="1" x14ac:dyDescent="0.3">
      <c r="A1562" t="s">
        <v>1332</v>
      </c>
      <c r="B1562" t="s">
        <v>1332</v>
      </c>
      <c r="C1562" t="s">
        <v>205</v>
      </c>
      <c r="D1562" t="s">
        <v>5409</v>
      </c>
      <c r="E1562" t="s">
        <v>5410</v>
      </c>
      <c r="F1562" t="s">
        <v>6228</v>
      </c>
      <c r="G1562" t="s">
        <v>4636</v>
      </c>
      <c r="I1562" t="s">
        <v>1335</v>
      </c>
      <c r="J1562">
        <v>350</v>
      </c>
      <c r="K1562" t="s">
        <v>6229</v>
      </c>
      <c r="L1562">
        <v>46097</v>
      </c>
      <c r="N1562">
        <v>46142</v>
      </c>
      <c r="P1562" t="s">
        <v>1337</v>
      </c>
      <c r="Q1562" t="s">
        <v>6230</v>
      </c>
      <c r="R1562" t="s">
        <v>1781</v>
      </c>
      <c r="S1562" t="s">
        <v>1332</v>
      </c>
      <c r="U1562" t="s">
        <v>1340</v>
      </c>
      <c r="V1562" t="s">
        <v>1341</v>
      </c>
      <c r="W1562" t="s">
        <v>1355</v>
      </c>
      <c r="AC1562" t="s">
        <v>1343</v>
      </c>
      <c r="AF1562" t="s">
        <v>1343</v>
      </c>
      <c r="AI1562">
        <v>12</v>
      </c>
      <c r="AJ1562">
        <v>350</v>
      </c>
      <c r="AL1562">
        <v>0</v>
      </c>
      <c r="AM1562" t="s">
        <v>1332</v>
      </c>
      <c r="AN1562">
        <v>0</v>
      </c>
      <c r="AO1562">
        <v>0</v>
      </c>
    </row>
    <row r="1563" spans="1:41" hidden="1" x14ac:dyDescent="0.3">
      <c r="A1563" t="s">
        <v>1332</v>
      </c>
      <c r="B1563" t="s">
        <v>1332</v>
      </c>
      <c r="C1563" t="s">
        <v>1359</v>
      </c>
      <c r="D1563" t="s">
        <v>7591</v>
      </c>
      <c r="E1563">
        <v>2026032</v>
      </c>
      <c r="F1563" t="s">
        <v>8015</v>
      </c>
      <c r="I1563" t="s">
        <v>1335</v>
      </c>
      <c r="J1563">
        <v>400</v>
      </c>
      <c r="K1563" t="s">
        <v>6229</v>
      </c>
      <c r="L1563">
        <v>46115</v>
      </c>
      <c r="N1563">
        <v>46157</v>
      </c>
      <c r="P1563" t="s">
        <v>1337</v>
      </c>
      <c r="Q1563" t="s">
        <v>6230</v>
      </c>
      <c r="R1563" t="s">
        <v>1781</v>
      </c>
      <c r="S1563" t="s">
        <v>1332</v>
      </c>
      <c r="U1563" t="s">
        <v>1340</v>
      </c>
      <c r="V1563" t="s">
        <v>1341</v>
      </c>
      <c r="W1563" t="s">
        <v>1355</v>
      </c>
      <c r="AC1563" t="s">
        <v>1343</v>
      </c>
      <c r="AF1563" t="s">
        <v>1343</v>
      </c>
      <c r="AI1563">
        <v>27</v>
      </c>
      <c r="AJ1563">
        <v>400</v>
      </c>
      <c r="AL1563">
        <v>0</v>
      </c>
      <c r="AM1563" t="s">
        <v>1332</v>
      </c>
      <c r="AN1563">
        <v>0</v>
      </c>
      <c r="AO1563">
        <v>0</v>
      </c>
    </row>
    <row r="1564" spans="1:41" hidden="1" x14ac:dyDescent="0.3">
      <c r="A1564" t="s">
        <v>1332</v>
      </c>
      <c r="B1564" t="s">
        <v>1332</v>
      </c>
      <c r="C1564" t="s">
        <v>1359</v>
      </c>
      <c r="D1564" t="s">
        <v>2519</v>
      </c>
      <c r="E1564">
        <v>2025317</v>
      </c>
      <c r="F1564" t="s">
        <v>7110</v>
      </c>
      <c r="G1564" t="s">
        <v>7111</v>
      </c>
      <c r="I1564" t="s">
        <v>1335</v>
      </c>
      <c r="J1564">
        <v>50</v>
      </c>
      <c r="K1564" t="s">
        <v>7112</v>
      </c>
      <c r="L1564">
        <v>46108</v>
      </c>
      <c r="N1564">
        <v>46152</v>
      </c>
      <c r="P1564" t="s">
        <v>1361</v>
      </c>
      <c r="Q1564" t="s">
        <v>7113</v>
      </c>
      <c r="R1564" t="s">
        <v>1781</v>
      </c>
      <c r="S1564" t="s">
        <v>1332</v>
      </c>
      <c r="U1564" t="s">
        <v>1340</v>
      </c>
      <c r="V1564" t="s">
        <v>1341</v>
      </c>
      <c r="W1564" t="s">
        <v>1355</v>
      </c>
      <c r="AC1564" t="s">
        <v>1343</v>
      </c>
      <c r="AF1564" t="s">
        <v>1343</v>
      </c>
      <c r="AI1564">
        <v>22</v>
      </c>
      <c r="AJ1564">
        <v>100</v>
      </c>
      <c r="AL1564">
        <v>0</v>
      </c>
      <c r="AM1564" t="s">
        <v>1332</v>
      </c>
      <c r="AN1564">
        <v>0</v>
      </c>
      <c r="AO1564">
        <v>0</v>
      </c>
    </row>
    <row r="1565" spans="1:41" hidden="1" x14ac:dyDescent="0.3">
      <c r="A1565" t="s">
        <v>1332</v>
      </c>
      <c r="B1565" t="s">
        <v>1332</v>
      </c>
      <c r="C1565" t="s">
        <v>1359</v>
      </c>
      <c r="D1565" t="s">
        <v>1755</v>
      </c>
      <c r="E1565">
        <v>2025329</v>
      </c>
      <c r="F1565" t="s">
        <v>7110</v>
      </c>
      <c r="I1565" t="s">
        <v>1335</v>
      </c>
      <c r="J1565">
        <v>0</v>
      </c>
      <c r="K1565" t="s">
        <v>7112</v>
      </c>
      <c r="L1565">
        <v>46108</v>
      </c>
      <c r="N1565">
        <v>46152</v>
      </c>
      <c r="P1565" t="s">
        <v>1361</v>
      </c>
      <c r="Q1565" t="s">
        <v>7113</v>
      </c>
      <c r="R1565" t="s">
        <v>1781</v>
      </c>
      <c r="S1565" t="s">
        <v>1332</v>
      </c>
      <c r="U1565" t="s">
        <v>1340</v>
      </c>
      <c r="V1565" t="s">
        <v>1341</v>
      </c>
      <c r="W1565" t="s">
        <v>1355</v>
      </c>
      <c r="AC1565" t="s">
        <v>1343</v>
      </c>
      <c r="AF1565" t="s">
        <v>1343</v>
      </c>
      <c r="AI1565">
        <v>22</v>
      </c>
      <c r="AJ1565">
        <v>52</v>
      </c>
      <c r="AL1565">
        <v>0</v>
      </c>
      <c r="AM1565" t="s">
        <v>1332</v>
      </c>
      <c r="AN1565">
        <v>0</v>
      </c>
      <c r="AO1565">
        <v>0</v>
      </c>
    </row>
    <row r="1566" spans="1:41" hidden="1" x14ac:dyDescent="0.3">
      <c r="A1566" t="s">
        <v>1332</v>
      </c>
      <c r="B1566" t="s">
        <v>1332</v>
      </c>
      <c r="C1566" t="s">
        <v>39</v>
      </c>
      <c r="D1566" t="s">
        <v>1820</v>
      </c>
      <c r="E1566">
        <v>2025918</v>
      </c>
      <c r="I1566" t="s">
        <v>1335</v>
      </c>
      <c r="J1566">
        <v>350</v>
      </c>
      <c r="K1566" t="s">
        <v>1853</v>
      </c>
      <c r="L1566">
        <v>46006</v>
      </c>
      <c r="N1566">
        <v>46052</v>
      </c>
      <c r="P1566" t="s">
        <v>1337</v>
      </c>
      <c r="Q1566" t="s">
        <v>1854</v>
      </c>
      <c r="R1566" t="s">
        <v>1339</v>
      </c>
      <c r="S1566" t="s">
        <v>1332</v>
      </c>
      <c r="U1566" t="s">
        <v>1340</v>
      </c>
      <c r="V1566" t="s">
        <v>1341</v>
      </c>
      <c r="W1566" t="s">
        <v>1339</v>
      </c>
      <c r="X1566">
        <v>46050</v>
      </c>
      <c r="Y1566" t="s">
        <v>1855</v>
      </c>
      <c r="Z1566">
        <v>39</v>
      </c>
      <c r="AA1566">
        <v>8</v>
      </c>
      <c r="AB1566">
        <v>1</v>
      </c>
      <c r="AC1566" t="s">
        <v>1343</v>
      </c>
      <c r="AF1566" t="s">
        <v>1343</v>
      </c>
      <c r="AI1566" t="s">
        <v>1339</v>
      </c>
      <c r="AJ1566">
        <v>460</v>
      </c>
      <c r="AL1566">
        <v>39</v>
      </c>
      <c r="AM1566">
        <v>39</v>
      </c>
      <c r="AN1566">
        <v>0.20512820512820501</v>
      </c>
      <c r="AO1566">
        <v>11.794871794871799</v>
      </c>
    </row>
    <row r="1567" spans="1:41" hidden="1" x14ac:dyDescent="0.3">
      <c r="A1567" t="s">
        <v>1332</v>
      </c>
      <c r="B1567" t="s">
        <v>1332</v>
      </c>
      <c r="C1567" t="s">
        <v>1371</v>
      </c>
      <c r="D1567" t="s">
        <v>1438</v>
      </c>
      <c r="E1567">
        <v>2025933</v>
      </c>
      <c r="I1567" t="s">
        <v>1335</v>
      </c>
      <c r="J1567">
        <v>350</v>
      </c>
      <c r="K1567" t="s">
        <v>1853</v>
      </c>
      <c r="L1567">
        <v>46001</v>
      </c>
      <c r="N1567">
        <v>46068</v>
      </c>
      <c r="P1567" t="s">
        <v>1337</v>
      </c>
      <c r="Q1567" t="s">
        <v>1854</v>
      </c>
      <c r="R1567" t="s">
        <v>1358</v>
      </c>
      <c r="S1567" t="s">
        <v>1332</v>
      </c>
      <c r="T1567" t="s">
        <v>2400</v>
      </c>
      <c r="U1567" t="s">
        <v>1340</v>
      </c>
      <c r="V1567" t="s">
        <v>1341</v>
      </c>
      <c r="W1567" t="s">
        <v>1358</v>
      </c>
      <c r="AC1567" t="s">
        <v>1343</v>
      </c>
      <c r="AF1567" t="s">
        <v>1343</v>
      </c>
      <c r="AI1567" t="s">
        <v>1358</v>
      </c>
      <c r="AJ1567">
        <v>400</v>
      </c>
      <c r="AL1567">
        <v>0</v>
      </c>
      <c r="AM1567" t="s">
        <v>1332</v>
      </c>
      <c r="AN1567">
        <v>0</v>
      </c>
      <c r="AO1567">
        <v>0</v>
      </c>
    </row>
    <row r="1568" spans="1:41" hidden="1" x14ac:dyDescent="0.3">
      <c r="A1568" t="s">
        <v>1332</v>
      </c>
      <c r="B1568" t="s">
        <v>1332</v>
      </c>
      <c r="C1568" t="s">
        <v>1371</v>
      </c>
      <c r="D1568" t="s">
        <v>1755</v>
      </c>
      <c r="E1568">
        <v>2025329</v>
      </c>
      <c r="I1568" t="s">
        <v>1335</v>
      </c>
      <c r="J1568">
        <v>351</v>
      </c>
      <c r="K1568" t="s">
        <v>1853</v>
      </c>
      <c r="L1568">
        <v>46002</v>
      </c>
      <c r="N1568">
        <v>46068</v>
      </c>
      <c r="P1568" t="s">
        <v>1337</v>
      </c>
      <c r="Q1568" t="s">
        <v>2401</v>
      </c>
      <c r="R1568" t="s">
        <v>1358</v>
      </c>
      <c r="S1568" t="s">
        <v>1332</v>
      </c>
      <c r="T1568" t="s">
        <v>2400</v>
      </c>
      <c r="U1568" t="s">
        <v>1340</v>
      </c>
      <c r="V1568" t="s">
        <v>1341</v>
      </c>
      <c r="W1568" t="s">
        <v>1358</v>
      </c>
      <c r="AC1568" t="s">
        <v>1343</v>
      </c>
      <c r="AF1568" t="s">
        <v>1343</v>
      </c>
      <c r="AI1568" t="s">
        <v>1358</v>
      </c>
      <c r="AJ1568">
        <v>403</v>
      </c>
      <c r="AL1568">
        <v>0</v>
      </c>
      <c r="AM1568" t="s">
        <v>1332</v>
      </c>
      <c r="AN1568">
        <v>0</v>
      </c>
      <c r="AO1568">
        <v>0</v>
      </c>
    </row>
    <row r="1569" spans="1:41" hidden="1" x14ac:dyDescent="0.3">
      <c r="A1569" t="s">
        <v>1332</v>
      </c>
      <c r="B1569" t="s">
        <v>1332</v>
      </c>
      <c r="C1569" t="s">
        <v>39</v>
      </c>
      <c r="D1569" t="s">
        <v>2082</v>
      </c>
      <c r="E1569" t="s">
        <v>1332</v>
      </c>
      <c r="I1569" t="s">
        <v>1335</v>
      </c>
      <c r="J1569">
        <v>70</v>
      </c>
      <c r="K1569" t="s">
        <v>3292</v>
      </c>
      <c r="L1569">
        <v>46038</v>
      </c>
      <c r="N1569">
        <v>46081</v>
      </c>
      <c r="P1569" t="s">
        <v>1337</v>
      </c>
      <c r="Q1569" t="s">
        <v>3293</v>
      </c>
      <c r="R1569" t="s">
        <v>1358</v>
      </c>
      <c r="S1569" t="s">
        <v>1332</v>
      </c>
      <c r="U1569" t="s">
        <v>1340</v>
      </c>
      <c r="V1569" t="s">
        <v>1341</v>
      </c>
      <c r="W1569" t="s">
        <v>1358</v>
      </c>
      <c r="AC1569" t="s">
        <v>1343</v>
      </c>
      <c r="AF1569" t="s">
        <v>1343</v>
      </c>
      <c r="AI1569" t="s">
        <v>1358</v>
      </c>
      <c r="AJ1569" t="s">
        <v>1332</v>
      </c>
      <c r="AL1569">
        <v>0</v>
      </c>
      <c r="AM1569" t="s">
        <v>1332</v>
      </c>
      <c r="AN1569">
        <v>0</v>
      </c>
      <c r="AO1569">
        <v>0</v>
      </c>
    </row>
    <row r="1570" spans="1:41" hidden="1" x14ac:dyDescent="0.3">
      <c r="A1570" t="s">
        <v>1332</v>
      </c>
      <c r="B1570" t="s">
        <v>1332</v>
      </c>
      <c r="C1570" t="s">
        <v>39</v>
      </c>
      <c r="D1570" t="s">
        <v>4577</v>
      </c>
      <c r="E1570">
        <v>2025320</v>
      </c>
      <c r="F1570" t="s">
        <v>5033</v>
      </c>
      <c r="G1570" t="s">
        <v>5034</v>
      </c>
      <c r="I1570" t="s">
        <v>1335</v>
      </c>
      <c r="J1570">
        <v>70</v>
      </c>
      <c r="K1570" t="s">
        <v>3292</v>
      </c>
      <c r="L1570">
        <v>46086</v>
      </c>
      <c r="N1570">
        <v>46132</v>
      </c>
      <c r="P1570" t="s">
        <v>1337</v>
      </c>
      <c r="Q1570" t="s">
        <v>3293</v>
      </c>
      <c r="R1570" t="s">
        <v>3490</v>
      </c>
      <c r="S1570" t="s">
        <v>1332</v>
      </c>
      <c r="U1570" t="s">
        <v>1340</v>
      </c>
      <c r="V1570" t="s">
        <v>1341</v>
      </c>
      <c r="W1570" t="s">
        <v>1355</v>
      </c>
      <c r="AC1570" t="s">
        <v>1343</v>
      </c>
      <c r="AF1570" t="s">
        <v>1343</v>
      </c>
      <c r="AI1570">
        <v>2</v>
      </c>
      <c r="AJ1570">
        <v>115</v>
      </c>
      <c r="AL1570">
        <v>0</v>
      </c>
      <c r="AM1570" t="s">
        <v>1332</v>
      </c>
      <c r="AN1570">
        <v>0</v>
      </c>
      <c r="AO1570">
        <v>0</v>
      </c>
    </row>
    <row r="1571" spans="1:41" hidden="1" x14ac:dyDescent="0.3">
      <c r="A1571" t="s">
        <v>1332</v>
      </c>
      <c r="B1571" t="s">
        <v>1332</v>
      </c>
      <c r="C1571" t="s">
        <v>39</v>
      </c>
      <c r="D1571" t="s">
        <v>4674</v>
      </c>
      <c r="E1571">
        <v>2026014</v>
      </c>
      <c r="F1571" t="s">
        <v>5033</v>
      </c>
      <c r="G1571" t="s">
        <v>5034</v>
      </c>
      <c r="I1571" t="s">
        <v>1335</v>
      </c>
      <c r="J1571">
        <v>0</v>
      </c>
      <c r="K1571" t="s">
        <v>3292</v>
      </c>
      <c r="L1571">
        <v>46086</v>
      </c>
      <c r="N1571">
        <v>46132</v>
      </c>
      <c r="P1571" t="s">
        <v>1337</v>
      </c>
      <c r="Q1571" t="s">
        <v>3293</v>
      </c>
      <c r="R1571" t="s">
        <v>3490</v>
      </c>
      <c r="S1571" t="s">
        <v>1332</v>
      </c>
      <c r="U1571" t="s">
        <v>1340</v>
      </c>
      <c r="V1571" t="s">
        <v>1341</v>
      </c>
      <c r="W1571" t="s">
        <v>1355</v>
      </c>
      <c r="AC1571" t="s">
        <v>1343</v>
      </c>
      <c r="AF1571" t="s">
        <v>1343</v>
      </c>
      <c r="AI1571">
        <v>2</v>
      </c>
      <c r="AJ1571">
        <v>45</v>
      </c>
      <c r="AL1571">
        <v>0</v>
      </c>
      <c r="AM1571" t="s">
        <v>1332</v>
      </c>
      <c r="AN1571">
        <v>0</v>
      </c>
      <c r="AO1571">
        <v>0</v>
      </c>
    </row>
    <row r="1572" spans="1:41" hidden="1" x14ac:dyDescent="0.3">
      <c r="A1572" t="s">
        <v>1332</v>
      </c>
      <c r="B1572" t="s">
        <v>1332</v>
      </c>
      <c r="C1572" t="s">
        <v>1371</v>
      </c>
      <c r="D1572" t="s">
        <v>2962</v>
      </c>
      <c r="E1572">
        <v>2025945</v>
      </c>
      <c r="F1572" t="s">
        <v>6942</v>
      </c>
      <c r="G1572" t="s">
        <v>6943</v>
      </c>
      <c r="I1572" t="s">
        <v>1335</v>
      </c>
      <c r="J1572">
        <v>100</v>
      </c>
      <c r="K1572" t="s">
        <v>3292</v>
      </c>
      <c r="L1572">
        <v>46105</v>
      </c>
      <c r="N1572">
        <v>46152</v>
      </c>
      <c r="P1572" t="s">
        <v>1337</v>
      </c>
      <c r="Q1572" t="s">
        <v>3293</v>
      </c>
      <c r="R1572" t="s">
        <v>1781</v>
      </c>
      <c r="S1572" t="s">
        <v>1332</v>
      </c>
      <c r="U1572" t="s">
        <v>1340</v>
      </c>
      <c r="V1572" t="s">
        <v>1341</v>
      </c>
      <c r="W1572" t="s">
        <v>1355</v>
      </c>
      <c r="AC1572" t="s">
        <v>1343</v>
      </c>
      <c r="AF1572" t="s">
        <v>1343</v>
      </c>
      <c r="AI1572">
        <v>22</v>
      </c>
      <c r="AJ1572">
        <v>160</v>
      </c>
      <c r="AL1572">
        <v>0</v>
      </c>
      <c r="AM1572" t="s">
        <v>1332</v>
      </c>
      <c r="AN1572">
        <v>0</v>
      </c>
      <c r="AO1572">
        <v>0</v>
      </c>
    </row>
    <row r="1573" spans="1:41" hidden="1" x14ac:dyDescent="0.3">
      <c r="C1573" t="s">
        <v>1359</v>
      </c>
      <c r="D1573" t="s">
        <v>7170</v>
      </c>
      <c r="E1573">
        <v>2026056</v>
      </c>
      <c r="F1573" t="s">
        <v>8763</v>
      </c>
      <c r="G1573" t="s">
        <v>4636</v>
      </c>
      <c r="I1573" t="s">
        <v>1335</v>
      </c>
      <c r="J1573">
        <v>100</v>
      </c>
      <c r="K1573" t="s">
        <v>3292</v>
      </c>
      <c r="L1573">
        <v>46127</v>
      </c>
      <c r="N1573">
        <v>46162</v>
      </c>
      <c r="P1573" t="s">
        <v>1337</v>
      </c>
      <c r="Q1573" t="s">
        <v>3293</v>
      </c>
      <c r="U1573" t="s">
        <v>1340</v>
      </c>
      <c r="V1573" t="s">
        <v>1341</v>
      </c>
      <c r="W1573" t="s">
        <v>1355</v>
      </c>
      <c r="AC1573" t="s">
        <v>1343</v>
      </c>
      <c r="AF1573" t="s">
        <v>1343</v>
      </c>
      <c r="AI1573">
        <v>32</v>
      </c>
      <c r="AJ1573">
        <v>100</v>
      </c>
      <c r="AL1573">
        <v>0</v>
      </c>
      <c r="AM1573" t="s">
        <v>1332</v>
      </c>
      <c r="AN1573">
        <v>0</v>
      </c>
      <c r="AO1573">
        <v>0</v>
      </c>
    </row>
    <row r="1574" spans="1:41" hidden="1" x14ac:dyDescent="0.3">
      <c r="C1574" t="s">
        <v>1359</v>
      </c>
      <c r="D1574" t="s">
        <v>7174</v>
      </c>
      <c r="E1574" t="s">
        <v>7175</v>
      </c>
      <c r="F1574" t="s">
        <v>8763</v>
      </c>
      <c r="G1574" t="s">
        <v>4636</v>
      </c>
      <c r="I1574" t="s">
        <v>1335</v>
      </c>
      <c r="J1574">
        <v>0</v>
      </c>
      <c r="K1574" t="s">
        <v>3292</v>
      </c>
      <c r="L1574">
        <v>46127</v>
      </c>
      <c r="N1574">
        <v>46162</v>
      </c>
      <c r="P1574" t="s">
        <v>1337</v>
      </c>
      <c r="Q1574" t="s">
        <v>3293</v>
      </c>
      <c r="U1574" t="s">
        <v>1340</v>
      </c>
      <c r="V1574" t="s">
        <v>1341</v>
      </c>
      <c r="W1574" t="s">
        <v>1355</v>
      </c>
      <c r="AC1574" t="s">
        <v>1343</v>
      </c>
      <c r="AF1574" t="s">
        <v>1343</v>
      </c>
      <c r="AI1574">
        <v>32</v>
      </c>
      <c r="AJ1574">
        <v>0</v>
      </c>
      <c r="AL1574">
        <v>0</v>
      </c>
      <c r="AM1574" t="s">
        <v>1332</v>
      </c>
      <c r="AN1574">
        <v>0</v>
      </c>
      <c r="AO1574">
        <v>0</v>
      </c>
    </row>
    <row r="1575" spans="1:41" hidden="1" x14ac:dyDescent="0.3">
      <c r="A1575" t="s">
        <v>1332</v>
      </c>
      <c r="B1575" t="s">
        <v>1332</v>
      </c>
      <c r="C1575" t="s">
        <v>1359</v>
      </c>
      <c r="D1575" t="s">
        <v>2519</v>
      </c>
      <c r="E1575">
        <v>2025317</v>
      </c>
      <c r="F1575" t="s">
        <v>8250</v>
      </c>
      <c r="I1575" t="s">
        <v>1335</v>
      </c>
      <c r="J1575">
        <v>120</v>
      </c>
      <c r="K1575" t="s">
        <v>8251</v>
      </c>
      <c r="L1575">
        <v>46121</v>
      </c>
      <c r="N1575">
        <v>46157</v>
      </c>
      <c r="P1575" t="s">
        <v>1337</v>
      </c>
      <c r="Q1575" t="s">
        <v>8252</v>
      </c>
      <c r="R1575" t="s">
        <v>1781</v>
      </c>
      <c r="S1575" t="s">
        <v>1332</v>
      </c>
      <c r="U1575" t="s">
        <v>1340</v>
      </c>
      <c r="V1575" t="s">
        <v>1341</v>
      </c>
      <c r="W1575" t="s">
        <v>1355</v>
      </c>
      <c r="AC1575" t="s">
        <v>1343</v>
      </c>
      <c r="AF1575" t="s">
        <v>1343</v>
      </c>
      <c r="AI1575">
        <v>27</v>
      </c>
      <c r="AJ1575">
        <v>170</v>
      </c>
      <c r="AL1575">
        <v>0</v>
      </c>
      <c r="AM1575" t="s">
        <v>1332</v>
      </c>
      <c r="AN1575">
        <v>0</v>
      </c>
      <c r="AO1575">
        <v>0</v>
      </c>
    </row>
    <row r="1576" spans="1:41" hidden="1" x14ac:dyDescent="0.3">
      <c r="A1576" t="s">
        <v>1332</v>
      </c>
      <c r="B1576" t="s">
        <v>1332</v>
      </c>
      <c r="C1576" t="s">
        <v>1359</v>
      </c>
      <c r="D1576" t="s">
        <v>8050</v>
      </c>
      <c r="E1576">
        <v>2025329</v>
      </c>
      <c r="F1576" t="s">
        <v>8250</v>
      </c>
      <c r="I1576" t="s">
        <v>1335</v>
      </c>
      <c r="J1576">
        <v>0</v>
      </c>
      <c r="K1576" t="s">
        <v>8251</v>
      </c>
      <c r="L1576">
        <v>46121</v>
      </c>
      <c r="N1576">
        <v>46157</v>
      </c>
      <c r="P1576" t="s">
        <v>1337</v>
      </c>
      <c r="Q1576" t="s">
        <v>8252</v>
      </c>
      <c r="R1576" t="s">
        <v>1781</v>
      </c>
      <c r="S1576" t="s">
        <v>1332</v>
      </c>
      <c r="U1576" t="s">
        <v>1340</v>
      </c>
      <c r="V1576" t="s">
        <v>1341</v>
      </c>
      <c r="W1576" t="s">
        <v>1355</v>
      </c>
      <c r="AC1576" t="s">
        <v>1343</v>
      </c>
      <c r="AF1576" t="s">
        <v>1343</v>
      </c>
      <c r="AI1576">
        <v>27</v>
      </c>
      <c r="AJ1576">
        <v>52</v>
      </c>
      <c r="AL1576">
        <v>0</v>
      </c>
      <c r="AM1576" t="s">
        <v>1332</v>
      </c>
      <c r="AN1576">
        <v>0</v>
      </c>
      <c r="AO1576">
        <v>0</v>
      </c>
    </row>
    <row r="1577" spans="1:41" hidden="1" x14ac:dyDescent="0.3">
      <c r="A1577" t="s">
        <v>1332</v>
      </c>
      <c r="B1577" t="s">
        <v>1332</v>
      </c>
      <c r="C1577" t="s">
        <v>39</v>
      </c>
      <c r="D1577" t="s">
        <v>1438</v>
      </c>
      <c r="E1577">
        <v>2025933</v>
      </c>
      <c r="I1577" t="s">
        <v>1335</v>
      </c>
      <c r="J1577">
        <v>300</v>
      </c>
      <c r="K1577" t="s">
        <v>3252</v>
      </c>
      <c r="L1577">
        <v>46037</v>
      </c>
      <c r="N1577">
        <v>46081</v>
      </c>
      <c r="P1577" t="s">
        <v>1337</v>
      </c>
      <c r="Q1577" t="s">
        <v>3253</v>
      </c>
      <c r="R1577" t="s">
        <v>1339</v>
      </c>
      <c r="S1577" t="s">
        <v>1332</v>
      </c>
      <c r="U1577" t="s">
        <v>1340</v>
      </c>
      <c r="V1577" t="s">
        <v>1341</v>
      </c>
      <c r="W1577" t="s">
        <v>1339</v>
      </c>
      <c r="X1577">
        <v>46079</v>
      </c>
      <c r="Y1577" t="s">
        <v>3254</v>
      </c>
      <c r="Z1577">
        <v>1444</v>
      </c>
      <c r="AA1577">
        <v>288</v>
      </c>
      <c r="AB1577">
        <v>14</v>
      </c>
      <c r="AC1577" t="s">
        <v>1408</v>
      </c>
      <c r="AF1577" t="s">
        <v>1343</v>
      </c>
      <c r="AI1577" t="s">
        <v>1339</v>
      </c>
      <c r="AJ1577">
        <v>350</v>
      </c>
      <c r="AL1577">
        <v>1444</v>
      </c>
      <c r="AM1577">
        <v>1444</v>
      </c>
      <c r="AN1577">
        <v>0.19944598337950101</v>
      </c>
      <c r="AO1577">
        <v>0.24238227146814401</v>
      </c>
    </row>
    <row r="1578" spans="1:41" hidden="1" x14ac:dyDescent="0.3">
      <c r="A1578" t="s">
        <v>1332</v>
      </c>
      <c r="B1578" t="s">
        <v>1332</v>
      </c>
      <c r="C1578" t="s">
        <v>39</v>
      </c>
      <c r="D1578" t="s">
        <v>1755</v>
      </c>
      <c r="E1578">
        <v>2025329</v>
      </c>
      <c r="I1578" t="s">
        <v>1335</v>
      </c>
      <c r="J1578">
        <v>0</v>
      </c>
      <c r="K1578" t="s">
        <v>3252</v>
      </c>
      <c r="L1578">
        <v>46037</v>
      </c>
      <c r="N1578">
        <v>46081</v>
      </c>
      <c r="P1578" t="s">
        <v>1337</v>
      </c>
      <c r="Q1578" t="s">
        <v>3253</v>
      </c>
      <c r="R1578" t="s">
        <v>1339</v>
      </c>
      <c r="S1578" t="s">
        <v>1332</v>
      </c>
      <c r="U1578" t="s">
        <v>1340</v>
      </c>
      <c r="V1578" t="s">
        <v>1341</v>
      </c>
      <c r="W1578" t="s">
        <v>1339</v>
      </c>
      <c r="X1578">
        <v>46079</v>
      </c>
      <c r="Y1578" t="s">
        <v>3254</v>
      </c>
      <c r="Z1578">
        <v>1444</v>
      </c>
      <c r="AA1578">
        <v>288</v>
      </c>
      <c r="AB1578">
        <v>14</v>
      </c>
      <c r="AC1578" t="s">
        <v>1408</v>
      </c>
      <c r="AF1578" t="s">
        <v>1343</v>
      </c>
      <c r="AI1578" t="s">
        <v>1339</v>
      </c>
      <c r="AJ1578">
        <v>52</v>
      </c>
      <c r="AL1578" t="s">
        <v>1332</v>
      </c>
      <c r="AM1578" t="s">
        <v>1332</v>
      </c>
      <c r="AN1578">
        <v>0.19944598337950101</v>
      </c>
      <c r="AO1578">
        <v>0</v>
      </c>
    </row>
    <row r="1579" spans="1:41" hidden="1" x14ac:dyDescent="0.3">
      <c r="A1579" t="s">
        <v>1332</v>
      </c>
      <c r="B1579" t="s">
        <v>1332</v>
      </c>
      <c r="C1579" t="s">
        <v>39</v>
      </c>
      <c r="D1579" t="s">
        <v>4033</v>
      </c>
      <c r="E1579">
        <v>2026003</v>
      </c>
      <c r="I1579" t="s">
        <v>1335</v>
      </c>
      <c r="J1579">
        <v>300</v>
      </c>
      <c r="K1579" t="s">
        <v>3252</v>
      </c>
      <c r="L1579">
        <v>46083</v>
      </c>
      <c r="N1579">
        <v>46122</v>
      </c>
      <c r="P1579" t="s">
        <v>1337</v>
      </c>
      <c r="Q1579" t="s">
        <v>3253</v>
      </c>
      <c r="R1579" t="s">
        <v>1339</v>
      </c>
      <c r="S1579" t="s">
        <v>1332</v>
      </c>
      <c r="U1579" t="s">
        <v>1340</v>
      </c>
      <c r="V1579" t="s">
        <v>1341</v>
      </c>
      <c r="W1579" t="s">
        <v>1339</v>
      </c>
      <c r="X1579">
        <v>46119</v>
      </c>
      <c r="Y1579" t="s">
        <v>4412</v>
      </c>
      <c r="Z1579">
        <v>173</v>
      </c>
      <c r="AA1579">
        <v>39</v>
      </c>
      <c r="AB1579">
        <v>8</v>
      </c>
      <c r="AC1579" t="s">
        <v>1343</v>
      </c>
      <c r="AF1579" t="s">
        <v>1343</v>
      </c>
      <c r="AI1579" t="s">
        <v>1339</v>
      </c>
      <c r="AJ1579">
        <v>345</v>
      </c>
      <c r="AL1579">
        <v>173</v>
      </c>
      <c r="AM1579">
        <v>173</v>
      </c>
      <c r="AN1579">
        <v>0.225433526011561</v>
      </c>
      <c r="AO1579">
        <v>1.99421965317919</v>
      </c>
    </row>
    <row r="1580" spans="1:41" hidden="1" x14ac:dyDescent="0.3">
      <c r="A1580" t="s">
        <v>1332</v>
      </c>
      <c r="B1580" t="s">
        <v>1332</v>
      </c>
      <c r="C1580" t="s">
        <v>39</v>
      </c>
      <c r="D1580" t="s">
        <v>2091</v>
      </c>
      <c r="E1580">
        <v>2025339</v>
      </c>
      <c r="I1580" t="s">
        <v>1335</v>
      </c>
      <c r="J1580">
        <v>0</v>
      </c>
      <c r="K1580" t="s">
        <v>3252</v>
      </c>
      <c r="L1580">
        <v>46083</v>
      </c>
      <c r="N1580">
        <v>46122</v>
      </c>
      <c r="P1580" t="s">
        <v>1337</v>
      </c>
      <c r="Q1580" t="s">
        <v>3253</v>
      </c>
      <c r="R1580" t="s">
        <v>1339</v>
      </c>
      <c r="S1580" t="s">
        <v>1332</v>
      </c>
      <c r="U1580" t="s">
        <v>1340</v>
      </c>
      <c r="V1580" t="s">
        <v>1341</v>
      </c>
      <c r="W1580" t="s">
        <v>1339</v>
      </c>
      <c r="X1580">
        <v>46119</v>
      </c>
      <c r="Y1580" t="s">
        <v>4412</v>
      </c>
      <c r="Z1580">
        <v>173</v>
      </c>
      <c r="AA1580">
        <v>39</v>
      </c>
      <c r="AB1580">
        <v>8</v>
      </c>
      <c r="AC1580" t="s">
        <v>1343</v>
      </c>
      <c r="AF1580" t="s">
        <v>1343</v>
      </c>
      <c r="AI1580" t="s">
        <v>1339</v>
      </c>
      <c r="AJ1580">
        <v>58</v>
      </c>
      <c r="AL1580" t="s">
        <v>1332</v>
      </c>
      <c r="AM1580" t="s">
        <v>1332</v>
      </c>
      <c r="AN1580">
        <v>0.225433526011561</v>
      </c>
      <c r="AO1580">
        <v>0</v>
      </c>
    </row>
    <row r="1581" spans="1:41" hidden="1" x14ac:dyDescent="0.3">
      <c r="A1581" t="s">
        <v>1332</v>
      </c>
      <c r="B1581" t="s">
        <v>1332</v>
      </c>
      <c r="C1581" t="s">
        <v>39</v>
      </c>
      <c r="D1581" t="s">
        <v>4347</v>
      </c>
      <c r="E1581">
        <v>2025310</v>
      </c>
      <c r="I1581" t="s">
        <v>1335</v>
      </c>
      <c r="J1581">
        <v>300</v>
      </c>
      <c r="K1581" t="s">
        <v>3252</v>
      </c>
      <c r="L1581">
        <v>46083</v>
      </c>
      <c r="N1581">
        <v>46122</v>
      </c>
      <c r="P1581" t="s">
        <v>1337</v>
      </c>
      <c r="Q1581" t="s">
        <v>3253</v>
      </c>
      <c r="R1581" t="s">
        <v>1339</v>
      </c>
      <c r="S1581" t="s">
        <v>1332</v>
      </c>
      <c r="U1581" t="s">
        <v>1340</v>
      </c>
      <c r="V1581" t="s">
        <v>1341</v>
      </c>
      <c r="W1581" t="s">
        <v>1339</v>
      </c>
      <c r="X1581">
        <v>46127</v>
      </c>
      <c r="Y1581" t="s">
        <v>4413</v>
      </c>
      <c r="AC1581" t="s">
        <v>1343</v>
      </c>
      <c r="AF1581" t="s">
        <v>1343</v>
      </c>
      <c r="AI1581" t="s">
        <v>1339</v>
      </c>
      <c r="AJ1581">
        <v>365</v>
      </c>
      <c r="AL1581">
        <v>0</v>
      </c>
      <c r="AM1581">
        <v>0</v>
      </c>
      <c r="AN1581">
        <v>0</v>
      </c>
      <c r="AO1581">
        <v>0</v>
      </c>
    </row>
    <row r="1582" spans="1:41" hidden="1" x14ac:dyDescent="0.3">
      <c r="A1582" t="s">
        <v>1332</v>
      </c>
      <c r="B1582" t="s">
        <v>1332</v>
      </c>
      <c r="C1582" t="s">
        <v>1371</v>
      </c>
      <c r="D1582" t="s">
        <v>5409</v>
      </c>
      <c r="E1582" t="s">
        <v>5410</v>
      </c>
      <c r="F1582" t="s">
        <v>5868</v>
      </c>
      <c r="G1582" t="s">
        <v>5869</v>
      </c>
      <c r="I1582" t="s">
        <v>1335</v>
      </c>
      <c r="J1582">
        <v>300</v>
      </c>
      <c r="K1582" t="s">
        <v>3252</v>
      </c>
      <c r="L1582">
        <v>46093</v>
      </c>
      <c r="N1582">
        <v>46142</v>
      </c>
      <c r="P1582" t="s">
        <v>1337</v>
      </c>
      <c r="Q1582" t="s">
        <v>3253</v>
      </c>
      <c r="R1582" t="s">
        <v>1781</v>
      </c>
      <c r="S1582" t="s">
        <v>1332</v>
      </c>
      <c r="U1582" t="s">
        <v>1340</v>
      </c>
      <c r="V1582" t="s">
        <v>1341</v>
      </c>
      <c r="W1582" t="s">
        <v>1355</v>
      </c>
      <c r="AC1582" t="s">
        <v>1343</v>
      </c>
      <c r="AF1582" t="s">
        <v>1343</v>
      </c>
      <c r="AI1582">
        <v>12</v>
      </c>
      <c r="AJ1582">
        <v>300</v>
      </c>
      <c r="AL1582">
        <v>0</v>
      </c>
      <c r="AM1582" t="s">
        <v>1332</v>
      </c>
      <c r="AN1582">
        <v>0</v>
      </c>
      <c r="AO1582">
        <v>0</v>
      </c>
    </row>
    <row r="1583" spans="1:41" x14ac:dyDescent="0.3">
      <c r="A1583" t="s">
        <v>1332</v>
      </c>
      <c r="B1583" t="s">
        <v>1332</v>
      </c>
      <c r="C1583" t="s">
        <v>1380</v>
      </c>
      <c r="D1583" t="s">
        <v>7165</v>
      </c>
      <c r="E1583" t="s">
        <v>7166</v>
      </c>
      <c r="F1583" t="s">
        <v>6492</v>
      </c>
      <c r="I1583" t="s">
        <v>1335</v>
      </c>
      <c r="J1583">
        <v>0</v>
      </c>
      <c r="K1583" t="s">
        <v>4911</v>
      </c>
      <c r="L1583" s="42">
        <v>46112</v>
      </c>
      <c r="N1583">
        <v>46157</v>
      </c>
      <c r="P1583" t="s">
        <v>1420</v>
      </c>
      <c r="Q1583" t="s">
        <v>4912</v>
      </c>
      <c r="R1583" t="s">
        <v>1781</v>
      </c>
      <c r="S1583" t="s">
        <v>1332</v>
      </c>
      <c r="U1583" t="s">
        <v>1340</v>
      </c>
      <c r="V1583" t="s">
        <v>1341</v>
      </c>
      <c r="W1583" t="s">
        <v>1355</v>
      </c>
      <c r="AC1583" t="s">
        <v>1343</v>
      </c>
      <c r="AF1583" t="s">
        <v>1343</v>
      </c>
      <c r="AI1583">
        <v>27</v>
      </c>
      <c r="AJ1583">
        <v>0</v>
      </c>
      <c r="AL1583">
        <v>0</v>
      </c>
      <c r="AM1583" t="s">
        <v>1332</v>
      </c>
      <c r="AN1583">
        <v>0</v>
      </c>
      <c r="AO1583">
        <v>0</v>
      </c>
    </row>
    <row r="1584" spans="1:41" x14ac:dyDescent="0.3">
      <c r="A1584" t="s">
        <v>1332</v>
      </c>
      <c r="B1584" t="s">
        <v>1332</v>
      </c>
      <c r="C1584" t="s">
        <v>1380</v>
      </c>
      <c r="D1584" t="s">
        <v>7158</v>
      </c>
      <c r="E1584" t="s">
        <v>7159</v>
      </c>
      <c r="F1584" t="s">
        <v>6492</v>
      </c>
      <c r="I1584" t="s">
        <v>1335</v>
      </c>
      <c r="J1584">
        <v>0</v>
      </c>
      <c r="K1584" t="s">
        <v>4911</v>
      </c>
      <c r="L1584" s="42">
        <v>46112</v>
      </c>
      <c r="N1584">
        <v>46157</v>
      </c>
      <c r="P1584" t="s">
        <v>1420</v>
      </c>
      <c r="Q1584" t="s">
        <v>4912</v>
      </c>
      <c r="R1584" t="s">
        <v>1781</v>
      </c>
      <c r="S1584" t="s">
        <v>1332</v>
      </c>
      <c r="U1584" t="s">
        <v>1340</v>
      </c>
      <c r="V1584" t="s">
        <v>1341</v>
      </c>
      <c r="W1584" t="s">
        <v>1355</v>
      </c>
      <c r="AC1584" t="s">
        <v>1343</v>
      </c>
      <c r="AF1584" t="s">
        <v>1343</v>
      </c>
      <c r="AI1584">
        <v>27</v>
      </c>
      <c r="AJ1584">
        <v>35</v>
      </c>
      <c r="AL1584">
        <v>0</v>
      </c>
      <c r="AM1584" t="s">
        <v>1332</v>
      </c>
      <c r="AN1584">
        <v>0</v>
      </c>
      <c r="AO1584">
        <v>0</v>
      </c>
    </row>
    <row r="1585" spans="1:41" x14ac:dyDescent="0.3">
      <c r="A1585" t="s">
        <v>1332</v>
      </c>
      <c r="B1585" t="s">
        <v>1332</v>
      </c>
      <c r="C1585" t="s">
        <v>1380</v>
      </c>
      <c r="D1585" t="s">
        <v>4033</v>
      </c>
      <c r="E1585">
        <v>2026003</v>
      </c>
      <c r="F1585" t="s">
        <v>6492</v>
      </c>
      <c r="G1585" t="s">
        <v>7656</v>
      </c>
      <c r="I1585" t="s">
        <v>1335</v>
      </c>
      <c r="J1585">
        <v>400</v>
      </c>
      <c r="K1585" t="s">
        <v>4911</v>
      </c>
      <c r="L1585" s="42">
        <v>46112</v>
      </c>
      <c r="N1585">
        <v>46157</v>
      </c>
      <c r="P1585" t="s">
        <v>1420</v>
      </c>
      <c r="Q1585" t="s">
        <v>4912</v>
      </c>
      <c r="R1585" t="s">
        <v>1781</v>
      </c>
      <c r="S1585" t="s">
        <v>1332</v>
      </c>
      <c r="U1585" t="s">
        <v>1340</v>
      </c>
      <c r="V1585" t="s">
        <v>1341</v>
      </c>
      <c r="W1585" t="s">
        <v>1355</v>
      </c>
      <c r="AC1585" t="s">
        <v>1343</v>
      </c>
      <c r="AF1585" t="s">
        <v>1343</v>
      </c>
      <c r="AI1585">
        <v>27</v>
      </c>
      <c r="AJ1585">
        <v>445</v>
      </c>
      <c r="AL1585">
        <v>0</v>
      </c>
      <c r="AM1585" t="s">
        <v>1332</v>
      </c>
      <c r="AN1585">
        <v>0</v>
      </c>
      <c r="AO1585">
        <v>0</v>
      </c>
    </row>
    <row r="1586" spans="1:41" x14ac:dyDescent="0.3">
      <c r="A1586" t="s">
        <v>1332</v>
      </c>
      <c r="B1586" t="s">
        <v>1332</v>
      </c>
      <c r="C1586" t="s">
        <v>1380</v>
      </c>
      <c r="D1586" t="s">
        <v>6423</v>
      </c>
      <c r="E1586" t="s">
        <v>6424</v>
      </c>
      <c r="F1586" t="s">
        <v>7873</v>
      </c>
      <c r="I1586" t="s">
        <v>1335</v>
      </c>
      <c r="J1586">
        <v>400</v>
      </c>
      <c r="K1586" t="s">
        <v>1644</v>
      </c>
      <c r="L1586" s="42">
        <v>46112</v>
      </c>
      <c r="N1586">
        <v>46157</v>
      </c>
      <c r="P1586" t="s">
        <v>1337</v>
      </c>
      <c r="Q1586" t="s">
        <v>1645</v>
      </c>
      <c r="R1586" t="s">
        <v>1781</v>
      </c>
      <c r="S1586" t="s">
        <v>1332</v>
      </c>
      <c r="U1586" t="s">
        <v>1340</v>
      </c>
      <c r="V1586" t="s">
        <v>7639</v>
      </c>
      <c r="W1586" t="s">
        <v>1355</v>
      </c>
      <c r="AC1586" t="s">
        <v>1343</v>
      </c>
      <c r="AF1586" t="s">
        <v>1343</v>
      </c>
      <c r="AI1586">
        <v>27</v>
      </c>
      <c r="AJ1586">
        <v>430</v>
      </c>
      <c r="AL1586">
        <v>0</v>
      </c>
      <c r="AM1586" t="s">
        <v>1332</v>
      </c>
      <c r="AN1586">
        <v>0</v>
      </c>
      <c r="AO1586">
        <v>0</v>
      </c>
    </row>
    <row r="1587" spans="1:41" hidden="1" x14ac:dyDescent="0.3">
      <c r="A1587" t="s">
        <v>1332</v>
      </c>
      <c r="B1587" t="s">
        <v>1332</v>
      </c>
      <c r="C1587" t="s">
        <v>39</v>
      </c>
      <c r="D1587" t="s">
        <v>3069</v>
      </c>
      <c r="E1587">
        <v>2026007</v>
      </c>
      <c r="I1587" t="s">
        <v>1369</v>
      </c>
      <c r="J1587">
        <v>0</v>
      </c>
      <c r="K1587" t="s">
        <v>8076</v>
      </c>
      <c r="L1587">
        <v>46119</v>
      </c>
      <c r="N1587">
        <v>46157</v>
      </c>
      <c r="P1587" t="s">
        <v>1337</v>
      </c>
      <c r="Q1587" t="s">
        <v>4621</v>
      </c>
      <c r="R1587" t="s">
        <v>1781</v>
      </c>
      <c r="S1587" t="s">
        <v>1332</v>
      </c>
      <c r="U1587" t="s">
        <v>1340</v>
      </c>
      <c r="V1587" t="s">
        <v>1402</v>
      </c>
      <c r="W1587" t="s">
        <v>1355</v>
      </c>
      <c r="AC1587" t="s">
        <v>1343</v>
      </c>
      <c r="AF1587" t="s">
        <v>1343</v>
      </c>
      <c r="AI1587">
        <v>27</v>
      </c>
      <c r="AJ1587">
        <v>65</v>
      </c>
      <c r="AL1587">
        <v>0</v>
      </c>
      <c r="AM1587" t="s">
        <v>1332</v>
      </c>
      <c r="AN1587">
        <v>0</v>
      </c>
      <c r="AO1587">
        <v>0</v>
      </c>
    </row>
    <row r="1588" spans="1:41" hidden="1" x14ac:dyDescent="0.3">
      <c r="A1588" t="s">
        <v>1332</v>
      </c>
      <c r="B1588" t="s">
        <v>1332</v>
      </c>
      <c r="C1588" t="s">
        <v>304</v>
      </c>
      <c r="D1588" t="s">
        <v>4351</v>
      </c>
      <c r="E1588">
        <v>2026001</v>
      </c>
      <c r="I1588" t="s">
        <v>1335</v>
      </c>
      <c r="J1588">
        <v>600</v>
      </c>
      <c r="K1588" t="s">
        <v>4620</v>
      </c>
      <c r="L1588">
        <v>46084</v>
      </c>
      <c r="N1588">
        <v>46132</v>
      </c>
      <c r="P1588" t="s">
        <v>1337</v>
      </c>
      <c r="Q1588" t="s">
        <v>4621</v>
      </c>
      <c r="R1588" t="s">
        <v>3490</v>
      </c>
      <c r="S1588" t="s">
        <v>1332</v>
      </c>
      <c r="U1588" t="s">
        <v>1340</v>
      </c>
      <c r="V1588" t="s">
        <v>1402</v>
      </c>
      <c r="W1588" t="s">
        <v>1355</v>
      </c>
      <c r="AC1588" t="s">
        <v>1343</v>
      </c>
      <c r="AF1588" t="s">
        <v>1343</v>
      </c>
      <c r="AI1588">
        <v>2</v>
      </c>
      <c r="AJ1588">
        <v>645</v>
      </c>
      <c r="AL1588">
        <v>0</v>
      </c>
      <c r="AM1588" t="s">
        <v>1332</v>
      </c>
      <c r="AN1588">
        <v>0</v>
      </c>
      <c r="AO1588">
        <v>0</v>
      </c>
    </row>
    <row r="1589" spans="1:41" hidden="1" x14ac:dyDescent="0.3">
      <c r="A1589" t="s">
        <v>1332</v>
      </c>
      <c r="B1589" t="s">
        <v>1332</v>
      </c>
      <c r="C1589" t="s">
        <v>39</v>
      </c>
      <c r="D1589" t="s">
        <v>3069</v>
      </c>
      <c r="E1589">
        <v>2026007</v>
      </c>
      <c r="F1589" t="s">
        <v>8074</v>
      </c>
      <c r="G1589" t="s">
        <v>8075</v>
      </c>
      <c r="I1589" t="s">
        <v>1335</v>
      </c>
      <c r="J1589">
        <v>600</v>
      </c>
      <c r="K1589" t="s">
        <v>4620</v>
      </c>
      <c r="L1589">
        <v>46119</v>
      </c>
      <c r="N1589">
        <v>46157</v>
      </c>
      <c r="P1589" t="s">
        <v>1337</v>
      </c>
      <c r="Q1589" t="s">
        <v>4621</v>
      </c>
      <c r="R1589" t="s">
        <v>1781</v>
      </c>
      <c r="S1589" t="s">
        <v>1332</v>
      </c>
      <c r="U1589" t="s">
        <v>1340</v>
      </c>
      <c r="V1589" t="s">
        <v>1402</v>
      </c>
      <c r="W1589" t="s">
        <v>1355</v>
      </c>
      <c r="AC1589" t="s">
        <v>1343</v>
      </c>
      <c r="AF1589" t="s">
        <v>1343</v>
      </c>
      <c r="AI1589">
        <v>27</v>
      </c>
      <c r="AJ1589">
        <v>665</v>
      </c>
      <c r="AL1589">
        <v>0</v>
      </c>
      <c r="AM1589" t="s">
        <v>1332</v>
      </c>
      <c r="AN1589">
        <v>0</v>
      </c>
      <c r="AO1589">
        <v>0</v>
      </c>
    </row>
    <row r="1590" spans="1:41" hidden="1" x14ac:dyDescent="0.3">
      <c r="A1590" t="s">
        <v>1332</v>
      </c>
      <c r="B1590" t="s">
        <v>1332</v>
      </c>
      <c r="C1590" t="s">
        <v>39</v>
      </c>
      <c r="D1590" t="s">
        <v>1920</v>
      </c>
      <c r="E1590">
        <v>2025338</v>
      </c>
      <c r="I1590" t="s">
        <v>1335</v>
      </c>
      <c r="J1590">
        <v>1200</v>
      </c>
      <c r="K1590" t="s">
        <v>1932</v>
      </c>
      <c r="L1590">
        <v>45993</v>
      </c>
      <c r="N1590">
        <v>46037</v>
      </c>
      <c r="P1590" t="s">
        <v>1420</v>
      </c>
      <c r="Q1590" t="s">
        <v>1933</v>
      </c>
      <c r="R1590" t="s">
        <v>1339</v>
      </c>
      <c r="S1590" t="s">
        <v>1332</v>
      </c>
      <c r="U1590" t="s">
        <v>1340</v>
      </c>
      <c r="V1590" t="s">
        <v>1341</v>
      </c>
      <c r="W1590" t="s">
        <v>1339</v>
      </c>
      <c r="X1590">
        <v>46022</v>
      </c>
      <c r="Y1590" t="s">
        <v>1934</v>
      </c>
      <c r="Z1590">
        <v>202</v>
      </c>
      <c r="AA1590">
        <v>55</v>
      </c>
      <c r="AB1590">
        <v>7</v>
      </c>
      <c r="AC1590" t="s">
        <v>1343</v>
      </c>
      <c r="AF1590" t="s">
        <v>1408</v>
      </c>
      <c r="AI1590" t="s">
        <v>1339</v>
      </c>
      <c r="AJ1590" t="s">
        <v>1332</v>
      </c>
      <c r="AL1590">
        <v>202</v>
      </c>
      <c r="AM1590">
        <v>202</v>
      </c>
      <c r="AN1590">
        <v>0.27227722772277202</v>
      </c>
      <c r="AO1590">
        <v>0</v>
      </c>
    </row>
    <row r="1591" spans="1:41" hidden="1" x14ac:dyDescent="0.3">
      <c r="A1591" t="s">
        <v>1332</v>
      </c>
      <c r="B1591" t="s">
        <v>1332</v>
      </c>
      <c r="C1591" t="s">
        <v>39</v>
      </c>
      <c r="D1591" t="s">
        <v>2421</v>
      </c>
      <c r="E1591">
        <v>2025987</v>
      </c>
      <c r="I1591" t="s">
        <v>1335</v>
      </c>
      <c r="J1591">
        <v>1200</v>
      </c>
      <c r="K1591" t="s">
        <v>1932</v>
      </c>
      <c r="L1591">
        <v>45993</v>
      </c>
      <c r="N1591">
        <v>46047</v>
      </c>
      <c r="P1591" t="s">
        <v>1420</v>
      </c>
      <c r="Q1591" t="s">
        <v>1933</v>
      </c>
      <c r="R1591" t="s">
        <v>1358</v>
      </c>
      <c r="S1591" t="s">
        <v>1332</v>
      </c>
      <c r="U1591" t="s">
        <v>1340</v>
      </c>
      <c r="V1591" t="s">
        <v>1341</v>
      </c>
      <c r="W1591" t="s">
        <v>1358</v>
      </c>
      <c r="AC1591" t="s">
        <v>1343</v>
      </c>
      <c r="AF1591" t="s">
        <v>1408</v>
      </c>
      <c r="AI1591" t="s">
        <v>1358</v>
      </c>
      <c r="AJ1591">
        <v>1292</v>
      </c>
      <c r="AL1591">
        <v>0</v>
      </c>
      <c r="AM1591" t="s">
        <v>1332</v>
      </c>
      <c r="AN1591">
        <v>0</v>
      </c>
      <c r="AO1591">
        <v>0</v>
      </c>
    </row>
    <row r="1592" spans="1:41" hidden="1" x14ac:dyDescent="0.3">
      <c r="A1592" t="s">
        <v>1332</v>
      </c>
      <c r="B1592" t="s">
        <v>1332</v>
      </c>
      <c r="C1592" t="s">
        <v>1359</v>
      </c>
      <c r="D1592" t="s">
        <v>1438</v>
      </c>
      <c r="E1592">
        <v>2025933</v>
      </c>
      <c r="I1592" t="s">
        <v>1335</v>
      </c>
      <c r="J1592">
        <v>50</v>
      </c>
      <c r="K1592" t="s">
        <v>4509</v>
      </c>
      <c r="L1592">
        <v>46084</v>
      </c>
      <c r="N1592">
        <v>46113</v>
      </c>
      <c r="P1592" t="s">
        <v>1337</v>
      </c>
      <c r="Q1592" t="s">
        <v>4510</v>
      </c>
      <c r="R1592" t="s">
        <v>1339</v>
      </c>
      <c r="S1592" t="s">
        <v>1332</v>
      </c>
      <c r="U1592" t="s">
        <v>1340</v>
      </c>
      <c r="V1592" t="s">
        <v>1341</v>
      </c>
      <c r="W1592" t="s">
        <v>1339</v>
      </c>
      <c r="X1592">
        <v>46112</v>
      </c>
      <c r="Y1592" t="s">
        <v>4511</v>
      </c>
      <c r="Z1592">
        <v>36</v>
      </c>
      <c r="AA1592">
        <v>3</v>
      </c>
      <c r="AB1592">
        <v>1</v>
      </c>
      <c r="AC1592" t="s">
        <v>1343</v>
      </c>
      <c r="AF1592" t="s">
        <v>1343</v>
      </c>
      <c r="AI1592" t="s">
        <v>1339</v>
      </c>
      <c r="AJ1592">
        <v>100</v>
      </c>
      <c r="AL1592">
        <v>36</v>
      </c>
      <c r="AM1592">
        <v>36</v>
      </c>
      <c r="AN1592">
        <v>8.3333333333333301E-2</v>
      </c>
      <c r="AO1592">
        <v>2.7777777777777799</v>
      </c>
    </row>
    <row r="1593" spans="1:41" hidden="1" x14ac:dyDescent="0.3">
      <c r="A1593" t="s">
        <v>1332</v>
      </c>
      <c r="B1593" t="s">
        <v>1332</v>
      </c>
      <c r="C1593" t="s">
        <v>1359</v>
      </c>
      <c r="D1593" t="s">
        <v>1755</v>
      </c>
      <c r="E1593">
        <v>2025329</v>
      </c>
      <c r="I1593" t="s">
        <v>1335</v>
      </c>
      <c r="J1593">
        <v>0</v>
      </c>
      <c r="K1593" t="s">
        <v>4509</v>
      </c>
      <c r="L1593">
        <v>46084</v>
      </c>
      <c r="N1593">
        <v>46113</v>
      </c>
      <c r="P1593" t="s">
        <v>1337</v>
      </c>
      <c r="Q1593" t="s">
        <v>4510</v>
      </c>
      <c r="R1593" t="s">
        <v>1339</v>
      </c>
      <c r="S1593" t="s">
        <v>1332</v>
      </c>
      <c r="U1593" t="s">
        <v>1340</v>
      </c>
      <c r="V1593" t="s">
        <v>1341</v>
      </c>
      <c r="W1593" t="s">
        <v>1339</v>
      </c>
      <c r="X1593">
        <v>46112</v>
      </c>
      <c r="Y1593" t="s">
        <v>4511</v>
      </c>
      <c r="Z1593">
        <v>36</v>
      </c>
      <c r="AA1593">
        <v>3</v>
      </c>
      <c r="AB1593">
        <v>1</v>
      </c>
      <c r="AC1593" t="s">
        <v>1343</v>
      </c>
      <c r="AF1593" t="s">
        <v>1343</v>
      </c>
      <c r="AI1593" t="s">
        <v>1339</v>
      </c>
      <c r="AJ1593">
        <v>52</v>
      </c>
      <c r="AL1593" t="s">
        <v>1332</v>
      </c>
      <c r="AM1593" t="s">
        <v>1332</v>
      </c>
      <c r="AN1593">
        <v>8.3333333333333301E-2</v>
      </c>
      <c r="AO1593">
        <v>0</v>
      </c>
    </row>
    <row r="1594" spans="1:41" hidden="1" x14ac:dyDescent="0.3">
      <c r="A1594" t="s">
        <v>1332</v>
      </c>
      <c r="B1594" t="s">
        <v>1332</v>
      </c>
      <c r="C1594" t="s">
        <v>1359</v>
      </c>
      <c r="D1594" t="s">
        <v>4307</v>
      </c>
      <c r="E1594">
        <v>2026006</v>
      </c>
      <c r="I1594" t="s">
        <v>1335</v>
      </c>
      <c r="J1594">
        <v>50</v>
      </c>
      <c r="K1594" t="s">
        <v>4509</v>
      </c>
      <c r="L1594">
        <v>46084</v>
      </c>
      <c r="N1594">
        <v>46132</v>
      </c>
      <c r="P1594" t="s">
        <v>1337</v>
      </c>
      <c r="Q1594" t="s">
        <v>4510</v>
      </c>
      <c r="R1594" t="s">
        <v>3490</v>
      </c>
      <c r="S1594" t="s">
        <v>1332</v>
      </c>
      <c r="U1594" t="s">
        <v>1340</v>
      </c>
      <c r="V1594" t="s">
        <v>1341</v>
      </c>
      <c r="W1594" t="s">
        <v>1355</v>
      </c>
      <c r="AC1594" t="s">
        <v>1343</v>
      </c>
      <c r="AF1594" t="s">
        <v>1343</v>
      </c>
      <c r="AI1594">
        <v>2</v>
      </c>
      <c r="AJ1594">
        <v>140</v>
      </c>
      <c r="AL1594">
        <v>0</v>
      </c>
      <c r="AM1594" t="s">
        <v>1332</v>
      </c>
      <c r="AN1594">
        <v>0</v>
      </c>
      <c r="AO1594">
        <v>0</v>
      </c>
    </row>
    <row r="1595" spans="1:41" hidden="1" x14ac:dyDescent="0.3">
      <c r="A1595" t="s">
        <v>1332</v>
      </c>
      <c r="B1595" t="s">
        <v>1332</v>
      </c>
      <c r="C1595" t="s">
        <v>47</v>
      </c>
      <c r="D1595" t="s">
        <v>4500</v>
      </c>
      <c r="E1595">
        <v>2026062</v>
      </c>
      <c r="F1595" t="s">
        <v>6022</v>
      </c>
      <c r="G1595" t="s">
        <v>6023</v>
      </c>
      <c r="I1595" t="s">
        <v>1335</v>
      </c>
      <c r="J1595">
        <v>50</v>
      </c>
      <c r="K1595" t="s">
        <v>4509</v>
      </c>
      <c r="L1595">
        <v>46094</v>
      </c>
      <c r="N1595">
        <v>46142</v>
      </c>
      <c r="P1595" t="s">
        <v>1337</v>
      </c>
      <c r="Q1595" t="s">
        <v>4510</v>
      </c>
      <c r="R1595" t="s">
        <v>1781</v>
      </c>
      <c r="S1595" t="s">
        <v>1332</v>
      </c>
      <c r="U1595" t="s">
        <v>1340</v>
      </c>
      <c r="V1595" t="s">
        <v>1341</v>
      </c>
      <c r="W1595" t="s">
        <v>1355</v>
      </c>
      <c r="AC1595" t="s">
        <v>1343</v>
      </c>
      <c r="AF1595" t="s">
        <v>1343</v>
      </c>
      <c r="AI1595">
        <v>12</v>
      </c>
      <c r="AJ1595">
        <v>105</v>
      </c>
      <c r="AL1595">
        <v>0</v>
      </c>
      <c r="AM1595" t="s">
        <v>1332</v>
      </c>
      <c r="AN1595">
        <v>0</v>
      </c>
      <c r="AO1595">
        <v>0</v>
      </c>
    </row>
    <row r="1596" spans="1:41" x14ac:dyDescent="0.3">
      <c r="A1596" t="s">
        <v>1332</v>
      </c>
      <c r="B1596" t="s">
        <v>1332</v>
      </c>
      <c r="C1596" t="s">
        <v>1380</v>
      </c>
      <c r="D1596" t="s">
        <v>7163</v>
      </c>
      <c r="E1596" t="s">
        <v>7164</v>
      </c>
      <c r="F1596" t="s">
        <v>7873</v>
      </c>
      <c r="I1596" t="s">
        <v>1335</v>
      </c>
      <c r="J1596">
        <v>0</v>
      </c>
      <c r="K1596" t="s">
        <v>1644</v>
      </c>
      <c r="L1596" s="42">
        <v>46112</v>
      </c>
      <c r="N1596">
        <v>46157</v>
      </c>
      <c r="P1596" t="s">
        <v>1337</v>
      </c>
      <c r="Q1596" t="s">
        <v>1645</v>
      </c>
      <c r="R1596" t="s">
        <v>1781</v>
      </c>
      <c r="S1596" t="s">
        <v>1332</v>
      </c>
      <c r="U1596" t="s">
        <v>1340</v>
      </c>
      <c r="V1596" t="s">
        <v>7639</v>
      </c>
      <c r="W1596" t="s">
        <v>1355</v>
      </c>
      <c r="AC1596" t="s">
        <v>1343</v>
      </c>
      <c r="AF1596" t="s">
        <v>1343</v>
      </c>
      <c r="AI1596">
        <v>27</v>
      </c>
      <c r="AJ1596">
        <v>0</v>
      </c>
      <c r="AL1596">
        <v>0</v>
      </c>
      <c r="AM1596" t="s">
        <v>1332</v>
      </c>
      <c r="AN1596">
        <v>0</v>
      </c>
      <c r="AO1596">
        <v>0</v>
      </c>
    </row>
    <row r="1597" spans="1:41" x14ac:dyDescent="0.3">
      <c r="A1597" t="s">
        <v>1332</v>
      </c>
      <c r="B1597" t="s">
        <v>1332</v>
      </c>
      <c r="C1597" t="s">
        <v>1380</v>
      </c>
      <c r="D1597" t="s">
        <v>7165</v>
      </c>
      <c r="E1597" t="s">
        <v>7166</v>
      </c>
      <c r="F1597" t="s">
        <v>7873</v>
      </c>
      <c r="I1597" t="s">
        <v>1335</v>
      </c>
      <c r="J1597">
        <v>0</v>
      </c>
      <c r="K1597" t="s">
        <v>1644</v>
      </c>
      <c r="L1597" s="42">
        <v>46112</v>
      </c>
      <c r="N1597">
        <v>46157</v>
      </c>
      <c r="P1597" t="s">
        <v>1337</v>
      </c>
      <c r="Q1597" t="s">
        <v>1645</v>
      </c>
      <c r="R1597" t="s">
        <v>1781</v>
      </c>
      <c r="S1597" t="s">
        <v>1332</v>
      </c>
      <c r="U1597" t="s">
        <v>1340</v>
      </c>
      <c r="V1597" t="s">
        <v>7639</v>
      </c>
      <c r="W1597" t="s">
        <v>1355</v>
      </c>
      <c r="AC1597" t="s">
        <v>1343</v>
      </c>
      <c r="AF1597" t="s">
        <v>1343</v>
      </c>
      <c r="AI1597">
        <v>27</v>
      </c>
      <c r="AJ1597">
        <v>0</v>
      </c>
      <c r="AL1597">
        <v>0</v>
      </c>
      <c r="AM1597" t="s">
        <v>1332</v>
      </c>
      <c r="AN1597">
        <v>0</v>
      </c>
      <c r="AO1597">
        <v>0</v>
      </c>
    </row>
    <row r="1598" spans="1:41" hidden="1" x14ac:dyDescent="0.3">
      <c r="A1598" t="s">
        <v>1332</v>
      </c>
      <c r="B1598" t="s">
        <v>1332</v>
      </c>
      <c r="C1598" t="s">
        <v>1386</v>
      </c>
      <c r="D1598" t="s">
        <v>7158</v>
      </c>
      <c r="E1598" t="s">
        <v>7159</v>
      </c>
      <c r="F1598" t="s">
        <v>8110</v>
      </c>
      <c r="I1598" t="s">
        <v>1335</v>
      </c>
      <c r="J1598">
        <v>500</v>
      </c>
      <c r="K1598" t="s">
        <v>3012</v>
      </c>
      <c r="L1598">
        <v>46114</v>
      </c>
      <c r="N1598">
        <v>46157</v>
      </c>
      <c r="P1598" t="s">
        <v>1420</v>
      </c>
      <c r="Q1598" t="s">
        <v>4542</v>
      </c>
      <c r="R1598" t="s">
        <v>1781</v>
      </c>
      <c r="S1598" t="s">
        <v>1332</v>
      </c>
      <c r="U1598" t="s">
        <v>1340</v>
      </c>
      <c r="V1598" t="s">
        <v>1341</v>
      </c>
      <c r="W1598" t="s">
        <v>1355</v>
      </c>
      <c r="AC1598" t="s">
        <v>1343</v>
      </c>
      <c r="AF1598" t="s">
        <v>1343</v>
      </c>
      <c r="AI1598">
        <v>27</v>
      </c>
      <c r="AJ1598">
        <v>535</v>
      </c>
      <c r="AL1598">
        <v>0</v>
      </c>
      <c r="AM1598" t="s">
        <v>1332</v>
      </c>
      <c r="AN1598">
        <v>0</v>
      </c>
      <c r="AO1598">
        <v>0</v>
      </c>
    </row>
    <row r="1599" spans="1:41" hidden="1" x14ac:dyDescent="0.3">
      <c r="A1599" t="s">
        <v>1332</v>
      </c>
      <c r="B1599" t="s">
        <v>1332</v>
      </c>
      <c r="C1599" t="s">
        <v>1386</v>
      </c>
      <c r="D1599" t="s">
        <v>6423</v>
      </c>
      <c r="E1599" t="s">
        <v>6424</v>
      </c>
      <c r="F1599" t="s">
        <v>8110</v>
      </c>
      <c r="I1599" t="s">
        <v>1335</v>
      </c>
      <c r="J1599">
        <v>0</v>
      </c>
      <c r="K1599" t="s">
        <v>3012</v>
      </c>
      <c r="L1599">
        <v>46114</v>
      </c>
      <c r="N1599">
        <v>46157</v>
      </c>
      <c r="P1599" t="s">
        <v>1420</v>
      </c>
      <c r="Q1599" t="s">
        <v>3013</v>
      </c>
      <c r="R1599" t="s">
        <v>1781</v>
      </c>
      <c r="S1599" t="s">
        <v>1332</v>
      </c>
      <c r="U1599" t="s">
        <v>1340</v>
      </c>
      <c r="V1599" t="s">
        <v>1402</v>
      </c>
      <c r="W1599" t="s">
        <v>1355</v>
      </c>
      <c r="AC1599" t="s">
        <v>1343</v>
      </c>
      <c r="AF1599" t="s">
        <v>1343</v>
      </c>
      <c r="AI1599">
        <v>27</v>
      </c>
      <c r="AJ1599">
        <v>30</v>
      </c>
      <c r="AL1599">
        <v>0</v>
      </c>
      <c r="AM1599" t="s">
        <v>1332</v>
      </c>
      <c r="AN1599">
        <v>0</v>
      </c>
      <c r="AO1599">
        <v>0</v>
      </c>
    </row>
    <row r="1600" spans="1:41" hidden="1" x14ac:dyDescent="0.3">
      <c r="A1600" t="s">
        <v>1332</v>
      </c>
      <c r="B1600" t="s">
        <v>1332</v>
      </c>
      <c r="C1600" t="s">
        <v>1386</v>
      </c>
      <c r="D1600" t="s">
        <v>7163</v>
      </c>
      <c r="E1600" t="s">
        <v>7164</v>
      </c>
      <c r="F1600" t="s">
        <v>8110</v>
      </c>
      <c r="I1600" t="s">
        <v>1335</v>
      </c>
      <c r="J1600">
        <v>0</v>
      </c>
      <c r="K1600" t="s">
        <v>3012</v>
      </c>
      <c r="L1600">
        <v>46114</v>
      </c>
      <c r="N1600">
        <v>46157</v>
      </c>
      <c r="P1600" t="s">
        <v>1420</v>
      </c>
      <c r="Q1600" t="s">
        <v>3013</v>
      </c>
      <c r="R1600" t="s">
        <v>1781</v>
      </c>
      <c r="S1600" t="s">
        <v>1332</v>
      </c>
      <c r="U1600" t="s">
        <v>1340</v>
      </c>
      <c r="V1600" t="s">
        <v>1402</v>
      </c>
      <c r="W1600" t="s">
        <v>1355</v>
      </c>
      <c r="AC1600" t="s">
        <v>1343</v>
      </c>
      <c r="AF1600" t="s">
        <v>1343</v>
      </c>
      <c r="AI1600">
        <v>27</v>
      </c>
      <c r="AJ1600">
        <v>0</v>
      </c>
      <c r="AL1600">
        <v>0</v>
      </c>
      <c r="AM1600" t="s">
        <v>1332</v>
      </c>
      <c r="AN1600">
        <v>0</v>
      </c>
      <c r="AO1600">
        <v>0</v>
      </c>
    </row>
    <row r="1601" spans="1:41" hidden="1" x14ac:dyDescent="0.3">
      <c r="A1601" t="s">
        <v>1332</v>
      </c>
      <c r="B1601" t="s">
        <v>1332</v>
      </c>
      <c r="C1601" t="s">
        <v>1386</v>
      </c>
      <c r="D1601" t="s">
        <v>7165</v>
      </c>
      <c r="E1601" t="s">
        <v>7166</v>
      </c>
      <c r="F1601" t="s">
        <v>8110</v>
      </c>
      <c r="I1601" t="s">
        <v>1335</v>
      </c>
      <c r="J1601">
        <v>0</v>
      </c>
      <c r="K1601" t="s">
        <v>3012</v>
      </c>
      <c r="L1601">
        <v>46114</v>
      </c>
      <c r="N1601">
        <v>46157</v>
      </c>
      <c r="P1601" t="s">
        <v>1420</v>
      </c>
      <c r="Q1601" t="s">
        <v>3013</v>
      </c>
      <c r="R1601" t="s">
        <v>1781</v>
      </c>
      <c r="S1601" t="s">
        <v>1332</v>
      </c>
      <c r="U1601" t="s">
        <v>1340</v>
      </c>
      <c r="V1601" t="s">
        <v>1402</v>
      </c>
      <c r="W1601" t="s">
        <v>1355</v>
      </c>
      <c r="AC1601" t="s">
        <v>1343</v>
      </c>
      <c r="AF1601" t="s">
        <v>1343</v>
      </c>
      <c r="AI1601">
        <v>27</v>
      </c>
      <c r="AJ1601">
        <v>0</v>
      </c>
      <c r="AL1601">
        <v>0</v>
      </c>
      <c r="AM1601" t="s">
        <v>1332</v>
      </c>
      <c r="AN1601">
        <v>0</v>
      </c>
      <c r="AO1601">
        <v>0</v>
      </c>
    </row>
    <row r="1602" spans="1:41" hidden="1" x14ac:dyDescent="0.3">
      <c r="A1602" t="s">
        <v>1332</v>
      </c>
      <c r="B1602" t="s">
        <v>1332</v>
      </c>
      <c r="C1602" t="s">
        <v>205</v>
      </c>
      <c r="D1602" t="s">
        <v>2962</v>
      </c>
      <c r="E1602">
        <v>2025945</v>
      </c>
      <c r="F1602" t="s">
        <v>8336</v>
      </c>
      <c r="G1602" t="s">
        <v>8337</v>
      </c>
      <c r="I1602" t="s">
        <v>1335</v>
      </c>
      <c r="J1602">
        <v>800</v>
      </c>
      <c r="K1602" t="s">
        <v>8338</v>
      </c>
      <c r="L1602">
        <v>46122</v>
      </c>
      <c r="N1602">
        <v>46157</v>
      </c>
      <c r="P1602" t="s">
        <v>1337</v>
      </c>
      <c r="Q1602" t="s">
        <v>8339</v>
      </c>
      <c r="R1602" t="s">
        <v>1781</v>
      </c>
      <c r="S1602" t="s">
        <v>1332</v>
      </c>
      <c r="U1602" t="s">
        <v>1340</v>
      </c>
      <c r="V1602" t="s">
        <v>1341</v>
      </c>
      <c r="W1602" t="s">
        <v>1355</v>
      </c>
      <c r="AC1602" t="s">
        <v>1343</v>
      </c>
      <c r="AF1602" t="s">
        <v>1343</v>
      </c>
      <c r="AI1602">
        <v>27</v>
      </c>
      <c r="AJ1602">
        <v>860</v>
      </c>
      <c r="AL1602">
        <v>0</v>
      </c>
      <c r="AM1602" t="s">
        <v>1332</v>
      </c>
      <c r="AN1602">
        <v>0</v>
      </c>
      <c r="AO1602">
        <v>0</v>
      </c>
    </row>
    <row r="1603" spans="1:41" hidden="1" x14ac:dyDescent="0.3">
      <c r="A1603" t="s">
        <v>1332</v>
      </c>
      <c r="B1603" t="s">
        <v>1332</v>
      </c>
      <c r="C1603" t="s">
        <v>205</v>
      </c>
      <c r="D1603" t="s">
        <v>1438</v>
      </c>
      <c r="E1603">
        <v>2025933</v>
      </c>
      <c r="I1603" t="s">
        <v>1335</v>
      </c>
      <c r="J1603">
        <v>500</v>
      </c>
      <c r="K1603" t="s">
        <v>3973</v>
      </c>
      <c r="L1603">
        <v>46058</v>
      </c>
      <c r="N1603">
        <v>46113</v>
      </c>
      <c r="P1603" t="s">
        <v>1337</v>
      </c>
      <c r="Q1603" t="s">
        <v>3974</v>
      </c>
      <c r="R1603" t="s">
        <v>1339</v>
      </c>
      <c r="S1603" t="s">
        <v>1353</v>
      </c>
      <c r="U1603" t="s">
        <v>1354</v>
      </c>
      <c r="V1603" t="s">
        <v>1341</v>
      </c>
      <c r="W1603" t="s">
        <v>1339</v>
      </c>
      <c r="X1603">
        <v>46095</v>
      </c>
      <c r="Y1603" t="s">
        <v>3975</v>
      </c>
      <c r="AC1603" t="s">
        <v>1343</v>
      </c>
      <c r="AF1603" t="s">
        <v>1343</v>
      </c>
      <c r="AI1603" t="s">
        <v>1339</v>
      </c>
      <c r="AJ1603">
        <v>550</v>
      </c>
      <c r="AL1603">
        <v>0</v>
      </c>
      <c r="AM1603">
        <v>0</v>
      </c>
      <c r="AN1603">
        <v>0</v>
      </c>
      <c r="AO1603">
        <v>0</v>
      </c>
    </row>
    <row r="1604" spans="1:41" hidden="1" x14ac:dyDescent="0.3">
      <c r="A1604" t="s">
        <v>1332</v>
      </c>
      <c r="B1604" t="s">
        <v>1332</v>
      </c>
      <c r="C1604" t="s">
        <v>205</v>
      </c>
      <c r="D1604" t="s">
        <v>1755</v>
      </c>
      <c r="E1604">
        <v>2025329</v>
      </c>
      <c r="I1604" t="s">
        <v>1335</v>
      </c>
      <c r="J1604">
        <v>0</v>
      </c>
      <c r="K1604" t="s">
        <v>3973</v>
      </c>
      <c r="L1604">
        <v>46058</v>
      </c>
      <c r="N1604">
        <v>46113</v>
      </c>
      <c r="P1604" t="s">
        <v>1337</v>
      </c>
      <c r="Q1604" t="s">
        <v>3974</v>
      </c>
      <c r="R1604" t="s">
        <v>1339</v>
      </c>
      <c r="S1604" t="s">
        <v>1353</v>
      </c>
      <c r="U1604" t="s">
        <v>1354</v>
      </c>
      <c r="V1604" t="s">
        <v>1341</v>
      </c>
      <c r="W1604" t="s">
        <v>1339</v>
      </c>
      <c r="X1604">
        <v>46095</v>
      </c>
      <c r="Y1604" t="s">
        <v>3975</v>
      </c>
      <c r="AC1604" t="s">
        <v>1343</v>
      </c>
      <c r="AF1604" t="s">
        <v>1343</v>
      </c>
      <c r="AI1604" t="s">
        <v>1339</v>
      </c>
      <c r="AJ1604">
        <v>52</v>
      </c>
      <c r="AL1604" t="s">
        <v>1332</v>
      </c>
      <c r="AM1604" t="s">
        <v>1332</v>
      </c>
      <c r="AN1604">
        <v>0</v>
      </c>
      <c r="AO1604">
        <v>0</v>
      </c>
    </row>
    <row r="1605" spans="1:41" hidden="1" x14ac:dyDescent="0.3">
      <c r="A1605" t="s">
        <v>1332</v>
      </c>
      <c r="B1605" t="s">
        <v>1332</v>
      </c>
      <c r="C1605" t="s">
        <v>205</v>
      </c>
      <c r="D1605" t="s">
        <v>3692</v>
      </c>
      <c r="E1605">
        <v>2026005</v>
      </c>
      <c r="I1605" t="s">
        <v>1335</v>
      </c>
      <c r="J1605">
        <v>500</v>
      </c>
      <c r="K1605" t="s">
        <v>3973</v>
      </c>
      <c r="L1605">
        <v>46058</v>
      </c>
      <c r="N1605">
        <v>46113</v>
      </c>
      <c r="P1605" t="s">
        <v>1337</v>
      </c>
      <c r="Q1605" t="s">
        <v>3974</v>
      </c>
      <c r="R1605" t="s">
        <v>1352</v>
      </c>
      <c r="S1605" t="s">
        <v>1353</v>
      </c>
      <c r="U1605" t="s">
        <v>1354</v>
      </c>
      <c r="V1605" t="s">
        <v>1341</v>
      </c>
      <c r="W1605" t="s">
        <v>1355</v>
      </c>
      <c r="AC1605" t="s">
        <v>1343</v>
      </c>
      <c r="AF1605" t="s">
        <v>1343</v>
      </c>
      <c r="AI1605" t="s">
        <v>1352</v>
      </c>
      <c r="AJ1605">
        <v>610</v>
      </c>
      <c r="AL1605">
        <v>0</v>
      </c>
      <c r="AM1605" t="s">
        <v>1332</v>
      </c>
      <c r="AN1605">
        <v>0</v>
      </c>
      <c r="AO1605">
        <v>0</v>
      </c>
    </row>
    <row r="1606" spans="1:41" hidden="1" x14ac:dyDescent="0.3">
      <c r="A1606" t="s">
        <v>1332</v>
      </c>
      <c r="B1606" t="s">
        <v>1332</v>
      </c>
      <c r="C1606" t="s">
        <v>39</v>
      </c>
      <c r="D1606" t="s">
        <v>1438</v>
      </c>
      <c r="E1606">
        <v>2025933</v>
      </c>
      <c r="I1606" t="s">
        <v>1335</v>
      </c>
      <c r="J1606">
        <v>300</v>
      </c>
      <c r="K1606" t="s">
        <v>2839</v>
      </c>
      <c r="L1606">
        <v>46021</v>
      </c>
      <c r="N1606">
        <v>46068</v>
      </c>
      <c r="P1606" t="s">
        <v>1361</v>
      </c>
      <c r="Q1606" t="s">
        <v>2840</v>
      </c>
      <c r="R1606" t="s">
        <v>1339</v>
      </c>
      <c r="S1606" t="s">
        <v>1332</v>
      </c>
      <c r="U1606" t="s">
        <v>1340</v>
      </c>
      <c r="V1606" t="s">
        <v>1341</v>
      </c>
      <c r="W1606" t="s">
        <v>1339</v>
      </c>
      <c r="X1606">
        <v>46078</v>
      </c>
      <c r="Y1606" t="s">
        <v>2841</v>
      </c>
      <c r="Z1606">
        <v>47</v>
      </c>
      <c r="AA1606">
        <v>6</v>
      </c>
      <c r="AB1606">
        <v>4</v>
      </c>
      <c r="AC1606" t="s">
        <v>1343</v>
      </c>
      <c r="AF1606" t="s">
        <v>1343</v>
      </c>
      <c r="AI1606" t="s">
        <v>1339</v>
      </c>
      <c r="AJ1606">
        <v>350</v>
      </c>
      <c r="AL1606">
        <v>47</v>
      </c>
      <c r="AM1606">
        <v>47</v>
      </c>
      <c r="AN1606">
        <v>0.12765957446808501</v>
      </c>
      <c r="AO1606">
        <v>7.4468085106383004</v>
      </c>
    </row>
    <row r="1607" spans="1:41" hidden="1" x14ac:dyDescent="0.3">
      <c r="A1607" t="s">
        <v>1332</v>
      </c>
      <c r="B1607" t="s">
        <v>1332</v>
      </c>
      <c r="C1607" t="s">
        <v>39</v>
      </c>
      <c r="D1607" t="s">
        <v>1755</v>
      </c>
      <c r="E1607">
        <v>2025329</v>
      </c>
      <c r="I1607" t="s">
        <v>1335</v>
      </c>
      <c r="J1607">
        <v>0</v>
      </c>
      <c r="K1607" t="s">
        <v>2839</v>
      </c>
      <c r="L1607">
        <v>46021</v>
      </c>
      <c r="N1607">
        <v>46068</v>
      </c>
      <c r="P1607" t="s">
        <v>1361</v>
      </c>
      <c r="Q1607" t="s">
        <v>2840</v>
      </c>
      <c r="R1607" t="s">
        <v>1339</v>
      </c>
      <c r="S1607" t="s">
        <v>1332</v>
      </c>
      <c r="U1607" t="s">
        <v>1340</v>
      </c>
      <c r="V1607" t="s">
        <v>1341</v>
      </c>
      <c r="W1607" t="s">
        <v>1339</v>
      </c>
      <c r="X1607">
        <v>46078</v>
      </c>
      <c r="Y1607" t="s">
        <v>2841</v>
      </c>
      <c r="Z1607">
        <v>47</v>
      </c>
      <c r="AA1607">
        <v>6</v>
      </c>
      <c r="AB1607">
        <v>4</v>
      </c>
      <c r="AC1607" t="s">
        <v>1343</v>
      </c>
      <c r="AF1607" t="s">
        <v>1343</v>
      </c>
      <c r="AI1607" t="s">
        <v>1339</v>
      </c>
      <c r="AJ1607">
        <v>52</v>
      </c>
      <c r="AL1607" t="s">
        <v>1332</v>
      </c>
      <c r="AM1607" t="s">
        <v>1332</v>
      </c>
      <c r="AN1607">
        <v>0.12765957446808501</v>
      </c>
      <c r="AO1607">
        <v>0</v>
      </c>
    </row>
    <row r="1608" spans="1:41" hidden="1" x14ac:dyDescent="0.3">
      <c r="A1608" t="s">
        <v>1332</v>
      </c>
      <c r="B1608" t="s">
        <v>1332</v>
      </c>
      <c r="C1608" t="s">
        <v>304</v>
      </c>
      <c r="D1608" t="s">
        <v>4033</v>
      </c>
      <c r="E1608">
        <v>2026003</v>
      </c>
      <c r="F1608" t="s">
        <v>7402</v>
      </c>
      <c r="G1608" t="s">
        <v>7403</v>
      </c>
      <c r="I1608" t="s">
        <v>1335</v>
      </c>
      <c r="J1608">
        <v>480</v>
      </c>
      <c r="K1608" t="s">
        <v>2839</v>
      </c>
      <c r="L1608">
        <v>46109</v>
      </c>
      <c r="N1608">
        <v>46157</v>
      </c>
      <c r="P1608" t="s">
        <v>1337</v>
      </c>
      <c r="Q1608" t="s">
        <v>7404</v>
      </c>
      <c r="R1608" t="s">
        <v>1781</v>
      </c>
      <c r="S1608" t="s">
        <v>1332</v>
      </c>
      <c r="U1608" t="s">
        <v>1340</v>
      </c>
      <c r="V1608" t="s">
        <v>1341</v>
      </c>
      <c r="W1608" t="s">
        <v>1355</v>
      </c>
      <c r="AC1608" t="s">
        <v>1343</v>
      </c>
      <c r="AF1608" t="s">
        <v>1343</v>
      </c>
      <c r="AI1608">
        <v>27</v>
      </c>
      <c r="AJ1608">
        <v>525</v>
      </c>
      <c r="AL1608">
        <v>0</v>
      </c>
      <c r="AM1608" t="s">
        <v>1332</v>
      </c>
      <c r="AN1608">
        <v>0</v>
      </c>
      <c r="AO1608">
        <v>0</v>
      </c>
    </row>
    <row r="1609" spans="1:41" hidden="1" x14ac:dyDescent="0.3">
      <c r="A1609" t="s">
        <v>1332</v>
      </c>
      <c r="B1609" t="s">
        <v>1332</v>
      </c>
      <c r="C1609" t="s">
        <v>1371</v>
      </c>
      <c r="D1609" t="s">
        <v>2309</v>
      </c>
      <c r="E1609" t="s">
        <v>2310</v>
      </c>
      <c r="I1609" t="s">
        <v>1335</v>
      </c>
      <c r="J1609">
        <v>200</v>
      </c>
      <c r="K1609" t="s">
        <v>2669</v>
      </c>
      <c r="L1609">
        <v>46017</v>
      </c>
      <c r="N1609">
        <v>46052</v>
      </c>
      <c r="P1609" t="s">
        <v>1361</v>
      </c>
      <c r="Q1609" t="s">
        <v>949</v>
      </c>
      <c r="R1609" t="s">
        <v>1339</v>
      </c>
      <c r="S1609" t="s">
        <v>1374</v>
      </c>
      <c r="T1609" t="s">
        <v>2670</v>
      </c>
      <c r="U1609" t="s">
        <v>1354</v>
      </c>
      <c r="V1609" t="s">
        <v>1341</v>
      </c>
      <c r="W1609" t="s">
        <v>1339</v>
      </c>
      <c r="X1609">
        <v>46082</v>
      </c>
      <c r="Y1609" t="s">
        <v>2671</v>
      </c>
      <c r="AC1609" t="s">
        <v>1343</v>
      </c>
      <c r="AF1609" t="s">
        <v>1343</v>
      </c>
      <c r="AI1609" t="s">
        <v>1339</v>
      </c>
      <c r="AJ1609">
        <v>200</v>
      </c>
      <c r="AL1609">
        <v>0</v>
      </c>
      <c r="AM1609">
        <v>0</v>
      </c>
      <c r="AN1609">
        <v>0</v>
      </c>
      <c r="AO1609">
        <v>0</v>
      </c>
    </row>
    <row r="1610" spans="1:41" hidden="1" x14ac:dyDescent="0.3">
      <c r="A1610" t="s">
        <v>1332</v>
      </c>
      <c r="B1610" t="s">
        <v>1332</v>
      </c>
      <c r="C1610" t="s">
        <v>205</v>
      </c>
      <c r="D1610" t="s">
        <v>3883</v>
      </c>
      <c r="E1610">
        <v>2026015</v>
      </c>
      <c r="I1610" t="s">
        <v>1335</v>
      </c>
      <c r="J1610">
        <v>100</v>
      </c>
      <c r="K1610" t="s">
        <v>2669</v>
      </c>
      <c r="L1610">
        <v>46083</v>
      </c>
      <c r="N1610">
        <v>46113</v>
      </c>
      <c r="P1610" t="s">
        <v>1337</v>
      </c>
      <c r="Q1610" t="s">
        <v>949</v>
      </c>
      <c r="R1610" t="s">
        <v>1339</v>
      </c>
      <c r="S1610" t="s">
        <v>1332</v>
      </c>
      <c r="U1610" t="s">
        <v>1340</v>
      </c>
      <c r="V1610" t="s">
        <v>1341</v>
      </c>
      <c r="W1610" t="s">
        <v>1339</v>
      </c>
      <c r="X1610">
        <v>46113</v>
      </c>
      <c r="Y1610" t="s">
        <v>4505</v>
      </c>
      <c r="Z1610">
        <v>111</v>
      </c>
      <c r="AA1610">
        <v>24</v>
      </c>
      <c r="AB1610">
        <v>10</v>
      </c>
      <c r="AC1610" t="s">
        <v>1343</v>
      </c>
      <c r="AF1610" t="s">
        <v>1343</v>
      </c>
      <c r="AI1610" t="s">
        <v>1339</v>
      </c>
      <c r="AJ1610">
        <v>165</v>
      </c>
      <c r="AL1610">
        <v>111</v>
      </c>
      <c r="AM1610">
        <v>111</v>
      </c>
      <c r="AN1610">
        <v>0.21621621621621601</v>
      </c>
      <c r="AO1610">
        <v>1.48648648648649</v>
      </c>
    </row>
    <row r="1611" spans="1:41" hidden="1" x14ac:dyDescent="0.3">
      <c r="A1611" t="s">
        <v>1332</v>
      </c>
      <c r="B1611" t="s">
        <v>1332</v>
      </c>
      <c r="C1611" t="s">
        <v>39</v>
      </c>
      <c r="D1611" t="s">
        <v>2962</v>
      </c>
      <c r="E1611">
        <v>2025945</v>
      </c>
      <c r="F1611" t="s">
        <v>5785</v>
      </c>
      <c r="G1611" t="s">
        <v>5786</v>
      </c>
      <c r="I1611" t="s">
        <v>1335</v>
      </c>
      <c r="J1611">
        <v>130</v>
      </c>
      <c r="K1611" t="s">
        <v>2669</v>
      </c>
      <c r="L1611">
        <v>46093</v>
      </c>
      <c r="N1611">
        <v>46142</v>
      </c>
      <c r="P1611" t="s">
        <v>1361</v>
      </c>
      <c r="Q1611" t="s">
        <v>949</v>
      </c>
      <c r="R1611" t="s">
        <v>1781</v>
      </c>
      <c r="S1611" t="s">
        <v>1332</v>
      </c>
      <c r="U1611" t="s">
        <v>1340</v>
      </c>
      <c r="V1611" t="s">
        <v>1341</v>
      </c>
      <c r="W1611" t="s">
        <v>1355</v>
      </c>
      <c r="AC1611" t="s">
        <v>1343</v>
      </c>
      <c r="AF1611" t="s">
        <v>1343</v>
      </c>
      <c r="AI1611">
        <v>12</v>
      </c>
      <c r="AJ1611">
        <v>190</v>
      </c>
      <c r="AL1611">
        <v>0</v>
      </c>
      <c r="AM1611" t="s">
        <v>1332</v>
      </c>
      <c r="AN1611">
        <v>0</v>
      </c>
      <c r="AO1611">
        <v>0</v>
      </c>
    </row>
    <row r="1612" spans="1:41" hidden="1" x14ac:dyDescent="0.3">
      <c r="A1612" t="s">
        <v>1332</v>
      </c>
      <c r="B1612" t="s">
        <v>1332</v>
      </c>
      <c r="C1612" t="s">
        <v>39</v>
      </c>
      <c r="D1612" t="s">
        <v>4520</v>
      </c>
      <c r="E1612">
        <v>2026012</v>
      </c>
      <c r="F1612" t="s">
        <v>5785</v>
      </c>
      <c r="G1612" t="s">
        <v>5787</v>
      </c>
      <c r="I1612" t="s">
        <v>1335</v>
      </c>
      <c r="J1612">
        <v>130</v>
      </c>
      <c r="K1612" t="s">
        <v>2669</v>
      </c>
      <c r="L1612">
        <v>46093</v>
      </c>
      <c r="N1612">
        <v>46142</v>
      </c>
      <c r="P1612" t="s">
        <v>1361</v>
      </c>
      <c r="Q1612" t="s">
        <v>949</v>
      </c>
      <c r="R1612" t="s">
        <v>1339</v>
      </c>
      <c r="S1612" t="s">
        <v>1332</v>
      </c>
      <c r="U1612" t="s">
        <v>1340</v>
      </c>
      <c r="V1612" t="s">
        <v>1341</v>
      </c>
      <c r="W1612" t="s">
        <v>1339</v>
      </c>
      <c r="X1612">
        <v>46126</v>
      </c>
      <c r="Y1612" t="s">
        <v>5788</v>
      </c>
      <c r="AC1612" t="s">
        <v>1343</v>
      </c>
      <c r="AF1612" t="s">
        <v>1343</v>
      </c>
      <c r="AI1612" t="s">
        <v>1339</v>
      </c>
      <c r="AJ1612">
        <v>195</v>
      </c>
      <c r="AL1612">
        <v>0</v>
      </c>
      <c r="AM1612">
        <v>0</v>
      </c>
      <c r="AN1612">
        <v>0</v>
      </c>
      <c r="AO1612">
        <v>0</v>
      </c>
    </row>
    <row r="1613" spans="1:41" hidden="1" x14ac:dyDescent="0.3">
      <c r="A1613" t="s">
        <v>1332</v>
      </c>
      <c r="B1613" t="s">
        <v>1332</v>
      </c>
      <c r="C1613" t="s">
        <v>304</v>
      </c>
      <c r="D1613" t="s">
        <v>2519</v>
      </c>
      <c r="E1613">
        <v>2025317</v>
      </c>
      <c r="F1613" t="s">
        <v>6546</v>
      </c>
      <c r="G1613" t="s">
        <v>6547</v>
      </c>
      <c r="I1613" t="s">
        <v>1335</v>
      </c>
      <c r="J1613">
        <v>300</v>
      </c>
      <c r="K1613" t="s">
        <v>6548</v>
      </c>
      <c r="L1613">
        <v>46100</v>
      </c>
      <c r="N1613">
        <v>46152</v>
      </c>
      <c r="P1613" t="s">
        <v>1337</v>
      </c>
      <c r="Q1613" t="s">
        <v>6549</v>
      </c>
      <c r="R1613" t="s">
        <v>1781</v>
      </c>
      <c r="S1613" t="s">
        <v>1353</v>
      </c>
      <c r="U1613" t="s">
        <v>1354</v>
      </c>
      <c r="V1613" t="s">
        <v>1341</v>
      </c>
      <c r="W1613" t="s">
        <v>1355</v>
      </c>
      <c r="AC1613" t="s">
        <v>1343</v>
      </c>
      <c r="AF1613" t="s">
        <v>1343</v>
      </c>
      <c r="AI1613">
        <v>22</v>
      </c>
      <c r="AJ1613">
        <v>350</v>
      </c>
      <c r="AL1613">
        <v>0</v>
      </c>
      <c r="AM1613" t="s">
        <v>1332</v>
      </c>
      <c r="AN1613">
        <v>0</v>
      </c>
      <c r="AO1613">
        <v>0</v>
      </c>
    </row>
    <row r="1614" spans="1:41" hidden="1" x14ac:dyDescent="0.3">
      <c r="A1614" t="s">
        <v>1332</v>
      </c>
      <c r="B1614" t="s">
        <v>1332</v>
      </c>
      <c r="C1614" t="s">
        <v>304</v>
      </c>
      <c r="D1614" t="s">
        <v>1755</v>
      </c>
      <c r="E1614">
        <v>2025329</v>
      </c>
      <c r="F1614" t="s">
        <v>6546</v>
      </c>
      <c r="I1614" t="s">
        <v>1335</v>
      </c>
      <c r="J1614">
        <v>0</v>
      </c>
      <c r="K1614" t="s">
        <v>6548</v>
      </c>
      <c r="L1614">
        <v>46100</v>
      </c>
      <c r="N1614">
        <v>46152</v>
      </c>
      <c r="P1614" t="s">
        <v>1337</v>
      </c>
      <c r="Q1614" t="s">
        <v>6549</v>
      </c>
      <c r="R1614" t="s">
        <v>1781</v>
      </c>
      <c r="S1614" t="s">
        <v>1353</v>
      </c>
      <c r="U1614" t="s">
        <v>1354</v>
      </c>
      <c r="V1614" t="s">
        <v>1341</v>
      </c>
      <c r="W1614" t="s">
        <v>1355</v>
      </c>
      <c r="AC1614" t="s">
        <v>1343</v>
      </c>
      <c r="AF1614" t="s">
        <v>1343</v>
      </c>
      <c r="AI1614">
        <v>22</v>
      </c>
      <c r="AJ1614">
        <v>52</v>
      </c>
      <c r="AL1614">
        <v>0</v>
      </c>
      <c r="AM1614" t="s">
        <v>1332</v>
      </c>
      <c r="AN1614">
        <v>0</v>
      </c>
      <c r="AO1614">
        <v>0</v>
      </c>
    </row>
    <row r="1615" spans="1:41" hidden="1" x14ac:dyDescent="0.3">
      <c r="A1615" t="s">
        <v>1332</v>
      </c>
      <c r="B1615" t="s">
        <v>1332</v>
      </c>
      <c r="C1615" t="s">
        <v>304</v>
      </c>
      <c r="D1615" t="s">
        <v>2962</v>
      </c>
      <c r="E1615">
        <v>2025945</v>
      </c>
      <c r="F1615" t="s">
        <v>6546</v>
      </c>
      <c r="G1615" t="s">
        <v>6550</v>
      </c>
      <c r="I1615" t="s">
        <v>1335</v>
      </c>
      <c r="J1615">
        <v>300</v>
      </c>
      <c r="K1615" t="s">
        <v>6548</v>
      </c>
      <c r="L1615">
        <v>46100</v>
      </c>
      <c r="N1615">
        <v>46142</v>
      </c>
      <c r="P1615" t="s">
        <v>1337</v>
      </c>
      <c r="Q1615" t="s">
        <v>6549</v>
      </c>
      <c r="R1615" t="s">
        <v>1781</v>
      </c>
      <c r="S1615" t="s">
        <v>1353</v>
      </c>
      <c r="U1615" t="s">
        <v>1354</v>
      </c>
      <c r="V1615" t="s">
        <v>1341</v>
      </c>
      <c r="W1615" t="s">
        <v>1355</v>
      </c>
      <c r="AC1615" t="s">
        <v>1343</v>
      </c>
      <c r="AF1615" t="s">
        <v>1343</v>
      </c>
      <c r="AI1615">
        <v>12</v>
      </c>
      <c r="AJ1615">
        <v>360</v>
      </c>
      <c r="AL1615">
        <v>0</v>
      </c>
      <c r="AM1615" t="s">
        <v>1332</v>
      </c>
      <c r="AN1615">
        <v>0</v>
      </c>
      <c r="AO1615">
        <v>0</v>
      </c>
    </row>
    <row r="1616" spans="1:41" x14ac:dyDescent="0.3">
      <c r="A1616" t="s">
        <v>1332</v>
      </c>
      <c r="B1616" t="s">
        <v>1332</v>
      </c>
      <c r="C1616" t="s">
        <v>1380</v>
      </c>
      <c r="D1616" t="s">
        <v>7158</v>
      </c>
      <c r="E1616" t="s">
        <v>7159</v>
      </c>
      <c r="F1616" t="s">
        <v>7873</v>
      </c>
      <c r="I1616" t="s">
        <v>1335</v>
      </c>
      <c r="J1616">
        <v>0</v>
      </c>
      <c r="K1616" t="s">
        <v>1644</v>
      </c>
      <c r="L1616" s="42">
        <v>46112</v>
      </c>
      <c r="N1616">
        <v>46157</v>
      </c>
      <c r="P1616" t="s">
        <v>1337</v>
      </c>
      <c r="Q1616" t="s">
        <v>1645</v>
      </c>
      <c r="R1616" t="s">
        <v>1781</v>
      </c>
      <c r="S1616" t="s">
        <v>1332</v>
      </c>
      <c r="U1616" t="s">
        <v>1340</v>
      </c>
      <c r="V1616" t="s">
        <v>7639</v>
      </c>
      <c r="W1616" t="s">
        <v>1355</v>
      </c>
      <c r="AC1616" t="s">
        <v>1343</v>
      </c>
      <c r="AF1616" t="s">
        <v>1343</v>
      </c>
      <c r="AI1616">
        <v>27</v>
      </c>
      <c r="AJ1616">
        <v>35</v>
      </c>
      <c r="AL1616">
        <v>0</v>
      </c>
      <c r="AM1616" t="s">
        <v>1332</v>
      </c>
      <c r="AN1616">
        <v>0</v>
      </c>
      <c r="AO1616">
        <v>0</v>
      </c>
    </row>
    <row r="1617" spans="1:41" hidden="1" x14ac:dyDescent="0.3">
      <c r="A1617" t="s">
        <v>1332</v>
      </c>
      <c r="B1617" t="s">
        <v>1332</v>
      </c>
      <c r="C1617" t="s">
        <v>47</v>
      </c>
      <c r="D1617" t="s">
        <v>6423</v>
      </c>
      <c r="E1617" t="s">
        <v>6424</v>
      </c>
      <c r="F1617" t="s">
        <v>7908</v>
      </c>
      <c r="I1617" t="s">
        <v>1335</v>
      </c>
      <c r="J1617">
        <v>300</v>
      </c>
      <c r="K1617" t="s">
        <v>6548</v>
      </c>
      <c r="L1617">
        <v>46112</v>
      </c>
      <c r="N1617">
        <v>46157</v>
      </c>
      <c r="P1617" t="s">
        <v>1337</v>
      </c>
      <c r="Q1617" t="s">
        <v>6549</v>
      </c>
      <c r="R1617" t="s">
        <v>1781</v>
      </c>
      <c r="S1617" t="s">
        <v>1332</v>
      </c>
      <c r="U1617" t="s">
        <v>1340</v>
      </c>
      <c r="V1617" t="s">
        <v>1341</v>
      </c>
      <c r="W1617" t="s">
        <v>1355</v>
      </c>
      <c r="AC1617" t="s">
        <v>1343</v>
      </c>
      <c r="AF1617" t="s">
        <v>1343</v>
      </c>
      <c r="AI1617">
        <v>27</v>
      </c>
      <c r="AJ1617">
        <v>330</v>
      </c>
      <c r="AL1617">
        <v>0</v>
      </c>
      <c r="AM1617" t="s">
        <v>1332</v>
      </c>
      <c r="AN1617">
        <v>0</v>
      </c>
      <c r="AO1617">
        <v>0</v>
      </c>
    </row>
    <row r="1618" spans="1:41" hidden="1" x14ac:dyDescent="0.3">
      <c r="A1618" t="s">
        <v>1332</v>
      </c>
      <c r="B1618" t="s">
        <v>1332</v>
      </c>
      <c r="C1618" t="s">
        <v>47</v>
      </c>
      <c r="D1618" t="s">
        <v>7163</v>
      </c>
      <c r="E1618" t="s">
        <v>7164</v>
      </c>
      <c r="F1618" t="s">
        <v>7908</v>
      </c>
      <c r="I1618" t="s">
        <v>1335</v>
      </c>
      <c r="J1618">
        <v>0</v>
      </c>
      <c r="K1618" t="s">
        <v>6548</v>
      </c>
      <c r="L1618">
        <v>46112</v>
      </c>
      <c r="N1618">
        <v>46157</v>
      </c>
      <c r="P1618" t="s">
        <v>1337</v>
      </c>
      <c r="Q1618" t="s">
        <v>6549</v>
      </c>
      <c r="R1618" t="s">
        <v>1781</v>
      </c>
      <c r="S1618" t="s">
        <v>1332</v>
      </c>
      <c r="U1618" t="s">
        <v>1340</v>
      </c>
      <c r="V1618" t="s">
        <v>1341</v>
      </c>
      <c r="W1618" t="s">
        <v>1355</v>
      </c>
      <c r="AC1618" t="s">
        <v>1343</v>
      </c>
      <c r="AF1618" t="s">
        <v>1343</v>
      </c>
      <c r="AI1618">
        <v>27</v>
      </c>
      <c r="AJ1618">
        <v>0</v>
      </c>
      <c r="AL1618">
        <v>0</v>
      </c>
      <c r="AM1618" t="s">
        <v>1332</v>
      </c>
      <c r="AN1618">
        <v>0</v>
      </c>
      <c r="AO1618">
        <v>0</v>
      </c>
    </row>
    <row r="1619" spans="1:41" hidden="1" x14ac:dyDescent="0.3">
      <c r="A1619" t="s">
        <v>1332</v>
      </c>
      <c r="B1619" t="s">
        <v>1332</v>
      </c>
      <c r="C1619" t="s">
        <v>47</v>
      </c>
      <c r="D1619" t="s">
        <v>7165</v>
      </c>
      <c r="E1619" t="s">
        <v>7166</v>
      </c>
      <c r="F1619" t="s">
        <v>7908</v>
      </c>
      <c r="I1619" t="s">
        <v>1335</v>
      </c>
      <c r="J1619">
        <v>0</v>
      </c>
      <c r="K1619" t="s">
        <v>6548</v>
      </c>
      <c r="L1619">
        <v>46112</v>
      </c>
      <c r="N1619">
        <v>46157</v>
      </c>
      <c r="P1619" t="s">
        <v>1337</v>
      </c>
      <c r="Q1619" t="s">
        <v>6549</v>
      </c>
      <c r="R1619" t="s">
        <v>1781</v>
      </c>
      <c r="S1619" t="s">
        <v>1332</v>
      </c>
      <c r="U1619" t="s">
        <v>1340</v>
      </c>
      <c r="V1619" t="s">
        <v>1341</v>
      </c>
      <c r="W1619" t="s">
        <v>1355</v>
      </c>
      <c r="AC1619" t="s">
        <v>1343</v>
      </c>
      <c r="AF1619" t="s">
        <v>1343</v>
      </c>
      <c r="AI1619">
        <v>27</v>
      </c>
      <c r="AJ1619">
        <v>0</v>
      </c>
      <c r="AL1619">
        <v>0</v>
      </c>
      <c r="AM1619" t="s">
        <v>1332</v>
      </c>
      <c r="AN1619">
        <v>0</v>
      </c>
      <c r="AO1619">
        <v>0</v>
      </c>
    </row>
    <row r="1620" spans="1:41" hidden="1" x14ac:dyDescent="0.3">
      <c r="A1620" t="s">
        <v>1332</v>
      </c>
      <c r="B1620" t="s">
        <v>1332</v>
      </c>
      <c r="C1620" t="s">
        <v>47</v>
      </c>
      <c r="D1620" t="s">
        <v>7158</v>
      </c>
      <c r="E1620" t="s">
        <v>7159</v>
      </c>
      <c r="F1620" t="s">
        <v>7908</v>
      </c>
      <c r="I1620" t="s">
        <v>1335</v>
      </c>
      <c r="J1620">
        <v>0</v>
      </c>
      <c r="K1620" t="s">
        <v>6548</v>
      </c>
      <c r="L1620">
        <v>46112</v>
      </c>
      <c r="N1620">
        <v>46157</v>
      </c>
      <c r="P1620" t="s">
        <v>1337</v>
      </c>
      <c r="Q1620" t="s">
        <v>6549</v>
      </c>
      <c r="R1620" t="s">
        <v>1781</v>
      </c>
      <c r="S1620" t="s">
        <v>1332</v>
      </c>
      <c r="U1620" t="s">
        <v>1340</v>
      </c>
      <c r="V1620" t="s">
        <v>1341</v>
      </c>
      <c r="W1620" t="s">
        <v>1355</v>
      </c>
      <c r="AC1620" t="s">
        <v>1343</v>
      </c>
      <c r="AF1620" t="s">
        <v>1343</v>
      </c>
      <c r="AI1620">
        <v>27</v>
      </c>
      <c r="AJ1620">
        <v>35</v>
      </c>
      <c r="AL1620">
        <v>0</v>
      </c>
      <c r="AM1620" t="s">
        <v>1332</v>
      </c>
      <c r="AN1620">
        <v>0</v>
      </c>
      <c r="AO1620">
        <v>0</v>
      </c>
    </row>
    <row r="1621" spans="1:41" hidden="1" x14ac:dyDescent="0.3">
      <c r="A1621" t="s">
        <v>1332</v>
      </c>
      <c r="B1621" t="s">
        <v>1332</v>
      </c>
      <c r="C1621" t="s">
        <v>47</v>
      </c>
      <c r="D1621" t="s">
        <v>4347</v>
      </c>
      <c r="E1621">
        <v>2025310</v>
      </c>
      <c r="F1621" t="s">
        <v>7908</v>
      </c>
      <c r="G1621" t="s">
        <v>7909</v>
      </c>
      <c r="I1621" t="s">
        <v>1335</v>
      </c>
      <c r="J1621">
        <v>300</v>
      </c>
      <c r="K1621" t="s">
        <v>6548</v>
      </c>
      <c r="L1621">
        <v>46112</v>
      </c>
      <c r="N1621">
        <v>46157</v>
      </c>
      <c r="P1621" t="s">
        <v>1337</v>
      </c>
      <c r="Q1621" t="s">
        <v>6549</v>
      </c>
      <c r="R1621" t="s">
        <v>1781</v>
      </c>
      <c r="S1621" t="s">
        <v>1332</v>
      </c>
      <c r="U1621" t="s">
        <v>1340</v>
      </c>
      <c r="V1621" t="s">
        <v>1341</v>
      </c>
      <c r="W1621" t="s">
        <v>1355</v>
      </c>
      <c r="AC1621" t="s">
        <v>1343</v>
      </c>
      <c r="AF1621" t="s">
        <v>1343</v>
      </c>
      <c r="AI1621">
        <v>27</v>
      </c>
      <c r="AJ1621">
        <v>365</v>
      </c>
      <c r="AL1621">
        <v>0</v>
      </c>
      <c r="AM1621" t="s">
        <v>1332</v>
      </c>
      <c r="AN1621">
        <v>0</v>
      </c>
      <c r="AO1621">
        <v>0</v>
      </c>
    </row>
    <row r="1622" spans="1:41" hidden="1" x14ac:dyDescent="0.3">
      <c r="A1622" t="s">
        <v>1332</v>
      </c>
      <c r="B1622" t="s">
        <v>1332</v>
      </c>
      <c r="C1622" t="s">
        <v>39</v>
      </c>
      <c r="D1622" t="s">
        <v>1438</v>
      </c>
      <c r="E1622">
        <v>2025933</v>
      </c>
      <c r="I1622" t="s">
        <v>1335</v>
      </c>
      <c r="J1622">
        <v>180</v>
      </c>
      <c r="K1622" t="s">
        <v>3302</v>
      </c>
      <c r="L1622">
        <v>46041</v>
      </c>
      <c r="N1622">
        <v>46096</v>
      </c>
      <c r="P1622" t="s">
        <v>1361</v>
      </c>
      <c r="Q1622" t="s">
        <v>3303</v>
      </c>
      <c r="R1622" t="s">
        <v>1339</v>
      </c>
      <c r="S1622" t="s">
        <v>1332</v>
      </c>
      <c r="U1622" t="s">
        <v>1340</v>
      </c>
      <c r="V1622" t="s">
        <v>1341</v>
      </c>
      <c r="W1622" t="s">
        <v>1339</v>
      </c>
      <c r="X1622">
        <v>46101</v>
      </c>
      <c r="Y1622" t="s">
        <v>3304</v>
      </c>
      <c r="Z1622">
        <v>1020</v>
      </c>
      <c r="AA1622">
        <v>309</v>
      </c>
      <c r="AB1622">
        <v>18</v>
      </c>
      <c r="AC1622" t="s">
        <v>1408</v>
      </c>
      <c r="AF1622" t="s">
        <v>1343</v>
      </c>
      <c r="AI1622" t="s">
        <v>1339</v>
      </c>
      <c r="AJ1622">
        <v>230</v>
      </c>
      <c r="AL1622">
        <v>1020</v>
      </c>
      <c r="AM1622">
        <v>1020</v>
      </c>
      <c r="AN1622">
        <v>0.30294117647058799</v>
      </c>
      <c r="AO1622">
        <v>0.22549019607843099</v>
      </c>
    </row>
    <row r="1623" spans="1:41" hidden="1" x14ac:dyDescent="0.3">
      <c r="A1623" t="s">
        <v>1332</v>
      </c>
      <c r="B1623" t="s">
        <v>1332</v>
      </c>
      <c r="C1623" t="s">
        <v>39</v>
      </c>
      <c r="D1623" t="s">
        <v>1755</v>
      </c>
      <c r="E1623">
        <v>2025329</v>
      </c>
      <c r="I1623" t="s">
        <v>1335</v>
      </c>
      <c r="J1623">
        <v>0</v>
      </c>
      <c r="K1623" t="s">
        <v>3302</v>
      </c>
      <c r="L1623">
        <v>46041</v>
      </c>
      <c r="N1623">
        <v>46096</v>
      </c>
      <c r="P1623" t="s">
        <v>1361</v>
      </c>
      <c r="Q1623" t="s">
        <v>3303</v>
      </c>
      <c r="R1623" t="s">
        <v>1339</v>
      </c>
      <c r="S1623" t="s">
        <v>1332</v>
      </c>
      <c r="U1623" t="s">
        <v>1340</v>
      </c>
      <c r="V1623" t="s">
        <v>1341</v>
      </c>
      <c r="W1623" t="s">
        <v>1339</v>
      </c>
      <c r="X1623">
        <v>46101</v>
      </c>
      <c r="Y1623" t="s">
        <v>3304</v>
      </c>
      <c r="Z1623">
        <v>1020</v>
      </c>
      <c r="AA1623">
        <v>309</v>
      </c>
      <c r="AB1623">
        <v>18</v>
      </c>
      <c r="AC1623" t="s">
        <v>1408</v>
      </c>
      <c r="AF1623" t="s">
        <v>1343</v>
      </c>
      <c r="AI1623" t="s">
        <v>1339</v>
      </c>
      <c r="AJ1623">
        <v>52</v>
      </c>
      <c r="AL1623" t="s">
        <v>1332</v>
      </c>
      <c r="AM1623" t="s">
        <v>1332</v>
      </c>
      <c r="AN1623">
        <v>0.30294117647058799</v>
      </c>
      <c r="AO1623">
        <v>0</v>
      </c>
    </row>
    <row r="1624" spans="1:41" hidden="1" x14ac:dyDescent="0.3">
      <c r="A1624" t="s">
        <v>1332</v>
      </c>
      <c r="B1624" t="s">
        <v>1332</v>
      </c>
      <c r="C1624" t="s">
        <v>304</v>
      </c>
      <c r="D1624" t="s">
        <v>3883</v>
      </c>
      <c r="E1624">
        <v>2026015</v>
      </c>
      <c r="I1624" t="s">
        <v>1335</v>
      </c>
      <c r="J1624">
        <v>170</v>
      </c>
      <c r="K1624" t="s">
        <v>3302</v>
      </c>
      <c r="L1624">
        <v>46081</v>
      </c>
      <c r="N1624">
        <v>46122</v>
      </c>
      <c r="P1624" t="s">
        <v>1337</v>
      </c>
      <c r="Q1624" t="s">
        <v>3303</v>
      </c>
      <c r="R1624" t="s">
        <v>1339</v>
      </c>
      <c r="S1624" t="s">
        <v>1332</v>
      </c>
      <c r="U1624" t="s">
        <v>1340</v>
      </c>
      <c r="V1624" t="s">
        <v>1341</v>
      </c>
      <c r="W1624" t="s">
        <v>1339</v>
      </c>
      <c r="X1624">
        <v>46121</v>
      </c>
      <c r="Y1624" t="s">
        <v>4360</v>
      </c>
      <c r="AC1624" t="s">
        <v>1343</v>
      </c>
      <c r="AF1624" t="s">
        <v>1343</v>
      </c>
      <c r="AI1624" t="s">
        <v>1339</v>
      </c>
      <c r="AJ1624">
        <v>235</v>
      </c>
      <c r="AL1624">
        <v>0</v>
      </c>
      <c r="AM1624">
        <v>0</v>
      </c>
      <c r="AN1624">
        <v>0</v>
      </c>
      <c r="AO1624">
        <v>0</v>
      </c>
    </row>
    <row r="1625" spans="1:41" hidden="1" x14ac:dyDescent="0.3">
      <c r="A1625" t="s">
        <v>1332</v>
      </c>
      <c r="B1625" t="s">
        <v>1332</v>
      </c>
      <c r="C1625" t="s">
        <v>1371</v>
      </c>
      <c r="D1625" t="s">
        <v>7170</v>
      </c>
      <c r="E1625">
        <v>2026056</v>
      </c>
      <c r="F1625" t="s">
        <v>7628</v>
      </c>
      <c r="I1625" t="s">
        <v>1335</v>
      </c>
      <c r="J1625">
        <v>180</v>
      </c>
      <c r="K1625" t="s">
        <v>3302</v>
      </c>
      <c r="L1625">
        <v>46112</v>
      </c>
      <c r="N1625">
        <v>46157</v>
      </c>
      <c r="P1625" t="s">
        <v>1361</v>
      </c>
      <c r="Q1625" t="s">
        <v>3303</v>
      </c>
      <c r="R1625" t="s">
        <v>1781</v>
      </c>
      <c r="S1625" t="s">
        <v>1332</v>
      </c>
      <c r="U1625" t="s">
        <v>1340</v>
      </c>
      <c r="V1625" t="s">
        <v>1341</v>
      </c>
      <c r="W1625" t="s">
        <v>1355</v>
      </c>
      <c r="AC1625" t="s">
        <v>1343</v>
      </c>
      <c r="AF1625" t="s">
        <v>1343</v>
      </c>
      <c r="AI1625">
        <v>27</v>
      </c>
      <c r="AJ1625">
        <v>180</v>
      </c>
      <c r="AL1625">
        <v>0</v>
      </c>
      <c r="AM1625" t="s">
        <v>1332</v>
      </c>
      <c r="AN1625">
        <v>0</v>
      </c>
      <c r="AO1625">
        <v>0</v>
      </c>
    </row>
    <row r="1626" spans="1:41" hidden="1" x14ac:dyDescent="0.3">
      <c r="A1626" t="s">
        <v>1332</v>
      </c>
      <c r="B1626" t="s">
        <v>1332</v>
      </c>
      <c r="C1626" t="s">
        <v>1371</v>
      </c>
      <c r="D1626" t="s">
        <v>7174</v>
      </c>
      <c r="E1626" t="s">
        <v>7175</v>
      </c>
      <c r="F1626" t="s">
        <v>7628</v>
      </c>
      <c r="G1626" t="s">
        <v>4636</v>
      </c>
      <c r="I1626" t="s">
        <v>1335</v>
      </c>
      <c r="J1626">
        <v>0</v>
      </c>
      <c r="K1626" t="s">
        <v>3302</v>
      </c>
      <c r="L1626">
        <v>46112</v>
      </c>
      <c r="N1626">
        <v>46157</v>
      </c>
      <c r="P1626" t="s">
        <v>1361</v>
      </c>
      <c r="Q1626" t="s">
        <v>3303</v>
      </c>
      <c r="R1626" t="s">
        <v>1781</v>
      </c>
      <c r="S1626" t="s">
        <v>1332</v>
      </c>
      <c r="U1626" t="s">
        <v>1340</v>
      </c>
      <c r="V1626" t="s">
        <v>1341</v>
      </c>
      <c r="W1626" t="s">
        <v>1355</v>
      </c>
      <c r="AC1626" t="s">
        <v>1343</v>
      </c>
      <c r="AF1626" t="s">
        <v>1343</v>
      </c>
      <c r="AI1626">
        <v>27</v>
      </c>
      <c r="AJ1626">
        <v>0</v>
      </c>
      <c r="AL1626">
        <v>0</v>
      </c>
      <c r="AM1626" t="s">
        <v>1332</v>
      </c>
      <c r="AN1626">
        <v>0</v>
      </c>
      <c r="AO1626">
        <v>0</v>
      </c>
    </row>
    <row r="1627" spans="1:41" hidden="1" x14ac:dyDescent="0.3">
      <c r="A1627" t="s">
        <v>1332</v>
      </c>
      <c r="B1627" t="s">
        <v>1332</v>
      </c>
      <c r="C1627" t="s">
        <v>39</v>
      </c>
      <c r="D1627" t="s">
        <v>1438</v>
      </c>
      <c r="E1627">
        <v>2025933</v>
      </c>
      <c r="I1627" t="s">
        <v>1335</v>
      </c>
      <c r="J1627">
        <v>120</v>
      </c>
      <c r="K1627" t="s">
        <v>4153</v>
      </c>
      <c r="L1627">
        <v>46060</v>
      </c>
      <c r="N1627">
        <v>46096</v>
      </c>
      <c r="P1627" t="s">
        <v>1361</v>
      </c>
      <c r="Q1627" t="s">
        <v>4154</v>
      </c>
      <c r="R1627" t="s">
        <v>1339</v>
      </c>
      <c r="S1627" t="s">
        <v>1332</v>
      </c>
      <c r="U1627" t="s">
        <v>1340</v>
      </c>
      <c r="V1627" t="s">
        <v>1341</v>
      </c>
      <c r="W1627" t="s">
        <v>1339</v>
      </c>
      <c r="X1627">
        <v>46080</v>
      </c>
      <c r="Y1627" t="s">
        <v>4155</v>
      </c>
      <c r="Z1627">
        <v>1183</v>
      </c>
      <c r="AA1627">
        <v>352</v>
      </c>
      <c r="AB1627">
        <v>15</v>
      </c>
      <c r="AC1627" t="s">
        <v>1408</v>
      </c>
      <c r="AF1627" t="s">
        <v>1343</v>
      </c>
      <c r="AI1627" t="s">
        <v>1339</v>
      </c>
      <c r="AJ1627">
        <v>170</v>
      </c>
      <c r="AL1627">
        <v>1183</v>
      </c>
      <c r="AM1627">
        <v>1183</v>
      </c>
      <c r="AN1627">
        <v>0.29754860524091298</v>
      </c>
      <c r="AO1627">
        <v>0.14370245139475901</v>
      </c>
    </row>
    <row r="1628" spans="1:41" hidden="1" x14ac:dyDescent="0.3">
      <c r="A1628" t="s">
        <v>1332</v>
      </c>
      <c r="B1628" t="s">
        <v>1332</v>
      </c>
      <c r="C1628" t="s">
        <v>39</v>
      </c>
      <c r="D1628" t="s">
        <v>1755</v>
      </c>
      <c r="E1628">
        <v>2025329</v>
      </c>
      <c r="I1628" t="s">
        <v>1335</v>
      </c>
      <c r="J1628">
        <v>0</v>
      </c>
      <c r="K1628" t="s">
        <v>4153</v>
      </c>
      <c r="L1628">
        <v>46060</v>
      </c>
      <c r="N1628">
        <v>46096</v>
      </c>
      <c r="P1628" t="s">
        <v>1361</v>
      </c>
      <c r="Q1628" t="s">
        <v>4154</v>
      </c>
      <c r="R1628" t="s">
        <v>1339</v>
      </c>
      <c r="S1628" t="s">
        <v>1332</v>
      </c>
      <c r="U1628" t="s">
        <v>1340</v>
      </c>
      <c r="V1628" t="s">
        <v>1341</v>
      </c>
      <c r="W1628" t="s">
        <v>1339</v>
      </c>
      <c r="X1628">
        <v>46080</v>
      </c>
      <c r="Y1628" t="s">
        <v>4155</v>
      </c>
      <c r="Z1628">
        <v>1183</v>
      </c>
      <c r="AA1628">
        <v>352</v>
      </c>
      <c r="AB1628">
        <v>15</v>
      </c>
      <c r="AC1628" t="s">
        <v>1408</v>
      </c>
      <c r="AF1628" t="s">
        <v>1343</v>
      </c>
      <c r="AI1628" t="s">
        <v>1339</v>
      </c>
      <c r="AJ1628">
        <v>52</v>
      </c>
      <c r="AL1628" t="s">
        <v>1332</v>
      </c>
      <c r="AM1628" t="s">
        <v>1332</v>
      </c>
      <c r="AN1628">
        <v>0.29754860524091298</v>
      </c>
      <c r="AO1628">
        <v>0</v>
      </c>
    </row>
    <row r="1629" spans="1:41" hidden="1" x14ac:dyDescent="0.3">
      <c r="A1629" t="s">
        <v>1332</v>
      </c>
      <c r="B1629" t="s">
        <v>1332</v>
      </c>
      <c r="C1629" t="s">
        <v>205</v>
      </c>
      <c r="D1629" t="s">
        <v>1664</v>
      </c>
      <c r="E1629" t="s">
        <v>1332</v>
      </c>
      <c r="I1629" t="s">
        <v>1335</v>
      </c>
      <c r="J1629">
        <v>200</v>
      </c>
      <c r="K1629" t="s">
        <v>1750</v>
      </c>
      <c r="L1629">
        <v>46006</v>
      </c>
      <c r="N1629">
        <v>46068</v>
      </c>
      <c r="P1629" t="s">
        <v>1337</v>
      </c>
      <c r="Q1629" t="s">
        <v>1643</v>
      </c>
      <c r="R1629" t="s">
        <v>1352</v>
      </c>
      <c r="S1629" t="s">
        <v>1332</v>
      </c>
      <c r="U1629" t="s">
        <v>1340</v>
      </c>
      <c r="V1629" t="s">
        <v>1341</v>
      </c>
      <c r="W1629" t="s">
        <v>1355</v>
      </c>
      <c r="AC1629" t="s">
        <v>1343</v>
      </c>
      <c r="AF1629" t="s">
        <v>1343</v>
      </c>
      <c r="AI1629" t="s">
        <v>1352</v>
      </c>
      <c r="AJ1629" t="s">
        <v>1332</v>
      </c>
      <c r="AL1629">
        <v>0</v>
      </c>
      <c r="AM1629" t="s">
        <v>1332</v>
      </c>
      <c r="AN1629">
        <v>0</v>
      </c>
      <c r="AO1629">
        <v>0</v>
      </c>
    </row>
    <row r="1630" spans="1:41" hidden="1" x14ac:dyDescent="0.3">
      <c r="A1630" t="s">
        <v>1332</v>
      </c>
      <c r="B1630" t="s">
        <v>1332</v>
      </c>
      <c r="C1630" t="s">
        <v>205</v>
      </c>
      <c r="D1630" t="s">
        <v>7591</v>
      </c>
      <c r="E1630">
        <v>2026032</v>
      </c>
      <c r="F1630" t="s">
        <v>8227</v>
      </c>
      <c r="I1630" t="s">
        <v>1335</v>
      </c>
      <c r="J1630">
        <v>90</v>
      </c>
      <c r="K1630" t="s">
        <v>8228</v>
      </c>
      <c r="L1630">
        <v>46120</v>
      </c>
      <c r="N1630">
        <v>46157</v>
      </c>
      <c r="P1630" t="s">
        <v>1337</v>
      </c>
      <c r="Q1630" t="s">
        <v>1432</v>
      </c>
      <c r="R1630" t="s">
        <v>1781</v>
      </c>
      <c r="S1630" t="s">
        <v>1332</v>
      </c>
      <c r="U1630" t="s">
        <v>1340</v>
      </c>
      <c r="V1630" t="s">
        <v>1341</v>
      </c>
      <c r="W1630" t="s">
        <v>1355</v>
      </c>
      <c r="AC1630" t="s">
        <v>1343</v>
      </c>
      <c r="AF1630" t="s">
        <v>1343</v>
      </c>
      <c r="AI1630">
        <v>27</v>
      </c>
      <c r="AJ1630">
        <v>90</v>
      </c>
      <c r="AL1630">
        <v>0</v>
      </c>
      <c r="AM1630" t="s">
        <v>1332</v>
      </c>
      <c r="AN1630">
        <v>0</v>
      </c>
      <c r="AO1630">
        <v>0</v>
      </c>
    </row>
    <row r="1631" spans="1:41" hidden="1" x14ac:dyDescent="0.3">
      <c r="A1631" t="s">
        <v>1332</v>
      </c>
      <c r="B1631" t="s">
        <v>1332</v>
      </c>
      <c r="C1631" t="s">
        <v>205</v>
      </c>
      <c r="D1631" t="s">
        <v>1333</v>
      </c>
      <c r="E1631" t="s">
        <v>1334</v>
      </c>
      <c r="I1631" t="s">
        <v>1335</v>
      </c>
      <c r="J1631">
        <v>60</v>
      </c>
      <c r="K1631" t="s">
        <v>1431</v>
      </c>
      <c r="L1631">
        <v>46013</v>
      </c>
      <c r="N1631">
        <v>46053</v>
      </c>
      <c r="P1631" t="s">
        <v>1337</v>
      </c>
      <c r="Q1631" t="s">
        <v>1432</v>
      </c>
      <c r="R1631" t="s">
        <v>1339</v>
      </c>
      <c r="S1631" t="s">
        <v>1332</v>
      </c>
      <c r="U1631" t="s">
        <v>1340</v>
      </c>
      <c r="V1631" t="s">
        <v>1341</v>
      </c>
      <c r="W1631" t="s">
        <v>1339</v>
      </c>
      <c r="X1631">
        <v>46043</v>
      </c>
      <c r="Y1631" t="s">
        <v>1433</v>
      </c>
      <c r="AC1631" t="s">
        <v>1343</v>
      </c>
      <c r="AF1631" t="s">
        <v>1343</v>
      </c>
      <c r="AI1631" t="s">
        <v>1339</v>
      </c>
      <c r="AJ1631">
        <v>138</v>
      </c>
      <c r="AL1631">
        <v>0</v>
      </c>
      <c r="AM1631">
        <v>0</v>
      </c>
      <c r="AN1631">
        <v>0</v>
      </c>
      <c r="AO1631">
        <v>0</v>
      </c>
    </row>
    <row r="1632" spans="1:41" hidden="1" x14ac:dyDescent="0.3">
      <c r="A1632" t="s">
        <v>1332</v>
      </c>
      <c r="B1632" t="s">
        <v>1332</v>
      </c>
      <c r="C1632" t="s">
        <v>205</v>
      </c>
      <c r="D1632" t="s">
        <v>1438</v>
      </c>
      <c r="E1632">
        <v>2025933</v>
      </c>
      <c r="I1632" t="s">
        <v>1335</v>
      </c>
      <c r="J1632">
        <v>80</v>
      </c>
      <c r="K1632" t="s">
        <v>1431</v>
      </c>
      <c r="L1632">
        <v>46052</v>
      </c>
      <c r="N1632">
        <v>46111</v>
      </c>
      <c r="P1632" t="s">
        <v>1337</v>
      </c>
      <c r="Q1632" t="s">
        <v>1432</v>
      </c>
      <c r="R1632" t="s">
        <v>1339</v>
      </c>
      <c r="S1632" t="s">
        <v>1332</v>
      </c>
      <c r="U1632" t="s">
        <v>1340</v>
      </c>
      <c r="V1632" t="s">
        <v>1341</v>
      </c>
      <c r="W1632" t="s">
        <v>1339</v>
      </c>
      <c r="X1632">
        <v>46088</v>
      </c>
      <c r="Y1632" t="s">
        <v>3608</v>
      </c>
      <c r="AC1632" t="s">
        <v>1343</v>
      </c>
      <c r="AF1632" t="s">
        <v>1343</v>
      </c>
      <c r="AI1632" t="s">
        <v>1339</v>
      </c>
      <c r="AJ1632">
        <v>130</v>
      </c>
      <c r="AL1632">
        <v>0</v>
      </c>
      <c r="AM1632">
        <v>0</v>
      </c>
      <c r="AN1632">
        <v>0</v>
      </c>
      <c r="AO1632">
        <v>0</v>
      </c>
    </row>
    <row r="1633" spans="1:41" hidden="1" x14ac:dyDescent="0.3">
      <c r="A1633" t="s">
        <v>1332</v>
      </c>
      <c r="B1633" t="s">
        <v>1332</v>
      </c>
      <c r="C1633" t="s">
        <v>205</v>
      </c>
      <c r="D1633" t="s">
        <v>1755</v>
      </c>
      <c r="E1633">
        <v>2025329</v>
      </c>
      <c r="I1633" t="s">
        <v>1335</v>
      </c>
      <c r="J1633">
        <v>0</v>
      </c>
      <c r="K1633" t="s">
        <v>1431</v>
      </c>
      <c r="L1633">
        <v>46052</v>
      </c>
      <c r="N1633">
        <v>46111</v>
      </c>
      <c r="P1633" t="s">
        <v>1337</v>
      </c>
      <c r="Q1633" t="s">
        <v>1432</v>
      </c>
      <c r="R1633" t="s">
        <v>1339</v>
      </c>
      <c r="S1633" t="s">
        <v>1332</v>
      </c>
      <c r="U1633" t="s">
        <v>1340</v>
      </c>
      <c r="V1633" t="s">
        <v>1341</v>
      </c>
      <c r="W1633" t="s">
        <v>1339</v>
      </c>
      <c r="X1633">
        <v>46088</v>
      </c>
      <c r="Y1633" t="s">
        <v>3608</v>
      </c>
      <c r="AC1633" t="s">
        <v>1343</v>
      </c>
      <c r="AF1633" t="s">
        <v>1343</v>
      </c>
      <c r="AI1633" t="s">
        <v>1339</v>
      </c>
      <c r="AJ1633">
        <v>52</v>
      </c>
      <c r="AL1633" t="s">
        <v>1332</v>
      </c>
      <c r="AM1633" t="s">
        <v>1332</v>
      </c>
      <c r="AN1633">
        <v>0</v>
      </c>
      <c r="AO1633">
        <v>0</v>
      </c>
    </row>
    <row r="1634" spans="1:41" hidden="1" x14ac:dyDescent="0.3">
      <c r="A1634" t="s">
        <v>1332</v>
      </c>
      <c r="B1634" t="s">
        <v>1332</v>
      </c>
      <c r="C1634" t="s">
        <v>205</v>
      </c>
      <c r="D1634" t="s">
        <v>7170</v>
      </c>
      <c r="E1634">
        <v>2026056</v>
      </c>
      <c r="F1634" t="s">
        <v>8227</v>
      </c>
      <c r="I1634" t="s">
        <v>1335</v>
      </c>
      <c r="J1634">
        <v>50</v>
      </c>
      <c r="K1634" t="s">
        <v>1431</v>
      </c>
      <c r="L1634">
        <v>46120</v>
      </c>
      <c r="N1634">
        <v>46157</v>
      </c>
      <c r="P1634" t="s">
        <v>1337</v>
      </c>
      <c r="Q1634" t="s">
        <v>1432</v>
      </c>
      <c r="R1634" t="s">
        <v>1781</v>
      </c>
      <c r="S1634" t="s">
        <v>1332</v>
      </c>
      <c r="U1634" t="s">
        <v>1340</v>
      </c>
      <c r="V1634" t="s">
        <v>1341</v>
      </c>
      <c r="W1634" t="s">
        <v>1355</v>
      </c>
      <c r="AC1634" t="s">
        <v>1343</v>
      </c>
      <c r="AF1634" t="s">
        <v>1343</v>
      </c>
      <c r="AI1634">
        <v>27</v>
      </c>
      <c r="AJ1634">
        <v>50</v>
      </c>
      <c r="AL1634">
        <v>0</v>
      </c>
      <c r="AM1634" t="s">
        <v>1332</v>
      </c>
      <c r="AN1634">
        <v>0</v>
      </c>
      <c r="AO1634">
        <v>0</v>
      </c>
    </row>
    <row r="1635" spans="1:41" hidden="1" x14ac:dyDescent="0.3">
      <c r="A1635" t="s">
        <v>1332</v>
      </c>
      <c r="B1635" t="s">
        <v>1332</v>
      </c>
      <c r="C1635" t="s">
        <v>205</v>
      </c>
      <c r="D1635" t="s">
        <v>7174</v>
      </c>
      <c r="E1635" t="s">
        <v>7175</v>
      </c>
      <c r="F1635" t="s">
        <v>8227</v>
      </c>
      <c r="G1635" t="s">
        <v>4636</v>
      </c>
      <c r="I1635" t="s">
        <v>1335</v>
      </c>
      <c r="J1635">
        <v>0</v>
      </c>
      <c r="K1635" t="s">
        <v>1431</v>
      </c>
      <c r="L1635">
        <v>46120</v>
      </c>
      <c r="N1635">
        <v>46157</v>
      </c>
      <c r="P1635" t="s">
        <v>1337</v>
      </c>
      <c r="Q1635" t="s">
        <v>1432</v>
      </c>
      <c r="R1635" t="s">
        <v>1781</v>
      </c>
      <c r="S1635" t="s">
        <v>1332</v>
      </c>
      <c r="U1635" t="s">
        <v>1340</v>
      </c>
      <c r="V1635" t="s">
        <v>1341</v>
      </c>
      <c r="W1635" t="s">
        <v>1355</v>
      </c>
      <c r="AC1635" t="s">
        <v>1343</v>
      </c>
      <c r="AF1635" t="s">
        <v>1343</v>
      </c>
      <c r="AI1635">
        <v>27</v>
      </c>
      <c r="AJ1635">
        <v>0</v>
      </c>
      <c r="AL1635">
        <v>0</v>
      </c>
      <c r="AM1635" t="s">
        <v>1332</v>
      </c>
      <c r="AN1635">
        <v>0</v>
      </c>
      <c r="AO1635">
        <v>0</v>
      </c>
    </row>
    <row r="1636" spans="1:41" hidden="1" x14ac:dyDescent="0.3">
      <c r="A1636" t="s">
        <v>1332</v>
      </c>
      <c r="B1636" t="s">
        <v>1379</v>
      </c>
      <c r="C1636" t="s">
        <v>1386</v>
      </c>
      <c r="D1636" t="s">
        <v>2962</v>
      </c>
      <c r="E1636">
        <v>2025945</v>
      </c>
      <c r="F1636" t="s">
        <v>6284</v>
      </c>
      <c r="G1636" t="s">
        <v>6285</v>
      </c>
      <c r="I1636" t="s">
        <v>1335</v>
      </c>
      <c r="J1636">
        <v>400</v>
      </c>
      <c r="K1636" t="s">
        <v>6286</v>
      </c>
      <c r="L1636">
        <v>46097</v>
      </c>
      <c r="N1636">
        <v>46132</v>
      </c>
      <c r="P1636" t="s">
        <v>1337</v>
      </c>
      <c r="Q1636" t="s">
        <v>3388</v>
      </c>
      <c r="R1636" t="s">
        <v>3490</v>
      </c>
      <c r="S1636" t="s">
        <v>1332</v>
      </c>
      <c r="U1636" t="s">
        <v>1340</v>
      </c>
      <c r="V1636" t="s">
        <v>1341</v>
      </c>
      <c r="W1636" t="s">
        <v>1355</v>
      </c>
      <c r="AC1636" t="s">
        <v>1343</v>
      </c>
      <c r="AF1636" t="s">
        <v>1343</v>
      </c>
      <c r="AI1636">
        <v>2</v>
      </c>
      <c r="AJ1636">
        <v>460</v>
      </c>
      <c r="AL1636">
        <v>0</v>
      </c>
      <c r="AM1636" t="s">
        <v>1332</v>
      </c>
      <c r="AN1636">
        <v>0</v>
      </c>
      <c r="AO1636">
        <v>0</v>
      </c>
    </row>
    <row r="1637" spans="1:41" hidden="1" x14ac:dyDescent="0.3">
      <c r="A1637" t="s">
        <v>1332</v>
      </c>
      <c r="B1637" t="s">
        <v>1332</v>
      </c>
      <c r="C1637" t="s">
        <v>64</v>
      </c>
      <c r="D1637" t="s">
        <v>6592</v>
      </c>
      <c r="E1637" t="s">
        <v>6593</v>
      </c>
      <c r="F1637" t="s">
        <v>6632</v>
      </c>
      <c r="G1637" t="s">
        <v>4636</v>
      </c>
      <c r="I1637" t="s">
        <v>1335</v>
      </c>
      <c r="J1637">
        <v>400</v>
      </c>
      <c r="K1637" t="s">
        <v>6286</v>
      </c>
      <c r="L1637">
        <v>46100</v>
      </c>
      <c r="N1637">
        <v>46152</v>
      </c>
      <c r="P1637" t="s">
        <v>1337</v>
      </c>
      <c r="Q1637" t="s">
        <v>3388</v>
      </c>
      <c r="R1637" t="s">
        <v>1781</v>
      </c>
      <c r="S1637" t="s">
        <v>1332</v>
      </c>
      <c r="U1637" t="s">
        <v>1340</v>
      </c>
      <c r="V1637" t="s">
        <v>1341</v>
      </c>
      <c r="W1637" t="s">
        <v>1355</v>
      </c>
      <c r="AC1637" t="s">
        <v>1343</v>
      </c>
      <c r="AF1637" t="s">
        <v>1343</v>
      </c>
      <c r="AI1637">
        <v>22</v>
      </c>
      <c r="AJ1637">
        <v>400</v>
      </c>
      <c r="AL1637">
        <v>0</v>
      </c>
      <c r="AM1637" t="s">
        <v>1332</v>
      </c>
      <c r="AN1637">
        <v>0</v>
      </c>
      <c r="AO1637">
        <v>0</v>
      </c>
    </row>
    <row r="1638" spans="1:41" hidden="1" x14ac:dyDescent="0.3">
      <c r="A1638" t="s">
        <v>1332</v>
      </c>
      <c r="B1638" t="s">
        <v>1332</v>
      </c>
      <c r="C1638" t="s">
        <v>64</v>
      </c>
      <c r="D1638" t="s">
        <v>6595</v>
      </c>
      <c r="E1638" t="s">
        <v>6596</v>
      </c>
      <c r="F1638" t="s">
        <v>6632</v>
      </c>
      <c r="G1638" t="s">
        <v>4636</v>
      </c>
      <c r="I1638" t="s">
        <v>1335</v>
      </c>
      <c r="J1638">
        <v>0</v>
      </c>
      <c r="K1638" t="s">
        <v>6286</v>
      </c>
      <c r="L1638">
        <v>46100</v>
      </c>
      <c r="N1638">
        <v>46152</v>
      </c>
      <c r="P1638" t="s">
        <v>1337</v>
      </c>
      <c r="Q1638" t="s">
        <v>3388</v>
      </c>
      <c r="R1638" t="s">
        <v>1781</v>
      </c>
      <c r="S1638" t="s">
        <v>1332</v>
      </c>
      <c r="U1638" t="s">
        <v>1340</v>
      </c>
      <c r="V1638" t="s">
        <v>1341</v>
      </c>
      <c r="W1638" t="s">
        <v>1355</v>
      </c>
      <c r="AC1638" t="s">
        <v>1343</v>
      </c>
      <c r="AF1638" t="s">
        <v>1343</v>
      </c>
      <c r="AI1638">
        <v>22</v>
      </c>
      <c r="AJ1638">
        <v>0</v>
      </c>
      <c r="AL1638">
        <v>0</v>
      </c>
      <c r="AM1638" t="s">
        <v>1332</v>
      </c>
      <c r="AN1638">
        <v>0</v>
      </c>
      <c r="AO1638">
        <v>0</v>
      </c>
    </row>
    <row r="1639" spans="1:41" hidden="1" x14ac:dyDescent="0.3">
      <c r="A1639" t="s">
        <v>1332</v>
      </c>
      <c r="B1639" t="s">
        <v>1332</v>
      </c>
      <c r="C1639" t="s">
        <v>1371</v>
      </c>
      <c r="D1639" t="s">
        <v>1755</v>
      </c>
      <c r="E1639">
        <v>2025329</v>
      </c>
      <c r="F1639" t="s">
        <v>7084</v>
      </c>
      <c r="G1639" t="s">
        <v>7085</v>
      </c>
      <c r="I1639" t="s">
        <v>1335</v>
      </c>
      <c r="J1639">
        <v>380</v>
      </c>
      <c r="K1639" t="s">
        <v>6286</v>
      </c>
      <c r="L1639">
        <v>46107</v>
      </c>
      <c r="N1639">
        <v>46152</v>
      </c>
      <c r="P1639" t="s">
        <v>1420</v>
      </c>
      <c r="Q1639" t="s">
        <v>3388</v>
      </c>
      <c r="R1639" t="s">
        <v>1781</v>
      </c>
      <c r="S1639" t="s">
        <v>1332</v>
      </c>
      <c r="U1639" t="s">
        <v>1340</v>
      </c>
      <c r="V1639" t="s">
        <v>1341</v>
      </c>
      <c r="W1639" t="s">
        <v>1355</v>
      </c>
      <c r="AC1639" t="s">
        <v>1343</v>
      </c>
      <c r="AF1639" t="s">
        <v>1343</v>
      </c>
      <c r="AI1639">
        <v>22</v>
      </c>
      <c r="AJ1639">
        <v>432</v>
      </c>
      <c r="AL1639">
        <v>0</v>
      </c>
      <c r="AM1639" t="s">
        <v>1332</v>
      </c>
      <c r="AN1639">
        <v>0</v>
      </c>
      <c r="AO1639">
        <v>0</v>
      </c>
    </row>
    <row r="1640" spans="1:41" hidden="1" x14ac:dyDescent="0.3">
      <c r="A1640" t="s">
        <v>1332</v>
      </c>
      <c r="B1640" t="s">
        <v>1379</v>
      </c>
      <c r="C1640" t="s">
        <v>1371</v>
      </c>
      <c r="D1640" t="s">
        <v>2962</v>
      </c>
      <c r="E1640">
        <v>2025945</v>
      </c>
      <c r="F1640" t="s">
        <v>7084</v>
      </c>
      <c r="I1640" t="s">
        <v>1335</v>
      </c>
      <c r="J1640">
        <v>0</v>
      </c>
      <c r="K1640" t="s">
        <v>6286</v>
      </c>
      <c r="L1640">
        <v>46107</v>
      </c>
      <c r="N1640">
        <v>46152</v>
      </c>
      <c r="P1640" t="s">
        <v>1420</v>
      </c>
      <c r="Q1640" t="s">
        <v>3388</v>
      </c>
      <c r="R1640" t="s">
        <v>1781</v>
      </c>
      <c r="S1640" t="s">
        <v>1332</v>
      </c>
      <c r="U1640" t="s">
        <v>1340</v>
      </c>
      <c r="V1640" t="s">
        <v>1341</v>
      </c>
      <c r="W1640" t="s">
        <v>1355</v>
      </c>
      <c r="AC1640" t="s">
        <v>1343</v>
      </c>
      <c r="AF1640" t="s">
        <v>1343</v>
      </c>
      <c r="AI1640">
        <v>22</v>
      </c>
      <c r="AJ1640">
        <v>60</v>
      </c>
      <c r="AL1640">
        <v>0</v>
      </c>
      <c r="AM1640" t="s">
        <v>1332</v>
      </c>
      <c r="AN1640">
        <v>0</v>
      </c>
      <c r="AO1640">
        <v>0</v>
      </c>
    </row>
    <row r="1641" spans="1:41" hidden="1" x14ac:dyDescent="0.3">
      <c r="A1641" t="s">
        <v>1332</v>
      </c>
      <c r="B1641" t="s">
        <v>1332</v>
      </c>
      <c r="C1641" t="s">
        <v>47</v>
      </c>
      <c r="D1641" t="s">
        <v>6881</v>
      </c>
      <c r="E1641">
        <v>2026065</v>
      </c>
      <c r="F1641" t="s">
        <v>7283</v>
      </c>
      <c r="G1641" t="s">
        <v>4636</v>
      </c>
      <c r="I1641" t="s">
        <v>1335</v>
      </c>
      <c r="J1641">
        <v>380</v>
      </c>
      <c r="K1641" t="s">
        <v>6286</v>
      </c>
      <c r="L1641">
        <v>46109</v>
      </c>
      <c r="N1641">
        <v>46157</v>
      </c>
      <c r="P1641" t="s">
        <v>1420</v>
      </c>
      <c r="Q1641" t="s">
        <v>3388</v>
      </c>
      <c r="R1641" t="s">
        <v>1781</v>
      </c>
      <c r="S1641" t="s">
        <v>1332</v>
      </c>
      <c r="U1641" t="s">
        <v>1340</v>
      </c>
      <c r="V1641" t="s">
        <v>1341</v>
      </c>
      <c r="W1641" t="s">
        <v>1355</v>
      </c>
      <c r="AC1641" t="s">
        <v>1343</v>
      </c>
      <c r="AF1641" t="s">
        <v>1343</v>
      </c>
      <c r="AI1641">
        <v>27</v>
      </c>
      <c r="AJ1641">
        <v>380</v>
      </c>
      <c r="AL1641">
        <v>0</v>
      </c>
      <c r="AM1641" t="s">
        <v>1332</v>
      </c>
      <c r="AN1641">
        <v>0</v>
      </c>
      <c r="AO1641">
        <v>0</v>
      </c>
    </row>
    <row r="1642" spans="1:41" hidden="1" x14ac:dyDescent="0.3">
      <c r="C1642" t="s">
        <v>205</v>
      </c>
      <c r="D1642" t="s">
        <v>4635</v>
      </c>
      <c r="E1642">
        <v>2026013</v>
      </c>
      <c r="F1642" t="s">
        <v>8643</v>
      </c>
      <c r="G1642" t="s">
        <v>4636</v>
      </c>
      <c r="I1642" t="s">
        <v>1335</v>
      </c>
      <c r="J1642">
        <v>400</v>
      </c>
      <c r="K1642" t="s">
        <v>6286</v>
      </c>
      <c r="L1642">
        <v>46126</v>
      </c>
      <c r="N1642">
        <v>46157</v>
      </c>
      <c r="P1642" t="s">
        <v>1337</v>
      </c>
      <c r="Q1642" t="s">
        <v>3388</v>
      </c>
      <c r="U1642" t="s">
        <v>1340</v>
      </c>
      <c r="V1642" t="s">
        <v>1341</v>
      </c>
      <c r="W1642" t="s">
        <v>1355</v>
      </c>
      <c r="AC1642" t="s">
        <v>1343</v>
      </c>
      <c r="AF1642" t="s">
        <v>1343</v>
      </c>
      <c r="AI1642">
        <v>27</v>
      </c>
      <c r="AJ1642">
        <v>460</v>
      </c>
      <c r="AL1642">
        <v>0</v>
      </c>
      <c r="AM1642" t="s">
        <v>1332</v>
      </c>
      <c r="AN1642">
        <v>0</v>
      </c>
      <c r="AO1642">
        <v>0</v>
      </c>
    </row>
    <row r="1643" spans="1:41" hidden="1" x14ac:dyDescent="0.3">
      <c r="C1643" t="s">
        <v>205</v>
      </c>
      <c r="D1643" t="s">
        <v>4631</v>
      </c>
      <c r="E1643">
        <v>2026010</v>
      </c>
      <c r="F1643" t="s">
        <v>8643</v>
      </c>
      <c r="G1643" t="s">
        <v>4636</v>
      </c>
      <c r="I1643" t="s">
        <v>1335</v>
      </c>
      <c r="J1643">
        <v>0</v>
      </c>
      <c r="K1643" t="s">
        <v>6286</v>
      </c>
      <c r="L1643">
        <v>46126</v>
      </c>
      <c r="N1643">
        <v>46157</v>
      </c>
      <c r="P1643" t="s">
        <v>1337</v>
      </c>
      <c r="Q1643" t="s">
        <v>3388</v>
      </c>
      <c r="U1643" t="s">
        <v>1340</v>
      </c>
      <c r="V1643" t="s">
        <v>1341</v>
      </c>
      <c r="W1643" t="s">
        <v>1355</v>
      </c>
      <c r="AC1643" t="s">
        <v>1343</v>
      </c>
      <c r="AF1643" t="s">
        <v>1343</v>
      </c>
      <c r="AI1643">
        <v>27</v>
      </c>
      <c r="AJ1643">
        <v>30</v>
      </c>
      <c r="AL1643">
        <v>0</v>
      </c>
      <c r="AM1643" t="s">
        <v>1332</v>
      </c>
      <c r="AN1643">
        <v>0</v>
      </c>
      <c r="AO1643">
        <v>0</v>
      </c>
    </row>
    <row r="1644" spans="1:41" hidden="1" x14ac:dyDescent="0.3">
      <c r="C1644" t="s">
        <v>205</v>
      </c>
      <c r="D1644" t="s">
        <v>3708</v>
      </c>
      <c r="E1644">
        <v>2025322</v>
      </c>
      <c r="F1644" t="s">
        <v>8643</v>
      </c>
      <c r="G1644" t="s">
        <v>8644</v>
      </c>
      <c r="I1644" t="s">
        <v>1335</v>
      </c>
      <c r="J1644">
        <v>400</v>
      </c>
      <c r="K1644" t="s">
        <v>6286</v>
      </c>
      <c r="L1644">
        <v>46126</v>
      </c>
      <c r="N1644">
        <v>46157</v>
      </c>
      <c r="P1644" t="s">
        <v>1337</v>
      </c>
      <c r="Q1644" t="s">
        <v>3388</v>
      </c>
      <c r="U1644" t="s">
        <v>1340</v>
      </c>
      <c r="V1644" t="s">
        <v>1341</v>
      </c>
      <c r="W1644" t="s">
        <v>1355</v>
      </c>
      <c r="AC1644" t="s">
        <v>1343</v>
      </c>
      <c r="AF1644" t="s">
        <v>1343</v>
      </c>
      <c r="AI1644">
        <v>27</v>
      </c>
      <c r="AJ1644">
        <v>490</v>
      </c>
      <c r="AL1644">
        <v>0</v>
      </c>
      <c r="AM1644" t="s">
        <v>1332</v>
      </c>
      <c r="AN1644">
        <v>0</v>
      </c>
      <c r="AO1644">
        <v>0</v>
      </c>
    </row>
    <row r="1645" spans="1:41" hidden="1" x14ac:dyDescent="0.3">
      <c r="C1645" t="s">
        <v>205</v>
      </c>
      <c r="D1645" t="s">
        <v>3882</v>
      </c>
      <c r="E1645">
        <v>2025322</v>
      </c>
      <c r="F1645" t="s">
        <v>8643</v>
      </c>
      <c r="G1645" t="s">
        <v>8644</v>
      </c>
      <c r="I1645" t="s">
        <v>1335</v>
      </c>
      <c r="J1645">
        <v>0</v>
      </c>
      <c r="K1645" t="s">
        <v>6286</v>
      </c>
      <c r="L1645">
        <v>46126</v>
      </c>
      <c r="N1645">
        <v>46157</v>
      </c>
      <c r="P1645" t="s">
        <v>1337</v>
      </c>
      <c r="Q1645" t="s">
        <v>3388</v>
      </c>
      <c r="U1645" t="s">
        <v>1340</v>
      </c>
      <c r="V1645" t="s">
        <v>1341</v>
      </c>
      <c r="W1645" t="s">
        <v>1355</v>
      </c>
      <c r="AC1645" t="s">
        <v>1343</v>
      </c>
      <c r="AF1645" t="s">
        <v>1343</v>
      </c>
      <c r="AI1645">
        <v>27</v>
      </c>
      <c r="AJ1645">
        <v>90</v>
      </c>
      <c r="AL1645">
        <v>0</v>
      </c>
      <c r="AM1645" t="s">
        <v>1332</v>
      </c>
      <c r="AN1645">
        <v>0</v>
      </c>
      <c r="AO1645">
        <v>0</v>
      </c>
    </row>
    <row r="1646" spans="1:41" hidden="1" x14ac:dyDescent="0.3">
      <c r="A1646" t="s">
        <v>1332</v>
      </c>
      <c r="B1646" t="s">
        <v>1379</v>
      </c>
      <c r="C1646" t="s">
        <v>39</v>
      </c>
      <c r="D1646" t="s">
        <v>1887</v>
      </c>
      <c r="E1646" t="s">
        <v>1332</v>
      </c>
      <c r="I1646" t="s">
        <v>1335</v>
      </c>
      <c r="J1646">
        <v>100</v>
      </c>
      <c r="K1646" t="s">
        <v>2460</v>
      </c>
      <c r="L1646">
        <v>46015</v>
      </c>
      <c r="N1646">
        <v>46052</v>
      </c>
      <c r="P1646" t="s">
        <v>1361</v>
      </c>
      <c r="Q1646" t="s">
        <v>2461</v>
      </c>
      <c r="R1646" t="s">
        <v>1358</v>
      </c>
      <c r="S1646" t="s">
        <v>1332</v>
      </c>
      <c r="T1646" t="s">
        <v>2462</v>
      </c>
      <c r="U1646" t="s">
        <v>1340</v>
      </c>
      <c r="V1646" t="s">
        <v>1341</v>
      </c>
      <c r="W1646" t="s">
        <v>1358</v>
      </c>
      <c r="AC1646" t="s">
        <v>1343</v>
      </c>
      <c r="AF1646" t="s">
        <v>1343</v>
      </c>
      <c r="AI1646" t="s">
        <v>1358</v>
      </c>
      <c r="AJ1646" t="s">
        <v>1332</v>
      </c>
      <c r="AL1646">
        <v>0</v>
      </c>
      <c r="AM1646" t="s">
        <v>1332</v>
      </c>
      <c r="AN1646">
        <v>0</v>
      </c>
      <c r="AO1646">
        <v>0</v>
      </c>
    </row>
    <row r="1647" spans="1:41" hidden="1" x14ac:dyDescent="0.3">
      <c r="A1647" t="s">
        <v>1332</v>
      </c>
      <c r="B1647" t="s">
        <v>1379</v>
      </c>
      <c r="C1647" t="s">
        <v>39</v>
      </c>
      <c r="D1647" t="s">
        <v>2463</v>
      </c>
      <c r="E1647" t="s">
        <v>1332</v>
      </c>
      <c r="I1647" t="s">
        <v>1335</v>
      </c>
      <c r="J1647">
        <v>100</v>
      </c>
      <c r="K1647" t="s">
        <v>2460</v>
      </c>
      <c r="L1647">
        <v>46015</v>
      </c>
      <c r="N1647">
        <v>46052</v>
      </c>
      <c r="P1647" t="s">
        <v>1361</v>
      </c>
      <c r="Q1647" t="s">
        <v>2461</v>
      </c>
      <c r="R1647" t="s">
        <v>1358</v>
      </c>
      <c r="S1647" t="s">
        <v>1332</v>
      </c>
      <c r="U1647" t="s">
        <v>1340</v>
      </c>
      <c r="V1647" t="s">
        <v>1341</v>
      </c>
      <c r="W1647" t="s">
        <v>1358</v>
      </c>
      <c r="AC1647" t="s">
        <v>1343</v>
      </c>
      <c r="AF1647" t="s">
        <v>1343</v>
      </c>
      <c r="AI1647" t="s">
        <v>1358</v>
      </c>
      <c r="AJ1647" t="s">
        <v>1332</v>
      </c>
      <c r="AL1647">
        <v>0</v>
      </c>
      <c r="AM1647" t="s">
        <v>1332</v>
      </c>
      <c r="AN1647">
        <v>0</v>
      </c>
      <c r="AO1647">
        <v>0</v>
      </c>
    </row>
    <row r="1648" spans="1:41" hidden="1" x14ac:dyDescent="0.3">
      <c r="A1648" t="s">
        <v>1332</v>
      </c>
      <c r="B1648" t="s">
        <v>1332</v>
      </c>
      <c r="C1648" t="s">
        <v>1386</v>
      </c>
      <c r="D1648" t="s">
        <v>4033</v>
      </c>
      <c r="E1648">
        <v>2026003</v>
      </c>
      <c r="F1648" t="s">
        <v>8245</v>
      </c>
      <c r="G1648" t="s">
        <v>4636</v>
      </c>
      <c r="I1648" t="s">
        <v>1335</v>
      </c>
      <c r="J1648">
        <v>0</v>
      </c>
      <c r="K1648" t="s">
        <v>2460</v>
      </c>
      <c r="L1648">
        <v>46120</v>
      </c>
      <c r="N1648">
        <v>46157</v>
      </c>
      <c r="P1648" t="s">
        <v>1361</v>
      </c>
      <c r="Q1648" t="s">
        <v>2461</v>
      </c>
      <c r="R1648" t="s">
        <v>1781</v>
      </c>
      <c r="S1648" t="s">
        <v>1332</v>
      </c>
      <c r="U1648" t="s">
        <v>1537</v>
      </c>
      <c r="V1648" t="s">
        <v>1341</v>
      </c>
      <c r="W1648" t="s">
        <v>1355</v>
      </c>
      <c r="AC1648" t="s">
        <v>1343</v>
      </c>
      <c r="AF1648" t="s">
        <v>1343</v>
      </c>
      <c r="AI1648">
        <v>27</v>
      </c>
      <c r="AJ1648">
        <v>45</v>
      </c>
      <c r="AL1648">
        <v>0</v>
      </c>
      <c r="AM1648" t="s">
        <v>1332</v>
      </c>
      <c r="AN1648">
        <v>0</v>
      </c>
      <c r="AO1648">
        <v>0</v>
      </c>
    </row>
    <row r="1649" spans="1:41" hidden="1" x14ac:dyDescent="0.3">
      <c r="A1649" t="s">
        <v>1332</v>
      </c>
      <c r="B1649" t="s">
        <v>1332</v>
      </c>
      <c r="C1649" t="s">
        <v>1386</v>
      </c>
      <c r="D1649" t="s">
        <v>7588</v>
      </c>
      <c r="E1649">
        <v>2026020</v>
      </c>
      <c r="F1649" t="s">
        <v>8245</v>
      </c>
      <c r="G1649" t="s">
        <v>4636</v>
      </c>
      <c r="I1649" t="s">
        <v>1335</v>
      </c>
      <c r="J1649">
        <v>0</v>
      </c>
      <c r="K1649" t="s">
        <v>2460</v>
      </c>
      <c r="L1649">
        <v>46120</v>
      </c>
      <c r="N1649">
        <v>46157</v>
      </c>
      <c r="P1649" t="s">
        <v>1361</v>
      </c>
      <c r="Q1649" t="s">
        <v>2461</v>
      </c>
      <c r="R1649" t="s">
        <v>1781</v>
      </c>
      <c r="S1649" t="s">
        <v>1332</v>
      </c>
      <c r="U1649" t="s">
        <v>1537</v>
      </c>
      <c r="V1649" t="s">
        <v>1341</v>
      </c>
      <c r="W1649" t="s">
        <v>1355</v>
      </c>
      <c r="AC1649" t="s">
        <v>1343</v>
      </c>
      <c r="AF1649" t="s">
        <v>1343</v>
      </c>
      <c r="AI1649">
        <v>27</v>
      </c>
      <c r="AJ1649">
        <v>55</v>
      </c>
      <c r="AL1649">
        <v>0</v>
      </c>
      <c r="AM1649" t="s">
        <v>1332</v>
      </c>
      <c r="AN1649">
        <v>0</v>
      </c>
      <c r="AO1649">
        <v>0</v>
      </c>
    </row>
    <row r="1650" spans="1:41" hidden="1" x14ac:dyDescent="0.3">
      <c r="A1650" t="s">
        <v>1332</v>
      </c>
      <c r="B1650" t="s">
        <v>1332</v>
      </c>
      <c r="C1650" t="s">
        <v>1371</v>
      </c>
      <c r="D1650" t="s">
        <v>1438</v>
      </c>
      <c r="E1650">
        <v>2025933</v>
      </c>
      <c r="I1650" t="s">
        <v>1335</v>
      </c>
      <c r="J1650">
        <v>780</v>
      </c>
      <c r="K1650" t="s">
        <v>3820</v>
      </c>
      <c r="L1650">
        <v>46056</v>
      </c>
      <c r="N1650">
        <v>46096</v>
      </c>
      <c r="P1650" t="s">
        <v>1337</v>
      </c>
      <c r="Q1650" t="s">
        <v>3821</v>
      </c>
      <c r="R1650" t="s">
        <v>1339</v>
      </c>
      <c r="S1650" t="s">
        <v>1332</v>
      </c>
      <c r="U1650" t="s">
        <v>1340</v>
      </c>
      <c r="V1650" t="s">
        <v>1341</v>
      </c>
      <c r="W1650" t="s">
        <v>1339</v>
      </c>
      <c r="X1650">
        <v>46096</v>
      </c>
      <c r="Y1650" t="s">
        <v>3822</v>
      </c>
      <c r="Z1650">
        <v>1183</v>
      </c>
      <c r="AA1650">
        <v>451</v>
      </c>
      <c r="AB1650">
        <v>86</v>
      </c>
      <c r="AC1650" t="s">
        <v>1408</v>
      </c>
      <c r="AF1650" t="s">
        <v>1343</v>
      </c>
      <c r="AI1650" t="s">
        <v>1339</v>
      </c>
      <c r="AJ1650">
        <v>830</v>
      </c>
      <c r="AL1650">
        <v>1183</v>
      </c>
      <c r="AM1650">
        <v>1183</v>
      </c>
      <c r="AN1650">
        <v>0.38123415046491999</v>
      </c>
      <c r="AO1650">
        <v>0.70160608622147103</v>
      </c>
    </row>
    <row r="1651" spans="1:41" hidden="1" x14ac:dyDescent="0.3">
      <c r="A1651" t="s">
        <v>1332</v>
      </c>
      <c r="B1651" t="s">
        <v>1332</v>
      </c>
      <c r="C1651" t="s">
        <v>1371</v>
      </c>
      <c r="D1651" t="s">
        <v>1755</v>
      </c>
      <c r="E1651">
        <v>2025329</v>
      </c>
      <c r="I1651" t="s">
        <v>1335</v>
      </c>
      <c r="J1651">
        <v>0</v>
      </c>
      <c r="K1651" t="s">
        <v>3820</v>
      </c>
      <c r="L1651">
        <v>46056</v>
      </c>
      <c r="N1651">
        <v>46096</v>
      </c>
      <c r="P1651" t="s">
        <v>1337</v>
      </c>
      <c r="Q1651" t="s">
        <v>3821</v>
      </c>
      <c r="R1651" t="s">
        <v>1339</v>
      </c>
      <c r="S1651" t="s">
        <v>1332</v>
      </c>
      <c r="U1651" t="s">
        <v>1340</v>
      </c>
      <c r="V1651" t="s">
        <v>1341</v>
      </c>
      <c r="W1651" t="s">
        <v>1339</v>
      </c>
      <c r="X1651">
        <v>46096</v>
      </c>
      <c r="Y1651" t="s">
        <v>3822</v>
      </c>
      <c r="Z1651">
        <v>1183</v>
      </c>
      <c r="AA1651">
        <v>451</v>
      </c>
      <c r="AB1651">
        <v>86</v>
      </c>
      <c r="AC1651" t="s">
        <v>1408</v>
      </c>
      <c r="AF1651" t="s">
        <v>1343</v>
      </c>
      <c r="AI1651" t="s">
        <v>1339</v>
      </c>
      <c r="AJ1651">
        <v>52</v>
      </c>
      <c r="AL1651" t="s">
        <v>1332</v>
      </c>
      <c r="AM1651" t="s">
        <v>1332</v>
      </c>
      <c r="AN1651">
        <v>0.38123415046491999</v>
      </c>
      <c r="AO1651">
        <v>0</v>
      </c>
    </row>
    <row r="1652" spans="1:41" hidden="1" x14ac:dyDescent="0.3">
      <c r="A1652" t="s">
        <v>1332</v>
      </c>
      <c r="B1652" t="s">
        <v>1332</v>
      </c>
      <c r="C1652" t="s">
        <v>39</v>
      </c>
      <c r="D1652" t="s">
        <v>4351</v>
      </c>
      <c r="E1652">
        <v>2026001</v>
      </c>
      <c r="F1652" t="s">
        <v>8282</v>
      </c>
      <c r="G1652" t="s">
        <v>4636</v>
      </c>
      <c r="I1652" t="s">
        <v>1335</v>
      </c>
      <c r="J1652">
        <v>820</v>
      </c>
      <c r="K1652" t="s">
        <v>3820</v>
      </c>
      <c r="L1652">
        <v>46121</v>
      </c>
      <c r="N1652">
        <v>46157</v>
      </c>
      <c r="P1652" t="s">
        <v>1337</v>
      </c>
      <c r="Q1652" t="s">
        <v>3821</v>
      </c>
      <c r="R1652" t="s">
        <v>1781</v>
      </c>
      <c r="S1652" t="s">
        <v>1332</v>
      </c>
      <c r="U1652" t="s">
        <v>1340</v>
      </c>
      <c r="V1652" t="s">
        <v>1402</v>
      </c>
      <c r="W1652" t="s">
        <v>1355</v>
      </c>
      <c r="AC1652" t="s">
        <v>1343</v>
      </c>
      <c r="AF1652" t="s">
        <v>1343</v>
      </c>
      <c r="AI1652">
        <v>27</v>
      </c>
      <c r="AJ1652">
        <v>865</v>
      </c>
      <c r="AL1652">
        <v>0</v>
      </c>
      <c r="AM1652" t="s">
        <v>1332</v>
      </c>
      <c r="AN1652">
        <v>0</v>
      </c>
      <c r="AO1652">
        <v>0</v>
      </c>
    </row>
    <row r="1653" spans="1:41" hidden="1" x14ac:dyDescent="0.3">
      <c r="A1653" t="s">
        <v>1332</v>
      </c>
      <c r="B1653" t="s">
        <v>1379</v>
      </c>
      <c r="C1653" t="s">
        <v>39</v>
      </c>
      <c r="D1653" t="s">
        <v>2091</v>
      </c>
      <c r="E1653">
        <v>2025339</v>
      </c>
      <c r="F1653" t="s">
        <v>8282</v>
      </c>
      <c r="G1653" t="s">
        <v>8283</v>
      </c>
      <c r="I1653" t="s">
        <v>1335</v>
      </c>
      <c r="J1653">
        <v>0</v>
      </c>
      <c r="K1653" t="s">
        <v>3820</v>
      </c>
      <c r="L1653">
        <v>46121</v>
      </c>
      <c r="N1653">
        <v>46157</v>
      </c>
      <c r="P1653" t="s">
        <v>1337</v>
      </c>
      <c r="Q1653" t="s">
        <v>3821</v>
      </c>
      <c r="R1653" t="s">
        <v>1781</v>
      </c>
      <c r="S1653" t="s">
        <v>1332</v>
      </c>
      <c r="U1653" t="s">
        <v>1340</v>
      </c>
      <c r="V1653" t="s">
        <v>1402</v>
      </c>
      <c r="W1653" t="s">
        <v>1355</v>
      </c>
      <c r="AC1653" t="s">
        <v>1343</v>
      </c>
      <c r="AF1653" t="s">
        <v>1343</v>
      </c>
      <c r="AI1653">
        <v>27</v>
      </c>
      <c r="AJ1653">
        <v>58</v>
      </c>
      <c r="AL1653">
        <v>0</v>
      </c>
      <c r="AM1653" t="s">
        <v>1332</v>
      </c>
      <c r="AN1653">
        <v>0</v>
      </c>
      <c r="AO1653">
        <v>0</v>
      </c>
    </row>
    <row r="1654" spans="1:41" hidden="1" x14ac:dyDescent="0.3">
      <c r="A1654" t="s">
        <v>1332</v>
      </c>
      <c r="B1654" t="s">
        <v>1332</v>
      </c>
      <c r="C1654" t="s">
        <v>39</v>
      </c>
      <c r="D1654" t="s">
        <v>4033</v>
      </c>
      <c r="E1654">
        <v>2026003</v>
      </c>
      <c r="F1654" t="s">
        <v>8282</v>
      </c>
      <c r="G1654" t="s">
        <v>8283</v>
      </c>
      <c r="I1654" t="s">
        <v>1335</v>
      </c>
      <c r="J1654">
        <v>820</v>
      </c>
      <c r="K1654" t="s">
        <v>3820</v>
      </c>
      <c r="L1654">
        <v>46121</v>
      </c>
      <c r="N1654">
        <v>46157</v>
      </c>
      <c r="P1654" t="s">
        <v>1337</v>
      </c>
      <c r="Q1654" t="s">
        <v>3821</v>
      </c>
      <c r="R1654" t="s">
        <v>1781</v>
      </c>
      <c r="S1654" t="s">
        <v>1332</v>
      </c>
      <c r="U1654" t="s">
        <v>1340</v>
      </c>
      <c r="V1654" t="s">
        <v>1402</v>
      </c>
      <c r="W1654" t="s">
        <v>1355</v>
      </c>
      <c r="AC1654" t="s">
        <v>1343</v>
      </c>
      <c r="AF1654" t="s">
        <v>1343</v>
      </c>
      <c r="AI1654">
        <v>27</v>
      </c>
      <c r="AJ1654">
        <v>865</v>
      </c>
      <c r="AL1654">
        <v>0</v>
      </c>
      <c r="AM1654" t="s">
        <v>1332</v>
      </c>
      <c r="AN1654">
        <v>0</v>
      </c>
      <c r="AO1654">
        <v>0</v>
      </c>
    </row>
    <row r="1655" spans="1:41" hidden="1" x14ac:dyDescent="0.3">
      <c r="A1655" t="s">
        <v>1332</v>
      </c>
      <c r="B1655" t="s">
        <v>1379</v>
      </c>
      <c r="C1655" t="s">
        <v>39</v>
      </c>
      <c r="D1655" t="s">
        <v>2091</v>
      </c>
      <c r="E1655">
        <v>2025339</v>
      </c>
      <c r="F1655" t="s">
        <v>8282</v>
      </c>
      <c r="G1655" t="s">
        <v>8283</v>
      </c>
      <c r="I1655" t="s">
        <v>1335</v>
      </c>
      <c r="J1655">
        <v>0</v>
      </c>
      <c r="K1655" t="s">
        <v>3820</v>
      </c>
      <c r="L1655">
        <v>46121</v>
      </c>
      <c r="N1655">
        <v>46157</v>
      </c>
      <c r="P1655" t="s">
        <v>1337</v>
      </c>
      <c r="Q1655" t="s">
        <v>3821</v>
      </c>
      <c r="R1655" t="s">
        <v>1781</v>
      </c>
      <c r="S1655" t="s">
        <v>1332</v>
      </c>
      <c r="U1655" t="s">
        <v>1340</v>
      </c>
      <c r="V1655" t="s">
        <v>1402</v>
      </c>
      <c r="W1655" t="s">
        <v>1355</v>
      </c>
      <c r="AC1655" t="s">
        <v>1343</v>
      </c>
      <c r="AF1655" t="s">
        <v>1343</v>
      </c>
      <c r="AI1655">
        <v>27</v>
      </c>
      <c r="AJ1655">
        <v>58</v>
      </c>
      <c r="AL1655">
        <v>0</v>
      </c>
      <c r="AM1655" t="s">
        <v>1332</v>
      </c>
      <c r="AN1655">
        <v>0</v>
      </c>
      <c r="AO1655">
        <v>0</v>
      </c>
    </row>
    <row r="1656" spans="1:41" hidden="1" x14ac:dyDescent="0.3">
      <c r="C1656" t="s">
        <v>1359</v>
      </c>
      <c r="D1656" t="s">
        <v>7170</v>
      </c>
      <c r="E1656">
        <v>2026056</v>
      </c>
      <c r="F1656" t="s">
        <v>8587</v>
      </c>
      <c r="G1656" t="s">
        <v>4636</v>
      </c>
      <c r="I1656" t="s">
        <v>1335</v>
      </c>
      <c r="J1656">
        <v>600</v>
      </c>
      <c r="K1656" t="s">
        <v>8588</v>
      </c>
      <c r="L1656">
        <v>46126</v>
      </c>
      <c r="N1656">
        <v>46157</v>
      </c>
      <c r="P1656" t="s">
        <v>1420</v>
      </c>
      <c r="Q1656" t="s">
        <v>8589</v>
      </c>
      <c r="R1656" t="s">
        <v>1781</v>
      </c>
      <c r="S1656" t="s">
        <v>1332</v>
      </c>
      <c r="U1656" t="s">
        <v>1340</v>
      </c>
      <c r="V1656" t="s">
        <v>1341</v>
      </c>
      <c r="W1656" t="s">
        <v>1355</v>
      </c>
      <c r="AC1656" t="s">
        <v>1343</v>
      </c>
      <c r="AF1656" t="s">
        <v>1343</v>
      </c>
      <c r="AI1656">
        <v>27</v>
      </c>
      <c r="AJ1656">
        <v>600</v>
      </c>
      <c r="AL1656">
        <v>0</v>
      </c>
      <c r="AM1656" t="s">
        <v>1332</v>
      </c>
      <c r="AN1656">
        <v>0</v>
      </c>
      <c r="AO1656">
        <v>0</v>
      </c>
    </row>
    <row r="1657" spans="1:41" hidden="1" x14ac:dyDescent="0.3">
      <c r="C1657" t="s">
        <v>1359</v>
      </c>
      <c r="D1657" t="s">
        <v>7174</v>
      </c>
      <c r="E1657" t="s">
        <v>7175</v>
      </c>
      <c r="F1657" t="s">
        <v>8587</v>
      </c>
      <c r="G1657" t="s">
        <v>4636</v>
      </c>
      <c r="I1657" t="s">
        <v>1335</v>
      </c>
      <c r="J1657">
        <v>0</v>
      </c>
      <c r="K1657" t="s">
        <v>8588</v>
      </c>
      <c r="L1657">
        <v>46126</v>
      </c>
      <c r="N1657">
        <v>46157</v>
      </c>
      <c r="P1657" t="s">
        <v>1420</v>
      </c>
      <c r="Q1657" t="s">
        <v>8589</v>
      </c>
      <c r="R1657" t="s">
        <v>1781</v>
      </c>
      <c r="S1657" t="s">
        <v>1332</v>
      </c>
      <c r="U1657" t="s">
        <v>1340</v>
      </c>
      <c r="V1657" t="s">
        <v>1341</v>
      </c>
      <c r="W1657" t="s">
        <v>1355</v>
      </c>
      <c r="AC1657" t="s">
        <v>1343</v>
      </c>
      <c r="AF1657" t="s">
        <v>1343</v>
      </c>
      <c r="AI1657">
        <v>27</v>
      </c>
      <c r="AJ1657">
        <v>0</v>
      </c>
      <c r="AL1657">
        <v>0</v>
      </c>
      <c r="AM1657" t="s">
        <v>1332</v>
      </c>
      <c r="AN1657">
        <v>0</v>
      </c>
      <c r="AO1657">
        <v>0</v>
      </c>
    </row>
    <row r="1658" spans="1:41" hidden="1" x14ac:dyDescent="0.3">
      <c r="C1658" t="s">
        <v>1359</v>
      </c>
      <c r="D1658" t="s">
        <v>7591</v>
      </c>
      <c r="E1658">
        <v>2026032</v>
      </c>
      <c r="F1658" t="s">
        <v>8587</v>
      </c>
      <c r="G1658" t="s">
        <v>4636</v>
      </c>
      <c r="I1658" t="s">
        <v>1335</v>
      </c>
      <c r="J1658">
        <v>600</v>
      </c>
      <c r="K1658" t="s">
        <v>8588</v>
      </c>
      <c r="L1658">
        <v>46126</v>
      </c>
      <c r="N1658">
        <v>46157</v>
      </c>
      <c r="P1658" t="s">
        <v>1420</v>
      </c>
      <c r="Q1658" t="s">
        <v>8589</v>
      </c>
      <c r="R1658" t="s">
        <v>1781</v>
      </c>
      <c r="S1658" t="s">
        <v>1332</v>
      </c>
      <c r="U1658" t="s">
        <v>1340</v>
      </c>
      <c r="V1658" t="s">
        <v>1341</v>
      </c>
      <c r="W1658" t="s">
        <v>1355</v>
      </c>
      <c r="AC1658" t="s">
        <v>1343</v>
      </c>
      <c r="AF1658" t="s">
        <v>1343</v>
      </c>
      <c r="AI1658">
        <v>27</v>
      </c>
      <c r="AJ1658">
        <v>600</v>
      </c>
      <c r="AL1658">
        <v>0</v>
      </c>
      <c r="AM1658" t="s">
        <v>1332</v>
      </c>
      <c r="AN1658">
        <v>0</v>
      </c>
      <c r="AO1658">
        <v>0</v>
      </c>
    </row>
    <row r="1659" spans="1:41" hidden="1" x14ac:dyDescent="0.3">
      <c r="A1659" t="s">
        <v>1332</v>
      </c>
      <c r="B1659" t="s">
        <v>1332</v>
      </c>
      <c r="C1659" t="s">
        <v>1386</v>
      </c>
      <c r="D1659" t="s">
        <v>3416</v>
      </c>
      <c r="E1659" t="s">
        <v>1332</v>
      </c>
      <c r="I1659" t="s">
        <v>1335</v>
      </c>
      <c r="J1659">
        <v>0</v>
      </c>
      <c r="K1659" t="s">
        <v>3839</v>
      </c>
      <c r="L1659">
        <v>46056</v>
      </c>
      <c r="N1659">
        <v>46101</v>
      </c>
      <c r="P1659" t="s">
        <v>1361</v>
      </c>
      <c r="Q1659" t="s">
        <v>3840</v>
      </c>
      <c r="R1659" t="s">
        <v>1339</v>
      </c>
      <c r="S1659" t="s">
        <v>1332</v>
      </c>
      <c r="U1659" t="s">
        <v>1537</v>
      </c>
      <c r="V1659" t="s">
        <v>1341</v>
      </c>
      <c r="W1659" t="s">
        <v>1339</v>
      </c>
      <c r="X1659">
        <v>46085</v>
      </c>
      <c r="Y1659" t="s">
        <v>3841</v>
      </c>
      <c r="AC1659" t="s">
        <v>1343</v>
      </c>
      <c r="AF1659" t="s">
        <v>1343</v>
      </c>
      <c r="AI1659" t="s">
        <v>1339</v>
      </c>
      <c r="AJ1659" t="s">
        <v>1332</v>
      </c>
      <c r="AL1659">
        <v>0</v>
      </c>
      <c r="AM1659">
        <v>0</v>
      </c>
      <c r="AN1659">
        <v>0</v>
      </c>
      <c r="AO1659">
        <v>0</v>
      </c>
    </row>
    <row r="1660" spans="1:41" hidden="1" x14ac:dyDescent="0.3">
      <c r="A1660" t="s">
        <v>1332</v>
      </c>
      <c r="B1660" t="s">
        <v>1332</v>
      </c>
      <c r="C1660" t="s">
        <v>1359</v>
      </c>
      <c r="D1660" t="s">
        <v>1438</v>
      </c>
      <c r="E1660">
        <v>2025933</v>
      </c>
      <c r="I1660" t="s">
        <v>1335</v>
      </c>
      <c r="J1660">
        <v>0</v>
      </c>
      <c r="K1660" t="s">
        <v>3839</v>
      </c>
      <c r="L1660">
        <v>46063</v>
      </c>
      <c r="N1660">
        <v>46113</v>
      </c>
      <c r="P1660" t="s">
        <v>1361</v>
      </c>
      <c r="Q1660" t="s">
        <v>3840</v>
      </c>
      <c r="R1660" t="s">
        <v>1358</v>
      </c>
      <c r="S1660" t="s">
        <v>1332</v>
      </c>
      <c r="U1660" t="s">
        <v>1537</v>
      </c>
      <c r="V1660" t="s">
        <v>1341</v>
      </c>
      <c r="W1660" t="s">
        <v>1358</v>
      </c>
      <c r="AC1660" t="s">
        <v>1343</v>
      </c>
      <c r="AF1660" t="s">
        <v>1343</v>
      </c>
      <c r="AI1660" t="s">
        <v>1358</v>
      </c>
      <c r="AJ1660">
        <v>50</v>
      </c>
      <c r="AL1660">
        <v>0</v>
      </c>
      <c r="AM1660" t="s">
        <v>1332</v>
      </c>
      <c r="AN1660">
        <v>0</v>
      </c>
      <c r="AO1660">
        <v>0</v>
      </c>
    </row>
    <row r="1661" spans="1:41" hidden="1" x14ac:dyDescent="0.3">
      <c r="A1661" t="s">
        <v>1332</v>
      </c>
      <c r="B1661" t="s">
        <v>1332</v>
      </c>
      <c r="C1661" t="s">
        <v>1359</v>
      </c>
      <c r="D1661" t="s">
        <v>1755</v>
      </c>
      <c r="E1661">
        <v>2025329</v>
      </c>
      <c r="I1661" t="s">
        <v>1335</v>
      </c>
      <c r="J1661">
        <v>0</v>
      </c>
      <c r="K1661" t="s">
        <v>3839</v>
      </c>
      <c r="L1661">
        <v>46063</v>
      </c>
      <c r="N1661">
        <v>46113</v>
      </c>
      <c r="P1661" t="s">
        <v>1361</v>
      </c>
      <c r="Q1661" t="s">
        <v>3840</v>
      </c>
      <c r="R1661" t="s">
        <v>1358</v>
      </c>
      <c r="S1661" t="s">
        <v>1332</v>
      </c>
      <c r="U1661" t="s">
        <v>1537</v>
      </c>
      <c r="V1661" t="s">
        <v>1341</v>
      </c>
      <c r="W1661" t="s">
        <v>1358</v>
      </c>
      <c r="AC1661" t="s">
        <v>1343</v>
      </c>
      <c r="AF1661" t="s">
        <v>1343</v>
      </c>
      <c r="AI1661" t="s">
        <v>1358</v>
      </c>
      <c r="AJ1661">
        <v>52</v>
      </c>
      <c r="AL1661">
        <v>0</v>
      </c>
      <c r="AM1661" t="s">
        <v>1332</v>
      </c>
      <c r="AN1661">
        <v>0</v>
      </c>
      <c r="AO1661">
        <v>0</v>
      </c>
    </row>
    <row r="1662" spans="1:41" hidden="1" x14ac:dyDescent="0.3">
      <c r="A1662" t="s">
        <v>1332</v>
      </c>
      <c r="B1662" t="s">
        <v>1332</v>
      </c>
      <c r="C1662" t="s">
        <v>1371</v>
      </c>
      <c r="D1662" t="s">
        <v>2120</v>
      </c>
      <c r="E1662">
        <v>2024878</v>
      </c>
      <c r="I1662" t="s">
        <v>1335</v>
      </c>
      <c r="J1662">
        <v>380</v>
      </c>
      <c r="K1662" t="s">
        <v>2527</v>
      </c>
      <c r="L1662">
        <v>46015</v>
      </c>
      <c r="N1662">
        <v>46053</v>
      </c>
      <c r="P1662" t="s">
        <v>1361</v>
      </c>
      <c r="Q1662" t="s">
        <v>2528</v>
      </c>
      <c r="R1662" t="s">
        <v>1339</v>
      </c>
      <c r="S1662" t="s">
        <v>1332</v>
      </c>
      <c r="U1662" t="s">
        <v>1340</v>
      </c>
      <c r="V1662" t="s">
        <v>1341</v>
      </c>
      <c r="W1662" t="s">
        <v>1339</v>
      </c>
      <c r="X1662">
        <v>46052</v>
      </c>
      <c r="Y1662" t="s">
        <v>2529</v>
      </c>
      <c r="AC1662" t="s">
        <v>1343</v>
      </c>
      <c r="AF1662" t="s">
        <v>1343</v>
      </c>
      <c r="AI1662" t="s">
        <v>1339</v>
      </c>
      <c r="AJ1662">
        <v>455</v>
      </c>
      <c r="AL1662">
        <v>0</v>
      </c>
      <c r="AM1662">
        <v>0</v>
      </c>
      <c r="AN1662">
        <v>0</v>
      </c>
      <c r="AO1662">
        <v>0</v>
      </c>
    </row>
    <row r="1663" spans="1:41" hidden="1" x14ac:dyDescent="0.3">
      <c r="A1663" t="s">
        <v>1332</v>
      </c>
      <c r="B1663" t="s">
        <v>1332</v>
      </c>
      <c r="C1663" t="s">
        <v>205</v>
      </c>
      <c r="D1663" t="s">
        <v>2962</v>
      </c>
      <c r="E1663">
        <v>2025945</v>
      </c>
      <c r="I1663" t="s">
        <v>1369</v>
      </c>
      <c r="J1663">
        <v>0</v>
      </c>
      <c r="K1663" t="s">
        <v>7527</v>
      </c>
      <c r="L1663">
        <v>46114</v>
      </c>
      <c r="N1663">
        <v>46157</v>
      </c>
      <c r="P1663" t="s">
        <v>1337</v>
      </c>
      <c r="Q1663" t="s">
        <v>7526</v>
      </c>
      <c r="R1663" t="s">
        <v>1781</v>
      </c>
      <c r="S1663" t="s">
        <v>1332</v>
      </c>
      <c r="U1663" t="s">
        <v>1537</v>
      </c>
      <c r="V1663" t="s">
        <v>1341</v>
      </c>
      <c r="W1663" t="s">
        <v>1355</v>
      </c>
      <c r="AC1663" t="s">
        <v>1343</v>
      </c>
      <c r="AF1663" t="s">
        <v>1343</v>
      </c>
      <c r="AI1663">
        <v>27</v>
      </c>
      <c r="AJ1663">
        <v>60</v>
      </c>
      <c r="AL1663">
        <v>0</v>
      </c>
      <c r="AM1663" t="s">
        <v>1332</v>
      </c>
      <c r="AN1663">
        <v>0</v>
      </c>
      <c r="AO1663">
        <v>0</v>
      </c>
    </row>
    <row r="1664" spans="1:41" hidden="1" x14ac:dyDescent="0.3">
      <c r="A1664" t="s">
        <v>1332</v>
      </c>
      <c r="B1664" t="s">
        <v>1332</v>
      </c>
      <c r="C1664" t="s">
        <v>1359</v>
      </c>
      <c r="D1664" t="s">
        <v>3258</v>
      </c>
      <c r="E1664">
        <v>2025308</v>
      </c>
      <c r="F1664" t="s">
        <v>7982</v>
      </c>
      <c r="G1664" t="s">
        <v>7983</v>
      </c>
      <c r="I1664" t="s">
        <v>1335</v>
      </c>
      <c r="J1664">
        <v>500</v>
      </c>
      <c r="K1664" t="s">
        <v>7984</v>
      </c>
      <c r="L1664">
        <v>46115</v>
      </c>
      <c r="N1664">
        <v>46157</v>
      </c>
      <c r="P1664" t="s">
        <v>1337</v>
      </c>
      <c r="Q1664" t="s">
        <v>3477</v>
      </c>
      <c r="R1664" t="s">
        <v>1781</v>
      </c>
      <c r="S1664" t="s">
        <v>1332</v>
      </c>
      <c r="U1664" t="s">
        <v>1340</v>
      </c>
      <c r="V1664" t="s">
        <v>1341</v>
      </c>
      <c r="W1664" t="s">
        <v>1355</v>
      </c>
      <c r="AC1664" t="s">
        <v>1343</v>
      </c>
      <c r="AF1664" t="s">
        <v>1343</v>
      </c>
      <c r="AI1664">
        <v>27</v>
      </c>
      <c r="AJ1664">
        <v>555</v>
      </c>
      <c r="AL1664">
        <v>0</v>
      </c>
      <c r="AM1664" t="s">
        <v>1332</v>
      </c>
      <c r="AN1664">
        <v>0</v>
      </c>
      <c r="AO1664">
        <v>0</v>
      </c>
    </row>
    <row r="1665" spans="1:41" hidden="1" x14ac:dyDescent="0.3">
      <c r="A1665" t="s">
        <v>1332</v>
      </c>
      <c r="B1665" t="s">
        <v>1332</v>
      </c>
      <c r="C1665" t="s">
        <v>205</v>
      </c>
      <c r="D1665" t="s">
        <v>8050</v>
      </c>
      <c r="E1665">
        <v>2025329</v>
      </c>
      <c r="F1665" t="s">
        <v>8148</v>
      </c>
      <c r="G1665" t="s">
        <v>8149</v>
      </c>
      <c r="I1665" t="s">
        <v>1335</v>
      </c>
      <c r="J1665">
        <v>350</v>
      </c>
      <c r="K1665" t="s">
        <v>8150</v>
      </c>
      <c r="L1665">
        <v>46120</v>
      </c>
      <c r="N1665">
        <v>46157</v>
      </c>
      <c r="P1665" t="s">
        <v>1337</v>
      </c>
      <c r="Q1665" t="s">
        <v>8151</v>
      </c>
      <c r="R1665" t="s">
        <v>1781</v>
      </c>
      <c r="S1665" t="s">
        <v>1332</v>
      </c>
      <c r="U1665" t="s">
        <v>1340</v>
      </c>
      <c r="V1665" t="s">
        <v>1341</v>
      </c>
      <c r="W1665" t="s">
        <v>1355</v>
      </c>
      <c r="AC1665" t="s">
        <v>1343</v>
      </c>
      <c r="AF1665" t="s">
        <v>1343</v>
      </c>
      <c r="AI1665">
        <v>27</v>
      </c>
      <c r="AJ1665">
        <v>402</v>
      </c>
      <c r="AL1665">
        <v>0</v>
      </c>
      <c r="AM1665" t="s">
        <v>1332</v>
      </c>
      <c r="AN1665">
        <v>0</v>
      </c>
      <c r="AO1665">
        <v>0</v>
      </c>
    </row>
    <row r="1666" spans="1:41" hidden="1" x14ac:dyDescent="0.3">
      <c r="A1666" t="s">
        <v>1332</v>
      </c>
      <c r="B1666" t="s">
        <v>1332</v>
      </c>
      <c r="C1666" t="s">
        <v>205</v>
      </c>
      <c r="D1666" t="s">
        <v>2519</v>
      </c>
      <c r="E1666">
        <v>2025317</v>
      </c>
      <c r="F1666" t="s">
        <v>8148</v>
      </c>
      <c r="G1666" t="s">
        <v>8149</v>
      </c>
      <c r="I1666" t="s">
        <v>1335</v>
      </c>
      <c r="J1666">
        <v>0</v>
      </c>
      <c r="K1666" t="s">
        <v>8150</v>
      </c>
      <c r="L1666">
        <v>46120</v>
      </c>
      <c r="N1666">
        <v>46157</v>
      </c>
      <c r="P1666" t="s">
        <v>1337</v>
      </c>
      <c r="Q1666" t="s">
        <v>8151</v>
      </c>
      <c r="R1666" t="s">
        <v>1781</v>
      </c>
      <c r="S1666" t="s">
        <v>1332</v>
      </c>
      <c r="U1666" t="s">
        <v>1340</v>
      </c>
      <c r="V1666" t="s">
        <v>1341</v>
      </c>
      <c r="W1666" t="s">
        <v>1355</v>
      </c>
      <c r="AC1666" t="s">
        <v>1343</v>
      </c>
      <c r="AF1666" t="s">
        <v>1343</v>
      </c>
      <c r="AI1666">
        <v>27</v>
      </c>
      <c r="AJ1666">
        <v>50</v>
      </c>
      <c r="AL1666">
        <v>0</v>
      </c>
      <c r="AM1666" t="s">
        <v>1332</v>
      </c>
      <c r="AN1666">
        <v>0</v>
      </c>
      <c r="AO1666">
        <v>0</v>
      </c>
    </row>
    <row r="1667" spans="1:41" hidden="1" x14ac:dyDescent="0.3">
      <c r="A1667" t="s">
        <v>1332</v>
      </c>
      <c r="B1667" t="s">
        <v>1332</v>
      </c>
      <c r="C1667" t="s">
        <v>1359</v>
      </c>
      <c r="D1667" t="s">
        <v>7165</v>
      </c>
      <c r="E1667" t="s">
        <v>7166</v>
      </c>
      <c r="F1667" t="s">
        <v>8148</v>
      </c>
      <c r="G1667" t="s">
        <v>4636</v>
      </c>
      <c r="I1667" t="s">
        <v>1335</v>
      </c>
      <c r="J1667">
        <v>350</v>
      </c>
      <c r="K1667" t="s">
        <v>8150</v>
      </c>
      <c r="L1667">
        <v>46122</v>
      </c>
      <c r="N1667">
        <v>46157</v>
      </c>
      <c r="P1667" t="s">
        <v>1337</v>
      </c>
      <c r="Q1667" t="s">
        <v>8151</v>
      </c>
      <c r="R1667" t="s">
        <v>1781</v>
      </c>
      <c r="S1667" t="s">
        <v>1332</v>
      </c>
      <c r="U1667" t="s">
        <v>1340</v>
      </c>
      <c r="V1667" t="s">
        <v>1341</v>
      </c>
      <c r="W1667" t="s">
        <v>1355</v>
      </c>
      <c r="AC1667" t="s">
        <v>1343</v>
      </c>
      <c r="AF1667" t="s">
        <v>1343</v>
      </c>
      <c r="AI1667">
        <v>27</v>
      </c>
      <c r="AJ1667">
        <v>350</v>
      </c>
      <c r="AL1667">
        <v>0</v>
      </c>
      <c r="AM1667" t="s">
        <v>1332</v>
      </c>
      <c r="AN1667">
        <v>0</v>
      </c>
      <c r="AO1667">
        <v>0</v>
      </c>
    </row>
    <row r="1668" spans="1:41" hidden="1" x14ac:dyDescent="0.3">
      <c r="A1668" t="s">
        <v>1332</v>
      </c>
      <c r="B1668" t="s">
        <v>1332</v>
      </c>
      <c r="C1668" t="s">
        <v>1359</v>
      </c>
      <c r="D1668" t="s">
        <v>7158</v>
      </c>
      <c r="E1668" t="s">
        <v>7159</v>
      </c>
      <c r="F1668" t="s">
        <v>8148</v>
      </c>
      <c r="G1668" t="s">
        <v>4636</v>
      </c>
      <c r="I1668" t="s">
        <v>1335</v>
      </c>
      <c r="J1668">
        <v>0</v>
      </c>
      <c r="K1668" t="s">
        <v>8150</v>
      </c>
      <c r="L1668">
        <v>46122</v>
      </c>
      <c r="N1668">
        <v>46157</v>
      </c>
      <c r="P1668" t="s">
        <v>1337</v>
      </c>
      <c r="Q1668" t="s">
        <v>8151</v>
      </c>
      <c r="R1668" t="s">
        <v>1781</v>
      </c>
      <c r="S1668" t="s">
        <v>1332</v>
      </c>
      <c r="U1668" t="s">
        <v>1340</v>
      </c>
      <c r="V1668" t="s">
        <v>1341</v>
      </c>
      <c r="W1668" t="s">
        <v>1355</v>
      </c>
      <c r="AC1668" t="s">
        <v>1343</v>
      </c>
      <c r="AF1668" t="s">
        <v>1343</v>
      </c>
      <c r="AI1668">
        <v>27</v>
      </c>
      <c r="AJ1668">
        <v>35</v>
      </c>
      <c r="AL1668">
        <v>0</v>
      </c>
      <c r="AM1668" t="s">
        <v>1332</v>
      </c>
      <c r="AN1668">
        <v>0</v>
      </c>
      <c r="AO1668">
        <v>0</v>
      </c>
    </row>
    <row r="1669" spans="1:41" hidden="1" x14ac:dyDescent="0.3">
      <c r="A1669" t="s">
        <v>1332</v>
      </c>
      <c r="B1669" t="s">
        <v>1332</v>
      </c>
      <c r="C1669" t="s">
        <v>1359</v>
      </c>
      <c r="D1669" t="s">
        <v>6423</v>
      </c>
      <c r="E1669" t="s">
        <v>6424</v>
      </c>
      <c r="F1669" t="s">
        <v>8148</v>
      </c>
      <c r="G1669" t="s">
        <v>4636</v>
      </c>
      <c r="I1669" t="s">
        <v>1335</v>
      </c>
      <c r="J1669">
        <v>0</v>
      </c>
      <c r="K1669" t="s">
        <v>8150</v>
      </c>
      <c r="L1669">
        <v>46122</v>
      </c>
      <c r="N1669">
        <v>46157</v>
      </c>
      <c r="P1669" t="s">
        <v>1337</v>
      </c>
      <c r="Q1669" t="s">
        <v>8151</v>
      </c>
      <c r="R1669" t="s">
        <v>1781</v>
      </c>
      <c r="S1669" t="s">
        <v>1332</v>
      </c>
      <c r="U1669" t="s">
        <v>1340</v>
      </c>
      <c r="V1669" t="s">
        <v>1341</v>
      </c>
      <c r="W1669" t="s">
        <v>1355</v>
      </c>
      <c r="AC1669" t="s">
        <v>1343</v>
      </c>
      <c r="AF1669" t="s">
        <v>1343</v>
      </c>
      <c r="AI1669">
        <v>27</v>
      </c>
      <c r="AJ1669">
        <v>30</v>
      </c>
      <c r="AL1669">
        <v>0</v>
      </c>
      <c r="AM1669" t="s">
        <v>1332</v>
      </c>
      <c r="AN1669">
        <v>0</v>
      </c>
      <c r="AO1669">
        <v>0</v>
      </c>
    </row>
    <row r="1670" spans="1:41" hidden="1" x14ac:dyDescent="0.3">
      <c r="A1670" t="s">
        <v>1332</v>
      </c>
      <c r="B1670" t="s">
        <v>1332</v>
      </c>
      <c r="C1670" t="s">
        <v>1359</v>
      </c>
      <c r="D1670" t="s">
        <v>7163</v>
      </c>
      <c r="E1670" t="s">
        <v>7164</v>
      </c>
      <c r="F1670" t="s">
        <v>8148</v>
      </c>
      <c r="G1670" t="s">
        <v>4636</v>
      </c>
      <c r="I1670" t="s">
        <v>1335</v>
      </c>
      <c r="J1670">
        <v>0</v>
      </c>
      <c r="K1670" t="s">
        <v>8150</v>
      </c>
      <c r="L1670">
        <v>46122</v>
      </c>
      <c r="N1670">
        <v>46157</v>
      </c>
      <c r="P1670" t="s">
        <v>1337</v>
      </c>
      <c r="Q1670" t="s">
        <v>8151</v>
      </c>
      <c r="R1670" t="s">
        <v>1781</v>
      </c>
      <c r="S1670" t="s">
        <v>1332</v>
      </c>
      <c r="U1670" t="s">
        <v>1340</v>
      </c>
      <c r="V1670" t="s">
        <v>1341</v>
      </c>
      <c r="W1670" t="s">
        <v>1355</v>
      </c>
      <c r="AC1670" t="s">
        <v>1343</v>
      </c>
      <c r="AF1670" t="s">
        <v>1343</v>
      </c>
      <c r="AI1670">
        <v>27</v>
      </c>
      <c r="AJ1670">
        <v>0</v>
      </c>
      <c r="AL1670">
        <v>0</v>
      </c>
      <c r="AM1670" t="s">
        <v>1332</v>
      </c>
      <c r="AN1670">
        <v>0</v>
      </c>
      <c r="AO1670">
        <v>0</v>
      </c>
    </row>
    <row r="1671" spans="1:41" hidden="1" x14ac:dyDescent="0.3">
      <c r="A1671" t="s">
        <v>1332</v>
      </c>
      <c r="B1671" t="s">
        <v>1332</v>
      </c>
      <c r="C1671" t="s">
        <v>39</v>
      </c>
      <c r="D1671" t="s">
        <v>2519</v>
      </c>
      <c r="E1671">
        <v>2025317</v>
      </c>
      <c r="F1671" t="s">
        <v>7840</v>
      </c>
      <c r="I1671" t="s">
        <v>1335</v>
      </c>
      <c r="J1671">
        <v>500</v>
      </c>
      <c r="K1671" t="s">
        <v>7841</v>
      </c>
      <c r="L1671">
        <v>46114</v>
      </c>
      <c r="N1671">
        <v>46157</v>
      </c>
      <c r="P1671" t="s">
        <v>1337</v>
      </c>
      <c r="Q1671" t="s">
        <v>7842</v>
      </c>
      <c r="R1671" t="s">
        <v>1781</v>
      </c>
      <c r="S1671" t="s">
        <v>1332</v>
      </c>
      <c r="U1671" t="s">
        <v>1340</v>
      </c>
      <c r="V1671" t="s">
        <v>1341</v>
      </c>
      <c r="W1671" t="s">
        <v>1355</v>
      </c>
      <c r="AC1671" t="s">
        <v>1343</v>
      </c>
      <c r="AF1671" t="s">
        <v>1343</v>
      </c>
      <c r="AI1671">
        <v>27</v>
      </c>
      <c r="AJ1671">
        <v>550</v>
      </c>
      <c r="AL1671">
        <v>0</v>
      </c>
      <c r="AM1671" t="s">
        <v>1332</v>
      </c>
      <c r="AN1671">
        <v>0</v>
      </c>
      <c r="AO1671">
        <v>0</v>
      </c>
    </row>
    <row r="1672" spans="1:41" hidden="1" x14ac:dyDescent="0.3">
      <c r="A1672" t="s">
        <v>1332</v>
      </c>
      <c r="B1672" t="s">
        <v>1332</v>
      </c>
      <c r="C1672" t="s">
        <v>39</v>
      </c>
      <c r="D1672" t="s">
        <v>1755</v>
      </c>
      <c r="E1672">
        <v>2025329</v>
      </c>
      <c r="F1672" t="s">
        <v>7843</v>
      </c>
      <c r="I1672" t="s">
        <v>1335</v>
      </c>
      <c r="J1672">
        <v>0</v>
      </c>
      <c r="K1672" t="s">
        <v>7841</v>
      </c>
      <c r="L1672">
        <v>46114</v>
      </c>
      <c r="N1672">
        <v>46157</v>
      </c>
      <c r="P1672" t="s">
        <v>1337</v>
      </c>
      <c r="Q1672" t="s">
        <v>7842</v>
      </c>
      <c r="R1672" t="s">
        <v>1781</v>
      </c>
      <c r="S1672" t="s">
        <v>1332</v>
      </c>
      <c r="U1672" t="s">
        <v>1340</v>
      </c>
      <c r="V1672" t="s">
        <v>1341</v>
      </c>
      <c r="W1672" t="s">
        <v>1355</v>
      </c>
      <c r="AC1672" t="s">
        <v>1343</v>
      </c>
      <c r="AF1672" t="s">
        <v>1343</v>
      </c>
      <c r="AI1672">
        <v>27</v>
      </c>
      <c r="AJ1672">
        <v>52</v>
      </c>
      <c r="AL1672">
        <v>0</v>
      </c>
      <c r="AM1672" t="s">
        <v>1332</v>
      </c>
      <c r="AN1672">
        <v>0</v>
      </c>
      <c r="AO1672">
        <v>0</v>
      </c>
    </row>
    <row r="1673" spans="1:41" hidden="1" x14ac:dyDescent="0.3">
      <c r="A1673" t="s">
        <v>1332</v>
      </c>
      <c r="B1673" t="s">
        <v>1379</v>
      </c>
      <c r="C1673" t="s">
        <v>47</v>
      </c>
      <c r="D1673" t="s">
        <v>4631</v>
      </c>
      <c r="E1673">
        <v>2026010</v>
      </c>
      <c r="F1673" t="s">
        <v>7840</v>
      </c>
      <c r="G1673" t="s">
        <v>1379</v>
      </c>
      <c r="I1673" t="s">
        <v>1335</v>
      </c>
      <c r="J1673">
        <v>500</v>
      </c>
      <c r="K1673" t="s">
        <v>7841</v>
      </c>
      <c r="L1673">
        <v>46125</v>
      </c>
      <c r="N1673">
        <v>46157</v>
      </c>
      <c r="P1673" t="s">
        <v>1337</v>
      </c>
      <c r="Q1673" t="s">
        <v>7842</v>
      </c>
      <c r="R1673" t="s">
        <v>1781</v>
      </c>
      <c r="S1673" t="s">
        <v>1332</v>
      </c>
      <c r="U1673" t="s">
        <v>1340</v>
      </c>
      <c r="V1673" t="s">
        <v>1341</v>
      </c>
      <c r="W1673" t="s">
        <v>1355</v>
      </c>
      <c r="AC1673" t="s">
        <v>1343</v>
      </c>
      <c r="AF1673" t="s">
        <v>1343</v>
      </c>
      <c r="AI1673">
        <v>27</v>
      </c>
      <c r="AJ1673">
        <v>530</v>
      </c>
      <c r="AL1673">
        <v>0</v>
      </c>
      <c r="AM1673" t="s">
        <v>1332</v>
      </c>
      <c r="AN1673">
        <v>0</v>
      </c>
      <c r="AO1673">
        <v>0</v>
      </c>
    </row>
    <row r="1674" spans="1:41" hidden="1" x14ac:dyDescent="0.3">
      <c r="C1674" t="s">
        <v>47</v>
      </c>
      <c r="D1674" t="s">
        <v>4631</v>
      </c>
      <c r="E1674">
        <v>2026010</v>
      </c>
      <c r="F1674" t="s">
        <v>8556</v>
      </c>
      <c r="G1674" t="s">
        <v>1379</v>
      </c>
      <c r="I1674" t="s">
        <v>1335</v>
      </c>
      <c r="J1674">
        <v>0</v>
      </c>
      <c r="K1674" t="s">
        <v>7841</v>
      </c>
      <c r="L1674">
        <v>46125</v>
      </c>
      <c r="N1674">
        <v>46157</v>
      </c>
      <c r="P1674" t="s">
        <v>1337</v>
      </c>
      <c r="Q1674" t="s">
        <v>7842</v>
      </c>
      <c r="R1674" t="s">
        <v>1781</v>
      </c>
      <c r="S1674" t="s">
        <v>1332</v>
      </c>
      <c r="U1674" t="s">
        <v>1340</v>
      </c>
      <c r="V1674" t="s">
        <v>1341</v>
      </c>
      <c r="W1674" t="s">
        <v>1355</v>
      </c>
      <c r="AC1674" t="s">
        <v>1343</v>
      </c>
      <c r="AF1674" t="s">
        <v>1343</v>
      </c>
      <c r="AI1674">
        <v>27</v>
      </c>
      <c r="AJ1674">
        <v>30</v>
      </c>
      <c r="AL1674">
        <v>0</v>
      </c>
      <c r="AM1674" t="s">
        <v>1332</v>
      </c>
      <c r="AN1674">
        <v>0</v>
      </c>
      <c r="AO1674">
        <v>0</v>
      </c>
    </row>
    <row r="1675" spans="1:41" hidden="1" x14ac:dyDescent="0.3">
      <c r="A1675" t="s">
        <v>1332</v>
      </c>
      <c r="B1675" t="s">
        <v>1332</v>
      </c>
      <c r="C1675" t="s">
        <v>39</v>
      </c>
      <c r="D1675" t="s">
        <v>2411</v>
      </c>
      <c r="E1675" t="s">
        <v>1332</v>
      </c>
      <c r="I1675" t="s">
        <v>1335</v>
      </c>
      <c r="J1675">
        <v>150</v>
      </c>
      <c r="K1675" t="s">
        <v>3250</v>
      </c>
      <c r="L1675">
        <v>46037</v>
      </c>
      <c r="N1675">
        <v>46081</v>
      </c>
      <c r="P1675" t="s">
        <v>1337</v>
      </c>
      <c r="Q1675" t="s">
        <v>3251</v>
      </c>
      <c r="R1675" t="s">
        <v>1358</v>
      </c>
      <c r="S1675" t="s">
        <v>1332</v>
      </c>
      <c r="U1675" t="s">
        <v>1340</v>
      </c>
      <c r="V1675" t="s">
        <v>1341</v>
      </c>
      <c r="W1675" t="s">
        <v>1358</v>
      </c>
      <c r="AC1675" t="s">
        <v>1343</v>
      </c>
      <c r="AF1675" t="s">
        <v>1343</v>
      </c>
      <c r="AI1675" t="s">
        <v>1358</v>
      </c>
      <c r="AJ1675" t="s">
        <v>1332</v>
      </c>
      <c r="AL1675">
        <v>0</v>
      </c>
      <c r="AM1675" t="s">
        <v>1332</v>
      </c>
      <c r="AN1675">
        <v>0</v>
      </c>
      <c r="AO1675">
        <v>0</v>
      </c>
    </row>
    <row r="1676" spans="1:41" hidden="1" x14ac:dyDescent="0.3">
      <c r="A1676" t="s">
        <v>1332</v>
      </c>
      <c r="B1676" t="s">
        <v>1332</v>
      </c>
      <c r="C1676" t="s">
        <v>1359</v>
      </c>
      <c r="D1676" t="s">
        <v>4033</v>
      </c>
      <c r="E1676">
        <v>2026003</v>
      </c>
      <c r="I1676" t="s">
        <v>1335</v>
      </c>
      <c r="J1676">
        <v>200</v>
      </c>
      <c r="K1676" t="s">
        <v>3250</v>
      </c>
      <c r="L1676">
        <v>46084</v>
      </c>
      <c r="N1676">
        <v>46113</v>
      </c>
      <c r="P1676" t="s">
        <v>1337</v>
      </c>
      <c r="Q1676" t="s">
        <v>3251</v>
      </c>
      <c r="R1676" t="s">
        <v>1339</v>
      </c>
      <c r="S1676" t="s">
        <v>1332</v>
      </c>
      <c r="U1676" t="s">
        <v>1340</v>
      </c>
      <c r="V1676" t="s">
        <v>1341</v>
      </c>
      <c r="W1676" t="s">
        <v>1339</v>
      </c>
      <c r="X1676">
        <v>46109</v>
      </c>
      <c r="Y1676" t="s">
        <v>4508</v>
      </c>
      <c r="Z1676">
        <v>137</v>
      </c>
      <c r="AA1676">
        <v>46</v>
      </c>
      <c r="AB1676">
        <v>15</v>
      </c>
      <c r="AC1676" t="s">
        <v>1343</v>
      </c>
      <c r="AF1676" t="s">
        <v>1343</v>
      </c>
      <c r="AI1676" t="s">
        <v>1339</v>
      </c>
      <c r="AJ1676">
        <v>245</v>
      </c>
      <c r="AL1676">
        <v>137</v>
      </c>
      <c r="AM1676">
        <v>137</v>
      </c>
      <c r="AN1676">
        <v>0.33576642335766399</v>
      </c>
      <c r="AO1676">
        <v>1.78832116788321</v>
      </c>
    </row>
    <row r="1677" spans="1:41" hidden="1" x14ac:dyDescent="0.3">
      <c r="A1677" t="s">
        <v>1332</v>
      </c>
      <c r="B1677" t="s">
        <v>1379</v>
      </c>
      <c r="C1677" t="s">
        <v>1359</v>
      </c>
      <c r="D1677" t="s">
        <v>2091</v>
      </c>
      <c r="E1677">
        <v>2025339</v>
      </c>
      <c r="I1677" t="s">
        <v>1335</v>
      </c>
      <c r="J1677">
        <v>0</v>
      </c>
      <c r="K1677" t="s">
        <v>3250</v>
      </c>
      <c r="L1677">
        <v>46084</v>
      </c>
      <c r="N1677">
        <v>46113</v>
      </c>
      <c r="P1677" t="s">
        <v>1337</v>
      </c>
      <c r="Q1677" t="s">
        <v>3251</v>
      </c>
      <c r="R1677" t="s">
        <v>1339</v>
      </c>
      <c r="S1677" t="s">
        <v>1332</v>
      </c>
      <c r="U1677" t="s">
        <v>1340</v>
      </c>
      <c r="V1677" t="s">
        <v>1341</v>
      </c>
      <c r="W1677" t="s">
        <v>1339</v>
      </c>
      <c r="X1677">
        <v>46109</v>
      </c>
      <c r="Y1677" t="s">
        <v>4508</v>
      </c>
      <c r="Z1677">
        <v>137</v>
      </c>
      <c r="AA1677">
        <v>46</v>
      </c>
      <c r="AB1677">
        <v>15</v>
      </c>
      <c r="AC1677" t="s">
        <v>1343</v>
      </c>
      <c r="AF1677" t="s">
        <v>1343</v>
      </c>
      <c r="AI1677" t="s">
        <v>1339</v>
      </c>
      <c r="AJ1677">
        <v>58</v>
      </c>
      <c r="AL1677" t="s">
        <v>1332</v>
      </c>
      <c r="AM1677" t="s">
        <v>1332</v>
      </c>
      <c r="AN1677">
        <v>0.33576642335766399</v>
      </c>
      <c r="AO1677">
        <v>0</v>
      </c>
    </row>
    <row r="1678" spans="1:41" hidden="1" x14ac:dyDescent="0.3">
      <c r="A1678" t="s">
        <v>1332</v>
      </c>
      <c r="B1678" t="s">
        <v>1332</v>
      </c>
      <c r="C1678" t="s">
        <v>39</v>
      </c>
      <c r="D1678" t="s">
        <v>4351</v>
      </c>
      <c r="E1678">
        <v>2026001</v>
      </c>
      <c r="F1678" t="s">
        <v>5050</v>
      </c>
      <c r="G1678" t="s">
        <v>5051</v>
      </c>
      <c r="I1678" t="s">
        <v>1335</v>
      </c>
      <c r="J1678">
        <v>150</v>
      </c>
      <c r="K1678" t="s">
        <v>3250</v>
      </c>
      <c r="L1678">
        <v>46086</v>
      </c>
      <c r="N1678">
        <v>46122</v>
      </c>
      <c r="P1678" t="s">
        <v>1337</v>
      </c>
      <c r="Q1678" t="s">
        <v>3251</v>
      </c>
      <c r="R1678" t="s">
        <v>1339</v>
      </c>
      <c r="S1678" t="s">
        <v>1332</v>
      </c>
      <c r="U1678" t="s">
        <v>1340</v>
      </c>
      <c r="V1678" t="s">
        <v>1341</v>
      </c>
      <c r="W1678" t="s">
        <v>1339</v>
      </c>
      <c r="X1678">
        <v>46120</v>
      </c>
      <c r="Y1678" t="s">
        <v>5052</v>
      </c>
      <c r="Z1678">
        <v>435</v>
      </c>
      <c r="AA1678">
        <v>122</v>
      </c>
      <c r="AB1678">
        <v>11</v>
      </c>
      <c r="AC1678" t="s">
        <v>1343</v>
      </c>
      <c r="AF1678" t="s">
        <v>1343</v>
      </c>
      <c r="AI1678" t="s">
        <v>1339</v>
      </c>
      <c r="AJ1678">
        <v>195</v>
      </c>
      <c r="AL1678">
        <v>435</v>
      </c>
      <c r="AM1678">
        <v>435</v>
      </c>
      <c r="AN1678">
        <v>0.280459770114943</v>
      </c>
      <c r="AO1678">
        <v>0.44827586206896602</v>
      </c>
    </row>
    <row r="1679" spans="1:41" hidden="1" x14ac:dyDescent="0.3">
      <c r="A1679" t="s">
        <v>1332</v>
      </c>
      <c r="B1679" t="s">
        <v>1379</v>
      </c>
      <c r="C1679" t="s">
        <v>39</v>
      </c>
      <c r="D1679" t="s">
        <v>2091</v>
      </c>
      <c r="E1679">
        <v>2025339</v>
      </c>
      <c r="F1679" t="s">
        <v>5050</v>
      </c>
      <c r="I1679" t="s">
        <v>1335</v>
      </c>
      <c r="J1679">
        <v>0</v>
      </c>
      <c r="K1679" t="s">
        <v>3250</v>
      </c>
      <c r="L1679">
        <v>46086</v>
      </c>
      <c r="N1679">
        <v>46122</v>
      </c>
      <c r="P1679" t="s">
        <v>1337</v>
      </c>
      <c r="Q1679" t="s">
        <v>3251</v>
      </c>
      <c r="R1679" t="s">
        <v>1339</v>
      </c>
      <c r="S1679" t="s">
        <v>1332</v>
      </c>
      <c r="U1679" t="s">
        <v>1340</v>
      </c>
      <c r="V1679" t="s">
        <v>1341</v>
      </c>
      <c r="W1679" t="s">
        <v>1339</v>
      </c>
      <c r="X1679">
        <v>46120</v>
      </c>
      <c r="Y1679" t="s">
        <v>5052</v>
      </c>
      <c r="Z1679">
        <v>435</v>
      </c>
      <c r="AA1679">
        <v>122</v>
      </c>
      <c r="AB1679">
        <v>11</v>
      </c>
      <c r="AC1679" t="s">
        <v>1343</v>
      </c>
      <c r="AF1679" t="s">
        <v>1343</v>
      </c>
      <c r="AI1679" t="s">
        <v>1339</v>
      </c>
      <c r="AJ1679">
        <v>58</v>
      </c>
      <c r="AL1679" t="s">
        <v>1332</v>
      </c>
      <c r="AM1679" t="s">
        <v>1332</v>
      </c>
      <c r="AN1679">
        <v>0.280459770114943</v>
      </c>
      <c r="AO1679">
        <v>0</v>
      </c>
    </row>
    <row r="1680" spans="1:41" hidden="1" x14ac:dyDescent="0.3">
      <c r="A1680" t="s">
        <v>1332</v>
      </c>
      <c r="B1680" t="s">
        <v>1379</v>
      </c>
      <c r="C1680" t="s">
        <v>47</v>
      </c>
      <c r="D1680" t="s">
        <v>3708</v>
      </c>
      <c r="E1680">
        <v>2025322</v>
      </c>
      <c r="F1680" t="s">
        <v>6024</v>
      </c>
      <c r="I1680" t="s">
        <v>1335</v>
      </c>
      <c r="J1680">
        <v>200</v>
      </c>
      <c r="K1680" t="s">
        <v>3250</v>
      </c>
      <c r="L1680">
        <v>46094</v>
      </c>
      <c r="N1680">
        <v>46142</v>
      </c>
      <c r="P1680" t="s">
        <v>1337</v>
      </c>
      <c r="Q1680" t="s">
        <v>3251</v>
      </c>
      <c r="R1680" t="s">
        <v>1781</v>
      </c>
      <c r="S1680" t="s">
        <v>1332</v>
      </c>
      <c r="U1680" t="s">
        <v>1340</v>
      </c>
      <c r="V1680" t="s">
        <v>1341</v>
      </c>
      <c r="W1680" t="s">
        <v>1355</v>
      </c>
      <c r="AC1680" t="s">
        <v>1343</v>
      </c>
      <c r="AF1680" t="s">
        <v>1343</v>
      </c>
      <c r="AI1680">
        <v>12</v>
      </c>
      <c r="AJ1680">
        <v>290</v>
      </c>
      <c r="AL1680">
        <v>0</v>
      </c>
      <c r="AM1680" t="s">
        <v>1332</v>
      </c>
      <c r="AN1680">
        <v>0</v>
      </c>
      <c r="AO1680">
        <v>0</v>
      </c>
    </row>
    <row r="1681" spans="1:41" hidden="1" x14ac:dyDescent="0.3">
      <c r="A1681" t="s">
        <v>1332</v>
      </c>
      <c r="B1681" t="s">
        <v>1379</v>
      </c>
      <c r="C1681" t="s">
        <v>47</v>
      </c>
      <c r="D1681" t="s">
        <v>3882</v>
      </c>
      <c r="E1681">
        <v>2025322</v>
      </c>
      <c r="F1681" t="s">
        <v>6024</v>
      </c>
      <c r="I1681" t="s">
        <v>1335</v>
      </c>
      <c r="J1681">
        <v>200</v>
      </c>
      <c r="K1681" t="s">
        <v>3250</v>
      </c>
      <c r="L1681">
        <v>46094</v>
      </c>
      <c r="N1681">
        <v>46142</v>
      </c>
      <c r="P1681" t="s">
        <v>1337</v>
      </c>
      <c r="Q1681" t="s">
        <v>3251</v>
      </c>
      <c r="R1681" t="s">
        <v>1781</v>
      </c>
      <c r="S1681" t="s">
        <v>1332</v>
      </c>
      <c r="U1681" t="s">
        <v>1340</v>
      </c>
      <c r="V1681" t="s">
        <v>1341</v>
      </c>
      <c r="W1681" t="s">
        <v>1355</v>
      </c>
      <c r="AC1681" t="s">
        <v>1343</v>
      </c>
      <c r="AF1681" t="s">
        <v>1343</v>
      </c>
      <c r="AI1681">
        <v>12</v>
      </c>
      <c r="AJ1681">
        <v>290</v>
      </c>
      <c r="AL1681">
        <v>0</v>
      </c>
      <c r="AM1681" t="s">
        <v>1332</v>
      </c>
      <c r="AN1681">
        <v>0</v>
      </c>
      <c r="AO1681">
        <v>0</v>
      </c>
    </row>
    <row r="1682" spans="1:41" hidden="1" x14ac:dyDescent="0.3">
      <c r="A1682" t="s">
        <v>1332</v>
      </c>
      <c r="B1682" t="s">
        <v>1332</v>
      </c>
      <c r="C1682" t="s">
        <v>304</v>
      </c>
      <c r="D1682" t="s">
        <v>6419</v>
      </c>
      <c r="E1682">
        <v>2026053</v>
      </c>
      <c r="I1682" t="s">
        <v>1335</v>
      </c>
      <c r="J1682">
        <v>200</v>
      </c>
      <c r="K1682" t="s">
        <v>3250</v>
      </c>
      <c r="L1682">
        <v>46100</v>
      </c>
      <c r="N1682">
        <v>46152</v>
      </c>
      <c r="P1682" t="s">
        <v>1337</v>
      </c>
      <c r="Q1682" t="s">
        <v>3251</v>
      </c>
      <c r="R1682" t="s">
        <v>1781</v>
      </c>
      <c r="S1682" t="s">
        <v>1332</v>
      </c>
      <c r="U1682" t="s">
        <v>1340</v>
      </c>
      <c r="V1682" t="s">
        <v>1341</v>
      </c>
      <c r="W1682" t="s">
        <v>1355</v>
      </c>
      <c r="AC1682" t="s">
        <v>1343</v>
      </c>
      <c r="AF1682" t="s">
        <v>1343</v>
      </c>
      <c r="AI1682">
        <v>22</v>
      </c>
      <c r="AJ1682">
        <v>200</v>
      </c>
      <c r="AL1682">
        <v>0</v>
      </c>
      <c r="AM1682" t="s">
        <v>1332</v>
      </c>
      <c r="AN1682">
        <v>0</v>
      </c>
      <c r="AO1682">
        <v>0</v>
      </c>
    </row>
    <row r="1683" spans="1:41" hidden="1" x14ac:dyDescent="0.3">
      <c r="A1683" t="s">
        <v>1332</v>
      </c>
      <c r="B1683" t="s">
        <v>1332</v>
      </c>
      <c r="C1683" t="s">
        <v>304</v>
      </c>
      <c r="D1683" t="s">
        <v>6423</v>
      </c>
      <c r="E1683" t="s">
        <v>6424</v>
      </c>
      <c r="I1683" t="s">
        <v>1335</v>
      </c>
      <c r="J1683">
        <v>0</v>
      </c>
      <c r="K1683" t="s">
        <v>3250</v>
      </c>
      <c r="L1683">
        <v>46100</v>
      </c>
      <c r="N1683">
        <v>46152</v>
      </c>
      <c r="P1683" t="s">
        <v>1337</v>
      </c>
      <c r="Q1683" t="s">
        <v>3251</v>
      </c>
      <c r="R1683" t="s">
        <v>1781</v>
      </c>
      <c r="S1683" t="s">
        <v>1332</v>
      </c>
      <c r="U1683" t="s">
        <v>1340</v>
      </c>
      <c r="V1683" t="s">
        <v>1341</v>
      </c>
      <c r="W1683" t="s">
        <v>1355</v>
      </c>
      <c r="AC1683" t="s">
        <v>1343</v>
      </c>
      <c r="AF1683" t="s">
        <v>1343</v>
      </c>
      <c r="AI1683">
        <v>22</v>
      </c>
      <c r="AJ1683">
        <v>30</v>
      </c>
      <c r="AL1683">
        <v>0</v>
      </c>
      <c r="AM1683" t="s">
        <v>1332</v>
      </c>
      <c r="AN1683">
        <v>0</v>
      </c>
      <c r="AO1683">
        <v>0</v>
      </c>
    </row>
    <row r="1684" spans="1:41" hidden="1" x14ac:dyDescent="0.3">
      <c r="A1684" t="s">
        <v>1332</v>
      </c>
      <c r="B1684" t="s">
        <v>1332</v>
      </c>
      <c r="C1684" t="s">
        <v>39</v>
      </c>
      <c r="D1684" t="s">
        <v>7170</v>
      </c>
      <c r="E1684">
        <v>2026056</v>
      </c>
      <c r="F1684" t="s">
        <v>8269</v>
      </c>
      <c r="I1684" t="s">
        <v>1335</v>
      </c>
      <c r="J1684">
        <v>60</v>
      </c>
      <c r="K1684" t="s">
        <v>8270</v>
      </c>
      <c r="L1684">
        <v>46121</v>
      </c>
      <c r="N1684">
        <v>46157</v>
      </c>
      <c r="P1684" t="s">
        <v>1361</v>
      </c>
      <c r="Q1684" t="s">
        <v>8271</v>
      </c>
      <c r="R1684" t="s">
        <v>1781</v>
      </c>
      <c r="S1684" t="s">
        <v>1332</v>
      </c>
      <c r="U1684" t="s">
        <v>1340</v>
      </c>
      <c r="V1684" t="s">
        <v>1402</v>
      </c>
      <c r="W1684" t="s">
        <v>1355</v>
      </c>
      <c r="AC1684" t="s">
        <v>1343</v>
      </c>
      <c r="AF1684" t="s">
        <v>1343</v>
      </c>
      <c r="AI1684">
        <v>27</v>
      </c>
      <c r="AJ1684">
        <v>60</v>
      </c>
      <c r="AL1684">
        <v>0</v>
      </c>
      <c r="AM1684" t="s">
        <v>1332</v>
      </c>
      <c r="AN1684">
        <v>0</v>
      </c>
      <c r="AO1684">
        <v>0</v>
      </c>
    </row>
    <row r="1685" spans="1:41" hidden="1" x14ac:dyDescent="0.3">
      <c r="A1685" t="s">
        <v>1332</v>
      </c>
      <c r="B1685" t="s">
        <v>1332</v>
      </c>
      <c r="C1685" t="s">
        <v>39</v>
      </c>
      <c r="D1685" t="s">
        <v>7174</v>
      </c>
      <c r="E1685" t="s">
        <v>7175</v>
      </c>
      <c r="F1685" t="s">
        <v>8269</v>
      </c>
      <c r="G1685" t="s">
        <v>4636</v>
      </c>
      <c r="I1685" t="s">
        <v>1335</v>
      </c>
      <c r="J1685">
        <v>0</v>
      </c>
      <c r="K1685" t="s">
        <v>8270</v>
      </c>
      <c r="L1685">
        <v>46121</v>
      </c>
      <c r="N1685">
        <v>46157</v>
      </c>
      <c r="P1685" t="s">
        <v>1361</v>
      </c>
      <c r="Q1685" t="s">
        <v>8271</v>
      </c>
      <c r="R1685" t="s">
        <v>1781</v>
      </c>
      <c r="S1685" t="s">
        <v>1332</v>
      </c>
      <c r="U1685" t="s">
        <v>1340</v>
      </c>
      <c r="V1685" t="s">
        <v>1402</v>
      </c>
      <c r="W1685" t="s">
        <v>1355</v>
      </c>
      <c r="AC1685" t="s">
        <v>1343</v>
      </c>
      <c r="AF1685" t="s">
        <v>1343</v>
      </c>
      <c r="AI1685">
        <v>27</v>
      </c>
      <c r="AJ1685">
        <v>0</v>
      </c>
      <c r="AL1685">
        <v>0</v>
      </c>
      <c r="AM1685" t="s">
        <v>1332</v>
      </c>
      <c r="AN1685">
        <v>0</v>
      </c>
      <c r="AO1685">
        <v>0</v>
      </c>
    </row>
    <row r="1686" spans="1:41" hidden="1" x14ac:dyDescent="0.3">
      <c r="A1686" t="s">
        <v>1332</v>
      </c>
      <c r="B1686" t="s">
        <v>1332</v>
      </c>
      <c r="C1686" t="s">
        <v>39</v>
      </c>
      <c r="D1686" t="s">
        <v>7588</v>
      </c>
      <c r="E1686">
        <v>2026020</v>
      </c>
      <c r="F1686" t="s">
        <v>8269</v>
      </c>
      <c r="I1686" t="s">
        <v>1335</v>
      </c>
      <c r="J1686">
        <v>60</v>
      </c>
      <c r="K1686" t="s">
        <v>8270</v>
      </c>
      <c r="L1686">
        <v>46121</v>
      </c>
      <c r="N1686">
        <v>46157</v>
      </c>
      <c r="P1686" t="s">
        <v>1361</v>
      </c>
      <c r="Q1686" t="s">
        <v>8271</v>
      </c>
      <c r="R1686" t="s">
        <v>1781</v>
      </c>
      <c r="S1686" t="s">
        <v>1332</v>
      </c>
      <c r="U1686" t="s">
        <v>1340</v>
      </c>
      <c r="V1686" t="s">
        <v>1402</v>
      </c>
      <c r="W1686" t="s">
        <v>1355</v>
      </c>
      <c r="AC1686" t="s">
        <v>1343</v>
      </c>
      <c r="AF1686" t="s">
        <v>1343</v>
      </c>
      <c r="AI1686">
        <v>27</v>
      </c>
      <c r="AJ1686">
        <v>115</v>
      </c>
      <c r="AL1686">
        <v>0</v>
      </c>
      <c r="AM1686" t="s">
        <v>1332</v>
      </c>
      <c r="AN1686">
        <v>0</v>
      </c>
      <c r="AO1686">
        <v>0</v>
      </c>
    </row>
    <row r="1687" spans="1:41" hidden="1" x14ac:dyDescent="0.3">
      <c r="A1687" t="s">
        <v>1332</v>
      </c>
      <c r="B1687" t="s">
        <v>1332</v>
      </c>
      <c r="C1687" t="s">
        <v>64</v>
      </c>
      <c r="D1687" t="s">
        <v>2519</v>
      </c>
      <c r="E1687">
        <v>2025317</v>
      </c>
      <c r="F1687" t="s">
        <v>8269</v>
      </c>
      <c r="G1687" t="s">
        <v>8298</v>
      </c>
      <c r="I1687" t="s">
        <v>1335</v>
      </c>
      <c r="J1687">
        <v>60</v>
      </c>
      <c r="K1687" t="s">
        <v>8270</v>
      </c>
      <c r="L1687">
        <v>46121</v>
      </c>
      <c r="N1687">
        <v>46157</v>
      </c>
      <c r="P1687" t="s">
        <v>1361</v>
      </c>
      <c r="Q1687" t="s">
        <v>8271</v>
      </c>
      <c r="R1687" t="s">
        <v>1781</v>
      </c>
      <c r="S1687" t="s">
        <v>1332</v>
      </c>
      <c r="U1687" t="s">
        <v>1340</v>
      </c>
      <c r="V1687" t="s">
        <v>1341</v>
      </c>
      <c r="W1687" t="s">
        <v>1355</v>
      </c>
      <c r="AC1687" t="s">
        <v>1343</v>
      </c>
      <c r="AF1687" t="s">
        <v>1343</v>
      </c>
      <c r="AI1687">
        <v>27</v>
      </c>
      <c r="AJ1687">
        <v>110</v>
      </c>
      <c r="AL1687">
        <v>0</v>
      </c>
      <c r="AM1687" t="s">
        <v>1332</v>
      </c>
      <c r="AN1687">
        <v>0</v>
      </c>
      <c r="AO1687">
        <v>0</v>
      </c>
    </row>
    <row r="1688" spans="1:41" hidden="1" x14ac:dyDescent="0.3">
      <c r="A1688" t="s">
        <v>1332</v>
      </c>
      <c r="B1688" t="s">
        <v>1332</v>
      </c>
      <c r="C1688" t="s">
        <v>64</v>
      </c>
      <c r="D1688" t="s">
        <v>8050</v>
      </c>
      <c r="E1688">
        <v>2025329</v>
      </c>
      <c r="F1688" t="s">
        <v>8299</v>
      </c>
      <c r="G1688" t="s">
        <v>8298</v>
      </c>
      <c r="I1688" t="s">
        <v>1335</v>
      </c>
      <c r="J1688">
        <v>0</v>
      </c>
      <c r="K1688" t="s">
        <v>8270</v>
      </c>
      <c r="L1688">
        <v>46121</v>
      </c>
      <c r="N1688">
        <v>46157</v>
      </c>
      <c r="P1688" t="s">
        <v>1361</v>
      </c>
      <c r="Q1688" t="s">
        <v>8271</v>
      </c>
      <c r="R1688" t="s">
        <v>1781</v>
      </c>
      <c r="S1688" t="s">
        <v>1332</v>
      </c>
      <c r="U1688" t="s">
        <v>1340</v>
      </c>
      <c r="V1688" t="s">
        <v>1341</v>
      </c>
      <c r="W1688" t="s">
        <v>1355</v>
      </c>
      <c r="AC1688" t="s">
        <v>1343</v>
      </c>
      <c r="AF1688" t="s">
        <v>1343</v>
      </c>
      <c r="AI1688">
        <v>27</v>
      </c>
      <c r="AJ1688">
        <v>52</v>
      </c>
      <c r="AL1688">
        <v>0</v>
      </c>
      <c r="AM1688" t="s">
        <v>1332</v>
      </c>
      <c r="AN1688">
        <v>0</v>
      </c>
      <c r="AO1688">
        <v>0</v>
      </c>
    </row>
    <row r="1689" spans="1:41" hidden="1" x14ac:dyDescent="0.3">
      <c r="A1689" t="s">
        <v>1332</v>
      </c>
      <c r="B1689" t="s">
        <v>1332</v>
      </c>
      <c r="C1689" t="s">
        <v>39</v>
      </c>
      <c r="D1689" t="s">
        <v>1920</v>
      </c>
      <c r="E1689">
        <v>2025895</v>
      </c>
      <c r="I1689" t="s">
        <v>1335</v>
      </c>
      <c r="J1689">
        <v>300</v>
      </c>
      <c r="K1689" t="s">
        <v>2013</v>
      </c>
      <c r="L1689">
        <v>46008</v>
      </c>
      <c r="N1689">
        <v>46052</v>
      </c>
      <c r="P1689" t="s">
        <v>1337</v>
      </c>
      <c r="Q1689" t="s">
        <v>2014</v>
      </c>
      <c r="R1689" t="s">
        <v>1339</v>
      </c>
      <c r="S1689" t="s">
        <v>1332</v>
      </c>
      <c r="U1689" t="s">
        <v>1340</v>
      </c>
      <c r="V1689" t="s">
        <v>1341</v>
      </c>
      <c r="W1689" t="s">
        <v>1339</v>
      </c>
      <c r="X1689">
        <v>46013</v>
      </c>
      <c r="Y1689" t="s">
        <v>2015</v>
      </c>
      <c r="Z1689">
        <v>89</v>
      </c>
      <c r="AA1689">
        <v>25</v>
      </c>
      <c r="AB1689">
        <v>10</v>
      </c>
      <c r="AC1689" t="s">
        <v>1343</v>
      </c>
      <c r="AF1689" t="s">
        <v>1343</v>
      </c>
      <c r="AI1689" t="s">
        <v>1339</v>
      </c>
      <c r="AJ1689">
        <v>410</v>
      </c>
      <c r="AL1689">
        <v>89</v>
      </c>
      <c r="AM1689">
        <v>89</v>
      </c>
      <c r="AN1689">
        <v>0.28089887640449401</v>
      </c>
      <c r="AO1689">
        <v>4.6067415730337098</v>
      </c>
    </row>
    <row r="1690" spans="1:41" hidden="1" x14ac:dyDescent="0.3">
      <c r="A1690" t="s">
        <v>1332</v>
      </c>
      <c r="B1690" t="s">
        <v>1332</v>
      </c>
      <c r="C1690" t="s">
        <v>1371</v>
      </c>
      <c r="D1690" t="s">
        <v>1333</v>
      </c>
      <c r="E1690" t="s">
        <v>1334</v>
      </c>
      <c r="I1690" t="s">
        <v>1335</v>
      </c>
      <c r="J1690">
        <v>350</v>
      </c>
      <c r="K1690" t="s">
        <v>2013</v>
      </c>
      <c r="L1690">
        <v>46014</v>
      </c>
      <c r="N1690">
        <v>46052</v>
      </c>
      <c r="P1690" t="s">
        <v>1337</v>
      </c>
      <c r="Q1690" t="s">
        <v>2014</v>
      </c>
      <c r="R1690" t="s">
        <v>1358</v>
      </c>
      <c r="S1690" t="s">
        <v>1332</v>
      </c>
      <c r="U1690" t="s">
        <v>1340</v>
      </c>
      <c r="V1690" t="s">
        <v>1341</v>
      </c>
      <c r="W1690" t="s">
        <v>1358</v>
      </c>
      <c r="AC1690" t="s">
        <v>1343</v>
      </c>
      <c r="AF1690" t="s">
        <v>1343</v>
      </c>
      <c r="AI1690" t="s">
        <v>1358</v>
      </c>
      <c r="AJ1690">
        <v>428</v>
      </c>
      <c r="AL1690">
        <v>0</v>
      </c>
      <c r="AM1690" t="s">
        <v>1332</v>
      </c>
      <c r="AN1690">
        <v>0</v>
      </c>
      <c r="AO1690">
        <v>0</v>
      </c>
    </row>
    <row r="1691" spans="1:41" hidden="1" x14ac:dyDescent="0.3">
      <c r="A1691" t="s">
        <v>1332</v>
      </c>
      <c r="B1691" t="s">
        <v>1332</v>
      </c>
      <c r="C1691" t="s">
        <v>1371</v>
      </c>
      <c r="D1691" t="s">
        <v>3615</v>
      </c>
      <c r="E1691" t="s">
        <v>1332</v>
      </c>
      <c r="I1691" t="s">
        <v>1335</v>
      </c>
      <c r="J1691">
        <v>600</v>
      </c>
      <c r="K1691" t="s">
        <v>3616</v>
      </c>
      <c r="L1691">
        <v>46053</v>
      </c>
      <c r="N1691">
        <v>46096</v>
      </c>
      <c r="P1691" t="s">
        <v>1420</v>
      </c>
      <c r="Q1691" t="s">
        <v>3414</v>
      </c>
      <c r="R1691" t="s">
        <v>1358</v>
      </c>
      <c r="S1691" t="s">
        <v>1332</v>
      </c>
      <c r="U1691" t="s">
        <v>1340</v>
      </c>
      <c r="V1691" t="s">
        <v>1402</v>
      </c>
      <c r="W1691" t="s">
        <v>1358</v>
      </c>
      <c r="AC1691" t="s">
        <v>1343</v>
      </c>
      <c r="AF1691" t="s">
        <v>1343</v>
      </c>
      <c r="AI1691" t="s">
        <v>1358</v>
      </c>
      <c r="AJ1691" t="s">
        <v>1332</v>
      </c>
      <c r="AL1691">
        <v>0</v>
      </c>
      <c r="AM1691" t="s">
        <v>1332</v>
      </c>
      <c r="AN1691">
        <v>0</v>
      </c>
      <c r="AO1691">
        <v>0</v>
      </c>
    </row>
    <row r="1692" spans="1:41" hidden="1" x14ac:dyDescent="0.3">
      <c r="A1692" t="s">
        <v>1332</v>
      </c>
      <c r="B1692" t="s">
        <v>1332</v>
      </c>
      <c r="C1692" t="s">
        <v>47</v>
      </c>
      <c r="D1692" t="s">
        <v>1860</v>
      </c>
      <c r="E1692" t="s">
        <v>1332</v>
      </c>
      <c r="I1692" t="s">
        <v>1335</v>
      </c>
      <c r="J1692">
        <v>700</v>
      </c>
      <c r="K1692" t="s">
        <v>3008</v>
      </c>
      <c r="L1692">
        <v>46029</v>
      </c>
      <c r="N1692">
        <v>46081</v>
      </c>
      <c r="P1692" t="s">
        <v>1420</v>
      </c>
      <c r="Q1692" t="s">
        <v>3009</v>
      </c>
      <c r="R1692" t="s">
        <v>1358</v>
      </c>
      <c r="S1692" t="s">
        <v>1332</v>
      </c>
      <c r="T1692" t="s">
        <v>1408</v>
      </c>
      <c r="U1692" t="s">
        <v>1340</v>
      </c>
      <c r="V1692" t="s">
        <v>1341</v>
      </c>
      <c r="W1692" t="s">
        <v>1358</v>
      </c>
      <c r="AC1692" t="s">
        <v>1343</v>
      </c>
      <c r="AF1692" t="s">
        <v>1343</v>
      </c>
      <c r="AI1692" t="s">
        <v>1358</v>
      </c>
      <c r="AJ1692" t="s">
        <v>1332</v>
      </c>
      <c r="AL1692">
        <v>0</v>
      </c>
      <c r="AM1692" t="s">
        <v>1332</v>
      </c>
      <c r="AN1692">
        <v>0</v>
      </c>
      <c r="AO1692">
        <v>0</v>
      </c>
    </row>
    <row r="1693" spans="1:41" hidden="1" x14ac:dyDescent="0.3">
      <c r="A1693" t="s">
        <v>1332</v>
      </c>
      <c r="B1693" t="s">
        <v>1332</v>
      </c>
      <c r="C1693" t="s">
        <v>1371</v>
      </c>
      <c r="D1693" t="s">
        <v>2814</v>
      </c>
      <c r="E1693" t="s">
        <v>2815</v>
      </c>
      <c r="I1693" t="s">
        <v>1335</v>
      </c>
      <c r="J1693">
        <v>800</v>
      </c>
      <c r="K1693" t="s">
        <v>3008</v>
      </c>
      <c r="L1693">
        <v>46056</v>
      </c>
      <c r="N1693">
        <v>46096</v>
      </c>
      <c r="P1693" t="s">
        <v>1420</v>
      </c>
      <c r="Q1693" t="s">
        <v>3009</v>
      </c>
      <c r="R1693" t="s">
        <v>1339</v>
      </c>
      <c r="S1693" t="s">
        <v>1332</v>
      </c>
      <c r="U1693" t="s">
        <v>1340</v>
      </c>
      <c r="V1693" t="s">
        <v>1341</v>
      </c>
      <c r="W1693" t="s">
        <v>1339</v>
      </c>
      <c r="X1693">
        <v>46094</v>
      </c>
      <c r="Y1693" t="s">
        <v>3804</v>
      </c>
      <c r="Z1693">
        <v>3379</v>
      </c>
      <c r="AA1693">
        <v>3544</v>
      </c>
      <c r="AB1693">
        <v>28</v>
      </c>
      <c r="AC1693" t="s">
        <v>1408</v>
      </c>
      <c r="AF1693" t="s">
        <v>1343</v>
      </c>
      <c r="AI1693" t="s">
        <v>1339</v>
      </c>
      <c r="AJ1693">
        <v>872</v>
      </c>
      <c r="AL1693">
        <v>3379</v>
      </c>
      <c r="AM1693">
        <v>3379</v>
      </c>
      <c r="AN1693">
        <v>1.0488310150932201</v>
      </c>
      <c r="AO1693">
        <v>0.25806451612903197</v>
      </c>
    </row>
    <row r="1694" spans="1:41" hidden="1" x14ac:dyDescent="0.3">
      <c r="A1694" t="s">
        <v>1332</v>
      </c>
      <c r="B1694" t="s">
        <v>1332</v>
      </c>
      <c r="C1694" t="s">
        <v>39</v>
      </c>
      <c r="D1694" t="s">
        <v>2519</v>
      </c>
      <c r="E1694">
        <v>2025317</v>
      </c>
      <c r="F1694" t="s">
        <v>6830</v>
      </c>
      <c r="G1694" t="s">
        <v>6831</v>
      </c>
      <c r="I1694" t="s">
        <v>1335</v>
      </c>
      <c r="J1694">
        <v>1000</v>
      </c>
      <c r="K1694" t="s">
        <v>3008</v>
      </c>
      <c r="L1694">
        <v>46105</v>
      </c>
      <c r="N1694">
        <v>46152</v>
      </c>
      <c r="P1694" t="s">
        <v>1420</v>
      </c>
      <c r="Q1694" t="s">
        <v>3009</v>
      </c>
      <c r="R1694" t="s">
        <v>1781</v>
      </c>
      <c r="S1694" t="s">
        <v>1332</v>
      </c>
      <c r="U1694" t="s">
        <v>1340</v>
      </c>
      <c r="V1694" t="s">
        <v>1341</v>
      </c>
      <c r="W1694" t="s">
        <v>1355</v>
      </c>
      <c r="AC1694" t="s">
        <v>1343</v>
      </c>
      <c r="AF1694" t="s">
        <v>1408</v>
      </c>
      <c r="AI1694">
        <v>22</v>
      </c>
      <c r="AJ1694">
        <v>1050</v>
      </c>
      <c r="AL1694">
        <v>0</v>
      </c>
      <c r="AM1694" t="s">
        <v>1332</v>
      </c>
      <c r="AN1694">
        <v>0</v>
      </c>
      <c r="AO1694">
        <v>0</v>
      </c>
    </row>
    <row r="1695" spans="1:41" hidden="1" x14ac:dyDescent="0.3">
      <c r="A1695" t="s">
        <v>1332</v>
      </c>
      <c r="B1695" t="s">
        <v>1332</v>
      </c>
      <c r="C1695" t="s">
        <v>39</v>
      </c>
      <c r="D1695" t="s">
        <v>1755</v>
      </c>
      <c r="E1695">
        <v>2025329</v>
      </c>
      <c r="F1695" t="s">
        <v>6830</v>
      </c>
      <c r="I1695" t="s">
        <v>1335</v>
      </c>
      <c r="J1695">
        <v>0</v>
      </c>
      <c r="K1695" t="s">
        <v>3008</v>
      </c>
      <c r="L1695">
        <v>46105</v>
      </c>
      <c r="N1695">
        <v>46152</v>
      </c>
      <c r="P1695" t="s">
        <v>1420</v>
      </c>
      <c r="Q1695" t="s">
        <v>3009</v>
      </c>
      <c r="R1695" t="s">
        <v>1781</v>
      </c>
      <c r="S1695" t="s">
        <v>1332</v>
      </c>
      <c r="U1695" t="s">
        <v>1340</v>
      </c>
      <c r="V1695" t="s">
        <v>1341</v>
      </c>
      <c r="W1695" t="s">
        <v>1355</v>
      </c>
      <c r="AC1695" t="s">
        <v>1343</v>
      </c>
      <c r="AF1695" t="s">
        <v>1343</v>
      </c>
      <c r="AI1695">
        <v>22</v>
      </c>
      <c r="AJ1695">
        <v>52</v>
      </c>
      <c r="AL1695">
        <v>0</v>
      </c>
      <c r="AM1695" t="s">
        <v>1332</v>
      </c>
      <c r="AN1695">
        <v>0</v>
      </c>
      <c r="AO1695">
        <v>0</v>
      </c>
    </row>
    <row r="1696" spans="1:41" hidden="1" x14ac:dyDescent="0.3">
      <c r="A1696" t="s">
        <v>1332</v>
      </c>
      <c r="B1696" t="s">
        <v>1332</v>
      </c>
      <c r="C1696" t="s">
        <v>1371</v>
      </c>
      <c r="D1696" t="s">
        <v>1438</v>
      </c>
      <c r="E1696">
        <v>2025933</v>
      </c>
      <c r="I1696" t="s">
        <v>1335</v>
      </c>
      <c r="J1696">
        <v>550</v>
      </c>
      <c r="K1696" t="s">
        <v>3495</v>
      </c>
      <c r="L1696">
        <v>46051</v>
      </c>
      <c r="N1696">
        <v>46096</v>
      </c>
      <c r="P1696" t="s">
        <v>1420</v>
      </c>
      <c r="Q1696" t="s">
        <v>3496</v>
      </c>
      <c r="R1696" t="s">
        <v>1339</v>
      </c>
      <c r="S1696" t="s">
        <v>1332</v>
      </c>
      <c r="U1696" t="s">
        <v>1340</v>
      </c>
      <c r="V1696" t="s">
        <v>1341</v>
      </c>
      <c r="W1696" t="s">
        <v>1339</v>
      </c>
      <c r="X1696">
        <v>46083</v>
      </c>
      <c r="Y1696" t="s">
        <v>3497</v>
      </c>
      <c r="AC1696" t="s">
        <v>1343</v>
      </c>
      <c r="AF1696" t="s">
        <v>1343</v>
      </c>
      <c r="AI1696" t="s">
        <v>1339</v>
      </c>
      <c r="AJ1696">
        <v>600</v>
      </c>
      <c r="AL1696">
        <v>0</v>
      </c>
      <c r="AM1696">
        <v>0</v>
      </c>
      <c r="AN1696">
        <v>0</v>
      </c>
      <c r="AO1696">
        <v>0</v>
      </c>
    </row>
    <row r="1697" spans="1:41" hidden="1" x14ac:dyDescent="0.3">
      <c r="A1697" t="s">
        <v>1332</v>
      </c>
      <c r="B1697" t="s">
        <v>1332</v>
      </c>
      <c r="C1697" t="s">
        <v>1371</v>
      </c>
      <c r="D1697" t="s">
        <v>1755</v>
      </c>
      <c r="E1697">
        <v>2025329</v>
      </c>
      <c r="I1697" t="s">
        <v>1335</v>
      </c>
      <c r="J1697">
        <v>0</v>
      </c>
      <c r="K1697" t="s">
        <v>3495</v>
      </c>
      <c r="L1697">
        <v>46051</v>
      </c>
      <c r="N1697">
        <v>46096</v>
      </c>
      <c r="P1697" t="s">
        <v>1420</v>
      </c>
      <c r="Q1697" t="s">
        <v>3496</v>
      </c>
      <c r="R1697" t="s">
        <v>1339</v>
      </c>
      <c r="S1697" t="s">
        <v>1332</v>
      </c>
      <c r="U1697" t="s">
        <v>1340</v>
      </c>
      <c r="V1697" t="s">
        <v>1341</v>
      </c>
      <c r="W1697" t="s">
        <v>1339</v>
      </c>
      <c r="X1697">
        <v>46083</v>
      </c>
      <c r="Y1697" t="s">
        <v>3498</v>
      </c>
      <c r="AC1697" t="s">
        <v>1343</v>
      </c>
      <c r="AF1697" t="s">
        <v>1343</v>
      </c>
      <c r="AI1697" t="s">
        <v>1339</v>
      </c>
      <c r="AJ1697">
        <v>52</v>
      </c>
      <c r="AL1697">
        <v>0</v>
      </c>
      <c r="AM1697">
        <v>0</v>
      </c>
      <c r="AN1697">
        <v>0</v>
      </c>
      <c r="AO1697">
        <v>0</v>
      </c>
    </row>
    <row r="1698" spans="1:41" hidden="1" x14ac:dyDescent="0.3">
      <c r="A1698" t="s">
        <v>1332</v>
      </c>
      <c r="B1698" t="s">
        <v>1332</v>
      </c>
      <c r="C1698" t="s">
        <v>39</v>
      </c>
      <c r="D1698" t="s">
        <v>1972</v>
      </c>
      <c r="E1698" t="s">
        <v>1973</v>
      </c>
      <c r="I1698" t="s">
        <v>1335</v>
      </c>
      <c r="J1698">
        <v>350</v>
      </c>
      <c r="K1698" t="s">
        <v>3495</v>
      </c>
      <c r="L1698">
        <v>46053</v>
      </c>
      <c r="N1698">
        <v>46096</v>
      </c>
      <c r="P1698" t="s">
        <v>1337</v>
      </c>
      <c r="Q1698" t="s">
        <v>3496</v>
      </c>
      <c r="R1698" t="s">
        <v>1339</v>
      </c>
      <c r="S1698" t="s">
        <v>1332</v>
      </c>
      <c r="U1698" t="s">
        <v>1340</v>
      </c>
      <c r="V1698" t="s">
        <v>1341</v>
      </c>
      <c r="W1698" t="s">
        <v>1339</v>
      </c>
      <c r="X1698">
        <v>46078</v>
      </c>
      <c r="Y1698" t="s">
        <v>3536</v>
      </c>
      <c r="Z1698">
        <v>379</v>
      </c>
      <c r="AA1698">
        <v>130</v>
      </c>
      <c r="AB1698">
        <v>17</v>
      </c>
      <c r="AC1698" t="s">
        <v>1343</v>
      </c>
      <c r="AF1698" t="s">
        <v>1343</v>
      </c>
      <c r="AI1698" t="s">
        <v>1339</v>
      </c>
      <c r="AJ1698">
        <v>435</v>
      </c>
      <c r="AL1698">
        <v>379</v>
      </c>
      <c r="AM1698">
        <v>379</v>
      </c>
      <c r="AN1698">
        <v>0.343007915567282</v>
      </c>
      <c r="AO1698">
        <v>1.14775725593668</v>
      </c>
    </row>
    <row r="1699" spans="1:41" hidden="1" x14ac:dyDescent="0.3">
      <c r="A1699" t="s">
        <v>1332</v>
      </c>
      <c r="B1699" t="s">
        <v>1332</v>
      </c>
      <c r="C1699" t="s">
        <v>39</v>
      </c>
      <c r="D1699" t="s">
        <v>1976</v>
      </c>
      <c r="E1699" t="s">
        <v>1977</v>
      </c>
      <c r="I1699" t="s">
        <v>1335</v>
      </c>
      <c r="J1699">
        <v>0</v>
      </c>
      <c r="K1699" t="s">
        <v>3495</v>
      </c>
      <c r="L1699">
        <v>46053</v>
      </c>
      <c r="N1699">
        <v>46096</v>
      </c>
      <c r="P1699" t="s">
        <v>1337</v>
      </c>
      <c r="Q1699" t="s">
        <v>3496</v>
      </c>
      <c r="R1699" t="s">
        <v>1339</v>
      </c>
      <c r="S1699" t="s">
        <v>1332</v>
      </c>
      <c r="U1699" t="s">
        <v>1340</v>
      </c>
      <c r="V1699" t="s">
        <v>1341</v>
      </c>
      <c r="W1699" t="s">
        <v>1339</v>
      </c>
      <c r="X1699">
        <v>46078</v>
      </c>
      <c r="Y1699" t="s">
        <v>3536</v>
      </c>
      <c r="Z1699">
        <v>379</v>
      </c>
      <c r="AA1699">
        <v>130</v>
      </c>
      <c r="AB1699">
        <v>17</v>
      </c>
      <c r="AC1699" t="s">
        <v>1343</v>
      </c>
      <c r="AF1699" t="s">
        <v>1343</v>
      </c>
      <c r="AI1699" t="s">
        <v>1339</v>
      </c>
      <c r="AJ1699">
        <v>42</v>
      </c>
      <c r="AL1699" t="s">
        <v>1332</v>
      </c>
      <c r="AM1699" t="s">
        <v>1332</v>
      </c>
      <c r="AN1699">
        <v>0.343007915567282</v>
      </c>
      <c r="AO1699">
        <v>0</v>
      </c>
    </row>
    <row r="1700" spans="1:41" hidden="1" x14ac:dyDescent="0.3">
      <c r="A1700" t="s">
        <v>1332</v>
      </c>
      <c r="B1700" t="s">
        <v>1332</v>
      </c>
      <c r="C1700" t="s">
        <v>1371</v>
      </c>
      <c r="D1700" t="s">
        <v>2962</v>
      </c>
      <c r="E1700">
        <v>2025945</v>
      </c>
      <c r="F1700" t="s">
        <v>6649</v>
      </c>
      <c r="I1700" t="s">
        <v>1335</v>
      </c>
      <c r="J1700">
        <v>350</v>
      </c>
      <c r="K1700" t="s">
        <v>6650</v>
      </c>
      <c r="L1700">
        <v>46101</v>
      </c>
      <c r="N1700">
        <v>46152</v>
      </c>
      <c r="P1700" t="s">
        <v>1337</v>
      </c>
      <c r="Q1700" t="s">
        <v>6651</v>
      </c>
      <c r="R1700" t="s">
        <v>1781</v>
      </c>
      <c r="S1700" t="s">
        <v>1332</v>
      </c>
      <c r="U1700" t="s">
        <v>1340</v>
      </c>
      <c r="V1700" t="s">
        <v>1341</v>
      </c>
      <c r="W1700" t="s">
        <v>1355</v>
      </c>
      <c r="AC1700" t="s">
        <v>1343</v>
      </c>
      <c r="AF1700" t="s">
        <v>1343</v>
      </c>
      <c r="AI1700">
        <v>22</v>
      </c>
      <c r="AJ1700">
        <v>410</v>
      </c>
      <c r="AL1700">
        <v>0</v>
      </c>
      <c r="AM1700" t="s">
        <v>1332</v>
      </c>
      <c r="AN1700">
        <v>0</v>
      </c>
      <c r="AO1700">
        <v>0</v>
      </c>
    </row>
    <row r="1701" spans="1:41" hidden="1" x14ac:dyDescent="0.3">
      <c r="A1701" t="s">
        <v>1332</v>
      </c>
      <c r="B1701" t="s">
        <v>1332</v>
      </c>
      <c r="C1701" t="s">
        <v>1359</v>
      </c>
      <c r="D1701" t="s">
        <v>6423</v>
      </c>
      <c r="E1701" t="s">
        <v>6424</v>
      </c>
      <c r="F1701" t="s">
        <v>6956</v>
      </c>
      <c r="I1701" t="s">
        <v>1335</v>
      </c>
      <c r="J1701">
        <v>300</v>
      </c>
      <c r="K1701" t="s">
        <v>6650</v>
      </c>
      <c r="L1701">
        <v>46105</v>
      </c>
      <c r="N1701">
        <v>46152</v>
      </c>
      <c r="P1701" t="s">
        <v>1337</v>
      </c>
      <c r="Q1701" t="s">
        <v>6651</v>
      </c>
      <c r="R1701" t="s">
        <v>1781</v>
      </c>
      <c r="S1701" t="s">
        <v>1332</v>
      </c>
      <c r="U1701" t="s">
        <v>1340</v>
      </c>
      <c r="V1701" t="s">
        <v>1341</v>
      </c>
      <c r="W1701" t="s">
        <v>1355</v>
      </c>
      <c r="AC1701" t="s">
        <v>1343</v>
      </c>
      <c r="AF1701" t="s">
        <v>1343</v>
      </c>
      <c r="AI1701">
        <v>22</v>
      </c>
      <c r="AJ1701">
        <v>330</v>
      </c>
      <c r="AL1701">
        <v>0</v>
      </c>
      <c r="AM1701" t="s">
        <v>1332</v>
      </c>
      <c r="AN1701">
        <v>0</v>
      </c>
      <c r="AO1701">
        <v>0</v>
      </c>
    </row>
    <row r="1702" spans="1:41" hidden="1" x14ac:dyDescent="0.3">
      <c r="A1702" t="s">
        <v>1332</v>
      </c>
      <c r="B1702" t="s">
        <v>1332</v>
      </c>
      <c r="C1702" t="s">
        <v>1359</v>
      </c>
      <c r="D1702" t="s">
        <v>6419</v>
      </c>
      <c r="E1702">
        <v>2026053</v>
      </c>
      <c r="F1702" t="s">
        <v>6956</v>
      </c>
      <c r="I1702" t="s">
        <v>1335</v>
      </c>
      <c r="J1702">
        <v>0</v>
      </c>
      <c r="K1702" t="s">
        <v>6650</v>
      </c>
      <c r="L1702">
        <v>46105</v>
      </c>
      <c r="N1702">
        <v>46152</v>
      </c>
      <c r="P1702" t="s">
        <v>1337</v>
      </c>
      <c r="Q1702" t="s">
        <v>6651</v>
      </c>
      <c r="R1702" t="s">
        <v>1781</v>
      </c>
      <c r="S1702" t="s">
        <v>1332</v>
      </c>
      <c r="U1702" t="s">
        <v>1340</v>
      </c>
      <c r="V1702" t="s">
        <v>1341</v>
      </c>
      <c r="W1702" t="s">
        <v>1355</v>
      </c>
      <c r="AC1702" t="s">
        <v>1343</v>
      </c>
      <c r="AF1702" t="s">
        <v>1343</v>
      </c>
      <c r="AI1702">
        <v>22</v>
      </c>
      <c r="AJ1702">
        <v>0</v>
      </c>
      <c r="AL1702">
        <v>0</v>
      </c>
      <c r="AM1702" t="s">
        <v>1332</v>
      </c>
      <c r="AN1702">
        <v>0</v>
      </c>
      <c r="AO1702">
        <v>0</v>
      </c>
    </row>
    <row r="1703" spans="1:41" hidden="1" x14ac:dyDescent="0.3">
      <c r="A1703" t="s">
        <v>1332</v>
      </c>
      <c r="B1703" t="s">
        <v>1332</v>
      </c>
      <c r="C1703" t="s">
        <v>1371</v>
      </c>
      <c r="D1703" t="s">
        <v>1438</v>
      </c>
      <c r="E1703">
        <v>2025933</v>
      </c>
      <c r="I1703" t="s">
        <v>1335</v>
      </c>
      <c r="J1703">
        <v>80</v>
      </c>
      <c r="K1703" t="s">
        <v>4185</v>
      </c>
      <c r="L1703">
        <v>46060</v>
      </c>
      <c r="N1703">
        <v>46112</v>
      </c>
      <c r="P1703" t="s">
        <v>1361</v>
      </c>
      <c r="Q1703" t="e">
        <v>#NAME?</v>
      </c>
      <c r="R1703" t="s">
        <v>1339</v>
      </c>
      <c r="S1703" t="s">
        <v>1374</v>
      </c>
      <c r="T1703" t="s">
        <v>4186</v>
      </c>
      <c r="U1703" t="s">
        <v>3513</v>
      </c>
      <c r="V1703" t="s">
        <v>1341</v>
      </c>
      <c r="W1703" t="s">
        <v>1339</v>
      </c>
      <c r="X1703">
        <v>46104</v>
      </c>
      <c r="Y1703" t="s">
        <v>4187</v>
      </c>
      <c r="AC1703" t="s">
        <v>1343</v>
      </c>
      <c r="AF1703" t="s">
        <v>1343</v>
      </c>
      <c r="AI1703" t="s">
        <v>1339</v>
      </c>
      <c r="AJ1703">
        <v>130</v>
      </c>
      <c r="AL1703">
        <v>0</v>
      </c>
      <c r="AM1703">
        <v>0</v>
      </c>
      <c r="AN1703">
        <v>0</v>
      </c>
      <c r="AO1703">
        <v>0</v>
      </c>
    </row>
    <row r="1704" spans="1:41" hidden="1" x14ac:dyDescent="0.3">
      <c r="A1704" t="s">
        <v>1332</v>
      </c>
      <c r="B1704" t="s">
        <v>1332</v>
      </c>
      <c r="C1704" t="s">
        <v>1371</v>
      </c>
      <c r="D1704" t="s">
        <v>1438</v>
      </c>
      <c r="E1704">
        <v>2025933</v>
      </c>
      <c r="F1704" t="s">
        <v>4789</v>
      </c>
      <c r="G1704" t="s">
        <v>4790</v>
      </c>
      <c r="I1704" t="s">
        <v>1335</v>
      </c>
      <c r="J1704">
        <v>300</v>
      </c>
      <c r="K1704" t="s">
        <v>4791</v>
      </c>
      <c r="L1704">
        <v>46085</v>
      </c>
      <c r="N1704">
        <v>46112</v>
      </c>
      <c r="P1704" t="s">
        <v>1337</v>
      </c>
      <c r="Q1704" t="s">
        <v>4792</v>
      </c>
      <c r="R1704" t="s">
        <v>1339</v>
      </c>
      <c r="S1704" t="s">
        <v>1332</v>
      </c>
      <c r="U1704" t="s">
        <v>1340</v>
      </c>
      <c r="V1704" t="s">
        <v>1402</v>
      </c>
      <c r="W1704" t="s">
        <v>1339</v>
      </c>
      <c r="X1704">
        <v>46109</v>
      </c>
      <c r="Y1704" t="s">
        <v>4793</v>
      </c>
      <c r="Z1704">
        <v>110</v>
      </c>
      <c r="AA1704">
        <v>46</v>
      </c>
      <c r="AB1704">
        <v>2</v>
      </c>
      <c r="AC1704" t="s">
        <v>1343</v>
      </c>
      <c r="AF1704" t="s">
        <v>1343</v>
      </c>
      <c r="AI1704" t="s">
        <v>1339</v>
      </c>
      <c r="AJ1704">
        <v>350</v>
      </c>
      <c r="AL1704">
        <v>110</v>
      </c>
      <c r="AM1704">
        <v>110</v>
      </c>
      <c r="AN1704">
        <v>0.41818181818181799</v>
      </c>
      <c r="AO1704">
        <v>3.1818181818181799</v>
      </c>
    </row>
    <row r="1705" spans="1:41" hidden="1" x14ac:dyDescent="0.3">
      <c r="A1705" t="s">
        <v>1332</v>
      </c>
      <c r="B1705" t="s">
        <v>1332</v>
      </c>
      <c r="C1705" t="s">
        <v>1371</v>
      </c>
      <c r="D1705" t="s">
        <v>1755</v>
      </c>
      <c r="E1705">
        <v>2025329</v>
      </c>
      <c r="F1705" t="s">
        <v>4789</v>
      </c>
      <c r="I1705" t="s">
        <v>1335</v>
      </c>
      <c r="J1705">
        <v>0</v>
      </c>
      <c r="K1705" t="s">
        <v>4791</v>
      </c>
      <c r="L1705">
        <v>46085</v>
      </c>
      <c r="N1705">
        <v>46112</v>
      </c>
      <c r="P1705" t="s">
        <v>1337</v>
      </c>
      <c r="Q1705" t="s">
        <v>4792</v>
      </c>
      <c r="R1705" t="s">
        <v>1339</v>
      </c>
      <c r="S1705" t="s">
        <v>1332</v>
      </c>
      <c r="U1705" t="s">
        <v>1340</v>
      </c>
      <c r="V1705" t="s">
        <v>1402</v>
      </c>
      <c r="W1705" t="s">
        <v>1339</v>
      </c>
      <c r="X1705">
        <v>46109</v>
      </c>
      <c r="Y1705" t="s">
        <v>4793</v>
      </c>
      <c r="Z1705">
        <v>110</v>
      </c>
      <c r="AA1705">
        <v>46</v>
      </c>
      <c r="AB1705">
        <v>2</v>
      </c>
      <c r="AC1705" t="s">
        <v>1343</v>
      </c>
      <c r="AF1705" t="s">
        <v>1343</v>
      </c>
      <c r="AI1705" t="s">
        <v>1339</v>
      </c>
      <c r="AJ1705">
        <v>52</v>
      </c>
      <c r="AL1705" t="s">
        <v>1332</v>
      </c>
      <c r="AM1705" t="s">
        <v>1332</v>
      </c>
      <c r="AN1705">
        <v>0.41818181818181799</v>
      </c>
      <c r="AO1705">
        <v>0</v>
      </c>
    </row>
    <row r="1706" spans="1:41" hidden="1" x14ac:dyDescent="0.3">
      <c r="A1706" t="s">
        <v>1332</v>
      </c>
      <c r="B1706" t="s">
        <v>1332</v>
      </c>
      <c r="C1706" t="s">
        <v>1359</v>
      </c>
      <c r="D1706" t="s">
        <v>4520</v>
      </c>
      <c r="E1706">
        <v>2026012</v>
      </c>
      <c r="F1706" t="s">
        <v>5577</v>
      </c>
      <c r="G1706" t="s">
        <v>5578</v>
      </c>
      <c r="I1706" t="s">
        <v>1335</v>
      </c>
      <c r="J1706">
        <v>300</v>
      </c>
      <c r="K1706" t="s">
        <v>4791</v>
      </c>
      <c r="L1706">
        <v>46092</v>
      </c>
      <c r="N1706">
        <v>46132</v>
      </c>
      <c r="P1706" t="s">
        <v>1337</v>
      </c>
      <c r="Q1706" t="s">
        <v>4792</v>
      </c>
      <c r="R1706" t="s">
        <v>3490</v>
      </c>
      <c r="S1706" t="s">
        <v>1332</v>
      </c>
      <c r="U1706" t="s">
        <v>1340</v>
      </c>
      <c r="V1706" t="s">
        <v>1341</v>
      </c>
      <c r="W1706" t="s">
        <v>1355</v>
      </c>
      <c r="AC1706" t="s">
        <v>1343</v>
      </c>
      <c r="AF1706" t="s">
        <v>1343</v>
      </c>
      <c r="AI1706">
        <v>2</v>
      </c>
      <c r="AJ1706">
        <v>365</v>
      </c>
      <c r="AL1706">
        <v>0</v>
      </c>
      <c r="AM1706" t="s">
        <v>1332</v>
      </c>
      <c r="AN1706">
        <v>0</v>
      </c>
      <c r="AO1706">
        <v>0</v>
      </c>
    </row>
    <row r="1707" spans="1:41" hidden="1" x14ac:dyDescent="0.3">
      <c r="A1707" t="s">
        <v>1332</v>
      </c>
      <c r="B1707" t="s">
        <v>1332</v>
      </c>
      <c r="C1707" t="s">
        <v>205</v>
      </c>
      <c r="D1707" t="s">
        <v>7158</v>
      </c>
      <c r="E1707" t="s">
        <v>7159</v>
      </c>
      <c r="F1707" t="s">
        <v>7419</v>
      </c>
      <c r="I1707" t="s">
        <v>1335</v>
      </c>
      <c r="J1707">
        <v>400</v>
      </c>
      <c r="K1707" t="s">
        <v>7420</v>
      </c>
      <c r="L1707">
        <v>46109</v>
      </c>
      <c r="N1707">
        <v>46157</v>
      </c>
      <c r="P1707" t="s">
        <v>1337</v>
      </c>
      <c r="Q1707" t="s">
        <v>7421</v>
      </c>
      <c r="R1707" t="s">
        <v>1781</v>
      </c>
      <c r="S1707" t="s">
        <v>1332</v>
      </c>
      <c r="U1707" t="s">
        <v>1340</v>
      </c>
      <c r="V1707" t="s">
        <v>1341</v>
      </c>
      <c r="W1707" t="s">
        <v>1355</v>
      </c>
      <c r="AC1707" t="s">
        <v>1343</v>
      </c>
      <c r="AF1707" t="s">
        <v>1343</v>
      </c>
      <c r="AI1707">
        <v>27</v>
      </c>
      <c r="AJ1707">
        <v>435</v>
      </c>
      <c r="AL1707">
        <v>0</v>
      </c>
      <c r="AM1707" t="s">
        <v>1332</v>
      </c>
      <c r="AN1707">
        <v>0</v>
      </c>
      <c r="AO1707">
        <v>0</v>
      </c>
    </row>
    <row r="1708" spans="1:41" hidden="1" x14ac:dyDescent="0.3">
      <c r="A1708" t="s">
        <v>1332</v>
      </c>
      <c r="B1708" t="s">
        <v>1332</v>
      </c>
      <c r="C1708" t="s">
        <v>205</v>
      </c>
      <c r="D1708" t="s">
        <v>6423</v>
      </c>
      <c r="E1708" t="s">
        <v>6424</v>
      </c>
      <c r="F1708" t="s">
        <v>7419</v>
      </c>
      <c r="I1708" t="s">
        <v>1335</v>
      </c>
      <c r="J1708">
        <v>0</v>
      </c>
      <c r="K1708" t="s">
        <v>7420</v>
      </c>
      <c r="L1708">
        <v>46109</v>
      </c>
      <c r="N1708">
        <v>46157</v>
      </c>
      <c r="P1708" t="s">
        <v>1337</v>
      </c>
      <c r="Q1708" t="s">
        <v>7421</v>
      </c>
      <c r="R1708" t="s">
        <v>1781</v>
      </c>
      <c r="S1708" t="s">
        <v>1332</v>
      </c>
      <c r="U1708" t="s">
        <v>1340</v>
      </c>
      <c r="V1708" t="s">
        <v>1341</v>
      </c>
      <c r="W1708" t="s">
        <v>1355</v>
      </c>
      <c r="AC1708" t="s">
        <v>1343</v>
      </c>
      <c r="AF1708" t="s">
        <v>1343</v>
      </c>
      <c r="AI1708">
        <v>27</v>
      </c>
      <c r="AJ1708">
        <v>30</v>
      </c>
      <c r="AL1708">
        <v>0</v>
      </c>
      <c r="AM1708" t="s">
        <v>1332</v>
      </c>
      <c r="AN1708">
        <v>0</v>
      </c>
      <c r="AO1708">
        <v>0</v>
      </c>
    </row>
    <row r="1709" spans="1:41" hidden="1" x14ac:dyDescent="0.3">
      <c r="A1709" t="s">
        <v>1332</v>
      </c>
      <c r="B1709" t="s">
        <v>1332</v>
      </c>
      <c r="C1709" t="s">
        <v>205</v>
      </c>
      <c r="D1709" t="s">
        <v>7165</v>
      </c>
      <c r="E1709" t="s">
        <v>7166</v>
      </c>
      <c r="F1709" t="s">
        <v>7419</v>
      </c>
      <c r="I1709" t="s">
        <v>1335</v>
      </c>
      <c r="J1709">
        <v>0</v>
      </c>
      <c r="K1709" t="s">
        <v>7420</v>
      </c>
      <c r="L1709">
        <v>46109</v>
      </c>
      <c r="N1709">
        <v>46157</v>
      </c>
      <c r="P1709" t="s">
        <v>1337</v>
      </c>
      <c r="Q1709" t="s">
        <v>7421</v>
      </c>
      <c r="R1709" t="s">
        <v>1781</v>
      </c>
      <c r="S1709" t="s">
        <v>1332</v>
      </c>
      <c r="U1709" t="s">
        <v>1340</v>
      </c>
      <c r="V1709" t="s">
        <v>1341</v>
      </c>
      <c r="W1709" t="s">
        <v>1355</v>
      </c>
      <c r="AC1709" t="s">
        <v>1343</v>
      </c>
      <c r="AF1709" t="s">
        <v>1343</v>
      </c>
      <c r="AI1709">
        <v>27</v>
      </c>
      <c r="AJ1709">
        <v>0</v>
      </c>
      <c r="AL1709">
        <v>0</v>
      </c>
      <c r="AM1709" t="s">
        <v>1332</v>
      </c>
      <c r="AN1709">
        <v>0</v>
      </c>
      <c r="AO1709">
        <v>0</v>
      </c>
    </row>
    <row r="1710" spans="1:41" hidden="1" x14ac:dyDescent="0.3">
      <c r="A1710" t="s">
        <v>1332</v>
      </c>
      <c r="B1710" t="s">
        <v>1332</v>
      </c>
      <c r="C1710" t="s">
        <v>205</v>
      </c>
      <c r="D1710" t="s">
        <v>3069</v>
      </c>
      <c r="E1710">
        <v>2026007</v>
      </c>
      <c r="F1710" t="s">
        <v>7419</v>
      </c>
      <c r="G1710" t="s">
        <v>7423</v>
      </c>
      <c r="I1710" t="s">
        <v>1335</v>
      </c>
      <c r="J1710">
        <v>400</v>
      </c>
      <c r="K1710" t="s">
        <v>7420</v>
      </c>
      <c r="L1710">
        <v>46109</v>
      </c>
      <c r="N1710">
        <v>46157</v>
      </c>
      <c r="P1710" t="s">
        <v>1337</v>
      </c>
      <c r="Q1710" t="s">
        <v>7421</v>
      </c>
      <c r="R1710" t="s">
        <v>1781</v>
      </c>
      <c r="S1710" t="s">
        <v>1332</v>
      </c>
      <c r="U1710" t="s">
        <v>1340</v>
      </c>
      <c r="V1710" t="s">
        <v>1341</v>
      </c>
      <c r="W1710" t="s">
        <v>1355</v>
      </c>
      <c r="AC1710" t="s">
        <v>1343</v>
      </c>
      <c r="AF1710" t="s">
        <v>1343</v>
      </c>
      <c r="AI1710">
        <v>27</v>
      </c>
      <c r="AJ1710">
        <v>465</v>
      </c>
      <c r="AL1710">
        <v>0</v>
      </c>
      <c r="AM1710" t="s">
        <v>1332</v>
      </c>
      <c r="AN1710">
        <v>0</v>
      </c>
      <c r="AO1710">
        <v>0</v>
      </c>
    </row>
    <row r="1711" spans="1:41" hidden="1" x14ac:dyDescent="0.3">
      <c r="A1711" t="s">
        <v>1332</v>
      </c>
      <c r="B1711" t="s">
        <v>1379</v>
      </c>
      <c r="C1711" t="s">
        <v>1371</v>
      </c>
      <c r="D1711" t="s">
        <v>6423</v>
      </c>
      <c r="E1711" t="s">
        <v>6424</v>
      </c>
      <c r="F1711" t="s">
        <v>7598</v>
      </c>
      <c r="I1711" t="s">
        <v>1335</v>
      </c>
      <c r="J1711">
        <v>550</v>
      </c>
      <c r="K1711" t="s">
        <v>7599</v>
      </c>
      <c r="L1711">
        <v>46112</v>
      </c>
      <c r="N1711">
        <v>46157</v>
      </c>
      <c r="P1711" t="s">
        <v>1337</v>
      </c>
      <c r="Q1711" t="s">
        <v>7600</v>
      </c>
      <c r="R1711" t="s">
        <v>1781</v>
      </c>
      <c r="S1711" t="s">
        <v>1332</v>
      </c>
      <c r="U1711" t="s">
        <v>1340</v>
      </c>
      <c r="V1711" t="s">
        <v>1341</v>
      </c>
      <c r="W1711" t="s">
        <v>1355</v>
      </c>
      <c r="AC1711" t="s">
        <v>1343</v>
      </c>
      <c r="AF1711" t="s">
        <v>1343</v>
      </c>
      <c r="AI1711">
        <v>27</v>
      </c>
      <c r="AJ1711">
        <v>580</v>
      </c>
      <c r="AL1711">
        <v>0</v>
      </c>
      <c r="AM1711" t="s">
        <v>1332</v>
      </c>
      <c r="AN1711">
        <v>0</v>
      </c>
      <c r="AO1711">
        <v>0</v>
      </c>
    </row>
    <row r="1712" spans="1:41" hidden="1" x14ac:dyDescent="0.3">
      <c r="A1712" t="s">
        <v>1332</v>
      </c>
      <c r="B1712" t="s">
        <v>1379</v>
      </c>
      <c r="C1712" t="s">
        <v>1371</v>
      </c>
      <c r="D1712" t="s">
        <v>7163</v>
      </c>
      <c r="E1712" t="s">
        <v>7164</v>
      </c>
      <c r="F1712" t="s">
        <v>7598</v>
      </c>
      <c r="I1712" t="s">
        <v>1335</v>
      </c>
      <c r="J1712">
        <v>0</v>
      </c>
      <c r="K1712" t="s">
        <v>7599</v>
      </c>
      <c r="L1712">
        <v>46112</v>
      </c>
      <c r="N1712">
        <v>46157</v>
      </c>
      <c r="P1712" t="s">
        <v>1337</v>
      </c>
      <c r="Q1712" t="s">
        <v>7600</v>
      </c>
      <c r="R1712" t="s">
        <v>1781</v>
      </c>
      <c r="S1712" t="s">
        <v>1332</v>
      </c>
      <c r="U1712" t="s">
        <v>1340</v>
      </c>
      <c r="V1712" t="s">
        <v>1341</v>
      </c>
      <c r="W1712" t="s">
        <v>1355</v>
      </c>
      <c r="AC1712" t="s">
        <v>1343</v>
      </c>
      <c r="AF1712" t="s">
        <v>1343</v>
      </c>
      <c r="AI1712">
        <v>27</v>
      </c>
      <c r="AJ1712">
        <v>0</v>
      </c>
      <c r="AL1712">
        <v>0</v>
      </c>
      <c r="AM1712" t="s">
        <v>1332</v>
      </c>
      <c r="AN1712">
        <v>0</v>
      </c>
      <c r="AO1712">
        <v>0</v>
      </c>
    </row>
    <row r="1713" spans="1:41" hidden="1" x14ac:dyDescent="0.3">
      <c r="A1713" t="s">
        <v>1332</v>
      </c>
      <c r="B1713" t="s">
        <v>1379</v>
      </c>
      <c r="C1713" t="s">
        <v>1371</v>
      </c>
      <c r="D1713" t="s">
        <v>7165</v>
      </c>
      <c r="E1713" t="s">
        <v>7166</v>
      </c>
      <c r="F1713" t="s">
        <v>7598</v>
      </c>
      <c r="I1713" t="s">
        <v>1335</v>
      </c>
      <c r="J1713">
        <v>0</v>
      </c>
      <c r="K1713" t="s">
        <v>7599</v>
      </c>
      <c r="L1713">
        <v>46112</v>
      </c>
      <c r="N1713">
        <v>46157</v>
      </c>
      <c r="P1713" t="s">
        <v>1337</v>
      </c>
      <c r="Q1713" t="s">
        <v>7600</v>
      </c>
      <c r="R1713" t="s">
        <v>1781</v>
      </c>
      <c r="S1713" t="s">
        <v>1332</v>
      </c>
      <c r="U1713" t="s">
        <v>1340</v>
      </c>
      <c r="V1713" t="s">
        <v>1341</v>
      </c>
      <c r="W1713" t="s">
        <v>1355</v>
      </c>
      <c r="AC1713" t="s">
        <v>1343</v>
      </c>
      <c r="AF1713" t="s">
        <v>1343</v>
      </c>
      <c r="AI1713">
        <v>27</v>
      </c>
      <c r="AJ1713">
        <v>0</v>
      </c>
      <c r="AL1713">
        <v>0</v>
      </c>
      <c r="AM1713" t="s">
        <v>1332</v>
      </c>
      <c r="AN1713">
        <v>0</v>
      </c>
      <c r="AO1713">
        <v>0</v>
      </c>
    </row>
    <row r="1714" spans="1:41" hidden="1" x14ac:dyDescent="0.3">
      <c r="A1714" t="s">
        <v>1332</v>
      </c>
      <c r="B1714" t="s">
        <v>1379</v>
      </c>
      <c r="C1714" t="s">
        <v>1371</v>
      </c>
      <c r="D1714" t="s">
        <v>7158</v>
      </c>
      <c r="E1714" t="s">
        <v>7159</v>
      </c>
      <c r="F1714" t="s">
        <v>7598</v>
      </c>
      <c r="I1714" t="s">
        <v>1335</v>
      </c>
      <c r="J1714">
        <v>0</v>
      </c>
      <c r="K1714" t="s">
        <v>7599</v>
      </c>
      <c r="L1714">
        <v>46112</v>
      </c>
      <c r="N1714">
        <v>46157</v>
      </c>
      <c r="P1714" t="s">
        <v>1337</v>
      </c>
      <c r="Q1714" t="s">
        <v>7600</v>
      </c>
      <c r="R1714" t="s">
        <v>1781</v>
      </c>
      <c r="S1714" t="s">
        <v>1332</v>
      </c>
      <c r="U1714" t="s">
        <v>1340</v>
      </c>
      <c r="V1714" t="s">
        <v>1341</v>
      </c>
      <c r="W1714" t="s">
        <v>1355</v>
      </c>
      <c r="AC1714" t="s">
        <v>1343</v>
      </c>
      <c r="AF1714" t="s">
        <v>1343</v>
      </c>
      <c r="AI1714">
        <v>27</v>
      </c>
      <c r="AJ1714">
        <v>35</v>
      </c>
      <c r="AL1714">
        <v>0</v>
      </c>
      <c r="AM1714" t="s">
        <v>1332</v>
      </c>
      <c r="AN1714">
        <v>0</v>
      </c>
      <c r="AO1714">
        <v>0</v>
      </c>
    </row>
    <row r="1715" spans="1:41" hidden="1" x14ac:dyDescent="0.3">
      <c r="A1715" t="s">
        <v>1332</v>
      </c>
      <c r="B1715" t="s">
        <v>1379</v>
      </c>
      <c r="C1715" t="s">
        <v>1371</v>
      </c>
      <c r="D1715" t="s">
        <v>7170</v>
      </c>
      <c r="E1715">
        <v>2026056</v>
      </c>
      <c r="F1715" t="s">
        <v>7598</v>
      </c>
      <c r="G1715" t="s">
        <v>4636</v>
      </c>
      <c r="I1715" t="s">
        <v>1335</v>
      </c>
      <c r="J1715">
        <v>350</v>
      </c>
      <c r="K1715" t="s">
        <v>7599</v>
      </c>
      <c r="L1715">
        <v>46112</v>
      </c>
      <c r="N1715">
        <v>46157</v>
      </c>
      <c r="P1715" t="s">
        <v>1337</v>
      </c>
      <c r="Q1715" t="s">
        <v>7600</v>
      </c>
      <c r="R1715" t="s">
        <v>1781</v>
      </c>
      <c r="S1715" t="s">
        <v>1332</v>
      </c>
      <c r="U1715" t="s">
        <v>1340</v>
      </c>
      <c r="V1715" t="s">
        <v>1341</v>
      </c>
      <c r="W1715" t="s">
        <v>1355</v>
      </c>
      <c r="AC1715" t="s">
        <v>1343</v>
      </c>
      <c r="AF1715" t="s">
        <v>1343</v>
      </c>
      <c r="AI1715">
        <v>27</v>
      </c>
      <c r="AJ1715">
        <v>350</v>
      </c>
      <c r="AL1715">
        <v>0</v>
      </c>
      <c r="AM1715" t="s">
        <v>1332</v>
      </c>
      <c r="AN1715">
        <v>0</v>
      </c>
      <c r="AO1715">
        <v>0</v>
      </c>
    </row>
    <row r="1716" spans="1:41" hidden="1" x14ac:dyDescent="0.3">
      <c r="A1716" t="s">
        <v>1384</v>
      </c>
      <c r="B1716" t="s">
        <v>1379</v>
      </c>
      <c r="C1716" t="s">
        <v>1371</v>
      </c>
      <c r="D1716" t="s">
        <v>6423</v>
      </c>
      <c r="E1716" t="s">
        <v>6424</v>
      </c>
      <c r="I1716" t="s">
        <v>1369</v>
      </c>
      <c r="J1716">
        <v>0</v>
      </c>
      <c r="K1716" t="s">
        <v>7599</v>
      </c>
      <c r="L1716">
        <v>46112</v>
      </c>
      <c r="N1716">
        <v>46157</v>
      </c>
      <c r="P1716" t="s">
        <v>1337</v>
      </c>
      <c r="Q1716" t="s">
        <v>7600</v>
      </c>
      <c r="R1716" t="s">
        <v>1781</v>
      </c>
      <c r="S1716" t="s">
        <v>1332</v>
      </c>
      <c r="U1716" t="s">
        <v>1340</v>
      </c>
      <c r="V1716" t="s">
        <v>1341</v>
      </c>
      <c r="W1716" t="s">
        <v>1355</v>
      </c>
      <c r="AC1716" t="s">
        <v>1343</v>
      </c>
      <c r="AF1716" t="s">
        <v>1343</v>
      </c>
      <c r="AI1716">
        <v>27</v>
      </c>
      <c r="AJ1716">
        <v>30</v>
      </c>
      <c r="AL1716">
        <v>0</v>
      </c>
      <c r="AM1716" t="s">
        <v>1332</v>
      </c>
      <c r="AN1716">
        <v>0</v>
      </c>
      <c r="AO1716">
        <v>0</v>
      </c>
    </row>
    <row r="1717" spans="1:41" hidden="1" x14ac:dyDescent="0.3">
      <c r="A1717" t="s">
        <v>1332</v>
      </c>
      <c r="B1717" t="s">
        <v>1379</v>
      </c>
      <c r="C1717" t="s">
        <v>1371</v>
      </c>
      <c r="D1717" t="s">
        <v>7163</v>
      </c>
      <c r="E1717" t="s">
        <v>7164</v>
      </c>
      <c r="I1717" t="s">
        <v>1369</v>
      </c>
      <c r="J1717">
        <v>0</v>
      </c>
      <c r="K1717" t="s">
        <v>7599</v>
      </c>
      <c r="L1717">
        <v>46112</v>
      </c>
      <c r="N1717">
        <v>46157</v>
      </c>
      <c r="P1717" t="s">
        <v>1337</v>
      </c>
      <c r="Q1717" t="s">
        <v>7600</v>
      </c>
      <c r="R1717" t="s">
        <v>1781</v>
      </c>
      <c r="S1717" t="s">
        <v>1332</v>
      </c>
      <c r="U1717" t="s">
        <v>1340</v>
      </c>
      <c r="V1717" t="s">
        <v>1341</v>
      </c>
      <c r="W1717" t="s">
        <v>1355</v>
      </c>
      <c r="AC1717" t="s">
        <v>1343</v>
      </c>
      <c r="AF1717" t="s">
        <v>1343</v>
      </c>
      <c r="AI1717">
        <v>27</v>
      </c>
      <c r="AJ1717">
        <v>0</v>
      </c>
      <c r="AL1717">
        <v>0</v>
      </c>
      <c r="AM1717" t="s">
        <v>1332</v>
      </c>
      <c r="AN1717">
        <v>0</v>
      </c>
      <c r="AO1717">
        <v>0</v>
      </c>
    </row>
    <row r="1718" spans="1:41" hidden="1" x14ac:dyDescent="0.3">
      <c r="A1718" t="s">
        <v>1332</v>
      </c>
      <c r="B1718" t="s">
        <v>1379</v>
      </c>
      <c r="C1718" t="s">
        <v>1371</v>
      </c>
      <c r="D1718" t="s">
        <v>7165</v>
      </c>
      <c r="E1718" t="s">
        <v>7166</v>
      </c>
      <c r="I1718" t="s">
        <v>1369</v>
      </c>
      <c r="J1718">
        <v>0</v>
      </c>
      <c r="K1718" t="s">
        <v>7599</v>
      </c>
      <c r="L1718">
        <v>46112</v>
      </c>
      <c r="N1718">
        <v>46157</v>
      </c>
      <c r="P1718" t="s">
        <v>1337</v>
      </c>
      <c r="Q1718" t="s">
        <v>7600</v>
      </c>
      <c r="R1718" t="s">
        <v>1781</v>
      </c>
      <c r="S1718" t="s">
        <v>1332</v>
      </c>
      <c r="U1718" t="s">
        <v>1340</v>
      </c>
      <c r="V1718" t="s">
        <v>1341</v>
      </c>
      <c r="W1718" t="s">
        <v>1355</v>
      </c>
      <c r="AC1718" t="s">
        <v>1343</v>
      </c>
      <c r="AF1718" t="s">
        <v>1343</v>
      </c>
      <c r="AI1718">
        <v>27</v>
      </c>
      <c r="AJ1718">
        <v>0</v>
      </c>
      <c r="AL1718">
        <v>0</v>
      </c>
      <c r="AM1718" t="s">
        <v>1332</v>
      </c>
      <c r="AN1718">
        <v>0</v>
      </c>
      <c r="AO1718">
        <v>0</v>
      </c>
    </row>
    <row r="1719" spans="1:41" hidden="1" x14ac:dyDescent="0.3">
      <c r="A1719" t="s">
        <v>1332</v>
      </c>
      <c r="B1719" t="s">
        <v>1379</v>
      </c>
      <c r="C1719" t="s">
        <v>1371</v>
      </c>
      <c r="D1719" t="s">
        <v>7158</v>
      </c>
      <c r="E1719" t="s">
        <v>7159</v>
      </c>
      <c r="I1719" t="s">
        <v>1369</v>
      </c>
      <c r="J1719">
        <v>0</v>
      </c>
      <c r="K1719" t="s">
        <v>7599</v>
      </c>
      <c r="L1719">
        <v>46112</v>
      </c>
      <c r="N1719">
        <v>46157</v>
      </c>
      <c r="P1719" t="s">
        <v>1337</v>
      </c>
      <c r="Q1719" t="s">
        <v>7600</v>
      </c>
      <c r="R1719" t="s">
        <v>1781</v>
      </c>
      <c r="S1719" t="s">
        <v>1332</v>
      </c>
      <c r="U1719" t="s">
        <v>1340</v>
      </c>
      <c r="V1719" t="s">
        <v>1341</v>
      </c>
      <c r="W1719" t="s">
        <v>1355</v>
      </c>
      <c r="AC1719" t="s">
        <v>1343</v>
      </c>
      <c r="AF1719" t="s">
        <v>1343</v>
      </c>
      <c r="AI1719">
        <v>27</v>
      </c>
      <c r="AJ1719">
        <v>35</v>
      </c>
      <c r="AL1719">
        <v>0</v>
      </c>
      <c r="AM1719" t="s">
        <v>1332</v>
      </c>
      <c r="AN1719">
        <v>0</v>
      </c>
      <c r="AO1719">
        <v>0</v>
      </c>
    </row>
    <row r="1720" spans="1:41" hidden="1" x14ac:dyDescent="0.3">
      <c r="A1720" t="s">
        <v>1332</v>
      </c>
      <c r="B1720" t="s">
        <v>1379</v>
      </c>
      <c r="C1720" t="s">
        <v>1371</v>
      </c>
      <c r="D1720" t="s">
        <v>7170</v>
      </c>
      <c r="E1720">
        <v>2026056</v>
      </c>
      <c r="I1720" t="s">
        <v>1369</v>
      </c>
      <c r="J1720">
        <v>0</v>
      </c>
      <c r="K1720" t="s">
        <v>7599</v>
      </c>
      <c r="L1720">
        <v>46112</v>
      </c>
      <c r="N1720">
        <v>46157</v>
      </c>
      <c r="P1720" t="s">
        <v>1337</v>
      </c>
      <c r="Q1720" t="s">
        <v>7600</v>
      </c>
      <c r="R1720" t="s">
        <v>1781</v>
      </c>
      <c r="S1720" t="s">
        <v>1332</v>
      </c>
      <c r="U1720" t="s">
        <v>1340</v>
      </c>
      <c r="V1720" t="s">
        <v>1341</v>
      </c>
      <c r="W1720" t="s">
        <v>1355</v>
      </c>
      <c r="AC1720" t="s">
        <v>1343</v>
      </c>
      <c r="AF1720" t="s">
        <v>1343</v>
      </c>
      <c r="AI1720">
        <v>27</v>
      </c>
      <c r="AJ1720">
        <v>0</v>
      </c>
      <c r="AL1720">
        <v>0</v>
      </c>
      <c r="AM1720" t="s">
        <v>1332</v>
      </c>
      <c r="AN1720">
        <v>0</v>
      </c>
      <c r="AO1720">
        <v>0</v>
      </c>
    </row>
    <row r="1721" spans="1:41" hidden="1" x14ac:dyDescent="0.3">
      <c r="A1721" t="s">
        <v>1332</v>
      </c>
      <c r="B1721" t="s">
        <v>1332</v>
      </c>
      <c r="C1721" t="s">
        <v>1371</v>
      </c>
      <c r="D1721" t="s">
        <v>1438</v>
      </c>
      <c r="E1721">
        <v>2025933</v>
      </c>
      <c r="F1721" t="s">
        <v>5078</v>
      </c>
      <c r="G1721" t="s">
        <v>5079</v>
      </c>
      <c r="I1721" t="s">
        <v>1335</v>
      </c>
      <c r="J1721">
        <v>150</v>
      </c>
      <c r="K1721" t="s">
        <v>5080</v>
      </c>
      <c r="L1721">
        <v>46086</v>
      </c>
      <c r="N1721">
        <v>46122</v>
      </c>
      <c r="P1721" t="s">
        <v>1337</v>
      </c>
      <c r="Q1721" t="s">
        <v>5081</v>
      </c>
      <c r="R1721" t="s">
        <v>1339</v>
      </c>
      <c r="S1721" t="s">
        <v>1332</v>
      </c>
      <c r="U1721" t="s">
        <v>1340</v>
      </c>
      <c r="V1721" t="s">
        <v>1341</v>
      </c>
      <c r="W1721" t="s">
        <v>1339</v>
      </c>
      <c r="X1721">
        <v>46105</v>
      </c>
      <c r="Y1721" t="s">
        <v>5082</v>
      </c>
      <c r="Z1721">
        <v>95</v>
      </c>
      <c r="AA1721">
        <v>41</v>
      </c>
      <c r="AB1721">
        <v>10</v>
      </c>
      <c r="AC1721" t="s">
        <v>1343</v>
      </c>
      <c r="AF1721" t="s">
        <v>1343</v>
      </c>
      <c r="AI1721" t="s">
        <v>1339</v>
      </c>
      <c r="AJ1721">
        <v>200</v>
      </c>
      <c r="AL1721">
        <v>95</v>
      </c>
      <c r="AM1721">
        <v>95</v>
      </c>
      <c r="AN1721">
        <v>0.43157894736842101</v>
      </c>
      <c r="AO1721">
        <v>2.1052631578947398</v>
      </c>
    </row>
    <row r="1722" spans="1:41" hidden="1" x14ac:dyDescent="0.3">
      <c r="A1722" t="s">
        <v>1332</v>
      </c>
      <c r="B1722" t="s">
        <v>1332</v>
      </c>
      <c r="C1722" t="s">
        <v>1371</v>
      </c>
      <c r="D1722" t="s">
        <v>1755</v>
      </c>
      <c r="E1722">
        <v>2025329</v>
      </c>
      <c r="F1722" t="s">
        <v>5078</v>
      </c>
      <c r="I1722" t="s">
        <v>1335</v>
      </c>
      <c r="J1722">
        <v>0</v>
      </c>
      <c r="K1722" t="s">
        <v>5080</v>
      </c>
      <c r="L1722">
        <v>46086</v>
      </c>
      <c r="N1722">
        <v>46122</v>
      </c>
      <c r="P1722" t="s">
        <v>1337</v>
      </c>
      <c r="Q1722" t="s">
        <v>5081</v>
      </c>
      <c r="R1722" t="s">
        <v>1339</v>
      </c>
      <c r="S1722" t="s">
        <v>1332</v>
      </c>
      <c r="U1722" t="s">
        <v>1340</v>
      </c>
      <c r="V1722" t="s">
        <v>1341</v>
      </c>
      <c r="W1722" t="s">
        <v>1339</v>
      </c>
      <c r="X1722">
        <v>46105</v>
      </c>
      <c r="Y1722" t="s">
        <v>5082</v>
      </c>
      <c r="Z1722">
        <v>95</v>
      </c>
      <c r="AA1722">
        <v>41</v>
      </c>
      <c r="AB1722">
        <v>10</v>
      </c>
      <c r="AC1722" t="s">
        <v>1343</v>
      </c>
      <c r="AF1722" t="s">
        <v>1343</v>
      </c>
      <c r="AI1722" t="s">
        <v>1339</v>
      </c>
      <c r="AJ1722">
        <v>52</v>
      </c>
      <c r="AL1722" t="s">
        <v>1332</v>
      </c>
      <c r="AM1722" t="s">
        <v>1332</v>
      </c>
      <c r="AN1722">
        <v>0.43157894736842101</v>
      </c>
      <c r="AO1722">
        <v>0</v>
      </c>
    </row>
    <row r="1723" spans="1:41" hidden="1" x14ac:dyDescent="0.3">
      <c r="A1723" t="s">
        <v>1332</v>
      </c>
      <c r="B1723" t="s">
        <v>1332</v>
      </c>
      <c r="C1723" t="s">
        <v>205</v>
      </c>
      <c r="D1723" t="s">
        <v>1438</v>
      </c>
      <c r="E1723">
        <v>2025933</v>
      </c>
      <c r="I1723" t="s">
        <v>1369</v>
      </c>
      <c r="J1723">
        <v>88</v>
      </c>
      <c r="K1723" t="s">
        <v>3119</v>
      </c>
      <c r="L1723">
        <v>46035</v>
      </c>
      <c r="N1723">
        <v>46081</v>
      </c>
      <c r="P1723" t="s">
        <v>1337</v>
      </c>
      <c r="Q1723" t="s">
        <v>3120</v>
      </c>
      <c r="R1723" t="s">
        <v>1339</v>
      </c>
      <c r="S1723" t="s">
        <v>1374</v>
      </c>
      <c r="T1723" t="s">
        <v>3121</v>
      </c>
      <c r="U1723" t="s">
        <v>1354</v>
      </c>
      <c r="V1723" t="s">
        <v>1341</v>
      </c>
      <c r="W1723" t="s">
        <v>1339</v>
      </c>
      <c r="X1723">
        <v>46092</v>
      </c>
      <c r="Y1723" t="s">
        <v>3122</v>
      </c>
      <c r="AC1723" t="s">
        <v>1343</v>
      </c>
      <c r="AF1723" t="s">
        <v>1343</v>
      </c>
      <c r="AI1723" t="s">
        <v>1339</v>
      </c>
      <c r="AJ1723">
        <v>138</v>
      </c>
      <c r="AL1723">
        <v>0</v>
      </c>
      <c r="AM1723">
        <v>0</v>
      </c>
      <c r="AN1723">
        <v>0</v>
      </c>
      <c r="AO1723">
        <v>0</v>
      </c>
    </row>
    <row r="1724" spans="1:41" hidden="1" x14ac:dyDescent="0.3">
      <c r="A1724" t="s">
        <v>1332</v>
      </c>
      <c r="B1724" t="s">
        <v>1332</v>
      </c>
      <c r="C1724" t="s">
        <v>205</v>
      </c>
      <c r="D1724" t="s">
        <v>1755</v>
      </c>
      <c r="E1724">
        <v>2025329</v>
      </c>
      <c r="I1724" t="s">
        <v>1369</v>
      </c>
      <c r="J1724">
        <v>0</v>
      </c>
      <c r="K1724" t="s">
        <v>3119</v>
      </c>
      <c r="L1724">
        <v>46035</v>
      </c>
      <c r="N1724">
        <v>46081</v>
      </c>
      <c r="P1724" t="s">
        <v>1337</v>
      </c>
      <c r="Q1724" t="s">
        <v>3120</v>
      </c>
      <c r="R1724" t="s">
        <v>1339</v>
      </c>
      <c r="S1724" t="s">
        <v>1374</v>
      </c>
      <c r="T1724" t="s">
        <v>3121</v>
      </c>
      <c r="U1724" t="s">
        <v>1354</v>
      </c>
      <c r="V1724" t="s">
        <v>1341</v>
      </c>
      <c r="W1724" t="s">
        <v>1339</v>
      </c>
      <c r="X1724">
        <v>46092</v>
      </c>
      <c r="Y1724" t="s">
        <v>3122</v>
      </c>
      <c r="AC1724" t="s">
        <v>1343</v>
      </c>
      <c r="AF1724" t="s">
        <v>1343</v>
      </c>
      <c r="AI1724" t="s">
        <v>1339</v>
      </c>
      <c r="AJ1724">
        <v>52</v>
      </c>
      <c r="AL1724" t="s">
        <v>1332</v>
      </c>
      <c r="AM1724" t="s">
        <v>1332</v>
      </c>
      <c r="AN1724">
        <v>0</v>
      </c>
      <c r="AO1724">
        <v>0</v>
      </c>
    </row>
    <row r="1725" spans="1:41" hidden="1" x14ac:dyDescent="0.3">
      <c r="A1725" t="s">
        <v>1332</v>
      </c>
      <c r="B1725" t="s">
        <v>1332</v>
      </c>
      <c r="C1725" t="s">
        <v>1386</v>
      </c>
      <c r="D1725" t="s">
        <v>2519</v>
      </c>
      <c r="E1725">
        <v>2025317</v>
      </c>
      <c r="I1725" t="s">
        <v>1369</v>
      </c>
      <c r="J1725">
        <v>0</v>
      </c>
      <c r="K1725" t="s">
        <v>3119</v>
      </c>
      <c r="L1725">
        <v>46056</v>
      </c>
      <c r="N1725">
        <v>46101</v>
      </c>
      <c r="P1725" t="s">
        <v>1361</v>
      </c>
      <c r="Q1725" t="s">
        <v>3854</v>
      </c>
      <c r="R1725" t="s">
        <v>1339</v>
      </c>
      <c r="S1725" t="s">
        <v>1332</v>
      </c>
      <c r="U1725" t="s">
        <v>1340</v>
      </c>
      <c r="V1725" t="s">
        <v>1341</v>
      </c>
      <c r="W1725" t="s">
        <v>1339</v>
      </c>
      <c r="X1725">
        <v>46104</v>
      </c>
      <c r="Y1725" t="s">
        <v>3856</v>
      </c>
      <c r="AC1725" t="s">
        <v>1343</v>
      </c>
      <c r="AF1725" t="s">
        <v>1343</v>
      </c>
      <c r="AI1725" t="s">
        <v>1339</v>
      </c>
      <c r="AJ1725">
        <v>50</v>
      </c>
      <c r="AL1725">
        <v>0</v>
      </c>
      <c r="AM1725">
        <v>0</v>
      </c>
      <c r="AN1725">
        <v>0</v>
      </c>
      <c r="AO1725">
        <v>0</v>
      </c>
    </row>
    <row r="1726" spans="1:41" hidden="1" x14ac:dyDescent="0.3">
      <c r="A1726" t="s">
        <v>1332</v>
      </c>
      <c r="B1726" t="s">
        <v>1332</v>
      </c>
      <c r="C1726" t="s">
        <v>1386</v>
      </c>
      <c r="D1726" t="s">
        <v>2695</v>
      </c>
      <c r="E1726">
        <v>2025982</v>
      </c>
      <c r="I1726" t="s">
        <v>1369</v>
      </c>
      <c r="J1726">
        <v>0</v>
      </c>
      <c r="K1726" t="s">
        <v>3119</v>
      </c>
      <c r="L1726">
        <v>46056</v>
      </c>
      <c r="N1726">
        <v>46101</v>
      </c>
      <c r="P1726" t="s">
        <v>1361</v>
      </c>
      <c r="Q1726" t="s">
        <v>3854</v>
      </c>
      <c r="R1726" t="s">
        <v>1339</v>
      </c>
      <c r="S1726" t="s">
        <v>1332</v>
      </c>
      <c r="U1726" t="s">
        <v>1340</v>
      </c>
      <c r="V1726" t="s">
        <v>1341</v>
      </c>
      <c r="W1726" t="s">
        <v>1339</v>
      </c>
      <c r="X1726">
        <v>46104</v>
      </c>
      <c r="Y1726" t="s">
        <v>3856</v>
      </c>
      <c r="AC1726" t="s">
        <v>1343</v>
      </c>
      <c r="AF1726" t="s">
        <v>1343</v>
      </c>
      <c r="AI1726" t="s">
        <v>1339</v>
      </c>
      <c r="AJ1726">
        <v>35</v>
      </c>
      <c r="AL1726" t="s">
        <v>1332</v>
      </c>
      <c r="AM1726" t="s">
        <v>1332</v>
      </c>
      <c r="AN1726">
        <v>0</v>
      </c>
      <c r="AO1726">
        <v>0</v>
      </c>
    </row>
    <row r="1727" spans="1:41" hidden="1" x14ac:dyDescent="0.3">
      <c r="A1727" t="s">
        <v>1332</v>
      </c>
      <c r="B1727" t="s">
        <v>1332</v>
      </c>
      <c r="C1727" t="s">
        <v>1386</v>
      </c>
      <c r="D1727" t="s">
        <v>3368</v>
      </c>
      <c r="E1727">
        <v>2025505</v>
      </c>
      <c r="I1727" t="s">
        <v>1369</v>
      </c>
      <c r="J1727">
        <v>0</v>
      </c>
      <c r="K1727" t="s">
        <v>3119</v>
      </c>
      <c r="L1727">
        <v>46056</v>
      </c>
      <c r="N1727">
        <v>46101</v>
      </c>
      <c r="P1727" t="s">
        <v>1361</v>
      </c>
      <c r="Q1727" t="s">
        <v>3854</v>
      </c>
      <c r="R1727" t="s">
        <v>1339</v>
      </c>
      <c r="S1727" t="s">
        <v>1332</v>
      </c>
      <c r="U1727" t="s">
        <v>1340</v>
      </c>
      <c r="V1727" t="s">
        <v>1341</v>
      </c>
      <c r="W1727" t="s">
        <v>1339</v>
      </c>
      <c r="X1727">
        <v>46103</v>
      </c>
      <c r="Y1727" t="s">
        <v>3858</v>
      </c>
      <c r="AC1727" t="s">
        <v>1343</v>
      </c>
      <c r="AF1727" t="s">
        <v>1343</v>
      </c>
      <c r="AI1727" t="s">
        <v>1339</v>
      </c>
      <c r="AJ1727">
        <v>55</v>
      </c>
      <c r="AL1727">
        <v>0</v>
      </c>
      <c r="AM1727">
        <v>0</v>
      </c>
      <c r="AN1727">
        <v>0</v>
      </c>
      <c r="AO1727">
        <v>0</v>
      </c>
    </row>
    <row r="1728" spans="1:41" hidden="1" x14ac:dyDescent="0.3">
      <c r="A1728" t="s">
        <v>1332</v>
      </c>
      <c r="B1728" t="s">
        <v>1332</v>
      </c>
      <c r="C1728" t="s">
        <v>1386</v>
      </c>
      <c r="D1728" t="s">
        <v>2091</v>
      </c>
      <c r="E1728">
        <v>2025339</v>
      </c>
      <c r="I1728" t="s">
        <v>1369</v>
      </c>
      <c r="J1728">
        <v>0</v>
      </c>
      <c r="K1728" t="s">
        <v>3119</v>
      </c>
      <c r="L1728">
        <v>46056</v>
      </c>
      <c r="N1728">
        <v>46101</v>
      </c>
      <c r="P1728" t="s">
        <v>1361</v>
      </c>
      <c r="Q1728" t="s">
        <v>3854</v>
      </c>
      <c r="R1728" t="s">
        <v>1339</v>
      </c>
      <c r="S1728" t="s">
        <v>1332</v>
      </c>
      <c r="U1728" t="s">
        <v>1340</v>
      </c>
      <c r="V1728" t="s">
        <v>1341</v>
      </c>
      <c r="W1728" t="s">
        <v>1339</v>
      </c>
      <c r="X1728">
        <v>46103</v>
      </c>
      <c r="Y1728" t="s">
        <v>3858</v>
      </c>
      <c r="AC1728" t="s">
        <v>1343</v>
      </c>
      <c r="AF1728" t="s">
        <v>1343</v>
      </c>
      <c r="AI1728" t="s">
        <v>1339</v>
      </c>
      <c r="AJ1728">
        <v>58</v>
      </c>
      <c r="AL1728" t="s">
        <v>1332</v>
      </c>
      <c r="AM1728" t="s">
        <v>1332</v>
      </c>
      <c r="AN1728">
        <v>0</v>
      </c>
      <c r="AO1728">
        <v>0</v>
      </c>
    </row>
    <row r="1729" spans="1:41" hidden="1" x14ac:dyDescent="0.3">
      <c r="A1729" t="s">
        <v>1332</v>
      </c>
      <c r="B1729" t="s">
        <v>1332</v>
      </c>
      <c r="C1729" t="s">
        <v>1371</v>
      </c>
      <c r="D1729" t="s">
        <v>1438</v>
      </c>
      <c r="E1729">
        <v>2025933</v>
      </c>
      <c r="I1729" t="s">
        <v>1335</v>
      </c>
      <c r="J1729">
        <v>230</v>
      </c>
      <c r="K1729" t="s">
        <v>2974</v>
      </c>
      <c r="L1729">
        <v>46029</v>
      </c>
      <c r="N1729">
        <v>46081</v>
      </c>
      <c r="P1729" t="s">
        <v>1361</v>
      </c>
      <c r="Q1729" t="s">
        <v>2975</v>
      </c>
      <c r="R1729" t="s">
        <v>1339</v>
      </c>
      <c r="S1729" t="s">
        <v>1332</v>
      </c>
      <c r="U1729" t="s">
        <v>1340</v>
      </c>
      <c r="V1729" t="s">
        <v>1341</v>
      </c>
      <c r="W1729" t="s">
        <v>1339</v>
      </c>
      <c r="X1729">
        <v>46078</v>
      </c>
      <c r="Y1729" t="s">
        <v>2976</v>
      </c>
      <c r="AC1729" t="s">
        <v>1343</v>
      </c>
      <c r="AF1729" t="s">
        <v>1343</v>
      </c>
      <c r="AI1729" t="s">
        <v>1339</v>
      </c>
      <c r="AJ1729">
        <v>280</v>
      </c>
      <c r="AL1729">
        <v>0</v>
      </c>
      <c r="AM1729">
        <v>0</v>
      </c>
      <c r="AN1729">
        <v>0</v>
      </c>
      <c r="AO1729">
        <v>0</v>
      </c>
    </row>
    <row r="1730" spans="1:41" hidden="1" x14ac:dyDescent="0.3">
      <c r="A1730" t="s">
        <v>1332</v>
      </c>
      <c r="B1730" t="s">
        <v>1379</v>
      </c>
      <c r="C1730" t="s">
        <v>1371</v>
      </c>
      <c r="D1730" t="s">
        <v>1755</v>
      </c>
      <c r="E1730">
        <v>2025329</v>
      </c>
      <c r="I1730" t="s">
        <v>1335</v>
      </c>
      <c r="J1730">
        <v>0</v>
      </c>
      <c r="K1730" t="s">
        <v>2974</v>
      </c>
      <c r="L1730">
        <v>46029</v>
      </c>
      <c r="N1730">
        <v>46081</v>
      </c>
      <c r="P1730" t="s">
        <v>1361</v>
      </c>
      <c r="Q1730" t="s">
        <v>2975</v>
      </c>
      <c r="R1730" t="s">
        <v>1339</v>
      </c>
      <c r="S1730" t="s">
        <v>1332</v>
      </c>
      <c r="U1730" t="s">
        <v>1340</v>
      </c>
      <c r="V1730" t="s">
        <v>1341</v>
      </c>
      <c r="W1730" t="s">
        <v>1339</v>
      </c>
      <c r="X1730">
        <v>46078</v>
      </c>
      <c r="Y1730" t="s">
        <v>2976</v>
      </c>
      <c r="AC1730" t="s">
        <v>1343</v>
      </c>
      <c r="AF1730" t="s">
        <v>1343</v>
      </c>
      <c r="AI1730" t="s">
        <v>1339</v>
      </c>
      <c r="AJ1730">
        <v>52</v>
      </c>
      <c r="AL1730" t="s">
        <v>1332</v>
      </c>
      <c r="AM1730" t="s">
        <v>1332</v>
      </c>
      <c r="AN1730">
        <v>0</v>
      </c>
      <c r="AO1730">
        <v>0</v>
      </c>
    </row>
    <row r="1731" spans="1:41" x14ac:dyDescent="0.3">
      <c r="A1731" t="s">
        <v>1332</v>
      </c>
      <c r="B1731" t="s">
        <v>1332</v>
      </c>
      <c r="C1731" t="s">
        <v>1380</v>
      </c>
      <c r="D1731" t="s">
        <v>6423</v>
      </c>
      <c r="E1731" t="s">
        <v>6424</v>
      </c>
      <c r="F1731" t="s">
        <v>7877</v>
      </c>
      <c r="I1731" t="s">
        <v>1335</v>
      </c>
      <c r="J1731">
        <v>150</v>
      </c>
      <c r="K1731">
        <v>404</v>
      </c>
      <c r="L1731" s="42">
        <v>46112</v>
      </c>
      <c r="N1731">
        <v>46157</v>
      </c>
      <c r="P1731" t="s">
        <v>1337</v>
      </c>
      <c r="Q1731" t="s">
        <v>2508</v>
      </c>
      <c r="R1731" t="s">
        <v>1781</v>
      </c>
      <c r="S1731" t="s">
        <v>1332</v>
      </c>
      <c r="U1731" t="s">
        <v>1340</v>
      </c>
      <c r="V1731" t="s">
        <v>1341</v>
      </c>
      <c r="W1731" t="s">
        <v>1355</v>
      </c>
      <c r="AC1731" t="s">
        <v>1343</v>
      </c>
      <c r="AF1731" t="s">
        <v>1343</v>
      </c>
      <c r="AI1731">
        <v>27</v>
      </c>
      <c r="AJ1731">
        <v>180</v>
      </c>
      <c r="AL1731">
        <v>0</v>
      </c>
      <c r="AM1731" t="s">
        <v>1332</v>
      </c>
      <c r="AN1731">
        <v>0</v>
      </c>
      <c r="AO1731">
        <v>0</v>
      </c>
    </row>
    <row r="1732" spans="1:41" x14ac:dyDescent="0.3">
      <c r="A1732" t="s">
        <v>1332</v>
      </c>
      <c r="B1732" t="s">
        <v>1332</v>
      </c>
      <c r="C1732" t="s">
        <v>1380</v>
      </c>
      <c r="D1732" t="s">
        <v>7163</v>
      </c>
      <c r="E1732" t="s">
        <v>7164</v>
      </c>
      <c r="F1732" t="s">
        <v>7877</v>
      </c>
      <c r="I1732" t="s">
        <v>1335</v>
      </c>
      <c r="J1732">
        <v>0</v>
      </c>
      <c r="K1732">
        <v>404</v>
      </c>
      <c r="L1732" s="42">
        <v>46112</v>
      </c>
      <c r="N1732">
        <v>46157</v>
      </c>
      <c r="P1732" t="s">
        <v>1337</v>
      </c>
      <c r="Q1732" t="s">
        <v>2508</v>
      </c>
      <c r="R1732" t="s">
        <v>1781</v>
      </c>
      <c r="S1732" t="s">
        <v>1332</v>
      </c>
      <c r="U1732" t="s">
        <v>1340</v>
      </c>
      <c r="V1732" t="s">
        <v>1341</v>
      </c>
      <c r="W1732" t="s">
        <v>1355</v>
      </c>
      <c r="AC1732" t="s">
        <v>1343</v>
      </c>
      <c r="AF1732" t="s">
        <v>1343</v>
      </c>
      <c r="AI1732">
        <v>27</v>
      </c>
      <c r="AJ1732">
        <v>0</v>
      </c>
      <c r="AL1732">
        <v>0</v>
      </c>
      <c r="AM1732" t="s">
        <v>1332</v>
      </c>
      <c r="AN1732">
        <v>0</v>
      </c>
      <c r="AO1732">
        <v>0</v>
      </c>
    </row>
    <row r="1733" spans="1:41" x14ac:dyDescent="0.3">
      <c r="A1733" t="s">
        <v>1332</v>
      </c>
      <c r="B1733" t="s">
        <v>1332</v>
      </c>
      <c r="C1733" t="s">
        <v>1380</v>
      </c>
      <c r="D1733" t="s">
        <v>7165</v>
      </c>
      <c r="E1733" t="s">
        <v>7166</v>
      </c>
      <c r="F1733" t="s">
        <v>7877</v>
      </c>
      <c r="I1733" t="s">
        <v>1335</v>
      </c>
      <c r="J1733">
        <v>0</v>
      </c>
      <c r="K1733">
        <v>404</v>
      </c>
      <c r="L1733" s="42">
        <v>46112</v>
      </c>
      <c r="N1733">
        <v>46157</v>
      </c>
      <c r="P1733" t="s">
        <v>1337</v>
      </c>
      <c r="Q1733" t="s">
        <v>2508</v>
      </c>
      <c r="R1733" t="s">
        <v>1781</v>
      </c>
      <c r="S1733" t="s">
        <v>1332</v>
      </c>
      <c r="U1733" t="s">
        <v>1340</v>
      </c>
      <c r="V1733" t="s">
        <v>1341</v>
      </c>
      <c r="W1733" t="s">
        <v>1355</v>
      </c>
      <c r="AC1733" t="s">
        <v>1343</v>
      </c>
      <c r="AF1733" t="s">
        <v>1343</v>
      </c>
      <c r="AI1733">
        <v>27</v>
      </c>
      <c r="AJ1733">
        <v>0</v>
      </c>
      <c r="AL1733">
        <v>0</v>
      </c>
      <c r="AM1733" t="s">
        <v>1332</v>
      </c>
      <c r="AN1733">
        <v>0</v>
      </c>
      <c r="AO1733">
        <v>0</v>
      </c>
    </row>
    <row r="1734" spans="1:41" x14ac:dyDescent="0.3">
      <c r="A1734" t="s">
        <v>1332</v>
      </c>
      <c r="B1734" t="s">
        <v>1332</v>
      </c>
      <c r="C1734" t="s">
        <v>1380</v>
      </c>
      <c r="D1734" t="s">
        <v>7158</v>
      </c>
      <c r="E1734" t="s">
        <v>7159</v>
      </c>
      <c r="F1734" t="s">
        <v>7877</v>
      </c>
      <c r="I1734" t="s">
        <v>1335</v>
      </c>
      <c r="J1734">
        <v>0</v>
      </c>
      <c r="K1734">
        <v>404</v>
      </c>
      <c r="L1734" s="42">
        <v>46112</v>
      </c>
      <c r="N1734">
        <v>46157</v>
      </c>
      <c r="P1734" t="s">
        <v>1337</v>
      </c>
      <c r="Q1734" t="s">
        <v>2508</v>
      </c>
      <c r="R1734" t="s">
        <v>1781</v>
      </c>
      <c r="S1734" t="s">
        <v>1332</v>
      </c>
      <c r="U1734" t="s">
        <v>1340</v>
      </c>
      <c r="V1734" t="s">
        <v>1341</v>
      </c>
      <c r="W1734" t="s">
        <v>1355</v>
      </c>
      <c r="AC1734" t="s">
        <v>1343</v>
      </c>
      <c r="AF1734" t="s">
        <v>1343</v>
      </c>
      <c r="AI1734">
        <v>27</v>
      </c>
      <c r="AJ1734">
        <v>35</v>
      </c>
      <c r="AL1734">
        <v>0</v>
      </c>
      <c r="AM1734" t="s">
        <v>1332</v>
      </c>
      <c r="AN1734">
        <v>0</v>
      </c>
      <c r="AO1734">
        <v>0</v>
      </c>
    </row>
    <row r="1735" spans="1:41" hidden="1" x14ac:dyDescent="0.3">
      <c r="A1735" t="s">
        <v>1332</v>
      </c>
      <c r="B1735" t="s">
        <v>1379</v>
      </c>
      <c r="C1735" t="s">
        <v>1359</v>
      </c>
      <c r="D1735" t="s">
        <v>2962</v>
      </c>
      <c r="E1735">
        <v>2025945</v>
      </c>
      <c r="F1735" t="s">
        <v>7145</v>
      </c>
      <c r="G1735" t="s">
        <v>7146</v>
      </c>
      <c r="I1735" t="s">
        <v>1335</v>
      </c>
      <c r="J1735">
        <v>2300</v>
      </c>
      <c r="K1735" t="s">
        <v>7147</v>
      </c>
      <c r="L1735">
        <v>46108</v>
      </c>
      <c r="N1735">
        <v>46152</v>
      </c>
      <c r="P1735" t="s">
        <v>1337</v>
      </c>
      <c r="Q1735" t="s">
        <v>7148</v>
      </c>
      <c r="R1735" t="s">
        <v>1781</v>
      </c>
      <c r="S1735" t="s">
        <v>1332</v>
      </c>
      <c r="U1735" t="s">
        <v>1340</v>
      </c>
      <c r="V1735" t="s">
        <v>1341</v>
      </c>
      <c r="W1735" t="s">
        <v>1355</v>
      </c>
      <c r="AC1735" t="s">
        <v>1343</v>
      </c>
      <c r="AF1735" t="s">
        <v>1408</v>
      </c>
      <c r="AI1735">
        <v>22</v>
      </c>
      <c r="AJ1735">
        <v>2360</v>
      </c>
      <c r="AL1735">
        <v>0</v>
      </c>
      <c r="AM1735" t="s">
        <v>1332</v>
      </c>
      <c r="AN1735">
        <v>0</v>
      </c>
      <c r="AO1735">
        <v>0</v>
      </c>
    </row>
    <row r="1736" spans="1:41" hidden="1" x14ac:dyDescent="0.3">
      <c r="A1736" t="s">
        <v>1384</v>
      </c>
      <c r="B1736" t="s">
        <v>1379</v>
      </c>
      <c r="C1736" t="s">
        <v>1359</v>
      </c>
      <c r="D1736" t="s">
        <v>2962</v>
      </c>
      <c r="E1736">
        <v>2025945</v>
      </c>
      <c r="I1736" t="s">
        <v>1369</v>
      </c>
      <c r="J1736">
        <v>0</v>
      </c>
      <c r="K1736" t="s">
        <v>7147</v>
      </c>
      <c r="L1736">
        <v>46108</v>
      </c>
      <c r="N1736">
        <v>46152</v>
      </c>
      <c r="P1736" t="s">
        <v>1420</v>
      </c>
      <c r="Q1736" t="s">
        <v>7148</v>
      </c>
      <c r="R1736" t="s">
        <v>1781</v>
      </c>
      <c r="S1736" t="s">
        <v>1332</v>
      </c>
      <c r="U1736" t="s">
        <v>1340</v>
      </c>
      <c r="V1736" t="s">
        <v>1341</v>
      </c>
      <c r="W1736" t="s">
        <v>1355</v>
      </c>
      <c r="AC1736" t="s">
        <v>1343</v>
      </c>
      <c r="AF1736" t="s">
        <v>1343</v>
      </c>
      <c r="AI1736">
        <v>22</v>
      </c>
      <c r="AJ1736">
        <v>60</v>
      </c>
      <c r="AL1736">
        <v>0</v>
      </c>
      <c r="AM1736" t="s">
        <v>1332</v>
      </c>
      <c r="AN1736">
        <v>0</v>
      </c>
      <c r="AO1736">
        <v>0</v>
      </c>
    </row>
    <row r="1737" spans="1:41" hidden="1" x14ac:dyDescent="0.3">
      <c r="A1737" t="s">
        <v>1332</v>
      </c>
      <c r="B1737" t="s">
        <v>1379</v>
      </c>
      <c r="C1737" t="s">
        <v>1386</v>
      </c>
      <c r="D1737" t="s">
        <v>1664</v>
      </c>
      <c r="E1737" t="s">
        <v>1332</v>
      </c>
      <c r="I1737" t="s">
        <v>1335</v>
      </c>
      <c r="J1737">
        <v>580</v>
      </c>
      <c r="K1737" t="s">
        <v>1668</v>
      </c>
      <c r="L1737">
        <v>45994</v>
      </c>
      <c r="N1737">
        <v>46052</v>
      </c>
      <c r="P1737" t="s">
        <v>1361</v>
      </c>
      <c r="Q1737" t="s">
        <v>1669</v>
      </c>
      <c r="R1737" t="s">
        <v>1339</v>
      </c>
      <c r="S1737" t="s">
        <v>1332</v>
      </c>
      <c r="U1737" t="s">
        <v>1340</v>
      </c>
      <c r="V1737" t="s">
        <v>1341</v>
      </c>
      <c r="W1737" t="s">
        <v>1339</v>
      </c>
      <c r="X1737">
        <v>46045</v>
      </c>
      <c r="Y1737" t="s">
        <v>1670</v>
      </c>
      <c r="AC1737" t="s">
        <v>1343</v>
      </c>
      <c r="AF1737" t="s">
        <v>1343</v>
      </c>
      <c r="AI1737" t="s">
        <v>1339</v>
      </c>
      <c r="AJ1737" t="s">
        <v>1332</v>
      </c>
      <c r="AL1737">
        <v>0</v>
      </c>
      <c r="AM1737">
        <v>0</v>
      </c>
      <c r="AN1737">
        <v>0</v>
      </c>
      <c r="AO1737">
        <v>0</v>
      </c>
    </row>
    <row r="1738" spans="1:41" hidden="1" x14ac:dyDescent="0.3">
      <c r="A1738" t="s">
        <v>1384</v>
      </c>
      <c r="B1738" t="s">
        <v>1379</v>
      </c>
      <c r="C1738" t="s">
        <v>1386</v>
      </c>
      <c r="D1738" t="s">
        <v>1664</v>
      </c>
      <c r="E1738" t="s">
        <v>1332</v>
      </c>
      <c r="I1738" t="s">
        <v>1369</v>
      </c>
      <c r="J1738">
        <v>0</v>
      </c>
      <c r="K1738" t="s">
        <v>1668</v>
      </c>
      <c r="L1738">
        <v>45994</v>
      </c>
      <c r="N1738">
        <v>46052</v>
      </c>
      <c r="P1738" t="s">
        <v>1361</v>
      </c>
      <c r="Q1738" t="s">
        <v>1669</v>
      </c>
      <c r="R1738" t="s">
        <v>1339</v>
      </c>
      <c r="S1738" t="s">
        <v>1332</v>
      </c>
      <c r="U1738" t="s">
        <v>1340</v>
      </c>
      <c r="V1738" t="s">
        <v>1341</v>
      </c>
      <c r="W1738" t="s">
        <v>1339</v>
      </c>
      <c r="X1738">
        <v>46045</v>
      </c>
      <c r="Y1738" t="s">
        <v>1671</v>
      </c>
      <c r="AC1738" t="s">
        <v>1343</v>
      </c>
      <c r="AF1738" t="s">
        <v>1343</v>
      </c>
      <c r="AI1738" t="s">
        <v>1339</v>
      </c>
      <c r="AJ1738" t="s">
        <v>1332</v>
      </c>
      <c r="AL1738">
        <v>0</v>
      </c>
      <c r="AM1738">
        <v>0</v>
      </c>
      <c r="AN1738">
        <v>0</v>
      </c>
      <c r="AO1738">
        <v>0</v>
      </c>
    </row>
    <row r="1739" spans="1:41" hidden="1" x14ac:dyDescent="0.3">
      <c r="A1739" t="s">
        <v>1332</v>
      </c>
      <c r="B1739" t="s">
        <v>1379</v>
      </c>
      <c r="C1739" t="s">
        <v>1386</v>
      </c>
      <c r="D1739" t="s">
        <v>2182</v>
      </c>
      <c r="E1739" t="s">
        <v>1332</v>
      </c>
      <c r="I1739" t="s">
        <v>1335</v>
      </c>
      <c r="J1739">
        <v>580</v>
      </c>
      <c r="K1739" t="s">
        <v>1668</v>
      </c>
      <c r="L1739">
        <v>45994</v>
      </c>
      <c r="N1739">
        <v>46052</v>
      </c>
      <c r="P1739" t="s">
        <v>1361</v>
      </c>
      <c r="Q1739" t="s">
        <v>1669</v>
      </c>
      <c r="R1739" t="s">
        <v>1358</v>
      </c>
      <c r="S1739" t="s">
        <v>1332</v>
      </c>
      <c r="U1739" t="s">
        <v>1340</v>
      </c>
      <c r="V1739" t="s">
        <v>1341</v>
      </c>
      <c r="W1739" t="s">
        <v>1358</v>
      </c>
      <c r="AC1739" t="s">
        <v>1343</v>
      </c>
      <c r="AF1739" t="s">
        <v>1343</v>
      </c>
      <c r="AI1739" t="s">
        <v>1358</v>
      </c>
      <c r="AJ1739" t="s">
        <v>1332</v>
      </c>
      <c r="AL1739">
        <v>0</v>
      </c>
      <c r="AM1739" t="s">
        <v>1332</v>
      </c>
      <c r="AN1739">
        <v>0</v>
      </c>
      <c r="AO1739">
        <v>0</v>
      </c>
    </row>
    <row r="1740" spans="1:41" hidden="1" x14ac:dyDescent="0.3">
      <c r="A1740" t="s">
        <v>1384</v>
      </c>
      <c r="B1740" t="s">
        <v>1379</v>
      </c>
      <c r="C1740" t="s">
        <v>1386</v>
      </c>
      <c r="D1740" t="s">
        <v>2182</v>
      </c>
      <c r="E1740" t="s">
        <v>1332</v>
      </c>
      <c r="I1740" t="s">
        <v>1369</v>
      </c>
      <c r="J1740">
        <v>0</v>
      </c>
      <c r="K1740" t="s">
        <v>1668</v>
      </c>
      <c r="L1740">
        <v>45994</v>
      </c>
      <c r="N1740">
        <v>46052</v>
      </c>
      <c r="P1740" t="s">
        <v>1361</v>
      </c>
      <c r="Q1740" t="s">
        <v>1669</v>
      </c>
      <c r="R1740" t="s">
        <v>1358</v>
      </c>
      <c r="S1740" t="s">
        <v>1332</v>
      </c>
      <c r="U1740" t="s">
        <v>1340</v>
      </c>
      <c r="V1740" t="s">
        <v>1341</v>
      </c>
      <c r="W1740" t="s">
        <v>1358</v>
      </c>
      <c r="AC1740" t="s">
        <v>1343</v>
      </c>
      <c r="AF1740" t="s">
        <v>1343</v>
      </c>
      <c r="AI1740" t="s">
        <v>1358</v>
      </c>
      <c r="AJ1740" t="s">
        <v>1332</v>
      </c>
      <c r="AL1740">
        <v>0</v>
      </c>
      <c r="AM1740" t="s">
        <v>1332</v>
      </c>
      <c r="AN1740">
        <v>0</v>
      </c>
      <c r="AO1740">
        <v>0</v>
      </c>
    </row>
    <row r="1741" spans="1:41" hidden="1" x14ac:dyDescent="0.3">
      <c r="A1741" t="s">
        <v>1384</v>
      </c>
      <c r="B1741" t="s">
        <v>1379</v>
      </c>
      <c r="C1741" t="s">
        <v>64</v>
      </c>
      <c r="D1741" t="s">
        <v>2376</v>
      </c>
      <c r="E1741" t="s">
        <v>1332</v>
      </c>
      <c r="I1741" t="s">
        <v>1335</v>
      </c>
      <c r="J1741">
        <v>580</v>
      </c>
      <c r="K1741" t="s">
        <v>1668</v>
      </c>
      <c r="L1741">
        <v>46032</v>
      </c>
      <c r="N1741">
        <v>46081</v>
      </c>
      <c r="P1741" t="s">
        <v>1337</v>
      </c>
      <c r="Q1741" t="s">
        <v>1669</v>
      </c>
      <c r="R1741" t="s">
        <v>1352</v>
      </c>
      <c r="S1741" t="s">
        <v>1374</v>
      </c>
      <c r="T1741" t="s">
        <v>7031</v>
      </c>
      <c r="U1741" t="s">
        <v>1340</v>
      </c>
      <c r="V1741" t="s">
        <v>1341</v>
      </c>
      <c r="W1741" t="s">
        <v>1454</v>
      </c>
      <c r="AC1741" t="s">
        <v>1343</v>
      </c>
      <c r="AF1741" t="s">
        <v>1343</v>
      </c>
      <c r="AI1741" t="s">
        <v>1352</v>
      </c>
      <c r="AJ1741" t="s">
        <v>1332</v>
      </c>
      <c r="AL1741">
        <v>0</v>
      </c>
      <c r="AM1741" t="s">
        <v>1332</v>
      </c>
      <c r="AN1741">
        <v>0</v>
      </c>
      <c r="AO1741">
        <v>0</v>
      </c>
    </row>
    <row r="1742" spans="1:41" hidden="1" x14ac:dyDescent="0.3">
      <c r="A1742" t="s">
        <v>1384</v>
      </c>
      <c r="B1742" t="s">
        <v>1379</v>
      </c>
      <c r="C1742" t="s">
        <v>1359</v>
      </c>
      <c r="D1742" t="s">
        <v>1438</v>
      </c>
      <c r="E1742">
        <v>2025933</v>
      </c>
      <c r="I1742" t="s">
        <v>1335</v>
      </c>
      <c r="J1742">
        <v>100</v>
      </c>
      <c r="K1742" t="s">
        <v>4516</v>
      </c>
      <c r="L1742">
        <v>46084</v>
      </c>
      <c r="N1742">
        <v>46113</v>
      </c>
      <c r="P1742" t="s">
        <v>1361</v>
      </c>
      <c r="Q1742" t="s">
        <v>4517</v>
      </c>
      <c r="R1742" t="s">
        <v>1339</v>
      </c>
      <c r="S1742" t="s">
        <v>1332</v>
      </c>
      <c r="U1742" t="s">
        <v>1340</v>
      </c>
      <c r="V1742" t="s">
        <v>1341</v>
      </c>
      <c r="W1742" t="s">
        <v>1339</v>
      </c>
      <c r="X1742">
        <v>46116</v>
      </c>
      <c r="Y1742" t="s">
        <v>4518</v>
      </c>
      <c r="Z1742">
        <v>18</v>
      </c>
      <c r="AA1742">
        <v>4</v>
      </c>
      <c r="AB1742">
        <v>2</v>
      </c>
      <c r="AC1742" t="s">
        <v>1343</v>
      </c>
      <c r="AF1742" t="s">
        <v>1343</v>
      </c>
      <c r="AI1742" t="s">
        <v>1339</v>
      </c>
      <c r="AJ1742">
        <v>150</v>
      </c>
      <c r="AL1742">
        <v>18</v>
      </c>
      <c r="AM1742">
        <v>18</v>
      </c>
      <c r="AN1742">
        <v>0.22222222222222199</v>
      </c>
      <c r="AO1742">
        <v>8.3333333333333304</v>
      </c>
    </row>
    <row r="1743" spans="1:41" hidden="1" x14ac:dyDescent="0.3">
      <c r="A1743" t="s">
        <v>1332</v>
      </c>
      <c r="B1743" t="s">
        <v>1379</v>
      </c>
      <c r="C1743" t="s">
        <v>1359</v>
      </c>
      <c r="D1743" t="s">
        <v>1755</v>
      </c>
      <c r="E1743">
        <v>2025329</v>
      </c>
      <c r="I1743" t="s">
        <v>1335</v>
      </c>
      <c r="J1743">
        <v>0</v>
      </c>
      <c r="K1743" t="s">
        <v>4516</v>
      </c>
      <c r="L1743">
        <v>46084</v>
      </c>
      <c r="N1743">
        <v>46113</v>
      </c>
      <c r="P1743" t="s">
        <v>1361</v>
      </c>
      <c r="Q1743" t="s">
        <v>4517</v>
      </c>
      <c r="R1743" t="s">
        <v>1339</v>
      </c>
      <c r="S1743" t="s">
        <v>1332</v>
      </c>
      <c r="U1743" t="s">
        <v>1340</v>
      </c>
      <c r="V1743" t="s">
        <v>1341</v>
      </c>
      <c r="W1743" t="s">
        <v>1339</v>
      </c>
      <c r="X1743">
        <v>46116</v>
      </c>
      <c r="Y1743" t="s">
        <v>4518</v>
      </c>
      <c r="Z1743">
        <v>18</v>
      </c>
      <c r="AA1743">
        <v>4</v>
      </c>
      <c r="AB1743">
        <v>2</v>
      </c>
      <c r="AC1743" t="s">
        <v>1343</v>
      </c>
      <c r="AF1743" t="s">
        <v>1343</v>
      </c>
      <c r="AI1743" t="s">
        <v>1339</v>
      </c>
      <c r="AJ1743">
        <v>52</v>
      </c>
      <c r="AL1743" t="s">
        <v>1332</v>
      </c>
      <c r="AM1743" t="s">
        <v>1332</v>
      </c>
      <c r="AN1743">
        <v>0.22222222222222199</v>
      </c>
      <c r="AO1743">
        <v>0</v>
      </c>
    </row>
    <row r="1744" spans="1:41" hidden="1" x14ac:dyDescent="0.3">
      <c r="A1744" t="s">
        <v>1384</v>
      </c>
      <c r="B1744" t="s">
        <v>1379</v>
      </c>
      <c r="C1744" t="s">
        <v>1359</v>
      </c>
      <c r="D1744" t="s">
        <v>1438</v>
      </c>
      <c r="E1744">
        <v>2025933</v>
      </c>
      <c r="I1744" t="s">
        <v>1369</v>
      </c>
      <c r="J1744">
        <v>0</v>
      </c>
      <c r="K1744" t="s">
        <v>4516</v>
      </c>
      <c r="L1744">
        <v>46084</v>
      </c>
      <c r="N1744">
        <v>46113</v>
      </c>
      <c r="P1744" t="s">
        <v>1361</v>
      </c>
      <c r="Q1744" t="s">
        <v>4517</v>
      </c>
      <c r="R1744" t="s">
        <v>1339</v>
      </c>
      <c r="S1744" t="s">
        <v>1332</v>
      </c>
      <c r="U1744" t="s">
        <v>1340</v>
      </c>
      <c r="V1744" t="s">
        <v>1341</v>
      </c>
      <c r="W1744" t="s">
        <v>1339</v>
      </c>
      <c r="X1744">
        <v>46116</v>
      </c>
      <c r="Y1744" t="s">
        <v>4519</v>
      </c>
      <c r="Z1744">
        <v>197</v>
      </c>
      <c r="AA1744">
        <v>14</v>
      </c>
      <c r="AB1744">
        <v>20</v>
      </c>
      <c r="AC1744" t="s">
        <v>1343</v>
      </c>
      <c r="AF1744" t="s">
        <v>1343</v>
      </c>
      <c r="AI1744" t="s">
        <v>1339</v>
      </c>
      <c r="AJ1744">
        <v>50</v>
      </c>
      <c r="AL1744">
        <v>197</v>
      </c>
      <c r="AM1744">
        <v>19.7</v>
      </c>
      <c r="AN1744">
        <v>7.1065989847715699E-2</v>
      </c>
      <c r="AO1744">
        <v>2.53807106598985</v>
      </c>
    </row>
    <row r="1745" spans="1:41" hidden="1" x14ac:dyDescent="0.3">
      <c r="A1745" t="s">
        <v>1332</v>
      </c>
      <c r="B1745" t="s">
        <v>1379</v>
      </c>
      <c r="C1745" t="s">
        <v>1359</v>
      </c>
      <c r="D1745" t="s">
        <v>1755</v>
      </c>
      <c r="E1745">
        <v>2025329</v>
      </c>
      <c r="I1745" t="s">
        <v>1369</v>
      </c>
      <c r="J1745">
        <v>0</v>
      </c>
      <c r="K1745" t="s">
        <v>4516</v>
      </c>
      <c r="L1745">
        <v>46084</v>
      </c>
      <c r="N1745">
        <v>46113</v>
      </c>
      <c r="P1745" t="s">
        <v>1361</v>
      </c>
      <c r="Q1745" t="s">
        <v>4517</v>
      </c>
      <c r="R1745" t="s">
        <v>1339</v>
      </c>
      <c r="S1745" t="s">
        <v>1332</v>
      </c>
      <c r="U1745" t="s">
        <v>1340</v>
      </c>
      <c r="V1745" t="s">
        <v>1341</v>
      </c>
      <c r="W1745" t="s">
        <v>1339</v>
      </c>
      <c r="X1745">
        <v>46116</v>
      </c>
      <c r="Y1745" t="s">
        <v>4519</v>
      </c>
      <c r="Z1745">
        <v>197</v>
      </c>
      <c r="AA1745">
        <v>14</v>
      </c>
      <c r="AB1745">
        <v>20</v>
      </c>
      <c r="AC1745" t="s">
        <v>1343</v>
      </c>
      <c r="AF1745" t="s">
        <v>1343</v>
      </c>
      <c r="AI1745" t="s">
        <v>1339</v>
      </c>
      <c r="AJ1745">
        <v>52</v>
      </c>
      <c r="AL1745" t="s">
        <v>1332</v>
      </c>
      <c r="AM1745" t="s">
        <v>1332</v>
      </c>
      <c r="AN1745">
        <v>7.1065989847715699E-2</v>
      </c>
      <c r="AO1745">
        <v>0</v>
      </c>
    </row>
    <row r="1746" spans="1:41" hidden="1" x14ac:dyDescent="0.3">
      <c r="A1746" t="s">
        <v>1332</v>
      </c>
      <c r="B1746" t="s">
        <v>1332</v>
      </c>
      <c r="C1746" t="s">
        <v>1359</v>
      </c>
      <c r="D1746" t="s">
        <v>1542</v>
      </c>
      <c r="E1746">
        <v>2025891</v>
      </c>
      <c r="I1746" t="s">
        <v>1335</v>
      </c>
      <c r="J1746">
        <v>700</v>
      </c>
      <c r="K1746" t="s">
        <v>1605</v>
      </c>
      <c r="L1746">
        <v>45997</v>
      </c>
      <c r="N1746">
        <v>46052</v>
      </c>
      <c r="P1746" t="s">
        <v>1337</v>
      </c>
      <c r="Q1746" t="s">
        <v>1606</v>
      </c>
      <c r="R1746" t="s">
        <v>1339</v>
      </c>
      <c r="S1746" t="s">
        <v>1332</v>
      </c>
      <c r="U1746" t="s">
        <v>1340</v>
      </c>
      <c r="V1746" t="s">
        <v>1341</v>
      </c>
      <c r="W1746" t="s">
        <v>1339</v>
      </c>
      <c r="X1746">
        <v>46044</v>
      </c>
      <c r="Y1746" t="s">
        <v>1607</v>
      </c>
      <c r="Z1746">
        <v>3366</v>
      </c>
      <c r="AA1746">
        <v>723</v>
      </c>
      <c r="AB1746">
        <v>66</v>
      </c>
      <c r="AC1746" t="s">
        <v>1408</v>
      </c>
      <c r="AF1746" t="s">
        <v>1343</v>
      </c>
      <c r="AI1746" t="s">
        <v>1339</v>
      </c>
      <c r="AJ1746">
        <v>800</v>
      </c>
      <c r="AL1746">
        <v>3366</v>
      </c>
      <c r="AM1746">
        <v>3366</v>
      </c>
      <c r="AN1746">
        <v>0.21479500891265599</v>
      </c>
      <c r="AO1746">
        <v>0.23767082590611999</v>
      </c>
    </row>
    <row r="1747" spans="1:41" hidden="1" x14ac:dyDescent="0.3">
      <c r="A1747" t="s">
        <v>1332</v>
      </c>
      <c r="B1747" t="s">
        <v>1332</v>
      </c>
      <c r="C1747" t="s">
        <v>1359</v>
      </c>
      <c r="D1747" t="s">
        <v>3615</v>
      </c>
      <c r="E1747" t="s">
        <v>1332</v>
      </c>
      <c r="I1747" t="s">
        <v>1335</v>
      </c>
      <c r="J1747">
        <v>700</v>
      </c>
      <c r="K1747" t="s">
        <v>1605</v>
      </c>
      <c r="L1747">
        <v>46059</v>
      </c>
      <c r="N1747">
        <v>46096</v>
      </c>
      <c r="P1747" t="s">
        <v>1337</v>
      </c>
      <c r="Q1747" t="s">
        <v>4136</v>
      </c>
      <c r="R1747" t="s">
        <v>1358</v>
      </c>
      <c r="S1747" t="s">
        <v>1332</v>
      </c>
      <c r="U1747" t="s">
        <v>1340</v>
      </c>
      <c r="V1747" t="s">
        <v>1341</v>
      </c>
      <c r="W1747" t="s">
        <v>1358</v>
      </c>
      <c r="AC1747" t="s">
        <v>1343</v>
      </c>
      <c r="AF1747" t="s">
        <v>1343</v>
      </c>
      <c r="AI1747" t="s">
        <v>1358</v>
      </c>
      <c r="AJ1747" t="s">
        <v>1332</v>
      </c>
      <c r="AL1747">
        <v>0</v>
      </c>
      <c r="AM1747" t="s">
        <v>1332</v>
      </c>
      <c r="AN1747">
        <v>0</v>
      </c>
      <c r="AO1747">
        <v>0</v>
      </c>
    </row>
    <row r="1748" spans="1:41" hidden="1" x14ac:dyDescent="0.3">
      <c r="A1748" t="s">
        <v>1332</v>
      </c>
      <c r="B1748" t="s">
        <v>1332</v>
      </c>
      <c r="C1748" t="s">
        <v>39</v>
      </c>
      <c r="D1748" t="s">
        <v>1438</v>
      </c>
      <c r="E1748">
        <v>2025933</v>
      </c>
      <c r="I1748" t="s">
        <v>1335</v>
      </c>
      <c r="J1748">
        <v>1000</v>
      </c>
      <c r="K1748" t="s">
        <v>1605</v>
      </c>
      <c r="L1748">
        <v>46063</v>
      </c>
      <c r="N1748">
        <v>46113</v>
      </c>
      <c r="P1748" t="s">
        <v>1337</v>
      </c>
      <c r="Q1748" t="s">
        <v>4136</v>
      </c>
      <c r="R1748" t="s">
        <v>1339</v>
      </c>
      <c r="S1748" t="s">
        <v>1332</v>
      </c>
      <c r="U1748" t="s">
        <v>1340</v>
      </c>
      <c r="V1748" t="s">
        <v>1341</v>
      </c>
      <c r="W1748" t="s">
        <v>1339</v>
      </c>
      <c r="X1748">
        <v>46104</v>
      </c>
      <c r="Y1748" t="s">
        <v>4261</v>
      </c>
      <c r="Z1748">
        <v>1353</v>
      </c>
      <c r="AA1748">
        <v>194</v>
      </c>
      <c r="AB1748">
        <v>8</v>
      </c>
      <c r="AC1748" t="s">
        <v>1408</v>
      </c>
      <c r="AF1748" t="s">
        <v>1408</v>
      </c>
      <c r="AI1748" t="s">
        <v>1339</v>
      </c>
      <c r="AJ1748">
        <v>1050</v>
      </c>
      <c r="AL1748">
        <v>1353</v>
      </c>
      <c r="AM1748">
        <v>1353</v>
      </c>
      <c r="AN1748">
        <v>0.143385070214338</v>
      </c>
      <c r="AO1748">
        <v>0.77605321507760505</v>
      </c>
    </row>
    <row r="1749" spans="1:41" hidden="1" x14ac:dyDescent="0.3">
      <c r="A1749" t="s">
        <v>1332</v>
      </c>
      <c r="B1749" t="s">
        <v>1332</v>
      </c>
      <c r="C1749" t="s">
        <v>39</v>
      </c>
      <c r="D1749" t="s">
        <v>2695</v>
      </c>
      <c r="E1749">
        <v>2025982</v>
      </c>
      <c r="I1749" t="s">
        <v>1335</v>
      </c>
      <c r="J1749">
        <v>0</v>
      </c>
      <c r="K1749" t="s">
        <v>1605</v>
      </c>
      <c r="L1749">
        <v>46063</v>
      </c>
      <c r="N1749">
        <v>46113</v>
      </c>
      <c r="P1749" t="s">
        <v>1337</v>
      </c>
      <c r="Q1749" t="s">
        <v>4136</v>
      </c>
      <c r="R1749" t="s">
        <v>1339</v>
      </c>
      <c r="S1749" t="s">
        <v>1332</v>
      </c>
      <c r="U1749" t="s">
        <v>1340</v>
      </c>
      <c r="V1749" t="s">
        <v>1341</v>
      </c>
      <c r="W1749" t="s">
        <v>1339</v>
      </c>
      <c r="X1749">
        <v>46104</v>
      </c>
      <c r="Y1749" t="s">
        <v>4261</v>
      </c>
      <c r="Z1749">
        <v>1353</v>
      </c>
      <c r="AA1749">
        <v>194</v>
      </c>
      <c r="AB1749">
        <v>8</v>
      </c>
      <c r="AC1749" t="s">
        <v>1408</v>
      </c>
      <c r="AF1749" t="s">
        <v>1343</v>
      </c>
      <c r="AI1749" t="s">
        <v>1339</v>
      </c>
      <c r="AJ1749">
        <v>35</v>
      </c>
      <c r="AL1749" t="s">
        <v>1332</v>
      </c>
      <c r="AM1749" t="s">
        <v>1332</v>
      </c>
      <c r="AN1749">
        <v>0.143385070214338</v>
      </c>
      <c r="AO1749">
        <v>0</v>
      </c>
    </row>
    <row r="1750" spans="1:41" hidden="1" x14ac:dyDescent="0.3">
      <c r="A1750" t="s">
        <v>1332</v>
      </c>
      <c r="B1750" t="s">
        <v>1332</v>
      </c>
      <c r="C1750" t="s">
        <v>1371</v>
      </c>
      <c r="D1750" t="s">
        <v>4577</v>
      </c>
      <c r="E1750">
        <v>2025320</v>
      </c>
      <c r="F1750" t="s">
        <v>5495</v>
      </c>
      <c r="G1750" t="s">
        <v>5496</v>
      </c>
      <c r="I1750" t="s">
        <v>1335</v>
      </c>
      <c r="J1750">
        <v>700</v>
      </c>
      <c r="K1750" t="s">
        <v>1605</v>
      </c>
      <c r="L1750">
        <v>46091</v>
      </c>
      <c r="N1750">
        <v>46152</v>
      </c>
      <c r="P1750" t="s">
        <v>1420</v>
      </c>
      <c r="Q1750" t="s">
        <v>4136</v>
      </c>
      <c r="R1750" t="s">
        <v>1781</v>
      </c>
      <c r="S1750" t="s">
        <v>1332</v>
      </c>
      <c r="U1750" t="s">
        <v>1340</v>
      </c>
      <c r="V1750" t="s">
        <v>1341</v>
      </c>
      <c r="W1750" t="s">
        <v>1355</v>
      </c>
      <c r="AC1750" t="s">
        <v>1343</v>
      </c>
      <c r="AF1750" t="s">
        <v>1343</v>
      </c>
      <c r="AI1750">
        <v>22</v>
      </c>
      <c r="AJ1750">
        <v>745</v>
      </c>
      <c r="AL1750">
        <v>0</v>
      </c>
      <c r="AM1750" t="s">
        <v>1332</v>
      </c>
      <c r="AN1750">
        <v>0</v>
      </c>
      <c r="AO1750">
        <v>0</v>
      </c>
    </row>
    <row r="1751" spans="1:41" hidden="1" x14ac:dyDescent="0.3">
      <c r="A1751" t="s">
        <v>1332</v>
      </c>
      <c r="B1751" t="s">
        <v>1332</v>
      </c>
      <c r="C1751" t="s">
        <v>1359</v>
      </c>
      <c r="D1751" t="s">
        <v>2519</v>
      </c>
      <c r="E1751">
        <v>2025317</v>
      </c>
      <c r="F1751" t="s">
        <v>8130</v>
      </c>
      <c r="I1751" t="s">
        <v>1335</v>
      </c>
      <c r="J1751">
        <v>1200</v>
      </c>
      <c r="K1751" t="s">
        <v>1605</v>
      </c>
      <c r="L1751">
        <v>46119</v>
      </c>
      <c r="N1751">
        <v>46157</v>
      </c>
      <c r="P1751" t="s">
        <v>1337</v>
      </c>
      <c r="Q1751" t="s">
        <v>4136</v>
      </c>
      <c r="R1751" t="s">
        <v>1781</v>
      </c>
      <c r="S1751" t="s">
        <v>1332</v>
      </c>
      <c r="U1751" t="s">
        <v>1340</v>
      </c>
      <c r="V1751" t="s">
        <v>1341</v>
      </c>
      <c r="W1751" t="s">
        <v>1355</v>
      </c>
      <c r="AC1751" t="s">
        <v>1343</v>
      </c>
      <c r="AF1751" t="s">
        <v>1408</v>
      </c>
      <c r="AI1751">
        <v>27</v>
      </c>
      <c r="AJ1751">
        <v>1250</v>
      </c>
      <c r="AL1751">
        <v>0</v>
      </c>
      <c r="AM1751" t="s">
        <v>1332</v>
      </c>
      <c r="AN1751">
        <v>0</v>
      </c>
      <c r="AO1751">
        <v>0</v>
      </c>
    </row>
    <row r="1752" spans="1:41" hidden="1" x14ac:dyDescent="0.3">
      <c r="A1752" t="s">
        <v>1332</v>
      </c>
      <c r="B1752" t="s">
        <v>1332</v>
      </c>
      <c r="C1752" t="s">
        <v>1359</v>
      </c>
      <c r="D1752" t="s">
        <v>1755</v>
      </c>
      <c r="E1752">
        <v>2025329</v>
      </c>
      <c r="F1752" t="s">
        <v>8130</v>
      </c>
      <c r="I1752" t="s">
        <v>1335</v>
      </c>
      <c r="J1752">
        <v>0</v>
      </c>
      <c r="K1752" t="s">
        <v>1605</v>
      </c>
      <c r="L1752">
        <v>46119</v>
      </c>
      <c r="N1752">
        <v>46157</v>
      </c>
      <c r="P1752" t="s">
        <v>1337</v>
      </c>
      <c r="Q1752" t="s">
        <v>4136</v>
      </c>
      <c r="R1752" t="s">
        <v>1781</v>
      </c>
      <c r="S1752" t="s">
        <v>1332</v>
      </c>
      <c r="U1752" t="s">
        <v>1340</v>
      </c>
      <c r="V1752" t="s">
        <v>1341</v>
      </c>
      <c r="W1752" t="s">
        <v>1355</v>
      </c>
      <c r="AC1752" t="s">
        <v>1343</v>
      </c>
      <c r="AF1752" t="s">
        <v>1343</v>
      </c>
      <c r="AI1752">
        <v>27</v>
      </c>
      <c r="AJ1752">
        <v>52</v>
      </c>
      <c r="AL1752">
        <v>0</v>
      </c>
      <c r="AM1752" t="s">
        <v>1332</v>
      </c>
      <c r="AN1752">
        <v>0</v>
      </c>
      <c r="AO1752">
        <v>0</v>
      </c>
    </row>
    <row r="1753" spans="1:41" hidden="1" x14ac:dyDescent="0.3">
      <c r="A1753" t="s">
        <v>1332</v>
      </c>
      <c r="B1753" t="s">
        <v>1332</v>
      </c>
      <c r="C1753" t="s">
        <v>205</v>
      </c>
      <c r="D1753" t="s">
        <v>2309</v>
      </c>
      <c r="E1753" t="s">
        <v>2310</v>
      </c>
      <c r="I1753" t="s">
        <v>1335</v>
      </c>
      <c r="J1753">
        <v>200</v>
      </c>
      <c r="K1753" t="s">
        <v>2688</v>
      </c>
      <c r="L1753">
        <v>46017</v>
      </c>
      <c r="N1753">
        <v>46068</v>
      </c>
      <c r="P1753" t="s">
        <v>1337</v>
      </c>
      <c r="Q1753" t="s">
        <v>2689</v>
      </c>
      <c r="R1753" t="s">
        <v>1352</v>
      </c>
      <c r="S1753" t="s">
        <v>1332</v>
      </c>
      <c r="U1753" t="s">
        <v>1340</v>
      </c>
      <c r="V1753" t="s">
        <v>1402</v>
      </c>
      <c r="W1753" t="s">
        <v>1355</v>
      </c>
      <c r="AC1753" t="s">
        <v>1343</v>
      </c>
      <c r="AF1753" t="s">
        <v>1343</v>
      </c>
      <c r="AI1753" t="s">
        <v>1352</v>
      </c>
      <c r="AJ1753">
        <v>200</v>
      </c>
      <c r="AL1753">
        <v>0</v>
      </c>
      <c r="AM1753" t="s">
        <v>1332</v>
      </c>
      <c r="AN1753">
        <v>0</v>
      </c>
      <c r="AO1753">
        <v>0</v>
      </c>
    </row>
    <row r="1754" spans="1:41" hidden="1" x14ac:dyDescent="0.3">
      <c r="A1754" t="s">
        <v>1332</v>
      </c>
      <c r="B1754" t="s">
        <v>1332</v>
      </c>
      <c r="C1754" t="s">
        <v>205</v>
      </c>
      <c r="D1754" t="s">
        <v>2120</v>
      </c>
      <c r="E1754">
        <v>2024878</v>
      </c>
      <c r="I1754" t="s">
        <v>1335</v>
      </c>
      <c r="J1754">
        <v>200</v>
      </c>
      <c r="K1754" t="s">
        <v>2688</v>
      </c>
      <c r="L1754">
        <v>46017</v>
      </c>
      <c r="N1754">
        <v>46068</v>
      </c>
      <c r="P1754" t="s">
        <v>1337</v>
      </c>
      <c r="Q1754" t="s">
        <v>2689</v>
      </c>
      <c r="R1754" t="s">
        <v>1339</v>
      </c>
      <c r="S1754" t="s">
        <v>1332</v>
      </c>
      <c r="U1754" t="s">
        <v>1340</v>
      </c>
      <c r="V1754" t="s">
        <v>1402</v>
      </c>
      <c r="W1754" t="s">
        <v>1339</v>
      </c>
      <c r="X1754">
        <v>46031</v>
      </c>
      <c r="Y1754" t="s">
        <v>2690</v>
      </c>
      <c r="AC1754" t="s">
        <v>1343</v>
      </c>
      <c r="AF1754" t="s">
        <v>1343</v>
      </c>
      <c r="AI1754" t="s">
        <v>1339</v>
      </c>
      <c r="AJ1754">
        <v>275</v>
      </c>
      <c r="AL1754">
        <v>0</v>
      </c>
      <c r="AM1754">
        <v>0</v>
      </c>
      <c r="AN1754">
        <v>0</v>
      </c>
      <c r="AO1754">
        <v>0</v>
      </c>
    </row>
    <row r="1755" spans="1:41" hidden="1" x14ac:dyDescent="0.3">
      <c r="C1755" t="s">
        <v>205</v>
      </c>
      <c r="D1755" t="s">
        <v>2519</v>
      </c>
      <c r="E1755">
        <v>2025317</v>
      </c>
      <c r="F1755" t="s">
        <v>8637</v>
      </c>
      <c r="G1755" t="s">
        <v>8638</v>
      </c>
      <c r="I1755" t="s">
        <v>1335</v>
      </c>
      <c r="J1755">
        <v>80</v>
      </c>
      <c r="K1755" t="s">
        <v>8639</v>
      </c>
      <c r="L1755">
        <v>46126</v>
      </c>
      <c r="N1755">
        <v>46157</v>
      </c>
      <c r="P1755" t="s">
        <v>1337</v>
      </c>
      <c r="Q1755" t="s">
        <v>8640</v>
      </c>
      <c r="U1755" t="s">
        <v>1340</v>
      </c>
      <c r="V1755" t="s">
        <v>1341</v>
      </c>
      <c r="W1755" t="s">
        <v>1355</v>
      </c>
      <c r="AC1755" t="s">
        <v>1343</v>
      </c>
      <c r="AF1755" t="s">
        <v>1343</v>
      </c>
      <c r="AI1755">
        <v>27</v>
      </c>
      <c r="AJ1755">
        <v>130</v>
      </c>
      <c r="AL1755">
        <v>0</v>
      </c>
      <c r="AM1755" t="s">
        <v>1332</v>
      </c>
      <c r="AN1755">
        <v>0</v>
      </c>
      <c r="AO1755">
        <v>0</v>
      </c>
    </row>
    <row r="1756" spans="1:41" hidden="1" x14ac:dyDescent="0.3">
      <c r="C1756" t="s">
        <v>205</v>
      </c>
      <c r="D1756" t="s">
        <v>1755</v>
      </c>
      <c r="E1756">
        <v>2025329</v>
      </c>
      <c r="F1756" t="s">
        <v>8637</v>
      </c>
      <c r="G1756" t="s">
        <v>8638</v>
      </c>
      <c r="I1756" t="s">
        <v>1335</v>
      </c>
      <c r="J1756">
        <v>0</v>
      </c>
      <c r="K1756" t="s">
        <v>8639</v>
      </c>
      <c r="L1756">
        <v>46126</v>
      </c>
      <c r="N1756">
        <v>46157</v>
      </c>
      <c r="P1756" t="s">
        <v>1337</v>
      </c>
      <c r="Q1756" t="s">
        <v>8640</v>
      </c>
      <c r="U1756" t="s">
        <v>1340</v>
      </c>
      <c r="V1756" t="s">
        <v>1341</v>
      </c>
      <c r="W1756" t="s">
        <v>1355</v>
      </c>
      <c r="AC1756" t="s">
        <v>1343</v>
      </c>
      <c r="AF1756" t="s">
        <v>1343</v>
      </c>
      <c r="AI1756">
        <v>27</v>
      </c>
      <c r="AJ1756">
        <v>52</v>
      </c>
      <c r="AL1756">
        <v>0</v>
      </c>
      <c r="AM1756" t="s">
        <v>1332</v>
      </c>
      <c r="AN1756">
        <v>0</v>
      </c>
      <c r="AO1756">
        <v>0</v>
      </c>
    </row>
    <row r="1757" spans="1:41" hidden="1" x14ac:dyDescent="0.3">
      <c r="C1757" t="s">
        <v>205</v>
      </c>
      <c r="D1757" t="s">
        <v>2962</v>
      </c>
      <c r="E1757">
        <v>2025945</v>
      </c>
      <c r="F1757" t="s">
        <v>8637</v>
      </c>
      <c r="G1757" t="s">
        <v>8638</v>
      </c>
      <c r="I1757" t="s">
        <v>1335</v>
      </c>
      <c r="J1757">
        <v>80</v>
      </c>
      <c r="K1757" t="s">
        <v>8639</v>
      </c>
      <c r="L1757">
        <v>46126</v>
      </c>
      <c r="N1757">
        <v>46157</v>
      </c>
      <c r="P1757" t="s">
        <v>1337</v>
      </c>
      <c r="Q1757" t="s">
        <v>8640</v>
      </c>
      <c r="U1757" t="s">
        <v>1340</v>
      </c>
      <c r="V1757" t="s">
        <v>1341</v>
      </c>
      <c r="W1757" t="s">
        <v>1355</v>
      </c>
      <c r="AC1757" t="s">
        <v>1343</v>
      </c>
      <c r="AF1757" t="s">
        <v>1343</v>
      </c>
      <c r="AI1757">
        <v>27</v>
      </c>
      <c r="AJ1757">
        <v>140</v>
      </c>
      <c r="AL1757">
        <v>0</v>
      </c>
      <c r="AM1757" t="s">
        <v>1332</v>
      </c>
      <c r="AN1757">
        <v>0</v>
      </c>
      <c r="AO1757">
        <v>0</v>
      </c>
    </row>
    <row r="1758" spans="1:41" hidden="1" x14ac:dyDescent="0.3">
      <c r="C1758" t="s">
        <v>205</v>
      </c>
      <c r="D1758" t="s">
        <v>4347</v>
      </c>
      <c r="E1758">
        <v>2025310</v>
      </c>
      <c r="F1758" t="s">
        <v>8637</v>
      </c>
      <c r="G1758" t="s">
        <v>8638</v>
      </c>
      <c r="I1758" t="s">
        <v>1335</v>
      </c>
      <c r="J1758">
        <v>80</v>
      </c>
      <c r="K1758" t="s">
        <v>8639</v>
      </c>
      <c r="L1758">
        <v>46126</v>
      </c>
      <c r="N1758">
        <v>46157</v>
      </c>
      <c r="P1758" t="s">
        <v>1337</v>
      </c>
      <c r="Q1758" t="s">
        <v>8640</v>
      </c>
      <c r="U1758" t="s">
        <v>1340</v>
      </c>
      <c r="V1758" t="s">
        <v>1341</v>
      </c>
      <c r="W1758" t="s">
        <v>1355</v>
      </c>
      <c r="AC1758" t="s">
        <v>1343</v>
      </c>
      <c r="AF1758" t="s">
        <v>1343</v>
      </c>
      <c r="AI1758">
        <v>27</v>
      </c>
      <c r="AJ1758">
        <v>145</v>
      </c>
      <c r="AL1758">
        <v>0</v>
      </c>
      <c r="AM1758" t="s">
        <v>1332</v>
      </c>
      <c r="AN1758">
        <v>0</v>
      </c>
      <c r="AO1758">
        <v>0</v>
      </c>
    </row>
    <row r="1759" spans="1:41" hidden="1" x14ac:dyDescent="0.3">
      <c r="A1759" t="s">
        <v>1332</v>
      </c>
      <c r="B1759" t="s">
        <v>1332</v>
      </c>
      <c r="C1759" t="s">
        <v>39</v>
      </c>
      <c r="D1759" t="s">
        <v>1438</v>
      </c>
      <c r="E1759">
        <v>2025933</v>
      </c>
      <c r="I1759" t="s">
        <v>1335</v>
      </c>
      <c r="J1759">
        <v>600</v>
      </c>
      <c r="K1759" t="s">
        <v>3524</v>
      </c>
      <c r="L1759">
        <v>46053</v>
      </c>
      <c r="N1759">
        <v>46096</v>
      </c>
      <c r="P1759" t="s">
        <v>1420</v>
      </c>
      <c r="Q1759" t="s">
        <v>3525</v>
      </c>
      <c r="R1759" t="s">
        <v>1339</v>
      </c>
      <c r="S1759" t="s">
        <v>1332</v>
      </c>
      <c r="U1759" t="s">
        <v>1340</v>
      </c>
      <c r="V1759" t="s">
        <v>1341</v>
      </c>
      <c r="W1759" t="s">
        <v>1339</v>
      </c>
      <c r="X1759">
        <v>46084</v>
      </c>
      <c r="Y1759" t="s">
        <v>3526</v>
      </c>
      <c r="Z1759">
        <v>642</v>
      </c>
      <c r="AA1759">
        <v>155</v>
      </c>
      <c r="AB1759">
        <v>4</v>
      </c>
      <c r="AC1759" t="s">
        <v>1343</v>
      </c>
      <c r="AF1759" t="s">
        <v>1343</v>
      </c>
      <c r="AI1759" t="s">
        <v>1339</v>
      </c>
      <c r="AJ1759">
        <v>650</v>
      </c>
      <c r="AL1759">
        <v>642</v>
      </c>
      <c r="AM1759">
        <v>642</v>
      </c>
      <c r="AN1759">
        <v>0.241433021806854</v>
      </c>
      <c r="AO1759">
        <v>1.01246105919003</v>
      </c>
    </row>
    <row r="1760" spans="1:41" hidden="1" x14ac:dyDescent="0.3">
      <c r="A1760" t="s">
        <v>1332</v>
      </c>
      <c r="B1760" t="s">
        <v>1332</v>
      </c>
      <c r="C1760" t="s">
        <v>39</v>
      </c>
      <c r="D1760" t="s">
        <v>1755</v>
      </c>
      <c r="E1760">
        <v>2025329</v>
      </c>
      <c r="I1760" t="s">
        <v>1335</v>
      </c>
      <c r="J1760">
        <v>0</v>
      </c>
      <c r="K1760" t="s">
        <v>3524</v>
      </c>
      <c r="L1760">
        <v>46053</v>
      </c>
      <c r="N1760">
        <v>46096</v>
      </c>
      <c r="P1760" t="s">
        <v>1420</v>
      </c>
      <c r="Q1760" t="s">
        <v>3525</v>
      </c>
      <c r="R1760" t="s">
        <v>1339</v>
      </c>
      <c r="S1760" t="s">
        <v>1332</v>
      </c>
      <c r="U1760" t="s">
        <v>1340</v>
      </c>
      <c r="V1760" t="s">
        <v>1341</v>
      </c>
      <c r="W1760" t="s">
        <v>1339</v>
      </c>
      <c r="X1760">
        <v>46084</v>
      </c>
      <c r="Y1760" t="s">
        <v>3526</v>
      </c>
      <c r="Z1760">
        <v>642</v>
      </c>
      <c r="AA1760">
        <v>155</v>
      </c>
      <c r="AB1760">
        <v>4</v>
      </c>
      <c r="AC1760" t="s">
        <v>1343</v>
      </c>
      <c r="AF1760" t="s">
        <v>1343</v>
      </c>
      <c r="AI1760" t="s">
        <v>1339</v>
      </c>
      <c r="AJ1760">
        <v>52</v>
      </c>
      <c r="AL1760" t="s">
        <v>1332</v>
      </c>
      <c r="AM1760" t="s">
        <v>1332</v>
      </c>
      <c r="AN1760">
        <v>0.241433021806854</v>
      </c>
      <c r="AO1760">
        <v>0</v>
      </c>
    </row>
    <row r="1761" spans="1:41" hidden="1" x14ac:dyDescent="0.3">
      <c r="A1761" t="s">
        <v>1332</v>
      </c>
      <c r="B1761" t="s">
        <v>1332</v>
      </c>
      <c r="C1761" t="s">
        <v>1371</v>
      </c>
      <c r="D1761" t="s">
        <v>1438</v>
      </c>
      <c r="E1761">
        <v>2025933</v>
      </c>
      <c r="I1761" t="s">
        <v>1335</v>
      </c>
      <c r="J1761">
        <v>130</v>
      </c>
      <c r="K1761" t="s">
        <v>185</v>
      </c>
      <c r="L1761">
        <v>46084</v>
      </c>
      <c r="N1761">
        <v>46112</v>
      </c>
      <c r="P1761" t="s">
        <v>1361</v>
      </c>
      <c r="Q1761" t="s">
        <v>186</v>
      </c>
      <c r="R1761" t="s">
        <v>1339</v>
      </c>
      <c r="S1761" t="s">
        <v>1332</v>
      </c>
      <c r="U1761" t="s">
        <v>1340</v>
      </c>
      <c r="V1761" t="s">
        <v>1341</v>
      </c>
      <c r="W1761" t="s">
        <v>1339</v>
      </c>
      <c r="X1761">
        <v>46110</v>
      </c>
      <c r="Y1761" t="s">
        <v>4553</v>
      </c>
      <c r="Z1761">
        <v>15</v>
      </c>
      <c r="AA1761">
        <v>2</v>
      </c>
      <c r="AB1761">
        <v>1</v>
      </c>
      <c r="AC1761" t="s">
        <v>1343</v>
      </c>
      <c r="AF1761" t="s">
        <v>1343</v>
      </c>
      <c r="AI1761" t="s">
        <v>1339</v>
      </c>
      <c r="AJ1761">
        <v>180</v>
      </c>
      <c r="AL1761">
        <v>15</v>
      </c>
      <c r="AM1761">
        <v>15</v>
      </c>
      <c r="AN1761">
        <v>0.133333333333333</v>
      </c>
      <c r="AO1761">
        <v>12</v>
      </c>
    </row>
    <row r="1762" spans="1:41" hidden="1" x14ac:dyDescent="0.3">
      <c r="A1762" t="s">
        <v>1332</v>
      </c>
      <c r="B1762" t="s">
        <v>1332</v>
      </c>
      <c r="C1762" t="s">
        <v>1371</v>
      </c>
      <c r="D1762" t="s">
        <v>1755</v>
      </c>
      <c r="E1762">
        <v>2025329</v>
      </c>
      <c r="I1762" t="s">
        <v>1335</v>
      </c>
      <c r="J1762">
        <v>0</v>
      </c>
      <c r="K1762" t="s">
        <v>185</v>
      </c>
      <c r="L1762">
        <v>46084</v>
      </c>
      <c r="N1762">
        <v>46112</v>
      </c>
      <c r="P1762" t="s">
        <v>1361</v>
      </c>
      <c r="Q1762" t="s">
        <v>186</v>
      </c>
      <c r="R1762" t="s">
        <v>1339</v>
      </c>
      <c r="S1762" t="s">
        <v>1332</v>
      </c>
      <c r="U1762" t="s">
        <v>1340</v>
      </c>
      <c r="V1762" t="s">
        <v>1341</v>
      </c>
      <c r="W1762" t="s">
        <v>1339</v>
      </c>
      <c r="X1762">
        <v>46110</v>
      </c>
      <c r="Y1762" t="s">
        <v>4553</v>
      </c>
      <c r="Z1762">
        <v>15</v>
      </c>
      <c r="AA1762">
        <v>2</v>
      </c>
      <c r="AB1762">
        <v>1</v>
      </c>
      <c r="AC1762" t="s">
        <v>1343</v>
      </c>
      <c r="AF1762" t="s">
        <v>1343</v>
      </c>
      <c r="AI1762" t="s">
        <v>1339</v>
      </c>
      <c r="AJ1762">
        <v>52</v>
      </c>
      <c r="AL1762" t="s">
        <v>1332</v>
      </c>
      <c r="AM1762" t="s">
        <v>1332</v>
      </c>
      <c r="AN1762">
        <v>0.133333333333333</v>
      </c>
      <c r="AO1762">
        <v>0</v>
      </c>
    </row>
    <row r="1763" spans="1:41" hidden="1" x14ac:dyDescent="0.3">
      <c r="A1763" t="s">
        <v>1332</v>
      </c>
      <c r="B1763" t="s">
        <v>1332</v>
      </c>
      <c r="C1763" t="s">
        <v>39</v>
      </c>
      <c r="D1763" t="s">
        <v>1438</v>
      </c>
      <c r="E1763">
        <v>2025933</v>
      </c>
      <c r="I1763" t="s">
        <v>1335</v>
      </c>
      <c r="J1763">
        <v>400</v>
      </c>
      <c r="K1763" t="s">
        <v>3240</v>
      </c>
      <c r="L1763">
        <v>46037</v>
      </c>
      <c r="N1763">
        <v>46081</v>
      </c>
      <c r="P1763" t="s">
        <v>1337</v>
      </c>
      <c r="Q1763" t="s">
        <v>3241</v>
      </c>
      <c r="R1763" t="s">
        <v>1339</v>
      </c>
      <c r="S1763" t="s">
        <v>1332</v>
      </c>
      <c r="U1763" t="s">
        <v>1340</v>
      </c>
      <c r="V1763" t="s">
        <v>1341</v>
      </c>
      <c r="W1763" t="s">
        <v>1339</v>
      </c>
      <c r="X1763">
        <v>46084</v>
      </c>
      <c r="Y1763" t="s">
        <v>3242</v>
      </c>
      <c r="Z1763">
        <v>237</v>
      </c>
      <c r="AA1763">
        <v>89</v>
      </c>
      <c r="AB1763">
        <v>6</v>
      </c>
      <c r="AC1763" t="s">
        <v>1343</v>
      </c>
      <c r="AF1763" t="s">
        <v>1343</v>
      </c>
      <c r="AI1763" t="s">
        <v>1339</v>
      </c>
      <c r="AJ1763">
        <v>450</v>
      </c>
      <c r="AL1763">
        <v>237</v>
      </c>
      <c r="AM1763">
        <v>237</v>
      </c>
      <c r="AN1763">
        <v>0.37552742616033802</v>
      </c>
      <c r="AO1763">
        <v>1.89873417721519</v>
      </c>
    </row>
    <row r="1764" spans="1:41" hidden="1" x14ac:dyDescent="0.3">
      <c r="A1764" t="s">
        <v>1332</v>
      </c>
      <c r="B1764" t="s">
        <v>1332</v>
      </c>
      <c r="C1764" t="s">
        <v>39</v>
      </c>
      <c r="D1764" t="s">
        <v>1755</v>
      </c>
      <c r="E1764">
        <v>2025329</v>
      </c>
      <c r="I1764" t="s">
        <v>1335</v>
      </c>
      <c r="J1764">
        <v>0</v>
      </c>
      <c r="K1764" t="s">
        <v>3240</v>
      </c>
      <c r="L1764">
        <v>46037</v>
      </c>
      <c r="N1764">
        <v>46081</v>
      </c>
      <c r="P1764" t="s">
        <v>1337</v>
      </c>
      <c r="Q1764" t="s">
        <v>3241</v>
      </c>
      <c r="R1764" t="s">
        <v>1339</v>
      </c>
      <c r="S1764" t="s">
        <v>1332</v>
      </c>
      <c r="U1764" t="s">
        <v>1340</v>
      </c>
      <c r="V1764" t="s">
        <v>1341</v>
      </c>
      <c r="W1764" t="s">
        <v>1339</v>
      </c>
      <c r="X1764">
        <v>46084</v>
      </c>
      <c r="Y1764" t="s">
        <v>3242</v>
      </c>
      <c r="Z1764">
        <v>237</v>
      </c>
      <c r="AA1764">
        <v>89</v>
      </c>
      <c r="AB1764">
        <v>6</v>
      </c>
      <c r="AC1764" t="s">
        <v>1343</v>
      </c>
      <c r="AF1764" t="s">
        <v>1343</v>
      </c>
      <c r="AI1764" t="s">
        <v>1339</v>
      </c>
      <c r="AJ1764">
        <v>52</v>
      </c>
      <c r="AL1764" t="s">
        <v>1332</v>
      </c>
      <c r="AM1764" t="s">
        <v>1332</v>
      </c>
      <c r="AN1764">
        <v>0.37552742616033802</v>
      </c>
      <c r="AO1764">
        <v>0</v>
      </c>
    </row>
    <row r="1765" spans="1:41" hidden="1" x14ac:dyDescent="0.3">
      <c r="A1765" t="s">
        <v>1332</v>
      </c>
      <c r="B1765" t="s">
        <v>1332</v>
      </c>
      <c r="C1765" t="s">
        <v>304</v>
      </c>
      <c r="D1765" t="s">
        <v>1438</v>
      </c>
      <c r="E1765">
        <v>2025933</v>
      </c>
      <c r="F1765" t="s">
        <v>4702</v>
      </c>
      <c r="G1765" t="s">
        <v>4703</v>
      </c>
      <c r="I1765" t="s">
        <v>1335</v>
      </c>
      <c r="J1765">
        <v>700</v>
      </c>
      <c r="K1765" t="s">
        <v>4704</v>
      </c>
      <c r="L1765">
        <v>46085</v>
      </c>
      <c r="N1765">
        <v>46122</v>
      </c>
      <c r="P1765" t="s">
        <v>1337</v>
      </c>
      <c r="Q1765" t="s">
        <v>4705</v>
      </c>
      <c r="R1765" t="s">
        <v>1339</v>
      </c>
      <c r="S1765" t="s">
        <v>1332</v>
      </c>
      <c r="U1765" t="s">
        <v>1340</v>
      </c>
      <c r="V1765" t="s">
        <v>4699</v>
      </c>
      <c r="W1765" t="s">
        <v>1339</v>
      </c>
      <c r="X1765">
        <v>46116</v>
      </c>
      <c r="Y1765" t="s">
        <v>4706</v>
      </c>
      <c r="Z1765">
        <v>172</v>
      </c>
      <c r="AA1765">
        <v>67</v>
      </c>
      <c r="AB1765">
        <v>11</v>
      </c>
      <c r="AC1765" t="s">
        <v>1343</v>
      </c>
      <c r="AF1765" t="s">
        <v>1343</v>
      </c>
      <c r="AI1765" t="s">
        <v>1339</v>
      </c>
      <c r="AJ1765">
        <v>750</v>
      </c>
      <c r="AL1765">
        <v>172</v>
      </c>
      <c r="AM1765">
        <v>172</v>
      </c>
      <c r="AN1765">
        <v>0.38953488372092998</v>
      </c>
      <c r="AO1765">
        <v>4.3604651162790704</v>
      </c>
    </row>
    <row r="1766" spans="1:41" hidden="1" x14ac:dyDescent="0.3">
      <c r="A1766" t="s">
        <v>1332</v>
      </c>
      <c r="B1766" t="s">
        <v>1332</v>
      </c>
      <c r="C1766" t="s">
        <v>304</v>
      </c>
      <c r="D1766" t="s">
        <v>1755</v>
      </c>
      <c r="E1766">
        <v>2025329</v>
      </c>
      <c r="F1766" t="s">
        <v>4707</v>
      </c>
      <c r="I1766" t="s">
        <v>1335</v>
      </c>
      <c r="J1766">
        <v>0</v>
      </c>
      <c r="K1766" t="s">
        <v>4704</v>
      </c>
      <c r="L1766">
        <v>46085</v>
      </c>
      <c r="N1766">
        <v>46122</v>
      </c>
      <c r="P1766" t="s">
        <v>1337</v>
      </c>
      <c r="Q1766" t="s">
        <v>4705</v>
      </c>
      <c r="R1766" t="s">
        <v>1339</v>
      </c>
      <c r="S1766" t="s">
        <v>1332</v>
      </c>
      <c r="U1766" t="s">
        <v>1340</v>
      </c>
      <c r="V1766" t="s">
        <v>4699</v>
      </c>
      <c r="W1766" t="s">
        <v>1339</v>
      </c>
      <c r="X1766">
        <v>46116</v>
      </c>
      <c r="Y1766" t="s">
        <v>4706</v>
      </c>
      <c r="Z1766">
        <v>172</v>
      </c>
      <c r="AA1766">
        <v>67</v>
      </c>
      <c r="AB1766">
        <v>11</v>
      </c>
      <c r="AC1766" t="s">
        <v>1343</v>
      </c>
      <c r="AF1766" t="s">
        <v>1343</v>
      </c>
      <c r="AI1766" t="s">
        <v>1339</v>
      </c>
      <c r="AJ1766">
        <v>52</v>
      </c>
      <c r="AL1766" t="s">
        <v>1332</v>
      </c>
      <c r="AM1766" t="s">
        <v>1332</v>
      </c>
      <c r="AN1766">
        <v>0.38953488372092998</v>
      </c>
      <c r="AO1766">
        <v>0</v>
      </c>
    </row>
    <row r="1767" spans="1:41" hidden="1" x14ac:dyDescent="0.3">
      <c r="A1767" t="s">
        <v>1332</v>
      </c>
      <c r="B1767" t="s">
        <v>1332</v>
      </c>
      <c r="C1767" t="s">
        <v>304</v>
      </c>
      <c r="D1767" t="s">
        <v>4307</v>
      </c>
      <c r="E1767">
        <v>2026006</v>
      </c>
      <c r="F1767" t="s">
        <v>4708</v>
      </c>
      <c r="G1767" t="s">
        <v>4709</v>
      </c>
      <c r="I1767" t="s">
        <v>1335</v>
      </c>
      <c r="J1767">
        <v>700</v>
      </c>
      <c r="K1767" t="s">
        <v>4704</v>
      </c>
      <c r="L1767">
        <v>46085</v>
      </c>
      <c r="N1767">
        <v>46132</v>
      </c>
      <c r="P1767" t="s">
        <v>1337</v>
      </c>
      <c r="Q1767" t="s">
        <v>4705</v>
      </c>
      <c r="R1767" t="s">
        <v>1339</v>
      </c>
      <c r="S1767" t="s">
        <v>1332</v>
      </c>
      <c r="U1767" t="s">
        <v>1340</v>
      </c>
      <c r="V1767" t="s">
        <v>4699</v>
      </c>
      <c r="W1767" t="s">
        <v>1339</v>
      </c>
      <c r="X1767">
        <v>46125</v>
      </c>
      <c r="Y1767" t="s">
        <v>4710</v>
      </c>
      <c r="AC1767" t="s">
        <v>1343</v>
      </c>
      <c r="AF1767" t="s">
        <v>1343</v>
      </c>
      <c r="AI1767" t="s">
        <v>1339</v>
      </c>
      <c r="AJ1767">
        <v>790</v>
      </c>
      <c r="AL1767">
        <v>0</v>
      </c>
      <c r="AM1767">
        <v>0</v>
      </c>
      <c r="AN1767">
        <v>0</v>
      </c>
      <c r="AO1767">
        <v>0</v>
      </c>
    </row>
    <row r="1768" spans="1:41" hidden="1" x14ac:dyDescent="0.3">
      <c r="A1768" t="s">
        <v>1332</v>
      </c>
      <c r="B1768" t="s">
        <v>1379</v>
      </c>
      <c r="C1768" t="s">
        <v>205</v>
      </c>
      <c r="D1768" t="s">
        <v>1860</v>
      </c>
      <c r="E1768" t="s">
        <v>1332</v>
      </c>
      <c r="I1768" t="s">
        <v>1335</v>
      </c>
      <c r="J1768">
        <v>200</v>
      </c>
      <c r="K1768" t="s">
        <v>1187</v>
      </c>
      <c r="L1768">
        <v>46008</v>
      </c>
      <c r="N1768">
        <v>46068</v>
      </c>
      <c r="P1768" t="s">
        <v>1337</v>
      </c>
      <c r="Q1768" t="s">
        <v>1188</v>
      </c>
      <c r="R1768" t="s">
        <v>1358</v>
      </c>
      <c r="S1768" t="s">
        <v>1332</v>
      </c>
      <c r="U1768" t="s">
        <v>1340</v>
      </c>
      <c r="V1768" t="s">
        <v>1341</v>
      </c>
      <c r="W1768" t="s">
        <v>1355</v>
      </c>
      <c r="AC1768" t="s">
        <v>1343</v>
      </c>
      <c r="AF1768" t="s">
        <v>1343</v>
      </c>
      <c r="AI1768" t="s">
        <v>1352</v>
      </c>
      <c r="AJ1768" t="s">
        <v>1332</v>
      </c>
      <c r="AL1768">
        <v>0</v>
      </c>
      <c r="AM1768" t="s">
        <v>1332</v>
      </c>
      <c r="AN1768">
        <v>0</v>
      </c>
      <c r="AO1768">
        <v>0</v>
      </c>
    </row>
    <row r="1769" spans="1:41" hidden="1" x14ac:dyDescent="0.3">
      <c r="A1769" t="s">
        <v>1332</v>
      </c>
      <c r="B1769" t="s">
        <v>1379</v>
      </c>
      <c r="C1769" t="s">
        <v>205</v>
      </c>
      <c r="D1769" t="s">
        <v>2316</v>
      </c>
      <c r="E1769" t="s">
        <v>1332</v>
      </c>
      <c r="I1769" t="s">
        <v>1335</v>
      </c>
      <c r="J1769">
        <v>200</v>
      </c>
      <c r="K1769" t="s">
        <v>1187</v>
      </c>
      <c r="L1769">
        <v>46008</v>
      </c>
      <c r="N1769">
        <v>46068</v>
      </c>
      <c r="P1769" t="s">
        <v>1337</v>
      </c>
      <c r="Q1769" t="s">
        <v>1188</v>
      </c>
      <c r="R1769" t="s">
        <v>1352</v>
      </c>
      <c r="S1769" t="s">
        <v>1332</v>
      </c>
      <c r="U1769" t="s">
        <v>1340</v>
      </c>
      <c r="V1769" t="s">
        <v>1341</v>
      </c>
      <c r="W1769" t="s">
        <v>1355</v>
      </c>
      <c r="AC1769" t="s">
        <v>1343</v>
      </c>
      <c r="AF1769" t="s">
        <v>1343</v>
      </c>
      <c r="AI1769" t="s">
        <v>1352</v>
      </c>
      <c r="AJ1769" t="s">
        <v>1332</v>
      </c>
      <c r="AL1769">
        <v>0</v>
      </c>
      <c r="AM1769" t="s">
        <v>1332</v>
      </c>
      <c r="AN1769">
        <v>0</v>
      </c>
      <c r="AO1769">
        <v>0</v>
      </c>
    </row>
    <row r="1770" spans="1:41" hidden="1" x14ac:dyDescent="0.3">
      <c r="A1770" t="s">
        <v>1332</v>
      </c>
      <c r="B1770" t="s">
        <v>1332</v>
      </c>
      <c r="C1770" t="s">
        <v>47</v>
      </c>
      <c r="D1770" t="s">
        <v>1972</v>
      </c>
      <c r="E1770" t="s">
        <v>1973</v>
      </c>
      <c r="I1770" t="s">
        <v>1335</v>
      </c>
      <c r="J1770">
        <v>200</v>
      </c>
      <c r="K1770" t="s">
        <v>1187</v>
      </c>
      <c r="L1770">
        <v>46041</v>
      </c>
      <c r="N1770">
        <v>46091</v>
      </c>
      <c r="P1770" t="s">
        <v>1420</v>
      </c>
      <c r="Q1770" t="s">
        <v>1188</v>
      </c>
      <c r="R1770" t="s">
        <v>1339</v>
      </c>
      <c r="S1770" t="s">
        <v>1332</v>
      </c>
      <c r="U1770" t="s">
        <v>1340</v>
      </c>
      <c r="V1770" t="s">
        <v>1341</v>
      </c>
      <c r="W1770" t="s">
        <v>1339</v>
      </c>
      <c r="X1770">
        <v>46082</v>
      </c>
      <c r="Y1770" t="s">
        <v>3351</v>
      </c>
      <c r="AC1770" t="s">
        <v>1343</v>
      </c>
      <c r="AF1770" t="s">
        <v>1343</v>
      </c>
      <c r="AI1770" t="s">
        <v>1339</v>
      </c>
      <c r="AJ1770">
        <v>285</v>
      </c>
      <c r="AL1770">
        <v>0</v>
      </c>
      <c r="AM1770">
        <v>0</v>
      </c>
      <c r="AN1770">
        <v>0</v>
      </c>
      <c r="AO1770">
        <v>0</v>
      </c>
    </row>
    <row r="1771" spans="1:41" hidden="1" x14ac:dyDescent="0.3">
      <c r="A1771" t="s">
        <v>1332</v>
      </c>
      <c r="B1771" t="s">
        <v>1332</v>
      </c>
      <c r="C1771" t="s">
        <v>47</v>
      </c>
      <c r="D1771" t="s">
        <v>1976</v>
      </c>
      <c r="E1771" t="s">
        <v>1977</v>
      </c>
      <c r="I1771" t="s">
        <v>1335</v>
      </c>
      <c r="J1771">
        <v>0</v>
      </c>
      <c r="K1771" t="s">
        <v>1187</v>
      </c>
      <c r="L1771">
        <v>46041</v>
      </c>
      <c r="N1771">
        <v>46091</v>
      </c>
      <c r="P1771" t="s">
        <v>1420</v>
      </c>
      <c r="Q1771" t="s">
        <v>3352</v>
      </c>
      <c r="R1771" t="s">
        <v>1339</v>
      </c>
      <c r="S1771" t="s">
        <v>1332</v>
      </c>
      <c r="U1771" t="s">
        <v>1340</v>
      </c>
      <c r="V1771" t="s">
        <v>1341</v>
      </c>
      <c r="W1771" t="s">
        <v>1339</v>
      </c>
      <c r="X1771">
        <v>46082</v>
      </c>
      <c r="Y1771" t="s">
        <v>3351</v>
      </c>
      <c r="AC1771" t="s">
        <v>1343</v>
      </c>
      <c r="AF1771" t="s">
        <v>1343</v>
      </c>
      <c r="AI1771" t="s">
        <v>1339</v>
      </c>
      <c r="AJ1771">
        <v>42</v>
      </c>
      <c r="AL1771" t="s">
        <v>1332</v>
      </c>
      <c r="AM1771" t="s">
        <v>1332</v>
      </c>
      <c r="AN1771">
        <v>0</v>
      </c>
      <c r="AO1771">
        <v>0</v>
      </c>
    </row>
    <row r="1772" spans="1:41" hidden="1" x14ac:dyDescent="0.3">
      <c r="A1772" t="s">
        <v>1332</v>
      </c>
      <c r="B1772" t="s">
        <v>1379</v>
      </c>
      <c r="C1772" t="s">
        <v>39</v>
      </c>
      <c r="D1772" t="s">
        <v>3686</v>
      </c>
      <c r="E1772">
        <v>2025945</v>
      </c>
      <c r="F1772" t="s">
        <v>4693</v>
      </c>
      <c r="G1772" t="s">
        <v>4694</v>
      </c>
      <c r="I1772" t="s">
        <v>1335</v>
      </c>
      <c r="J1772">
        <v>350</v>
      </c>
      <c r="K1772" t="s">
        <v>1187</v>
      </c>
      <c r="L1772">
        <v>46085</v>
      </c>
      <c r="N1772">
        <v>46122</v>
      </c>
      <c r="P1772" t="s">
        <v>1337</v>
      </c>
      <c r="Q1772" t="s">
        <v>4695</v>
      </c>
      <c r="R1772" t="s">
        <v>1339</v>
      </c>
      <c r="S1772" t="s">
        <v>1332</v>
      </c>
      <c r="U1772" t="s">
        <v>1340</v>
      </c>
      <c r="V1772" t="s">
        <v>1341</v>
      </c>
      <c r="W1772" t="s">
        <v>1339</v>
      </c>
      <c r="X1772">
        <v>46104</v>
      </c>
      <c r="Y1772" t="s">
        <v>4696</v>
      </c>
      <c r="Z1772">
        <v>618</v>
      </c>
      <c r="AA1772">
        <v>234</v>
      </c>
      <c r="AB1772">
        <v>17</v>
      </c>
      <c r="AC1772" t="s">
        <v>1343</v>
      </c>
      <c r="AF1772" t="s">
        <v>1343</v>
      </c>
      <c r="AI1772" t="s">
        <v>1339</v>
      </c>
      <c r="AJ1772">
        <v>410</v>
      </c>
      <c r="AL1772">
        <v>618</v>
      </c>
      <c r="AM1772">
        <v>618</v>
      </c>
      <c r="AN1772">
        <v>0.37864077669902901</v>
      </c>
      <c r="AO1772">
        <v>0.663430420711974</v>
      </c>
    </row>
    <row r="1773" spans="1:41" x14ac:dyDescent="0.3">
      <c r="A1773" t="s">
        <v>1332</v>
      </c>
      <c r="B1773" t="s">
        <v>1332</v>
      </c>
      <c r="C1773" t="s">
        <v>1380</v>
      </c>
      <c r="D1773" t="s">
        <v>2519</v>
      </c>
      <c r="E1773">
        <v>2025317</v>
      </c>
      <c r="F1773" t="s">
        <v>7349</v>
      </c>
      <c r="G1773" t="s">
        <v>7350</v>
      </c>
      <c r="I1773" t="s">
        <v>1335</v>
      </c>
      <c r="J1773">
        <v>0</v>
      </c>
      <c r="K1773" t="s">
        <v>7351</v>
      </c>
      <c r="L1773" s="42">
        <v>46109</v>
      </c>
      <c r="N1773">
        <v>46157</v>
      </c>
      <c r="P1773" t="s">
        <v>1361</v>
      </c>
      <c r="Q1773" t="s">
        <v>7352</v>
      </c>
      <c r="R1773" t="s">
        <v>1781</v>
      </c>
      <c r="S1773" t="s">
        <v>1332</v>
      </c>
      <c r="U1773" t="s">
        <v>1340</v>
      </c>
      <c r="V1773" t="s">
        <v>1341</v>
      </c>
      <c r="W1773" t="s">
        <v>1355</v>
      </c>
      <c r="AC1773" t="s">
        <v>1343</v>
      </c>
      <c r="AF1773" t="s">
        <v>1343</v>
      </c>
      <c r="AI1773">
        <v>27</v>
      </c>
      <c r="AJ1773">
        <v>50</v>
      </c>
      <c r="AL1773">
        <v>0</v>
      </c>
      <c r="AM1773" t="s">
        <v>1332</v>
      </c>
      <c r="AN1773">
        <v>0</v>
      </c>
      <c r="AO1773">
        <v>0</v>
      </c>
    </row>
    <row r="1774" spans="1:41" hidden="1" x14ac:dyDescent="0.3">
      <c r="A1774" t="s">
        <v>1332</v>
      </c>
      <c r="B1774" t="s">
        <v>1332</v>
      </c>
      <c r="C1774" t="s">
        <v>39</v>
      </c>
      <c r="D1774" t="s">
        <v>7800</v>
      </c>
      <c r="E1774">
        <v>2026069</v>
      </c>
      <c r="F1774" t="s">
        <v>4693</v>
      </c>
      <c r="G1774" t="s">
        <v>4636</v>
      </c>
      <c r="I1774" t="s">
        <v>1335</v>
      </c>
      <c r="J1774">
        <v>350</v>
      </c>
      <c r="K1774" t="s">
        <v>1187</v>
      </c>
      <c r="L1774">
        <v>46114</v>
      </c>
      <c r="N1774">
        <v>46157</v>
      </c>
      <c r="P1774" t="s">
        <v>1337</v>
      </c>
      <c r="Q1774" t="s">
        <v>1188</v>
      </c>
      <c r="R1774" t="s">
        <v>1781</v>
      </c>
      <c r="S1774" t="s">
        <v>1332</v>
      </c>
      <c r="U1774" t="s">
        <v>1340</v>
      </c>
      <c r="V1774" t="s">
        <v>1341</v>
      </c>
      <c r="W1774" t="s">
        <v>1355</v>
      </c>
      <c r="AC1774" t="s">
        <v>1343</v>
      </c>
      <c r="AF1774" t="s">
        <v>1343</v>
      </c>
      <c r="AI1774">
        <v>27</v>
      </c>
      <c r="AJ1774">
        <v>350</v>
      </c>
      <c r="AL1774">
        <v>0</v>
      </c>
      <c r="AM1774" t="s">
        <v>1332</v>
      </c>
      <c r="AN1774">
        <v>0</v>
      </c>
      <c r="AO1774">
        <v>0</v>
      </c>
    </row>
    <row r="1775" spans="1:41" hidden="1" x14ac:dyDescent="0.3">
      <c r="A1775" t="s">
        <v>1332</v>
      </c>
      <c r="B1775" t="s">
        <v>1332</v>
      </c>
      <c r="C1775" t="s">
        <v>47</v>
      </c>
      <c r="D1775" t="s">
        <v>4347</v>
      </c>
      <c r="E1775">
        <v>2025310</v>
      </c>
      <c r="F1775" t="s">
        <v>4693</v>
      </c>
      <c r="G1775" t="s">
        <v>7897</v>
      </c>
      <c r="I1775" t="s">
        <v>1335</v>
      </c>
      <c r="J1775">
        <v>400</v>
      </c>
      <c r="K1775" t="s">
        <v>1187</v>
      </c>
      <c r="L1775">
        <v>46112</v>
      </c>
      <c r="N1775">
        <v>46157</v>
      </c>
      <c r="P1775" t="s">
        <v>1420</v>
      </c>
      <c r="Q1775" t="s">
        <v>1188</v>
      </c>
      <c r="R1775" t="s">
        <v>1781</v>
      </c>
      <c r="S1775" t="s">
        <v>1332</v>
      </c>
      <c r="U1775" t="s">
        <v>1340</v>
      </c>
      <c r="V1775" t="s">
        <v>1341</v>
      </c>
      <c r="W1775" t="s">
        <v>1355</v>
      </c>
      <c r="AC1775" t="s">
        <v>1343</v>
      </c>
      <c r="AF1775" t="s">
        <v>1343</v>
      </c>
      <c r="AI1775">
        <v>27</v>
      </c>
      <c r="AJ1775">
        <v>465</v>
      </c>
      <c r="AL1775">
        <v>0</v>
      </c>
      <c r="AM1775" t="s">
        <v>1332</v>
      </c>
      <c r="AN1775">
        <v>0</v>
      </c>
      <c r="AO1775">
        <v>0</v>
      </c>
    </row>
    <row r="1776" spans="1:41" hidden="1" x14ac:dyDescent="0.3">
      <c r="A1776" t="s">
        <v>1332</v>
      </c>
      <c r="B1776" t="s">
        <v>1332</v>
      </c>
      <c r="C1776" t="s">
        <v>205</v>
      </c>
      <c r="D1776" t="s">
        <v>2168</v>
      </c>
      <c r="E1776">
        <v>2025890</v>
      </c>
      <c r="I1776" t="s">
        <v>1335</v>
      </c>
      <c r="J1776">
        <v>400</v>
      </c>
      <c r="K1776" t="s">
        <v>2175</v>
      </c>
      <c r="L1776">
        <v>45993</v>
      </c>
      <c r="N1776">
        <v>46386</v>
      </c>
      <c r="P1776" t="s">
        <v>1337</v>
      </c>
      <c r="Q1776" t="s">
        <v>2176</v>
      </c>
      <c r="R1776" t="s">
        <v>1781</v>
      </c>
      <c r="S1776" t="s">
        <v>1332</v>
      </c>
      <c r="U1776" t="s">
        <v>1340</v>
      </c>
      <c r="V1776" t="s">
        <v>1402</v>
      </c>
      <c r="W1776" t="s">
        <v>1355</v>
      </c>
      <c r="AC1776" t="s">
        <v>1343</v>
      </c>
      <c r="AF1776" t="s">
        <v>1343</v>
      </c>
      <c r="AI1776">
        <v>256</v>
      </c>
      <c r="AJ1776">
        <v>505</v>
      </c>
      <c r="AL1776">
        <v>0</v>
      </c>
      <c r="AM1776" t="s">
        <v>1332</v>
      </c>
      <c r="AN1776">
        <v>0</v>
      </c>
      <c r="AO1776">
        <v>0</v>
      </c>
    </row>
    <row r="1777" spans="1:41" hidden="1" x14ac:dyDescent="0.3">
      <c r="A1777" t="s">
        <v>1332</v>
      </c>
      <c r="B1777" t="s">
        <v>1332</v>
      </c>
      <c r="C1777" t="s">
        <v>1386</v>
      </c>
      <c r="D1777" t="s">
        <v>1438</v>
      </c>
      <c r="E1777">
        <v>2025933</v>
      </c>
      <c r="I1777" t="s">
        <v>1335</v>
      </c>
      <c r="J1777">
        <v>100</v>
      </c>
      <c r="K1777" t="s">
        <v>2635</v>
      </c>
      <c r="L1777">
        <v>46011</v>
      </c>
      <c r="N1777">
        <v>46081</v>
      </c>
      <c r="P1777" t="s">
        <v>1337</v>
      </c>
      <c r="Q1777" t="s">
        <v>2636</v>
      </c>
      <c r="R1777" t="s">
        <v>1339</v>
      </c>
      <c r="S1777" t="s">
        <v>1332</v>
      </c>
      <c r="U1777" t="s">
        <v>1340</v>
      </c>
      <c r="V1777" t="s">
        <v>1341</v>
      </c>
      <c r="W1777" t="s">
        <v>1339</v>
      </c>
      <c r="X1777">
        <v>46078</v>
      </c>
      <c r="Y1777" t="s">
        <v>2637</v>
      </c>
      <c r="AC1777" t="s">
        <v>1343</v>
      </c>
      <c r="AF1777" t="s">
        <v>1343</v>
      </c>
      <c r="AI1777" t="s">
        <v>1339</v>
      </c>
      <c r="AJ1777">
        <v>150</v>
      </c>
      <c r="AL1777">
        <v>0</v>
      </c>
      <c r="AM1777">
        <v>0</v>
      </c>
      <c r="AN1777">
        <v>0</v>
      </c>
      <c r="AO1777">
        <v>0</v>
      </c>
    </row>
    <row r="1778" spans="1:41" hidden="1" x14ac:dyDescent="0.3">
      <c r="A1778" t="s">
        <v>1332</v>
      </c>
      <c r="B1778" t="s">
        <v>1332</v>
      </c>
      <c r="C1778" t="s">
        <v>1386</v>
      </c>
      <c r="D1778" t="s">
        <v>1755</v>
      </c>
      <c r="E1778">
        <v>2025329</v>
      </c>
      <c r="I1778" t="s">
        <v>1335</v>
      </c>
      <c r="J1778">
        <v>0</v>
      </c>
      <c r="K1778" t="s">
        <v>2635</v>
      </c>
      <c r="L1778">
        <v>46011</v>
      </c>
      <c r="N1778">
        <v>46081</v>
      </c>
      <c r="P1778" t="s">
        <v>1337</v>
      </c>
      <c r="Q1778" t="s">
        <v>2636</v>
      </c>
      <c r="R1778" t="s">
        <v>1339</v>
      </c>
      <c r="S1778" t="s">
        <v>1332</v>
      </c>
      <c r="U1778" t="s">
        <v>1340</v>
      </c>
      <c r="V1778" t="s">
        <v>1341</v>
      </c>
      <c r="W1778" t="s">
        <v>1339</v>
      </c>
      <c r="X1778">
        <v>46078</v>
      </c>
      <c r="Y1778" t="s">
        <v>2637</v>
      </c>
      <c r="AC1778" t="s">
        <v>1343</v>
      </c>
      <c r="AF1778" t="s">
        <v>1343</v>
      </c>
      <c r="AI1778" t="s">
        <v>1339</v>
      </c>
      <c r="AJ1778">
        <v>52</v>
      </c>
      <c r="AL1778" t="s">
        <v>1332</v>
      </c>
      <c r="AM1778" t="s">
        <v>1332</v>
      </c>
      <c r="AN1778">
        <v>0</v>
      </c>
      <c r="AO1778">
        <v>0</v>
      </c>
    </row>
    <row r="1779" spans="1:41" hidden="1" x14ac:dyDescent="0.3">
      <c r="A1779" t="s">
        <v>1332</v>
      </c>
      <c r="B1779" t="s">
        <v>1332</v>
      </c>
      <c r="C1779" t="s">
        <v>1359</v>
      </c>
      <c r="D1779" t="s">
        <v>4347</v>
      </c>
      <c r="E1779">
        <v>2025310</v>
      </c>
      <c r="I1779" t="s">
        <v>1369</v>
      </c>
      <c r="J1779">
        <v>400</v>
      </c>
      <c r="K1779" t="s">
        <v>4348</v>
      </c>
      <c r="L1779">
        <v>46081</v>
      </c>
      <c r="N1779">
        <v>46122</v>
      </c>
      <c r="P1779" t="s">
        <v>1337</v>
      </c>
      <c r="Q1779" t="s">
        <v>4349</v>
      </c>
      <c r="R1779" t="s">
        <v>1339</v>
      </c>
      <c r="S1779" t="s">
        <v>1332</v>
      </c>
      <c r="U1779" t="s">
        <v>1340</v>
      </c>
      <c r="V1779" t="s">
        <v>1341</v>
      </c>
      <c r="W1779" t="s">
        <v>1339</v>
      </c>
      <c r="X1779">
        <v>46113</v>
      </c>
      <c r="Y1779" t="s">
        <v>4350</v>
      </c>
      <c r="Z1779">
        <v>1901</v>
      </c>
      <c r="AA1779">
        <v>156</v>
      </c>
      <c r="AB1779">
        <v>34</v>
      </c>
      <c r="AC1779" t="s">
        <v>1408</v>
      </c>
      <c r="AF1779" t="s">
        <v>1343</v>
      </c>
      <c r="AI1779" t="s">
        <v>1339</v>
      </c>
      <c r="AJ1779">
        <v>465</v>
      </c>
      <c r="AL1779">
        <v>1901</v>
      </c>
      <c r="AM1779">
        <v>190.1</v>
      </c>
      <c r="AN1779">
        <v>8.2062072593371893E-2</v>
      </c>
      <c r="AO1779">
        <v>2.4460810099947401</v>
      </c>
    </row>
    <row r="1780" spans="1:41" hidden="1" x14ac:dyDescent="0.3">
      <c r="A1780" t="s">
        <v>1332</v>
      </c>
      <c r="B1780" t="s">
        <v>1332</v>
      </c>
      <c r="C1780" t="s">
        <v>1359</v>
      </c>
      <c r="D1780" t="s">
        <v>4351</v>
      </c>
      <c r="E1780">
        <v>2026001</v>
      </c>
      <c r="I1780" t="s">
        <v>1369</v>
      </c>
      <c r="J1780">
        <v>400</v>
      </c>
      <c r="K1780" t="s">
        <v>4348</v>
      </c>
      <c r="L1780">
        <v>46081</v>
      </c>
      <c r="N1780">
        <v>46122</v>
      </c>
      <c r="P1780" t="s">
        <v>1337</v>
      </c>
      <c r="Q1780" t="s">
        <v>4349</v>
      </c>
      <c r="R1780" t="s">
        <v>1358</v>
      </c>
      <c r="S1780" t="s">
        <v>1332</v>
      </c>
      <c r="U1780" t="s">
        <v>1340</v>
      </c>
      <c r="V1780" t="s">
        <v>1341</v>
      </c>
      <c r="W1780" t="s">
        <v>1358</v>
      </c>
      <c r="AC1780" t="s">
        <v>1343</v>
      </c>
      <c r="AF1780" t="s">
        <v>1343</v>
      </c>
      <c r="AI1780" t="s">
        <v>1358</v>
      </c>
      <c r="AJ1780">
        <v>445</v>
      </c>
      <c r="AL1780">
        <v>0</v>
      </c>
      <c r="AM1780" t="s">
        <v>1332</v>
      </c>
      <c r="AN1780">
        <v>0</v>
      </c>
      <c r="AO1780">
        <v>0</v>
      </c>
    </row>
    <row r="1781" spans="1:41" hidden="1" x14ac:dyDescent="0.3">
      <c r="A1781" t="s">
        <v>1332</v>
      </c>
      <c r="B1781" t="s">
        <v>1332</v>
      </c>
      <c r="C1781" t="s">
        <v>1359</v>
      </c>
      <c r="D1781" t="s">
        <v>2091</v>
      </c>
      <c r="E1781">
        <v>2025339</v>
      </c>
      <c r="I1781" t="s">
        <v>1369</v>
      </c>
      <c r="J1781">
        <v>0</v>
      </c>
      <c r="K1781" t="s">
        <v>4348</v>
      </c>
      <c r="L1781">
        <v>46081</v>
      </c>
      <c r="N1781">
        <v>46113</v>
      </c>
      <c r="P1781" t="s">
        <v>1337</v>
      </c>
      <c r="Q1781" t="s">
        <v>4349</v>
      </c>
      <c r="R1781" t="s">
        <v>1358</v>
      </c>
      <c r="S1781" t="s">
        <v>1332</v>
      </c>
      <c r="U1781" t="s">
        <v>1340</v>
      </c>
      <c r="V1781" t="s">
        <v>1341</v>
      </c>
      <c r="W1781" t="s">
        <v>1358</v>
      </c>
      <c r="AC1781" t="s">
        <v>1343</v>
      </c>
      <c r="AF1781" t="s">
        <v>1343</v>
      </c>
      <c r="AI1781" t="s">
        <v>1358</v>
      </c>
      <c r="AJ1781">
        <v>58</v>
      </c>
      <c r="AL1781">
        <v>0</v>
      </c>
      <c r="AM1781" t="s">
        <v>1332</v>
      </c>
      <c r="AN1781">
        <v>0</v>
      </c>
      <c r="AO1781">
        <v>0</v>
      </c>
    </row>
    <row r="1782" spans="1:41" hidden="1" x14ac:dyDescent="0.3">
      <c r="A1782" t="s">
        <v>1332</v>
      </c>
      <c r="B1782" t="s">
        <v>1332</v>
      </c>
      <c r="C1782" t="s">
        <v>1359</v>
      </c>
      <c r="D1782" t="s">
        <v>2962</v>
      </c>
      <c r="E1782">
        <v>2025945</v>
      </c>
      <c r="F1782" t="s">
        <v>5957</v>
      </c>
      <c r="G1782" t="s">
        <v>5958</v>
      </c>
      <c r="I1782" t="s">
        <v>1335</v>
      </c>
      <c r="J1782">
        <v>400</v>
      </c>
      <c r="K1782" t="s">
        <v>4348</v>
      </c>
      <c r="L1782">
        <v>46094</v>
      </c>
      <c r="N1782">
        <v>46132</v>
      </c>
      <c r="P1782" t="s">
        <v>1337</v>
      </c>
      <c r="Q1782" t="s">
        <v>4349</v>
      </c>
      <c r="R1782" t="s">
        <v>1339</v>
      </c>
      <c r="S1782" t="s">
        <v>1332</v>
      </c>
      <c r="U1782" t="s">
        <v>1340</v>
      </c>
      <c r="V1782" t="s">
        <v>1341</v>
      </c>
      <c r="W1782" t="s">
        <v>1339</v>
      </c>
      <c r="X1782">
        <v>46118</v>
      </c>
      <c r="Y1782" t="s">
        <v>5959</v>
      </c>
      <c r="Z1782">
        <v>1925</v>
      </c>
      <c r="AA1782">
        <v>136</v>
      </c>
      <c r="AB1782">
        <v>27</v>
      </c>
      <c r="AC1782" t="s">
        <v>1408</v>
      </c>
      <c r="AF1782" t="s">
        <v>1343</v>
      </c>
      <c r="AI1782" t="s">
        <v>1339</v>
      </c>
      <c r="AJ1782">
        <v>460</v>
      </c>
      <c r="AL1782">
        <v>1925</v>
      </c>
      <c r="AM1782">
        <v>1925</v>
      </c>
      <c r="AN1782">
        <v>7.0649350649350698E-2</v>
      </c>
      <c r="AO1782">
        <v>0.23896103896103901</v>
      </c>
    </row>
    <row r="1783" spans="1:41" hidden="1" x14ac:dyDescent="0.3">
      <c r="A1783" t="s">
        <v>1332</v>
      </c>
      <c r="B1783" t="s">
        <v>1332</v>
      </c>
      <c r="C1783" t="s">
        <v>205</v>
      </c>
      <c r="D1783" t="s">
        <v>2962</v>
      </c>
      <c r="E1783">
        <v>2025945</v>
      </c>
      <c r="F1783" t="s">
        <v>6225</v>
      </c>
      <c r="G1783" t="s">
        <v>6226</v>
      </c>
      <c r="I1783" t="s">
        <v>1335</v>
      </c>
      <c r="J1783">
        <v>100</v>
      </c>
      <c r="K1783" t="s">
        <v>6227</v>
      </c>
      <c r="L1783">
        <v>46097</v>
      </c>
      <c r="N1783">
        <v>46142</v>
      </c>
      <c r="P1783" t="s">
        <v>1337</v>
      </c>
      <c r="Q1783" t="e">
        <v>#NAME?</v>
      </c>
      <c r="R1783" t="s">
        <v>1781</v>
      </c>
      <c r="S1783" t="s">
        <v>1332</v>
      </c>
      <c r="U1783" t="s">
        <v>1340</v>
      </c>
      <c r="V1783" t="s">
        <v>1341</v>
      </c>
      <c r="W1783" t="s">
        <v>1355</v>
      </c>
      <c r="AC1783" t="s">
        <v>1343</v>
      </c>
      <c r="AF1783" t="s">
        <v>1343</v>
      </c>
      <c r="AI1783">
        <v>12</v>
      </c>
      <c r="AJ1783">
        <v>160</v>
      </c>
      <c r="AL1783">
        <v>0</v>
      </c>
      <c r="AM1783" t="s">
        <v>1332</v>
      </c>
      <c r="AN1783">
        <v>0</v>
      </c>
      <c r="AO1783">
        <v>0</v>
      </c>
    </row>
    <row r="1784" spans="1:41" hidden="1" x14ac:dyDescent="0.3">
      <c r="A1784" t="s">
        <v>1332</v>
      </c>
      <c r="B1784" t="s">
        <v>1332</v>
      </c>
      <c r="C1784" t="s">
        <v>205</v>
      </c>
      <c r="D1784" t="s">
        <v>6881</v>
      </c>
      <c r="E1784">
        <v>2026065</v>
      </c>
      <c r="F1784" t="s">
        <v>7537</v>
      </c>
      <c r="G1784" t="s">
        <v>4636</v>
      </c>
      <c r="I1784" t="s">
        <v>1335</v>
      </c>
      <c r="J1784">
        <v>0</v>
      </c>
      <c r="K1784" t="s">
        <v>7538</v>
      </c>
      <c r="L1784">
        <v>46114</v>
      </c>
      <c r="N1784">
        <v>46157</v>
      </c>
      <c r="P1784" t="s">
        <v>1337</v>
      </c>
      <c r="Q1784" t="s">
        <v>7539</v>
      </c>
      <c r="R1784" t="s">
        <v>1781</v>
      </c>
      <c r="S1784" t="s">
        <v>1332</v>
      </c>
      <c r="U1784" t="s">
        <v>1537</v>
      </c>
      <c r="V1784" t="s">
        <v>1341</v>
      </c>
      <c r="W1784" t="s">
        <v>1355</v>
      </c>
      <c r="AC1784" t="s">
        <v>1343</v>
      </c>
      <c r="AF1784" t="s">
        <v>1343</v>
      </c>
      <c r="AI1784">
        <v>27</v>
      </c>
      <c r="AJ1784">
        <v>0</v>
      </c>
      <c r="AL1784">
        <v>0</v>
      </c>
      <c r="AM1784" t="s">
        <v>1332</v>
      </c>
      <c r="AN1784">
        <v>0</v>
      </c>
      <c r="AO1784">
        <v>0</v>
      </c>
    </row>
    <row r="1785" spans="1:41" hidden="1" x14ac:dyDescent="0.3">
      <c r="A1785" t="s">
        <v>1332</v>
      </c>
      <c r="B1785" t="s">
        <v>1332</v>
      </c>
      <c r="C1785" t="s">
        <v>1359</v>
      </c>
      <c r="D1785" t="s">
        <v>1438</v>
      </c>
      <c r="E1785">
        <v>2025933</v>
      </c>
      <c r="F1785" t="s">
        <v>5132</v>
      </c>
      <c r="G1785" t="s">
        <v>4703</v>
      </c>
      <c r="I1785" t="s">
        <v>1335</v>
      </c>
      <c r="J1785">
        <v>30</v>
      </c>
      <c r="K1785" t="s">
        <v>5133</v>
      </c>
      <c r="L1785">
        <v>46087</v>
      </c>
      <c r="N1785">
        <v>46122</v>
      </c>
      <c r="P1785" t="s">
        <v>1361</v>
      </c>
      <c r="Q1785" t="s">
        <v>5134</v>
      </c>
      <c r="R1785" t="s">
        <v>1339</v>
      </c>
      <c r="S1785" t="s">
        <v>1332</v>
      </c>
      <c r="U1785" t="s">
        <v>1340</v>
      </c>
      <c r="V1785" t="s">
        <v>1341</v>
      </c>
      <c r="W1785" t="s">
        <v>1339</v>
      </c>
      <c r="X1785">
        <v>46108</v>
      </c>
      <c r="Y1785" t="s">
        <v>5135</v>
      </c>
      <c r="Z1785">
        <v>25</v>
      </c>
      <c r="AA1785">
        <v>8</v>
      </c>
      <c r="AB1785">
        <v>1</v>
      </c>
      <c r="AC1785" t="s">
        <v>1343</v>
      </c>
      <c r="AF1785" t="s">
        <v>1343</v>
      </c>
      <c r="AI1785" t="s">
        <v>1339</v>
      </c>
      <c r="AJ1785">
        <v>80</v>
      </c>
      <c r="AL1785">
        <v>25</v>
      </c>
      <c r="AM1785">
        <v>25</v>
      </c>
      <c r="AN1785">
        <v>0.32</v>
      </c>
      <c r="AO1785">
        <v>3.2</v>
      </c>
    </row>
    <row r="1786" spans="1:41" hidden="1" x14ac:dyDescent="0.3">
      <c r="A1786" t="s">
        <v>1332</v>
      </c>
      <c r="B1786" t="s">
        <v>1332</v>
      </c>
      <c r="C1786" t="s">
        <v>1359</v>
      </c>
      <c r="D1786" t="s">
        <v>1755</v>
      </c>
      <c r="E1786">
        <v>2025329</v>
      </c>
      <c r="F1786" t="s">
        <v>5136</v>
      </c>
      <c r="I1786" t="s">
        <v>1335</v>
      </c>
      <c r="J1786">
        <v>0</v>
      </c>
      <c r="K1786" t="s">
        <v>5133</v>
      </c>
      <c r="L1786">
        <v>46087</v>
      </c>
      <c r="N1786">
        <v>46122</v>
      </c>
      <c r="P1786" t="s">
        <v>1361</v>
      </c>
      <c r="Q1786" t="s">
        <v>5134</v>
      </c>
      <c r="R1786" t="s">
        <v>1339</v>
      </c>
      <c r="S1786" t="s">
        <v>1332</v>
      </c>
      <c r="U1786" t="s">
        <v>1340</v>
      </c>
      <c r="V1786" t="s">
        <v>1341</v>
      </c>
      <c r="W1786" t="s">
        <v>1339</v>
      </c>
      <c r="X1786">
        <v>46108</v>
      </c>
      <c r="Y1786" t="s">
        <v>5135</v>
      </c>
      <c r="Z1786">
        <v>25</v>
      </c>
      <c r="AA1786">
        <v>8</v>
      </c>
      <c r="AB1786">
        <v>1</v>
      </c>
      <c r="AC1786" t="s">
        <v>1343</v>
      </c>
      <c r="AF1786" t="s">
        <v>1343</v>
      </c>
      <c r="AI1786" t="s">
        <v>1339</v>
      </c>
      <c r="AJ1786">
        <v>52</v>
      </c>
      <c r="AL1786" t="s">
        <v>1332</v>
      </c>
      <c r="AM1786" t="s">
        <v>1332</v>
      </c>
      <c r="AN1786">
        <v>0.32</v>
      </c>
      <c r="AO1786">
        <v>0</v>
      </c>
    </row>
    <row r="1787" spans="1:41" hidden="1" x14ac:dyDescent="0.3">
      <c r="A1787" t="s">
        <v>1332</v>
      </c>
      <c r="B1787" t="s">
        <v>1332</v>
      </c>
      <c r="C1787" t="s">
        <v>39</v>
      </c>
      <c r="D1787" t="s">
        <v>4745</v>
      </c>
      <c r="E1787">
        <v>2026012</v>
      </c>
      <c r="F1787" t="s">
        <v>5136</v>
      </c>
      <c r="G1787" t="s">
        <v>5338</v>
      </c>
      <c r="I1787" t="s">
        <v>1335</v>
      </c>
      <c r="J1787">
        <v>100</v>
      </c>
      <c r="K1787" t="s">
        <v>5133</v>
      </c>
      <c r="L1787">
        <v>46090</v>
      </c>
      <c r="N1787">
        <v>46132</v>
      </c>
      <c r="P1787" t="s">
        <v>1361</v>
      </c>
      <c r="Q1787" t="s">
        <v>5339</v>
      </c>
      <c r="R1787" t="s">
        <v>3490</v>
      </c>
      <c r="S1787" t="s">
        <v>1332</v>
      </c>
      <c r="U1787" t="s">
        <v>1340</v>
      </c>
      <c r="V1787" t="s">
        <v>1341</v>
      </c>
      <c r="W1787" t="s">
        <v>1355</v>
      </c>
      <c r="AC1787" t="s">
        <v>1343</v>
      </c>
      <c r="AF1787" t="s">
        <v>1343</v>
      </c>
      <c r="AI1787">
        <v>2</v>
      </c>
      <c r="AJ1787">
        <v>165</v>
      </c>
      <c r="AL1787">
        <v>0</v>
      </c>
      <c r="AM1787" t="s">
        <v>1332</v>
      </c>
      <c r="AN1787">
        <v>0</v>
      </c>
      <c r="AO1787">
        <v>0</v>
      </c>
    </row>
    <row r="1788" spans="1:41" hidden="1" x14ac:dyDescent="0.3">
      <c r="A1788" t="s">
        <v>1332</v>
      </c>
      <c r="B1788" t="s">
        <v>1332</v>
      </c>
      <c r="C1788" t="s">
        <v>1371</v>
      </c>
      <c r="D1788" t="s">
        <v>1438</v>
      </c>
      <c r="E1788">
        <v>2025933</v>
      </c>
      <c r="I1788" t="s">
        <v>1335</v>
      </c>
      <c r="J1788">
        <v>80</v>
      </c>
      <c r="K1788" t="s">
        <v>3936</v>
      </c>
      <c r="L1788">
        <v>46057</v>
      </c>
      <c r="N1788">
        <v>46096</v>
      </c>
      <c r="P1788" t="s">
        <v>1361</v>
      </c>
      <c r="Q1788" t="s">
        <v>2821</v>
      </c>
      <c r="R1788" t="s">
        <v>1339</v>
      </c>
      <c r="S1788" t="s">
        <v>1332</v>
      </c>
      <c r="U1788" t="s">
        <v>1340</v>
      </c>
      <c r="V1788" t="s">
        <v>1341</v>
      </c>
      <c r="W1788" t="s">
        <v>1339</v>
      </c>
      <c r="X1788">
        <v>46092</v>
      </c>
      <c r="Y1788" t="s">
        <v>3937</v>
      </c>
      <c r="Z1788">
        <v>62</v>
      </c>
      <c r="AA1788">
        <v>20</v>
      </c>
      <c r="AB1788">
        <v>6</v>
      </c>
      <c r="AC1788" t="s">
        <v>1343</v>
      </c>
      <c r="AF1788" t="s">
        <v>1343</v>
      </c>
      <c r="AI1788" t="s">
        <v>1339</v>
      </c>
      <c r="AJ1788">
        <v>130</v>
      </c>
      <c r="AL1788">
        <v>62</v>
      </c>
      <c r="AM1788">
        <v>62</v>
      </c>
      <c r="AN1788">
        <v>0.32258064516128998</v>
      </c>
      <c r="AO1788">
        <v>2.0967741935483901</v>
      </c>
    </row>
    <row r="1789" spans="1:41" hidden="1" x14ac:dyDescent="0.3">
      <c r="A1789" t="s">
        <v>1332</v>
      </c>
      <c r="B1789" t="s">
        <v>1332</v>
      </c>
      <c r="C1789" t="s">
        <v>1371</v>
      </c>
      <c r="D1789" t="s">
        <v>1755</v>
      </c>
      <c r="E1789">
        <v>2025329</v>
      </c>
      <c r="I1789" t="s">
        <v>1335</v>
      </c>
      <c r="J1789">
        <v>0</v>
      </c>
      <c r="K1789" t="s">
        <v>3936</v>
      </c>
      <c r="L1789">
        <v>46057</v>
      </c>
      <c r="N1789">
        <v>46096</v>
      </c>
      <c r="P1789" t="s">
        <v>1361</v>
      </c>
      <c r="Q1789" t="s">
        <v>2821</v>
      </c>
      <c r="R1789" t="s">
        <v>1339</v>
      </c>
      <c r="S1789" t="s">
        <v>1332</v>
      </c>
      <c r="U1789" t="s">
        <v>1340</v>
      </c>
      <c r="V1789" t="s">
        <v>1341</v>
      </c>
      <c r="W1789" t="s">
        <v>1339</v>
      </c>
      <c r="X1789">
        <v>46092</v>
      </c>
      <c r="Y1789" t="s">
        <v>3937</v>
      </c>
      <c r="Z1789">
        <v>62</v>
      </c>
      <c r="AA1789">
        <v>20</v>
      </c>
      <c r="AB1789">
        <v>6</v>
      </c>
      <c r="AC1789" t="s">
        <v>1343</v>
      </c>
      <c r="AF1789" t="s">
        <v>1343</v>
      </c>
      <c r="AI1789" t="s">
        <v>1339</v>
      </c>
      <c r="AJ1789">
        <v>52</v>
      </c>
      <c r="AL1789" t="s">
        <v>1332</v>
      </c>
      <c r="AM1789" t="s">
        <v>1332</v>
      </c>
      <c r="AN1789">
        <v>0.32258064516128998</v>
      </c>
      <c r="AO1789">
        <v>0</v>
      </c>
    </row>
    <row r="1790" spans="1:41" x14ac:dyDescent="0.3">
      <c r="A1790" t="s">
        <v>1332</v>
      </c>
      <c r="B1790" t="s">
        <v>1332</v>
      </c>
      <c r="C1790" t="s">
        <v>1380</v>
      </c>
      <c r="D1790" t="s">
        <v>1755</v>
      </c>
      <c r="E1790">
        <v>2025329</v>
      </c>
      <c r="F1790" t="s">
        <v>7353</v>
      </c>
      <c r="G1790" t="s">
        <v>7350</v>
      </c>
      <c r="I1790" t="s">
        <v>1335</v>
      </c>
      <c r="J1790">
        <v>0</v>
      </c>
      <c r="K1790" t="s">
        <v>7351</v>
      </c>
      <c r="L1790" s="42">
        <v>46109</v>
      </c>
      <c r="N1790">
        <v>46157</v>
      </c>
      <c r="P1790" t="s">
        <v>1361</v>
      </c>
      <c r="Q1790" t="s">
        <v>7352</v>
      </c>
      <c r="R1790" t="s">
        <v>1781</v>
      </c>
      <c r="S1790" t="s">
        <v>1332</v>
      </c>
      <c r="U1790" t="s">
        <v>1340</v>
      </c>
      <c r="V1790" t="s">
        <v>1341</v>
      </c>
      <c r="W1790" t="s">
        <v>1355</v>
      </c>
      <c r="AC1790" t="s">
        <v>1343</v>
      </c>
      <c r="AF1790" t="s">
        <v>1343</v>
      </c>
      <c r="AI1790">
        <v>27</v>
      </c>
      <c r="AJ1790">
        <v>52</v>
      </c>
      <c r="AL1790">
        <v>0</v>
      </c>
      <c r="AM1790" t="s">
        <v>1332</v>
      </c>
      <c r="AN1790">
        <v>0</v>
      </c>
      <c r="AO1790">
        <v>0</v>
      </c>
    </row>
    <row r="1791" spans="1:41" x14ac:dyDescent="0.3">
      <c r="A1791" t="s">
        <v>1332</v>
      </c>
      <c r="B1791" t="s">
        <v>1332</v>
      </c>
      <c r="C1791" t="s">
        <v>1380</v>
      </c>
      <c r="D1791" t="s">
        <v>3474</v>
      </c>
      <c r="E1791">
        <v>2026028</v>
      </c>
      <c r="F1791" t="s">
        <v>7105</v>
      </c>
      <c r="G1791" t="s">
        <v>7354</v>
      </c>
      <c r="I1791" t="s">
        <v>1335</v>
      </c>
      <c r="J1791">
        <v>80</v>
      </c>
      <c r="K1791" t="s">
        <v>7107</v>
      </c>
      <c r="L1791" s="42">
        <v>46109</v>
      </c>
      <c r="N1791">
        <v>46157</v>
      </c>
      <c r="P1791" t="s">
        <v>1361</v>
      </c>
      <c r="Q1791" t="s">
        <v>7108</v>
      </c>
      <c r="R1791" t="s">
        <v>1781</v>
      </c>
      <c r="S1791" t="s">
        <v>1353</v>
      </c>
      <c r="U1791" t="s">
        <v>1354</v>
      </c>
      <c r="V1791" t="s">
        <v>1341</v>
      </c>
      <c r="W1791" t="s">
        <v>1355</v>
      </c>
      <c r="AC1791" t="s">
        <v>1343</v>
      </c>
      <c r="AF1791" t="s">
        <v>1343</v>
      </c>
      <c r="AI1791">
        <v>27</v>
      </c>
      <c r="AJ1791">
        <v>120</v>
      </c>
      <c r="AL1791">
        <v>0</v>
      </c>
      <c r="AM1791" t="s">
        <v>1332</v>
      </c>
      <c r="AN1791">
        <v>0</v>
      </c>
      <c r="AO1791">
        <v>0</v>
      </c>
    </row>
    <row r="1792" spans="1:41" x14ac:dyDescent="0.3">
      <c r="A1792" t="s">
        <v>1332</v>
      </c>
      <c r="B1792" t="s">
        <v>1332</v>
      </c>
      <c r="C1792" t="s">
        <v>1380</v>
      </c>
      <c r="D1792" t="s">
        <v>4674</v>
      </c>
      <c r="E1792">
        <v>2026014</v>
      </c>
      <c r="F1792" t="s">
        <v>7105</v>
      </c>
      <c r="G1792" t="s">
        <v>7355</v>
      </c>
      <c r="I1792" t="s">
        <v>1335</v>
      </c>
      <c r="J1792">
        <v>0</v>
      </c>
      <c r="K1792" t="s">
        <v>7107</v>
      </c>
      <c r="L1792" s="42">
        <v>46109</v>
      </c>
      <c r="N1792">
        <v>46157</v>
      </c>
      <c r="P1792" t="s">
        <v>1361</v>
      </c>
      <c r="Q1792" t="s">
        <v>7108</v>
      </c>
      <c r="R1792" t="s">
        <v>1781</v>
      </c>
      <c r="S1792" t="s">
        <v>1353</v>
      </c>
      <c r="U1792" t="s">
        <v>1354</v>
      </c>
      <c r="V1792" t="s">
        <v>1341</v>
      </c>
      <c r="W1792" t="s">
        <v>1355</v>
      </c>
      <c r="AC1792" t="s">
        <v>1343</v>
      </c>
      <c r="AF1792" t="s">
        <v>1343</v>
      </c>
      <c r="AI1792">
        <v>27</v>
      </c>
      <c r="AJ1792">
        <v>45</v>
      </c>
      <c r="AL1792">
        <v>0</v>
      </c>
      <c r="AM1792" t="s">
        <v>1332</v>
      </c>
      <c r="AN1792">
        <v>0</v>
      </c>
      <c r="AO1792">
        <v>0</v>
      </c>
    </row>
    <row r="1793" spans="1:41" hidden="1" x14ac:dyDescent="0.3">
      <c r="A1793" t="s">
        <v>1332</v>
      </c>
      <c r="B1793" t="s">
        <v>1332</v>
      </c>
      <c r="C1793" t="s">
        <v>304</v>
      </c>
      <c r="D1793" t="s">
        <v>1438</v>
      </c>
      <c r="E1793">
        <v>2025933</v>
      </c>
      <c r="I1793" t="s">
        <v>1335</v>
      </c>
      <c r="J1793">
        <v>900</v>
      </c>
      <c r="K1793" t="s">
        <v>4615</v>
      </c>
      <c r="L1793">
        <v>46084</v>
      </c>
      <c r="N1793">
        <v>46122</v>
      </c>
      <c r="P1793" t="s">
        <v>1337</v>
      </c>
      <c r="Q1793" t="s">
        <v>4616</v>
      </c>
      <c r="R1793" t="s">
        <v>1339</v>
      </c>
      <c r="S1793" t="s">
        <v>1332</v>
      </c>
      <c r="U1793" t="s">
        <v>1340</v>
      </c>
      <c r="V1793" t="s">
        <v>1341</v>
      </c>
      <c r="W1793" t="s">
        <v>1339</v>
      </c>
      <c r="X1793">
        <v>46113</v>
      </c>
      <c r="Y1793" t="s">
        <v>4617</v>
      </c>
      <c r="AC1793" t="s">
        <v>1343</v>
      </c>
      <c r="AF1793" t="s">
        <v>1343</v>
      </c>
      <c r="AI1793" t="s">
        <v>1339</v>
      </c>
      <c r="AJ1793">
        <v>950</v>
      </c>
      <c r="AL1793">
        <v>0</v>
      </c>
      <c r="AM1793">
        <v>0</v>
      </c>
      <c r="AN1793">
        <v>0</v>
      </c>
      <c r="AO1793">
        <v>0</v>
      </c>
    </row>
    <row r="1794" spans="1:41" hidden="1" x14ac:dyDescent="0.3">
      <c r="A1794" t="s">
        <v>1332</v>
      </c>
      <c r="B1794" t="s">
        <v>1332</v>
      </c>
      <c r="C1794" t="s">
        <v>304</v>
      </c>
      <c r="D1794" t="s">
        <v>1755</v>
      </c>
      <c r="E1794">
        <v>2025329</v>
      </c>
      <c r="I1794" t="s">
        <v>1335</v>
      </c>
      <c r="J1794">
        <v>0</v>
      </c>
      <c r="K1794" t="s">
        <v>4615</v>
      </c>
      <c r="L1794">
        <v>46084</v>
      </c>
      <c r="N1794">
        <v>46122</v>
      </c>
      <c r="P1794" t="s">
        <v>1337</v>
      </c>
      <c r="Q1794" t="s">
        <v>4616</v>
      </c>
      <c r="R1794" t="s">
        <v>1339</v>
      </c>
      <c r="S1794" t="s">
        <v>1332</v>
      </c>
      <c r="U1794" t="s">
        <v>1340</v>
      </c>
      <c r="V1794" t="s">
        <v>1341</v>
      </c>
      <c r="W1794" t="s">
        <v>1339</v>
      </c>
      <c r="X1794">
        <v>46113</v>
      </c>
      <c r="Y1794" t="s">
        <v>4617</v>
      </c>
      <c r="AC1794" t="s">
        <v>1343</v>
      </c>
      <c r="AF1794" t="s">
        <v>1343</v>
      </c>
      <c r="AI1794" t="s">
        <v>1339</v>
      </c>
      <c r="AJ1794">
        <v>52</v>
      </c>
      <c r="AL1794" t="s">
        <v>1332</v>
      </c>
      <c r="AM1794" t="s">
        <v>1332</v>
      </c>
      <c r="AN1794">
        <v>0</v>
      </c>
      <c r="AO1794">
        <v>0</v>
      </c>
    </row>
    <row r="1795" spans="1:41" hidden="1" x14ac:dyDescent="0.3">
      <c r="A1795" t="s">
        <v>1332</v>
      </c>
      <c r="B1795" t="s">
        <v>1332</v>
      </c>
      <c r="C1795" t="s">
        <v>39</v>
      </c>
      <c r="D1795" t="s">
        <v>6881</v>
      </c>
      <c r="E1795">
        <v>2026065</v>
      </c>
      <c r="F1795" t="s">
        <v>7452</v>
      </c>
      <c r="G1795" t="s">
        <v>4636</v>
      </c>
      <c r="I1795" t="s">
        <v>1335</v>
      </c>
      <c r="J1795">
        <v>300</v>
      </c>
      <c r="K1795" t="s">
        <v>7453</v>
      </c>
      <c r="L1795">
        <v>46111</v>
      </c>
      <c r="N1795">
        <v>46157</v>
      </c>
      <c r="P1795" t="s">
        <v>1337</v>
      </c>
      <c r="Q1795" t="s">
        <v>7454</v>
      </c>
      <c r="R1795" t="s">
        <v>1781</v>
      </c>
      <c r="S1795" t="s">
        <v>1332</v>
      </c>
      <c r="U1795" t="s">
        <v>1340</v>
      </c>
      <c r="V1795" t="s">
        <v>1341</v>
      </c>
      <c r="W1795" t="s">
        <v>1355</v>
      </c>
      <c r="AC1795" t="s">
        <v>1343</v>
      </c>
      <c r="AF1795" t="s">
        <v>1343</v>
      </c>
      <c r="AI1795">
        <v>27</v>
      </c>
      <c r="AJ1795">
        <v>300</v>
      </c>
      <c r="AL1795">
        <v>0</v>
      </c>
      <c r="AM1795" t="s">
        <v>1332</v>
      </c>
      <c r="AN1795">
        <v>0</v>
      </c>
      <c r="AO1795">
        <v>0</v>
      </c>
    </row>
    <row r="1796" spans="1:41" hidden="1" x14ac:dyDescent="0.3">
      <c r="A1796" t="s">
        <v>1332</v>
      </c>
      <c r="B1796" t="s">
        <v>1332</v>
      </c>
      <c r="C1796" t="s">
        <v>39</v>
      </c>
      <c r="D1796" t="s">
        <v>2519</v>
      </c>
      <c r="E1796">
        <v>2025317</v>
      </c>
      <c r="F1796" t="s">
        <v>7452</v>
      </c>
      <c r="G1796" t="s">
        <v>4636</v>
      </c>
      <c r="I1796" t="s">
        <v>1335</v>
      </c>
      <c r="J1796">
        <v>300</v>
      </c>
      <c r="K1796" t="s">
        <v>7453</v>
      </c>
      <c r="L1796">
        <v>46111</v>
      </c>
      <c r="N1796">
        <v>46157</v>
      </c>
      <c r="P1796" t="s">
        <v>1337</v>
      </c>
      <c r="Q1796" t="s">
        <v>7454</v>
      </c>
      <c r="R1796" t="s">
        <v>1781</v>
      </c>
      <c r="S1796" t="s">
        <v>1332</v>
      </c>
      <c r="U1796" t="s">
        <v>1340</v>
      </c>
      <c r="V1796" t="s">
        <v>1341</v>
      </c>
      <c r="W1796" t="s">
        <v>1355</v>
      </c>
      <c r="AC1796" t="s">
        <v>1343</v>
      </c>
      <c r="AF1796" t="s">
        <v>1343</v>
      </c>
      <c r="AI1796">
        <v>27</v>
      </c>
      <c r="AJ1796">
        <v>350</v>
      </c>
      <c r="AL1796">
        <v>0</v>
      </c>
      <c r="AM1796" t="s">
        <v>1332</v>
      </c>
      <c r="AN1796">
        <v>0</v>
      </c>
      <c r="AO1796">
        <v>0</v>
      </c>
    </row>
    <row r="1797" spans="1:41" hidden="1" x14ac:dyDescent="0.3">
      <c r="A1797" t="s">
        <v>1332</v>
      </c>
      <c r="B1797" t="s">
        <v>1332</v>
      </c>
      <c r="C1797" t="s">
        <v>39</v>
      </c>
      <c r="D1797" t="s">
        <v>1755</v>
      </c>
      <c r="E1797">
        <v>2025329</v>
      </c>
      <c r="F1797" t="s">
        <v>7452</v>
      </c>
      <c r="G1797" t="s">
        <v>4636</v>
      </c>
      <c r="I1797" t="s">
        <v>1335</v>
      </c>
      <c r="J1797">
        <v>0</v>
      </c>
      <c r="K1797" t="s">
        <v>7453</v>
      </c>
      <c r="L1797">
        <v>46111</v>
      </c>
      <c r="N1797">
        <v>46157</v>
      </c>
      <c r="P1797" t="s">
        <v>1337</v>
      </c>
      <c r="Q1797" t="s">
        <v>7454</v>
      </c>
      <c r="R1797" t="s">
        <v>1781</v>
      </c>
      <c r="S1797" t="s">
        <v>1332</v>
      </c>
      <c r="U1797" t="s">
        <v>1340</v>
      </c>
      <c r="V1797" t="s">
        <v>1341</v>
      </c>
      <c r="W1797" t="s">
        <v>1355</v>
      </c>
      <c r="AC1797" t="s">
        <v>1343</v>
      </c>
      <c r="AF1797" t="s">
        <v>1343</v>
      </c>
      <c r="AI1797">
        <v>27</v>
      </c>
      <c r="AJ1797">
        <v>52</v>
      </c>
      <c r="AL1797">
        <v>0</v>
      </c>
      <c r="AM1797" t="s">
        <v>1332</v>
      </c>
      <c r="AN1797">
        <v>0</v>
      </c>
      <c r="AO1797">
        <v>0</v>
      </c>
    </row>
    <row r="1798" spans="1:41" hidden="1" x14ac:dyDescent="0.3">
      <c r="A1798" t="s">
        <v>1332</v>
      </c>
      <c r="B1798" t="s">
        <v>1332</v>
      </c>
      <c r="C1798" t="s">
        <v>1359</v>
      </c>
      <c r="D1798" t="s">
        <v>2519</v>
      </c>
      <c r="E1798">
        <v>2025317</v>
      </c>
      <c r="I1798" t="s">
        <v>1369</v>
      </c>
      <c r="J1798">
        <v>0</v>
      </c>
      <c r="K1798" t="s">
        <v>7547</v>
      </c>
      <c r="L1798">
        <v>46112</v>
      </c>
      <c r="N1798">
        <v>46157</v>
      </c>
      <c r="P1798" t="s">
        <v>1337</v>
      </c>
      <c r="Q1798" t="s">
        <v>7546</v>
      </c>
      <c r="R1798" t="s">
        <v>1781</v>
      </c>
      <c r="S1798" t="s">
        <v>1332</v>
      </c>
      <c r="U1798" t="s">
        <v>1340</v>
      </c>
      <c r="V1798" t="s">
        <v>1341</v>
      </c>
      <c r="W1798" t="s">
        <v>1355</v>
      </c>
      <c r="AC1798" t="s">
        <v>1343</v>
      </c>
      <c r="AF1798" t="s">
        <v>1343</v>
      </c>
      <c r="AI1798">
        <v>27</v>
      </c>
      <c r="AJ1798">
        <v>50</v>
      </c>
      <c r="AL1798">
        <v>0</v>
      </c>
      <c r="AM1798" t="s">
        <v>1332</v>
      </c>
      <c r="AN1798">
        <v>0</v>
      </c>
      <c r="AO1798">
        <v>0</v>
      </c>
    </row>
    <row r="1799" spans="1:41" hidden="1" x14ac:dyDescent="0.3">
      <c r="A1799" t="s">
        <v>1332</v>
      </c>
      <c r="B1799" t="s">
        <v>1332</v>
      </c>
      <c r="C1799" t="s">
        <v>1359</v>
      </c>
      <c r="D1799" t="s">
        <v>1755</v>
      </c>
      <c r="E1799">
        <v>2025329</v>
      </c>
      <c r="I1799" t="s">
        <v>1369</v>
      </c>
      <c r="J1799">
        <v>0</v>
      </c>
      <c r="K1799" t="s">
        <v>7547</v>
      </c>
      <c r="L1799">
        <v>46112</v>
      </c>
      <c r="N1799">
        <v>46157</v>
      </c>
      <c r="P1799" t="s">
        <v>1337</v>
      </c>
      <c r="Q1799" t="s">
        <v>7546</v>
      </c>
      <c r="R1799" t="s">
        <v>1781</v>
      </c>
      <c r="S1799" t="s">
        <v>1332</v>
      </c>
      <c r="U1799" t="s">
        <v>1340</v>
      </c>
      <c r="V1799" t="s">
        <v>1341</v>
      </c>
      <c r="W1799" t="s">
        <v>1355</v>
      </c>
      <c r="AC1799" t="s">
        <v>1343</v>
      </c>
      <c r="AF1799" t="s">
        <v>1343</v>
      </c>
      <c r="AI1799">
        <v>27</v>
      </c>
      <c r="AJ1799">
        <v>52</v>
      </c>
      <c r="AL1799">
        <v>0</v>
      </c>
      <c r="AM1799" t="s">
        <v>1332</v>
      </c>
      <c r="AN1799">
        <v>0</v>
      </c>
      <c r="AO1799">
        <v>0</v>
      </c>
    </row>
    <row r="1800" spans="1:41" hidden="1" x14ac:dyDescent="0.3">
      <c r="A1800" t="s">
        <v>1332</v>
      </c>
      <c r="B1800" t="s">
        <v>1332</v>
      </c>
      <c r="C1800" t="s">
        <v>1359</v>
      </c>
      <c r="D1800" t="s">
        <v>4033</v>
      </c>
      <c r="E1800">
        <v>2026003</v>
      </c>
      <c r="F1800" t="s">
        <v>8032</v>
      </c>
      <c r="I1800" t="s">
        <v>1335</v>
      </c>
      <c r="J1800">
        <v>300</v>
      </c>
      <c r="K1800" t="s">
        <v>8033</v>
      </c>
      <c r="L1800">
        <v>46115</v>
      </c>
      <c r="N1800">
        <v>46157</v>
      </c>
      <c r="P1800" t="s">
        <v>1361</v>
      </c>
      <c r="Q1800" t="s">
        <v>8034</v>
      </c>
      <c r="R1800" t="s">
        <v>1781</v>
      </c>
      <c r="S1800" t="s">
        <v>1332</v>
      </c>
      <c r="U1800" t="s">
        <v>1340</v>
      </c>
      <c r="V1800" t="s">
        <v>1341</v>
      </c>
      <c r="W1800" t="s">
        <v>1355</v>
      </c>
      <c r="AC1800" t="s">
        <v>1343</v>
      </c>
      <c r="AF1800" t="s">
        <v>1343</v>
      </c>
      <c r="AI1800">
        <v>27</v>
      </c>
      <c r="AJ1800">
        <v>345</v>
      </c>
      <c r="AL1800">
        <v>0</v>
      </c>
      <c r="AM1800" t="s">
        <v>1332</v>
      </c>
      <c r="AN1800">
        <v>0</v>
      </c>
      <c r="AO1800">
        <v>0</v>
      </c>
    </row>
    <row r="1801" spans="1:41" hidden="1" x14ac:dyDescent="0.3">
      <c r="A1801" t="s">
        <v>1332</v>
      </c>
      <c r="B1801" t="s">
        <v>1332</v>
      </c>
      <c r="C1801" t="s">
        <v>1359</v>
      </c>
      <c r="D1801" t="s">
        <v>2091</v>
      </c>
      <c r="E1801">
        <v>2025339</v>
      </c>
      <c r="F1801" t="s">
        <v>8032</v>
      </c>
      <c r="I1801" t="s">
        <v>1335</v>
      </c>
      <c r="J1801">
        <v>0</v>
      </c>
      <c r="K1801" t="s">
        <v>8033</v>
      </c>
      <c r="L1801">
        <v>46115</v>
      </c>
      <c r="N1801">
        <v>46157</v>
      </c>
      <c r="P1801" t="s">
        <v>1361</v>
      </c>
      <c r="Q1801" t="s">
        <v>8034</v>
      </c>
      <c r="R1801" t="s">
        <v>1781</v>
      </c>
      <c r="S1801" t="s">
        <v>1332</v>
      </c>
      <c r="U1801" t="s">
        <v>1340</v>
      </c>
      <c r="V1801" t="s">
        <v>1341</v>
      </c>
      <c r="W1801" t="s">
        <v>1355</v>
      </c>
      <c r="AC1801" t="s">
        <v>1343</v>
      </c>
      <c r="AF1801" t="s">
        <v>1343</v>
      </c>
      <c r="AI1801">
        <v>27</v>
      </c>
      <c r="AJ1801">
        <v>58</v>
      </c>
      <c r="AL1801">
        <v>0</v>
      </c>
      <c r="AM1801" t="s">
        <v>1332</v>
      </c>
      <c r="AN1801">
        <v>0</v>
      </c>
      <c r="AO1801">
        <v>0</v>
      </c>
    </row>
    <row r="1802" spans="1:41" hidden="1" x14ac:dyDescent="0.3">
      <c r="A1802" t="s">
        <v>1332</v>
      </c>
      <c r="B1802" t="s">
        <v>1332</v>
      </c>
      <c r="C1802" t="s">
        <v>64</v>
      </c>
      <c r="D1802" t="s">
        <v>7591</v>
      </c>
      <c r="E1802">
        <v>2026032</v>
      </c>
      <c r="F1802" t="s">
        <v>8229</v>
      </c>
      <c r="I1802" t="s">
        <v>1335</v>
      </c>
      <c r="J1802">
        <v>700</v>
      </c>
      <c r="K1802" t="s">
        <v>8230</v>
      </c>
      <c r="L1802">
        <v>46120</v>
      </c>
      <c r="N1802">
        <v>46157</v>
      </c>
      <c r="P1802" t="s">
        <v>1337</v>
      </c>
      <c r="Q1802" t="s">
        <v>8231</v>
      </c>
      <c r="R1802" t="s">
        <v>1781</v>
      </c>
      <c r="S1802" t="s">
        <v>1332</v>
      </c>
      <c r="U1802" t="s">
        <v>1340</v>
      </c>
      <c r="V1802" t="s">
        <v>1341</v>
      </c>
      <c r="W1802" t="s">
        <v>1355</v>
      </c>
      <c r="AC1802" t="s">
        <v>1343</v>
      </c>
      <c r="AF1802" t="s">
        <v>1343</v>
      </c>
      <c r="AI1802">
        <v>27</v>
      </c>
      <c r="AJ1802">
        <v>700</v>
      </c>
      <c r="AL1802">
        <v>0</v>
      </c>
      <c r="AM1802" t="s">
        <v>1332</v>
      </c>
      <c r="AN1802">
        <v>0</v>
      </c>
      <c r="AO1802">
        <v>0</v>
      </c>
    </row>
    <row r="1803" spans="1:41" hidden="1" x14ac:dyDescent="0.3">
      <c r="A1803" t="s">
        <v>1332</v>
      </c>
      <c r="B1803" t="s">
        <v>1332</v>
      </c>
      <c r="C1803" t="s">
        <v>64</v>
      </c>
      <c r="D1803" t="s">
        <v>3258</v>
      </c>
      <c r="E1803">
        <v>2025308</v>
      </c>
      <c r="F1803" t="s">
        <v>8232</v>
      </c>
      <c r="G1803" t="s">
        <v>8233</v>
      </c>
      <c r="I1803" t="s">
        <v>1335</v>
      </c>
      <c r="J1803">
        <v>700</v>
      </c>
      <c r="K1803" t="s">
        <v>8230</v>
      </c>
      <c r="L1803">
        <v>46120</v>
      </c>
      <c r="N1803">
        <v>46157</v>
      </c>
      <c r="P1803" t="s">
        <v>1337</v>
      </c>
      <c r="Q1803" t="s">
        <v>8231</v>
      </c>
      <c r="R1803" t="s">
        <v>1781</v>
      </c>
      <c r="S1803" t="s">
        <v>1332</v>
      </c>
      <c r="U1803" t="s">
        <v>1340</v>
      </c>
      <c r="V1803" t="s">
        <v>1341</v>
      </c>
      <c r="W1803" t="s">
        <v>1355</v>
      </c>
      <c r="AC1803" t="s">
        <v>1343</v>
      </c>
      <c r="AF1803" t="s">
        <v>1343</v>
      </c>
      <c r="AI1803">
        <v>27</v>
      </c>
      <c r="AJ1803">
        <v>755</v>
      </c>
      <c r="AL1803">
        <v>0</v>
      </c>
      <c r="AM1803" t="s">
        <v>1332</v>
      </c>
      <c r="AN1803">
        <v>0</v>
      </c>
      <c r="AO1803">
        <v>0</v>
      </c>
    </row>
    <row r="1804" spans="1:41" hidden="1" x14ac:dyDescent="0.3">
      <c r="A1804" t="s">
        <v>1332</v>
      </c>
      <c r="B1804" t="s">
        <v>1332</v>
      </c>
      <c r="C1804" t="s">
        <v>304</v>
      </c>
      <c r="D1804" t="s">
        <v>4351</v>
      </c>
      <c r="E1804">
        <v>2026001</v>
      </c>
      <c r="I1804" t="s">
        <v>1335</v>
      </c>
      <c r="J1804">
        <v>380</v>
      </c>
      <c r="K1804" t="s">
        <v>4601</v>
      </c>
      <c r="L1804">
        <v>46083</v>
      </c>
      <c r="N1804">
        <v>46132</v>
      </c>
      <c r="P1804" t="s">
        <v>1337</v>
      </c>
      <c r="Q1804" t="s">
        <v>4602</v>
      </c>
      <c r="R1804" t="s">
        <v>3490</v>
      </c>
      <c r="S1804" t="s">
        <v>1332</v>
      </c>
      <c r="U1804" t="s">
        <v>1340</v>
      </c>
      <c r="V1804" t="s">
        <v>1341</v>
      </c>
      <c r="W1804" t="s">
        <v>1355</v>
      </c>
      <c r="AC1804" t="s">
        <v>1343</v>
      </c>
      <c r="AF1804" t="s">
        <v>1343</v>
      </c>
      <c r="AI1804">
        <v>2</v>
      </c>
      <c r="AJ1804">
        <v>425</v>
      </c>
      <c r="AL1804">
        <v>0</v>
      </c>
      <c r="AM1804" t="s">
        <v>1332</v>
      </c>
      <c r="AN1804">
        <v>0</v>
      </c>
      <c r="AO1804">
        <v>0</v>
      </c>
    </row>
    <row r="1805" spans="1:41" hidden="1" x14ac:dyDescent="0.3">
      <c r="A1805" t="s">
        <v>1332</v>
      </c>
      <c r="B1805" t="s">
        <v>1332</v>
      </c>
      <c r="C1805" t="s">
        <v>304</v>
      </c>
      <c r="D1805" t="s">
        <v>2814</v>
      </c>
      <c r="E1805" t="s">
        <v>2815</v>
      </c>
      <c r="I1805" t="s">
        <v>1335</v>
      </c>
      <c r="J1805">
        <v>380</v>
      </c>
      <c r="K1805" t="s">
        <v>4601</v>
      </c>
      <c r="L1805">
        <v>46083</v>
      </c>
      <c r="N1805">
        <v>46132</v>
      </c>
      <c r="P1805" t="s">
        <v>1337</v>
      </c>
      <c r="Q1805" t="s">
        <v>4602</v>
      </c>
      <c r="R1805" t="s">
        <v>1339</v>
      </c>
      <c r="S1805" t="s">
        <v>1332</v>
      </c>
      <c r="U1805" t="s">
        <v>1340</v>
      </c>
      <c r="V1805" t="s">
        <v>1341</v>
      </c>
      <c r="W1805" t="s">
        <v>1339</v>
      </c>
      <c r="X1805">
        <v>46095</v>
      </c>
      <c r="Y1805" t="s">
        <v>4603</v>
      </c>
      <c r="Z1805">
        <v>100</v>
      </c>
      <c r="AA1805">
        <v>20</v>
      </c>
      <c r="AB1805">
        <v>2</v>
      </c>
      <c r="AC1805" t="s">
        <v>1343</v>
      </c>
      <c r="AF1805" t="s">
        <v>1343</v>
      </c>
      <c r="AI1805" t="s">
        <v>1339</v>
      </c>
      <c r="AJ1805">
        <v>452</v>
      </c>
      <c r="AL1805">
        <v>100</v>
      </c>
      <c r="AM1805">
        <v>100</v>
      </c>
      <c r="AN1805">
        <v>0.2</v>
      </c>
      <c r="AO1805">
        <v>4.5199999999999996</v>
      </c>
    </row>
    <row r="1806" spans="1:41" hidden="1" x14ac:dyDescent="0.3">
      <c r="A1806" t="s">
        <v>1332</v>
      </c>
      <c r="B1806" t="s">
        <v>1332</v>
      </c>
      <c r="C1806" t="s">
        <v>47</v>
      </c>
      <c r="D1806" t="s">
        <v>1542</v>
      </c>
      <c r="E1806">
        <v>2025891</v>
      </c>
      <c r="I1806" t="s">
        <v>1335</v>
      </c>
      <c r="J1806">
        <v>800</v>
      </c>
      <c r="K1806" t="s">
        <v>1602</v>
      </c>
      <c r="L1806">
        <v>45996</v>
      </c>
      <c r="N1806">
        <v>46053</v>
      </c>
      <c r="P1806" t="s">
        <v>1420</v>
      </c>
      <c r="Q1806" t="s">
        <v>1603</v>
      </c>
      <c r="R1806" t="s">
        <v>1339</v>
      </c>
      <c r="S1806" t="s">
        <v>1332</v>
      </c>
      <c r="U1806" t="s">
        <v>1340</v>
      </c>
      <c r="V1806" t="s">
        <v>1341</v>
      </c>
      <c r="W1806" t="s">
        <v>1339</v>
      </c>
      <c r="X1806">
        <v>46053</v>
      </c>
      <c r="Y1806" t="s">
        <v>1604</v>
      </c>
      <c r="AC1806" t="s">
        <v>1343</v>
      </c>
      <c r="AF1806" t="s">
        <v>1343</v>
      </c>
      <c r="AI1806" t="s">
        <v>1339</v>
      </c>
      <c r="AJ1806">
        <v>900</v>
      </c>
      <c r="AL1806">
        <v>0</v>
      </c>
      <c r="AM1806">
        <v>0</v>
      </c>
      <c r="AN1806">
        <v>0</v>
      </c>
      <c r="AO1806">
        <v>0</v>
      </c>
    </row>
    <row r="1807" spans="1:41" hidden="1" x14ac:dyDescent="0.3">
      <c r="A1807" t="s">
        <v>1332</v>
      </c>
      <c r="B1807" t="s">
        <v>1332</v>
      </c>
      <c r="C1807" t="s">
        <v>304</v>
      </c>
      <c r="D1807" t="s">
        <v>1438</v>
      </c>
      <c r="E1807">
        <v>2025933</v>
      </c>
      <c r="F1807" t="s">
        <v>5664</v>
      </c>
      <c r="G1807" t="s">
        <v>5665</v>
      </c>
      <c r="I1807" t="s">
        <v>1335</v>
      </c>
      <c r="J1807">
        <v>850</v>
      </c>
      <c r="K1807" t="s">
        <v>1602</v>
      </c>
      <c r="L1807">
        <v>46092</v>
      </c>
      <c r="N1807">
        <v>46122</v>
      </c>
      <c r="P1807" t="s">
        <v>1337</v>
      </c>
      <c r="Q1807" t="s">
        <v>1603</v>
      </c>
      <c r="R1807" t="s">
        <v>1339</v>
      </c>
      <c r="S1807" t="s">
        <v>1332</v>
      </c>
      <c r="U1807" t="s">
        <v>1340</v>
      </c>
      <c r="V1807" t="s">
        <v>1402</v>
      </c>
      <c r="W1807" t="s">
        <v>1339</v>
      </c>
      <c r="X1807">
        <v>46113</v>
      </c>
      <c r="Y1807" t="s">
        <v>5666</v>
      </c>
      <c r="Z1807">
        <v>3211</v>
      </c>
      <c r="AA1807">
        <v>1071</v>
      </c>
      <c r="AB1807">
        <v>22</v>
      </c>
      <c r="AC1807" t="s">
        <v>1408</v>
      </c>
      <c r="AF1807" t="s">
        <v>1343</v>
      </c>
      <c r="AI1807" t="s">
        <v>1339</v>
      </c>
      <c r="AJ1807">
        <v>900</v>
      </c>
      <c r="AL1807">
        <v>3211</v>
      </c>
      <c r="AM1807">
        <v>3211</v>
      </c>
      <c r="AN1807">
        <v>0.33354095297415098</v>
      </c>
      <c r="AO1807">
        <v>0.280286515104329</v>
      </c>
    </row>
    <row r="1808" spans="1:41" hidden="1" x14ac:dyDescent="0.3">
      <c r="A1808" t="s">
        <v>1332</v>
      </c>
      <c r="B1808" t="s">
        <v>1379</v>
      </c>
      <c r="C1808" t="s">
        <v>304</v>
      </c>
      <c r="D1808" t="s">
        <v>1755</v>
      </c>
      <c r="E1808">
        <v>2025329</v>
      </c>
      <c r="F1808" t="s">
        <v>5664</v>
      </c>
      <c r="I1808" t="s">
        <v>1335</v>
      </c>
      <c r="J1808">
        <v>0</v>
      </c>
      <c r="K1808" t="s">
        <v>1602</v>
      </c>
      <c r="L1808">
        <v>46092</v>
      </c>
      <c r="N1808">
        <v>46122</v>
      </c>
      <c r="P1808" t="s">
        <v>1337</v>
      </c>
      <c r="Q1808" t="s">
        <v>1603</v>
      </c>
      <c r="R1808" t="s">
        <v>1339</v>
      </c>
      <c r="S1808" t="s">
        <v>1332</v>
      </c>
      <c r="U1808" t="s">
        <v>1340</v>
      </c>
      <c r="V1808" t="s">
        <v>1402</v>
      </c>
      <c r="W1808" t="s">
        <v>1339</v>
      </c>
      <c r="X1808">
        <v>46113</v>
      </c>
      <c r="Y1808" t="s">
        <v>5666</v>
      </c>
      <c r="Z1808">
        <v>3211</v>
      </c>
      <c r="AA1808">
        <v>1071</v>
      </c>
      <c r="AB1808">
        <v>22</v>
      </c>
      <c r="AC1808" t="s">
        <v>1408</v>
      </c>
      <c r="AF1808" t="s">
        <v>1343</v>
      </c>
      <c r="AI1808" t="s">
        <v>1339</v>
      </c>
      <c r="AJ1808">
        <v>52</v>
      </c>
      <c r="AL1808" t="s">
        <v>1332</v>
      </c>
      <c r="AM1808" t="s">
        <v>1332</v>
      </c>
      <c r="AN1808">
        <v>0.33354095297415098</v>
      </c>
      <c r="AO1808">
        <v>0</v>
      </c>
    </row>
    <row r="1809" spans="1:41" hidden="1" x14ac:dyDescent="0.3">
      <c r="A1809" t="s">
        <v>1332</v>
      </c>
      <c r="B1809" t="s">
        <v>1332</v>
      </c>
      <c r="C1809" t="s">
        <v>1359</v>
      </c>
      <c r="D1809" t="s">
        <v>6423</v>
      </c>
      <c r="E1809" t="s">
        <v>6424</v>
      </c>
      <c r="F1809" t="s">
        <v>6609</v>
      </c>
      <c r="I1809" t="s">
        <v>1335</v>
      </c>
      <c r="J1809">
        <v>800</v>
      </c>
      <c r="K1809" t="s">
        <v>1602</v>
      </c>
      <c r="L1809">
        <v>46101</v>
      </c>
      <c r="N1809">
        <v>46152</v>
      </c>
      <c r="P1809" t="s">
        <v>1420</v>
      </c>
      <c r="Q1809" t="s">
        <v>1603</v>
      </c>
      <c r="R1809" t="s">
        <v>1781</v>
      </c>
      <c r="S1809" t="s">
        <v>1332</v>
      </c>
      <c r="U1809" t="s">
        <v>1340</v>
      </c>
      <c r="V1809" t="s">
        <v>1341</v>
      </c>
      <c r="W1809" t="s">
        <v>1355</v>
      </c>
      <c r="AC1809" t="s">
        <v>1343</v>
      </c>
      <c r="AF1809" t="s">
        <v>1343</v>
      </c>
      <c r="AI1809">
        <v>22</v>
      </c>
      <c r="AJ1809">
        <v>830</v>
      </c>
      <c r="AL1809">
        <v>0</v>
      </c>
      <c r="AM1809" t="s">
        <v>1332</v>
      </c>
      <c r="AN1809">
        <v>0</v>
      </c>
      <c r="AO1809">
        <v>0</v>
      </c>
    </row>
    <row r="1810" spans="1:41" hidden="1" x14ac:dyDescent="0.3">
      <c r="A1810" t="s">
        <v>1332</v>
      </c>
      <c r="B1810" t="s">
        <v>1332</v>
      </c>
      <c r="C1810" t="s">
        <v>1359</v>
      </c>
      <c r="D1810" t="s">
        <v>6419</v>
      </c>
      <c r="E1810">
        <v>2026053</v>
      </c>
      <c r="F1810" t="s">
        <v>6609</v>
      </c>
      <c r="G1810" t="s">
        <v>4636</v>
      </c>
      <c r="I1810" t="s">
        <v>1335</v>
      </c>
      <c r="J1810">
        <v>0</v>
      </c>
      <c r="K1810" t="s">
        <v>1602</v>
      </c>
      <c r="L1810">
        <v>46101</v>
      </c>
      <c r="N1810">
        <v>46152</v>
      </c>
      <c r="P1810" t="s">
        <v>1420</v>
      </c>
      <c r="Q1810" t="s">
        <v>1603</v>
      </c>
      <c r="R1810" t="s">
        <v>1781</v>
      </c>
      <c r="S1810" t="s">
        <v>1332</v>
      </c>
      <c r="U1810" t="s">
        <v>1340</v>
      </c>
      <c r="V1810" t="s">
        <v>1341</v>
      </c>
      <c r="W1810" t="s">
        <v>1355</v>
      </c>
      <c r="AC1810" t="s">
        <v>1343</v>
      </c>
      <c r="AF1810" t="s">
        <v>1343</v>
      </c>
      <c r="AI1810">
        <v>22</v>
      </c>
      <c r="AJ1810">
        <v>0</v>
      </c>
      <c r="AL1810">
        <v>0</v>
      </c>
      <c r="AM1810" t="s">
        <v>1332</v>
      </c>
      <c r="AN1810">
        <v>0</v>
      </c>
      <c r="AO1810">
        <v>0</v>
      </c>
    </row>
    <row r="1811" spans="1:41" hidden="1" x14ac:dyDescent="0.3">
      <c r="A1811" t="s">
        <v>1332</v>
      </c>
      <c r="B1811" t="s">
        <v>1332</v>
      </c>
      <c r="C1811" t="s">
        <v>47</v>
      </c>
      <c r="D1811" t="s">
        <v>2962</v>
      </c>
      <c r="E1811">
        <v>2025945</v>
      </c>
      <c r="F1811" t="s">
        <v>6703</v>
      </c>
      <c r="G1811" t="s">
        <v>6704</v>
      </c>
      <c r="I1811" t="s">
        <v>1335</v>
      </c>
      <c r="J1811">
        <v>800</v>
      </c>
      <c r="K1811" t="s">
        <v>1602</v>
      </c>
      <c r="L1811">
        <v>46101</v>
      </c>
      <c r="N1811">
        <v>46152</v>
      </c>
      <c r="P1811" t="s">
        <v>1420</v>
      </c>
      <c r="Q1811" t="s">
        <v>1603</v>
      </c>
      <c r="R1811" t="s">
        <v>1781</v>
      </c>
      <c r="S1811" t="s">
        <v>1332</v>
      </c>
      <c r="U1811" t="s">
        <v>1340</v>
      </c>
      <c r="V1811" t="s">
        <v>1341</v>
      </c>
      <c r="W1811" t="s">
        <v>1355</v>
      </c>
      <c r="AC1811" t="s">
        <v>1343</v>
      </c>
      <c r="AF1811" t="s">
        <v>1343</v>
      </c>
      <c r="AI1811">
        <v>22</v>
      </c>
      <c r="AJ1811">
        <v>860</v>
      </c>
      <c r="AL1811">
        <v>0</v>
      </c>
      <c r="AM1811" t="s">
        <v>1332</v>
      </c>
      <c r="AN1811">
        <v>0</v>
      </c>
      <c r="AO1811">
        <v>0</v>
      </c>
    </row>
    <row r="1812" spans="1:41" hidden="1" x14ac:dyDescent="0.3">
      <c r="A1812" t="s">
        <v>1332</v>
      </c>
      <c r="B1812" t="s">
        <v>1379</v>
      </c>
      <c r="C1812" t="s">
        <v>304</v>
      </c>
      <c r="D1812" t="s">
        <v>4033</v>
      </c>
      <c r="E1812">
        <v>2026003</v>
      </c>
      <c r="F1812" t="s">
        <v>5664</v>
      </c>
      <c r="I1812" t="s">
        <v>1335</v>
      </c>
      <c r="J1812">
        <v>800</v>
      </c>
      <c r="K1812" t="s">
        <v>1602</v>
      </c>
      <c r="L1812">
        <v>46115</v>
      </c>
      <c r="N1812">
        <v>46157</v>
      </c>
      <c r="P1812" t="s">
        <v>1420</v>
      </c>
      <c r="Q1812" t="s">
        <v>1603</v>
      </c>
      <c r="R1812" t="s">
        <v>1781</v>
      </c>
      <c r="S1812" t="s">
        <v>1332</v>
      </c>
      <c r="U1812" t="s">
        <v>1340</v>
      </c>
      <c r="V1812" t="s">
        <v>1402</v>
      </c>
      <c r="W1812" t="s">
        <v>1355</v>
      </c>
      <c r="AC1812" t="s">
        <v>1343</v>
      </c>
      <c r="AF1812" t="s">
        <v>1343</v>
      </c>
      <c r="AI1812">
        <v>27</v>
      </c>
      <c r="AJ1812">
        <v>845</v>
      </c>
      <c r="AL1812">
        <v>0</v>
      </c>
      <c r="AM1812" t="s">
        <v>1332</v>
      </c>
      <c r="AN1812">
        <v>0</v>
      </c>
      <c r="AO1812">
        <v>0</v>
      </c>
    </row>
    <row r="1813" spans="1:41" hidden="1" x14ac:dyDescent="0.3">
      <c r="A1813" t="s">
        <v>1332</v>
      </c>
      <c r="B1813" t="s">
        <v>1379</v>
      </c>
      <c r="C1813" t="s">
        <v>1371</v>
      </c>
      <c r="D1813" t="s">
        <v>4033</v>
      </c>
      <c r="E1813">
        <v>2026003</v>
      </c>
      <c r="F1813" t="s">
        <v>6703</v>
      </c>
      <c r="G1813" t="s">
        <v>8466</v>
      </c>
      <c r="I1813" t="s">
        <v>1335</v>
      </c>
      <c r="J1813">
        <v>850</v>
      </c>
      <c r="K1813" t="s">
        <v>1602</v>
      </c>
      <c r="L1813">
        <v>46123</v>
      </c>
      <c r="N1813">
        <v>46157</v>
      </c>
      <c r="P1813" t="s">
        <v>1420</v>
      </c>
      <c r="Q1813" t="s">
        <v>1603</v>
      </c>
      <c r="R1813" t="s">
        <v>1781</v>
      </c>
      <c r="S1813" t="s">
        <v>1332</v>
      </c>
      <c r="U1813" t="s">
        <v>1340</v>
      </c>
      <c r="V1813" t="s">
        <v>1341</v>
      </c>
      <c r="W1813" t="s">
        <v>1355</v>
      </c>
      <c r="AC1813" t="s">
        <v>1343</v>
      </c>
      <c r="AF1813" t="s">
        <v>1343</v>
      </c>
      <c r="AI1813">
        <v>27</v>
      </c>
      <c r="AJ1813">
        <v>895</v>
      </c>
      <c r="AL1813">
        <v>0</v>
      </c>
      <c r="AM1813" t="s">
        <v>1332</v>
      </c>
      <c r="AN1813">
        <v>0</v>
      </c>
      <c r="AO1813">
        <v>0</v>
      </c>
    </row>
    <row r="1814" spans="1:41" hidden="1" x14ac:dyDescent="0.3">
      <c r="A1814" t="s">
        <v>1332</v>
      </c>
      <c r="B1814" t="s">
        <v>1379</v>
      </c>
      <c r="C1814" t="s">
        <v>1371</v>
      </c>
      <c r="D1814" t="s">
        <v>1755</v>
      </c>
      <c r="E1814">
        <v>2025329</v>
      </c>
      <c r="F1814" t="s">
        <v>6703</v>
      </c>
      <c r="G1814" t="s">
        <v>1379</v>
      </c>
      <c r="I1814" t="s">
        <v>1335</v>
      </c>
      <c r="J1814">
        <v>0</v>
      </c>
      <c r="K1814" t="s">
        <v>1602</v>
      </c>
      <c r="L1814">
        <v>46123</v>
      </c>
      <c r="N1814">
        <v>46157</v>
      </c>
      <c r="P1814" t="s">
        <v>1420</v>
      </c>
      <c r="Q1814" t="s">
        <v>1603</v>
      </c>
      <c r="R1814" t="s">
        <v>1781</v>
      </c>
      <c r="S1814" t="s">
        <v>1332</v>
      </c>
      <c r="U1814" t="s">
        <v>1340</v>
      </c>
      <c r="V1814" t="s">
        <v>1341</v>
      </c>
      <c r="W1814" t="s">
        <v>1355</v>
      </c>
      <c r="AC1814" t="s">
        <v>1343</v>
      </c>
      <c r="AF1814" t="s">
        <v>1343</v>
      </c>
      <c r="AI1814">
        <v>27</v>
      </c>
      <c r="AJ1814">
        <v>52</v>
      </c>
      <c r="AL1814">
        <v>0</v>
      </c>
      <c r="AM1814" t="s">
        <v>1332</v>
      </c>
      <c r="AN1814">
        <v>0</v>
      </c>
      <c r="AO1814">
        <v>0</v>
      </c>
    </row>
    <row r="1815" spans="1:41" hidden="1" x14ac:dyDescent="0.3">
      <c r="A1815" t="s">
        <v>1332</v>
      </c>
      <c r="B1815" t="s">
        <v>1379</v>
      </c>
      <c r="C1815" t="s">
        <v>1371</v>
      </c>
      <c r="D1815" t="s">
        <v>1920</v>
      </c>
      <c r="E1815">
        <v>2025895</v>
      </c>
      <c r="I1815" t="s">
        <v>1335</v>
      </c>
      <c r="J1815">
        <v>55</v>
      </c>
      <c r="K1815" t="s">
        <v>2058</v>
      </c>
      <c r="L1815">
        <v>46013</v>
      </c>
      <c r="N1815">
        <v>46053</v>
      </c>
      <c r="P1815" t="s">
        <v>1361</v>
      </c>
      <c r="Q1815" t="s">
        <v>2059</v>
      </c>
      <c r="R1815" t="s">
        <v>1339</v>
      </c>
      <c r="S1815" t="s">
        <v>1374</v>
      </c>
      <c r="T1815" t="s">
        <v>2060</v>
      </c>
      <c r="U1815" t="s">
        <v>1354</v>
      </c>
      <c r="V1815" t="s">
        <v>1341</v>
      </c>
      <c r="W1815" t="s">
        <v>1339</v>
      </c>
      <c r="X1815">
        <v>46053</v>
      </c>
      <c r="Y1815" t="s">
        <v>2061</v>
      </c>
      <c r="AC1815" t="s">
        <v>1343</v>
      </c>
      <c r="AF1815" t="s">
        <v>1343</v>
      </c>
      <c r="AI1815" t="s">
        <v>1339</v>
      </c>
      <c r="AJ1815">
        <v>165</v>
      </c>
      <c r="AL1815">
        <v>0</v>
      </c>
      <c r="AM1815">
        <v>0</v>
      </c>
      <c r="AN1815">
        <v>0</v>
      </c>
      <c r="AO1815">
        <v>0</v>
      </c>
    </row>
    <row r="1816" spans="1:41" hidden="1" x14ac:dyDescent="0.3">
      <c r="A1816" t="s">
        <v>1384</v>
      </c>
      <c r="B1816" t="s">
        <v>1379</v>
      </c>
      <c r="C1816" t="s">
        <v>1371</v>
      </c>
      <c r="D1816" t="s">
        <v>1920</v>
      </c>
      <c r="E1816">
        <v>2025895</v>
      </c>
      <c r="I1816" t="s">
        <v>1369</v>
      </c>
      <c r="J1816">
        <v>0</v>
      </c>
      <c r="K1816" t="s">
        <v>2058</v>
      </c>
      <c r="L1816">
        <v>46014</v>
      </c>
      <c r="N1816">
        <v>46054</v>
      </c>
      <c r="P1816" t="s">
        <v>1361</v>
      </c>
      <c r="Q1816" t="s">
        <v>2062</v>
      </c>
      <c r="R1816" t="s">
        <v>1339</v>
      </c>
      <c r="S1816" t="s">
        <v>1374</v>
      </c>
      <c r="T1816" t="s">
        <v>2060</v>
      </c>
      <c r="U1816" t="s">
        <v>1354</v>
      </c>
      <c r="V1816" t="s">
        <v>1341</v>
      </c>
      <c r="W1816" t="s">
        <v>1339</v>
      </c>
      <c r="X1816">
        <v>46052</v>
      </c>
      <c r="Y1816" t="s">
        <v>2063</v>
      </c>
      <c r="AC1816" t="s">
        <v>1343</v>
      </c>
      <c r="AF1816" t="s">
        <v>1343</v>
      </c>
      <c r="AI1816" t="s">
        <v>1339</v>
      </c>
      <c r="AJ1816">
        <v>110</v>
      </c>
      <c r="AL1816">
        <v>0</v>
      </c>
      <c r="AM1816">
        <v>0</v>
      </c>
      <c r="AN1816">
        <v>0</v>
      </c>
      <c r="AO1816">
        <v>0</v>
      </c>
    </row>
    <row r="1817" spans="1:41" hidden="1" x14ac:dyDescent="0.3">
      <c r="A1817" t="s">
        <v>1332</v>
      </c>
      <c r="B1817" t="s">
        <v>1332</v>
      </c>
      <c r="C1817" t="s">
        <v>1359</v>
      </c>
      <c r="D1817" t="s">
        <v>2519</v>
      </c>
      <c r="E1817">
        <v>2025317</v>
      </c>
      <c r="F1817" t="s">
        <v>6616</v>
      </c>
      <c r="G1817" t="s">
        <v>6617</v>
      </c>
      <c r="I1817" t="s">
        <v>1335</v>
      </c>
      <c r="J1817">
        <v>200</v>
      </c>
      <c r="K1817" t="s">
        <v>6618</v>
      </c>
      <c r="L1817">
        <v>46101</v>
      </c>
      <c r="N1817">
        <v>46152</v>
      </c>
      <c r="P1817" t="s">
        <v>1337</v>
      </c>
      <c r="Q1817" t="s">
        <v>6619</v>
      </c>
      <c r="R1817" t="s">
        <v>1781</v>
      </c>
      <c r="S1817" t="s">
        <v>1332</v>
      </c>
      <c r="U1817" t="s">
        <v>1340</v>
      </c>
      <c r="V1817" t="s">
        <v>1341</v>
      </c>
      <c r="W1817" t="s">
        <v>1355</v>
      </c>
      <c r="AC1817" t="s">
        <v>1343</v>
      </c>
      <c r="AF1817" t="s">
        <v>1343</v>
      </c>
      <c r="AI1817">
        <v>22</v>
      </c>
      <c r="AJ1817">
        <v>250</v>
      </c>
      <c r="AL1817">
        <v>0</v>
      </c>
      <c r="AM1817" t="s">
        <v>1332</v>
      </c>
      <c r="AN1817">
        <v>0</v>
      </c>
      <c r="AO1817">
        <v>0</v>
      </c>
    </row>
    <row r="1818" spans="1:41" hidden="1" x14ac:dyDescent="0.3">
      <c r="A1818" t="s">
        <v>1332</v>
      </c>
      <c r="B1818" t="s">
        <v>1332</v>
      </c>
      <c r="C1818" t="s">
        <v>1359</v>
      </c>
      <c r="D1818" t="s">
        <v>1755</v>
      </c>
      <c r="E1818">
        <v>2025329</v>
      </c>
      <c r="F1818" t="s">
        <v>6620</v>
      </c>
      <c r="I1818" t="s">
        <v>1335</v>
      </c>
      <c r="J1818">
        <v>0</v>
      </c>
      <c r="K1818" t="s">
        <v>6618</v>
      </c>
      <c r="L1818">
        <v>46101</v>
      </c>
      <c r="N1818">
        <v>46152</v>
      </c>
      <c r="P1818" t="s">
        <v>1337</v>
      </c>
      <c r="Q1818" t="s">
        <v>6619</v>
      </c>
      <c r="R1818" t="s">
        <v>1781</v>
      </c>
      <c r="S1818" t="s">
        <v>1332</v>
      </c>
      <c r="U1818" t="s">
        <v>1340</v>
      </c>
      <c r="V1818" t="s">
        <v>1341</v>
      </c>
      <c r="W1818" t="s">
        <v>1355</v>
      </c>
      <c r="AC1818" t="s">
        <v>1343</v>
      </c>
      <c r="AF1818" t="s">
        <v>1343</v>
      </c>
      <c r="AI1818">
        <v>22</v>
      </c>
      <c r="AJ1818">
        <v>52</v>
      </c>
      <c r="AL1818">
        <v>0</v>
      </c>
      <c r="AM1818" t="s">
        <v>1332</v>
      </c>
      <c r="AN1818">
        <v>0</v>
      </c>
      <c r="AO1818">
        <v>0</v>
      </c>
    </row>
    <row r="1819" spans="1:41" hidden="1" x14ac:dyDescent="0.3">
      <c r="A1819" t="s">
        <v>1332</v>
      </c>
      <c r="B1819" t="s">
        <v>1332</v>
      </c>
      <c r="C1819" t="s">
        <v>39</v>
      </c>
      <c r="D1819" t="s">
        <v>4033</v>
      </c>
      <c r="E1819">
        <v>2026003</v>
      </c>
      <c r="F1819" t="s">
        <v>8384</v>
      </c>
      <c r="G1819" t="s">
        <v>8385</v>
      </c>
      <c r="I1819" t="s">
        <v>1335</v>
      </c>
      <c r="J1819">
        <v>100</v>
      </c>
      <c r="K1819" t="s">
        <v>6618</v>
      </c>
      <c r="L1819">
        <v>46122</v>
      </c>
      <c r="N1819">
        <v>46157</v>
      </c>
      <c r="P1819" t="s">
        <v>1337</v>
      </c>
      <c r="Q1819" t="s">
        <v>6619</v>
      </c>
      <c r="R1819" t="s">
        <v>1781</v>
      </c>
      <c r="S1819" t="s">
        <v>1353</v>
      </c>
      <c r="U1819" t="s">
        <v>1354</v>
      </c>
      <c r="V1819" t="s">
        <v>1341</v>
      </c>
      <c r="W1819" t="s">
        <v>1355</v>
      </c>
      <c r="AC1819" t="s">
        <v>1343</v>
      </c>
      <c r="AF1819" t="s">
        <v>1343</v>
      </c>
      <c r="AI1819">
        <v>27</v>
      </c>
      <c r="AJ1819">
        <v>145</v>
      </c>
      <c r="AL1819">
        <v>0</v>
      </c>
      <c r="AM1819" t="s">
        <v>1332</v>
      </c>
      <c r="AN1819">
        <v>0</v>
      </c>
      <c r="AO1819">
        <v>0</v>
      </c>
    </row>
    <row r="1820" spans="1:41" hidden="1" x14ac:dyDescent="0.3">
      <c r="A1820" t="s">
        <v>1332</v>
      </c>
      <c r="B1820" t="s">
        <v>1332</v>
      </c>
      <c r="C1820" t="s">
        <v>39</v>
      </c>
      <c r="D1820" t="s">
        <v>7516</v>
      </c>
      <c r="E1820">
        <v>2026067</v>
      </c>
      <c r="F1820" t="s">
        <v>8384</v>
      </c>
      <c r="G1820" t="s">
        <v>4636</v>
      </c>
      <c r="I1820" t="s">
        <v>1335</v>
      </c>
      <c r="J1820">
        <v>100</v>
      </c>
      <c r="K1820" t="s">
        <v>6618</v>
      </c>
      <c r="L1820">
        <v>46122</v>
      </c>
      <c r="N1820">
        <v>46157</v>
      </c>
      <c r="P1820" t="s">
        <v>1337</v>
      </c>
      <c r="Q1820" t="s">
        <v>6619</v>
      </c>
      <c r="R1820" t="s">
        <v>1781</v>
      </c>
      <c r="S1820" t="s">
        <v>1353</v>
      </c>
      <c r="U1820" t="s">
        <v>1354</v>
      </c>
      <c r="V1820" t="s">
        <v>1341</v>
      </c>
      <c r="W1820" t="s">
        <v>1355</v>
      </c>
      <c r="AC1820" t="s">
        <v>1343</v>
      </c>
      <c r="AF1820" t="s">
        <v>1343</v>
      </c>
      <c r="AI1820">
        <v>27</v>
      </c>
      <c r="AJ1820">
        <v>100</v>
      </c>
      <c r="AL1820">
        <v>0</v>
      </c>
      <c r="AM1820" t="s">
        <v>1332</v>
      </c>
      <c r="AN1820">
        <v>0</v>
      </c>
      <c r="AO1820">
        <v>0</v>
      </c>
    </row>
    <row r="1821" spans="1:41" hidden="1" x14ac:dyDescent="0.3">
      <c r="A1821" t="s">
        <v>1332</v>
      </c>
      <c r="B1821" t="s">
        <v>1332</v>
      </c>
      <c r="C1821" t="s">
        <v>304</v>
      </c>
      <c r="D1821" t="s">
        <v>1920</v>
      </c>
      <c r="E1821">
        <v>2025895</v>
      </c>
      <c r="I1821" t="s">
        <v>1335</v>
      </c>
      <c r="J1821">
        <v>500</v>
      </c>
      <c r="K1821" t="s">
        <v>3184</v>
      </c>
      <c r="L1821">
        <v>46035</v>
      </c>
      <c r="N1821">
        <v>46081</v>
      </c>
      <c r="P1821" t="s">
        <v>1337</v>
      </c>
      <c r="Q1821" t="s">
        <v>3185</v>
      </c>
      <c r="R1821" t="s">
        <v>1358</v>
      </c>
      <c r="S1821" t="s">
        <v>1332</v>
      </c>
      <c r="U1821" t="s">
        <v>1340</v>
      </c>
      <c r="V1821" t="s">
        <v>1341</v>
      </c>
      <c r="W1821" t="s">
        <v>1358</v>
      </c>
      <c r="AC1821" t="s">
        <v>1343</v>
      </c>
      <c r="AF1821" t="s">
        <v>1343</v>
      </c>
      <c r="AI1821" t="s">
        <v>1358</v>
      </c>
      <c r="AJ1821">
        <v>610</v>
      </c>
      <c r="AL1821">
        <v>0</v>
      </c>
      <c r="AM1821" t="s">
        <v>1332</v>
      </c>
      <c r="AN1821">
        <v>0</v>
      </c>
      <c r="AO1821">
        <v>0</v>
      </c>
    </row>
    <row r="1822" spans="1:41" hidden="1" x14ac:dyDescent="0.3">
      <c r="A1822" t="s">
        <v>1332</v>
      </c>
      <c r="B1822" t="s">
        <v>1332</v>
      </c>
      <c r="C1822" t="s">
        <v>39</v>
      </c>
      <c r="D1822" t="s">
        <v>1657</v>
      </c>
      <c r="E1822">
        <v>2025990</v>
      </c>
      <c r="I1822" t="s">
        <v>1335</v>
      </c>
      <c r="J1822">
        <v>600</v>
      </c>
      <c r="K1822" t="s">
        <v>1658</v>
      </c>
      <c r="L1822">
        <v>45993</v>
      </c>
      <c r="N1822">
        <v>46037</v>
      </c>
      <c r="P1822" t="s">
        <v>1337</v>
      </c>
      <c r="Q1822" t="s">
        <v>1659</v>
      </c>
      <c r="R1822" t="s">
        <v>1339</v>
      </c>
      <c r="S1822" t="s">
        <v>1332</v>
      </c>
      <c r="U1822" t="s">
        <v>1340</v>
      </c>
      <c r="V1822" t="s">
        <v>1341</v>
      </c>
      <c r="W1822" t="s">
        <v>1339</v>
      </c>
      <c r="X1822">
        <v>46056</v>
      </c>
      <c r="Y1822" t="s">
        <v>1660</v>
      </c>
      <c r="Z1822">
        <v>645</v>
      </c>
      <c r="AA1822">
        <v>127</v>
      </c>
      <c r="AB1822">
        <v>9</v>
      </c>
      <c r="AC1822" t="s">
        <v>1343</v>
      </c>
      <c r="AF1822" t="s">
        <v>1343</v>
      </c>
      <c r="AI1822" t="s">
        <v>1339</v>
      </c>
      <c r="AJ1822">
        <v>675</v>
      </c>
      <c r="AL1822">
        <v>645</v>
      </c>
      <c r="AM1822">
        <v>645</v>
      </c>
      <c r="AN1822">
        <v>0.19689922480620201</v>
      </c>
      <c r="AO1822">
        <v>1.0465116279069799</v>
      </c>
    </row>
    <row r="1823" spans="1:41" hidden="1" x14ac:dyDescent="0.3">
      <c r="A1823" t="s">
        <v>1332</v>
      </c>
      <c r="B1823" t="s">
        <v>1379</v>
      </c>
      <c r="C1823" t="s">
        <v>47</v>
      </c>
      <c r="D1823" t="s">
        <v>4577</v>
      </c>
      <c r="E1823">
        <v>2025320</v>
      </c>
      <c r="F1823" t="s">
        <v>5714</v>
      </c>
      <c r="G1823" t="s">
        <v>5715</v>
      </c>
      <c r="I1823" t="s">
        <v>1335</v>
      </c>
      <c r="J1823">
        <v>1000</v>
      </c>
      <c r="K1823" t="s">
        <v>5716</v>
      </c>
      <c r="L1823">
        <v>46092</v>
      </c>
      <c r="N1823">
        <v>46142</v>
      </c>
      <c r="P1823" t="s">
        <v>1361</v>
      </c>
      <c r="Q1823" t="s">
        <v>5717</v>
      </c>
      <c r="R1823" t="s">
        <v>1781</v>
      </c>
      <c r="S1823" t="s">
        <v>1332</v>
      </c>
      <c r="U1823" t="s">
        <v>1340</v>
      </c>
      <c r="V1823" t="s">
        <v>1341</v>
      </c>
      <c r="W1823" t="s">
        <v>1355</v>
      </c>
      <c r="AC1823" t="s">
        <v>1343</v>
      </c>
      <c r="AF1823" t="s">
        <v>1408</v>
      </c>
      <c r="AI1823">
        <v>12</v>
      </c>
      <c r="AJ1823">
        <v>1045</v>
      </c>
      <c r="AL1823">
        <v>0</v>
      </c>
      <c r="AM1823" t="s">
        <v>1332</v>
      </c>
      <c r="AN1823">
        <v>0</v>
      </c>
      <c r="AO1823">
        <v>0</v>
      </c>
    </row>
    <row r="1824" spans="1:41" hidden="1" x14ac:dyDescent="0.3">
      <c r="A1824" t="s">
        <v>1332</v>
      </c>
      <c r="B1824" t="s">
        <v>1379</v>
      </c>
      <c r="C1824" t="s">
        <v>47</v>
      </c>
      <c r="D1824" t="s">
        <v>4578</v>
      </c>
      <c r="E1824" t="s">
        <v>4579</v>
      </c>
      <c r="F1824" t="s">
        <v>5714</v>
      </c>
      <c r="I1824" t="s">
        <v>1335</v>
      </c>
      <c r="J1824">
        <v>0</v>
      </c>
      <c r="K1824" t="s">
        <v>5716</v>
      </c>
      <c r="L1824">
        <v>46092</v>
      </c>
      <c r="N1824">
        <v>46142</v>
      </c>
      <c r="P1824" t="s">
        <v>1361</v>
      </c>
      <c r="Q1824" t="s">
        <v>5717</v>
      </c>
      <c r="R1824" t="s">
        <v>1781</v>
      </c>
      <c r="S1824" t="s">
        <v>1332</v>
      </c>
      <c r="U1824" t="s">
        <v>1340</v>
      </c>
      <c r="V1824" t="s">
        <v>1341</v>
      </c>
      <c r="W1824" t="s">
        <v>1355</v>
      </c>
      <c r="AC1824" t="s">
        <v>1343</v>
      </c>
      <c r="AF1824" t="s">
        <v>1343</v>
      </c>
      <c r="AI1824">
        <v>12</v>
      </c>
      <c r="AJ1824">
        <v>0</v>
      </c>
      <c r="AL1824">
        <v>0</v>
      </c>
      <c r="AM1824" t="s">
        <v>1332</v>
      </c>
      <c r="AN1824">
        <v>0</v>
      </c>
      <c r="AO1824">
        <v>0</v>
      </c>
    </row>
    <row r="1825" spans="1:41" hidden="1" x14ac:dyDescent="0.3">
      <c r="A1825" t="s">
        <v>1384</v>
      </c>
      <c r="B1825" t="s">
        <v>1379</v>
      </c>
      <c r="C1825" t="s">
        <v>47</v>
      </c>
      <c r="D1825" t="s">
        <v>4577</v>
      </c>
      <c r="E1825">
        <v>2025320</v>
      </c>
      <c r="F1825" t="s">
        <v>5714</v>
      </c>
      <c r="G1825" t="s">
        <v>1379</v>
      </c>
      <c r="I1825" t="s">
        <v>1369</v>
      </c>
      <c r="J1825">
        <v>0</v>
      </c>
      <c r="K1825" t="s">
        <v>5716</v>
      </c>
      <c r="L1825">
        <v>46092</v>
      </c>
      <c r="N1825">
        <v>46142</v>
      </c>
      <c r="P1825" t="s">
        <v>1337</v>
      </c>
      <c r="Q1825" t="s">
        <v>5717</v>
      </c>
      <c r="R1825" t="s">
        <v>1781</v>
      </c>
      <c r="S1825" t="s">
        <v>1332</v>
      </c>
      <c r="U1825" t="s">
        <v>1340</v>
      </c>
      <c r="V1825" t="s">
        <v>1341</v>
      </c>
      <c r="W1825" t="s">
        <v>1355</v>
      </c>
      <c r="AC1825" t="s">
        <v>1343</v>
      </c>
      <c r="AF1825" t="s">
        <v>1343</v>
      </c>
      <c r="AI1825">
        <v>12</v>
      </c>
      <c r="AJ1825">
        <v>45</v>
      </c>
      <c r="AL1825">
        <v>0</v>
      </c>
      <c r="AM1825" t="s">
        <v>1332</v>
      </c>
      <c r="AN1825">
        <v>0</v>
      </c>
      <c r="AO1825">
        <v>0</v>
      </c>
    </row>
    <row r="1826" spans="1:41" hidden="1" x14ac:dyDescent="0.3">
      <c r="A1826" t="s">
        <v>1332</v>
      </c>
      <c r="B1826" t="s">
        <v>1379</v>
      </c>
      <c r="C1826" t="s">
        <v>47</v>
      </c>
      <c r="D1826" t="s">
        <v>4578</v>
      </c>
      <c r="E1826" t="s">
        <v>4579</v>
      </c>
      <c r="F1826" t="s">
        <v>5714</v>
      </c>
      <c r="I1826" t="s">
        <v>1369</v>
      </c>
      <c r="J1826">
        <v>0</v>
      </c>
      <c r="K1826" t="s">
        <v>5716</v>
      </c>
      <c r="L1826">
        <v>46092</v>
      </c>
      <c r="N1826">
        <v>46142</v>
      </c>
      <c r="P1826" t="s">
        <v>1337</v>
      </c>
      <c r="Q1826" t="s">
        <v>5717</v>
      </c>
      <c r="R1826" t="s">
        <v>1781</v>
      </c>
      <c r="S1826" t="s">
        <v>1332</v>
      </c>
      <c r="U1826" t="s">
        <v>1340</v>
      </c>
      <c r="V1826" t="s">
        <v>1341</v>
      </c>
      <c r="W1826" t="s">
        <v>1355</v>
      </c>
      <c r="AC1826" t="s">
        <v>1343</v>
      </c>
      <c r="AF1826" t="s">
        <v>1343</v>
      </c>
      <c r="AI1826">
        <v>12</v>
      </c>
      <c r="AJ1826">
        <v>0</v>
      </c>
      <c r="AL1826">
        <v>0</v>
      </c>
      <c r="AM1826" t="s">
        <v>1332</v>
      </c>
      <c r="AN1826">
        <v>0</v>
      </c>
      <c r="AO1826">
        <v>0</v>
      </c>
    </row>
    <row r="1827" spans="1:41" hidden="1" x14ac:dyDescent="0.3">
      <c r="A1827" t="s">
        <v>1332</v>
      </c>
      <c r="B1827" t="s">
        <v>1332</v>
      </c>
      <c r="C1827" t="s">
        <v>205</v>
      </c>
      <c r="D1827" t="s">
        <v>2962</v>
      </c>
      <c r="E1827">
        <v>2025945</v>
      </c>
      <c r="F1827" t="s">
        <v>5991</v>
      </c>
      <c r="G1827" t="s">
        <v>5992</v>
      </c>
      <c r="I1827" t="s">
        <v>1335</v>
      </c>
      <c r="J1827">
        <v>80</v>
      </c>
      <c r="K1827" t="s">
        <v>5993</v>
      </c>
      <c r="L1827">
        <v>46093</v>
      </c>
      <c r="N1827">
        <v>46132</v>
      </c>
      <c r="P1827" t="s">
        <v>1337</v>
      </c>
      <c r="Q1827" t="s">
        <v>5994</v>
      </c>
      <c r="R1827" t="s">
        <v>3490</v>
      </c>
      <c r="S1827" t="s">
        <v>1332</v>
      </c>
      <c r="U1827" t="s">
        <v>1340</v>
      </c>
      <c r="V1827" t="s">
        <v>1341</v>
      </c>
      <c r="W1827" t="s">
        <v>1355</v>
      </c>
      <c r="AC1827" t="s">
        <v>1343</v>
      </c>
      <c r="AF1827" t="s">
        <v>1343</v>
      </c>
      <c r="AI1827">
        <v>2</v>
      </c>
      <c r="AJ1827">
        <v>140</v>
      </c>
      <c r="AL1827">
        <v>0</v>
      </c>
      <c r="AM1827" t="s">
        <v>1332</v>
      </c>
      <c r="AN1827">
        <v>0</v>
      </c>
      <c r="AO1827">
        <v>0</v>
      </c>
    </row>
    <row r="1828" spans="1:41" hidden="1" x14ac:dyDescent="0.3">
      <c r="A1828" t="s">
        <v>1332</v>
      </c>
      <c r="B1828" t="s">
        <v>1332</v>
      </c>
      <c r="C1828" t="s">
        <v>1371</v>
      </c>
      <c r="D1828" t="s">
        <v>6419</v>
      </c>
      <c r="E1828">
        <v>2026053</v>
      </c>
      <c r="F1828" t="s">
        <v>6694</v>
      </c>
      <c r="I1828" t="s">
        <v>1335</v>
      </c>
      <c r="J1828">
        <v>0</v>
      </c>
      <c r="K1828" t="s">
        <v>5993</v>
      </c>
      <c r="L1828">
        <v>46101</v>
      </c>
      <c r="N1828">
        <v>46152</v>
      </c>
      <c r="P1828" t="s">
        <v>1337</v>
      </c>
      <c r="Q1828" t="s">
        <v>5994</v>
      </c>
      <c r="R1828" t="s">
        <v>1781</v>
      </c>
      <c r="S1828" t="s">
        <v>1332</v>
      </c>
      <c r="U1828" t="s">
        <v>1537</v>
      </c>
      <c r="V1828" t="s">
        <v>1341</v>
      </c>
      <c r="W1828" t="s">
        <v>1355</v>
      </c>
      <c r="AC1828" t="s">
        <v>1343</v>
      </c>
      <c r="AF1828" t="s">
        <v>1343</v>
      </c>
      <c r="AI1828">
        <v>22</v>
      </c>
      <c r="AJ1828">
        <v>0</v>
      </c>
      <c r="AL1828">
        <v>0</v>
      </c>
      <c r="AM1828" t="s">
        <v>1332</v>
      </c>
      <c r="AN1828">
        <v>0</v>
      </c>
      <c r="AO1828">
        <v>0</v>
      </c>
    </row>
    <row r="1829" spans="1:41" hidden="1" x14ac:dyDescent="0.3">
      <c r="A1829" t="s">
        <v>1332</v>
      </c>
      <c r="B1829" t="s">
        <v>1332</v>
      </c>
      <c r="C1829" t="s">
        <v>1371</v>
      </c>
      <c r="D1829" t="s">
        <v>6423</v>
      </c>
      <c r="E1829" t="s">
        <v>6424</v>
      </c>
      <c r="F1829" t="s">
        <v>6694</v>
      </c>
      <c r="I1829" t="s">
        <v>1335</v>
      </c>
      <c r="J1829">
        <v>0</v>
      </c>
      <c r="K1829" t="s">
        <v>5993</v>
      </c>
      <c r="L1829">
        <v>46101</v>
      </c>
      <c r="N1829">
        <v>46152</v>
      </c>
      <c r="P1829" t="s">
        <v>1337</v>
      </c>
      <c r="Q1829" t="s">
        <v>5994</v>
      </c>
      <c r="R1829" t="s">
        <v>1781</v>
      </c>
      <c r="S1829" t="s">
        <v>1332</v>
      </c>
      <c r="U1829" t="s">
        <v>1537</v>
      </c>
      <c r="V1829" t="s">
        <v>1341</v>
      </c>
      <c r="W1829" t="s">
        <v>1355</v>
      </c>
      <c r="AC1829" t="s">
        <v>1343</v>
      </c>
      <c r="AF1829" t="s">
        <v>1343</v>
      </c>
      <c r="AI1829">
        <v>22</v>
      </c>
      <c r="AJ1829">
        <v>30</v>
      </c>
      <c r="AL1829">
        <v>0</v>
      </c>
      <c r="AM1829" t="s">
        <v>1332</v>
      </c>
      <c r="AN1829">
        <v>0</v>
      </c>
      <c r="AO1829">
        <v>0</v>
      </c>
    </row>
    <row r="1830" spans="1:41" hidden="1" x14ac:dyDescent="0.3">
      <c r="C1830" t="s">
        <v>39</v>
      </c>
      <c r="D1830" t="s">
        <v>8194</v>
      </c>
      <c r="E1830" t="s">
        <v>1332</v>
      </c>
      <c r="F1830" t="s">
        <v>8885</v>
      </c>
      <c r="I1830" t="s">
        <v>1369</v>
      </c>
      <c r="J1830">
        <v>500</v>
      </c>
      <c r="K1830" t="s">
        <v>8886</v>
      </c>
      <c r="L1830">
        <v>46128</v>
      </c>
      <c r="N1830">
        <v>46172</v>
      </c>
      <c r="P1830" t="s">
        <v>1420</v>
      </c>
      <c r="Q1830" t="s">
        <v>8887</v>
      </c>
      <c r="U1830" t="s">
        <v>1340</v>
      </c>
      <c r="V1830" t="s">
        <v>1341</v>
      </c>
      <c r="W1830" t="s">
        <v>1355</v>
      </c>
      <c r="AC1830" t="s">
        <v>1343</v>
      </c>
      <c r="AF1830" t="s">
        <v>1343</v>
      </c>
      <c r="AI1830">
        <v>42</v>
      </c>
      <c r="AJ1830" t="s">
        <v>1332</v>
      </c>
      <c r="AL1830">
        <v>0</v>
      </c>
      <c r="AM1830" t="s">
        <v>1332</v>
      </c>
      <c r="AN1830">
        <v>0</v>
      </c>
      <c r="AO1830">
        <v>0</v>
      </c>
    </row>
    <row r="1831" spans="1:41" hidden="1" x14ac:dyDescent="0.3">
      <c r="C1831" t="s">
        <v>39</v>
      </c>
      <c r="D1831" t="s">
        <v>8198</v>
      </c>
      <c r="E1831" t="s">
        <v>1332</v>
      </c>
      <c r="F1831" t="s">
        <v>8885</v>
      </c>
      <c r="I1831" t="s">
        <v>1369</v>
      </c>
      <c r="J1831">
        <v>0</v>
      </c>
      <c r="K1831" t="s">
        <v>8886</v>
      </c>
      <c r="L1831">
        <v>46128</v>
      </c>
      <c r="N1831">
        <v>46172</v>
      </c>
      <c r="P1831" t="s">
        <v>1420</v>
      </c>
      <c r="Q1831" t="s">
        <v>8887</v>
      </c>
      <c r="U1831" t="s">
        <v>1340</v>
      </c>
      <c r="V1831" t="s">
        <v>1341</v>
      </c>
      <c r="W1831" t="s">
        <v>1355</v>
      </c>
      <c r="AC1831" t="s">
        <v>1343</v>
      </c>
      <c r="AF1831" t="s">
        <v>1343</v>
      </c>
      <c r="AI1831">
        <v>42</v>
      </c>
      <c r="AJ1831" t="s">
        <v>1332</v>
      </c>
      <c r="AL1831">
        <v>0</v>
      </c>
      <c r="AM1831" t="s">
        <v>1332</v>
      </c>
      <c r="AN1831">
        <v>0</v>
      </c>
      <c r="AO1831">
        <v>0</v>
      </c>
    </row>
    <row r="1832" spans="1:41" hidden="1" x14ac:dyDescent="0.3">
      <c r="C1832" t="s">
        <v>39</v>
      </c>
      <c r="D1832" t="s">
        <v>8635</v>
      </c>
      <c r="E1832" t="s">
        <v>1332</v>
      </c>
      <c r="F1832" t="s">
        <v>8885</v>
      </c>
      <c r="I1832" t="s">
        <v>1369</v>
      </c>
      <c r="J1832">
        <v>500</v>
      </c>
      <c r="K1832" t="s">
        <v>8886</v>
      </c>
      <c r="L1832">
        <v>46128</v>
      </c>
      <c r="N1832">
        <v>46172</v>
      </c>
      <c r="P1832" t="s">
        <v>1420</v>
      </c>
      <c r="Q1832" t="s">
        <v>8887</v>
      </c>
      <c r="U1832" t="s">
        <v>1340</v>
      </c>
      <c r="V1832" t="s">
        <v>1341</v>
      </c>
      <c r="W1832" t="s">
        <v>1355</v>
      </c>
      <c r="AC1832" t="s">
        <v>1343</v>
      </c>
      <c r="AF1832" t="s">
        <v>1343</v>
      </c>
      <c r="AI1832">
        <v>42</v>
      </c>
      <c r="AJ1832" t="s">
        <v>1332</v>
      </c>
      <c r="AL1832">
        <v>0</v>
      </c>
      <c r="AM1832" t="s">
        <v>1332</v>
      </c>
      <c r="AN1832">
        <v>0</v>
      </c>
      <c r="AO1832">
        <v>0</v>
      </c>
    </row>
    <row r="1833" spans="1:41" hidden="1" x14ac:dyDescent="0.3">
      <c r="C1833" t="s">
        <v>39</v>
      </c>
      <c r="D1833" t="s">
        <v>8636</v>
      </c>
      <c r="E1833" t="s">
        <v>1332</v>
      </c>
      <c r="F1833" t="s">
        <v>8885</v>
      </c>
      <c r="I1833" t="s">
        <v>1369</v>
      </c>
      <c r="J1833">
        <v>0</v>
      </c>
      <c r="K1833" t="s">
        <v>8886</v>
      </c>
      <c r="L1833">
        <v>46128</v>
      </c>
      <c r="N1833">
        <v>46172</v>
      </c>
      <c r="P1833" t="s">
        <v>1420</v>
      </c>
      <c r="Q1833" t="s">
        <v>8887</v>
      </c>
      <c r="U1833" t="s">
        <v>1340</v>
      </c>
      <c r="V1833" t="s">
        <v>1341</v>
      </c>
      <c r="W1833" t="s">
        <v>1355</v>
      </c>
      <c r="AC1833" t="s">
        <v>1343</v>
      </c>
      <c r="AF1833" t="s">
        <v>1343</v>
      </c>
      <c r="AI1833">
        <v>42</v>
      </c>
      <c r="AJ1833" t="s">
        <v>1332</v>
      </c>
      <c r="AL1833">
        <v>0</v>
      </c>
      <c r="AM1833" t="s">
        <v>1332</v>
      </c>
      <c r="AN1833">
        <v>0</v>
      </c>
      <c r="AO1833">
        <v>0</v>
      </c>
    </row>
    <row r="1834" spans="1:41" hidden="1" x14ac:dyDescent="0.3">
      <c r="A1834" t="s">
        <v>1332</v>
      </c>
      <c r="B1834" t="s">
        <v>1332</v>
      </c>
      <c r="C1834" t="s">
        <v>39</v>
      </c>
      <c r="D1834" t="s">
        <v>2962</v>
      </c>
      <c r="E1834">
        <v>2025945</v>
      </c>
      <c r="F1834" t="s">
        <v>4686</v>
      </c>
      <c r="G1834" t="s">
        <v>4687</v>
      </c>
      <c r="I1834" t="s">
        <v>1335</v>
      </c>
      <c r="J1834">
        <v>550</v>
      </c>
      <c r="K1834" t="s">
        <v>4688</v>
      </c>
      <c r="L1834">
        <v>46085</v>
      </c>
      <c r="N1834">
        <v>46122</v>
      </c>
      <c r="P1834" t="s">
        <v>1420</v>
      </c>
      <c r="Q1834" t="s">
        <v>1726</v>
      </c>
      <c r="R1834" t="s">
        <v>1339</v>
      </c>
      <c r="S1834" t="s">
        <v>1332</v>
      </c>
      <c r="U1834" t="s">
        <v>1340</v>
      </c>
      <c r="V1834" t="s">
        <v>1341</v>
      </c>
      <c r="W1834" t="s">
        <v>1339</v>
      </c>
      <c r="X1834">
        <v>46125</v>
      </c>
      <c r="Y1834" t="s">
        <v>4689</v>
      </c>
      <c r="AC1834" t="s">
        <v>1343</v>
      </c>
      <c r="AF1834" t="s">
        <v>1343</v>
      </c>
      <c r="AI1834" t="s">
        <v>1339</v>
      </c>
      <c r="AJ1834">
        <v>610</v>
      </c>
      <c r="AL1834">
        <v>0</v>
      </c>
      <c r="AM1834">
        <v>0</v>
      </c>
      <c r="AN1834">
        <v>0</v>
      </c>
      <c r="AO1834">
        <v>0</v>
      </c>
    </row>
    <row r="1835" spans="1:41" hidden="1" x14ac:dyDescent="0.3">
      <c r="A1835" t="s">
        <v>1332</v>
      </c>
      <c r="B1835" t="s">
        <v>1332</v>
      </c>
      <c r="C1835" t="s">
        <v>39</v>
      </c>
      <c r="D1835" t="s">
        <v>1755</v>
      </c>
      <c r="E1835">
        <v>2025329</v>
      </c>
      <c r="F1835" t="s">
        <v>4686</v>
      </c>
      <c r="G1835" t="s">
        <v>4690</v>
      </c>
      <c r="I1835" t="s">
        <v>1335</v>
      </c>
      <c r="J1835">
        <v>550</v>
      </c>
      <c r="K1835" t="s">
        <v>4688</v>
      </c>
      <c r="L1835">
        <v>46085</v>
      </c>
      <c r="N1835">
        <v>46122</v>
      </c>
      <c r="P1835" t="s">
        <v>1420</v>
      </c>
      <c r="Q1835" t="s">
        <v>1726</v>
      </c>
      <c r="R1835" t="s">
        <v>1352</v>
      </c>
      <c r="S1835" t="s">
        <v>1332</v>
      </c>
      <c r="U1835" t="s">
        <v>1340</v>
      </c>
      <c r="V1835" t="s">
        <v>1341</v>
      </c>
      <c r="W1835" t="s">
        <v>1355</v>
      </c>
      <c r="AC1835" t="s">
        <v>1343</v>
      </c>
      <c r="AF1835" t="s">
        <v>1343</v>
      </c>
      <c r="AI1835" t="s">
        <v>1352</v>
      </c>
      <c r="AJ1835">
        <v>602</v>
      </c>
      <c r="AL1835">
        <v>0</v>
      </c>
      <c r="AM1835" t="s">
        <v>1332</v>
      </c>
      <c r="AN1835">
        <v>0</v>
      </c>
      <c r="AO1835">
        <v>0</v>
      </c>
    </row>
    <row r="1836" spans="1:41" hidden="1" x14ac:dyDescent="0.3">
      <c r="A1836" t="s">
        <v>1332</v>
      </c>
      <c r="B1836" t="s">
        <v>1332</v>
      </c>
      <c r="C1836" t="s">
        <v>39</v>
      </c>
      <c r="D1836" t="s">
        <v>1438</v>
      </c>
      <c r="E1836">
        <v>2025933</v>
      </c>
      <c r="F1836" t="s">
        <v>4686</v>
      </c>
      <c r="G1836" t="s">
        <v>4691</v>
      </c>
      <c r="I1836" t="s">
        <v>1335</v>
      </c>
      <c r="J1836">
        <v>0</v>
      </c>
      <c r="K1836" t="s">
        <v>4688</v>
      </c>
      <c r="L1836">
        <v>46085</v>
      </c>
      <c r="N1836">
        <v>46122</v>
      </c>
      <c r="P1836" t="s">
        <v>1420</v>
      </c>
      <c r="Q1836" t="s">
        <v>1726</v>
      </c>
      <c r="R1836" t="s">
        <v>1352</v>
      </c>
      <c r="S1836" t="s">
        <v>1332</v>
      </c>
      <c r="U1836" t="s">
        <v>1340</v>
      </c>
      <c r="V1836" t="s">
        <v>1341</v>
      </c>
      <c r="W1836" t="s">
        <v>1355</v>
      </c>
      <c r="AC1836" t="s">
        <v>1343</v>
      </c>
      <c r="AF1836" t="s">
        <v>1343</v>
      </c>
      <c r="AI1836" t="s">
        <v>1352</v>
      </c>
      <c r="AJ1836">
        <v>50</v>
      </c>
      <c r="AL1836">
        <v>0</v>
      </c>
      <c r="AM1836" t="s">
        <v>1332</v>
      </c>
      <c r="AN1836">
        <v>0</v>
      </c>
      <c r="AO1836">
        <v>0</v>
      </c>
    </row>
    <row r="1837" spans="1:41" hidden="1" x14ac:dyDescent="0.3">
      <c r="A1837" t="s">
        <v>1332</v>
      </c>
      <c r="B1837" t="s">
        <v>1332</v>
      </c>
      <c r="C1837" t="s">
        <v>39</v>
      </c>
      <c r="D1837" t="s">
        <v>3883</v>
      </c>
      <c r="E1837">
        <v>2026015</v>
      </c>
      <c r="F1837" t="s">
        <v>4686</v>
      </c>
      <c r="G1837" t="s">
        <v>4692</v>
      </c>
      <c r="I1837" t="s">
        <v>1335</v>
      </c>
      <c r="J1837">
        <v>550</v>
      </c>
      <c r="K1837" t="s">
        <v>4688</v>
      </c>
      <c r="L1837">
        <v>46085</v>
      </c>
      <c r="N1837">
        <v>46122</v>
      </c>
      <c r="P1837" t="s">
        <v>1420</v>
      </c>
      <c r="Q1837" t="s">
        <v>1726</v>
      </c>
      <c r="R1837" t="s">
        <v>1352</v>
      </c>
      <c r="S1837" t="s">
        <v>1332</v>
      </c>
      <c r="U1837" t="s">
        <v>1340</v>
      </c>
      <c r="V1837" t="s">
        <v>1341</v>
      </c>
      <c r="W1837" t="s">
        <v>1355</v>
      </c>
      <c r="AC1837" t="s">
        <v>1343</v>
      </c>
      <c r="AF1837" t="s">
        <v>1343</v>
      </c>
      <c r="AI1837" t="s">
        <v>1352</v>
      </c>
      <c r="AJ1837">
        <v>615</v>
      </c>
      <c r="AL1837">
        <v>0</v>
      </c>
      <c r="AM1837" t="s">
        <v>1332</v>
      </c>
      <c r="AN1837">
        <v>0</v>
      </c>
      <c r="AO1837">
        <v>0</v>
      </c>
    </row>
    <row r="1838" spans="1:41" hidden="1" x14ac:dyDescent="0.3">
      <c r="A1838" t="s">
        <v>1332</v>
      </c>
      <c r="B1838" t="s">
        <v>1332</v>
      </c>
      <c r="C1838" t="s">
        <v>1386</v>
      </c>
      <c r="D1838" t="s">
        <v>4347</v>
      </c>
      <c r="E1838">
        <v>2025310</v>
      </c>
      <c r="I1838" t="s">
        <v>1335</v>
      </c>
      <c r="J1838">
        <v>550</v>
      </c>
      <c r="K1838" t="s">
        <v>4688</v>
      </c>
      <c r="L1838">
        <v>46085</v>
      </c>
      <c r="N1838">
        <v>46127</v>
      </c>
      <c r="P1838" t="s">
        <v>1420</v>
      </c>
      <c r="Q1838" t="s">
        <v>1726</v>
      </c>
      <c r="R1838" t="s">
        <v>1339</v>
      </c>
      <c r="S1838" t="s">
        <v>1332</v>
      </c>
      <c r="U1838" t="s">
        <v>1340</v>
      </c>
      <c r="V1838" t="s">
        <v>1341</v>
      </c>
      <c r="W1838" t="s">
        <v>1339</v>
      </c>
      <c r="X1838">
        <v>46127</v>
      </c>
      <c r="Y1838" t="s">
        <v>4717</v>
      </c>
      <c r="AC1838" t="s">
        <v>1343</v>
      </c>
      <c r="AF1838" t="s">
        <v>1343</v>
      </c>
      <c r="AI1838" t="s">
        <v>1339</v>
      </c>
      <c r="AJ1838">
        <v>615</v>
      </c>
      <c r="AL1838">
        <v>0</v>
      </c>
      <c r="AM1838">
        <v>0</v>
      </c>
      <c r="AN1838">
        <v>0</v>
      </c>
      <c r="AO1838">
        <v>0</v>
      </c>
    </row>
    <row r="1839" spans="1:41" x14ac:dyDescent="0.3">
      <c r="A1839" t="s">
        <v>1332</v>
      </c>
      <c r="B1839" t="s">
        <v>1332</v>
      </c>
      <c r="C1839" t="s">
        <v>1380</v>
      </c>
      <c r="D1839" t="s">
        <v>6408</v>
      </c>
      <c r="E1839">
        <v>2026021</v>
      </c>
      <c r="F1839" t="s">
        <v>7361</v>
      </c>
      <c r="G1839" t="s">
        <v>7362</v>
      </c>
      <c r="I1839" t="s">
        <v>1335</v>
      </c>
      <c r="J1839">
        <v>750</v>
      </c>
      <c r="K1839" t="s">
        <v>4993</v>
      </c>
      <c r="L1839" s="42">
        <v>46109</v>
      </c>
      <c r="N1839">
        <v>46157</v>
      </c>
      <c r="P1839" t="s">
        <v>1420</v>
      </c>
      <c r="Q1839" t="s">
        <v>4994</v>
      </c>
      <c r="R1839" t="s">
        <v>1781</v>
      </c>
      <c r="S1839" t="s">
        <v>1332</v>
      </c>
      <c r="U1839" t="s">
        <v>1340</v>
      </c>
      <c r="V1839" t="s">
        <v>1341</v>
      </c>
      <c r="W1839" t="s">
        <v>1355</v>
      </c>
      <c r="AC1839" t="s">
        <v>1343</v>
      </c>
      <c r="AF1839" t="s">
        <v>1343</v>
      </c>
      <c r="AI1839">
        <v>27</v>
      </c>
      <c r="AJ1839">
        <v>795</v>
      </c>
      <c r="AL1839">
        <v>0</v>
      </c>
      <c r="AM1839" t="s">
        <v>1332</v>
      </c>
      <c r="AN1839">
        <v>0</v>
      </c>
      <c r="AO1839">
        <v>0</v>
      </c>
    </row>
    <row r="1840" spans="1:41" x14ac:dyDescent="0.3">
      <c r="A1840" t="s">
        <v>1332</v>
      </c>
      <c r="B1840" t="s">
        <v>1332</v>
      </c>
      <c r="C1840" t="s">
        <v>1380</v>
      </c>
      <c r="D1840" t="s">
        <v>6881</v>
      </c>
      <c r="E1840">
        <v>2026065</v>
      </c>
      <c r="F1840" t="s">
        <v>7357</v>
      </c>
      <c r="G1840" t="s">
        <v>4636</v>
      </c>
      <c r="I1840" t="s">
        <v>1335</v>
      </c>
      <c r="J1840">
        <v>300</v>
      </c>
      <c r="K1840" t="s">
        <v>3887</v>
      </c>
      <c r="L1840" s="42">
        <v>46109</v>
      </c>
      <c r="N1840">
        <v>46157</v>
      </c>
      <c r="P1840" t="s">
        <v>1361</v>
      </c>
      <c r="Q1840" t="s">
        <v>3888</v>
      </c>
      <c r="R1840" t="s">
        <v>1781</v>
      </c>
      <c r="S1840" t="s">
        <v>1332</v>
      </c>
      <c r="U1840" t="s">
        <v>1340</v>
      </c>
      <c r="V1840" t="s">
        <v>1341</v>
      </c>
      <c r="W1840" t="s">
        <v>1355</v>
      </c>
      <c r="AC1840" t="s">
        <v>1343</v>
      </c>
      <c r="AF1840" t="s">
        <v>1343</v>
      </c>
      <c r="AI1840">
        <v>27</v>
      </c>
      <c r="AJ1840">
        <v>300</v>
      </c>
      <c r="AL1840">
        <v>0</v>
      </c>
      <c r="AM1840" t="s">
        <v>1332</v>
      </c>
      <c r="AN1840">
        <v>0</v>
      </c>
      <c r="AO1840">
        <v>0</v>
      </c>
    </row>
    <row r="1841" spans="1:41" hidden="1" x14ac:dyDescent="0.3">
      <c r="A1841" t="s">
        <v>1332</v>
      </c>
      <c r="B1841" t="s">
        <v>1332</v>
      </c>
      <c r="C1841" t="s">
        <v>39</v>
      </c>
      <c r="D1841" t="s">
        <v>1657</v>
      </c>
      <c r="E1841">
        <v>2025990</v>
      </c>
      <c r="I1841" t="s">
        <v>1335</v>
      </c>
      <c r="J1841">
        <v>400</v>
      </c>
      <c r="K1841" t="s">
        <v>1725</v>
      </c>
      <c r="L1841">
        <v>46002</v>
      </c>
      <c r="N1841">
        <v>46052</v>
      </c>
      <c r="P1841" t="s">
        <v>1420</v>
      </c>
      <c r="Q1841" t="s">
        <v>1726</v>
      </c>
      <c r="R1841" t="s">
        <v>1339</v>
      </c>
      <c r="S1841" t="s">
        <v>1332</v>
      </c>
      <c r="U1841" t="s">
        <v>1340</v>
      </c>
      <c r="V1841" t="s">
        <v>1341</v>
      </c>
      <c r="W1841" t="s">
        <v>1339</v>
      </c>
      <c r="X1841">
        <v>46054</v>
      </c>
      <c r="Y1841" t="s">
        <v>1727</v>
      </c>
      <c r="Z1841">
        <v>276</v>
      </c>
      <c r="AA1841">
        <v>65</v>
      </c>
      <c r="AB1841">
        <v>7</v>
      </c>
      <c r="AC1841" t="s">
        <v>1343</v>
      </c>
      <c r="AF1841" t="s">
        <v>1343</v>
      </c>
      <c r="AI1841" t="s">
        <v>1339</v>
      </c>
      <c r="AJ1841">
        <v>475</v>
      </c>
      <c r="AL1841">
        <v>276</v>
      </c>
      <c r="AM1841">
        <v>276</v>
      </c>
      <c r="AN1841">
        <v>0.235507246376812</v>
      </c>
      <c r="AO1841">
        <v>1.72101449275362</v>
      </c>
    </row>
    <row r="1842" spans="1:41" hidden="1" x14ac:dyDescent="0.3">
      <c r="A1842" t="s">
        <v>1332</v>
      </c>
      <c r="B1842" t="s">
        <v>1332</v>
      </c>
      <c r="C1842" t="s">
        <v>39</v>
      </c>
      <c r="D1842" t="s">
        <v>2337</v>
      </c>
      <c r="E1842" t="s">
        <v>1332</v>
      </c>
      <c r="I1842" t="s">
        <v>1335</v>
      </c>
      <c r="J1842">
        <v>400</v>
      </c>
      <c r="K1842" t="s">
        <v>1725</v>
      </c>
      <c r="L1842">
        <v>46001</v>
      </c>
      <c r="N1842">
        <v>46052</v>
      </c>
      <c r="P1842" t="s">
        <v>1420</v>
      </c>
      <c r="Q1842" t="s">
        <v>1726</v>
      </c>
      <c r="R1842" t="s">
        <v>1358</v>
      </c>
      <c r="S1842" t="s">
        <v>1332</v>
      </c>
      <c r="U1842" t="s">
        <v>1340</v>
      </c>
      <c r="V1842" t="s">
        <v>1341</v>
      </c>
      <c r="W1842" t="s">
        <v>1358</v>
      </c>
      <c r="AC1842" t="s">
        <v>1343</v>
      </c>
      <c r="AF1842" t="s">
        <v>1343</v>
      </c>
      <c r="AI1842" t="s">
        <v>1358</v>
      </c>
      <c r="AJ1842" t="s">
        <v>1332</v>
      </c>
      <c r="AL1842">
        <v>0</v>
      </c>
      <c r="AM1842" t="s">
        <v>1332</v>
      </c>
      <c r="AN1842">
        <v>0</v>
      </c>
      <c r="AO1842">
        <v>0</v>
      </c>
    </row>
    <row r="1843" spans="1:41" hidden="1" x14ac:dyDescent="0.3">
      <c r="A1843" t="s">
        <v>1332</v>
      </c>
      <c r="B1843" t="s">
        <v>1332</v>
      </c>
      <c r="C1843" t="s">
        <v>47</v>
      </c>
      <c r="D1843" t="s">
        <v>1920</v>
      </c>
      <c r="E1843">
        <v>2025895</v>
      </c>
      <c r="I1843" t="s">
        <v>1335</v>
      </c>
      <c r="J1843">
        <v>60</v>
      </c>
      <c r="K1843" t="s">
        <v>2019</v>
      </c>
      <c r="L1843">
        <v>46008</v>
      </c>
      <c r="N1843">
        <v>46052</v>
      </c>
      <c r="P1843" t="s">
        <v>1361</v>
      </c>
      <c r="Q1843" t="s">
        <v>2020</v>
      </c>
      <c r="R1843" t="s">
        <v>1339</v>
      </c>
      <c r="S1843" t="s">
        <v>1332</v>
      </c>
      <c r="U1843" t="s">
        <v>1340</v>
      </c>
      <c r="V1843" t="s">
        <v>1341</v>
      </c>
      <c r="W1843" t="s">
        <v>1339</v>
      </c>
      <c r="X1843">
        <v>46020</v>
      </c>
      <c r="AC1843" t="s">
        <v>1343</v>
      </c>
      <c r="AF1843" t="s">
        <v>1343</v>
      </c>
      <c r="AI1843" t="s">
        <v>1339</v>
      </c>
      <c r="AJ1843">
        <v>170</v>
      </c>
      <c r="AL1843">
        <v>0</v>
      </c>
      <c r="AM1843" t="s">
        <v>1332</v>
      </c>
      <c r="AN1843">
        <v>0</v>
      </c>
      <c r="AO1843">
        <v>0</v>
      </c>
    </row>
    <row r="1844" spans="1:41" hidden="1" x14ac:dyDescent="0.3">
      <c r="A1844" t="s">
        <v>1332</v>
      </c>
      <c r="B1844" t="s">
        <v>1332</v>
      </c>
      <c r="C1844" t="s">
        <v>205</v>
      </c>
      <c r="D1844" t="s">
        <v>1438</v>
      </c>
      <c r="E1844">
        <v>2025933</v>
      </c>
      <c r="I1844" t="s">
        <v>1335</v>
      </c>
      <c r="J1844">
        <v>50</v>
      </c>
      <c r="K1844" t="s">
        <v>2698</v>
      </c>
      <c r="L1844">
        <v>46017</v>
      </c>
      <c r="N1844">
        <v>46052</v>
      </c>
      <c r="P1844" t="s">
        <v>1337</v>
      </c>
      <c r="Q1844" t="s">
        <v>2699</v>
      </c>
      <c r="R1844" t="s">
        <v>1339</v>
      </c>
      <c r="S1844" t="s">
        <v>1353</v>
      </c>
      <c r="U1844" t="s">
        <v>1354</v>
      </c>
      <c r="V1844" t="s">
        <v>1341</v>
      </c>
      <c r="W1844" t="s">
        <v>1339</v>
      </c>
      <c r="X1844">
        <v>46042</v>
      </c>
      <c r="Y1844" t="s">
        <v>2700</v>
      </c>
      <c r="AC1844" t="s">
        <v>1343</v>
      </c>
      <c r="AF1844" t="s">
        <v>1343</v>
      </c>
      <c r="AI1844" t="s">
        <v>1339</v>
      </c>
      <c r="AJ1844">
        <v>100</v>
      </c>
      <c r="AL1844">
        <v>0</v>
      </c>
      <c r="AM1844">
        <v>0</v>
      </c>
      <c r="AN1844">
        <v>0</v>
      </c>
      <c r="AO1844">
        <v>0</v>
      </c>
    </row>
    <row r="1845" spans="1:41" hidden="1" x14ac:dyDescent="0.3">
      <c r="A1845" t="s">
        <v>1332</v>
      </c>
      <c r="B1845" t="s">
        <v>1332</v>
      </c>
      <c r="C1845" t="s">
        <v>205</v>
      </c>
      <c r="D1845" t="s">
        <v>2376</v>
      </c>
      <c r="E1845" t="s">
        <v>1332</v>
      </c>
      <c r="I1845" t="s">
        <v>1335</v>
      </c>
      <c r="J1845">
        <v>50</v>
      </c>
      <c r="K1845" t="s">
        <v>2698</v>
      </c>
      <c r="L1845">
        <v>46017</v>
      </c>
      <c r="N1845">
        <v>46052</v>
      </c>
      <c r="P1845" t="s">
        <v>1337</v>
      </c>
      <c r="Q1845" t="s">
        <v>2699</v>
      </c>
      <c r="R1845" t="s">
        <v>1339</v>
      </c>
      <c r="S1845" t="s">
        <v>1353</v>
      </c>
      <c r="U1845" t="s">
        <v>1354</v>
      </c>
      <c r="V1845" t="s">
        <v>1341</v>
      </c>
      <c r="W1845" t="s">
        <v>1339</v>
      </c>
      <c r="X1845">
        <v>46045</v>
      </c>
      <c r="Y1845" t="s">
        <v>2701</v>
      </c>
      <c r="AC1845" t="s">
        <v>1343</v>
      </c>
      <c r="AF1845" t="s">
        <v>1343</v>
      </c>
      <c r="AI1845" t="s">
        <v>1339</v>
      </c>
      <c r="AJ1845" t="s">
        <v>1332</v>
      </c>
      <c r="AL1845">
        <v>0</v>
      </c>
      <c r="AM1845">
        <v>0</v>
      </c>
      <c r="AN1845">
        <v>0</v>
      </c>
      <c r="AO1845">
        <v>0</v>
      </c>
    </row>
    <row r="1846" spans="1:41" hidden="1" x14ac:dyDescent="0.3">
      <c r="A1846" t="s">
        <v>1332</v>
      </c>
      <c r="B1846" t="s">
        <v>1379</v>
      </c>
      <c r="C1846" t="s">
        <v>1386</v>
      </c>
      <c r="D1846" t="s">
        <v>1438</v>
      </c>
      <c r="E1846">
        <v>2025933</v>
      </c>
      <c r="I1846" t="s">
        <v>1335</v>
      </c>
      <c r="J1846">
        <v>0</v>
      </c>
      <c r="K1846" t="s">
        <v>4439</v>
      </c>
      <c r="L1846">
        <v>46079</v>
      </c>
      <c r="N1846">
        <v>46113</v>
      </c>
      <c r="P1846" t="s">
        <v>1361</v>
      </c>
      <c r="Q1846" t="s">
        <v>4440</v>
      </c>
      <c r="R1846" t="s">
        <v>1339</v>
      </c>
      <c r="S1846" t="s">
        <v>1332</v>
      </c>
      <c r="U1846" t="s">
        <v>1537</v>
      </c>
      <c r="V1846" t="s">
        <v>1341</v>
      </c>
      <c r="W1846" t="s">
        <v>1339</v>
      </c>
      <c r="X1846">
        <v>46112</v>
      </c>
      <c r="Y1846" t="s">
        <v>4441</v>
      </c>
      <c r="AC1846" t="s">
        <v>1343</v>
      </c>
      <c r="AF1846" t="s">
        <v>1343</v>
      </c>
      <c r="AI1846" t="s">
        <v>1339</v>
      </c>
      <c r="AJ1846">
        <v>50</v>
      </c>
      <c r="AL1846">
        <v>0</v>
      </c>
      <c r="AM1846">
        <v>0</v>
      </c>
      <c r="AN1846">
        <v>0</v>
      </c>
      <c r="AO1846">
        <v>0</v>
      </c>
    </row>
    <row r="1847" spans="1:41" hidden="1" x14ac:dyDescent="0.3">
      <c r="A1847" t="s">
        <v>1332</v>
      </c>
      <c r="B1847" t="s">
        <v>1379</v>
      </c>
      <c r="C1847" t="s">
        <v>1386</v>
      </c>
      <c r="D1847" t="s">
        <v>1755</v>
      </c>
      <c r="E1847">
        <v>2025329</v>
      </c>
      <c r="I1847" t="s">
        <v>1335</v>
      </c>
      <c r="J1847">
        <v>0</v>
      </c>
      <c r="K1847" t="s">
        <v>4439</v>
      </c>
      <c r="L1847">
        <v>46079</v>
      </c>
      <c r="N1847">
        <v>46113</v>
      </c>
      <c r="P1847" t="s">
        <v>1361</v>
      </c>
      <c r="Q1847" t="s">
        <v>4440</v>
      </c>
      <c r="R1847" t="s">
        <v>1339</v>
      </c>
      <c r="S1847" t="s">
        <v>1332</v>
      </c>
      <c r="U1847" t="s">
        <v>1537</v>
      </c>
      <c r="V1847" t="s">
        <v>1341</v>
      </c>
      <c r="W1847" t="s">
        <v>1339</v>
      </c>
      <c r="X1847">
        <v>46112</v>
      </c>
      <c r="Y1847" t="s">
        <v>4441</v>
      </c>
      <c r="AC1847" t="s">
        <v>1343</v>
      </c>
      <c r="AF1847" t="s">
        <v>1343</v>
      </c>
      <c r="AI1847" t="s">
        <v>1339</v>
      </c>
      <c r="AJ1847">
        <v>52</v>
      </c>
      <c r="AL1847" t="s">
        <v>1332</v>
      </c>
      <c r="AM1847" t="s">
        <v>1332</v>
      </c>
      <c r="AN1847">
        <v>0</v>
      </c>
      <c r="AO1847">
        <v>0</v>
      </c>
    </row>
    <row r="1848" spans="1:41" hidden="1" x14ac:dyDescent="0.3">
      <c r="A1848" t="s">
        <v>1332</v>
      </c>
      <c r="B1848" t="s">
        <v>1379</v>
      </c>
      <c r="C1848" t="s">
        <v>1386</v>
      </c>
      <c r="D1848" t="s">
        <v>4347</v>
      </c>
      <c r="E1848">
        <v>2025310</v>
      </c>
      <c r="I1848" t="s">
        <v>1335</v>
      </c>
      <c r="J1848">
        <v>0</v>
      </c>
      <c r="K1848" t="s">
        <v>4439</v>
      </c>
      <c r="L1848">
        <v>46079</v>
      </c>
      <c r="N1848">
        <v>46113</v>
      </c>
      <c r="P1848" t="s">
        <v>1361</v>
      </c>
      <c r="Q1848" t="s">
        <v>4440</v>
      </c>
      <c r="R1848" t="s">
        <v>1339</v>
      </c>
      <c r="S1848" t="s">
        <v>1332</v>
      </c>
      <c r="U1848" t="s">
        <v>1537</v>
      </c>
      <c r="V1848" t="s">
        <v>1341</v>
      </c>
      <c r="W1848" t="s">
        <v>1339</v>
      </c>
      <c r="X1848">
        <v>46119</v>
      </c>
      <c r="Y1848" t="s">
        <v>4442</v>
      </c>
      <c r="AC1848" t="s">
        <v>1343</v>
      </c>
      <c r="AF1848" t="s">
        <v>1343</v>
      </c>
      <c r="AI1848" t="s">
        <v>1339</v>
      </c>
      <c r="AJ1848">
        <v>65</v>
      </c>
      <c r="AL1848">
        <v>0</v>
      </c>
      <c r="AM1848">
        <v>0</v>
      </c>
      <c r="AN1848">
        <v>0</v>
      </c>
      <c r="AO1848">
        <v>0</v>
      </c>
    </row>
    <row r="1849" spans="1:41" hidden="1" x14ac:dyDescent="0.3">
      <c r="A1849" t="s">
        <v>1384</v>
      </c>
      <c r="B1849" t="s">
        <v>1379</v>
      </c>
      <c r="C1849" t="s">
        <v>1386</v>
      </c>
      <c r="D1849" t="s">
        <v>1438</v>
      </c>
      <c r="E1849">
        <v>2025933</v>
      </c>
      <c r="I1849" t="s">
        <v>1369</v>
      </c>
      <c r="J1849">
        <v>0</v>
      </c>
      <c r="K1849" t="s">
        <v>4439</v>
      </c>
      <c r="L1849">
        <v>46079</v>
      </c>
      <c r="N1849">
        <v>46113</v>
      </c>
      <c r="P1849" t="s">
        <v>1337</v>
      </c>
      <c r="Q1849" t="s">
        <v>4440</v>
      </c>
      <c r="R1849" t="s">
        <v>1339</v>
      </c>
      <c r="S1849" t="s">
        <v>1332</v>
      </c>
      <c r="U1849" t="s">
        <v>1537</v>
      </c>
      <c r="V1849" t="s">
        <v>1341</v>
      </c>
      <c r="W1849" t="s">
        <v>1339</v>
      </c>
      <c r="X1849">
        <v>46112</v>
      </c>
      <c r="Y1849" t="s">
        <v>4443</v>
      </c>
      <c r="AC1849" t="s">
        <v>1343</v>
      </c>
      <c r="AF1849" t="s">
        <v>1343</v>
      </c>
      <c r="AI1849" t="s">
        <v>1339</v>
      </c>
      <c r="AJ1849">
        <v>50</v>
      </c>
      <c r="AL1849">
        <v>0</v>
      </c>
      <c r="AM1849">
        <v>0</v>
      </c>
      <c r="AN1849">
        <v>0</v>
      </c>
      <c r="AO1849">
        <v>0</v>
      </c>
    </row>
    <row r="1850" spans="1:41" hidden="1" x14ac:dyDescent="0.3">
      <c r="A1850" t="s">
        <v>1332</v>
      </c>
      <c r="B1850" t="s">
        <v>1379</v>
      </c>
      <c r="C1850" t="s">
        <v>1386</v>
      </c>
      <c r="D1850" t="s">
        <v>1755</v>
      </c>
      <c r="E1850">
        <v>2025329</v>
      </c>
      <c r="I1850" t="s">
        <v>1369</v>
      </c>
      <c r="J1850">
        <v>0</v>
      </c>
      <c r="K1850" t="s">
        <v>4439</v>
      </c>
      <c r="L1850">
        <v>46079</v>
      </c>
      <c r="N1850">
        <v>46113</v>
      </c>
      <c r="P1850" t="s">
        <v>1337</v>
      </c>
      <c r="Q1850" t="s">
        <v>4440</v>
      </c>
      <c r="R1850" t="s">
        <v>1339</v>
      </c>
      <c r="S1850" t="s">
        <v>1332</v>
      </c>
      <c r="U1850" t="s">
        <v>1537</v>
      </c>
      <c r="V1850" t="s">
        <v>1341</v>
      </c>
      <c r="W1850" t="s">
        <v>1339</v>
      </c>
      <c r="X1850">
        <v>46112</v>
      </c>
      <c r="Y1850" t="s">
        <v>4443</v>
      </c>
      <c r="AC1850" t="s">
        <v>1343</v>
      </c>
      <c r="AF1850" t="s">
        <v>1343</v>
      </c>
      <c r="AI1850" t="s">
        <v>1339</v>
      </c>
      <c r="AJ1850">
        <v>52</v>
      </c>
      <c r="AL1850" t="s">
        <v>1332</v>
      </c>
      <c r="AM1850" t="s">
        <v>1332</v>
      </c>
      <c r="AN1850">
        <v>0</v>
      </c>
      <c r="AO1850">
        <v>0</v>
      </c>
    </row>
    <row r="1851" spans="1:41" hidden="1" x14ac:dyDescent="0.3">
      <c r="A1851" t="s">
        <v>1332</v>
      </c>
      <c r="B1851" t="s">
        <v>1379</v>
      </c>
      <c r="C1851" t="s">
        <v>1386</v>
      </c>
      <c r="D1851" t="s">
        <v>4347</v>
      </c>
      <c r="E1851">
        <v>2025310</v>
      </c>
      <c r="I1851" t="s">
        <v>1369</v>
      </c>
      <c r="J1851">
        <v>0</v>
      </c>
      <c r="K1851" t="s">
        <v>4439</v>
      </c>
      <c r="L1851">
        <v>46079</v>
      </c>
      <c r="N1851">
        <v>46113</v>
      </c>
      <c r="P1851" t="s">
        <v>1337</v>
      </c>
      <c r="Q1851" t="s">
        <v>4440</v>
      </c>
      <c r="R1851" t="s">
        <v>1339</v>
      </c>
      <c r="S1851" t="s">
        <v>1332</v>
      </c>
      <c r="U1851" t="s">
        <v>1537</v>
      </c>
      <c r="V1851" t="s">
        <v>1341</v>
      </c>
      <c r="W1851" t="s">
        <v>1339</v>
      </c>
      <c r="X1851">
        <v>46119</v>
      </c>
      <c r="Y1851" t="s">
        <v>4444</v>
      </c>
      <c r="AC1851" t="s">
        <v>1343</v>
      </c>
      <c r="AF1851" t="s">
        <v>1343</v>
      </c>
      <c r="AI1851" t="s">
        <v>1339</v>
      </c>
      <c r="AJ1851">
        <v>65</v>
      </c>
      <c r="AL1851">
        <v>0</v>
      </c>
      <c r="AM1851">
        <v>0</v>
      </c>
      <c r="AN1851">
        <v>0</v>
      </c>
      <c r="AO1851">
        <v>0</v>
      </c>
    </row>
    <row r="1852" spans="1:41" hidden="1" x14ac:dyDescent="0.3">
      <c r="A1852" t="s">
        <v>1332</v>
      </c>
      <c r="B1852" t="s">
        <v>1332</v>
      </c>
      <c r="C1852" t="s">
        <v>1371</v>
      </c>
      <c r="D1852" t="s">
        <v>2962</v>
      </c>
      <c r="E1852">
        <v>2025945</v>
      </c>
      <c r="F1852" t="s">
        <v>6348</v>
      </c>
      <c r="G1852" t="s">
        <v>6349</v>
      </c>
      <c r="I1852" t="s">
        <v>1335</v>
      </c>
      <c r="J1852">
        <v>100</v>
      </c>
      <c r="K1852" t="s">
        <v>6350</v>
      </c>
      <c r="L1852">
        <v>46098</v>
      </c>
      <c r="N1852">
        <v>46142</v>
      </c>
      <c r="P1852" t="s">
        <v>1337</v>
      </c>
      <c r="Q1852" t="s">
        <v>6351</v>
      </c>
      <c r="R1852" t="s">
        <v>1781</v>
      </c>
      <c r="S1852" t="s">
        <v>1332</v>
      </c>
      <c r="U1852" t="s">
        <v>1340</v>
      </c>
      <c r="V1852" t="s">
        <v>1341</v>
      </c>
      <c r="W1852" t="s">
        <v>1355</v>
      </c>
      <c r="AC1852" t="s">
        <v>1343</v>
      </c>
      <c r="AF1852" t="s">
        <v>1343</v>
      </c>
      <c r="AI1852">
        <v>12</v>
      </c>
      <c r="AJ1852">
        <v>160</v>
      </c>
      <c r="AL1852">
        <v>0</v>
      </c>
      <c r="AM1852" t="s">
        <v>1332</v>
      </c>
      <c r="AN1852">
        <v>0</v>
      </c>
      <c r="AO1852">
        <v>0</v>
      </c>
    </row>
    <row r="1853" spans="1:41" hidden="1" x14ac:dyDescent="0.3">
      <c r="A1853" t="s">
        <v>1332</v>
      </c>
      <c r="B1853" t="s">
        <v>1332</v>
      </c>
      <c r="C1853" t="s">
        <v>1359</v>
      </c>
      <c r="D1853" t="s">
        <v>2519</v>
      </c>
      <c r="E1853">
        <v>2025317</v>
      </c>
      <c r="F1853" t="s">
        <v>6348</v>
      </c>
      <c r="G1853" t="s">
        <v>7233</v>
      </c>
      <c r="I1853" t="s">
        <v>1335</v>
      </c>
      <c r="J1853">
        <v>130</v>
      </c>
      <c r="K1853" t="s">
        <v>6350</v>
      </c>
      <c r="L1853">
        <v>46109</v>
      </c>
      <c r="N1853">
        <v>46157</v>
      </c>
      <c r="P1853" t="s">
        <v>1361</v>
      </c>
      <c r="Q1853" t="s">
        <v>6351</v>
      </c>
      <c r="R1853" t="s">
        <v>1781</v>
      </c>
      <c r="S1853" t="s">
        <v>1332</v>
      </c>
      <c r="U1853" t="s">
        <v>1340</v>
      </c>
      <c r="V1853" t="s">
        <v>1341</v>
      </c>
      <c r="W1853" t="s">
        <v>1355</v>
      </c>
      <c r="AC1853" t="s">
        <v>1343</v>
      </c>
      <c r="AF1853" t="s">
        <v>1343</v>
      </c>
      <c r="AI1853">
        <v>27</v>
      </c>
      <c r="AJ1853">
        <v>180</v>
      </c>
      <c r="AL1853">
        <v>0</v>
      </c>
      <c r="AM1853" t="s">
        <v>1332</v>
      </c>
      <c r="AN1853">
        <v>0</v>
      </c>
      <c r="AO1853">
        <v>0</v>
      </c>
    </row>
    <row r="1854" spans="1:41" hidden="1" x14ac:dyDescent="0.3">
      <c r="A1854" t="s">
        <v>1332</v>
      </c>
      <c r="B1854" t="s">
        <v>1332</v>
      </c>
      <c r="C1854" t="s">
        <v>1359</v>
      </c>
      <c r="D1854" t="s">
        <v>1755</v>
      </c>
      <c r="E1854">
        <v>2025329</v>
      </c>
      <c r="F1854" t="s">
        <v>6348</v>
      </c>
      <c r="I1854" t="s">
        <v>1335</v>
      </c>
      <c r="J1854">
        <v>0</v>
      </c>
      <c r="K1854" t="s">
        <v>6350</v>
      </c>
      <c r="L1854">
        <v>46109</v>
      </c>
      <c r="N1854">
        <v>46157</v>
      </c>
      <c r="P1854" t="s">
        <v>1361</v>
      </c>
      <c r="Q1854" t="s">
        <v>6351</v>
      </c>
      <c r="R1854" t="s">
        <v>1781</v>
      </c>
      <c r="S1854" t="s">
        <v>1332</v>
      </c>
      <c r="U1854" t="s">
        <v>1340</v>
      </c>
      <c r="V1854" t="s">
        <v>1341</v>
      </c>
      <c r="W1854" t="s">
        <v>1355</v>
      </c>
      <c r="AC1854" t="s">
        <v>1343</v>
      </c>
      <c r="AF1854" t="s">
        <v>1343</v>
      </c>
      <c r="AI1854">
        <v>27</v>
      </c>
      <c r="AJ1854">
        <v>52</v>
      </c>
      <c r="AL1854">
        <v>0</v>
      </c>
      <c r="AM1854" t="s">
        <v>1332</v>
      </c>
      <c r="AN1854">
        <v>0</v>
      </c>
      <c r="AO1854">
        <v>0</v>
      </c>
    </row>
    <row r="1855" spans="1:41" hidden="1" x14ac:dyDescent="0.3">
      <c r="A1855" t="s">
        <v>1332</v>
      </c>
      <c r="B1855" t="s">
        <v>1332</v>
      </c>
      <c r="C1855" t="s">
        <v>64</v>
      </c>
      <c r="D1855" t="s">
        <v>4033</v>
      </c>
      <c r="E1855">
        <v>2026003</v>
      </c>
      <c r="F1855" t="s">
        <v>6348</v>
      </c>
      <c r="G1855" t="s">
        <v>7684</v>
      </c>
      <c r="I1855" t="s">
        <v>1335</v>
      </c>
      <c r="J1855">
        <v>150</v>
      </c>
      <c r="K1855" t="s">
        <v>6350</v>
      </c>
      <c r="L1855">
        <v>46113</v>
      </c>
      <c r="N1855">
        <v>46157</v>
      </c>
      <c r="P1855" t="s">
        <v>1337</v>
      </c>
      <c r="Q1855" t="s">
        <v>6351</v>
      </c>
      <c r="R1855" t="s">
        <v>1781</v>
      </c>
      <c r="S1855" t="s">
        <v>1332</v>
      </c>
      <c r="U1855" t="s">
        <v>1340</v>
      </c>
      <c r="V1855" t="s">
        <v>1341</v>
      </c>
      <c r="W1855" t="s">
        <v>1355</v>
      </c>
      <c r="AC1855" t="s">
        <v>1343</v>
      </c>
      <c r="AF1855" t="s">
        <v>1343</v>
      </c>
      <c r="AI1855">
        <v>27</v>
      </c>
      <c r="AJ1855">
        <v>195</v>
      </c>
      <c r="AL1855">
        <v>0</v>
      </c>
      <c r="AM1855" t="s">
        <v>1332</v>
      </c>
      <c r="AN1855">
        <v>0</v>
      </c>
      <c r="AO1855">
        <v>0</v>
      </c>
    </row>
    <row r="1856" spans="1:41" hidden="1" x14ac:dyDescent="0.3">
      <c r="A1856" t="s">
        <v>1332</v>
      </c>
      <c r="B1856" t="s">
        <v>1332</v>
      </c>
      <c r="C1856" t="s">
        <v>64</v>
      </c>
      <c r="D1856" t="s">
        <v>6423</v>
      </c>
      <c r="E1856" t="s">
        <v>6424</v>
      </c>
      <c r="F1856" t="s">
        <v>7685</v>
      </c>
      <c r="I1856" t="s">
        <v>1335</v>
      </c>
      <c r="J1856">
        <v>150</v>
      </c>
      <c r="K1856" t="s">
        <v>6350</v>
      </c>
      <c r="L1856">
        <v>46113</v>
      </c>
      <c r="N1856">
        <v>46157</v>
      </c>
      <c r="P1856" t="s">
        <v>1337</v>
      </c>
      <c r="Q1856" t="s">
        <v>7686</v>
      </c>
      <c r="R1856" t="s">
        <v>1781</v>
      </c>
      <c r="S1856" t="s">
        <v>1332</v>
      </c>
      <c r="U1856" t="s">
        <v>1340</v>
      </c>
      <c r="V1856" t="s">
        <v>1341</v>
      </c>
      <c r="W1856" t="s">
        <v>1355</v>
      </c>
      <c r="AC1856" t="s">
        <v>1343</v>
      </c>
      <c r="AF1856" t="s">
        <v>1343</v>
      </c>
      <c r="AI1856">
        <v>27</v>
      </c>
      <c r="AJ1856">
        <v>180</v>
      </c>
      <c r="AL1856">
        <v>0</v>
      </c>
      <c r="AM1856" t="s">
        <v>1332</v>
      </c>
      <c r="AN1856">
        <v>0</v>
      </c>
      <c r="AO1856">
        <v>0</v>
      </c>
    </row>
    <row r="1857" spans="1:41" hidden="1" x14ac:dyDescent="0.3">
      <c r="A1857" t="s">
        <v>1332</v>
      </c>
      <c r="B1857" t="s">
        <v>1332</v>
      </c>
      <c r="C1857" t="s">
        <v>64</v>
      </c>
      <c r="D1857" t="s">
        <v>7163</v>
      </c>
      <c r="E1857" t="s">
        <v>7164</v>
      </c>
      <c r="F1857" t="s">
        <v>7687</v>
      </c>
      <c r="I1857" t="s">
        <v>1335</v>
      </c>
      <c r="J1857">
        <v>0</v>
      </c>
      <c r="K1857" t="s">
        <v>6350</v>
      </c>
      <c r="L1857">
        <v>46113</v>
      </c>
      <c r="N1857">
        <v>46157</v>
      </c>
      <c r="P1857" t="s">
        <v>1337</v>
      </c>
      <c r="Q1857" t="s">
        <v>7688</v>
      </c>
      <c r="R1857" t="s">
        <v>1781</v>
      </c>
      <c r="S1857" t="s">
        <v>1332</v>
      </c>
      <c r="U1857" t="s">
        <v>1340</v>
      </c>
      <c r="V1857" t="s">
        <v>1341</v>
      </c>
      <c r="W1857" t="s">
        <v>1355</v>
      </c>
      <c r="AC1857" t="s">
        <v>1343</v>
      </c>
      <c r="AF1857" t="s">
        <v>1343</v>
      </c>
      <c r="AI1857">
        <v>27</v>
      </c>
      <c r="AJ1857">
        <v>0</v>
      </c>
      <c r="AL1857">
        <v>0</v>
      </c>
      <c r="AM1857" t="s">
        <v>1332</v>
      </c>
      <c r="AN1857">
        <v>0</v>
      </c>
      <c r="AO1857">
        <v>0</v>
      </c>
    </row>
    <row r="1858" spans="1:41" hidden="1" x14ac:dyDescent="0.3">
      <c r="A1858" t="s">
        <v>1332</v>
      </c>
      <c r="B1858" t="s">
        <v>1332</v>
      </c>
      <c r="C1858" t="s">
        <v>64</v>
      </c>
      <c r="D1858" t="s">
        <v>7165</v>
      </c>
      <c r="E1858" t="s">
        <v>7166</v>
      </c>
      <c r="F1858" t="s">
        <v>7689</v>
      </c>
      <c r="I1858" t="s">
        <v>1335</v>
      </c>
      <c r="J1858">
        <v>0</v>
      </c>
      <c r="K1858" t="s">
        <v>6350</v>
      </c>
      <c r="L1858">
        <v>46113</v>
      </c>
      <c r="N1858">
        <v>46157</v>
      </c>
      <c r="P1858" t="s">
        <v>1337</v>
      </c>
      <c r="Q1858" t="s">
        <v>7690</v>
      </c>
      <c r="R1858" t="s">
        <v>1781</v>
      </c>
      <c r="S1858" t="s">
        <v>1332</v>
      </c>
      <c r="U1858" t="s">
        <v>1340</v>
      </c>
      <c r="V1858" t="s">
        <v>1341</v>
      </c>
      <c r="W1858" t="s">
        <v>1355</v>
      </c>
      <c r="AC1858" t="s">
        <v>1343</v>
      </c>
      <c r="AF1858" t="s">
        <v>1343</v>
      </c>
      <c r="AI1858">
        <v>27</v>
      </c>
      <c r="AJ1858">
        <v>0</v>
      </c>
      <c r="AL1858">
        <v>0</v>
      </c>
      <c r="AM1858" t="s">
        <v>1332</v>
      </c>
      <c r="AN1858">
        <v>0</v>
      </c>
      <c r="AO1858">
        <v>0</v>
      </c>
    </row>
    <row r="1859" spans="1:41" hidden="1" x14ac:dyDescent="0.3">
      <c r="A1859" t="s">
        <v>1332</v>
      </c>
      <c r="B1859" t="s">
        <v>1332</v>
      </c>
      <c r="C1859" t="s">
        <v>64</v>
      </c>
      <c r="D1859" t="s">
        <v>7158</v>
      </c>
      <c r="E1859" t="s">
        <v>7159</v>
      </c>
      <c r="F1859" t="s">
        <v>7691</v>
      </c>
      <c r="I1859" t="s">
        <v>1335</v>
      </c>
      <c r="J1859">
        <v>0</v>
      </c>
      <c r="K1859" t="s">
        <v>6350</v>
      </c>
      <c r="L1859">
        <v>46113</v>
      </c>
      <c r="N1859">
        <v>46157</v>
      </c>
      <c r="P1859" t="s">
        <v>1337</v>
      </c>
      <c r="Q1859" t="s">
        <v>7692</v>
      </c>
      <c r="R1859" t="s">
        <v>1781</v>
      </c>
      <c r="S1859" t="s">
        <v>1332</v>
      </c>
      <c r="U1859" t="s">
        <v>1340</v>
      </c>
      <c r="V1859" t="s">
        <v>1341</v>
      </c>
      <c r="W1859" t="s">
        <v>1355</v>
      </c>
      <c r="AC1859" t="s">
        <v>1343</v>
      </c>
      <c r="AF1859" t="s">
        <v>1343</v>
      </c>
      <c r="AI1859">
        <v>27</v>
      </c>
      <c r="AJ1859">
        <v>35</v>
      </c>
      <c r="AL1859">
        <v>0</v>
      </c>
      <c r="AM1859" t="s">
        <v>1332</v>
      </c>
      <c r="AN1859">
        <v>0</v>
      </c>
      <c r="AO1859">
        <v>0</v>
      </c>
    </row>
    <row r="1860" spans="1:41" hidden="1" x14ac:dyDescent="0.3">
      <c r="A1860" t="s">
        <v>1332</v>
      </c>
      <c r="B1860" t="s">
        <v>1332</v>
      </c>
      <c r="C1860" t="s">
        <v>1359</v>
      </c>
      <c r="D1860" t="s">
        <v>4500</v>
      </c>
      <c r="E1860">
        <v>2026062</v>
      </c>
      <c r="F1860" t="s">
        <v>5940</v>
      </c>
      <c r="G1860" t="s">
        <v>5941</v>
      </c>
      <c r="I1860" t="s">
        <v>1335</v>
      </c>
      <c r="J1860">
        <v>350</v>
      </c>
      <c r="K1860" t="s">
        <v>5942</v>
      </c>
      <c r="L1860">
        <v>46094</v>
      </c>
      <c r="N1860">
        <v>46132</v>
      </c>
      <c r="P1860" t="s">
        <v>1337</v>
      </c>
      <c r="Q1860" t="s">
        <v>5943</v>
      </c>
      <c r="R1860" t="s">
        <v>3490</v>
      </c>
      <c r="S1860" t="s">
        <v>1332</v>
      </c>
      <c r="U1860" t="s">
        <v>1340</v>
      </c>
      <c r="V1860" t="s">
        <v>1341</v>
      </c>
      <c r="W1860" t="s">
        <v>1355</v>
      </c>
      <c r="AC1860" t="s">
        <v>1343</v>
      </c>
      <c r="AF1860" t="s">
        <v>1343</v>
      </c>
      <c r="AI1860">
        <v>2</v>
      </c>
      <c r="AJ1860">
        <v>405</v>
      </c>
      <c r="AL1860">
        <v>0</v>
      </c>
      <c r="AM1860" t="s">
        <v>1332</v>
      </c>
      <c r="AN1860">
        <v>0</v>
      </c>
      <c r="AO1860">
        <v>0</v>
      </c>
    </row>
    <row r="1861" spans="1:41" hidden="1" x14ac:dyDescent="0.3">
      <c r="C1861" t="s">
        <v>304</v>
      </c>
      <c r="D1861" t="s">
        <v>2519</v>
      </c>
      <c r="E1861">
        <v>2025317</v>
      </c>
      <c r="F1861" t="s">
        <v>8917</v>
      </c>
      <c r="G1861" t="s">
        <v>4636</v>
      </c>
      <c r="I1861" t="s">
        <v>1335</v>
      </c>
      <c r="J1861">
        <v>0</v>
      </c>
      <c r="K1861" t="s">
        <v>8918</v>
      </c>
      <c r="L1861">
        <v>46128</v>
      </c>
      <c r="N1861">
        <v>46172</v>
      </c>
      <c r="P1861" t="s">
        <v>1420</v>
      </c>
      <c r="Q1861" t="s">
        <v>8919</v>
      </c>
      <c r="R1861" t="s">
        <v>1781</v>
      </c>
      <c r="U1861" t="s">
        <v>1537</v>
      </c>
      <c r="V1861" t="s">
        <v>1402</v>
      </c>
      <c r="W1861" t="s">
        <v>1355</v>
      </c>
      <c r="AC1861" t="s">
        <v>1343</v>
      </c>
      <c r="AF1861" t="s">
        <v>1343</v>
      </c>
      <c r="AI1861">
        <v>42</v>
      </c>
      <c r="AJ1861">
        <v>50</v>
      </c>
      <c r="AL1861">
        <v>0</v>
      </c>
      <c r="AM1861" t="s">
        <v>1332</v>
      </c>
      <c r="AN1861">
        <v>0</v>
      </c>
      <c r="AO1861">
        <v>0</v>
      </c>
    </row>
    <row r="1862" spans="1:41" hidden="1" x14ac:dyDescent="0.3">
      <c r="C1862" t="s">
        <v>304</v>
      </c>
      <c r="D1862" t="s">
        <v>1755</v>
      </c>
      <c r="E1862">
        <v>2025329</v>
      </c>
      <c r="F1862" t="s">
        <v>8917</v>
      </c>
      <c r="G1862" t="s">
        <v>4636</v>
      </c>
      <c r="I1862" t="s">
        <v>1335</v>
      </c>
      <c r="J1862">
        <v>0</v>
      </c>
      <c r="K1862" t="s">
        <v>8918</v>
      </c>
      <c r="L1862">
        <v>46128</v>
      </c>
      <c r="N1862">
        <v>46172</v>
      </c>
      <c r="P1862" t="s">
        <v>1420</v>
      </c>
      <c r="Q1862" t="s">
        <v>8919</v>
      </c>
      <c r="R1862" t="s">
        <v>1781</v>
      </c>
      <c r="U1862" t="s">
        <v>1537</v>
      </c>
      <c r="V1862" t="s">
        <v>1402</v>
      </c>
      <c r="W1862" t="s">
        <v>1355</v>
      </c>
      <c r="AC1862" t="s">
        <v>1343</v>
      </c>
      <c r="AF1862" t="s">
        <v>1343</v>
      </c>
      <c r="AI1862">
        <v>42</v>
      </c>
      <c r="AJ1862">
        <v>52</v>
      </c>
      <c r="AL1862">
        <v>0</v>
      </c>
      <c r="AM1862" t="s">
        <v>1332</v>
      </c>
      <c r="AN1862">
        <v>0</v>
      </c>
      <c r="AO1862">
        <v>0</v>
      </c>
    </row>
    <row r="1863" spans="1:41" hidden="1" x14ac:dyDescent="0.3">
      <c r="A1863" t="s">
        <v>1332</v>
      </c>
      <c r="B1863" t="s">
        <v>1332</v>
      </c>
      <c r="C1863" t="s">
        <v>1386</v>
      </c>
      <c r="D1863" t="s">
        <v>1333</v>
      </c>
      <c r="E1863" t="s">
        <v>1334</v>
      </c>
      <c r="I1863" t="s">
        <v>1335</v>
      </c>
      <c r="J1863">
        <v>700</v>
      </c>
      <c r="K1863" t="s">
        <v>2632</v>
      </c>
      <c r="L1863">
        <v>46011</v>
      </c>
      <c r="N1863">
        <v>46052</v>
      </c>
      <c r="P1863" t="s">
        <v>1337</v>
      </c>
      <c r="Q1863" t="s">
        <v>2633</v>
      </c>
      <c r="R1863" t="s">
        <v>1339</v>
      </c>
      <c r="S1863" t="s">
        <v>1332</v>
      </c>
      <c r="U1863" t="s">
        <v>1340</v>
      </c>
      <c r="V1863" t="s">
        <v>1341</v>
      </c>
      <c r="W1863" t="s">
        <v>1339</v>
      </c>
      <c r="X1863">
        <v>46050</v>
      </c>
      <c r="Y1863" t="s">
        <v>2634</v>
      </c>
      <c r="AC1863" t="s">
        <v>1343</v>
      </c>
      <c r="AF1863" t="s">
        <v>1343</v>
      </c>
      <c r="AI1863" t="s">
        <v>1339</v>
      </c>
      <c r="AJ1863">
        <v>778</v>
      </c>
      <c r="AL1863">
        <v>0</v>
      </c>
      <c r="AM1863">
        <v>0</v>
      </c>
      <c r="AN1863">
        <v>0</v>
      </c>
      <c r="AO1863">
        <v>0</v>
      </c>
    </row>
    <row r="1864" spans="1:41" hidden="1" x14ac:dyDescent="0.3">
      <c r="A1864" t="s">
        <v>1332</v>
      </c>
      <c r="B1864" t="s">
        <v>1332</v>
      </c>
      <c r="C1864" t="s">
        <v>205</v>
      </c>
      <c r="D1864" t="s">
        <v>3069</v>
      </c>
      <c r="E1864">
        <v>2026007</v>
      </c>
      <c r="I1864" t="s">
        <v>1335</v>
      </c>
      <c r="J1864">
        <v>80</v>
      </c>
      <c r="K1864" t="s">
        <v>3873</v>
      </c>
      <c r="L1864">
        <v>46056</v>
      </c>
      <c r="N1864">
        <v>46111</v>
      </c>
      <c r="P1864" t="s">
        <v>1337</v>
      </c>
      <c r="Q1864" t="e">
        <v>#NAME?</v>
      </c>
      <c r="R1864" t="s">
        <v>1352</v>
      </c>
      <c r="S1864" t="s">
        <v>1332</v>
      </c>
      <c r="U1864" t="s">
        <v>1340</v>
      </c>
      <c r="V1864" t="s">
        <v>1341</v>
      </c>
      <c r="W1864" t="s">
        <v>1355</v>
      </c>
      <c r="AC1864" t="s">
        <v>1343</v>
      </c>
      <c r="AF1864" t="s">
        <v>1343</v>
      </c>
      <c r="AI1864" t="s">
        <v>1352</v>
      </c>
      <c r="AJ1864">
        <v>145</v>
      </c>
      <c r="AL1864">
        <v>0</v>
      </c>
      <c r="AM1864" t="s">
        <v>1332</v>
      </c>
      <c r="AN1864">
        <v>0</v>
      </c>
      <c r="AO1864">
        <v>0</v>
      </c>
    </row>
    <row r="1865" spans="1:41" hidden="1" x14ac:dyDescent="0.3">
      <c r="A1865" t="s">
        <v>1332</v>
      </c>
      <c r="B1865" t="s">
        <v>1332</v>
      </c>
      <c r="C1865" t="s">
        <v>205</v>
      </c>
      <c r="D1865" t="s">
        <v>4500</v>
      </c>
      <c r="E1865">
        <v>2026062</v>
      </c>
      <c r="F1865" t="s">
        <v>5374</v>
      </c>
      <c r="G1865" t="s">
        <v>5375</v>
      </c>
      <c r="I1865" t="s">
        <v>1335</v>
      </c>
      <c r="J1865">
        <v>250</v>
      </c>
      <c r="K1865" t="s">
        <v>5376</v>
      </c>
      <c r="L1865">
        <v>46090</v>
      </c>
      <c r="N1865">
        <v>46132</v>
      </c>
      <c r="P1865" t="s">
        <v>1337</v>
      </c>
      <c r="Q1865" t="s">
        <v>5377</v>
      </c>
      <c r="R1865" t="s">
        <v>3490</v>
      </c>
      <c r="S1865" t="s">
        <v>1332</v>
      </c>
      <c r="U1865" t="s">
        <v>1340</v>
      </c>
      <c r="V1865" t="s">
        <v>1402</v>
      </c>
      <c r="W1865" t="s">
        <v>1355</v>
      </c>
      <c r="AC1865" t="s">
        <v>1343</v>
      </c>
      <c r="AF1865" t="s">
        <v>1343</v>
      </c>
      <c r="AI1865">
        <v>2</v>
      </c>
      <c r="AJ1865">
        <v>305</v>
      </c>
      <c r="AL1865">
        <v>0</v>
      </c>
      <c r="AM1865" t="s">
        <v>1332</v>
      </c>
      <c r="AN1865">
        <v>0</v>
      </c>
      <c r="AO1865">
        <v>0</v>
      </c>
    </row>
    <row r="1866" spans="1:41" hidden="1" x14ac:dyDescent="0.3">
      <c r="A1866" t="s">
        <v>1332</v>
      </c>
      <c r="B1866" t="s">
        <v>1332</v>
      </c>
      <c r="C1866" t="s">
        <v>1371</v>
      </c>
      <c r="D1866" t="s">
        <v>4347</v>
      </c>
      <c r="E1866">
        <v>2025310</v>
      </c>
      <c r="F1866" t="s">
        <v>5241</v>
      </c>
      <c r="G1866" t="s">
        <v>5242</v>
      </c>
      <c r="I1866" t="s">
        <v>1335</v>
      </c>
      <c r="J1866">
        <v>200</v>
      </c>
      <c r="K1866" t="s">
        <v>5243</v>
      </c>
      <c r="L1866">
        <v>46087</v>
      </c>
      <c r="N1866">
        <v>46122</v>
      </c>
      <c r="P1866" t="s">
        <v>1420</v>
      </c>
      <c r="Q1866" t="s">
        <v>5244</v>
      </c>
      <c r="R1866" t="s">
        <v>1339</v>
      </c>
      <c r="S1866" t="s">
        <v>1332</v>
      </c>
      <c r="U1866" t="s">
        <v>1340</v>
      </c>
      <c r="V1866" t="s">
        <v>1341</v>
      </c>
      <c r="W1866" t="s">
        <v>1339</v>
      </c>
      <c r="X1866">
        <v>46113</v>
      </c>
      <c r="Y1866" t="s">
        <v>5245</v>
      </c>
      <c r="AC1866" t="s">
        <v>1343</v>
      </c>
      <c r="AF1866" t="s">
        <v>1343</v>
      </c>
      <c r="AI1866" t="s">
        <v>1339</v>
      </c>
      <c r="AJ1866">
        <v>265</v>
      </c>
      <c r="AL1866">
        <v>0</v>
      </c>
      <c r="AM1866">
        <v>0</v>
      </c>
      <c r="AN1866">
        <v>0</v>
      </c>
      <c r="AO1866">
        <v>0</v>
      </c>
    </row>
    <row r="1867" spans="1:41" hidden="1" x14ac:dyDescent="0.3">
      <c r="A1867" t="s">
        <v>1332</v>
      </c>
      <c r="B1867" t="s">
        <v>1332</v>
      </c>
      <c r="C1867" t="s">
        <v>1359</v>
      </c>
      <c r="D1867" t="s">
        <v>3069</v>
      </c>
      <c r="E1867">
        <v>2026007</v>
      </c>
      <c r="F1867" t="s">
        <v>8005</v>
      </c>
      <c r="G1867" t="s">
        <v>8006</v>
      </c>
      <c r="I1867" t="s">
        <v>1335</v>
      </c>
      <c r="J1867">
        <v>360</v>
      </c>
      <c r="K1867" t="s">
        <v>8007</v>
      </c>
      <c r="L1867">
        <v>46115</v>
      </c>
      <c r="N1867">
        <v>46157</v>
      </c>
      <c r="P1867" t="s">
        <v>1337</v>
      </c>
      <c r="Q1867" t="s">
        <v>8008</v>
      </c>
      <c r="R1867" t="s">
        <v>1781</v>
      </c>
      <c r="S1867" t="s">
        <v>1332</v>
      </c>
      <c r="U1867" t="s">
        <v>1340</v>
      </c>
      <c r="V1867" t="s">
        <v>1341</v>
      </c>
      <c r="W1867" t="s">
        <v>1355</v>
      </c>
      <c r="AC1867" t="s">
        <v>1343</v>
      </c>
      <c r="AF1867" t="s">
        <v>1343</v>
      </c>
      <c r="AI1867">
        <v>27</v>
      </c>
      <c r="AJ1867">
        <v>425</v>
      </c>
      <c r="AL1867">
        <v>0</v>
      </c>
      <c r="AM1867" t="s">
        <v>1332</v>
      </c>
      <c r="AN1867">
        <v>0</v>
      </c>
      <c r="AO1867">
        <v>0</v>
      </c>
    </row>
    <row r="1868" spans="1:41" hidden="1" x14ac:dyDescent="0.3">
      <c r="A1868" t="s">
        <v>1332</v>
      </c>
      <c r="B1868" t="s">
        <v>1332</v>
      </c>
      <c r="C1868" t="s">
        <v>304</v>
      </c>
      <c r="D1868" t="s">
        <v>6408</v>
      </c>
      <c r="E1868">
        <v>2026021</v>
      </c>
      <c r="F1868" t="s">
        <v>6806</v>
      </c>
      <c r="G1868" t="s">
        <v>6807</v>
      </c>
      <c r="I1868" t="s">
        <v>1335</v>
      </c>
      <c r="J1868">
        <v>500</v>
      </c>
      <c r="K1868" t="s">
        <v>1179</v>
      </c>
      <c r="L1868">
        <v>46104</v>
      </c>
      <c r="N1868">
        <v>46152</v>
      </c>
      <c r="P1868" t="s">
        <v>1337</v>
      </c>
      <c r="Q1868" t="s">
        <v>6808</v>
      </c>
      <c r="R1868" t="s">
        <v>1781</v>
      </c>
      <c r="S1868" t="s">
        <v>1332</v>
      </c>
      <c r="U1868" t="s">
        <v>1340</v>
      </c>
      <c r="V1868" t="s">
        <v>1341</v>
      </c>
      <c r="W1868" t="s">
        <v>1355</v>
      </c>
      <c r="AC1868" t="s">
        <v>1343</v>
      </c>
      <c r="AF1868" t="s">
        <v>1343</v>
      </c>
      <c r="AI1868">
        <v>22</v>
      </c>
      <c r="AJ1868">
        <v>545</v>
      </c>
      <c r="AL1868">
        <v>0</v>
      </c>
      <c r="AM1868" t="s">
        <v>1332</v>
      </c>
      <c r="AN1868">
        <v>0</v>
      </c>
      <c r="AO1868">
        <v>0</v>
      </c>
    </row>
    <row r="1869" spans="1:41" hidden="1" x14ac:dyDescent="0.3">
      <c r="C1869" t="s">
        <v>304</v>
      </c>
      <c r="D1869" t="s">
        <v>8194</v>
      </c>
      <c r="E1869" t="s">
        <v>1332</v>
      </c>
      <c r="F1869" t="s">
        <v>8896</v>
      </c>
      <c r="I1869" t="s">
        <v>1335</v>
      </c>
      <c r="J1869">
        <v>700</v>
      </c>
      <c r="K1869" t="s">
        <v>1179</v>
      </c>
      <c r="L1869">
        <v>46128</v>
      </c>
      <c r="N1869">
        <v>46172</v>
      </c>
      <c r="P1869" t="s">
        <v>1337</v>
      </c>
      <c r="Q1869" t="s">
        <v>6808</v>
      </c>
      <c r="R1869" t="s">
        <v>1781</v>
      </c>
      <c r="U1869" t="s">
        <v>1340</v>
      </c>
      <c r="V1869" t="s">
        <v>1341</v>
      </c>
      <c r="W1869" t="s">
        <v>1355</v>
      </c>
      <c r="AC1869" t="s">
        <v>1343</v>
      </c>
      <c r="AF1869" t="s">
        <v>1343</v>
      </c>
      <c r="AI1869">
        <v>42</v>
      </c>
      <c r="AJ1869" t="s">
        <v>1332</v>
      </c>
      <c r="AL1869">
        <v>0</v>
      </c>
      <c r="AM1869" t="s">
        <v>1332</v>
      </c>
      <c r="AN1869">
        <v>0</v>
      </c>
      <c r="AO1869">
        <v>0</v>
      </c>
    </row>
    <row r="1870" spans="1:41" hidden="1" x14ac:dyDescent="0.3">
      <c r="C1870" t="s">
        <v>304</v>
      </c>
      <c r="D1870" t="s">
        <v>8198</v>
      </c>
      <c r="E1870" t="s">
        <v>1332</v>
      </c>
      <c r="F1870" t="s">
        <v>8896</v>
      </c>
      <c r="I1870" t="s">
        <v>1335</v>
      </c>
      <c r="J1870">
        <v>0</v>
      </c>
      <c r="K1870" t="s">
        <v>1179</v>
      </c>
      <c r="L1870">
        <v>46128</v>
      </c>
      <c r="N1870">
        <v>46172</v>
      </c>
      <c r="P1870" t="s">
        <v>1337</v>
      </c>
      <c r="Q1870" t="s">
        <v>6808</v>
      </c>
      <c r="R1870" t="s">
        <v>1781</v>
      </c>
      <c r="U1870" t="s">
        <v>1340</v>
      </c>
      <c r="V1870" t="s">
        <v>1341</v>
      </c>
      <c r="W1870" t="s">
        <v>1355</v>
      </c>
      <c r="AC1870" t="s">
        <v>1343</v>
      </c>
      <c r="AF1870" t="s">
        <v>1343</v>
      </c>
      <c r="AI1870">
        <v>42</v>
      </c>
      <c r="AJ1870" t="s">
        <v>1332</v>
      </c>
      <c r="AL1870">
        <v>0</v>
      </c>
      <c r="AM1870" t="s">
        <v>1332</v>
      </c>
      <c r="AN1870">
        <v>0</v>
      </c>
      <c r="AO1870">
        <v>0</v>
      </c>
    </row>
    <row r="1871" spans="1:41" hidden="1" x14ac:dyDescent="0.3">
      <c r="C1871" t="s">
        <v>304</v>
      </c>
      <c r="D1871" t="s">
        <v>8642</v>
      </c>
      <c r="E1871" t="s">
        <v>1332</v>
      </c>
      <c r="F1871" t="s">
        <v>8896</v>
      </c>
      <c r="I1871" t="s">
        <v>1335</v>
      </c>
      <c r="J1871">
        <v>700</v>
      </c>
      <c r="K1871" t="s">
        <v>1179</v>
      </c>
      <c r="L1871">
        <v>46128</v>
      </c>
      <c r="N1871">
        <v>46172</v>
      </c>
      <c r="P1871" t="s">
        <v>1337</v>
      </c>
      <c r="Q1871" t="s">
        <v>6808</v>
      </c>
      <c r="R1871" t="s">
        <v>1781</v>
      </c>
      <c r="U1871" t="s">
        <v>1340</v>
      </c>
      <c r="V1871" t="s">
        <v>1341</v>
      </c>
      <c r="W1871" t="s">
        <v>1355</v>
      </c>
      <c r="AC1871" t="s">
        <v>1343</v>
      </c>
      <c r="AF1871" t="s">
        <v>1343</v>
      </c>
      <c r="AI1871">
        <v>42</v>
      </c>
      <c r="AJ1871" t="s">
        <v>1332</v>
      </c>
      <c r="AL1871">
        <v>0</v>
      </c>
      <c r="AM1871" t="s">
        <v>1332</v>
      </c>
      <c r="AN1871">
        <v>0</v>
      </c>
      <c r="AO1871">
        <v>0</v>
      </c>
    </row>
    <row r="1872" spans="1:41" hidden="1" x14ac:dyDescent="0.3">
      <c r="A1872" t="s">
        <v>1332</v>
      </c>
      <c r="B1872" t="s">
        <v>1332</v>
      </c>
      <c r="C1872" t="s">
        <v>39</v>
      </c>
      <c r="D1872" t="s">
        <v>2519</v>
      </c>
      <c r="E1872">
        <v>2025317</v>
      </c>
      <c r="F1872" t="s">
        <v>6473</v>
      </c>
      <c r="G1872" t="s">
        <v>6474</v>
      </c>
      <c r="I1872" t="s">
        <v>1335</v>
      </c>
      <c r="J1872">
        <v>150</v>
      </c>
      <c r="K1872" t="s">
        <v>6475</v>
      </c>
      <c r="L1872">
        <v>46100</v>
      </c>
      <c r="N1872">
        <v>46152</v>
      </c>
      <c r="P1872" t="s">
        <v>1337</v>
      </c>
      <c r="Q1872" t="s">
        <v>6476</v>
      </c>
      <c r="R1872" t="s">
        <v>1339</v>
      </c>
      <c r="S1872" t="s">
        <v>1332</v>
      </c>
      <c r="U1872" t="s">
        <v>1340</v>
      </c>
      <c r="V1872" t="s">
        <v>1341</v>
      </c>
      <c r="W1872" t="s">
        <v>1339</v>
      </c>
      <c r="X1872">
        <v>46115</v>
      </c>
      <c r="Y1872" t="s">
        <v>6477</v>
      </c>
      <c r="Z1872">
        <v>229</v>
      </c>
      <c r="AA1872">
        <v>113</v>
      </c>
      <c r="AB1872">
        <v>35</v>
      </c>
      <c r="AC1872" t="s">
        <v>1343</v>
      </c>
      <c r="AF1872" t="s">
        <v>1343</v>
      </c>
      <c r="AI1872" t="s">
        <v>1339</v>
      </c>
      <c r="AJ1872">
        <v>200</v>
      </c>
      <c r="AL1872">
        <v>229</v>
      </c>
      <c r="AM1872">
        <v>229</v>
      </c>
      <c r="AN1872">
        <v>0.49344978165938902</v>
      </c>
      <c r="AO1872">
        <v>0.87336244541484698</v>
      </c>
    </row>
    <row r="1873" spans="1:41" hidden="1" x14ac:dyDescent="0.3">
      <c r="A1873" t="s">
        <v>1332</v>
      </c>
      <c r="B1873" t="s">
        <v>1332</v>
      </c>
      <c r="C1873" t="s">
        <v>39</v>
      </c>
      <c r="D1873" t="s">
        <v>1755</v>
      </c>
      <c r="E1873">
        <v>2025329</v>
      </c>
      <c r="F1873" t="s">
        <v>6473</v>
      </c>
      <c r="I1873" t="s">
        <v>1335</v>
      </c>
      <c r="J1873">
        <v>0</v>
      </c>
      <c r="K1873" t="s">
        <v>6475</v>
      </c>
      <c r="L1873">
        <v>46100</v>
      </c>
      <c r="N1873">
        <v>46152</v>
      </c>
      <c r="P1873" t="s">
        <v>1337</v>
      </c>
      <c r="Q1873" t="s">
        <v>6476</v>
      </c>
      <c r="R1873" t="s">
        <v>1339</v>
      </c>
      <c r="S1873" t="s">
        <v>1332</v>
      </c>
      <c r="U1873" t="s">
        <v>1340</v>
      </c>
      <c r="V1873" t="s">
        <v>1341</v>
      </c>
      <c r="W1873" t="s">
        <v>1339</v>
      </c>
      <c r="X1873">
        <v>46115</v>
      </c>
      <c r="Y1873" t="s">
        <v>6477</v>
      </c>
      <c r="Z1873">
        <v>229</v>
      </c>
      <c r="AA1873">
        <v>113</v>
      </c>
      <c r="AB1873">
        <v>35</v>
      </c>
      <c r="AC1873" t="s">
        <v>1343</v>
      </c>
      <c r="AF1873" t="s">
        <v>1343</v>
      </c>
      <c r="AI1873" t="s">
        <v>1339</v>
      </c>
      <c r="AJ1873">
        <v>52</v>
      </c>
      <c r="AL1873" t="s">
        <v>1332</v>
      </c>
      <c r="AM1873" t="s">
        <v>1332</v>
      </c>
      <c r="AN1873">
        <v>0.49344978165938902</v>
      </c>
      <c r="AO1873">
        <v>0</v>
      </c>
    </row>
    <row r="1874" spans="1:41" hidden="1" x14ac:dyDescent="0.3">
      <c r="A1874" t="s">
        <v>1332</v>
      </c>
      <c r="B1874" t="s">
        <v>1332</v>
      </c>
      <c r="C1874" t="s">
        <v>39</v>
      </c>
      <c r="D1874" t="s">
        <v>4635</v>
      </c>
      <c r="E1874">
        <v>2026013</v>
      </c>
      <c r="F1874" t="s">
        <v>8435</v>
      </c>
      <c r="G1874" t="s">
        <v>8436</v>
      </c>
      <c r="I1874" t="s">
        <v>1335</v>
      </c>
      <c r="J1874">
        <v>150</v>
      </c>
      <c r="K1874" t="s">
        <v>6475</v>
      </c>
      <c r="L1874">
        <v>46123</v>
      </c>
      <c r="N1874">
        <v>46157</v>
      </c>
      <c r="P1874" t="s">
        <v>1337</v>
      </c>
      <c r="Q1874" t="s">
        <v>6476</v>
      </c>
      <c r="R1874" t="s">
        <v>1781</v>
      </c>
      <c r="S1874" t="s">
        <v>1332</v>
      </c>
      <c r="U1874" t="s">
        <v>1340</v>
      </c>
      <c r="V1874" t="s">
        <v>1341</v>
      </c>
      <c r="W1874" t="s">
        <v>1355</v>
      </c>
      <c r="AC1874" t="s">
        <v>1343</v>
      </c>
      <c r="AF1874" t="s">
        <v>1343</v>
      </c>
      <c r="AI1874">
        <v>27</v>
      </c>
      <c r="AJ1874">
        <v>210</v>
      </c>
      <c r="AL1874">
        <v>0</v>
      </c>
      <c r="AM1874" t="s">
        <v>1332</v>
      </c>
      <c r="AN1874">
        <v>0</v>
      </c>
      <c r="AO1874">
        <v>0</v>
      </c>
    </row>
    <row r="1875" spans="1:41" hidden="1" x14ac:dyDescent="0.3">
      <c r="A1875" t="s">
        <v>1332</v>
      </c>
      <c r="B1875" t="s">
        <v>1332</v>
      </c>
      <c r="C1875" t="s">
        <v>39</v>
      </c>
      <c r="D1875" t="s">
        <v>4631</v>
      </c>
      <c r="E1875">
        <v>2026010</v>
      </c>
      <c r="F1875" t="s">
        <v>8435</v>
      </c>
      <c r="G1875" t="s">
        <v>8436</v>
      </c>
      <c r="I1875" t="s">
        <v>1335</v>
      </c>
      <c r="J1875">
        <v>0</v>
      </c>
      <c r="K1875" t="s">
        <v>6475</v>
      </c>
      <c r="L1875">
        <v>46123</v>
      </c>
      <c r="N1875">
        <v>46157</v>
      </c>
      <c r="P1875" t="s">
        <v>1337</v>
      </c>
      <c r="Q1875" t="s">
        <v>6476</v>
      </c>
      <c r="R1875" t="s">
        <v>1781</v>
      </c>
      <c r="S1875" t="s">
        <v>1332</v>
      </c>
      <c r="U1875" t="s">
        <v>1340</v>
      </c>
      <c r="V1875" t="s">
        <v>1341</v>
      </c>
      <c r="W1875" t="s">
        <v>1355</v>
      </c>
      <c r="AC1875" t="s">
        <v>1343</v>
      </c>
      <c r="AF1875" t="s">
        <v>1343</v>
      </c>
      <c r="AI1875">
        <v>27</v>
      </c>
      <c r="AJ1875">
        <v>30</v>
      </c>
      <c r="AL1875">
        <v>0</v>
      </c>
      <c r="AM1875" t="s">
        <v>1332</v>
      </c>
      <c r="AN1875">
        <v>0</v>
      </c>
      <c r="AO1875">
        <v>0</v>
      </c>
    </row>
    <row r="1876" spans="1:41" hidden="1" x14ac:dyDescent="0.3">
      <c r="C1876" t="s">
        <v>1359</v>
      </c>
      <c r="D1876" t="s">
        <v>2962</v>
      </c>
      <c r="E1876">
        <v>2025945</v>
      </c>
      <c r="F1876" t="s">
        <v>8601</v>
      </c>
      <c r="G1876" t="s">
        <v>8602</v>
      </c>
      <c r="I1876" t="s">
        <v>1335</v>
      </c>
      <c r="J1876">
        <v>0</v>
      </c>
      <c r="K1876" t="s">
        <v>8603</v>
      </c>
      <c r="L1876">
        <v>46126</v>
      </c>
      <c r="N1876">
        <v>46157</v>
      </c>
      <c r="P1876" t="s">
        <v>1361</v>
      </c>
      <c r="Q1876" t="s">
        <v>8604</v>
      </c>
      <c r="U1876" t="s">
        <v>1537</v>
      </c>
      <c r="V1876" t="s">
        <v>1341</v>
      </c>
      <c r="W1876" t="s">
        <v>1355</v>
      </c>
      <c r="AC1876" t="s">
        <v>1343</v>
      </c>
      <c r="AF1876" t="s">
        <v>1343</v>
      </c>
      <c r="AI1876">
        <v>27</v>
      </c>
      <c r="AJ1876">
        <v>60</v>
      </c>
      <c r="AL1876">
        <v>0</v>
      </c>
      <c r="AM1876" t="s">
        <v>1332</v>
      </c>
      <c r="AN1876">
        <v>0</v>
      </c>
      <c r="AO1876">
        <v>0</v>
      </c>
    </row>
    <row r="1877" spans="1:41" hidden="1" x14ac:dyDescent="0.3">
      <c r="A1877" t="s">
        <v>1332</v>
      </c>
      <c r="B1877" t="s">
        <v>1332</v>
      </c>
      <c r="C1877" t="s">
        <v>1359</v>
      </c>
      <c r="D1877" t="s">
        <v>1438</v>
      </c>
      <c r="E1877">
        <v>2025933</v>
      </c>
      <c r="I1877" t="s">
        <v>1335</v>
      </c>
      <c r="J1877">
        <v>300</v>
      </c>
      <c r="K1877" t="s">
        <v>3755</v>
      </c>
      <c r="L1877">
        <v>46056</v>
      </c>
      <c r="N1877">
        <v>46096</v>
      </c>
      <c r="P1877" t="s">
        <v>1337</v>
      </c>
      <c r="Q1877" t="s">
        <v>3756</v>
      </c>
      <c r="R1877" t="s">
        <v>1339</v>
      </c>
      <c r="S1877" t="s">
        <v>1332</v>
      </c>
      <c r="U1877" t="s">
        <v>1340</v>
      </c>
      <c r="V1877" t="s">
        <v>1341</v>
      </c>
      <c r="W1877" t="s">
        <v>1339</v>
      </c>
      <c r="X1877">
        <v>46082</v>
      </c>
      <c r="Y1877" t="s">
        <v>3757</v>
      </c>
      <c r="Z1877">
        <v>132</v>
      </c>
      <c r="AA1877">
        <v>27</v>
      </c>
      <c r="AB1877">
        <v>21</v>
      </c>
      <c r="AC1877" t="s">
        <v>1343</v>
      </c>
      <c r="AF1877" t="s">
        <v>1343</v>
      </c>
      <c r="AI1877" t="s">
        <v>1339</v>
      </c>
      <c r="AJ1877">
        <v>350</v>
      </c>
      <c r="AL1877">
        <v>132</v>
      </c>
      <c r="AM1877">
        <v>132</v>
      </c>
      <c r="AN1877">
        <v>0.204545454545455</v>
      </c>
      <c r="AO1877">
        <v>2.65151515151515</v>
      </c>
    </row>
    <row r="1878" spans="1:41" hidden="1" x14ac:dyDescent="0.3">
      <c r="A1878" t="s">
        <v>1332</v>
      </c>
      <c r="B1878" t="s">
        <v>1332</v>
      </c>
      <c r="C1878" t="s">
        <v>1359</v>
      </c>
      <c r="D1878" t="s">
        <v>1755</v>
      </c>
      <c r="E1878">
        <v>2025329</v>
      </c>
      <c r="I1878" t="s">
        <v>1335</v>
      </c>
      <c r="J1878">
        <v>0</v>
      </c>
      <c r="K1878" t="s">
        <v>3755</v>
      </c>
      <c r="L1878">
        <v>46056</v>
      </c>
      <c r="N1878">
        <v>46096</v>
      </c>
      <c r="P1878" t="s">
        <v>1337</v>
      </c>
      <c r="Q1878" t="s">
        <v>3756</v>
      </c>
      <c r="R1878" t="s">
        <v>1339</v>
      </c>
      <c r="S1878" t="s">
        <v>1332</v>
      </c>
      <c r="U1878" t="s">
        <v>1340</v>
      </c>
      <c r="V1878" t="s">
        <v>1341</v>
      </c>
      <c r="W1878" t="s">
        <v>1339</v>
      </c>
      <c r="X1878">
        <v>46082</v>
      </c>
      <c r="Y1878" t="s">
        <v>3757</v>
      </c>
      <c r="Z1878">
        <v>132</v>
      </c>
      <c r="AA1878">
        <v>27</v>
      </c>
      <c r="AB1878">
        <v>21</v>
      </c>
      <c r="AC1878" t="s">
        <v>1343</v>
      </c>
      <c r="AF1878" t="s">
        <v>1343</v>
      </c>
      <c r="AI1878" t="s">
        <v>1339</v>
      </c>
      <c r="AJ1878">
        <v>52</v>
      </c>
      <c r="AL1878" t="s">
        <v>1332</v>
      </c>
      <c r="AM1878" t="s">
        <v>1332</v>
      </c>
      <c r="AN1878">
        <v>0.204545454545455</v>
      </c>
      <c r="AO1878">
        <v>0</v>
      </c>
    </row>
    <row r="1879" spans="1:41" hidden="1" x14ac:dyDescent="0.3">
      <c r="A1879" t="s">
        <v>1332</v>
      </c>
      <c r="B1879" t="s">
        <v>1332</v>
      </c>
      <c r="C1879" t="s">
        <v>1359</v>
      </c>
      <c r="D1879" t="s">
        <v>2814</v>
      </c>
      <c r="E1879" t="s">
        <v>2815</v>
      </c>
      <c r="I1879" t="s">
        <v>1335</v>
      </c>
      <c r="J1879">
        <v>300</v>
      </c>
      <c r="K1879" t="s">
        <v>3755</v>
      </c>
      <c r="L1879">
        <v>46056</v>
      </c>
      <c r="N1879">
        <v>46096</v>
      </c>
      <c r="P1879" t="s">
        <v>1337</v>
      </c>
      <c r="Q1879" t="s">
        <v>3756</v>
      </c>
      <c r="R1879" t="s">
        <v>1339</v>
      </c>
      <c r="S1879" t="s">
        <v>1332</v>
      </c>
      <c r="U1879" t="s">
        <v>1340</v>
      </c>
      <c r="V1879" t="s">
        <v>1341</v>
      </c>
      <c r="W1879" t="s">
        <v>1339</v>
      </c>
      <c r="X1879">
        <v>46092</v>
      </c>
      <c r="Y1879" t="s">
        <v>3758</v>
      </c>
      <c r="Z1879">
        <v>129</v>
      </c>
      <c r="AA1879">
        <v>41</v>
      </c>
      <c r="AB1879">
        <v>22</v>
      </c>
      <c r="AC1879" t="s">
        <v>1343</v>
      </c>
      <c r="AF1879" t="s">
        <v>1343</v>
      </c>
      <c r="AI1879" t="s">
        <v>1339</v>
      </c>
      <c r="AJ1879">
        <v>372</v>
      </c>
      <c r="AL1879">
        <v>129</v>
      </c>
      <c r="AM1879">
        <v>129</v>
      </c>
      <c r="AN1879">
        <v>0.31782945736434098</v>
      </c>
      <c r="AO1879">
        <v>2.8837209302325602</v>
      </c>
    </row>
    <row r="1880" spans="1:41" x14ac:dyDescent="0.3">
      <c r="A1880" t="s">
        <v>1332</v>
      </c>
      <c r="B1880" t="s">
        <v>1332</v>
      </c>
      <c r="C1880" t="s">
        <v>1380</v>
      </c>
      <c r="D1880" t="s">
        <v>4351</v>
      </c>
      <c r="E1880">
        <v>2026001</v>
      </c>
      <c r="F1880" t="s">
        <v>7358</v>
      </c>
      <c r="I1880" t="s">
        <v>1335</v>
      </c>
      <c r="J1880">
        <v>60</v>
      </c>
      <c r="K1880" t="s">
        <v>7359</v>
      </c>
      <c r="L1880" s="42">
        <v>46109</v>
      </c>
      <c r="N1880">
        <v>46157</v>
      </c>
      <c r="P1880" t="s">
        <v>1361</v>
      </c>
      <c r="Q1880" t="s">
        <v>7360</v>
      </c>
      <c r="R1880" t="s">
        <v>1781</v>
      </c>
      <c r="S1880" t="s">
        <v>1353</v>
      </c>
      <c r="U1880" t="s">
        <v>1354</v>
      </c>
      <c r="V1880" t="s">
        <v>1341</v>
      </c>
      <c r="W1880" t="s">
        <v>1355</v>
      </c>
      <c r="AC1880" t="s">
        <v>1343</v>
      </c>
      <c r="AF1880" t="s">
        <v>1343</v>
      </c>
      <c r="AI1880">
        <v>27</v>
      </c>
      <c r="AJ1880">
        <v>105</v>
      </c>
      <c r="AL1880">
        <v>0</v>
      </c>
      <c r="AM1880" t="s">
        <v>1332</v>
      </c>
      <c r="AN1880">
        <v>0</v>
      </c>
      <c r="AO1880">
        <v>0</v>
      </c>
    </row>
    <row r="1881" spans="1:41" hidden="1" x14ac:dyDescent="0.3">
      <c r="A1881" t="s">
        <v>1332</v>
      </c>
      <c r="B1881" t="s">
        <v>1332</v>
      </c>
      <c r="C1881" t="s">
        <v>1386</v>
      </c>
      <c r="D1881" t="s">
        <v>4033</v>
      </c>
      <c r="E1881">
        <v>2026003</v>
      </c>
      <c r="F1881" t="s">
        <v>7777</v>
      </c>
      <c r="G1881" t="s">
        <v>7778</v>
      </c>
      <c r="I1881" t="s">
        <v>1335</v>
      </c>
      <c r="J1881">
        <v>300</v>
      </c>
      <c r="K1881" t="s">
        <v>3755</v>
      </c>
      <c r="L1881">
        <v>46113</v>
      </c>
      <c r="N1881">
        <v>46157</v>
      </c>
      <c r="P1881" t="s">
        <v>1337</v>
      </c>
      <c r="Q1881" t="s">
        <v>7779</v>
      </c>
      <c r="R1881" t="s">
        <v>1781</v>
      </c>
      <c r="S1881" t="s">
        <v>1332</v>
      </c>
      <c r="U1881" t="s">
        <v>1340</v>
      </c>
      <c r="V1881" t="s">
        <v>1341</v>
      </c>
      <c r="W1881" t="s">
        <v>1355</v>
      </c>
      <c r="AC1881" t="s">
        <v>1343</v>
      </c>
      <c r="AF1881" t="s">
        <v>1343</v>
      </c>
      <c r="AI1881">
        <v>27</v>
      </c>
      <c r="AJ1881">
        <v>345</v>
      </c>
      <c r="AL1881">
        <v>0</v>
      </c>
      <c r="AM1881" t="s">
        <v>1332</v>
      </c>
      <c r="AN1881">
        <v>0</v>
      </c>
      <c r="AO1881">
        <v>0</v>
      </c>
    </row>
    <row r="1882" spans="1:41" hidden="1" x14ac:dyDescent="0.3">
      <c r="A1882" t="s">
        <v>1332</v>
      </c>
      <c r="B1882" t="s">
        <v>1332</v>
      </c>
      <c r="C1882" t="s">
        <v>1386</v>
      </c>
      <c r="D1882" t="s">
        <v>2091</v>
      </c>
      <c r="E1882">
        <v>2025339</v>
      </c>
      <c r="F1882" t="s">
        <v>7777</v>
      </c>
      <c r="G1882" t="s">
        <v>7778</v>
      </c>
      <c r="I1882" t="s">
        <v>1335</v>
      </c>
      <c r="J1882">
        <v>0</v>
      </c>
      <c r="K1882" t="s">
        <v>3755</v>
      </c>
      <c r="L1882">
        <v>46113</v>
      </c>
      <c r="N1882">
        <v>46157</v>
      </c>
      <c r="P1882" t="s">
        <v>1337</v>
      </c>
      <c r="Q1882" t="s">
        <v>7779</v>
      </c>
      <c r="R1882" t="s">
        <v>1781</v>
      </c>
      <c r="S1882" t="s">
        <v>1332</v>
      </c>
      <c r="U1882" t="s">
        <v>1340</v>
      </c>
      <c r="V1882" t="s">
        <v>1341</v>
      </c>
      <c r="W1882" t="s">
        <v>1355</v>
      </c>
      <c r="AC1882" t="s">
        <v>1343</v>
      </c>
      <c r="AF1882" t="s">
        <v>1343</v>
      </c>
      <c r="AI1882">
        <v>27</v>
      </c>
      <c r="AJ1882">
        <v>58</v>
      </c>
      <c r="AL1882">
        <v>0</v>
      </c>
      <c r="AM1882" t="s">
        <v>1332</v>
      </c>
      <c r="AN1882">
        <v>0</v>
      </c>
      <c r="AO1882">
        <v>0</v>
      </c>
    </row>
    <row r="1883" spans="1:41" hidden="1" x14ac:dyDescent="0.3">
      <c r="A1883" t="s">
        <v>1332</v>
      </c>
      <c r="B1883" t="s">
        <v>1332</v>
      </c>
      <c r="C1883" t="s">
        <v>205</v>
      </c>
      <c r="D1883" t="s">
        <v>1438</v>
      </c>
      <c r="E1883">
        <v>2025933</v>
      </c>
      <c r="I1883" t="s">
        <v>1335</v>
      </c>
      <c r="J1883">
        <v>200</v>
      </c>
      <c r="K1883" t="s">
        <v>2691</v>
      </c>
      <c r="L1883">
        <v>46017</v>
      </c>
      <c r="N1883">
        <v>46068</v>
      </c>
      <c r="P1883" t="s">
        <v>1337</v>
      </c>
      <c r="Q1883" t="s">
        <v>2692</v>
      </c>
      <c r="R1883" t="s">
        <v>1339</v>
      </c>
      <c r="S1883" t="s">
        <v>1332</v>
      </c>
      <c r="T1883" t="s">
        <v>2693</v>
      </c>
      <c r="U1883" t="s">
        <v>1340</v>
      </c>
      <c r="V1883" t="s">
        <v>1341</v>
      </c>
      <c r="W1883" t="s">
        <v>1339</v>
      </c>
      <c r="X1883">
        <v>46098</v>
      </c>
      <c r="Y1883" t="s">
        <v>2694</v>
      </c>
      <c r="Z1883">
        <v>630</v>
      </c>
      <c r="AA1883">
        <v>170</v>
      </c>
      <c r="AB1883">
        <v>131</v>
      </c>
      <c r="AC1883" t="s">
        <v>1343</v>
      </c>
      <c r="AF1883" t="s">
        <v>1343</v>
      </c>
      <c r="AI1883" t="s">
        <v>1339</v>
      </c>
      <c r="AJ1883">
        <v>250</v>
      </c>
      <c r="AL1883">
        <v>630</v>
      </c>
      <c r="AM1883">
        <v>630</v>
      </c>
      <c r="AN1883">
        <v>0.26984126984126999</v>
      </c>
      <c r="AO1883">
        <v>0.39682539682539703</v>
      </c>
    </row>
    <row r="1884" spans="1:41" hidden="1" x14ac:dyDescent="0.3">
      <c r="A1884" t="s">
        <v>1332</v>
      </c>
      <c r="B1884" t="s">
        <v>1332</v>
      </c>
      <c r="C1884" t="s">
        <v>205</v>
      </c>
      <c r="D1884" t="s">
        <v>1755</v>
      </c>
      <c r="E1884">
        <v>2025329</v>
      </c>
      <c r="I1884" t="s">
        <v>1335</v>
      </c>
      <c r="J1884">
        <v>0</v>
      </c>
      <c r="K1884" t="s">
        <v>2691</v>
      </c>
      <c r="L1884">
        <v>46017</v>
      </c>
      <c r="N1884">
        <v>46068</v>
      </c>
      <c r="P1884" t="s">
        <v>1337</v>
      </c>
      <c r="Q1884" t="s">
        <v>2692</v>
      </c>
      <c r="R1884" t="s">
        <v>1339</v>
      </c>
      <c r="S1884" t="s">
        <v>1332</v>
      </c>
      <c r="T1884" t="s">
        <v>2693</v>
      </c>
      <c r="U1884" t="s">
        <v>1340</v>
      </c>
      <c r="V1884" t="s">
        <v>1341</v>
      </c>
      <c r="W1884" t="s">
        <v>1339</v>
      </c>
      <c r="X1884">
        <v>46098</v>
      </c>
      <c r="Y1884" t="s">
        <v>2694</v>
      </c>
      <c r="Z1884">
        <v>630</v>
      </c>
      <c r="AA1884">
        <v>170</v>
      </c>
      <c r="AB1884">
        <v>131</v>
      </c>
      <c r="AC1884" t="s">
        <v>1343</v>
      </c>
      <c r="AF1884" t="s">
        <v>1343</v>
      </c>
      <c r="AI1884" t="s">
        <v>1339</v>
      </c>
      <c r="AJ1884">
        <v>52</v>
      </c>
      <c r="AL1884" t="s">
        <v>1332</v>
      </c>
      <c r="AM1884" t="s">
        <v>1332</v>
      </c>
      <c r="AN1884">
        <v>0.26984126984126999</v>
      </c>
      <c r="AO1884">
        <v>0</v>
      </c>
    </row>
    <row r="1885" spans="1:41" hidden="1" x14ac:dyDescent="0.3">
      <c r="A1885" t="s">
        <v>1332</v>
      </c>
      <c r="B1885" t="s">
        <v>1332</v>
      </c>
      <c r="C1885" t="s">
        <v>205</v>
      </c>
      <c r="D1885" t="s">
        <v>2695</v>
      </c>
      <c r="E1885">
        <v>2025982</v>
      </c>
      <c r="I1885" t="s">
        <v>1335</v>
      </c>
      <c r="J1885">
        <v>0</v>
      </c>
      <c r="K1885" t="s">
        <v>2691</v>
      </c>
      <c r="L1885">
        <v>46017</v>
      </c>
      <c r="N1885">
        <v>46068</v>
      </c>
      <c r="P1885" t="s">
        <v>1337</v>
      </c>
      <c r="Q1885" t="s">
        <v>2692</v>
      </c>
      <c r="R1885" t="s">
        <v>1339</v>
      </c>
      <c r="S1885" t="s">
        <v>1332</v>
      </c>
      <c r="T1885" t="s">
        <v>2693</v>
      </c>
      <c r="U1885" t="s">
        <v>1340</v>
      </c>
      <c r="V1885" t="s">
        <v>1341</v>
      </c>
      <c r="W1885" t="s">
        <v>1339</v>
      </c>
      <c r="X1885">
        <v>46098</v>
      </c>
      <c r="Y1885" t="s">
        <v>2694</v>
      </c>
      <c r="Z1885">
        <v>630</v>
      </c>
      <c r="AA1885">
        <v>170</v>
      </c>
      <c r="AB1885">
        <v>131</v>
      </c>
      <c r="AC1885" t="s">
        <v>1343</v>
      </c>
      <c r="AF1885" t="s">
        <v>1343</v>
      </c>
      <c r="AI1885" t="s">
        <v>1339</v>
      </c>
      <c r="AJ1885">
        <v>35</v>
      </c>
      <c r="AL1885" t="s">
        <v>1332</v>
      </c>
      <c r="AM1885" t="s">
        <v>1332</v>
      </c>
      <c r="AN1885">
        <v>0.26984126984126999</v>
      </c>
      <c r="AO1885">
        <v>0</v>
      </c>
    </row>
    <row r="1886" spans="1:41" hidden="1" x14ac:dyDescent="0.3">
      <c r="A1886" t="s">
        <v>1332</v>
      </c>
      <c r="B1886" t="s">
        <v>1332</v>
      </c>
      <c r="C1886" t="s">
        <v>1371</v>
      </c>
      <c r="D1886" t="s">
        <v>2962</v>
      </c>
      <c r="E1886">
        <v>2025945</v>
      </c>
      <c r="F1886" t="s">
        <v>6520</v>
      </c>
      <c r="G1886" t="s">
        <v>6521</v>
      </c>
      <c r="I1886" t="s">
        <v>1335</v>
      </c>
      <c r="J1886">
        <v>200</v>
      </c>
      <c r="K1886" t="s">
        <v>2691</v>
      </c>
      <c r="L1886">
        <v>46100</v>
      </c>
      <c r="N1886">
        <v>46152</v>
      </c>
      <c r="P1886" t="s">
        <v>1337</v>
      </c>
      <c r="Q1886" t="s">
        <v>2692</v>
      </c>
      <c r="R1886" t="s">
        <v>1781</v>
      </c>
      <c r="S1886" t="s">
        <v>1332</v>
      </c>
      <c r="U1886" t="s">
        <v>1340</v>
      </c>
      <c r="V1886" t="s">
        <v>1341</v>
      </c>
      <c r="W1886" t="s">
        <v>1355</v>
      </c>
      <c r="AC1886" t="s">
        <v>1343</v>
      </c>
      <c r="AF1886" t="s">
        <v>1343</v>
      </c>
      <c r="AI1886">
        <v>22</v>
      </c>
      <c r="AJ1886">
        <v>260</v>
      </c>
      <c r="AL1886">
        <v>0</v>
      </c>
      <c r="AM1886" t="s">
        <v>1332</v>
      </c>
      <c r="AN1886">
        <v>0</v>
      </c>
      <c r="AO1886">
        <v>0</v>
      </c>
    </row>
    <row r="1887" spans="1:41" hidden="1" x14ac:dyDescent="0.3">
      <c r="A1887" t="s">
        <v>1332</v>
      </c>
      <c r="B1887" t="s">
        <v>1332</v>
      </c>
      <c r="C1887" t="s">
        <v>39</v>
      </c>
      <c r="D1887" t="s">
        <v>2519</v>
      </c>
      <c r="E1887">
        <v>2025317</v>
      </c>
      <c r="F1887" t="s">
        <v>7056</v>
      </c>
      <c r="G1887" t="s">
        <v>7057</v>
      </c>
      <c r="I1887" t="s">
        <v>1335</v>
      </c>
      <c r="J1887">
        <v>260</v>
      </c>
      <c r="K1887" t="s">
        <v>7058</v>
      </c>
      <c r="L1887">
        <v>46107</v>
      </c>
      <c r="N1887">
        <v>46152</v>
      </c>
      <c r="P1887" t="s">
        <v>1361</v>
      </c>
      <c r="Q1887" t="s">
        <v>7059</v>
      </c>
      <c r="R1887" t="s">
        <v>1339</v>
      </c>
      <c r="S1887" t="s">
        <v>1332</v>
      </c>
      <c r="U1887" t="s">
        <v>1340</v>
      </c>
      <c r="V1887" t="s">
        <v>1341</v>
      </c>
      <c r="W1887" t="s">
        <v>1339</v>
      </c>
      <c r="X1887">
        <v>46126</v>
      </c>
      <c r="Y1887" t="s">
        <v>7060</v>
      </c>
      <c r="AC1887" t="s">
        <v>1343</v>
      </c>
      <c r="AF1887" t="s">
        <v>1343</v>
      </c>
      <c r="AI1887" t="s">
        <v>1339</v>
      </c>
      <c r="AJ1887">
        <v>310</v>
      </c>
      <c r="AL1887">
        <v>0</v>
      </c>
      <c r="AM1887">
        <v>0</v>
      </c>
      <c r="AN1887">
        <v>0</v>
      </c>
      <c r="AO1887">
        <v>0</v>
      </c>
    </row>
    <row r="1888" spans="1:41" hidden="1" x14ac:dyDescent="0.3">
      <c r="A1888" t="s">
        <v>1332</v>
      </c>
      <c r="B1888" t="s">
        <v>1332</v>
      </c>
      <c r="C1888" t="s">
        <v>39</v>
      </c>
      <c r="D1888" t="s">
        <v>1755</v>
      </c>
      <c r="E1888">
        <v>2025329</v>
      </c>
      <c r="F1888" t="s">
        <v>7056</v>
      </c>
      <c r="I1888" t="s">
        <v>1335</v>
      </c>
      <c r="J1888">
        <v>0</v>
      </c>
      <c r="K1888" t="s">
        <v>7058</v>
      </c>
      <c r="L1888">
        <v>46107</v>
      </c>
      <c r="N1888">
        <v>46152</v>
      </c>
      <c r="P1888" t="s">
        <v>1361</v>
      </c>
      <c r="Q1888" t="s">
        <v>7059</v>
      </c>
      <c r="R1888" t="s">
        <v>1339</v>
      </c>
      <c r="S1888" t="s">
        <v>1332</v>
      </c>
      <c r="U1888" t="s">
        <v>1340</v>
      </c>
      <c r="V1888" t="s">
        <v>1341</v>
      </c>
      <c r="W1888" t="s">
        <v>1339</v>
      </c>
      <c r="X1888">
        <v>46126</v>
      </c>
      <c r="Y1888" t="s">
        <v>7060</v>
      </c>
      <c r="AC1888" t="s">
        <v>1343</v>
      </c>
      <c r="AF1888" t="s">
        <v>1343</v>
      </c>
      <c r="AI1888" t="s">
        <v>1339</v>
      </c>
      <c r="AJ1888">
        <v>52</v>
      </c>
      <c r="AL1888" t="s">
        <v>1332</v>
      </c>
      <c r="AM1888" t="s">
        <v>1332</v>
      </c>
      <c r="AN1888">
        <v>0</v>
      </c>
      <c r="AO1888">
        <v>0</v>
      </c>
    </row>
    <row r="1889" spans="1:41" hidden="1" x14ac:dyDescent="0.3">
      <c r="A1889" t="s">
        <v>1332</v>
      </c>
      <c r="B1889" t="s">
        <v>1332</v>
      </c>
      <c r="C1889" t="s">
        <v>1371</v>
      </c>
      <c r="D1889" t="s">
        <v>7158</v>
      </c>
      <c r="E1889" t="s">
        <v>7159</v>
      </c>
      <c r="F1889" t="s">
        <v>7395</v>
      </c>
      <c r="I1889" t="s">
        <v>1335</v>
      </c>
      <c r="J1889">
        <v>260</v>
      </c>
      <c r="K1889" t="s">
        <v>7058</v>
      </c>
      <c r="L1889">
        <v>46109</v>
      </c>
      <c r="N1889">
        <v>46157</v>
      </c>
      <c r="P1889" t="s">
        <v>1361</v>
      </c>
      <c r="Q1889" t="s">
        <v>7059</v>
      </c>
      <c r="R1889" t="s">
        <v>1781</v>
      </c>
      <c r="S1889" t="s">
        <v>1332</v>
      </c>
      <c r="U1889" t="s">
        <v>1340</v>
      </c>
      <c r="V1889" t="s">
        <v>1341</v>
      </c>
      <c r="W1889" t="s">
        <v>1355</v>
      </c>
      <c r="AC1889" t="s">
        <v>1343</v>
      </c>
      <c r="AF1889" t="s">
        <v>1343</v>
      </c>
      <c r="AI1889">
        <v>27</v>
      </c>
      <c r="AJ1889">
        <v>295</v>
      </c>
      <c r="AL1889">
        <v>0</v>
      </c>
      <c r="AM1889" t="s">
        <v>1332</v>
      </c>
      <c r="AN1889">
        <v>0</v>
      </c>
      <c r="AO1889">
        <v>0</v>
      </c>
    </row>
    <row r="1890" spans="1:41" hidden="1" x14ac:dyDescent="0.3">
      <c r="A1890" t="s">
        <v>1332</v>
      </c>
      <c r="B1890" t="s">
        <v>1332</v>
      </c>
      <c r="C1890" t="s">
        <v>1371</v>
      </c>
      <c r="D1890" t="s">
        <v>7163</v>
      </c>
      <c r="E1890" t="s">
        <v>7164</v>
      </c>
      <c r="F1890" t="s">
        <v>7395</v>
      </c>
      <c r="I1890" t="s">
        <v>1335</v>
      </c>
      <c r="J1890">
        <v>0</v>
      </c>
      <c r="K1890" t="s">
        <v>7058</v>
      </c>
      <c r="L1890">
        <v>46109</v>
      </c>
      <c r="N1890">
        <v>46157</v>
      </c>
      <c r="P1890" t="s">
        <v>1361</v>
      </c>
      <c r="Q1890" t="s">
        <v>7059</v>
      </c>
      <c r="R1890" t="s">
        <v>1781</v>
      </c>
      <c r="S1890" t="s">
        <v>1332</v>
      </c>
      <c r="U1890" t="s">
        <v>1340</v>
      </c>
      <c r="V1890" t="s">
        <v>1341</v>
      </c>
      <c r="W1890" t="s">
        <v>1355</v>
      </c>
      <c r="AC1890" t="s">
        <v>1343</v>
      </c>
      <c r="AF1890" t="s">
        <v>1343</v>
      </c>
      <c r="AI1890">
        <v>27</v>
      </c>
      <c r="AJ1890">
        <v>0</v>
      </c>
      <c r="AL1890">
        <v>0</v>
      </c>
      <c r="AM1890" t="s">
        <v>1332</v>
      </c>
      <c r="AN1890">
        <v>0</v>
      </c>
      <c r="AO1890">
        <v>0</v>
      </c>
    </row>
    <row r="1891" spans="1:41" hidden="1" x14ac:dyDescent="0.3">
      <c r="A1891" t="s">
        <v>1332</v>
      </c>
      <c r="B1891" t="s">
        <v>1332</v>
      </c>
      <c r="C1891" t="s">
        <v>1371</v>
      </c>
      <c r="D1891" t="s">
        <v>6423</v>
      </c>
      <c r="E1891" t="s">
        <v>6424</v>
      </c>
      <c r="F1891" t="s">
        <v>7395</v>
      </c>
      <c r="I1891" t="s">
        <v>1335</v>
      </c>
      <c r="J1891">
        <v>0</v>
      </c>
      <c r="K1891" t="s">
        <v>7058</v>
      </c>
      <c r="L1891">
        <v>46109</v>
      </c>
      <c r="N1891">
        <v>46157</v>
      </c>
      <c r="P1891" t="s">
        <v>1361</v>
      </c>
      <c r="Q1891" t="s">
        <v>7059</v>
      </c>
      <c r="R1891" t="s">
        <v>1781</v>
      </c>
      <c r="S1891" t="s">
        <v>1332</v>
      </c>
      <c r="U1891" t="s">
        <v>1340</v>
      </c>
      <c r="V1891" t="s">
        <v>1341</v>
      </c>
      <c r="W1891" t="s">
        <v>1355</v>
      </c>
      <c r="AC1891" t="s">
        <v>1343</v>
      </c>
      <c r="AF1891" t="s">
        <v>1343</v>
      </c>
      <c r="AI1891">
        <v>27</v>
      </c>
      <c r="AJ1891">
        <v>30</v>
      </c>
      <c r="AL1891">
        <v>0</v>
      </c>
      <c r="AM1891" t="s">
        <v>1332</v>
      </c>
      <c r="AN1891">
        <v>0</v>
      </c>
      <c r="AO1891">
        <v>0</v>
      </c>
    </row>
    <row r="1892" spans="1:41" hidden="1" x14ac:dyDescent="0.3">
      <c r="A1892" t="s">
        <v>1332</v>
      </c>
      <c r="B1892" t="s">
        <v>1332</v>
      </c>
      <c r="C1892" t="s">
        <v>1371</v>
      </c>
      <c r="D1892" t="s">
        <v>7165</v>
      </c>
      <c r="E1892" t="s">
        <v>7166</v>
      </c>
      <c r="F1892" t="s">
        <v>7395</v>
      </c>
      <c r="I1892" t="s">
        <v>1335</v>
      </c>
      <c r="J1892">
        <v>0</v>
      </c>
      <c r="K1892" t="s">
        <v>7058</v>
      </c>
      <c r="L1892">
        <v>46109</v>
      </c>
      <c r="N1892">
        <v>46157</v>
      </c>
      <c r="P1892" t="s">
        <v>1361</v>
      </c>
      <c r="Q1892" t="s">
        <v>7059</v>
      </c>
      <c r="R1892" t="s">
        <v>1781</v>
      </c>
      <c r="S1892" t="s">
        <v>1332</v>
      </c>
      <c r="U1892" t="s">
        <v>1340</v>
      </c>
      <c r="V1892" t="s">
        <v>1341</v>
      </c>
      <c r="W1892" t="s">
        <v>1355</v>
      </c>
      <c r="AC1892" t="s">
        <v>1343</v>
      </c>
      <c r="AF1892" t="s">
        <v>1343</v>
      </c>
      <c r="AI1892">
        <v>27</v>
      </c>
      <c r="AJ1892">
        <v>0</v>
      </c>
      <c r="AL1892">
        <v>0</v>
      </c>
      <c r="AM1892" t="s">
        <v>1332</v>
      </c>
      <c r="AN1892">
        <v>0</v>
      </c>
      <c r="AO1892">
        <v>0</v>
      </c>
    </row>
    <row r="1893" spans="1:41" hidden="1" x14ac:dyDescent="0.3">
      <c r="A1893" t="s">
        <v>1332</v>
      </c>
      <c r="B1893" t="s">
        <v>1332</v>
      </c>
      <c r="C1893" t="s">
        <v>1371</v>
      </c>
      <c r="D1893" t="s">
        <v>6881</v>
      </c>
      <c r="E1893">
        <v>2026065</v>
      </c>
      <c r="F1893" t="s">
        <v>7395</v>
      </c>
      <c r="G1893" t="s">
        <v>4636</v>
      </c>
      <c r="I1893" t="s">
        <v>1335</v>
      </c>
      <c r="J1893">
        <v>260</v>
      </c>
      <c r="K1893" t="s">
        <v>7058</v>
      </c>
      <c r="L1893">
        <v>46109</v>
      </c>
      <c r="N1893">
        <v>46157</v>
      </c>
      <c r="P1893" t="s">
        <v>1361</v>
      </c>
      <c r="Q1893" t="s">
        <v>7059</v>
      </c>
      <c r="R1893" t="s">
        <v>1781</v>
      </c>
      <c r="S1893" t="s">
        <v>1332</v>
      </c>
      <c r="U1893" t="s">
        <v>1340</v>
      </c>
      <c r="V1893" t="s">
        <v>1341</v>
      </c>
      <c r="W1893" t="s">
        <v>1355</v>
      </c>
      <c r="AC1893" t="s">
        <v>1343</v>
      </c>
      <c r="AF1893" t="s">
        <v>1343</v>
      </c>
      <c r="AI1893">
        <v>27</v>
      </c>
      <c r="AJ1893">
        <v>260</v>
      </c>
      <c r="AL1893">
        <v>0</v>
      </c>
      <c r="AM1893" t="s">
        <v>1332</v>
      </c>
      <c r="AN1893">
        <v>0</v>
      </c>
      <c r="AO1893">
        <v>0</v>
      </c>
    </row>
    <row r="1894" spans="1:41" hidden="1" x14ac:dyDescent="0.3">
      <c r="A1894" t="s">
        <v>1332</v>
      </c>
      <c r="B1894" t="s">
        <v>1379</v>
      </c>
      <c r="C1894" t="s">
        <v>1359</v>
      </c>
      <c r="D1894" t="s">
        <v>1657</v>
      </c>
      <c r="E1894">
        <v>2025990</v>
      </c>
      <c r="I1894" t="s">
        <v>1335</v>
      </c>
      <c r="J1894">
        <v>700</v>
      </c>
      <c r="K1894" t="s">
        <v>1745</v>
      </c>
      <c r="L1894">
        <v>46006</v>
      </c>
      <c r="N1894">
        <v>46052</v>
      </c>
      <c r="P1894" t="s">
        <v>1420</v>
      </c>
      <c r="Q1894" t="s">
        <v>1746</v>
      </c>
      <c r="R1894" t="s">
        <v>1358</v>
      </c>
      <c r="S1894" t="s">
        <v>1332</v>
      </c>
      <c r="U1894" t="s">
        <v>1340</v>
      </c>
      <c r="V1894" t="s">
        <v>1341</v>
      </c>
      <c r="W1894" t="s">
        <v>1358</v>
      </c>
      <c r="AC1894" t="s">
        <v>1343</v>
      </c>
      <c r="AF1894" t="s">
        <v>1343</v>
      </c>
      <c r="AI1894" t="s">
        <v>1358</v>
      </c>
      <c r="AJ1894">
        <v>775</v>
      </c>
      <c r="AL1894">
        <v>0</v>
      </c>
      <c r="AM1894" t="s">
        <v>1332</v>
      </c>
      <c r="AN1894">
        <v>0</v>
      </c>
      <c r="AO1894">
        <v>0</v>
      </c>
    </row>
    <row r="1895" spans="1:41" hidden="1" x14ac:dyDescent="0.3">
      <c r="A1895" t="s">
        <v>1384</v>
      </c>
      <c r="B1895" t="s">
        <v>1379</v>
      </c>
      <c r="C1895" t="s">
        <v>1359</v>
      </c>
      <c r="D1895" t="s">
        <v>1657</v>
      </c>
      <c r="E1895">
        <v>2025990</v>
      </c>
      <c r="I1895" t="s">
        <v>1369</v>
      </c>
      <c r="J1895">
        <v>0</v>
      </c>
      <c r="K1895" t="s">
        <v>1745</v>
      </c>
      <c r="L1895">
        <v>46006</v>
      </c>
      <c r="N1895">
        <v>46052</v>
      </c>
      <c r="P1895" t="s">
        <v>1337</v>
      </c>
      <c r="Q1895" t="s">
        <v>1746</v>
      </c>
      <c r="R1895" t="s">
        <v>1358</v>
      </c>
      <c r="S1895" t="s">
        <v>1332</v>
      </c>
      <c r="U1895" t="s">
        <v>1340</v>
      </c>
      <c r="V1895" t="s">
        <v>1341</v>
      </c>
      <c r="W1895" t="s">
        <v>1358</v>
      </c>
      <c r="AC1895" t="s">
        <v>1343</v>
      </c>
      <c r="AF1895" t="s">
        <v>1343</v>
      </c>
      <c r="AI1895" t="s">
        <v>1358</v>
      </c>
      <c r="AJ1895">
        <v>75</v>
      </c>
      <c r="AL1895">
        <v>0</v>
      </c>
      <c r="AM1895" t="s">
        <v>1332</v>
      </c>
      <c r="AN1895">
        <v>0</v>
      </c>
      <c r="AO1895">
        <v>0</v>
      </c>
    </row>
    <row r="1896" spans="1:41" hidden="1" x14ac:dyDescent="0.3">
      <c r="A1896" t="s">
        <v>1332</v>
      </c>
      <c r="B1896" t="s">
        <v>1379</v>
      </c>
      <c r="C1896" t="s">
        <v>1359</v>
      </c>
      <c r="D1896" t="s">
        <v>1763</v>
      </c>
      <c r="E1896">
        <v>2025997</v>
      </c>
      <c r="I1896" t="s">
        <v>1335</v>
      </c>
      <c r="J1896">
        <v>700</v>
      </c>
      <c r="K1896" t="s">
        <v>1745</v>
      </c>
      <c r="L1896">
        <v>46006</v>
      </c>
      <c r="N1896">
        <v>46052</v>
      </c>
      <c r="P1896" t="s">
        <v>1420</v>
      </c>
      <c r="Q1896" t="s">
        <v>1746</v>
      </c>
      <c r="R1896" t="s">
        <v>1339</v>
      </c>
      <c r="S1896" t="s">
        <v>1332</v>
      </c>
      <c r="U1896" t="s">
        <v>1340</v>
      </c>
      <c r="V1896" t="s">
        <v>1341</v>
      </c>
      <c r="W1896" t="s">
        <v>1339</v>
      </c>
      <c r="X1896">
        <v>46019</v>
      </c>
      <c r="Y1896" t="s">
        <v>1818</v>
      </c>
      <c r="Z1896">
        <v>348</v>
      </c>
      <c r="AA1896">
        <v>135</v>
      </c>
      <c r="AB1896">
        <v>54</v>
      </c>
      <c r="AC1896" t="s">
        <v>1343</v>
      </c>
      <c r="AF1896" t="s">
        <v>1343</v>
      </c>
      <c r="AI1896" t="s">
        <v>1339</v>
      </c>
      <c r="AJ1896">
        <v>800</v>
      </c>
      <c r="AL1896">
        <v>348</v>
      </c>
      <c r="AM1896">
        <v>348</v>
      </c>
      <c r="AN1896">
        <v>0.38793103448275901</v>
      </c>
      <c r="AO1896">
        <v>2.29885057471264</v>
      </c>
    </row>
    <row r="1897" spans="1:41" hidden="1" x14ac:dyDescent="0.3">
      <c r="A1897" t="s">
        <v>1384</v>
      </c>
      <c r="B1897" t="s">
        <v>1379</v>
      </c>
      <c r="C1897" t="s">
        <v>1359</v>
      </c>
      <c r="D1897" t="s">
        <v>1763</v>
      </c>
      <c r="E1897">
        <v>2025997</v>
      </c>
      <c r="I1897" t="s">
        <v>1369</v>
      </c>
      <c r="J1897">
        <v>0</v>
      </c>
      <c r="K1897" t="s">
        <v>1745</v>
      </c>
      <c r="L1897">
        <v>46006</v>
      </c>
      <c r="N1897">
        <v>46052</v>
      </c>
      <c r="P1897" t="s">
        <v>1337</v>
      </c>
      <c r="Q1897" t="s">
        <v>1746</v>
      </c>
      <c r="R1897" t="s">
        <v>1339</v>
      </c>
      <c r="S1897" t="s">
        <v>1332</v>
      </c>
      <c r="U1897" t="s">
        <v>1340</v>
      </c>
      <c r="V1897" t="s">
        <v>1341</v>
      </c>
      <c r="W1897" t="s">
        <v>1339</v>
      </c>
      <c r="X1897">
        <v>46019</v>
      </c>
      <c r="Y1897" t="s">
        <v>1819</v>
      </c>
      <c r="Z1897">
        <v>2636</v>
      </c>
      <c r="AA1897">
        <v>615</v>
      </c>
      <c r="AB1897">
        <v>29</v>
      </c>
      <c r="AC1897" t="s">
        <v>1408</v>
      </c>
      <c r="AF1897" t="s">
        <v>1343</v>
      </c>
      <c r="AI1897" t="s">
        <v>1339</v>
      </c>
      <c r="AJ1897">
        <v>100</v>
      </c>
      <c r="AL1897">
        <v>2636</v>
      </c>
      <c r="AM1897">
        <v>263.60000000000002</v>
      </c>
      <c r="AN1897">
        <v>0.233308042488619</v>
      </c>
      <c r="AO1897">
        <v>0.37936267071320201</v>
      </c>
    </row>
    <row r="1898" spans="1:41" hidden="1" x14ac:dyDescent="0.3">
      <c r="A1898" t="s">
        <v>1332</v>
      </c>
      <c r="B1898" t="s">
        <v>1332</v>
      </c>
      <c r="C1898" t="s">
        <v>304</v>
      </c>
      <c r="D1898" t="s">
        <v>1438</v>
      </c>
      <c r="E1898">
        <v>2025933</v>
      </c>
      <c r="I1898" t="s">
        <v>1335</v>
      </c>
      <c r="J1898">
        <v>600</v>
      </c>
      <c r="K1898" t="s">
        <v>1745</v>
      </c>
      <c r="L1898">
        <v>46020</v>
      </c>
      <c r="N1898">
        <v>46068</v>
      </c>
      <c r="P1898" t="s">
        <v>1337</v>
      </c>
      <c r="Q1898" t="s">
        <v>2891</v>
      </c>
      <c r="R1898" t="s">
        <v>1339</v>
      </c>
      <c r="S1898" t="s">
        <v>1332</v>
      </c>
      <c r="U1898" t="s">
        <v>1340</v>
      </c>
      <c r="V1898" t="s">
        <v>1402</v>
      </c>
      <c r="W1898" t="s">
        <v>1339</v>
      </c>
      <c r="X1898">
        <v>46082</v>
      </c>
      <c r="Y1898" t="s">
        <v>2892</v>
      </c>
      <c r="Z1898">
        <v>909</v>
      </c>
      <c r="AA1898">
        <v>319</v>
      </c>
      <c r="AB1898">
        <v>56</v>
      </c>
      <c r="AC1898" t="s">
        <v>1343</v>
      </c>
      <c r="AF1898" t="s">
        <v>1343</v>
      </c>
      <c r="AI1898" t="s">
        <v>1339</v>
      </c>
      <c r="AJ1898">
        <v>650</v>
      </c>
      <c r="AL1898">
        <v>909</v>
      </c>
      <c r="AM1898">
        <v>909</v>
      </c>
      <c r="AN1898">
        <v>0.35093509350935098</v>
      </c>
      <c r="AO1898">
        <v>0.71507150715071499</v>
      </c>
    </row>
    <row r="1899" spans="1:41" hidden="1" x14ac:dyDescent="0.3">
      <c r="A1899" t="s">
        <v>1332</v>
      </c>
      <c r="B1899" t="s">
        <v>1332</v>
      </c>
      <c r="C1899" t="s">
        <v>304</v>
      </c>
      <c r="D1899" t="s">
        <v>1755</v>
      </c>
      <c r="E1899">
        <v>2025329</v>
      </c>
      <c r="I1899" t="s">
        <v>1335</v>
      </c>
      <c r="J1899">
        <v>0</v>
      </c>
      <c r="K1899" t="s">
        <v>1745</v>
      </c>
      <c r="L1899">
        <v>46020</v>
      </c>
      <c r="N1899">
        <v>46068</v>
      </c>
      <c r="P1899" t="s">
        <v>1337</v>
      </c>
      <c r="Q1899" t="s">
        <v>2891</v>
      </c>
      <c r="R1899" t="s">
        <v>1339</v>
      </c>
      <c r="S1899" t="s">
        <v>1332</v>
      </c>
      <c r="U1899" t="s">
        <v>1340</v>
      </c>
      <c r="V1899" t="s">
        <v>1402</v>
      </c>
      <c r="W1899" t="s">
        <v>1339</v>
      </c>
      <c r="X1899">
        <v>46082</v>
      </c>
      <c r="Y1899" t="s">
        <v>2892</v>
      </c>
      <c r="Z1899">
        <v>909</v>
      </c>
      <c r="AA1899">
        <v>319</v>
      </c>
      <c r="AB1899">
        <v>56</v>
      </c>
      <c r="AC1899" t="s">
        <v>1343</v>
      </c>
      <c r="AF1899" t="s">
        <v>1343</v>
      </c>
      <c r="AI1899" t="s">
        <v>1339</v>
      </c>
      <c r="AJ1899">
        <v>52</v>
      </c>
      <c r="AL1899" t="s">
        <v>1332</v>
      </c>
      <c r="AM1899" t="s">
        <v>1332</v>
      </c>
      <c r="AN1899">
        <v>0.35093509350935098</v>
      </c>
      <c r="AO1899">
        <v>0</v>
      </c>
    </row>
    <row r="1900" spans="1:41" hidden="1" x14ac:dyDescent="0.3">
      <c r="A1900" t="s">
        <v>1332</v>
      </c>
      <c r="B1900" t="s">
        <v>1332</v>
      </c>
      <c r="C1900" t="s">
        <v>304</v>
      </c>
      <c r="D1900" t="s">
        <v>6419</v>
      </c>
      <c r="E1900">
        <v>2026053</v>
      </c>
      <c r="F1900" t="s">
        <v>6559</v>
      </c>
      <c r="G1900" t="s">
        <v>4636</v>
      </c>
      <c r="I1900" t="s">
        <v>1335</v>
      </c>
      <c r="J1900">
        <v>600</v>
      </c>
      <c r="K1900" t="s">
        <v>1745</v>
      </c>
      <c r="L1900">
        <v>46100</v>
      </c>
      <c r="N1900">
        <v>46152</v>
      </c>
      <c r="P1900" t="s">
        <v>1337</v>
      </c>
      <c r="Q1900" t="s">
        <v>2891</v>
      </c>
      <c r="R1900" t="s">
        <v>1781</v>
      </c>
      <c r="S1900" t="s">
        <v>1332</v>
      </c>
      <c r="U1900" t="s">
        <v>1340</v>
      </c>
      <c r="V1900" t="s">
        <v>1402</v>
      </c>
      <c r="W1900" t="s">
        <v>1355</v>
      </c>
      <c r="AC1900" t="s">
        <v>1343</v>
      </c>
      <c r="AF1900" t="s">
        <v>1343</v>
      </c>
      <c r="AI1900">
        <v>22</v>
      </c>
      <c r="AJ1900">
        <v>600</v>
      </c>
      <c r="AL1900">
        <v>0</v>
      </c>
      <c r="AM1900" t="s">
        <v>1332</v>
      </c>
      <c r="AN1900">
        <v>0</v>
      </c>
      <c r="AO1900">
        <v>0</v>
      </c>
    </row>
    <row r="1901" spans="1:41" hidden="1" x14ac:dyDescent="0.3">
      <c r="A1901" t="s">
        <v>1332</v>
      </c>
      <c r="B1901" t="s">
        <v>1379</v>
      </c>
      <c r="C1901" t="s">
        <v>304</v>
      </c>
      <c r="D1901" t="s">
        <v>6423</v>
      </c>
      <c r="E1901" t="s">
        <v>6424</v>
      </c>
      <c r="F1901" t="s">
        <v>6559</v>
      </c>
      <c r="I1901" t="s">
        <v>1335</v>
      </c>
      <c r="J1901">
        <v>0</v>
      </c>
      <c r="K1901" t="s">
        <v>1745</v>
      </c>
      <c r="L1901">
        <v>46100</v>
      </c>
      <c r="N1901">
        <v>46152</v>
      </c>
      <c r="P1901" t="s">
        <v>1337</v>
      </c>
      <c r="Q1901" t="s">
        <v>2891</v>
      </c>
      <c r="R1901" t="s">
        <v>1781</v>
      </c>
      <c r="S1901" t="s">
        <v>1332</v>
      </c>
      <c r="U1901" t="s">
        <v>1340</v>
      </c>
      <c r="V1901" t="s">
        <v>1402</v>
      </c>
      <c r="W1901" t="s">
        <v>1355</v>
      </c>
      <c r="AC1901" t="s">
        <v>1343</v>
      </c>
      <c r="AF1901" t="s">
        <v>1343</v>
      </c>
      <c r="AI1901">
        <v>22</v>
      </c>
      <c r="AJ1901">
        <v>30</v>
      </c>
      <c r="AL1901">
        <v>0</v>
      </c>
      <c r="AM1901" t="s">
        <v>1332</v>
      </c>
      <c r="AN1901">
        <v>0</v>
      </c>
      <c r="AO1901">
        <v>0</v>
      </c>
    </row>
    <row r="1902" spans="1:41" hidden="1" x14ac:dyDescent="0.3">
      <c r="A1902" t="s">
        <v>1332</v>
      </c>
      <c r="B1902" t="s">
        <v>1379</v>
      </c>
      <c r="C1902" t="s">
        <v>1359</v>
      </c>
      <c r="D1902" t="s">
        <v>4033</v>
      </c>
      <c r="E1902">
        <v>2026003</v>
      </c>
      <c r="F1902" t="s">
        <v>7317</v>
      </c>
      <c r="G1902" t="s">
        <v>7318</v>
      </c>
      <c r="I1902" t="s">
        <v>1335</v>
      </c>
      <c r="J1902">
        <v>600</v>
      </c>
      <c r="K1902" t="s">
        <v>1745</v>
      </c>
      <c r="L1902">
        <v>46109</v>
      </c>
      <c r="N1902">
        <v>46157</v>
      </c>
      <c r="P1902" t="s">
        <v>1420</v>
      </c>
      <c r="Q1902" t="s">
        <v>2891</v>
      </c>
      <c r="R1902" t="s">
        <v>1339</v>
      </c>
      <c r="S1902" t="s">
        <v>1332</v>
      </c>
      <c r="U1902" t="s">
        <v>1340</v>
      </c>
      <c r="V1902" t="s">
        <v>1341</v>
      </c>
      <c r="W1902" t="s">
        <v>1339</v>
      </c>
      <c r="X1902">
        <v>46127</v>
      </c>
      <c r="Y1902" t="s">
        <v>7319</v>
      </c>
      <c r="AC1902" t="s">
        <v>1343</v>
      </c>
      <c r="AF1902" t="s">
        <v>1343</v>
      </c>
      <c r="AI1902" t="s">
        <v>1339</v>
      </c>
      <c r="AJ1902">
        <v>645</v>
      </c>
      <c r="AL1902">
        <v>0</v>
      </c>
      <c r="AM1902">
        <v>0</v>
      </c>
      <c r="AN1902">
        <v>0</v>
      </c>
      <c r="AO1902">
        <v>0</v>
      </c>
    </row>
    <row r="1903" spans="1:41" hidden="1" x14ac:dyDescent="0.3">
      <c r="A1903" t="s">
        <v>1332</v>
      </c>
      <c r="B1903" t="s">
        <v>1379</v>
      </c>
      <c r="C1903" t="s">
        <v>1359</v>
      </c>
      <c r="D1903" t="s">
        <v>2091</v>
      </c>
      <c r="E1903">
        <v>2025339</v>
      </c>
      <c r="F1903" t="s">
        <v>7317</v>
      </c>
      <c r="G1903" t="s">
        <v>7320</v>
      </c>
      <c r="I1903" t="s">
        <v>1335</v>
      </c>
      <c r="J1903">
        <v>0</v>
      </c>
      <c r="K1903" t="s">
        <v>1745</v>
      </c>
      <c r="L1903">
        <v>46109</v>
      </c>
      <c r="N1903">
        <v>46157</v>
      </c>
      <c r="P1903" t="s">
        <v>1420</v>
      </c>
      <c r="Q1903" t="s">
        <v>2891</v>
      </c>
      <c r="R1903" t="s">
        <v>1339</v>
      </c>
      <c r="S1903" t="s">
        <v>1332</v>
      </c>
      <c r="U1903" t="s">
        <v>1340</v>
      </c>
      <c r="V1903" t="s">
        <v>1341</v>
      </c>
      <c r="W1903" t="s">
        <v>1339</v>
      </c>
      <c r="X1903">
        <v>46127</v>
      </c>
      <c r="Y1903" t="s">
        <v>7319</v>
      </c>
      <c r="AC1903" t="s">
        <v>1343</v>
      </c>
      <c r="AF1903" t="s">
        <v>1343</v>
      </c>
      <c r="AI1903" t="s">
        <v>1339</v>
      </c>
      <c r="AJ1903">
        <v>58</v>
      </c>
      <c r="AL1903" t="s">
        <v>1332</v>
      </c>
      <c r="AM1903" t="s">
        <v>1332</v>
      </c>
      <c r="AN1903">
        <v>0</v>
      </c>
      <c r="AO1903">
        <v>0</v>
      </c>
    </row>
    <row r="1904" spans="1:41" hidden="1" x14ac:dyDescent="0.3">
      <c r="A1904" t="s">
        <v>1332</v>
      </c>
      <c r="B1904" t="s">
        <v>1332</v>
      </c>
      <c r="C1904" t="s">
        <v>1359</v>
      </c>
      <c r="D1904" t="s">
        <v>7158</v>
      </c>
      <c r="E1904" t="s">
        <v>7159</v>
      </c>
      <c r="F1904" t="s">
        <v>7317</v>
      </c>
      <c r="I1904" t="s">
        <v>1335</v>
      </c>
      <c r="J1904">
        <v>600</v>
      </c>
      <c r="K1904" t="s">
        <v>1745</v>
      </c>
      <c r="L1904">
        <v>46109</v>
      </c>
      <c r="N1904">
        <v>46157</v>
      </c>
      <c r="P1904" t="s">
        <v>1420</v>
      </c>
      <c r="Q1904" t="s">
        <v>2891</v>
      </c>
      <c r="R1904" t="s">
        <v>1781</v>
      </c>
      <c r="S1904" t="s">
        <v>1332</v>
      </c>
      <c r="U1904" t="s">
        <v>1340</v>
      </c>
      <c r="V1904" t="s">
        <v>1341</v>
      </c>
      <c r="W1904" t="s">
        <v>1355</v>
      </c>
      <c r="AC1904" t="s">
        <v>1343</v>
      </c>
      <c r="AF1904" t="s">
        <v>1343</v>
      </c>
      <c r="AI1904">
        <v>27</v>
      </c>
      <c r="AJ1904">
        <v>635</v>
      </c>
      <c r="AL1904">
        <v>0</v>
      </c>
      <c r="AM1904" t="s">
        <v>1332</v>
      </c>
      <c r="AN1904">
        <v>0</v>
      </c>
      <c r="AO1904">
        <v>0</v>
      </c>
    </row>
    <row r="1905" spans="1:41" hidden="1" x14ac:dyDescent="0.3">
      <c r="A1905" t="s">
        <v>1332</v>
      </c>
      <c r="B1905" t="s">
        <v>1332</v>
      </c>
      <c r="C1905" t="s">
        <v>1359</v>
      </c>
      <c r="D1905" t="s">
        <v>7163</v>
      </c>
      <c r="E1905" t="s">
        <v>7164</v>
      </c>
      <c r="F1905" t="s">
        <v>7317</v>
      </c>
      <c r="I1905" t="s">
        <v>1335</v>
      </c>
      <c r="J1905">
        <v>0</v>
      </c>
      <c r="K1905" t="s">
        <v>1745</v>
      </c>
      <c r="L1905">
        <v>46109</v>
      </c>
      <c r="N1905">
        <v>46157</v>
      </c>
      <c r="P1905" t="s">
        <v>1420</v>
      </c>
      <c r="Q1905" t="s">
        <v>2891</v>
      </c>
      <c r="R1905" t="s">
        <v>1781</v>
      </c>
      <c r="S1905" t="s">
        <v>1332</v>
      </c>
      <c r="U1905" t="s">
        <v>1340</v>
      </c>
      <c r="V1905" t="s">
        <v>1341</v>
      </c>
      <c r="W1905" t="s">
        <v>1355</v>
      </c>
      <c r="AC1905" t="s">
        <v>1343</v>
      </c>
      <c r="AF1905" t="s">
        <v>1343</v>
      </c>
      <c r="AI1905">
        <v>27</v>
      </c>
      <c r="AJ1905">
        <v>0</v>
      </c>
      <c r="AL1905">
        <v>0</v>
      </c>
      <c r="AM1905" t="s">
        <v>1332</v>
      </c>
      <c r="AN1905">
        <v>0</v>
      </c>
      <c r="AO1905">
        <v>0</v>
      </c>
    </row>
    <row r="1906" spans="1:41" hidden="1" x14ac:dyDescent="0.3">
      <c r="A1906" t="s">
        <v>1332</v>
      </c>
      <c r="B1906" t="s">
        <v>1379</v>
      </c>
      <c r="C1906" t="s">
        <v>1359</v>
      </c>
      <c r="D1906" t="s">
        <v>6423</v>
      </c>
      <c r="E1906" t="s">
        <v>6424</v>
      </c>
      <c r="F1906" t="s">
        <v>7317</v>
      </c>
      <c r="I1906" t="s">
        <v>1335</v>
      </c>
      <c r="J1906">
        <v>0</v>
      </c>
      <c r="K1906" t="s">
        <v>1745</v>
      </c>
      <c r="L1906">
        <v>46109</v>
      </c>
      <c r="N1906">
        <v>46157</v>
      </c>
      <c r="P1906" t="s">
        <v>1420</v>
      </c>
      <c r="Q1906" t="s">
        <v>2891</v>
      </c>
      <c r="R1906" t="s">
        <v>1781</v>
      </c>
      <c r="S1906" t="s">
        <v>1332</v>
      </c>
      <c r="U1906" t="s">
        <v>1340</v>
      </c>
      <c r="V1906" t="s">
        <v>1341</v>
      </c>
      <c r="W1906" t="s">
        <v>1355</v>
      </c>
      <c r="AC1906" t="s">
        <v>1343</v>
      </c>
      <c r="AF1906" t="s">
        <v>1343</v>
      </c>
      <c r="AI1906">
        <v>27</v>
      </c>
      <c r="AJ1906">
        <v>30</v>
      </c>
      <c r="AL1906">
        <v>0</v>
      </c>
      <c r="AM1906" t="s">
        <v>1332</v>
      </c>
      <c r="AN1906">
        <v>0</v>
      </c>
      <c r="AO1906">
        <v>0</v>
      </c>
    </row>
    <row r="1907" spans="1:41" hidden="1" x14ac:dyDescent="0.3">
      <c r="A1907" t="s">
        <v>1332</v>
      </c>
      <c r="B1907" t="s">
        <v>1332</v>
      </c>
      <c r="C1907" t="s">
        <v>1359</v>
      </c>
      <c r="D1907" t="s">
        <v>7165</v>
      </c>
      <c r="E1907" t="s">
        <v>7166</v>
      </c>
      <c r="F1907" t="s">
        <v>7317</v>
      </c>
      <c r="I1907" t="s">
        <v>1335</v>
      </c>
      <c r="J1907">
        <v>0</v>
      </c>
      <c r="K1907" t="s">
        <v>1745</v>
      </c>
      <c r="L1907">
        <v>46109</v>
      </c>
      <c r="N1907">
        <v>46157</v>
      </c>
      <c r="P1907" t="s">
        <v>1420</v>
      </c>
      <c r="Q1907" t="s">
        <v>2891</v>
      </c>
      <c r="R1907" t="s">
        <v>1781</v>
      </c>
      <c r="S1907" t="s">
        <v>1332</v>
      </c>
      <c r="U1907" t="s">
        <v>1340</v>
      </c>
      <c r="V1907" t="s">
        <v>1341</v>
      </c>
      <c r="W1907" t="s">
        <v>1355</v>
      </c>
      <c r="AC1907" t="s">
        <v>1343</v>
      </c>
      <c r="AF1907" t="s">
        <v>1343</v>
      </c>
      <c r="AI1907">
        <v>27</v>
      </c>
      <c r="AJ1907">
        <v>0</v>
      </c>
      <c r="AL1907">
        <v>0</v>
      </c>
      <c r="AM1907" t="s">
        <v>1332</v>
      </c>
      <c r="AN1907">
        <v>0</v>
      </c>
      <c r="AO1907">
        <v>0</v>
      </c>
    </row>
    <row r="1908" spans="1:41" hidden="1" x14ac:dyDescent="0.3">
      <c r="C1908" t="s">
        <v>1359</v>
      </c>
      <c r="D1908" t="s">
        <v>4033</v>
      </c>
      <c r="E1908">
        <v>2026003</v>
      </c>
      <c r="I1908" t="s">
        <v>1369</v>
      </c>
      <c r="J1908">
        <v>0</v>
      </c>
      <c r="K1908" t="s">
        <v>1745</v>
      </c>
      <c r="L1908">
        <v>46109</v>
      </c>
      <c r="N1908">
        <v>46157</v>
      </c>
      <c r="P1908" t="s">
        <v>1337</v>
      </c>
      <c r="Q1908" t="s">
        <v>8792</v>
      </c>
      <c r="U1908" t="s">
        <v>1340</v>
      </c>
      <c r="V1908" t="s">
        <v>1402</v>
      </c>
      <c r="W1908" t="s">
        <v>1339</v>
      </c>
      <c r="X1908">
        <v>46127</v>
      </c>
      <c r="Y1908" t="s">
        <v>8793</v>
      </c>
      <c r="AC1908" t="s">
        <v>1343</v>
      </c>
      <c r="AF1908" t="s">
        <v>1343</v>
      </c>
      <c r="AI1908" t="s">
        <v>1339</v>
      </c>
      <c r="AJ1908">
        <v>45</v>
      </c>
      <c r="AL1908">
        <v>0</v>
      </c>
      <c r="AM1908">
        <v>0</v>
      </c>
      <c r="AN1908">
        <v>0</v>
      </c>
      <c r="AO1908">
        <v>0</v>
      </c>
    </row>
    <row r="1909" spans="1:41" hidden="1" x14ac:dyDescent="0.3">
      <c r="C1909" t="s">
        <v>1359</v>
      </c>
      <c r="D1909" t="s">
        <v>2091</v>
      </c>
      <c r="E1909">
        <v>2025339</v>
      </c>
      <c r="I1909" t="s">
        <v>1369</v>
      </c>
      <c r="J1909">
        <v>0</v>
      </c>
      <c r="K1909" t="s">
        <v>1745</v>
      </c>
      <c r="L1909">
        <v>46109</v>
      </c>
      <c r="N1909">
        <v>46157</v>
      </c>
      <c r="P1909" t="s">
        <v>1337</v>
      </c>
      <c r="Q1909" t="s">
        <v>8792</v>
      </c>
      <c r="U1909" t="s">
        <v>1340</v>
      </c>
      <c r="V1909" t="s">
        <v>1402</v>
      </c>
      <c r="W1909" t="s">
        <v>1339</v>
      </c>
      <c r="X1909">
        <v>46127</v>
      </c>
      <c r="Y1909" t="s">
        <v>8793</v>
      </c>
      <c r="AC1909" t="s">
        <v>1343</v>
      </c>
      <c r="AF1909" t="s">
        <v>1343</v>
      </c>
      <c r="AI1909" t="s">
        <v>1339</v>
      </c>
      <c r="AJ1909">
        <v>58</v>
      </c>
      <c r="AL1909" t="s">
        <v>1332</v>
      </c>
      <c r="AM1909" t="s">
        <v>1332</v>
      </c>
      <c r="AN1909">
        <v>0</v>
      </c>
      <c r="AO1909">
        <v>0</v>
      </c>
    </row>
    <row r="1910" spans="1:41" hidden="1" x14ac:dyDescent="0.3">
      <c r="A1910" t="s">
        <v>1332</v>
      </c>
      <c r="B1910" t="s">
        <v>1332</v>
      </c>
      <c r="C1910" t="s">
        <v>205</v>
      </c>
      <c r="D1910" t="s">
        <v>1860</v>
      </c>
      <c r="E1910">
        <v>2025313</v>
      </c>
      <c r="I1910" t="s">
        <v>1335</v>
      </c>
      <c r="J1910">
        <v>100</v>
      </c>
      <c r="K1910" t="s">
        <v>1885</v>
      </c>
      <c r="L1910">
        <v>46007</v>
      </c>
      <c r="N1910">
        <v>46052</v>
      </c>
      <c r="P1910" t="s">
        <v>1337</v>
      </c>
      <c r="Q1910" t="s">
        <v>1886</v>
      </c>
      <c r="R1910" t="s">
        <v>1358</v>
      </c>
      <c r="S1910" t="s">
        <v>1332</v>
      </c>
      <c r="U1910" t="s">
        <v>1340</v>
      </c>
      <c r="V1910" t="s">
        <v>1341</v>
      </c>
      <c r="W1910" t="s">
        <v>1355</v>
      </c>
      <c r="AC1910" t="s">
        <v>1343</v>
      </c>
      <c r="AF1910" t="s">
        <v>1343</v>
      </c>
      <c r="AI1910" t="s">
        <v>1352</v>
      </c>
      <c r="AJ1910" t="s">
        <v>1332</v>
      </c>
      <c r="AL1910">
        <v>0</v>
      </c>
      <c r="AM1910" t="s">
        <v>1332</v>
      </c>
      <c r="AN1910">
        <v>0</v>
      </c>
      <c r="AO1910">
        <v>0</v>
      </c>
    </row>
    <row r="1911" spans="1:41" hidden="1" x14ac:dyDescent="0.3">
      <c r="A1911" t="s">
        <v>1332</v>
      </c>
      <c r="B1911" t="s">
        <v>1332</v>
      </c>
      <c r="C1911" t="s">
        <v>205</v>
      </c>
      <c r="D1911" t="s">
        <v>1890</v>
      </c>
      <c r="E1911">
        <v>2025332</v>
      </c>
      <c r="I1911" t="s">
        <v>1335</v>
      </c>
      <c r="J1911">
        <v>100</v>
      </c>
      <c r="K1911" t="s">
        <v>1885</v>
      </c>
      <c r="L1911">
        <v>46007</v>
      </c>
      <c r="N1911">
        <v>46052</v>
      </c>
      <c r="P1911" t="s">
        <v>1337</v>
      </c>
      <c r="Q1911" t="s">
        <v>1886</v>
      </c>
      <c r="R1911" t="s">
        <v>1339</v>
      </c>
      <c r="S1911" t="s">
        <v>1332</v>
      </c>
      <c r="U1911" t="s">
        <v>1340</v>
      </c>
      <c r="V1911" t="s">
        <v>1341</v>
      </c>
      <c r="W1911" t="s">
        <v>1339</v>
      </c>
      <c r="X1911">
        <v>46038</v>
      </c>
      <c r="Y1911" t="s">
        <v>1918</v>
      </c>
      <c r="AC1911" t="s">
        <v>1343</v>
      </c>
      <c r="AF1911" t="s">
        <v>1343</v>
      </c>
      <c r="AI1911" t="s">
        <v>1339</v>
      </c>
      <c r="AJ1911" t="s">
        <v>1332</v>
      </c>
      <c r="AL1911">
        <v>0</v>
      </c>
      <c r="AM1911">
        <v>0</v>
      </c>
      <c r="AN1911">
        <v>0</v>
      </c>
      <c r="AO1911">
        <v>0</v>
      </c>
    </row>
    <row r="1912" spans="1:41" hidden="1" x14ac:dyDescent="0.3">
      <c r="A1912" t="s">
        <v>1332</v>
      </c>
      <c r="B1912" t="s">
        <v>1332</v>
      </c>
      <c r="C1912" t="s">
        <v>39</v>
      </c>
      <c r="D1912" t="s">
        <v>1438</v>
      </c>
      <c r="E1912">
        <v>2025933</v>
      </c>
      <c r="I1912" t="s">
        <v>1335</v>
      </c>
      <c r="J1912">
        <v>850</v>
      </c>
      <c r="K1912" t="s">
        <v>3673</v>
      </c>
      <c r="L1912">
        <v>46055</v>
      </c>
      <c r="N1912">
        <v>46096</v>
      </c>
      <c r="P1912" t="s">
        <v>1337</v>
      </c>
      <c r="Q1912" t="s">
        <v>3674</v>
      </c>
      <c r="R1912" t="s">
        <v>1339</v>
      </c>
      <c r="S1912" t="s">
        <v>1332</v>
      </c>
      <c r="U1912" t="s">
        <v>1340</v>
      </c>
      <c r="V1912" t="s">
        <v>1341</v>
      </c>
      <c r="W1912" t="s">
        <v>1339</v>
      </c>
      <c r="X1912">
        <v>46105</v>
      </c>
      <c r="Y1912" t="s">
        <v>3675</v>
      </c>
      <c r="Z1912">
        <v>595</v>
      </c>
      <c r="AA1912">
        <v>37</v>
      </c>
      <c r="AB1912">
        <v>38</v>
      </c>
      <c r="AC1912" t="s">
        <v>1343</v>
      </c>
      <c r="AF1912" t="s">
        <v>1343</v>
      </c>
      <c r="AI1912" t="s">
        <v>1339</v>
      </c>
      <c r="AJ1912">
        <v>900</v>
      </c>
      <c r="AL1912">
        <v>595</v>
      </c>
      <c r="AM1912">
        <v>595</v>
      </c>
      <c r="AN1912">
        <v>6.2184873949579798E-2</v>
      </c>
      <c r="AO1912">
        <v>1.51260504201681</v>
      </c>
    </row>
    <row r="1913" spans="1:41" hidden="1" x14ac:dyDescent="0.3">
      <c r="A1913" t="s">
        <v>1332</v>
      </c>
      <c r="B1913" t="s">
        <v>1332</v>
      </c>
      <c r="C1913" t="s">
        <v>39</v>
      </c>
      <c r="D1913" t="s">
        <v>1755</v>
      </c>
      <c r="E1913">
        <v>2025329</v>
      </c>
      <c r="I1913" t="s">
        <v>1335</v>
      </c>
      <c r="J1913">
        <v>0</v>
      </c>
      <c r="K1913" t="s">
        <v>3673</v>
      </c>
      <c r="L1913">
        <v>46055</v>
      </c>
      <c r="N1913">
        <v>46096</v>
      </c>
      <c r="P1913" t="s">
        <v>1337</v>
      </c>
      <c r="Q1913" t="s">
        <v>3674</v>
      </c>
      <c r="R1913" t="s">
        <v>1339</v>
      </c>
      <c r="S1913" t="s">
        <v>1332</v>
      </c>
      <c r="U1913" t="s">
        <v>1340</v>
      </c>
      <c r="V1913" t="s">
        <v>1341</v>
      </c>
      <c r="W1913" t="s">
        <v>1339</v>
      </c>
      <c r="X1913">
        <v>46105</v>
      </c>
      <c r="Y1913" t="s">
        <v>3675</v>
      </c>
      <c r="Z1913">
        <v>595</v>
      </c>
      <c r="AA1913">
        <v>37</v>
      </c>
      <c r="AB1913">
        <v>38</v>
      </c>
      <c r="AC1913" t="s">
        <v>1343</v>
      </c>
      <c r="AF1913" t="s">
        <v>1343</v>
      </c>
      <c r="AI1913" t="s">
        <v>1339</v>
      </c>
      <c r="AJ1913">
        <v>52</v>
      </c>
      <c r="AL1913" t="s">
        <v>1332</v>
      </c>
      <c r="AM1913" t="s">
        <v>1332</v>
      </c>
      <c r="AN1913">
        <v>6.2184873949579798E-2</v>
      </c>
      <c r="AO1913">
        <v>0</v>
      </c>
    </row>
    <row r="1914" spans="1:41" hidden="1" x14ac:dyDescent="0.3">
      <c r="A1914" t="s">
        <v>1332</v>
      </c>
      <c r="B1914" t="s">
        <v>1332</v>
      </c>
      <c r="C1914" t="s">
        <v>39</v>
      </c>
      <c r="D1914" t="s">
        <v>2962</v>
      </c>
      <c r="E1914">
        <v>2025945</v>
      </c>
      <c r="I1914" t="s">
        <v>1335</v>
      </c>
      <c r="J1914">
        <v>850</v>
      </c>
      <c r="K1914" t="s">
        <v>3673</v>
      </c>
      <c r="L1914">
        <v>46055</v>
      </c>
      <c r="N1914">
        <v>46096</v>
      </c>
      <c r="P1914" t="s">
        <v>1337</v>
      </c>
      <c r="Q1914" t="s">
        <v>3674</v>
      </c>
      <c r="R1914" t="s">
        <v>1339</v>
      </c>
      <c r="S1914" t="s">
        <v>1332</v>
      </c>
      <c r="U1914" t="s">
        <v>1340</v>
      </c>
      <c r="V1914" t="s">
        <v>1341</v>
      </c>
      <c r="W1914" t="s">
        <v>1339</v>
      </c>
      <c r="X1914">
        <v>46097</v>
      </c>
      <c r="Y1914" t="s">
        <v>3676</v>
      </c>
      <c r="Z1914">
        <v>7564</v>
      </c>
      <c r="AA1914">
        <v>1289</v>
      </c>
      <c r="AB1914">
        <v>119</v>
      </c>
      <c r="AC1914" t="s">
        <v>1408</v>
      </c>
      <c r="AF1914" t="s">
        <v>1343</v>
      </c>
      <c r="AI1914" t="s">
        <v>1339</v>
      </c>
      <c r="AJ1914">
        <v>910</v>
      </c>
      <c r="AL1914">
        <v>7564</v>
      </c>
      <c r="AM1914">
        <v>7564</v>
      </c>
      <c r="AN1914">
        <v>0.170412480169223</v>
      </c>
      <c r="AO1914">
        <v>0.12030671602326801</v>
      </c>
    </row>
    <row r="1915" spans="1:41" hidden="1" x14ac:dyDescent="0.3">
      <c r="A1915" t="s">
        <v>1332</v>
      </c>
      <c r="B1915" t="s">
        <v>1332</v>
      </c>
      <c r="C1915" t="s">
        <v>47</v>
      </c>
      <c r="D1915" t="s">
        <v>3069</v>
      </c>
      <c r="E1915">
        <v>2026007</v>
      </c>
      <c r="F1915" t="s">
        <v>7704</v>
      </c>
      <c r="G1915" t="s">
        <v>7705</v>
      </c>
      <c r="I1915" t="s">
        <v>1335</v>
      </c>
      <c r="J1915">
        <v>850</v>
      </c>
      <c r="K1915" t="s">
        <v>3673</v>
      </c>
      <c r="L1915">
        <v>46112</v>
      </c>
      <c r="N1915">
        <v>46157</v>
      </c>
      <c r="P1915" t="s">
        <v>1337</v>
      </c>
      <c r="Q1915" t="s">
        <v>3674</v>
      </c>
      <c r="R1915" t="s">
        <v>1781</v>
      </c>
      <c r="S1915" t="s">
        <v>1332</v>
      </c>
      <c r="U1915" t="s">
        <v>1340</v>
      </c>
      <c r="V1915" t="s">
        <v>1341</v>
      </c>
      <c r="W1915" t="s">
        <v>1355</v>
      </c>
      <c r="AC1915" t="s">
        <v>1343</v>
      </c>
      <c r="AF1915" t="s">
        <v>1343</v>
      </c>
      <c r="AI1915">
        <v>27</v>
      </c>
      <c r="AJ1915">
        <v>915</v>
      </c>
      <c r="AL1915">
        <v>0</v>
      </c>
      <c r="AM1915" t="s">
        <v>1332</v>
      </c>
      <c r="AN1915">
        <v>0</v>
      </c>
      <c r="AO1915">
        <v>0</v>
      </c>
    </row>
    <row r="1916" spans="1:41" hidden="1" x14ac:dyDescent="0.3">
      <c r="A1916" t="s">
        <v>1332</v>
      </c>
      <c r="B1916" t="s">
        <v>1332</v>
      </c>
      <c r="C1916" t="s">
        <v>39</v>
      </c>
      <c r="D1916" t="s">
        <v>7699</v>
      </c>
      <c r="E1916">
        <v>2026058</v>
      </c>
      <c r="F1916" t="s">
        <v>7799</v>
      </c>
      <c r="G1916" t="s">
        <v>4636</v>
      </c>
      <c r="I1916" t="s">
        <v>1335</v>
      </c>
      <c r="J1916">
        <v>850</v>
      </c>
      <c r="K1916" t="s">
        <v>3673</v>
      </c>
      <c r="L1916">
        <v>46114</v>
      </c>
      <c r="N1916">
        <v>46157</v>
      </c>
      <c r="P1916" t="s">
        <v>1337</v>
      </c>
      <c r="Q1916" t="s">
        <v>3674</v>
      </c>
      <c r="R1916" t="s">
        <v>1781</v>
      </c>
      <c r="S1916" t="s">
        <v>1332</v>
      </c>
      <c r="U1916" t="s">
        <v>1340</v>
      </c>
      <c r="V1916" t="s">
        <v>1341</v>
      </c>
      <c r="W1916" t="s">
        <v>1355</v>
      </c>
      <c r="AC1916" t="s">
        <v>1343</v>
      </c>
      <c r="AF1916" t="s">
        <v>1343</v>
      </c>
      <c r="AI1916">
        <v>27</v>
      </c>
      <c r="AJ1916">
        <v>850</v>
      </c>
      <c r="AL1916">
        <v>0</v>
      </c>
      <c r="AM1916" t="s">
        <v>1332</v>
      </c>
      <c r="AN1916">
        <v>0</v>
      </c>
      <c r="AO1916">
        <v>0</v>
      </c>
    </row>
    <row r="1917" spans="1:41" hidden="1" x14ac:dyDescent="0.3">
      <c r="A1917" t="s">
        <v>1332</v>
      </c>
      <c r="B1917" t="s">
        <v>1332</v>
      </c>
      <c r="C1917" t="s">
        <v>39</v>
      </c>
      <c r="D1917" t="s">
        <v>7800</v>
      </c>
      <c r="E1917">
        <v>2026069</v>
      </c>
      <c r="F1917" t="s">
        <v>7799</v>
      </c>
      <c r="G1917" t="s">
        <v>4636</v>
      </c>
      <c r="I1917" t="s">
        <v>1335</v>
      </c>
      <c r="J1917">
        <v>850</v>
      </c>
      <c r="K1917" t="s">
        <v>3673</v>
      </c>
      <c r="L1917">
        <v>46114</v>
      </c>
      <c r="N1917">
        <v>46157</v>
      </c>
      <c r="P1917" t="s">
        <v>1337</v>
      </c>
      <c r="Q1917" t="s">
        <v>3674</v>
      </c>
      <c r="R1917" t="s">
        <v>1781</v>
      </c>
      <c r="S1917" t="s">
        <v>1332</v>
      </c>
      <c r="U1917" t="s">
        <v>1340</v>
      </c>
      <c r="V1917" t="s">
        <v>1341</v>
      </c>
      <c r="W1917" t="s">
        <v>1355</v>
      </c>
      <c r="AC1917" t="s">
        <v>1343</v>
      </c>
      <c r="AF1917" t="s">
        <v>1343</v>
      </c>
      <c r="AI1917">
        <v>27</v>
      </c>
      <c r="AJ1917">
        <v>850</v>
      </c>
      <c r="AL1917">
        <v>0</v>
      </c>
      <c r="AM1917" t="s">
        <v>1332</v>
      </c>
      <c r="AN1917">
        <v>0</v>
      </c>
      <c r="AO1917">
        <v>0</v>
      </c>
    </row>
    <row r="1918" spans="1:41" hidden="1" x14ac:dyDescent="0.3">
      <c r="A1918" t="s">
        <v>1332</v>
      </c>
      <c r="B1918" t="s">
        <v>1332</v>
      </c>
      <c r="C1918" t="s">
        <v>1359</v>
      </c>
      <c r="D1918" t="s">
        <v>1438</v>
      </c>
      <c r="E1918">
        <v>2025933</v>
      </c>
      <c r="F1918" t="s">
        <v>5113</v>
      </c>
      <c r="G1918" t="s">
        <v>5114</v>
      </c>
      <c r="I1918" t="s">
        <v>1369</v>
      </c>
      <c r="J1918">
        <v>200</v>
      </c>
      <c r="K1918" t="s">
        <v>5115</v>
      </c>
      <c r="L1918">
        <v>46087</v>
      </c>
      <c r="N1918">
        <v>46122</v>
      </c>
      <c r="P1918" t="s">
        <v>1337</v>
      </c>
      <c r="Q1918" t="s">
        <v>5116</v>
      </c>
      <c r="R1918" t="s">
        <v>1339</v>
      </c>
      <c r="S1918" t="s">
        <v>1332</v>
      </c>
      <c r="U1918" t="s">
        <v>1340</v>
      </c>
      <c r="V1918" t="s">
        <v>1402</v>
      </c>
      <c r="W1918" t="s">
        <v>1339</v>
      </c>
      <c r="X1918">
        <v>46099</v>
      </c>
      <c r="Y1918" t="s">
        <v>5117</v>
      </c>
      <c r="Z1918">
        <v>1760</v>
      </c>
      <c r="AA1918">
        <v>617</v>
      </c>
      <c r="AB1918">
        <v>36</v>
      </c>
      <c r="AC1918" t="s">
        <v>1408</v>
      </c>
      <c r="AF1918" t="s">
        <v>1343</v>
      </c>
      <c r="AI1918" t="s">
        <v>1339</v>
      </c>
      <c r="AJ1918">
        <v>250</v>
      </c>
      <c r="AL1918">
        <v>1760</v>
      </c>
      <c r="AM1918">
        <v>176</v>
      </c>
      <c r="AN1918">
        <v>0.350568181818182</v>
      </c>
      <c r="AO1918">
        <v>1.4204545454545501</v>
      </c>
    </row>
    <row r="1919" spans="1:41" hidden="1" x14ac:dyDescent="0.3">
      <c r="A1919" t="s">
        <v>1332</v>
      </c>
      <c r="B1919" t="s">
        <v>1332</v>
      </c>
      <c r="C1919" t="s">
        <v>1359</v>
      </c>
      <c r="D1919" t="s">
        <v>1755</v>
      </c>
      <c r="E1919">
        <v>2025329</v>
      </c>
      <c r="F1919" t="s">
        <v>5113</v>
      </c>
      <c r="I1919" t="s">
        <v>1369</v>
      </c>
      <c r="J1919">
        <v>0</v>
      </c>
      <c r="K1919" t="s">
        <v>5115</v>
      </c>
      <c r="L1919">
        <v>46087</v>
      </c>
      <c r="N1919">
        <v>46122</v>
      </c>
      <c r="P1919" t="s">
        <v>1337</v>
      </c>
      <c r="Q1919" t="s">
        <v>5116</v>
      </c>
      <c r="R1919" t="s">
        <v>1339</v>
      </c>
      <c r="S1919" t="s">
        <v>1332</v>
      </c>
      <c r="U1919" t="s">
        <v>1340</v>
      </c>
      <c r="V1919" t="s">
        <v>1341</v>
      </c>
      <c r="W1919" t="s">
        <v>1339</v>
      </c>
      <c r="X1919">
        <v>46099</v>
      </c>
      <c r="Y1919" t="s">
        <v>5117</v>
      </c>
      <c r="Z1919">
        <v>1760</v>
      </c>
      <c r="AA1919">
        <v>617</v>
      </c>
      <c r="AB1919">
        <v>36</v>
      </c>
      <c r="AC1919" t="s">
        <v>1408</v>
      </c>
      <c r="AF1919" t="s">
        <v>1343</v>
      </c>
      <c r="AI1919" t="s">
        <v>1339</v>
      </c>
      <c r="AJ1919">
        <v>52</v>
      </c>
      <c r="AL1919" t="s">
        <v>1332</v>
      </c>
      <c r="AM1919" t="s">
        <v>1332</v>
      </c>
      <c r="AN1919">
        <v>0.350568181818182</v>
      </c>
      <c r="AO1919">
        <v>0</v>
      </c>
    </row>
    <row r="1920" spans="1:41" hidden="1" x14ac:dyDescent="0.3">
      <c r="A1920" t="s">
        <v>1332</v>
      </c>
      <c r="B1920" t="s">
        <v>1332</v>
      </c>
      <c r="C1920" t="s">
        <v>1371</v>
      </c>
      <c r="D1920" t="s">
        <v>1972</v>
      </c>
      <c r="E1920" t="s">
        <v>1973</v>
      </c>
      <c r="I1920" t="s">
        <v>1335</v>
      </c>
      <c r="J1920">
        <v>0</v>
      </c>
      <c r="K1920" t="s">
        <v>2828</v>
      </c>
      <c r="L1920">
        <v>46021</v>
      </c>
      <c r="N1920">
        <v>46096</v>
      </c>
      <c r="P1920" t="s">
        <v>1361</v>
      </c>
      <c r="Q1920" t="s">
        <v>2829</v>
      </c>
      <c r="R1920" t="s">
        <v>1339</v>
      </c>
      <c r="S1920" t="s">
        <v>1332</v>
      </c>
      <c r="U1920" t="s">
        <v>1537</v>
      </c>
      <c r="V1920" t="s">
        <v>1341</v>
      </c>
      <c r="W1920" t="s">
        <v>1339</v>
      </c>
      <c r="X1920">
        <v>46079</v>
      </c>
      <c r="Y1920" t="s">
        <v>2830</v>
      </c>
      <c r="AC1920" t="s">
        <v>1343</v>
      </c>
      <c r="AF1920" t="s">
        <v>1343</v>
      </c>
      <c r="AI1920" t="s">
        <v>1339</v>
      </c>
      <c r="AJ1920">
        <v>85</v>
      </c>
      <c r="AL1920">
        <v>0</v>
      </c>
      <c r="AM1920">
        <v>0</v>
      </c>
      <c r="AN1920">
        <v>0</v>
      </c>
      <c r="AO1920">
        <v>0</v>
      </c>
    </row>
    <row r="1921" spans="1:41" hidden="1" x14ac:dyDescent="0.3">
      <c r="A1921" t="s">
        <v>1332</v>
      </c>
      <c r="B1921" t="s">
        <v>1332</v>
      </c>
      <c r="C1921" t="s">
        <v>1371</v>
      </c>
      <c r="D1921" t="s">
        <v>1976</v>
      </c>
      <c r="E1921" t="s">
        <v>1977</v>
      </c>
      <c r="I1921" t="s">
        <v>1335</v>
      </c>
      <c r="J1921">
        <v>1</v>
      </c>
      <c r="K1921" t="s">
        <v>2828</v>
      </c>
      <c r="L1921">
        <v>46022</v>
      </c>
      <c r="N1921">
        <v>46097</v>
      </c>
      <c r="P1921" t="s">
        <v>1361</v>
      </c>
      <c r="Q1921" t="s">
        <v>2831</v>
      </c>
      <c r="R1921" t="s">
        <v>1339</v>
      </c>
      <c r="S1921" t="s">
        <v>1332</v>
      </c>
      <c r="U1921" t="s">
        <v>1537</v>
      </c>
      <c r="V1921" t="s">
        <v>1341</v>
      </c>
      <c r="W1921" t="s">
        <v>1339</v>
      </c>
      <c r="X1921">
        <v>46079</v>
      </c>
      <c r="Y1921" t="s">
        <v>2830</v>
      </c>
      <c r="AC1921" t="s">
        <v>1343</v>
      </c>
      <c r="AF1921" t="s">
        <v>1343</v>
      </c>
      <c r="AI1921" t="s">
        <v>1339</v>
      </c>
      <c r="AJ1921">
        <v>43</v>
      </c>
      <c r="AL1921" t="s">
        <v>1332</v>
      </c>
      <c r="AM1921" t="s">
        <v>1332</v>
      </c>
      <c r="AN1921">
        <v>0</v>
      </c>
      <c r="AO1921">
        <v>0</v>
      </c>
    </row>
    <row r="1922" spans="1:41" hidden="1" x14ac:dyDescent="0.3">
      <c r="A1922" t="s">
        <v>1332</v>
      </c>
      <c r="B1922" t="s">
        <v>1332</v>
      </c>
      <c r="C1922" t="s">
        <v>205</v>
      </c>
      <c r="D1922" t="s">
        <v>2091</v>
      </c>
      <c r="E1922">
        <v>2025339</v>
      </c>
      <c r="F1922" t="s">
        <v>8046</v>
      </c>
      <c r="I1922" t="s">
        <v>1335</v>
      </c>
      <c r="J1922">
        <v>280</v>
      </c>
      <c r="K1922" t="s">
        <v>2828</v>
      </c>
      <c r="L1922">
        <v>46115</v>
      </c>
      <c r="N1922">
        <v>46157</v>
      </c>
      <c r="P1922" t="s">
        <v>1337</v>
      </c>
      <c r="Q1922" t="s">
        <v>2829</v>
      </c>
      <c r="R1922" t="s">
        <v>1781</v>
      </c>
      <c r="S1922" t="s">
        <v>1332</v>
      </c>
      <c r="U1922" t="s">
        <v>1340</v>
      </c>
      <c r="V1922" t="s">
        <v>1341</v>
      </c>
      <c r="W1922" t="s">
        <v>1355</v>
      </c>
      <c r="AC1922" t="s">
        <v>1343</v>
      </c>
      <c r="AF1922" t="s">
        <v>1343</v>
      </c>
      <c r="AI1922">
        <v>27</v>
      </c>
      <c r="AJ1922">
        <v>338</v>
      </c>
      <c r="AL1922">
        <v>0</v>
      </c>
      <c r="AM1922" t="s">
        <v>1332</v>
      </c>
      <c r="AN1922">
        <v>0</v>
      </c>
      <c r="AO1922">
        <v>0</v>
      </c>
    </row>
    <row r="1923" spans="1:41" hidden="1" x14ac:dyDescent="0.3">
      <c r="A1923" t="s">
        <v>1332</v>
      </c>
      <c r="B1923" t="s">
        <v>1332</v>
      </c>
      <c r="C1923" t="s">
        <v>205</v>
      </c>
      <c r="D1923" t="s">
        <v>3258</v>
      </c>
      <c r="E1923">
        <v>2025308</v>
      </c>
      <c r="F1923" t="s">
        <v>8046</v>
      </c>
      <c r="I1923" t="s">
        <v>1335</v>
      </c>
      <c r="J1923">
        <v>0</v>
      </c>
      <c r="K1923" t="s">
        <v>2828</v>
      </c>
      <c r="L1923">
        <v>46115</v>
      </c>
      <c r="N1923">
        <v>46157</v>
      </c>
      <c r="P1923" t="s">
        <v>1337</v>
      </c>
      <c r="Q1923" t="s">
        <v>2829</v>
      </c>
      <c r="R1923" t="s">
        <v>1781</v>
      </c>
      <c r="S1923" t="s">
        <v>1332</v>
      </c>
      <c r="U1923" t="s">
        <v>1340</v>
      </c>
      <c r="V1923" t="s">
        <v>1341</v>
      </c>
      <c r="W1923" t="s">
        <v>1355</v>
      </c>
      <c r="AC1923" t="s">
        <v>1343</v>
      </c>
      <c r="AF1923" t="s">
        <v>1343</v>
      </c>
      <c r="AI1923">
        <v>27</v>
      </c>
      <c r="AJ1923">
        <v>55</v>
      </c>
      <c r="AL1923">
        <v>0</v>
      </c>
      <c r="AM1923" t="s">
        <v>1332</v>
      </c>
      <c r="AN1923">
        <v>0</v>
      </c>
      <c r="AO1923">
        <v>0</v>
      </c>
    </row>
    <row r="1924" spans="1:41" hidden="1" x14ac:dyDescent="0.3">
      <c r="A1924" t="s">
        <v>1332</v>
      </c>
      <c r="B1924" t="s">
        <v>1332</v>
      </c>
      <c r="C1924" t="s">
        <v>1371</v>
      </c>
      <c r="D1924" t="s">
        <v>2962</v>
      </c>
      <c r="E1924">
        <v>2025945</v>
      </c>
      <c r="F1924" t="s">
        <v>4884</v>
      </c>
      <c r="G1924" t="s">
        <v>4885</v>
      </c>
      <c r="I1924" t="s">
        <v>1335</v>
      </c>
      <c r="J1924">
        <v>100</v>
      </c>
      <c r="K1924" t="s">
        <v>4886</v>
      </c>
      <c r="L1924">
        <v>46086</v>
      </c>
      <c r="N1924">
        <v>46132</v>
      </c>
      <c r="P1924" t="s">
        <v>1337</v>
      </c>
      <c r="Q1924" t="s">
        <v>4887</v>
      </c>
      <c r="R1924" t="s">
        <v>3490</v>
      </c>
      <c r="S1924" t="s">
        <v>1332</v>
      </c>
      <c r="U1924" t="s">
        <v>1340</v>
      </c>
      <c r="V1924" t="s">
        <v>1402</v>
      </c>
      <c r="W1924" t="s">
        <v>1355</v>
      </c>
      <c r="AC1924" t="s">
        <v>1343</v>
      </c>
      <c r="AF1924" t="s">
        <v>1343</v>
      </c>
      <c r="AI1924">
        <v>2</v>
      </c>
      <c r="AJ1924">
        <v>160</v>
      </c>
      <c r="AL1924">
        <v>0</v>
      </c>
      <c r="AM1924" t="s">
        <v>1332</v>
      </c>
      <c r="AN1924">
        <v>0</v>
      </c>
      <c r="AO1924">
        <v>0</v>
      </c>
    </row>
    <row r="1925" spans="1:41" hidden="1" x14ac:dyDescent="0.3">
      <c r="A1925" t="s">
        <v>1332</v>
      </c>
      <c r="B1925" t="s">
        <v>1332</v>
      </c>
      <c r="C1925" t="s">
        <v>1371</v>
      </c>
      <c r="D1925" t="s">
        <v>4577</v>
      </c>
      <c r="E1925">
        <v>2025320</v>
      </c>
      <c r="F1925" t="s">
        <v>4884</v>
      </c>
      <c r="G1925" t="s">
        <v>4888</v>
      </c>
      <c r="I1925" t="s">
        <v>1335</v>
      </c>
      <c r="J1925">
        <v>100</v>
      </c>
      <c r="K1925" t="s">
        <v>4886</v>
      </c>
      <c r="L1925">
        <v>46086</v>
      </c>
      <c r="N1925">
        <v>46142</v>
      </c>
      <c r="P1925" t="s">
        <v>1337</v>
      </c>
      <c r="Q1925" t="s">
        <v>4887</v>
      </c>
      <c r="R1925" t="s">
        <v>1781</v>
      </c>
      <c r="S1925" t="s">
        <v>1332</v>
      </c>
      <c r="U1925" t="s">
        <v>1340</v>
      </c>
      <c r="V1925" t="s">
        <v>1402</v>
      </c>
      <c r="W1925" t="s">
        <v>1355</v>
      </c>
      <c r="AC1925" t="s">
        <v>1343</v>
      </c>
      <c r="AF1925" t="s">
        <v>1343</v>
      </c>
      <c r="AI1925">
        <v>12</v>
      </c>
      <c r="AJ1925">
        <v>145</v>
      </c>
      <c r="AL1925">
        <v>0</v>
      </c>
      <c r="AM1925" t="s">
        <v>1332</v>
      </c>
      <c r="AN1925">
        <v>0</v>
      </c>
      <c r="AO1925">
        <v>0</v>
      </c>
    </row>
    <row r="1926" spans="1:41" hidden="1" x14ac:dyDescent="0.3">
      <c r="A1926" t="s">
        <v>1332</v>
      </c>
      <c r="B1926" t="s">
        <v>1332</v>
      </c>
      <c r="C1926" t="s">
        <v>1371</v>
      </c>
      <c r="D1926" t="s">
        <v>4674</v>
      </c>
      <c r="E1926">
        <v>2026014</v>
      </c>
      <c r="F1926" t="s">
        <v>4884</v>
      </c>
      <c r="G1926" t="s">
        <v>4889</v>
      </c>
      <c r="I1926" t="s">
        <v>1335</v>
      </c>
      <c r="J1926">
        <v>0</v>
      </c>
      <c r="K1926" t="s">
        <v>4886</v>
      </c>
      <c r="L1926">
        <v>46086</v>
      </c>
      <c r="N1926">
        <v>46142</v>
      </c>
      <c r="P1926" t="s">
        <v>1337</v>
      </c>
      <c r="Q1926" t="s">
        <v>4887</v>
      </c>
      <c r="R1926" t="s">
        <v>1781</v>
      </c>
      <c r="S1926" t="s">
        <v>1332</v>
      </c>
      <c r="U1926" t="s">
        <v>1340</v>
      </c>
      <c r="V1926" t="s">
        <v>1402</v>
      </c>
      <c r="W1926" t="s">
        <v>1355</v>
      </c>
      <c r="AC1926" t="s">
        <v>1343</v>
      </c>
      <c r="AF1926" t="s">
        <v>1343</v>
      </c>
      <c r="AI1926">
        <v>12</v>
      </c>
      <c r="AJ1926">
        <v>45</v>
      </c>
      <c r="AL1926">
        <v>0</v>
      </c>
      <c r="AM1926" t="s">
        <v>1332</v>
      </c>
      <c r="AN1926">
        <v>0</v>
      </c>
      <c r="AO1926">
        <v>0</v>
      </c>
    </row>
    <row r="1927" spans="1:41" hidden="1" x14ac:dyDescent="0.3">
      <c r="A1927" t="s">
        <v>1332</v>
      </c>
      <c r="B1927" t="s">
        <v>1332</v>
      </c>
      <c r="C1927" t="s">
        <v>304</v>
      </c>
      <c r="D1927" t="s">
        <v>1438</v>
      </c>
      <c r="E1927">
        <v>2025933</v>
      </c>
      <c r="I1927" t="s">
        <v>1335</v>
      </c>
      <c r="J1927">
        <v>100</v>
      </c>
      <c r="K1927" t="s">
        <v>3270</v>
      </c>
      <c r="L1927">
        <v>46037</v>
      </c>
      <c r="N1927">
        <v>46081</v>
      </c>
      <c r="P1927" t="s">
        <v>1337</v>
      </c>
      <c r="Q1927" t="s">
        <v>3271</v>
      </c>
      <c r="R1927" t="s">
        <v>1358</v>
      </c>
      <c r="T1927" t="s">
        <v>3272</v>
      </c>
      <c r="U1927" t="s">
        <v>1340</v>
      </c>
      <c r="V1927" t="s">
        <v>1341</v>
      </c>
      <c r="W1927" t="s">
        <v>1358</v>
      </c>
      <c r="AC1927" t="s">
        <v>1343</v>
      </c>
      <c r="AF1927" t="s">
        <v>1343</v>
      </c>
      <c r="AI1927" t="s">
        <v>1358</v>
      </c>
      <c r="AJ1927">
        <v>150</v>
      </c>
      <c r="AL1927">
        <v>0</v>
      </c>
      <c r="AM1927" t="s">
        <v>1332</v>
      </c>
      <c r="AN1927">
        <v>0</v>
      </c>
      <c r="AO1927">
        <v>0</v>
      </c>
    </row>
    <row r="1928" spans="1:41" hidden="1" x14ac:dyDescent="0.3">
      <c r="A1928" t="s">
        <v>1332</v>
      </c>
      <c r="B1928" t="s">
        <v>1332</v>
      </c>
      <c r="C1928" t="s">
        <v>304</v>
      </c>
      <c r="D1928" t="s">
        <v>1755</v>
      </c>
      <c r="E1928">
        <v>2025329</v>
      </c>
      <c r="I1928" t="s">
        <v>1335</v>
      </c>
      <c r="J1928">
        <v>0</v>
      </c>
      <c r="K1928" t="s">
        <v>3270</v>
      </c>
      <c r="L1928">
        <v>46037</v>
      </c>
      <c r="N1928">
        <v>46081</v>
      </c>
      <c r="P1928" t="s">
        <v>1337</v>
      </c>
      <c r="Q1928" t="s">
        <v>3271</v>
      </c>
      <c r="R1928" t="s">
        <v>1358</v>
      </c>
      <c r="S1928" t="s">
        <v>1332</v>
      </c>
      <c r="T1928" t="s">
        <v>3272</v>
      </c>
      <c r="U1928" t="s">
        <v>1340</v>
      </c>
      <c r="V1928" t="s">
        <v>1341</v>
      </c>
      <c r="W1928" t="s">
        <v>1358</v>
      </c>
      <c r="AC1928" t="s">
        <v>1343</v>
      </c>
      <c r="AF1928" t="s">
        <v>1343</v>
      </c>
      <c r="AI1928" t="s">
        <v>1358</v>
      </c>
      <c r="AJ1928">
        <v>52</v>
      </c>
      <c r="AL1928">
        <v>0</v>
      </c>
      <c r="AM1928" t="s">
        <v>1332</v>
      </c>
      <c r="AN1928">
        <v>0</v>
      </c>
      <c r="AO1928">
        <v>0</v>
      </c>
    </row>
    <row r="1929" spans="1:41" hidden="1" x14ac:dyDescent="0.3">
      <c r="A1929" t="s">
        <v>1332</v>
      </c>
      <c r="B1929" t="s">
        <v>1332</v>
      </c>
      <c r="C1929" t="s">
        <v>304</v>
      </c>
      <c r="D1929" t="s">
        <v>4974</v>
      </c>
      <c r="E1929">
        <v>2026061</v>
      </c>
      <c r="F1929" t="s">
        <v>5427</v>
      </c>
      <c r="G1929" t="s">
        <v>5428</v>
      </c>
      <c r="I1929" t="s">
        <v>1335</v>
      </c>
      <c r="J1929">
        <v>100</v>
      </c>
      <c r="K1929" t="s">
        <v>3270</v>
      </c>
      <c r="L1929">
        <v>46090</v>
      </c>
      <c r="N1929">
        <v>46137</v>
      </c>
      <c r="P1929" t="s">
        <v>1337</v>
      </c>
      <c r="Q1929" t="s">
        <v>3271</v>
      </c>
      <c r="R1929" t="s">
        <v>3454</v>
      </c>
      <c r="S1929" t="s">
        <v>1332</v>
      </c>
      <c r="U1929" t="s">
        <v>1340</v>
      </c>
      <c r="V1929" t="s">
        <v>1341</v>
      </c>
      <c r="W1929" t="s">
        <v>1355</v>
      </c>
      <c r="AC1929" t="s">
        <v>1343</v>
      </c>
      <c r="AF1929" t="s">
        <v>1343</v>
      </c>
      <c r="AI1929">
        <v>7</v>
      </c>
      <c r="AJ1929">
        <v>185</v>
      </c>
      <c r="AL1929">
        <v>0</v>
      </c>
      <c r="AM1929" t="s">
        <v>1332</v>
      </c>
      <c r="AN1929">
        <v>0</v>
      </c>
      <c r="AO1929">
        <v>0</v>
      </c>
    </row>
    <row r="1930" spans="1:41" hidden="1" x14ac:dyDescent="0.3">
      <c r="A1930" t="s">
        <v>1332</v>
      </c>
      <c r="B1930" t="s">
        <v>1332</v>
      </c>
      <c r="C1930" t="s">
        <v>304</v>
      </c>
      <c r="D1930" t="s">
        <v>1438</v>
      </c>
      <c r="E1930">
        <v>2025933</v>
      </c>
      <c r="I1930" t="s">
        <v>1335</v>
      </c>
      <c r="J1930">
        <v>980</v>
      </c>
      <c r="K1930" t="s">
        <v>4396</v>
      </c>
      <c r="L1930">
        <v>46078</v>
      </c>
      <c r="N1930">
        <v>46113</v>
      </c>
      <c r="P1930" t="s">
        <v>1337</v>
      </c>
      <c r="Q1930" t="s">
        <v>4397</v>
      </c>
      <c r="R1930" t="s">
        <v>1339</v>
      </c>
      <c r="S1930" t="s">
        <v>1332</v>
      </c>
      <c r="U1930" t="s">
        <v>1340</v>
      </c>
      <c r="V1930" t="s">
        <v>1402</v>
      </c>
      <c r="W1930" t="s">
        <v>1339</v>
      </c>
      <c r="X1930">
        <v>46098</v>
      </c>
      <c r="Y1930" t="s">
        <v>4398</v>
      </c>
      <c r="Z1930">
        <v>643</v>
      </c>
      <c r="AA1930">
        <v>275</v>
      </c>
      <c r="AB1930">
        <v>7</v>
      </c>
      <c r="AC1930" t="s">
        <v>1343</v>
      </c>
      <c r="AF1930" t="s">
        <v>1343</v>
      </c>
      <c r="AI1930" t="s">
        <v>1339</v>
      </c>
      <c r="AJ1930">
        <v>1030</v>
      </c>
      <c r="AL1930">
        <v>643</v>
      </c>
      <c r="AM1930">
        <v>643</v>
      </c>
      <c r="AN1930">
        <v>0.42768273716951799</v>
      </c>
      <c r="AO1930">
        <v>1.6018662519440099</v>
      </c>
    </row>
    <row r="1931" spans="1:41" hidden="1" x14ac:dyDescent="0.3">
      <c r="A1931" t="s">
        <v>1332</v>
      </c>
      <c r="B1931" t="s">
        <v>1332</v>
      </c>
      <c r="C1931" t="s">
        <v>304</v>
      </c>
      <c r="D1931" t="s">
        <v>1755</v>
      </c>
      <c r="E1931">
        <v>2025329</v>
      </c>
      <c r="I1931" t="s">
        <v>1335</v>
      </c>
      <c r="J1931">
        <v>0</v>
      </c>
      <c r="K1931" t="s">
        <v>4396</v>
      </c>
      <c r="L1931">
        <v>46078</v>
      </c>
      <c r="N1931">
        <v>46113</v>
      </c>
      <c r="P1931" t="s">
        <v>1337</v>
      </c>
      <c r="Q1931" t="s">
        <v>4397</v>
      </c>
      <c r="R1931" t="s">
        <v>1339</v>
      </c>
      <c r="S1931" t="s">
        <v>1332</v>
      </c>
      <c r="U1931" t="s">
        <v>1340</v>
      </c>
      <c r="V1931" t="s">
        <v>1402</v>
      </c>
      <c r="W1931" t="s">
        <v>1339</v>
      </c>
      <c r="X1931">
        <v>46098</v>
      </c>
      <c r="Y1931" t="s">
        <v>4398</v>
      </c>
      <c r="Z1931">
        <v>643</v>
      </c>
      <c r="AA1931">
        <v>275</v>
      </c>
      <c r="AB1931">
        <v>7</v>
      </c>
      <c r="AC1931" t="s">
        <v>1343</v>
      </c>
      <c r="AF1931" t="s">
        <v>1343</v>
      </c>
      <c r="AI1931" t="s">
        <v>1339</v>
      </c>
      <c r="AJ1931">
        <v>52</v>
      </c>
      <c r="AL1931" t="s">
        <v>1332</v>
      </c>
      <c r="AM1931" t="s">
        <v>1332</v>
      </c>
      <c r="AN1931">
        <v>0.42768273716951799</v>
      </c>
      <c r="AO1931">
        <v>0</v>
      </c>
    </row>
    <row r="1932" spans="1:41" hidden="1" x14ac:dyDescent="0.3">
      <c r="A1932" t="s">
        <v>1332</v>
      </c>
      <c r="B1932" t="s">
        <v>1379</v>
      </c>
      <c r="C1932" t="s">
        <v>39</v>
      </c>
      <c r="D1932" t="s">
        <v>2338</v>
      </c>
      <c r="E1932" t="s">
        <v>1332</v>
      </c>
      <c r="I1932" t="s">
        <v>1335</v>
      </c>
      <c r="J1932">
        <v>500</v>
      </c>
      <c r="K1932" t="s">
        <v>2353</v>
      </c>
      <c r="L1932">
        <v>46008</v>
      </c>
      <c r="N1932">
        <v>46052</v>
      </c>
      <c r="P1932" t="s">
        <v>1361</v>
      </c>
      <c r="Q1932" t="s">
        <v>2354</v>
      </c>
      <c r="R1932" t="s">
        <v>1358</v>
      </c>
      <c r="S1932" t="s">
        <v>1332</v>
      </c>
      <c r="U1932" t="s">
        <v>1340</v>
      </c>
      <c r="V1932" t="s">
        <v>1341</v>
      </c>
      <c r="W1932" t="s">
        <v>1358</v>
      </c>
      <c r="AC1932" t="s">
        <v>1343</v>
      </c>
      <c r="AF1932" t="s">
        <v>1343</v>
      </c>
      <c r="AI1932" t="s">
        <v>1358</v>
      </c>
      <c r="AJ1932" t="s">
        <v>1332</v>
      </c>
      <c r="AL1932">
        <v>0</v>
      </c>
      <c r="AM1932" t="s">
        <v>1332</v>
      </c>
      <c r="AN1932">
        <v>0</v>
      </c>
      <c r="AO1932">
        <v>0</v>
      </c>
    </row>
    <row r="1933" spans="1:41" x14ac:dyDescent="0.3">
      <c r="A1933" t="s">
        <v>1332</v>
      </c>
      <c r="B1933" t="s">
        <v>1332</v>
      </c>
      <c r="C1933" t="s">
        <v>1380</v>
      </c>
      <c r="D1933" t="s">
        <v>6881</v>
      </c>
      <c r="E1933">
        <v>2026065</v>
      </c>
      <c r="F1933" t="s">
        <v>7356</v>
      </c>
      <c r="G1933" t="s">
        <v>4636</v>
      </c>
      <c r="I1933" t="s">
        <v>1335</v>
      </c>
      <c r="J1933">
        <v>400</v>
      </c>
      <c r="K1933" t="s">
        <v>2317</v>
      </c>
      <c r="L1933" s="42">
        <v>46109</v>
      </c>
      <c r="N1933">
        <v>46157</v>
      </c>
      <c r="P1933" t="s">
        <v>1420</v>
      </c>
      <c r="Q1933" t="s">
        <v>4012</v>
      </c>
      <c r="R1933" t="s">
        <v>1781</v>
      </c>
      <c r="S1933" t="s">
        <v>1332</v>
      </c>
      <c r="U1933" t="s">
        <v>1340</v>
      </c>
      <c r="V1933" t="s">
        <v>1341</v>
      </c>
      <c r="W1933" t="s">
        <v>1355</v>
      </c>
      <c r="AC1933" t="s">
        <v>1343</v>
      </c>
      <c r="AF1933" t="s">
        <v>1343</v>
      </c>
      <c r="AI1933">
        <v>27</v>
      </c>
      <c r="AJ1933">
        <v>400</v>
      </c>
      <c r="AL1933">
        <v>0</v>
      </c>
      <c r="AM1933" t="s">
        <v>1332</v>
      </c>
      <c r="AN1933">
        <v>0</v>
      </c>
      <c r="AO1933">
        <v>0</v>
      </c>
    </row>
    <row r="1934" spans="1:41" hidden="1" x14ac:dyDescent="0.3">
      <c r="A1934" t="s">
        <v>1332</v>
      </c>
      <c r="B1934" t="s">
        <v>1332</v>
      </c>
      <c r="C1934" t="s">
        <v>304</v>
      </c>
      <c r="D1934" t="s">
        <v>6408</v>
      </c>
      <c r="E1934">
        <v>2026021</v>
      </c>
      <c r="F1934" t="s">
        <v>6809</v>
      </c>
      <c r="G1934" t="s">
        <v>6810</v>
      </c>
      <c r="I1934" t="s">
        <v>1335</v>
      </c>
      <c r="J1934">
        <v>400</v>
      </c>
      <c r="K1934" t="s">
        <v>6811</v>
      </c>
      <c r="L1934">
        <v>46104</v>
      </c>
      <c r="N1934">
        <v>46152</v>
      </c>
      <c r="P1934" t="s">
        <v>1337</v>
      </c>
      <c r="Q1934">
        <v>-9752002</v>
      </c>
      <c r="R1934" t="s">
        <v>1358</v>
      </c>
      <c r="S1934" t="s">
        <v>1332</v>
      </c>
      <c r="U1934" t="s">
        <v>1340</v>
      </c>
      <c r="V1934" t="s">
        <v>1402</v>
      </c>
      <c r="W1934" t="s">
        <v>1358</v>
      </c>
      <c r="AC1934" t="s">
        <v>1343</v>
      </c>
      <c r="AF1934" t="s">
        <v>1343</v>
      </c>
      <c r="AI1934" t="s">
        <v>1358</v>
      </c>
      <c r="AJ1934">
        <v>445</v>
      </c>
      <c r="AL1934">
        <v>0</v>
      </c>
      <c r="AM1934" t="s">
        <v>1332</v>
      </c>
      <c r="AN1934">
        <v>0</v>
      </c>
      <c r="AO1934">
        <v>0</v>
      </c>
    </row>
    <row r="1935" spans="1:41" hidden="1" x14ac:dyDescent="0.3">
      <c r="A1935" t="s">
        <v>1332</v>
      </c>
      <c r="B1935" t="s">
        <v>1332</v>
      </c>
      <c r="C1935" t="s">
        <v>304</v>
      </c>
      <c r="D1935" t="s">
        <v>4674</v>
      </c>
      <c r="E1935">
        <v>2026014</v>
      </c>
      <c r="F1935" t="s">
        <v>6809</v>
      </c>
      <c r="G1935" t="s">
        <v>6812</v>
      </c>
      <c r="I1935" t="s">
        <v>1335</v>
      </c>
      <c r="J1935">
        <v>0</v>
      </c>
      <c r="K1935" t="s">
        <v>6811</v>
      </c>
      <c r="L1935">
        <v>46104</v>
      </c>
      <c r="N1935">
        <v>46152</v>
      </c>
      <c r="P1935" t="s">
        <v>1337</v>
      </c>
      <c r="Q1935">
        <v>-9752002</v>
      </c>
      <c r="R1935" t="s">
        <v>1358</v>
      </c>
      <c r="S1935" t="s">
        <v>1332</v>
      </c>
      <c r="U1935" t="s">
        <v>1340</v>
      </c>
      <c r="V1935" t="s">
        <v>1402</v>
      </c>
      <c r="W1935" t="s">
        <v>1358</v>
      </c>
      <c r="AC1935" t="s">
        <v>1343</v>
      </c>
      <c r="AF1935" t="s">
        <v>1343</v>
      </c>
      <c r="AI1935" t="s">
        <v>1358</v>
      </c>
      <c r="AJ1935">
        <v>45</v>
      </c>
      <c r="AL1935">
        <v>0</v>
      </c>
      <c r="AM1935" t="s">
        <v>1332</v>
      </c>
      <c r="AN1935">
        <v>0</v>
      </c>
      <c r="AO1935">
        <v>0</v>
      </c>
    </row>
    <row r="1936" spans="1:41" hidden="1" x14ac:dyDescent="0.3">
      <c r="A1936" t="s">
        <v>1332</v>
      </c>
      <c r="B1936" t="s">
        <v>1332</v>
      </c>
      <c r="C1936" t="s">
        <v>39</v>
      </c>
      <c r="D1936" t="s">
        <v>3069</v>
      </c>
      <c r="E1936">
        <v>2026007</v>
      </c>
      <c r="I1936" t="s">
        <v>1335</v>
      </c>
      <c r="J1936">
        <v>300</v>
      </c>
      <c r="K1936" t="s">
        <v>4254</v>
      </c>
      <c r="L1936">
        <v>46062</v>
      </c>
      <c r="N1936">
        <v>46122</v>
      </c>
      <c r="P1936" t="s">
        <v>1337</v>
      </c>
      <c r="Q1936">
        <v>9752002</v>
      </c>
      <c r="R1936" t="s">
        <v>1339</v>
      </c>
      <c r="S1936" t="s">
        <v>1332</v>
      </c>
      <c r="U1936" t="s">
        <v>1340</v>
      </c>
      <c r="V1936" t="s">
        <v>1402</v>
      </c>
      <c r="W1936" t="s">
        <v>1339</v>
      </c>
      <c r="X1936">
        <v>46100</v>
      </c>
      <c r="Y1936" t="s">
        <v>4255</v>
      </c>
      <c r="Z1936">
        <v>234</v>
      </c>
      <c r="AA1936">
        <v>77</v>
      </c>
      <c r="AB1936">
        <v>30</v>
      </c>
      <c r="AC1936" t="s">
        <v>1343</v>
      </c>
      <c r="AF1936" t="s">
        <v>1343</v>
      </c>
      <c r="AI1936" t="s">
        <v>1339</v>
      </c>
      <c r="AJ1936">
        <v>365</v>
      </c>
      <c r="AL1936">
        <v>234</v>
      </c>
      <c r="AM1936">
        <v>234</v>
      </c>
      <c r="AN1936">
        <v>0.329059829059829</v>
      </c>
      <c r="AO1936">
        <v>1.5598290598290601</v>
      </c>
    </row>
    <row r="1937" spans="1:41" x14ac:dyDescent="0.3">
      <c r="A1937" t="s">
        <v>1332</v>
      </c>
      <c r="B1937" t="s">
        <v>1332</v>
      </c>
      <c r="C1937" t="s">
        <v>1380</v>
      </c>
      <c r="D1937" t="s">
        <v>2962</v>
      </c>
      <c r="E1937">
        <v>2025945</v>
      </c>
      <c r="F1937" t="s">
        <v>7363</v>
      </c>
      <c r="G1937" t="s">
        <v>7364</v>
      </c>
      <c r="I1937" t="s">
        <v>1335</v>
      </c>
      <c r="J1937">
        <v>130</v>
      </c>
      <c r="K1937" t="s">
        <v>7365</v>
      </c>
      <c r="L1937" s="42">
        <v>46109</v>
      </c>
      <c r="N1937">
        <v>46157</v>
      </c>
      <c r="P1937" t="s">
        <v>1337</v>
      </c>
      <c r="Q1937" t="s">
        <v>7366</v>
      </c>
      <c r="R1937" t="s">
        <v>1781</v>
      </c>
      <c r="S1937" t="s">
        <v>1353</v>
      </c>
      <c r="U1937" t="s">
        <v>1354</v>
      </c>
      <c r="V1937" t="s">
        <v>1341</v>
      </c>
      <c r="W1937" t="s">
        <v>1355</v>
      </c>
      <c r="AC1937" t="s">
        <v>1343</v>
      </c>
      <c r="AF1937" t="s">
        <v>1343</v>
      </c>
      <c r="AI1937">
        <v>27</v>
      </c>
      <c r="AJ1937">
        <v>190</v>
      </c>
      <c r="AL1937">
        <v>0</v>
      </c>
      <c r="AM1937" t="s">
        <v>1332</v>
      </c>
      <c r="AN1937">
        <v>0</v>
      </c>
      <c r="AO1937">
        <v>0</v>
      </c>
    </row>
    <row r="1938" spans="1:41" x14ac:dyDescent="0.3">
      <c r="A1938" t="s">
        <v>1332</v>
      </c>
      <c r="B1938" t="s">
        <v>1332</v>
      </c>
      <c r="C1938" t="s">
        <v>1380</v>
      </c>
      <c r="D1938" t="s">
        <v>2962</v>
      </c>
      <c r="E1938">
        <v>2025945</v>
      </c>
      <c r="F1938" t="s">
        <v>5329</v>
      </c>
      <c r="G1938" t="s">
        <v>7367</v>
      </c>
      <c r="I1938" t="s">
        <v>1335</v>
      </c>
      <c r="J1938">
        <v>150</v>
      </c>
      <c r="K1938" t="s">
        <v>4281</v>
      </c>
      <c r="L1938" s="42">
        <v>46109</v>
      </c>
      <c r="N1938">
        <v>46157</v>
      </c>
      <c r="P1938" t="s">
        <v>1337</v>
      </c>
      <c r="Q1938" t="s">
        <v>4282</v>
      </c>
      <c r="R1938" t="s">
        <v>1781</v>
      </c>
      <c r="S1938" t="s">
        <v>1332</v>
      </c>
      <c r="U1938" t="s">
        <v>1340</v>
      </c>
      <c r="V1938" t="s">
        <v>1341</v>
      </c>
      <c r="W1938" t="s">
        <v>1355</v>
      </c>
      <c r="AC1938" t="s">
        <v>1343</v>
      </c>
      <c r="AF1938" t="s">
        <v>1343</v>
      </c>
      <c r="AI1938">
        <v>27</v>
      </c>
      <c r="AJ1938">
        <v>210</v>
      </c>
      <c r="AL1938">
        <v>0</v>
      </c>
      <c r="AM1938" t="s">
        <v>1332</v>
      </c>
      <c r="AN1938">
        <v>0</v>
      </c>
      <c r="AO1938">
        <v>0</v>
      </c>
    </row>
    <row r="1939" spans="1:41" hidden="1" x14ac:dyDescent="0.3">
      <c r="A1939" t="s">
        <v>1332</v>
      </c>
      <c r="B1939" t="s">
        <v>1379</v>
      </c>
      <c r="C1939" t="s">
        <v>304</v>
      </c>
      <c r="D1939" t="s">
        <v>2402</v>
      </c>
      <c r="E1939" t="s">
        <v>1332</v>
      </c>
      <c r="I1939" t="s">
        <v>1335</v>
      </c>
      <c r="J1939">
        <v>100</v>
      </c>
      <c r="K1939" t="s">
        <v>1529</v>
      </c>
      <c r="L1939">
        <v>46035</v>
      </c>
      <c r="N1939">
        <v>46081</v>
      </c>
      <c r="P1939" t="s">
        <v>1361</v>
      </c>
      <c r="Q1939" t="s">
        <v>1530</v>
      </c>
      <c r="R1939" t="s">
        <v>1358</v>
      </c>
      <c r="S1939" t="s">
        <v>1332</v>
      </c>
      <c r="U1939" t="s">
        <v>1340</v>
      </c>
      <c r="V1939" t="s">
        <v>1341</v>
      </c>
      <c r="W1939" t="s">
        <v>1358</v>
      </c>
      <c r="AC1939" t="s">
        <v>1343</v>
      </c>
      <c r="AF1939" t="s">
        <v>1343</v>
      </c>
      <c r="AI1939" t="s">
        <v>1358</v>
      </c>
      <c r="AJ1939" t="s">
        <v>1332</v>
      </c>
      <c r="AL1939">
        <v>0</v>
      </c>
      <c r="AM1939" t="s">
        <v>1332</v>
      </c>
      <c r="AN1939">
        <v>0</v>
      </c>
      <c r="AO1939">
        <v>0</v>
      </c>
    </row>
    <row r="1940" spans="1:41" hidden="1" x14ac:dyDescent="0.3">
      <c r="A1940" t="s">
        <v>1332</v>
      </c>
      <c r="B1940" t="s">
        <v>1379</v>
      </c>
      <c r="C1940" t="s">
        <v>304</v>
      </c>
      <c r="D1940" t="s">
        <v>2405</v>
      </c>
      <c r="E1940" t="s">
        <v>1332</v>
      </c>
      <c r="I1940" t="s">
        <v>1335</v>
      </c>
      <c r="J1940">
        <v>0</v>
      </c>
      <c r="K1940" t="s">
        <v>1529</v>
      </c>
      <c r="L1940">
        <v>46035</v>
      </c>
      <c r="N1940">
        <v>46081</v>
      </c>
      <c r="P1940" t="s">
        <v>1361</v>
      </c>
      <c r="Q1940" t="s">
        <v>1530</v>
      </c>
      <c r="R1940" t="s">
        <v>1358</v>
      </c>
      <c r="S1940" t="s">
        <v>1332</v>
      </c>
      <c r="U1940" t="s">
        <v>1340</v>
      </c>
      <c r="V1940" t="s">
        <v>1341</v>
      </c>
      <c r="W1940" t="s">
        <v>1358</v>
      </c>
      <c r="AC1940" t="s">
        <v>1343</v>
      </c>
      <c r="AF1940" t="s">
        <v>1343</v>
      </c>
      <c r="AI1940" t="s">
        <v>1358</v>
      </c>
      <c r="AJ1940" t="s">
        <v>1332</v>
      </c>
      <c r="AL1940">
        <v>0</v>
      </c>
      <c r="AM1940" t="s">
        <v>1332</v>
      </c>
      <c r="AN1940">
        <v>0</v>
      </c>
      <c r="AO1940">
        <v>0</v>
      </c>
    </row>
    <row r="1941" spans="1:41" hidden="1" x14ac:dyDescent="0.3">
      <c r="A1941" t="s">
        <v>1332</v>
      </c>
      <c r="B1941" t="s">
        <v>1332</v>
      </c>
      <c r="C1941" t="s">
        <v>1371</v>
      </c>
      <c r="D1941" t="s">
        <v>1860</v>
      </c>
      <c r="E1941" t="s">
        <v>1332</v>
      </c>
      <c r="I1941" t="s">
        <v>1335</v>
      </c>
      <c r="J1941">
        <v>350</v>
      </c>
      <c r="K1941" t="s">
        <v>2911</v>
      </c>
      <c r="L1941">
        <v>46021</v>
      </c>
      <c r="N1941">
        <v>46068</v>
      </c>
      <c r="P1941" t="s">
        <v>1337</v>
      </c>
      <c r="Q1941" t="s">
        <v>2912</v>
      </c>
      <c r="R1941" t="s">
        <v>1339</v>
      </c>
      <c r="S1941" t="s">
        <v>1332</v>
      </c>
      <c r="U1941" t="s">
        <v>1340</v>
      </c>
      <c r="V1941" t="s">
        <v>1341</v>
      </c>
      <c r="W1941" t="s">
        <v>1339</v>
      </c>
      <c r="X1941">
        <v>46089</v>
      </c>
      <c r="Y1941" t="s">
        <v>2913</v>
      </c>
      <c r="AC1941" t="s">
        <v>1343</v>
      </c>
      <c r="AF1941" t="s">
        <v>1343</v>
      </c>
      <c r="AI1941" t="s">
        <v>1339</v>
      </c>
      <c r="AJ1941" t="s">
        <v>1332</v>
      </c>
      <c r="AL1941">
        <v>0</v>
      </c>
      <c r="AM1941">
        <v>0</v>
      </c>
      <c r="AN1941">
        <v>0</v>
      </c>
      <c r="AO1941">
        <v>0</v>
      </c>
    </row>
    <row r="1942" spans="1:41" hidden="1" x14ac:dyDescent="0.3">
      <c r="A1942" t="s">
        <v>1332</v>
      </c>
      <c r="B1942" t="s">
        <v>1332</v>
      </c>
      <c r="C1942" t="s">
        <v>1371</v>
      </c>
      <c r="D1942" t="s">
        <v>6881</v>
      </c>
      <c r="E1942">
        <v>2026065</v>
      </c>
      <c r="F1942" t="s">
        <v>7396</v>
      </c>
      <c r="G1942" t="s">
        <v>4636</v>
      </c>
      <c r="I1942" t="s">
        <v>1335</v>
      </c>
      <c r="J1942">
        <v>100</v>
      </c>
      <c r="K1942" t="s">
        <v>7397</v>
      </c>
      <c r="L1942">
        <v>46109</v>
      </c>
      <c r="N1942">
        <v>46157</v>
      </c>
      <c r="P1942" t="s">
        <v>1361</v>
      </c>
      <c r="Q1942" t="s">
        <v>7398</v>
      </c>
      <c r="R1942" t="s">
        <v>1781</v>
      </c>
      <c r="S1942" t="s">
        <v>1332</v>
      </c>
      <c r="U1942" t="s">
        <v>1340</v>
      </c>
      <c r="V1942" t="s">
        <v>1341</v>
      </c>
      <c r="W1942" t="s">
        <v>1355</v>
      </c>
      <c r="AC1942" t="s">
        <v>1343</v>
      </c>
      <c r="AF1942" t="s">
        <v>1343</v>
      </c>
      <c r="AI1942">
        <v>27</v>
      </c>
      <c r="AJ1942">
        <v>100</v>
      </c>
      <c r="AL1942">
        <v>0</v>
      </c>
      <c r="AM1942" t="s">
        <v>1332</v>
      </c>
      <c r="AN1942">
        <v>0</v>
      </c>
      <c r="AO1942">
        <v>0</v>
      </c>
    </row>
    <row r="1943" spans="1:41" hidden="1" x14ac:dyDescent="0.3">
      <c r="A1943" t="s">
        <v>1332</v>
      </c>
      <c r="B1943" t="s">
        <v>1332</v>
      </c>
      <c r="C1943" t="s">
        <v>64</v>
      </c>
      <c r="D1943" t="s">
        <v>7699</v>
      </c>
      <c r="E1943">
        <v>2026058</v>
      </c>
      <c r="F1943" t="s">
        <v>8414</v>
      </c>
      <c r="G1943" t="s">
        <v>4636</v>
      </c>
      <c r="I1943" t="s">
        <v>1335</v>
      </c>
      <c r="J1943">
        <v>400</v>
      </c>
      <c r="K1943" t="s">
        <v>8415</v>
      </c>
      <c r="L1943">
        <v>46122</v>
      </c>
      <c r="N1943">
        <v>46162</v>
      </c>
      <c r="P1943" t="s">
        <v>1337</v>
      </c>
      <c r="Q1943" t="s">
        <v>8416</v>
      </c>
      <c r="R1943" t="s">
        <v>1781</v>
      </c>
      <c r="S1943" t="s">
        <v>1332</v>
      </c>
      <c r="U1943" t="s">
        <v>1340</v>
      </c>
      <c r="V1943" t="s">
        <v>1402</v>
      </c>
      <c r="W1943" t="s">
        <v>1355</v>
      </c>
      <c r="AC1943" t="s">
        <v>1343</v>
      </c>
      <c r="AF1943" t="s">
        <v>1343</v>
      </c>
      <c r="AI1943">
        <v>32</v>
      </c>
      <c r="AJ1943">
        <v>400</v>
      </c>
      <c r="AL1943">
        <v>0</v>
      </c>
      <c r="AM1943" t="s">
        <v>1332</v>
      </c>
      <c r="AN1943">
        <v>0</v>
      </c>
      <c r="AO1943">
        <v>0</v>
      </c>
    </row>
    <row r="1944" spans="1:41" hidden="1" x14ac:dyDescent="0.3">
      <c r="A1944" t="s">
        <v>1332</v>
      </c>
      <c r="B1944" t="s">
        <v>1332</v>
      </c>
      <c r="C1944" t="s">
        <v>205</v>
      </c>
      <c r="D1944" t="s">
        <v>3069</v>
      </c>
      <c r="E1944">
        <v>2026007</v>
      </c>
      <c r="I1944" t="s">
        <v>1335</v>
      </c>
      <c r="J1944">
        <v>100</v>
      </c>
      <c r="K1944" t="s">
        <v>3916</v>
      </c>
      <c r="L1944">
        <v>46063</v>
      </c>
      <c r="N1944">
        <v>46111</v>
      </c>
      <c r="P1944" t="s">
        <v>1337</v>
      </c>
      <c r="Q1944" t="s">
        <v>3917</v>
      </c>
      <c r="R1944" t="s">
        <v>1339</v>
      </c>
      <c r="S1944" t="s">
        <v>1332</v>
      </c>
      <c r="U1944" t="s">
        <v>1340</v>
      </c>
      <c r="V1944" t="s">
        <v>1341</v>
      </c>
      <c r="W1944" t="s">
        <v>1339</v>
      </c>
      <c r="X1944">
        <v>46105</v>
      </c>
      <c r="Y1944" t="s">
        <v>3918</v>
      </c>
      <c r="Z1944">
        <v>2427</v>
      </c>
      <c r="AA1944">
        <v>550</v>
      </c>
      <c r="AB1944">
        <v>23</v>
      </c>
      <c r="AC1944" t="s">
        <v>1408</v>
      </c>
      <c r="AF1944" t="s">
        <v>1343</v>
      </c>
      <c r="AI1944" t="s">
        <v>1339</v>
      </c>
      <c r="AJ1944">
        <v>165</v>
      </c>
      <c r="AL1944">
        <v>2427</v>
      </c>
      <c r="AM1944">
        <v>2427</v>
      </c>
      <c r="AN1944">
        <v>0.22661722290894101</v>
      </c>
      <c r="AO1944">
        <v>6.7985166872682301E-2</v>
      </c>
    </row>
    <row r="1945" spans="1:41" hidden="1" x14ac:dyDescent="0.3">
      <c r="A1945" t="s">
        <v>1332</v>
      </c>
      <c r="B1945" t="s">
        <v>1332</v>
      </c>
      <c r="C1945" t="s">
        <v>205</v>
      </c>
      <c r="D1945" t="s">
        <v>7588</v>
      </c>
      <c r="E1945">
        <v>2026020</v>
      </c>
      <c r="F1945" t="s">
        <v>7803</v>
      </c>
      <c r="G1945" t="s">
        <v>4636</v>
      </c>
      <c r="I1945" t="s">
        <v>1335</v>
      </c>
      <c r="J1945">
        <v>100</v>
      </c>
      <c r="K1945" t="s">
        <v>3916</v>
      </c>
      <c r="L1945">
        <v>46114</v>
      </c>
      <c r="N1945">
        <v>46157</v>
      </c>
      <c r="P1945" t="s">
        <v>1337</v>
      </c>
      <c r="Q1945" t="s">
        <v>3917</v>
      </c>
      <c r="R1945" t="s">
        <v>1781</v>
      </c>
      <c r="S1945" t="s">
        <v>1332</v>
      </c>
      <c r="U1945" t="s">
        <v>1340</v>
      </c>
      <c r="V1945" t="s">
        <v>1341</v>
      </c>
      <c r="W1945" t="s">
        <v>1355</v>
      </c>
      <c r="AC1945" t="s">
        <v>1343</v>
      </c>
      <c r="AF1945" t="s">
        <v>1343</v>
      </c>
      <c r="AI1945">
        <v>27</v>
      </c>
      <c r="AJ1945">
        <v>155</v>
      </c>
      <c r="AL1945">
        <v>0</v>
      </c>
      <c r="AM1945" t="s">
        <v>1332</v>
      </c>
      <c r="AN1945">
        <v>0</v>
      </c>
      <c r="AO1945">
        <v>0</v>
      </c>
    </row>
    <row r="1946" spans="1:41" hidden="1" x14ac:dyDescent="0.3">
      <c r="A1946" t="s">
        <v>1332</v>
      </c>
      <c r="B1946" t="s">
        <v>1332</v>
      </c>
      <c r="C1946" t="s">
        <v>1371</v>
      </c>
      <c r="D1946" t="s">
        <v>2962</v>
      </c>
      <c r="E1946">
        <v>2025945</v>
      </c>
      <c r="F1946" t="s">
        <v>6258</v>
      </c>
      <c r="G1946" t="s">
        <v>6259</v>
      </c>
      <c r="I1946" t="s">
        <v>1335</v>
      </c>
      <c r="J1946">
        <v>300</v>
      </c>
      <c r="K1946" t="s">
        <v>6260</v>
      </c>
      <c r="L1946">
        <v>46097</v>
      </c>
      <c r="N1946">
        <v>46142</v>
      </c>
      <c r="P1946" t="s">
        <v>1420</v>
      </c>
      <c r="Q1946" t="s">
        <v>6261</v>
      </c>
      <c r="R1946" t="s">
        <v>1781</v>
      </c>
      <c r="S1946" t="s">
        <v>1332</v>
      </c>
      <c r="U1946" t="s">
        <v>1340</v>
      </c>
      <c r="V1946" t="s">
        <v>1341</v>
      </c>
      <c r="W1946" t="s">
        <v>1355</v>
      </c>
      <c r="AC1946" t="s">
        <v>1343</v>
      </c>
      <c r="AF1946" t="s">
        <v>1343</v>
      </c>
      <c r="AI1946">
        <v>12</v>
      </c>
      <c r="AJ1946">
        <v>360</v>
      </c>
      <c r="AL1946">
        <v>0</v>
      </c>
      <c r="AM1946" t="s">
        <v>1332</v>
      </c>
      <c r="AN1946">
        <v>0</v>
      </c>
      <c r="AO1946">
        <v>0</v>
      </c>
    </row>
    <row r="1947" spans="1:41" hidden="1" x14ac:dyDescent="0.3">
      <c r="A1947" t="s">
        <v>1332</v>
      </c>
      <c r="B1947" t="s">
        <v>1379</v>
      </c>
      <c r="C1947" t="s">
        <v>1371</v>
      </c>
      <c r="D1947" t="s">
        <v>3708</v>
      </c>
      <c r="E1947">
        <v>2025322</v>
      </c>
      <c r="F1947" t="s">
        <v>6258</v>
      </c>
      <c r="I1947" t="s">
        <v>1335</v>
      </c>
      <c r="J1947">
        <v>300</v>
      </c>
      <c r="K1947" t="s">
        <v>6260</v>
      </c>
      <c r="L1947">
        <v>46097</v>
      </c>
      <c r="N1947">
        <v>46142</v>
      </c>
      <c r="P1947" t="s">
        <v>1420</v>
      </c>
      <c r="Q1947" t="s">
        <v>6261</v>
      </c>
      <c r="R1947" t="s">
        <v>1781</v>
      </c>
      <c r="S1947" t="s">
        <v>1332</v>
      </c>
      <c r="U1947" t="s">
        <v>1340</v>
      </c>
      <c r="V1947" t="s">
        <v>1341</v>
      </c>
      <c r="W1947" t="s">
        <v>1355</v>
      </c>
      <c r="AC1947" t="s">
        <v>1343</v>
      </c>
      <c r="AF1947" t="s">
        <v>1343</v>
      </c>
      <c r="AI1947">
        <v>12</v>
      </c>
      <c r="AJ1947">
        <v>390</v>
      </c>
      <c r="AL1947">
        <v>0</v>
      </c>
      <c r="AM1947" t="s">
        <v>1332</v>
      </c>
      <c r="AN1947">
        <v>0</v>
      </c>
      <c r="AO1947">
        <v>0</v>
      </c>
    </row>
    <row r="1948" spans="1:41" hidden="1" x14ac:dyDescent="0.3">
      <c r="A1948" t="s">
        <v>1332</v>
      </c>
      <c r="B1948" t="s">
        <v>1379</v>
      </c>
      <c r="C1948" t="s">
        <v>1371</v>
      </c>
      <c r="D1948" t="s">
        <v>3882</v>
      </c>
      <c r="E1948">
        <v>2025322</v>
      </c>
      <c r="F1948" t="s">
        <v>6258</v>
      </c>
      <c r="I1948" t="s">
        <v>1335</v>
      </c>
      <c r="J1948">
        <v>300</v>
      </c>
      <c r="K1948" t="s">
        <v>6260</v>
      </c>
      <c r="L1948">
        <v>46097</v>
      </c>
      <c r="N1948">
        <v>46142</v>
      </c>
      <c r="P1948" t="s">
        <v>1420</v>
      </c>
      <c r="Q1948" t="s">
        <v>6261</v>
      </c>
      <c r="R1948" t="s">
        <v>1781</v>
      </c>
      <c r="S1948" t="s">
        <v>1332</v>
      </c>
      <c r="U1948" t="s">
        <v>1340</v>
      </c>
      <c r="V1948" t="s">
        <v>1341</v>
      </c>
      <c r="W1948" t="s">
        <v>1355</v>
      </c>
      <c r="AC1948" t="s">
        <v>1343</v>
      </c>
      <c r="AF1948" t="s">
        <v>1343</v>
      </c>
      <c r="AI1948">
        <v>12</v>
      </c>
      <c r="AJ1948">
        <v>390</v>
      </c>
      <c r="AL1948">
        <v>0</v>
      </c>
      <c r="AM1948" t="s">
        <v>1332</v>
      </c>
      <c r="AN1948">
        <v>0</v>
      </c>
      <c r="AO1948">
        <v>0</v>
      </c>
    </row>
    <row r="1949" spans="1:41" hidden="1" x14ac:dyDescent="0.3">
      <c r="A1949" t="s">
        <v>1332</v>
      </c>
      <c r="B1949" t="s">
        <v>1332</v>
      </c>
      <c r="C1949" t="s">
        <v>39</v>
      </c>
      <c r="D1949" t="s">
        <v>2814</v>
      </c>
      <c r="E1949" t="s">
        <v>2815</v>
      </c>
      <c r="I1949" t="s">
        <v>1335</v>
      </c>
      <c r="J1949">
        <v>600</v>
      </c>
      <c r="K1949" t="s">
        <v>3682</v>
      </c>
      <c r="L1949">
        <v>46055</v>
      </c>
      <c r="N1949">
        <v>46096</v>
      </c>
      <c r="P1949" t="s">
        <v>1337</v>
      </c>
      <c r="Q1949" t="s">
        <v>3683</v>
      </c>
      <c r="R1949" t="s">
        <v>1339</v>
      </c>
      <c r="S1949" t="s">
        <v>1332</v>
      </c>
      <c r="U1949" t="s">
        <v>1340</v>
      </c>
      <c r="V1949" t="s">
        <v>1341</v>
      </c>
      <c r="W1949" t="s">
        <v>1339</v>
      </c>
      <c r="X1949">
        <v>46092</v>
      </c>
      <c r="Y1949" t="s">
        <v>3684</v>
      </c>
      <c r="Z1949">
        <v>144</v>
      </c>
      <c r="AA1949">
        <v>39</v>
      </c>
      <c r="AB1949">
        <v>66</v>
      </c>
      <c r="AC1949" t="s">
        <v>1343</v>
      </c>
      <c r="AF1949" t="s">
        <v>1343</v>
      </c>
      <c r="AI1949" t="s">
        <v>1339</v>
      </c>
      <c r="AJ1949">
        <v>672</v>
      </c>
      <c r="AL1949">
        <v>144</v>
      </c>
      <c r="AM1949">
        <v>144</v>
      </c>
      <c r="AN1949">
        <v>0.27083333333333298</v>
      </c>
      <c r="AO1949">
        <v>4.6666666666666696</v>
      </c>
    </row>
    <row r="1950" spans="1:41" hidden="1" x14ac:dyDescent="0.3">
      <c r="A1950" t="s">
        <v>1332</v>
      </c>
      <c r="B1950" t="s">
        <v>1332</v>
      </c>
      <c r="C1950" t="s">
        <v>39</v>
      </c>
      <c r="D1950" t="s">
        <v>2802</v>
      </c>
      <c r="E1950" t="s">
        <v>1332</v>
      </c>
      <c r="I1950" t="s">
        <v>1335</v>
      </c>
      <c r="J1950">
        <v>600</v>
      </c>
      <c r="K1950" t="s">
        <v>3682</v>
      </c>
      <c r="L1950">
        <v>46055</v>
      </c>
      <c r="N1950">
        <v>46096</v>
      </c>
      <c r="P1950" t="s">
        <v>1337</v>
      </c>
      <c r="Q1950" t="s">
        <v>3683</v>
      </c>
      <c r="R1950" t="s">
        <v>1358</v>
      </c>
      <c r="S1950" t="s">
        <v>1332</v>
      </c>
      <c r="U1950" t="s">
        <v>1340</v>
      </c>
      <c r="V1950" t="s">
        <v>1341</v>
      </c>
      <c r="W1950" t="s">
        <v>1358</v>
      </c>
      <c r="AC1950" t="s">
        <v>1343</v>
      </c>
      <c r="AF1950" t="s">
        <v>1343</v>
      </c>
      <c r="AI1950" t="s">
        <v>1358</v>
      </c>
      <c r="AJ1950" t="s">
        <v>1332</v>
      </c>
      <c r="AL1950">
        <v>0</v>
      </c>
      <c r="AM1950" t="s">
        <v>1332</v>
      </c>
      <c r="AN1950">
        <v>0</v>
      </c>
      <c r="AO1950">
        <v>0</v>
      </c>
    </row>
    <row r="1951" spans="1:41" hidden="1" x14ac:dyDescent="0.3">
      <c r="A1951" t="s">
        <v>1332</v>
      </c>
      <c r="B1951" t="s">
        <v>1332</v>
      </c>
      <c r="C1951" t="s">
        <v>304</v>
      </c>
      <c r="D1951" t="s">
        <v>7516</v>
      </c>
      <c r="E1951">
        <v>2026067</v>
      </c>
      <c r="F1951" t="s">
        <v>8367</v>
      </c>
      <c r="G1951" t="s">
        <v>4636</v>
      </c>
      <c r="I1951" t="s">
        <v>1335</v>
      </c>
      <c r="J1951">
        <v>120</v>
      </c>
      <c r="K1951" t="s">
        <v>8368</v>
      </c>
      <c r="L1951">
        <v>46122</v>
      </c>
      <c r="N1951">
        <v>46147</v>
      </c>
      <c r="P1951" t="s">
        <v>1361</v>
      </c>
      <c r="Q1951" t="s">
        <v>8369</v>
      </c>
      <c r="R1951" t="s">
        <v>1781</v>
      </c>
      <c r="S1951" t="s">
        <v>1332</v>
      </c>
      <c r="U1951" t="s">
        <v>1340</v>
      </c>
      <c r="V1951" t="s">
        <v>1341</v>
      </c>
      <c r="W1951" t="s">
        <v>1355</v>
      </c>
      <c r="AC1951" t="s">
        <v>1343</v>
      </c>
      <c r="AF1951" t="s">
        <v>1343</v>
      </c>
      <c r="AI1951">
        <v>17</v>
      </c>
      <c r="AJ1951">
        <v>120</v>
      </c>
      <c r="AL1951">
        <v>0</v>
      </c>
      <c r="AM1951" t="s">
        <v>1332</v>
      </c>
      <c r="AN1951">
        <v>0</v>
      </c>
      <c r="AO1951">
        <v>0</v>
      </c>
    </row>
    <row r="1952" spans="1:41" hidden="1" x14ac:dyDescent="0.3">
      <c r="A1952" t="s">
        <v>1332</v>
      </c>
      <c r="B1952" t="s">
        <v>1332</v>
      </c>
      <c r="C1952" t="s">
        <v>304</v>
      </c>
      <c r="D1952" t="s">
        <v>4347</v>
      </c>
      <c r="E1952">
        <v>2025310</v>
      </c>
      <c r="F1952" t="s">
        <v>8367</v>
      </c>
      <c r="G1952" t="s">
        <v>8370</v>
      </c>
      <c r="I1952" t="s">
        <v>1335</v>
      </c>
      <c r="J1952">
        <v>120</v>
      </c>
      <c r="K1952" t="s">
        <v>8368</v>
      </c>
      <c r="L1952">
        <v>46122</v>
      </c>
      <c r="N1952">
        <v>46147</v>
      </c>
      <c r="P1952" t="s">
        <v>1361</v>
      </c>
      <c r="Q1952" t="s">
        <v>8369</v>
      </c>
      <c r="R1952" t="s">
        <v>1781</v>
      </c>
      <c r="S1952" t="s">
        <v>1332</v>
      </c>
      <c r="U1952" t="s">
        <v>1340</v>
      </c>
      <c r="V1952" t="s">
        <v>1341</v>
      </c>
      <c r="W1952" t="s">
        <v>1355</v>
      </c>
      <c r="AC1952" t="s">
        <v>1343</v>
      </c>
      <c r="AF1952" t="s">
        <v>1343</v>
      </c>
      <c r="AI1952">
        <v>17</v>
      </c>
      <c r="AJ1952">
        <v>185</v>
      </c>
      <c r="AL1952">
        <v>0</v>
      </c>
      <c r="AM1952" t="s">
        <v>1332</v>
      </c>
      <c r="AN1952">
        <v>0</v>
      </c>
      <c r="AO1952">
        <v>0</v>
      </c>
    </row>
    <row r="1953" spans="1:41" hidden="1" x14ac:dyDescent="0.3">
      <c r="C1953" t="s">
        <v>64</v>
      </c>
      <c r="D1953" t="s">
        <v>8194</v>
      </c>
      <c r="E1953" t="s">
        <v>1332</v>
      </c>
      <c r="F1953" t="s">
        <v>8709</v>
      </c>
      <c r="G1953" t="s">
        <v>8634</v>
      </c>
      <c r="I1953" t="s">
        <v>1335</v>
      </c>
      <c r="J1953">
        <v>300</v>
      </c>
      <c r="K1953" t="s">
        <v>8710</v>
      </c>
      <c r="L1953">
        <v>46126</v>
      </c>
      <c r="N1953">
        <v>46162</v>
      </c>
      <c r="P1953" t="s">
        <v>1337</v>
      </c>
      <c r="Q1953" t="s">
        <v>8711</v>
      </c>
      <c r="U1953" t="s">
        <v>1354</v>
      </c>
      <c r="V1953" t="s">
        <v>1402</v>
      </c>
      <c r="W1953" t="s">
        <v>1355</v>
      </c>
      <c r="AC1953" t="s">
        <v>1343</v>
      </c>
      <c r="AF1953" t="s">
        <v>1343</v>
      </c>
      <c r="AI1953">
        <v>32</v>
      </c>
      <c r="AJ1953" t="s">
        <v>1332</v>
      </c>
      <c r="AL1953">
        <v>0</v>
      </c>
      <c r="AM1953" t="s">
        <v>1332</v>
      </c>
      <c r="AN1953">
        <v>0</v>
      </c>
      <c r="AO1953">
        <v>0</v>
      </c>
    </row>
    <row r="1954" spans="1:41" hidden="1" x14ac:dyDescent="0.3">
      <c r="C1954" t="s">
        <v>64</v>
      </c>
      <c r="D1954" t="s">
        <v>8198</v>
      </c>
      <c r="E1954" t="s">
        <v>1332</v>
      </c>
      <c r="F1954" t="s">
        <v>8709</v>
      </c>
      <c r="G1954" t="s">
        <v>8634</v>
      </c>
      <c r="I1954" t="s">
        <v>1335</v>
      </c>
      <c r="J1954">
        <v>0</v>
      </c>
      <c r="K1954" t="s">
        <v>8710</v>
      </c>
      <c r="L1954">
        <v>46126</v>
      </c>
      <c r="N1954">
        <v>46162</v>
      </c>
      <c r="P1954" t="s">
        <v>1337</v>
      </c>
      <c r="Q1954" t="s">
        <v>8711</v>
      </c>
      <c r="U1954" t="s">
        <v>1354</v>
      </c>
      <c r="V1954" t="s">
        <v>1402</v>
      </c>
      <c r="W1954" t="s">
        <v>1355</v>
      </c>
      <c r="AC1954" t="s">
        <v>1343</v>
      </c>
      <c r="AF1954" t="s">
        <v>1343</v>
      </c>
      <c r="AI1954">
        <v>32</v>
      </c>
      <c r="AJ1954" t="s">
        <v>1332</v>
      </c>
      <c r="AL1954">
        <v>0</v>
      </c>
      <c r="AM1954" t="s">
        <v>1332</v>
      </c>
      <c r="AN1954">
        <v>0</v>
      </c>
      <c r="AO1954">
        <v>0</v>
      </c>
    </row>
    <row r="1955" spans="1:41" hidden="1" x14ac:dyDescent="0.3">
      <c r="A1955" t="s">
        <v>1332</v>
      </c>
      <c r="B1955" t="s">
        <v>1379</v>
      </c>
      <c r="C1955" t="s">
        <v>1359</v>
      </c>
      <c r="D1955" t="s">
        <v>4500</v>
      </c>
      <c r="E1955">
        <v>2026062</v>
      </c>
      <c r="F1955" t="s">
        <v>5936</v>
      </c>
      <c r="G1955" t="s">
        <v>5937</v>
      </c>
      <c r="I1955" t="s">
        <v>1335</v>
      </c>
      <c r="J1955">
        <v>200</v>
      </c>
      <c r="K1955" t="s">
        <v>5938</v>
      </c>
      <c r="L1955">
        <v>46094</v>
      </c>
      <c r="N1955">
        <v>46132</v>
      </c>
      <c r="P1955" t="s">
        <v>1337</v>
      </c>
      <c r="Q1955" t="s">
        <v>5939</v>
      </c>
      <c r="R1955" t="s">
        <v>3490</v>
      </c>
      <c r="S1955" t="s">
        <v>1332</v>
      </c>
      <c r="U1955" t="s">
        <v>1340</v>
      </c>
      <c r="V1955" t="s">
        <v>1341</v>
      </c>
      <c r="W1955" t="s">
        <v>1355</v>
      </c>
      <c r="AC1955" t="s">
        <v>1343</v>
      </c>
      <c r="AF1955" t="s">
        <v>1343</v>
      </c>
      <c r="AI1955">
        <v>2</v>
      </c>
      <c r="AJ1955">
        <v>255</v>
      </c>
      <c r="AL1955">
        <v>0</v>
      </c>
      <c r="AM1955" t="s">
        <v>1332</v>
      </c>
      <c r="AN1955">
        <v>0</v>
      </c>
      <c r="AO1955">
        <v>0</v>
      </c>
    </row>
    <row r="1956" spans="1:41" hidden="1" x14ac:dyDescent="0.3">
      <c r="A1956" t="s">
        <v>1384</v>
      </c>
      <c r="B1956" t="s">
        <v>1379</v>
      </c>
      <c r="C1956" t="s">
        <v>1359</v>
      </c>
      <c r="D1956" t="s">
        <v>4500</v>
      </c>
      <c r="E1956">
        <v>2026062</v>
      </c>
      <c r="I1956" t="s">
        <v>1369</v>
      </c>
      <c r="J1956">
        <v>0</v>
      </c>
      <c r="K1956" t="s">
        <v>5938</v>
      </c>
      <c r="L1956">
        <v>46094</v>
      </c>
      <c r="N1956">
        <v>46132</v>
      </c>
      <c r="P1956" t="s">
        <v>1337</v>
      </c>
      <c r="Q1956" t="s">
        <v>5939</v>
      </c>
      <c r="R1956" t="s">
        <v>3490</v>
      </c>
      <c r="S1956" t="s">
        <v>1332</v>
      </c>
      <c r="U1956" t="s">
        <v>1340</v>
      </c>
      <c r="V1956" t="s">
        <v>1341</v>
      </c>
      <c r="W1956" t="s">
        <v>1355</v>
      </c>
      <c r="AC1956" t="s">
        <v>1343</v>
      </c>
      <c r="AF1956" t="s">
        <v>1343</v>
      </c>
      <c r="AI1956">
        <v>2</v>
      </c>
      <c r="AJ1956">
        <v>55</v>
      </c>
      <c r="AL1956">
        <v>0</v>
      </c>
      <c r="AM1956" t="s">
        <v>1332</v>
      </c>
      <c r="AN1956">
        <v>0</v>
      </c>
      <c r="AO1956">
        <v>0</v>
      </c>
    </row>
    <row r="1957" spans="1:41" hidden="1" x14ac:dyDescent="0.3">
      <c r="A1957" t="s">
        <v>1332</v>
      </c>
      <c r="B1957" t="s">
        <v>1332</v>
      </c>
      <c r="C1957" t="s">
        <v>39</v>
      </c>
      <c r="D1957" t="s">
        <v>1438</v>
      </c>
      <c r="E1957">
        <v>2025933</v>
      </c>
      <c r="I1957" t="s">
        <v>1335</v>
      </c>
      <c r="J1957">
        <v>260</v>
      </c>
      <c r="K1957" t="s">
        <v>3135</v>
      </c>
      <c r="L1957">
        <v>46035</v>
      </c>
      <c r="N1957">
        <v>46081</v>
      </c>
      <c r="P1957" t="s">
        <v>1337</v>
      </c>
      <c r="Q1957" t="s">
        <v>3136</v>
      </c>
      <c r="R1957" t="s">
        <v>1339</v>
      </c>
      <c r="S1957" t="s">
        <v>1332</v>
      </c>
      <c r="U1957" t="s">
        <v>1340</v>
      </c>
      <c r="V1957" t="s">
        <v>1341</v>
      </c>
      <c r="W1957" t="s">
        <v>1339</v>
      </c>
      <c r="X1957">
        <v>46080</v>
      </c>
      <c r="Y1957" t="s">
        <v>3137</v>
      </c>
      <c r="Z1957">
        <v>135</v>
      </c>
      <c r="AA1957">
        <v>32</v>
      </c>
      <c r="AB1957">
        <v>10</v>
      </c>
      <c r="AC1957" t="s">
        <v>1343</v>
      </c>
      <c r="AF1957" t="s">
        <v>1343</v>
      </c>
      <c r="AI1957" t="s">
        <v>1339</v>
      </c>
      <c r="AJ1957">
        <v>310</v>
      </c>
      <c r="AL1957">
        <v>135</v>
      </c>
      <c r="AM1957">
        <v>135</v>
      </c>
      <c r="AN1957">
        <v>0.23703703703703699</v>
      </c>
      <c r="AO1957">
        <v>2.2962962962962998</v>
      </c>
    </row>
    <row r="1958" spans="1:41" hidden="1" x14ac:dyDescent="0.3">
      <c r="A1958" t="s">
        <v>1332</v>
      </c>
      <c r="B1958" t="s">
        <v>1332</v>
      </c>
      <c r="C1958" t="s">
        <v>1371</v>
      </c>
      <c r="D1958" t="s">
        <v>1438</v>
      </c>
      <c r="E1958">
        <v>2025933</v>
      </c>
      <c r="I1958" t="s">
        <v>1335</v>
      </c>
      <c r="J1958">
        <v>500</v>
      </c>
      <c r="K1958" t="s">
        <v>3165</v>
      </c>
      <c r="L1958">
        <v>46035</v>
      </c>
      <c r="N1958">
        <v>46081</v>
      </c>
      <c r="P1958" t="s">
        <v>1420</v>
      </c>
      <c r="Q1958" t="s">
        <v>3166</v>
      </c>
      <c r="R1958" t="s">
        <v>1339</v>
      </c>
      <c r="S1958" t="s">
        <v>1332</v>
      </c>
      <c r="U1958" t="s">
        <v>1340</v>
      </c>
      <c r="V1958" t="s">
        <v>1341</v>
      </c>
      <c r="W1958" t="s">
        <v>1339</v>
      </c>
      <c r="X1958">
        <v>46078</v>
      </c>
      <c r="Y1958" t="s">
        <v>3167</v>
      </c>
      <c r="AC1958" t="s">
        <v>1343</v>
      </c>
      <c r="AF1958" t="s">
        <v>1343</v>
      </c>
      <c r="AI1958" t="s">
        <v>1339</v>
      </c>
      <c r="AJ1958">
        <v>550</v>
      </c>
      <c r="AL1958">
        <v>0</v>
      </c>
      <c r="AM1958">
        <v>0</v>
      </c>
      <c r="AN1958">
        <v>0</v>
      </c>
      <c r="AO1958">
        <v>0</v>
      </c>
    </row>
    <row r="1959" spans="1:41" hidden="1" x14ac:dyDescent="0.3">
      <c r="A1959" t="s">
        <v>1332</v>
      </c>
      <c r="B1959" t="s">
        <v>1332</v>
      </c>
      <c r="C1959" t="s">
        <v>1371</v>
      </c>
      <c r="D1959" t="s">
        <v>1755</v>
      </c>
      <c r="E1959">
        <v>2025329</v>
      </c>
      <c r="I1959" t="s">
        <v>1335</v>
      </c>
      <c r="J1959">
        <v>0</v>
      </c>
      <c r="K1959" t="s">
        <v>3165</v>
      </c>
      <c r="L1959">
        <v>46035</v>
      </c>
      <c r="N1959">
        <v>46081</v>
      </c>
      <c r="P1959" t="s">
        <v>1420</v>
      </c>
      <c r="Q1959" t="s">
        <v>3166</v>
      </c>
      <c r="R1959" t="s">
        <v>1339</v>
      </c>
      <c r="S1959" t="s">
        <v>1332</v>
      </c>
      <c r="U1959" t="s">
        <v>1340</v>
      </c>
      <c r="V1959" t="s">
        <v>1341</v>
      </c>
      <c r="W1959" t="s">
        <v>1339</v>
      </c>
      <c r="X1959">
        <v>46078</v>
      </c>
      <c r="Y1959" t="s">
        <v>3167</v>
      </c>
      <c r="AC1959" t="s">
        <v>1343</v>
      </c>
      <c r="AF1959" t="s">
        <v>1343</v>
      </c>
      <c r="AI1959" t="s">
        <v>1339</v>
      </c>
      <c r="AJ1959">
        <v>52</v>
      </c>
      <c r="AL1959" t="s">
        <v>1332</v>
      </c>
      <c r="AM1959" t="s">
        <v>1332</v>
      </c>
      <c r="AN1959">
        <v>0</v>
      </c>
      <c r="AO1959">
        <v>0</v>
      </c>
    </row>
    <row r="1960" spans="1:41" x14ac:dyDescent="0.3">
      <c r="A1960" t="s">
        <v>1332</v>
      </c>
      <c r="B1960" t="s">
        <v>1332</v>
      </c>
      <c r="C1960" t="s">
        <v>1380</v>
      </c>
      <c r="D1960" t="s">
        <v>3069</v>
      </c>
      <c r="E1960">
        <v>2026007</v>
      </c>
      <c r="F1960" t="s">
        <v>5329</v>
      </c>
      <c r="G1960" t="s">
        <v>4636</v>
      </c>
      <c r="I1960" t="s">
        <v>1335</v>
      </c>
      <c r="J1960">
        <v>150</v>
      </c>
      <c r="K1960" t="s">
        <v>4281</v>
      </c>
      <c r="L1960" s="42">
        <v>46109</v>
      </c>
      <c r="N1960">
        <v>46157</v>
      </c>
      <c r="P1960" t="s">
        <v>1337</v>
      </c>
      <c r="Q1960" t="s">
        <v>4282</v>
      </c>
      <c r="R1960" t="s">
        <v>1781</v>
      </c>
      <c r="S1960" t="s">
        <v>1332</v>
      </c>
      <c r="U1960" t="s">
        <v>1340</v>
      </c>
      <c r="V1960" t="s">
        <v>1341</v>
      </c>
      <c r="W1960" t="s">
        <v>1355</v>
      </c>
      <c r="AC1960" t="s">
        <v>1343</v>
      </c>
      <c r="AF1960" t="s">
        <v>1343</v>
      </c>
      <c r="AI1960">
        <v>27</v>
      </c>
      <c r="AJ1960">
        <v>215</v>
      </c>
      <c r="AL1960">
        <v>0</v>
      </c>
      <c r="AM1960" t="s">
        <v>1332</v>
      </c>
      <c r="AN1960">
        <v>0</v>
      </c>
      <c r="AO1960">
        <v>0</v>
      </c>
    </row>
    <row r="1961" spans="1:41" x14ac:dyDescent="0.3">
      <c r="A1961" t="s">
        <v>1332</v>
      </c>
      <c r="B1961" t="s">
        <v>1332</v>
      </c>
      <c r="C1961" t="s">
        <v>1380</v>
      </c>
      <c r="D1961" t="s">
        <v>2519</v>
      </c>
      <c r="E1961">
        <v>2025317</v>
      </c>
      <c r="F1961" t="s">
        <v>6780</v>
      </c>
      <c r="I1961" t="s">
        <v>1335</v>
      </c>
      <c r="J1961">
        <v>150</v>
      </c>
      <c r="K1961" t="s">
        <v>2776</v>
      </c>
      <c r="L1961" s="42">
        <v>46104</v>
      </c>
      <c r="N1961">
        <v>46152</v>
      </c>
      <c r="P1961" t="s">
        <v>1420</v>
      </c>
      <c r="Q1961" t="s">
        <v>2777</v>
      </c>
      <c r="R1961" t="s">
        <v>1781</v>
      </c>
      <c r="S1961" t="s">
        <v>1332</v>
      </c>
      <c r="U1961" t="s">
        <v>1340</v>
      </c>
      <c r="V1961" t="s">
        <v>1341</v>
      </c>
      <c r="W1961" t="s">
        <v>1355</v>
      </c>
      <c r="AC1961" t="s">
        <v>1343</v>
      </c>
      <c r="AF1961" t="s">
        <v>1343</v>
      </c>
      <c r="AI1961">
        <v>22</v>
      </c>
      <c r="AJ1961">
        <v>200</v>
      </c>
      <c r="AL1961">
        <v>0</v>
      </c>
      <c r="AM1961" t="s">
        <v>1332</v>
      </c>
      <c r="AN1961">
        <v>0</v>
      </c>
      <c r="AO1961">
        <v>0</v>
      </c>
    </row>
    <row r="1962" spans="1:41" hidden="1" x14ac:dyDescent="0.3">
      <c r="A1962" t="s">
        <v>1332</v>
      </c>
      <c r="B1962" t="s">
        <v>1379</v>
      </c>
      <c r="C1962" t="s">
        <v>1371</v>
      </c>
      <c r="D1962" t="s">
        <v>1887</v>
      </c>
      <c r="E1962" t="s">
        <v>1332</v>
      </c>
      <c r="I1962" t="s">
        <v>1335</v>
      </c>
      <c r="J1962">
        <v>150</v>
      </c>
      <c r="K1962" t="s">
        <v>2825</v>
      </c>
      <c r="L1962">
        <v>46020</v>
      </c>
      <c r="N1962">
        <v>46068</v>
      </c>
      <c r="P1962" t="s">
        <v>1337</v>
      </c>
      <c r="Q1962" t="s">
        <v>2826</v>
      </c>
      <c r="R1962" t="s">
        <v>1339</v>
      </c>
      <c r="S1962" t="s">
        <v>1332</v>
      </c>
      <c r="U1962" t="s">
        <v>1340</v>
      </c>
      <c r="V1962" t="s">
        <v>1341</v>
      </c>
      <c r="W1962" t="s">
        <v>1339</v>
      </c>
      <c r="X1962">
        <v>46042</v>
      </c>
      <c r="Y1962" t="s">
        <v>2827</v>
      </c>
      <c r="AC1962" t="s">
        <v>1343</v>
      </c>
      <c r="AF1962" t="s">
        <v>1343</v>
      </c>
      <c r="AI1962" t="s">
        <v>1339</v>
      </c>
      <c r="AJ1962" t="s">
        <v>1332</v>
      </c>
      <c r="AL1962">
        <v>0</v>
      </c>
      <c r="AM1962">
        <v>0</v>
      </c>
      <c r="AN1962">
        <v>0</v>
      </c>
      <c r="AO1962">
        <v>0</v>
      </c>
    </row>
    <row r="1963" spans="1:41" hidden="1" x14ac:dyDescent="0.3">
      <c r="A1963" t="s">
        <v>1332</v>
      </c>
      <c r="B1963" t="s">
        <v>1379</v>
      </c>
      <c r="C1963" t="s">
        <v>304</v>
      </c>
      <c r="D1963" t="s">
        <v>2411</v>
      </c>
      <c r="E1963" t="s">
        <v>1332</v>
      </c>
      <c r="I1963" t="s">
        <v>1335</v>
      </c>
      <c r="J1963">
        <v>150</v>
      </c>
      <c r="K1963" t="s">
        <v>2825</v>
      </c>
      <c r="L1963">
        <v>46029</v>
      </c>
      <c r="N1963">
        <v>46081</v>
      </c>
      <c r="P1963" t="s">
        <v>1337</v>
      </c>
      <c r="R1963" t="s">
        <v>1358</v>
      </c>
      <c r="S1963" t="s">
        <v>1332</v>
      </c>
      <c r="U1963" t="s">
        <v>1340</v>
      </c>
      <c r="V1963" t="s">
        <v>1341</v>
      </c>
      <c r="W1963" t="s">
        <v>1358</v>
      </c>
      <c r="AC1963" t="s">
        <v>1343</v>
      </c>
      <c r="AF1963" t="s">
        <v>1343</v>
      </c>
      <c r="AI1963" t="s">
        <v>1358</v>
      </c>
      <c r="AJ1963" t="s">
        <v>1332</v>
      </c>
      <c r="AL1963">
        <v>0</v>
      </c>
      <c r="AM1963" t="s">
        <v>1332</v>
      </c>
      <c r="AN1963">
        <v>0</v>
      </c>
      <c r="AO1963">
        <v>0</v>
      </c>
    </row>
    <row r="1964" spans="1:41" hidden="1" x14ac:dyDescent="0.3">
      <c r="A1964" t="s">
        <v>1332</v>
      </c>
      <c r="B1964" t="s">
        <v>1332</v>
      </c>
      <c r="C1964" t="s">
        <v>205</v>
      </c>
      <c r="D1964" t="s">
        <v>3708</v>
      </c>
      <c r="E1964">
        <v>2025322</v>
      </c>
      <c r="I1964" t="s">
        <v>1335</v>
      </c>
      <c r="J1964">
        <v>100</v>
      </c>
      <c r="K1964" t="s">
        <v>2825</v>
      </c>
      <c r="L1964">
        <v>46058</v>
      </c>
      <c r="N1964">
        <v>46111</v>
      </c>
      <c r="P1964" t="s">
        <v>1337</v>
      </c>
      <c r="Q1964" t="s">
        <v>2826</v>
      </c>
      <c r="R1964" t="s">
        <v>1352</v>
      </c>
      <c r="S1964" t="s">
        <v>1332</v>
      </c>
      <c r="U1964" t="s">
        <v>1340</v>
      </c>
      <c r="V1964" t="s">
        <v>1341</v>
      </c>
      <c r="W1964" t="s">
        <v>1355</v>
      </c>
      <c r="AC1964" t="s">
        <v>1343</v>
      </c>
      <c r="AF1964" t="s">
        <v>1343</v>
      </c>
      <c r="AI1964" t="s">
        <v>1352</v>
      </c>
      <c r="AJ1964">
        <v>190</v>
      </c>
      <c r="AL1964">
        <v>0</v>
      </c>
      <c r="AM1964" t="s">
        <v>1332</v>
      </c>
      <c r="AN1964">
        <v>0</v>
      </c>
      <c r="AO1964">
        <v>0</v>
      </c>
    </row>
    <row r="1965" spans="1:41" hidden="1" x14ac:dyDescent="0.3">
      <c r="A1965" t="s">
        <v>1332</v>
      </c>
      <c r="B1965" t="s">
        <v>1332</v>
      </c>
      <c r="C1965" t="s">
        <v>205</v>
      </c>
      <c r="D1965" t="s">
        <v>3328</v>
      </c>
      <c r="E1965">
        <v>2025308</v>
      </c>
      <c r="I1965" t="s">
        <v>1335</v>
      </c>
      <c r="J1965">
        <v>100</v>
      </c>
      <c r="K1965" t="s">
        <v>2825</v>
      </c>
      <c r="L1965">
        <v>46058</v>
      </c>
      <c r="N1965">
        <v>46113</v>
      </c>
      <c r="P1965" t="s">
        <v>1337</v>
      </c>
      <c r="Q1965" t="s">
        <v>2826</v>
      </c>
      <c r="R1965" t="s">
        <v>1352</v>
      </c>
      <c r="S1965" t="s">
        <v>1332</v>
      </c>
      <c r="U1965" t="s">
        <v>1340</v>
      </c>
      <c r="V1965" t="s">
        <v>1341</v>
      </c>
      <c r="W1965" t="s">
        <v>1355</v>
      </c>
      <c r="AC1965" t="s">
        <v>1343</v>
      </c>
      <c r="AF1965" t="s">
        <v>1343</v>
      </c>
      <c r="AI1965" t="s">
        <v>1352</v>
      </c>
      <c r="AJ1965">
        <v>155</v>
      </c>
      <c r="AL1965">
        <v>0</v>
      </c>
      <c r="AM1965" t="s">
        <v>1332</v>
      </c>
      <c r="AN1965">
        <v>0</v>
      </c>
      <c r="AO1965">
        <v>0</v>
      </c>
    </row>
    <row r="1966" spans="1:41" hidden="1" x14ac:dyDescent="0.3">
      <c r="A1966" t="s">
        <v>1332</v>
      </c>
      <c r="B1966" t="s">
        <v>1332</v>
      </c>
      <c r="C1966" t="s">
        <v>304</v>
      </c>
      <c r="D1966" t="s">
        <v>4351</v>
      </c>
      <c r="E1966">
        <v>2026001</v>
      </c>
      <c r="F1966" t="s">
        <v>4816</v>
      </c>
      <c r="G1966" t="s">
        <v>4817</v>
      </c>
      <c r="I1966" t="s">
        <v>1335</v>
      </c>
      <c r="J1966">
        <v>150</v>
      </c>
      <c r="K1966" t="s">
        <v>2825</v>
      </c>
      <c r="L1966">
        <v>46085</v>
      </c>
      <c r="N1966">
        <v>46122</v>
      </c>
      <c r="P1966" t="s">
        <v>1337</v>
      </c>
      <c r="Q1966" t="s">
        <v>2826</v>
      </c>
      <c r="R1966" t="s">
        <v>1339</v>
      </c>
      <c r="S1966" t="s">
        <v>1332</v>
      </c>
      <c r="U1966" t="s">
        <v>1340</v>
      </c>
      <c r="V1966" t="s">
        <v>1341</v>
      </c>
      <c r="W1966" t="s">
        <v>1339</v>
      </c>
      <c r="X1966">
        <v>46121</v>
      </c>
      <c r="Y1966" t="s">
        <v>4818</v>
      </c>
      <c r="AC1966" t="s">
        <v>1343</v>
      </c>
      <c r="AF1966" t="s">
        <v>1343</v>
      </c>
      <c r="AI1966" t="s">
        <v>1339</v>
      </c>
      <c r="AJ1966">
        <v>195</v>
      </c>
      <c r="AL1966">
        <v>0</v>
      </c>
      <c r="AM1966">
        <v>0</v>
      </c>
      <c r="AN1966">
        <v>0</v>
      </c>
      <c r="AO1966">
        <v>0</v>
      </c>
    </row>
    <row r="1967" spans="1:41" hidden="1" x14ac:dyDescent="0.3">
      <c r="A1967" t="s">
        <v>1332</v>
      </c>
      <c r="B1967" t="s">
        <v>1332</v>
      </c>
      <c r="C1967" t="s">
        <v>304</v>
      </c>
      <c r="D1967" t="s">
        <v>2091</v>
      </c>
      <c r="E1967">
        <v>2025339</v>
      </c>
      <c r="F1967" t="s">
        <v>4816</v>
      </c>
      <c r="I1967" t="s">
        <v>1335</v>
      </c>
      <c r="J1967">
        <v>0</v>
      </c>
      <c r="K1967" t="s">
        <v>2825</v>
      </c>
      <c r="L1967">
        <v>46085</v>
      </c>
      <c r="N1967">
        <v>46122</v>
      </c>
      <c r="P1967" t="s">
        <v>1337</v>
      </c>
      <c r="Q1967" t="s">
        <v>2826</v>
      </c>
      <c r="R1967" t="s">
        <v>1339</v>
      </c>
      <c r="S1967" t="s">
        <v>1332</v>
      </c>
      <c r="U1967" t="s">
        <v>1340</v>
      </c>
      <c r="V1967" t="s">
        <v>1341</v>
      </c>
      <c r="W1967" t="s">
        <v>1339</v>
      </c>
      <c r="X1967">
        <v>46121</v>
      </c>
      <c r="Y1967" t="s">
        <v>4818</v>
      </c>
      <c r="AC1967" t="s">
        <v>1343</v>
      </c>
      <c r="AF1967" t="s">
        <v>1343</v>
      </c>
      <c r="AI1967" t="s">
        <v>1339</v>
      </c>
      <c r="AJ1967">
        <v>58</v>
      </c>
      <c r="AL1967" t="s">
        <v>1332</v>
      </c>
      <c r="AM1967" t="s">
        <v>1332</v>
      </c>
      <c r="AN1967">
        <v>0</v>
      </c>
      <c r="AO1967">
        <v>0</v>
      </c>
    </row>
    <row r="1968" spans="1:41" x14ac:dyDescent="0.3">
      <c r="A1968" t="s">
        <v>1332</v>
      </c>
      <c r="B1968" t="s">
        <v>1332</v>
      </c>
      <c r="C1968" t="s">
        <v>1380</v>
      </c>
      <c r="D1968" t="s">
        <v>1755</v>
      </c>
      <c r="E1968">
        <v>2025329</v>
      </c>
      <c r="F1968" t="s">
        <v>6780</v>
      </c>
      <c r="I1968" t="s">
        <v>1335</v>
      </c>
      <c r="J1968">
        <v>0</v>
      </c>
      <c r="K1968" t="s">
        <v>2776</v>
      </c>
      <c r="L1968" s="42">
        <v>46104</v>
      </c>
      <c r="N1968">
        <v>46152</v>
      </c>
      <c r="P1968" t="s">
        <v>1420</v>
      </c>
      <c r="Q1968" t="s">
        <v>2777</v>
      </c>
      <c r="R1968" t="s">
        <v>1781</v>
      </c>
      <c r="S1968" t="s">
        <v>1332</v>
      </c>
      <c r="U1968" t="s">
        <v>1340</v>
      </c>
      <c r="V1968" t="s">
        <v>1341</v>
      </c>
      <c r="W1968" t="s">
        <v>1355</v>
      </c>
      <c r="AC1968" t="s">
        <v>1343</v>
      </c>
      <c r="AF1968" t="s">
        <v>1343</v>
      </c>
      <c r="AI1968">
        <v>22</v>
      </c>
      <c r="AJ1968">
        <v>52</v>
      </c>
      <c r="AL1968">
        <v>0</v>
      </c>
      <c r="AM1968" t="s">
        <v>1332</v>
      </c>
      <c r="AN1968">
        <v>0</v>
      </c>
      <c r="AO1968">
        <v>0</v>
      </c>
    </row>
    <row r="1969" spans="1:41" hidden="1" x14ac:dyDescent="0.3">
      <c r="A1969" t="s">
        <v>1332</v>
      </c>
      <c r="B1969" t="s">
        <v>1332</v>
      </c>
      <c r="C1969" t="s">
        <v>1371</v>
      </c>
      <c r="D1969" t="s">
        <v>1887</v>
      </c>
      <c r="E1969" t="s">
        <v>1332</v>
      </c>
      <c r="I1969" t="s">
        <v>1335</v>
      </c>
      <c r="J1969">
        <v>200</v>
      </c>
      <c r="K1969" t="s">
        <v>2936</v>
      </c>
      <c r="L1969">
        <v>46026</v>
      </c>
      <c r="N1969">
        <v>46068</v>
      </c>
      <c r="P1969" t="s">
        <v>1337</v>
      </c>
      <c r="Q1969" t="s">
        <v>2937</v>
      </c>
      <c r="R1969" t="s">
        <v>1358</v>
      </c>
      <c r="S1969" t="s">
        <v>1332</v>
      </c>
      <c r="T1969" t="s">
        <v>2938</v>
      </c>
      <c r="U1969" t="s">
        <v>1340</v>
      </c>
      <c r="V1969" t="s">
        <v>1341</v>
      </c>
      <c r="W1969" t="s">
        <v>1358</v>
      </c>
      <c r="AC1969" t="s">
        <v>1343</v>
      </c>
      <c r="AF1969" t="s">
        <v>1343</v>
      </c>
      <c r="AI1969" t="s">
        <v>1358</v>
      </c>
      <c r="AJ1969" t="s">
        <v>1332</v>
      </c>
      <c r="AL1969">
        <v>0</v>
      </c>
      <c r="AM1969" t="s">
        <v>1332</v>
      </c>
      <c r="AN1969">
        <v>0</v>
      </c>
      <c r="AO1969">
        <v>0</v>
      </c>
    </row>
    <row r="1970" spans="1:41" hidden="1" x14ac:dyDescent="0.3">
      <c r="A1970" t="s">
        <v>1332</v>
      </c>
      <c r="B1970" t="s">
        <v>1332</v>
      </c>
      <c r="C1970" t="s">
        <v>39</v>
      </c>
      <c r="D1970" t="s">
        <v>3692</v>
      </c>
      <c r="E1970">
        <v>2026005</v>
      </c>
      <c r="I1970" t="s">
        <v>1335</v>
      </c>
      <c r="J1970">
        <v>200</v>
      </c>
      <c r="K1970" t="s">
        <v>3693</v>
      </c>
      <c r="L1970">
        <v>46055</v>
      </c>
      <c r="N1970">
        <v>46132</v>
      </c>
      <c r="P1970" t="s">
        <v>1337</v>
      </c>
      <c r="Q1970" t="s">
        <v>3694</v>
      </c>
      <c r="R1970" t="s">
        <v>3490</v>
      </c>
      <c r="S1970" t="s">
        <v>1332</v>
      </c>
      <c r="U1970" t="s">
        <v>1340</v>
      </c>
      <c r="V1970" t="s">
        <v>1341</v>
      </c>
      <c r="W1970" t="s">
        <v>1355</v>
      </c>
      <c r="AC1970" t="s">
        <v>1343</v>
      </c>
      <c r="AF1970" t="s">
        <v>1343</v>
      </c>
      <c r="AI1970">
        <v>2</v>
      </c>
      <c r="AJ1970">
        <v>310</v>
      </c>
      <c r="AL1970">
        <v>0</v>
      </c>
      <c r="AM1970" t="s">
        <v>1332</v>
      </c>
      <c r="AN1970">
        <v>0</v>
      </c>
      <c r="AO1970">
        <v>0</v>
      </c>
    </row>
    <row r="1971" spans="1:41" hidden="1" x14ac:dyDescent="0.3">
      <c r="A1971" t="s">
        <v>1332</v>
      </c>
      <c r="B1971" t="s">
        <v>1332</v>
      </c>
      <c r="C1971" t="s">
        <v>304</v>
      </c>
      <c r="D1971" t="s">
        <v>3754</v>
      </c>
      <c r="E1971">
        <v>2026011</v>
      </c>
      <c r="I1971" t="s">
        <v>1335</v>
      </c>
      <c r="J1971">
        <v>120</v>
      </c>
      <c r="K1971" t="s">
        <v>3693</v>
      </c>
      <c r="L1971">
        <v>46056</v>
      </c>
      <c r="N1971">
        <v>46106</v>
      </c>
      <c r="P1971" t="s">
        <v>1337</v>
      </c>
      <c r="Q1971" t="s">
        <v>3694</v>
      </c>
      <c r="R1971" t="s">
        <v>1358</v>
      </c>
      <c r="S1971" t="s">
        <v>1332</v>
      </c>
      <c r="U1971" t="s">
        <v>1340</v>
      </c>
      <c r="V1971" t="s">
        <v>1341</v>
      </c>
      <c r="W1971" t="s">
        <v>1358</v>
      </c>
      <c r="AC1971" t="s">
        <v>1343</v>
      </c>
      <c r="AF1971" t="s">
        <v>1343</v>
      </c>
      <c r="AI1971" t="s">
        <v>1358</v>
      </c>
      <c r="AJ1971">
        <v>120</v>
      </c>
      <c r="AL1971">
        <v>0</v>
      </c>
      <c r="AM1971" t="s">
        <v>1332</v>
      </c>
      <c r="AN1971">
        <v>0</v>
      </c>
      <c r="AO1971">
        <v>0</v>
      </c>
    </row>
    <row r="1972" spans="1:41" hidden="1" x14ac:dyDescent="0.3">
      <c r="A1972" t="s">
        <v>1332</v>
      </c>
      <c r="B1972" t="s">
        <v>1332</v>
      </c>
      <c r="C1972" t="s">
        <v>304</v>
      </c>
      <c r="D1972" t="s">
        <v>3418</v>
      </c>
      <c r="E1972" t="s">
        <v>1332</v>
      </c>
      <c r="I1972" t="s">
        <v>1335</v>
      </c>
      <c r="J1972">
        <v>120</v>
      </c>
      <c r="K1972" t="s">
        <v>3693</v>
      </c>
      <c r="L1972">
        <v>46056</v>
      </c>
      <c r="N1972">
        <v>46111</v>
      </c>
      <c r="P1972" t="s">
        <v>1337</v>
      </c>
      <c r="Q1972" t="s">
        <v>3694</v>
      </c>
      <c r="R1972" t="s">
        <v>1339</v>
      </c>
      <c r="S1972" t="s">
        <v>1332</v>
      </c>
      <c r="U1972" t="s">
        <v>1340</v>
      </c>
      <c r="V1972" t="s">
        <v>1341</v>
      </c>
      <c r="W1972" t="s">
        <v>1339</v>
      </c>
      <c r="X1972">
        <v>46108</v>
      </c>
      <c r="Y1972" t="s">
        <v>4075</v>
      </c>
      <c r="Z1972">
        <v>114</v>
      </c>
      <c r="AA1972">
        <v>20</v>
      </c>
      <c r="AB1972">
        <v>13</v>
      </c>
      <c r="AC1972" t="s">
        <v>1343</v>
      </c>
      <c r="AF1972" t="s">
        <v>1343</v>
      </c>
      <c r="AI1972" t="s">
        <v>1339</v>
      </c>
      <c r="AJ1972" t="s">
        <v>1332</v>
      </c>
      <c r="AL1972">
        <v>114</v>
      </c>
      <c r="AM1972">
        <v>114</v>
      </c>
      <c r="AN1972">
        <v>0.175438596491228</v>
      </c>
      <c r="AO1972">
        <v>0</v>
      </c>
    </row>
    <row r="1973" spans="1:41" hidden="1" x14ac:dyDescent="0.3">
      <c r="A1973" t="s">
        <v>1332</v>
      </c>
      <c r="B1973" t="s">
        <v>1332</v>
      </c>
      <c r="C1973" t="s">
        <v>304</v>
      </c>
      <c r="D1973" t="s">
        <v>5409</v>
      </c>
      <c r="E1973" t="s">
        <v>5410</v>
      </c>
      <c r="F1973" t="s">
        <v>5897</v>
      </c>
      <c r="G1973" t="s">
        <v>4636</v>
      </c>
      <c r="I1973" t="s">
        <v>1335</v>
      </c>
      <c r="J1973">
        <v>120</v>
      </c>
      <c r="K1973" t="s">
        <v>3693</v>
      </c>
      <c r="L1973">
        <v>46093</v>
      </c>
      <c r="N1973">
        <v>46142</v>
      </c>
      <c r="P1973" t="s">
        <v>1337</v>
      </c>
      <c r="Q1973" t="s">
        <v>3694</v>
      </c>
      <c r="R1973" t="s">
        <v>1781</v>
      </c>
      <c r="S1973" t="s">
        <v>1332</v>
      </c>
      <c r="U1973" t="s">
        <v>1340</v>
      </c>
      <c r="V1973" t="s">
        <v>1341</v>
      </c>
      <c r="W1973" t="s">
        <v>1355</v>
      </c>
      <c r="AC1973" t="s">
        <v>1343</v>
      </c>
      <c r="AF1973" t="s">
        <v>1343</v>
      </c>
      <c r="AI1973">
        <v>12</v>
      </c>
      <c r="AJ1973">
        <v>120</v>
      </c>
      <c r="AL1973">
        <v>0</v>
      </c>
      <c r="AM1973" t="s">
        <v>1332</v>
      </c>
      <c r="AN1973">
        <v>0</v>
      </c>
      <c r="AO1973">
        <v>0</v>
      </c>
    </row>
    <row r="1974" spans="1:41" hidden="1" x14ac:dyDescent="0.3">
      <c r="A1974" t="s">
        <v>1332</v>
      </c>
      <c r="B1974" t="s">
        <v>1332</v>
      </c>
      <c r="C1974" t="s">
        <v>304</v>
      </c>
      <c r="D1974" t="s">
        <v>1438</v>
      </c>
      <c r="E1974">
        <v>2025933</v>
      </c>
      <c r="I1974" t="s">
        <v>1335</v>
      </c>
      <c r="J1974">
        <v>550</v>
      </c>
      <c r="K1974" t="s">
        <v>1480</v>
      </c>
      <c r="L1974">
        <v>46009</v>
      </c>
      <c r="N1974">
        <v>46063</v>
      </c>
      <c r="P1974" t="s">
        <v>1337</v>
      </c>
      <c r="R1974" t="s">
        <v>1339</v>
      </c>
      <c r="S1974" t="s">
        <v>1332</v>
      </c>
      <c r="U1974" t="s">
        <v>1340</v>
      </c>
      <c r="V1974" t="s">
        <v>1341</v>
      </c>
      <c r="W1974" t="s">
        <v>1339</v>
      </c>
      <c r="X1974">
        <v>46056</v>
      </c>
      <c r="Y1974" t="s">
        <v>1481</v>
      </c>
      <c r="Z1974">
        <v>165</v>
      </c>
      <c r="AA1974">
        <v>41</v>
      </c>
      <c r="AB1974">
        <v>2</v>
      </c>
      <c r="AC1974" t="s">
        <v>1343</v>
      </c>
      <c r="AF1974" t="s">
        <v>1343</v>
      </c>
      <c r="AI1974" t="s">
        <v>1339</v>
      </c>
      <c r="AJ1974">
        <v>600</v>
      </c>
      <c r="AL1974">
        <v>165</v>
      </c>
      <c r="AM1974">
        <v>165</v>
      </c>
      <c r="AN1974">
        <v>0.248484848484848</v>
      </c>
      <c r="AO1974">
        <v>3.6363636363636398</v>
      </c>
    </row>
    <row r="1975" spans="1:41" hidden="1" x14ac:dyDescent="0.3">
      <c r="A1975" t="s">
        <v>1332</v>
      </c>
      <c r="B1975" t="s">
        <v>1332</v>
      </c>
      <c r="C1975" t="s">
        <v>1386</v>
      </c>
      <c r="D1975" t="s">
        <v>1542</v>
      </c>
      <c r="E1975">
        <v>2025891</v>
      </c>
      <c r="I1975" t="s">
        <v>1335</v>
      </c>
      <c r="J1975">
        <v>550</v>
      </c>
      <c r="K1975" t="s">
        <v>1480</v>
      </c>
      <c r="L1975">
        <v>45994</v>
      </c>
      <c r="N1975">
        <v>46052</v>
      </c>
      <c r="P1975" t="s">
        <v>1420</v>
      </c>
      <c r="Q1975" t="s">
        <v>1568</v>
      </c>
      <c r="R1975" t="s">
        <v>1358</v>
      </c>
      <c r="S1975" t="s">
        <v>1332</v>
      </c>
      <c r="U1975" t="s">
        <v>1340</v>
      </c>
      <c r="V1975" t="s">
        <v>1341</v>
      </c>
      <c r="W1975" t="s">
        <v>1358</v>
      </c>
      <c r="AC1975" t="s">
        <v>1343</v>
      </c>
      <c r="AF1975" t="s">
        <v>1343</v>
      </c>
      <c r="AI1975" t="s">
        <v>1358</v>
      </c>
      <c r="AJ1975">
        <v>650</v>
      </c>
      <c r="AL1975">
        <v>0</v>
      </c>
      <c r="AM1975" t="s">
        <v>1332</v>
      </c>
      <c r="AN1975">
        <v>0</v>
      </c>
      <c r="AO1975">
        <v>0</v>
      </c>
    </row>
    <row r="1976" spans="1:41" hidden="1" x14ac:dyDescent="0.3">
      <c r="A1976" t="s">
        <v>1332</v>
      </c>
      <c r="B1976" t="s">
        <v>1332</v>
      </c>
      <c r="C1976" t="s">
        <v>304</v>
      </c>
      <c r="D1976" t="s">
        <v>1755</v>
      </c>
      <c r="E1976">
        <v>2025329</v>
      </c>
      <c r="I1976" t="s">
        <v>1335</v>
      </c>
      <c r="J1976">
        <v>0</v>
      </c>
      <c r="K1976" t="s">
        <v>1480</v>
      </c>
      <c r="L1976">
        <v>46009</v>
      </c>
      <c r="N1976">
        <v>46063</v>
      </c>
      <c r="P1976" t="s">
        <v>1337</v>
      </c>
      <c r="R1976" t="s">
        <v>1339</v>
      </c>
      <c r="S1976" t="s">
        <v>1332</v>
      </c>
      <c r="U1976" t="s">
        <v>1340</v>
      </c>
      <c r="V1976" t="s">
        <v>1341</v>
      </c>
      <c r="W1976" t="s">
        <v>1339</v>
      </c>
      <c r="X1976">
        <v>46056</v>
      </c>
      <c r="Y1976" t="s">
        <v>1481</v>
      </c>
      <c r="Z1976">
        <v>168</v>
      </c>
      <c r="AA1976">
        <v>43</v>
      </c>
      <c r="AB1976">
        <v>2</v>
      </c>
      <c r="AC1976" t="s">
        <v>1343</v>
      </c>
      <c r="AF1976" t="s">
        <v>1343</v>
      </c>
      <c r="AI1976" t="s">
        <v>1339</v>
      </c>
      <c r="AJ1976">
        <v>52</v>
      </c>
      <c r="AL1976" t="s">
        <v>1332</v>
      </c>
      <c r="AM1976" t="s">
        <v>1332</v>
      </c>
      <c r="AN1976">
        <v>0.25595238095238099</v>
      </c>
      <c r="AO1976">
        <v>0</v>
      </c>
    </row>
    <row r="1977" spans="1:41" hidden="1" x14ac:dyDescent="0.3">
      <c r="A1977" t="s">
        <v>1332</v>
      </c>
      <c r="B1977" t="s">
        <v>1332</v>
      </c>
      <c r="C1977" t="s">
        <v>1359</v>
      </c>
      <c r="D1977" t="s">
        <v>2082</v>
      </c>
      <c r="E1977" t="s">
        <v>1332</v>
      </c>
      <c r="I1977" t="s">
        <v>1335</v>
      </c>
      <c r="J1977">
        <v>550</v>
      </c>
      <c r="K1977" t="s">
        <v>1480</v>
      </c>
      <c r="L1977">
        <v>46013</v>
      </c>
      <c r="N1977">
        <v>46053</v>
      </c>
      <c r="P1977" t="s">
        <v>1337</v>
      </c>
      <c r="Q1977" t="s">
        <v>1568</v>
      </c>
      <c r="R1977" t="s">
        <v>1358</v>
      </c>
      <c r="S1977" t="s">
        <v>1332</v>
      </c>
      <c r="U1977" t="s">
        <v>1340</v>
      </c>
      <c r="V1977" t="s">
        <v>1341</v>
      </c>
      <c r="W1977" t="s">
        <v>1358</v>
      </c>
      <c r="AC1977" t="s">
        <v>1343</v>
      </c>
      <c r="AF1977" t="s">
        <v>1343</v>
      </c>
      <c r="AI1977" t="s">
        <v>1358</v>
      </c>
      <c r="AJ1977" t="s">
        <v>1332</v>
      </c>
      <c r="AL1977">
        <v>0</v>
      </c>
      <c r="AM1977" t="s">
        <v>1332</v>
      </c>
      <c r="AN1977">
        <v>0</v>
      </c>
      <c r="AO1977">
        <v>0</v>
      </c>
    </row>
    <row r="1978" spans="1:41" hidden="1" x14ac:dyDescent="0.3">
      <c r="A1978" t="s">
        <v>1332</v>
      </c>
      <c r="B1978" t="s">
        <v>1332</v>
      </c>
      <c r="C1978" t="s">
        <v>1371</v>
      </c>
      <c r="D1978" t="s">
        <v>6423</v>
      </c>
      <c r="E1978" t="s">
        <v>6424</v>
      </c>
      <c r="F1978" t="s">
        <v>7640</v>
      </c>
      <c r="I1978" t="s">
        <v>1335</v>
      </c>
      <c r="J1978">
        <v>500</v>
      </c>
      <c r="K1978" t="s">
        <v>1480</v>
      </c>
      <c r="L1978">
        <v>46112</v>
      </c>
      <c r="N1978">
        <v>46157</v>
      </c>
      <c r="P1978" t="s">
        <v>1420</v>
      </c>
      <c r="Q1978" t="s">
        <v>1568</v>
      </c>
      <c r="R1978" t="s">
        <v>1781</v>
      </c>
      <c r="S1978" t="s">
        <v>1332</v>
      </c>
      <c r="U1978" t="s">
        <v>1340</v>
      </c>
      <c r="V1978" t="s">
        <v>1341</v>
      </c>
      <c r="W1978" t="s">
        <v>1355</v>
      </c>
      <c r="AC1978" t="s">
        <v>1343</v>
      </c>
      <c r="AF1978" t="s">
        <v>1343</v>
      </c>
      <c r="AI1978">
        <v>27</v>
      </c>
      <c r="AJ1978">
        <v>530</v>
      </c>
      <c r="AL1978">
        <v>0</v>
      </c>
      <c r="AM1978" t="s">
        <v>1332</v>
      </c>
      <c r="AN1978">
        <v>0</v>
      </c>
      <c r="AO1978">
        <v>0</v>
      </c>
    </row>
    <row r="1979" spans="1:41" hidden="1" x14ac:dyDescent="0.3">
      <c r="A1979" t="s">
        <v>1332</v>
      </c>
      <c r="B1979" t="s">
        <v>1332</v>
      </c>
      <c r="C1979" t="s">
        <v>1371</v>
      </c>
      <c r="D1979" t="s">
        <v>7163</v>
      </c>
      <c r="E1979" t="s">
        <v>7164</v>
      </c>
      <c r="F1979" t="s">
        <v>7640</v>
      </c>
      <c r="I1979" t="s">
        <v>1335</v>
      </c>
      <c r="J1979">
        <v>0</v>
      </c>
      <c r="K1979" t="s">
        <v>1480</v>
      </c>
      <c r="L1979">
        <v>46112</v>
      </c>
      <c r="N1979">
        <v>46157</v>
      </c>
      <c r="P1979" t="s">
        <v>1420</v>
      </c>
      <c r="Q1979" t="s">
        <v>1568</v>
      </c>
      <c r="R1979" t="s">
        <v>1781</v>
      </c>
      <c r="S1979" t="s">
        <v>1332</v>
      </c>
      <c r="U1979" t="s">
        <v>1340</v>
      </c>
      <c r="V1979" t="s">
        <v>1341</v>
      </c>
      <c r="W1979" t="s">
        <v>1355</v>
      </c>
      <c r="AC1979" t="s">
        <v>1343</v>
      </c>
      <c r="AF1979" t="s">
        <v>1343</v>
      </c>
      <c r="AI1979">
        <v>27</v>
      </c>
      <c r="AJ1979">
        <v>0</v>
      </c>
      <c r="AL1979">
        <v>0</v>
      </c>
      <c r="AM1979" t="s">
        <v>1332</v>
      </c>
      <c r="AN1979">
        <v>0</v>
      </c>
      <c r="AO1979">
        <v>0</v>
      </c>
    </row>
    <row r="1980" spans="1:41" hidden="1" x14ac:dyDescent="0.3">
      <c r="A1980" t="s">
        <v>1332</v>
      </c>
      <c r="B1980" t="s">
        <v>1332</v>
      </c>
      <c r="C1980" t="s">
        <v>1371</v>
      </c>
      <c r="D1980" t="s">
        <v>7165</v>
      </c>
      <c r="E1980" t="s">
        <v>7166</v>
      </c>
      <c r="F1980" t="s">
        <v>7640</v>
      </c>
      <c r="I1980" t="s">
        <v>1335</v>
      </c>
      <c r="J1980">
        <v>0</v>
      </c>
      <c r="K1980" t="s">
        <v>1480</v>
      </c>
      <c r="L1980">
        <v>46112</v>
      </c>
      <c r="N1980">
        <v>46157</v>
      </c>
      <c r="P1980" t="s">
        <v>1420</v>
      </c>
      <c r="Q1980" t="s">
        <v>1568</v>
      </c>
      <c r="R1980" t="s">
        <v>1781</v>
      </c>
      <c r="S1980" t="s">
        <v>1332</v>
      </c>
      <c r="U1980" t="s">
        <v>1340</v>
      </c>
      <c r="V1980" t="s">
        <v>1341</v>
      </c>
      <c r="W1980" t="s">
        <v>1355</v>
      </c>
      <c r="AC1980" t="s">
        <v>1343</v>
      </c>
      <c r="AF1980" t="s">
        <v>1343</v>
      </c>
      <c r="AI1980">
        <v>27</v>
      </c>
      <c r="AJ1980">
        <v>0</v>
      </c>
      <c r="AL1980">
        <v>0</v>
      </c>
      <c r="AM1980" t="s">
        <v>1332</v>
      </c>
      <c r="AN1980">
        <v>0</v>
      </c>
      <c r="AO1980">
        <v>0</v>
      </c>
    </row>
    <row r="1981" spans="1:41" hidden="1" x14ac:dyDescent="0.3">
      <c r="A1981" t="s">
        <v>1332</v>
      </c>
      <c r="B1981" t="s">
        <v>1332</v>
      </c>
      <c r="C1981" t="s">
        <v>1371</v>
      </c>
      <c r="D1981" t="s">
        <v>7158</v>
      </c>
      <c r="E1981" t="s">
        <v>7159</v>
      </c>
      <c r="F1981" t="s">
        <v>7640</v>
      </c>
      <c r="I1981" t="s">
        <v>1335</v>
      </c>
      <c r="J1981">
        <v>0</v>
      </c>
      <c r="K1981" t="s">
        <v>1480</v>
      </c>
      <c r="L1981">
        <v>46112</v>
      </c>
      <c r="N1981">
        <v>46157</v>
      </c>
      <c r="P1981" t="s">
        <v>1420</v>
      </c>
      <c r="Q1981" t="s">
        <v>1568</v>
      </c>
      <c r="R1981" t="s">
        <v>1781</v>
      </c>
      <c r="S1981" t="s">
        <v>1332</v>
      </c>
      <c r="U1981" t="s">
        <v>1340</v>
      </c>
      <c r="V1981" t="s">
        <v>1341</v>
      </c>
      <c r="W1981" t="s">
        <v>1355</v>
      </c>
      <c r="AC1981" t="s">
        <v>1343</v>
      </c>
      <c r="AF1981" t="s">
        <v>1343</v>
      </c>
      <c r="AI1981">
        <v>27</v>
      </c>
      <c r="AJ1981">
        <v>35</v>
      </c>
      <c r="AL1981">
        <v>0</v>
      </c>
      <c r="AM1981" t="s">
        <v>1332</v>
      </c>
      <c r="AN1981">
        <v>0</v>
      </c>
      <c r="AO1981">
        <v>0</v>
      </c>
    </row>
    <row r="1982" spans="1:41" hidden="1" x14ac:dyDescent="0.3">
      <c r="A1982" t="s">
        <v>1332</v>
      </c>
      <c r="B1982" t="s">
        <v>1332</v>
      </c>
      <c r="C1982" t="s">
        <v>39</v>
      </c>
      <c r="D1982" t="s">
        <v>6419</v>
      </c>
      <c r="E1982">
        <v>2026053</v>
      </c>
      <c r="F1982" t="s">
        <v>6832</v>
      </c>
      <c r="I1982" t="s">
        <v>1335</v>
      </c>
      <c r="J1982">
        <v>250</v>
      </c>
      <c r="K1982" t="s">
        <v>6833</v>
      </c>
      <c r="L1982">
        <v>46105</v>
      </c>
      <c r="N1982">
        <v>46152</v>
      </c>
      <c r="P1982" t="s">
        <v>1337</v>
      </c>
      <c r="Q1982" t="s">
        <v>6834</v>
      </c>
      <c r="R1982" t="s">
        <v>1781</v>
      </c>
      <c r="S1982" t="s">
        <v>1332</v>
      </c>
      <c r="U1982" t="s">
        <v>1340</v>
      </c>
      <c r="V1982" t="s">
        <v>1341</v>
      </c>
      <c r="W1982" t="s">
        <v>1355</v>
      </c>
      <c r="AC1982" t="s">
        <v>1343</v>
      </c>
      <c r="AF1982" t="s">
        <v>1343</v>
      </c>
      <c r="AI1982">
        <v>22</v>
      </c>
      <c r="AJ1982">
        <v>250</v>
      </c>
      <c r="AL1982">
        <v>0</v>
      </c>
      <c r="AM1982" t="s">
        <v>1332</v>
      </c>
      <c r="AN1982">
        <v>0</v>
      </c>
      <c r="AO1982">
        <v>0</v>
      </c>
    </row>
    <row r="1983" spans="1:41" hidden="1" x14ac:dyDescent="0.3">
      <c r="A1983" t="s">
        <v>1332</v>
      </c>
      <c r="B1983" t="s">
        <v>1332</v>
      </c>
      <c r="C1983" t="s">
        <v>39</v>
      </c>
      <c r="D1983" t="s">
        <v>6423</v>
      </c>
      <c r="E1983" t="s">
        <v>6424</v>
      </c>
      <c r="F1983" t="s">
        <v>6832</v>
      </c>
      <c r="I1983" t="s">
        <v>1335</v>
      </c>
      <c r="J1983">
        <v>0</v>
      </c>
      <c r="K1983" t="s">
        <v>6833</v>
      </c>
      <c r="L1983">
        <v>46105</v>
      </c>
      <c r="N1983">
        <v>46152</v>
      </c>
      <c r="P1983" t="s">
        <v>1337</v>
      </c>
      <c r="Q1983" t="s">
        <v>6834</v>
      </c>
      <c r="R1983" t="s">
        <v>1781</v>
      </c>
      <c r="S1983" t="s">
        <v>1332</v>
      </c>
      <c r="U1983" t="s">
        <v>1340</v>
      </c>
      <c r="V1983" t="s">
        <v>1341</v>
      </c>
      <c r="W1983" t="s">
        <v>1355</v>
      </c>
      <c r="AC1983" t="s">
        <v>1343</v>
      </c>
      <c r="AF1983" t="s">
        <v>1343</v>
      </c>
      <c r="AI1983">
        <v>22</v>
      </c>
      <c r="AJ1983">
        <v>30</v>
      </c>
      <c r="AL1983">
        <v>0</v>
      </c>
      <c r="AM1983" t="s">
        <v>1332</v>
      </c>
      <c r="AN1983">
        <v>0</v>
      </c>
      <c r="AO1983">
        <v>0</v>
      </c>
    </row>
    <row r="1984" spans="1:41" hidden="1" x14ac:dyDescent="0.3">
      <c r="A1984" t="s">
        <v>1332</v>
      </c>
      <c r="B1984" t="s">
        <v>1332</v>
      </c>
      <c r="C1984" t="s">
        <v>1371</v>
      </c>
      <c r="D1984" t="s">
        <v>2962</v>
      </c>
      <c r="E1984">
        <v>2025945</v>
      </c>
      <c r="F1984" t="s">
        <v>6339</v>
      </c>
      <c r="G1984" t="s">
        <v>6340</v>
      </c>
      <c r="I1984" t="s">
        <v>1369</v>
      </c>
      <c r="J1984">
        <v>0</v>
      </c>
      <c r="K1984" t="s">
        <v>6344</v>
      </c>
      <c r="L1984">
        <v>46098</v>
      </c>
      <c r="N1984">
        <v>46142</v>
      </c>
      <c r="P1984" t="s">
        <v>1337</v>
      </c>
      <c r="Q1984" t="s">
        <v>6342</v>
      </c>
      <c r="R1984" t="s">
        <v>1339</v>
      </c>
      <c r="S1984" t="s">
        <v>1332</v>
      </c>
      <c r="U1984" t="s">
        <v>1340</v>
      </c>
      <c r="V1984" t="s">
        <v>1341</v>
      </c>
      <c r="W1984" t="s">
        <v>1339</v>
      </c>
      <c r="X1984">
        <v>46115</v>
      </c>
      <c r="Y1984" t="s">
        <v>6345</v>
      </c>
      <c r="Z1984">
        <v>512</v>
      </c>
      <c r="AA1984">
        <v>70</v>
      </c>
      <c r="AB1984">
        <v>13</v>
      </c>
      <c r="AC1984" t="s">
        <v>1343</v>
      </c>
      <c r="AF1984" t="s">
        <v>1343</v>
      </c>
      <c r="AI1984" t="s">
        <v>1339</v>
      </c>
      <c r="AJ1984">
        <v>60</v>
      </c>
      <c r="AL1984">
        <v>512</v>
      </c>
      <c r="AM1984">
        <v>51.2</v>
      </c>
      <c r="AN1984">
        <v>0.13671875</v>
      </c>
      <c r="AO1984">
        <v>1.171875</v>
      </c>
    </row>
    <row r="1985" spans="1:41" hidden="1" x14ac:dyDescent="0.3">
      <c r="C1985" t="s">
        <v>304</v>
      </c>
      <c r="D1985" t="s">
        <v>8670</v>
      </c>
      <c r="E1985" t="s">
        <v>1332</v>
      </c>
      <c r="F1985" t="s">
        <v>8671</v>
      </c>
      <c r="G1985" t="s">
        <v>8634</v>
      </c>
      <c r="I1985" t="s">
        <v>1335</v>
      </c>
      <c r="J1985">
        <v>260</v>
      </c>
      <c r="K1985" t="s">
        <v>8672</v>
      </c>
      <c r="L1985">
        <v>46126</v>
      </c>
      <c r="N1985">
        <v>46162</v>
      </c>
      <c r="P1985" t="s">
        <v>1337</v>
      </c>
      <c r="Q1985" t="s">
        <v>8673</v>
      </c>
      <c r="R1985" t="s">
        <v>1781</v>
      </c>
      <c r="U1985" t="s">
        <v>1340</v>
      </c>
      <c r="V1985" t="s">
        <v>1341</v>
      </c>
      <c r="W1985" t="s">
        <v>1355</v>
      </c>
      <c r="AC1985" t="s">
        <v>1343</v>
      </c>
      <c r="AF1985" t="s">
        <v>1343</v>
      </c>
      <c r="AI1985">
        <v>32</v>
      </c>
      <c r="AJ1985" t="s">
        <v>1332</v>
      </c>
      <c r="AL1985">
        <v>0</v>
      </c>
      <c r="AM1985" t="s">
        <v>1332</v>
      </c>
      <c r="AN1985">
        <v>0</v>
      </c>
      <c r="AO1985">
        <v>0</v>
      </c>
    </row>
    <row r="1986" spans="1:41" hidden="1" x14ac:dyDescent="0.3">
      <c r="C1986" t="s">
        <v>304</v>
      </c>
      <c r="D1986" t="s">
        <v>8674</v>
      </c>
      <c r="E1986" t="s">
        <v>1332</v>
      </c>
      <c r="F1986" t="s">
        <v>8671</v>
      </c>
      <c r="G1986" t="s">
        <v>8634</v>
      </c>
      <c r="I1986" t="s">
        <v>1335</v>
      </c>
      <c r="J1986">
        <v>0</v>
      </c>
      <c r="K1986" t="s">
        <v>8672</v>
      </c>
      <c r="L1986">
        <v>46126</v>
      </c>
      <c r="N1986">
        <v>46162</v>
      </c>
      <c r="P1986" t="s">
        <v>1337</v>
      </c>
      <c r="Q1986" t="s">
        <v>8673</v>
      </c>
      <c r="R1986" t="s">
        <v>1781</v>
      </c>
      <c r="U1986" t="s">
        <v>1340</v>
      </c>
      <c r="V1986" t="s">
        <v>1341</v>
      </c>
      <c r="W1986" t="s">
        <v>1355</v>
      </c>
      <c r="AC1986" t="s">
        <v>1343</v>
      </c>
      <c r="AF1986" t="s">
        <v>1343</v>
      </c>
      <c r="AI1986">
        <v>32</v>
      </c>
      <c r="AJ1986" t="s">
        <v>1332</v>
      </c>
      <c r="AL1986">
        <v>0</v>
      </c>
      <c r="AM1986" t="s">
        <v>1332</v>
      </c>
      <c r="AN1986">
        <v>0</v>
      </c>
      <c r="AO1986">
        <v>0</v>
      </c>
    </row>
    <row r="1987" spans="1:41" hidden="1" x14ac:dyDescent="0.3">
      <c r="C1987" t="s">
        <v>304</v>
      </c>
      <c r="D1987" t="s">
        <v>7384</v>
      </c>
      <c r="E1987" t="s">
        <v>1332</v>
      </c>
      <c r="F1987" t="s">
        <v>8671</v>
      </c>
      <c r="G1987" t="s">
        <v>8634</v>
      </c>
      <c r="I1987" t="s">
        <v>1335</v>
      </c>
      <c r="J1987">
        <v>260</v>
      </c>
      <c r="K1987" t="s">
        <v>8672</v>
      </c>
      <c r="L1987">
        <v>46126</v>
      </c>
      <c r="N1987">
        <v>46162</v>
      </c>
      <c r="P1987" t="s">
        <v>1337</v>
      </c>
      <c r="Q1987" t="s">
        <v>8673</v>
      </c>
      <c r="R1987" t="s">
        <v>1781</v>
      </c>
      <c r="U1987" t="s">
        <v>1340</v>
      </c>
      <c r="V1987" t="s">
        <v>1341</v>
      </c>
      <c r="W1987" t="s">
        <v>1355</v>
      </c>
      <c r="AC1987" t="s">
        <v>1343</v>
      </c>
      <c r="AF1987" t="s">
        <v>1343</v>
      </c>
      <c r="AI1987">
        <v>32</v>
      </c>
      <c r="AJ1987" t="s">
        <v>1332</v>
      </c>
      <c r="AL1987">
        <v>0</v>
      </c>
      <c r="AM1987" t="s">
        <v>1332</v>
      </c>
      <c r="AN1987">
        <v>0</v>
      </c>
      <c r="AO1987">
        <v>0</v>
      </c>
    </row>
    <row r="1988" spans="1:41" hidden="1" x14ac:dyDescent="0.3">
      <c r="C1988" t="s">
        <v>304</v>
      </c>
      <c r="D1988" t="s">
        <v>7174</v>
      </c>
      <c r="E1988" t="s">
        <v>7175</v>
      </c>
      <c r="F1988" t="s">
        <v>8671</v>
      </c>
      <c r="G1988" t="s">
        <v>4636</v>
      </c>
      <c r="I1988" t="s">
        <v>1335</v>
      </c>
      <c r="J1988">
        <v>0</v>
      </c>
      <c r="K1988" t="s">
        <v>8672</v>
      </c>
      <c r="L1988">
        <v>46126</v>
      </c>
      <c r="N1988">
        <v>46162</v>
      </c>
      <c r="P1988" t="s">
        <v>1337</v>
      </c>
      <c r="Q1988" t="s">
        <v>8673</v>
      </c>
      <c r="R1988" t="s">
        <v>1781</v>
      </c>
      <c r="U1988" t="s">
        <v>1340</v>
      </c>
      <c r="V1988" t="s">
        <v>1341</v>
      </c>
      <c r="W1988" t="s">
        <v>1355</v>
      </c>
      <c r="AC1988" t="s">
        <v>1343</v>
      </c>
      <c r="AF1988" t="s">
        <v>1343</v>
      </c>
      <c r="AI1988">
        <v>32</v>
      </c>
      <c r="AJ1988">
        <v>0</v>
      </c>
      <c r="AL1988">
        <v>0</v>
      </c>
      <c r="AM1988" t="s">
        <v>1332</v>
      </c>
      <c r="AN1988">
        <v>0</v>
      </c>
      <c r="AO1988">
        <v>0</v>
      </c>
    </row>
    <row r="1989" spans="1:41" hidden="1" x14ac:dyDescent="0.3">
      <c r="C1989" t="s">
        <v>304</v>
      </c>
      <c r="D1989" t="s">
        <v>4347</v>
      </c>
      <c r="E1989">
        <v>2025310</v>
      </c>
      <c r="F1989" t="s">
        <v>8671</v>
      </c>
      <c r="G1989" t="s">
        <v>8675</v>
      </c>
      <c r="I1989" t="s">
        <v>1335</v>
      </c>
      <c r="J1989">
        <v>260</v>
      </c>
      <c r="K1989" t="s">
        <v>8672</v>
      </c>
      <c r="L1989">
        <v>46126</v>
      </c>
      <c r="N1989">
        <v>46157</v>
      </c>
      <c r="P1989" t="s">
        <v>1337</v>
      </c>
      <c r="Q1989" t="s">
        <v>8673</v>
      </c>
      <c r="R1989" t="s">
        <v>1781</v>
      </c>
      <c r="U1989" t="s">
        <v>1340</v>
      </c>
      <c r="V1989" t="s">
        <v>1341</v>
      </c>
      <c r="W1989" t="s">
        <v>1355</v>
      </c>
      <c r="AC1989" t="s">
        <v>1343</v>
      </c>
      <c r="AF1989" t="s">
        <v>1343</v>
      </c>
      <c r="AI1989">
        <v>27</v>
      </c>
      <c r="AJ1989">
        <v>325</v>
      </c>
      <c r="AL1989">
        <v>0</v>
      </c>
      <c r="AM1989" t="s">
        <v>1332</v>
      </c>
      <c r="AN1989">
        <v>0</v>
      </c>
      <c r="AO1989">
        <v>0</v>
      </c>
    </row>
    <row r="1990" spans="1:41" hidden="1" x14ac:dyDescent="0.3">
      <c r="A1990" t="s">
        <v>1332</v>
      </c>
      <c r="B1990" t="s">
        <v>1332</v>
      </c>
      <c r="C1990" t="s">
        <v>1371</v>
      </c>
      <c r="D1990" t="s">
        <v>4033</v>
      </c>
      <c r="E1990">
        <v>2026003</v>
      </c>
      <c r="I1990" t="s">
        <v>1335</v>
      </c>
      <c r="J1990">
        <v>80</v>
      </c>
      <c r="K1990" t="s">
        <v>4166</v>
      </c>
      <c r="L1990">
        <v>46060</v>
      </c>
      <c r="N1990">
        <v>46127</v>
      </c>
      <c r="P1990" t="s">
        <v>1361</v>
      </c>
      <c r="Q1990" t="s">
        <v>4167</v>
      </c>
      <c r="R1990" t="s">
        <v>1339</v>
      </c>
      <c r="S1990" t="s">
        <v>1332</v>
      </c>
      <c r="U1990" t="s">
        <v>1340</v>
      </c>
      <c r="V1990" t="s">
        <v>1341</v>
      </c>
      <c r="W1990" t="s">
        <v>1339</v>
      </c>
      <c r="X1990">
        <v>46120</v>
      </c>
      <c r="Y1990" t="s">
        <v>4168</v>
      </c>
      <c r="Z1990">
        <v>36</v>
      </c>
      <c r="AA1990">
        <v>8</v>
      </c>
      <c r="AB1990">
        <v>4</v>
      </c>
      <c r="AC1990" t="s">
        <v>1343</v>
      </c>
      <c r="AF1990" t="s">
        <v>1343</v>
      </c>
      <c r="AI1990" t="s">
        <v>1339</v>
      </c>
      <c r="AJ1990">
        <v>125</v>
      </c>
      <c r="AL1990">
        <v>36</v>
      </c>
      <c r="AM1990">
        <v>36</v>
      </c>
      <c r="AN1990">
        <v>0.22222222222222199</v>
      </c>
      <c r="AO1990">
        <v>3.4722222222222201</v>
      </c>
    </row>
    <row r="1991" spans="1:41" hidden="1" x14ac:dyDescent="0.3">
      <c r="A1991" t="s">
        <v>1332</v>
      </c>
      <c r="B1991" t="s">
        <v>1332</v>
      </c>
      <c r="C1991" t="s">
        <v>304</v>
      </c>
      <c r="D1991" t="s">
        <v>1972</v>
      </c>
      <c r="E1991" t="s">
        <v>1973</v>
      </c>
      <c r="I1991" t="s">
        <v>1335</v>
      </c>
      <c r="J1991">
        <v>0</v>
      </c>
      <c r="K1991" t="s">
        <v>3339</v>
      </c>
      <c r="L1991">
        <v>46041</v>
      </c>
      <c r="N1991">
        <v>46101</v>
      </c>
      <c r="P1991" t="s">
        <v>1361</v>
      </c>
      <c r="Q1991" t="s">
        <v>3340</v>
      </c>
      <c r="R1991" t="s">
        <v>1339</v>
      </c>
      <c r="S1991" t="s">
        <v>1332</v>
      </c>
      <c r="U1991" t="s">
        <v>1537</v>
      </c>
      <c r="V1991" t="s">
        <v>1341</v>
      </c>
      <c r="W1991" t="s">
        <v>1339</v>
      </c>
      <c r="X1991">
        <v>46094</v>
      </c>
      <c r="Y1991" t="s">
        <v>3341</v>
      </c>
      <c r="Z1991">
        <v>62</v>
      </c>
      <c r="AA1991">
        <v>2</v>
      </c>
      <c r="AB1991">
        <v>4</v>
      </c>
      <c r="AC1991" t="s">
        <v>1343</v>
      </c>
      <c r="AF1991" t="s">
        <v>1343</v>
      </c>
      <c r="AI1991" t="s">
        <v>1339</v>
      </c>
      <c r="AJ1991">
        <v>85</v>
      </c>
      <c r="AL1991">
        <v>62</v>
      </c>
      <c r="AM1991">
        <v>62</v>
      </c>
      <c r="AN1991">
        <v>3.2258064516128997E-2</v>
      </c>
      <c r="AO1991">
        <v>1.37096774193548</v>
      </c>
    </row>
    <row r="1992" spans="1:41" hidden="1" x14ac:dyDescent="0.3">
      <c r="A1992" t="s">
        <v>1332</v>
      </c>
      <c r="B1992" t="s">
        <v>1332</v>
      </c>
      <c r="C1992" t="s">
        <v>304</v>
      </c>
      <c r="D1992" t="s">
        <v>1976</v>
      </c>
      <c r="E1992" t="s">
        <v>1977</v>
      </c>
      <c r="I1992" t="s">
        <v>1335</v>
      </c>
      <c r="J1992">
        <v>0</v>
      </c>
      <c r="K1992" t="s">
        <v>3339</v>
      </c>
      <c r="L1992">
        <v>46041</v>
      </c>
      <c r="N1992">
        <v>46101</v>
      </c>
      <c r="P1992" t="s">
        <v>1361</v>
      </c>
      <c r="Q1992" t="s">
        <v>3340</v>
      </c>
      <c r="R1992" t="s">
        <v>1339</v>
      </c>
      <c r="S1992" t="s">
        <v>1332</v>
      </c>
      <c r="U1992" t="s">
        <v>1537</v>
      </c>
      <c r="V1992" t="s">
        <v>1341</v>
      </c>
      <c r="W1992" t="s">
        <v>1339</v>
      </c>
      <c r="X1992">
        <v>46094</v>
      </c>
      <c r="Y1992" t="s">
        <v>3341</v>
      </c>
      <c r="Z1992">
        <v>62</v>
      </c>
      <c r="AA1992">
        <v>2</v>
      </c>
      <c r="AB1992">
        <v>4</v>
      </c>
      <c r="AC1992" t="s">
        <v>1343</v>
      </c>
      <c r="AF1992" t="s">
        <v>1343</v>
      </c>
      <c r="AI1992" t="s">
        <v>1339</v>
      </c>
      <c r="AJ1992">
        <v>42</v>
      </c>
      <c r="AL1992" t="s">
        <v>1332</v>
      </c>
      <c r="AM1992" t="s">
        <v>1332</v>
      </c>
      <c r="AN1992">
        <v>3.2258064516128997E-2</v>
      </c>
      <c r="AO1992">
        <v>0</v>
      </c>
    </row>
    <row r="1993" spans="1:41" hidden="1" x14ac:dyDescent="0.3">
      <c r="A1993" t="s">
        <v>1332</v>
      </c>
      <c r="B1993" t="s">
        <v>1332</v>
      </c>
      <c r="C1993" t="s">
        <v>1371</v>
      </c>
      <c r="D1993" t="s">
        <v>2962</v>
      </c>
      <c r="E1993">
        <v>2025945</v>
      </c>
      <c r="F1993" t="s">
        <v>6108</v>
      </c>
      <c r="G1993" t="s">
        <v>6109</v>
      </c>
      <c r="I1993" t="s">
        <v>1335</v>
      </c>
      <c r="J1993">
        <v>200</v>
      </c>
      <c r="K1993" t="s">
        <v>6110</v>
      </c>
      <c r="L1993">
        <v>46095</v>
      </c>
      <c r="N1993">
        <v>46142</v>
      </c>
      <c r="P1993" t="s">
        <v>1361</v>
      </c>
      <c r="Q1993" t="s">
        <v>6111</v>
      </c>
      <c r="R1993" t="s">
        <v>1339</v>
      </c>
      <c r="S1993" t="s">
        <v>1332</v>
      </c>
      <c r="U1993" t="s">
        <v>1340</v>
      </c>
      <c r="V1993" t="s">
        <v>1341</v>
      </c>
      <c r="W1993" t="s">
        <v>1339</v>
      </c>
      <c r="X1993">
        <v>46127</v>
      </c>
      <c r="Y1993" t="s">
        <v>6112</v>
      </c>
      <c r="Z1993">
        <v>106</v>
      </c>
      <c r="AA1993">
        <v>24</v>
      </c>
      <c r="AB1993">
        <v>3</v>
      </c>
      <c r="AC1993" t="s">
        <v>1343</v>
      </c>
      <c r="AF1993" t="s">
        <v>1343</v>
      </c>
      <c r="AI1993" t="s">
        <v>1339</v>
      </c>
      <c r="AJ1993">
        <v>260</v>
      </c>
      <c r="AL1993">
        <v>106</v>
      </c>
      <c r="AM1993">
        <v>106</v>
      </c>
      <c r="AN1993">
        <v>0.22641509433962301</v>
      </c>
      <c r="AO1993">
        <v>2.4528301886792501</v>
      </c>
    </row>
    <row r="1994" spans="1:41" hidden="1" x14ac:dyDescent="0.3">
      <c r="A1994" t="s">
        <v>1332</v>
      </c>
      <c r="B1994" t="s">
        <v>1332</v>
      </c>
      <c r="C1994" t="s">
        <v>304</v>
      </c>
      <c r="D1994" t="s">
        <v>1542</v>
      </c>
      <c r="E1994">
        <v>2025891</v>
      </c>
      <c r="I1994" t="s">
        <v>1335</v>
      </c>
      <c r="J1994">
        <v>400</v>
      </c>
      <c r="K1994" t="s">
        <v>1626</v>
      </c>
      <c r="L1994">
        <v>46000</v>
      </c>
      <c r="N1994">
        <v>46052</v>
      </c>
      <c r="P1994" t="s">
        <v>1420</v>
      </c>
      <c r="Q1994" t="s">
        <v>1627</v>
      </c>
      <c r="R1994" t="s">
        <v>1339</v>
      </c>
      <c r="S1994" t="s">
        <v>1332</v>
      </c>
      <c r="U1994" t="s">
        <v>1340</v>
      </c>
      <c r="V1994" t="s">
        <v>1341</v>
      </c>
      <c r="W1994" t="s">
        <v>1339</v>
      </c>
      <c r="X1994">
        <v>46018</v>
      </c>
      <c r="Y1994" t="s">
        <v>1628</v>
      </c>
      <c r="AC1994" t="s">
        <v>1343</v>
      </c>
      <c r="AF1994" t="s">
        <v>1343</v>
      </c>
      <c r="AI1994" t="s">
        <v>1339</v>
      </c>
      <c r="AJ1994">
        <v>500</v>
      </c>
      <c r="AL1994">
        <v>0</v>
      </c>
      <c r="AM1994">
        <v>0</v>
      </c>
      <c r="AN1994">
        <v>0</v>
      </c>
      <c r="AO1994">
        <v>0</v>
      </c>
    </row>
    <row r="1995" spans="1:41" x14ac:dyDescent="0.3">
      <c r="A1995" t="s">
        <v>1332</v>
      </c>
      <c r="B1995" t="s">
        <v>1332</v>
      </c>
      <c r="C1995" t="s">
        <v>1380</v>
      </c>
      <c r="D1995" t="s">
        <v>2519</v>
      </c>
      <c r="E1995">
        <v>2025317</v>
      </c>
      <c r="F1995" t="s">
        <v>6781</v>
      </c>
      <c r="G1995" t="s">
        <v>6782</v>
      </c>
      <c r="I1995" t="s">
        <v>1335</v>
      </c>
      <c r="J1995">
        <v>280</v>
      </c>
      <c r="K1995" t="s">
        <v>2974</v>
      </c>
      <c r="L1995" s="42">
        <v>46104</v>
      </c>
      <c r="N1995">
        <v>46152</v>
      </c>
      <c r="P1995" t="s">
        <v>1361</v>
      </c>
      <c r="Q1995" t="s">
        <v>2975</v>
      </c>
      <c r="R1995" t="s">
        <v>1339</v>
      </c>
      <c r="S1995" t="s">
        <v>1332</v>
      </c>
      <c r="U1995" t="s">
        <v>1340</v>
      </c>
      <c r="V1995" t="s">
        <v>1341</v>
      </c>
      <c r="W1995" t="s">
        <v>1339</v>
      </c>
      <c r="X1995">
        <v>46120</v>
      </c>
      <c r="Y1995" t="s">
        <v>6783</v>
      </c>
      <c r="Z1995">
        <v>226</v>
      </c>
      <c r="AA1995">
        <v>59</v>
      </c>
      <c r="AB1995">
        <v>13</v>
      </c>
      <c r="AC1995" t="s">
        <v>1343</v>
      </c>
      <c r="AF1995" t="s">
        <v>1343</v>
      </c>
      <c r="AI1995" t="s">
        <v>1339</v>
      </c>
      <c r="AJ1995">
        <v>330</v>
      </c>
      <c r="AL1995">
        <v>226</v>
      </c>
      <c r="AM1995">
        <v>226</v>
      </c>
      <c r="AN1995">
        <v>0.261061946902655</v>
      </c>
      <c r="AO1995">
        <v>1.4601769911504401</v>
      </c>
    </row>
    <row r="1996" spans="1:41" hidden="1" x14ac:dyDescent="0.3">
      <c r="A1996" t="s">
        <v>1332</v>
      </c>
      <c r="B1996" t="s">
        <v>1379</v>
      </c>
      <c r="C1996" t="s">
        <v>304</v>
      </c>
      <c r="D1996" t="s">
        <v>2387</v>
      </c>
      <c r="E1996" t="s">
        <v>1332</v>
      </c>
      <c r="I1996" t="s">
        <v>1335</v>
      </c>
      <c r="J1996">
        <v>400</v>
      </c>
      <c r="K1996" t="s">
        <v>1626</v>
      </c>
      <c r="L1996">
        <v>46000</v>
      </c>
      <c r="N1996">
        <v>46052</v>
      </c>
      <c r="P1996" t="s">
        <v>1420</v>
      </c>
      <c r="Q1996" t="s">
        <v>2384</v>
      </c>
      <c r="R1996" t="s">
        <v>1358</v>
      </c>
      <c r="S1996" t="s">
        <v>1332</v>
      </c>
      <c r="U1996" t="s">
        <v>1340</v>
      </c>
      <c r="V1996" t="s">
        <v>1341</v>
      </c>
      <c r="W1996" t="s">
        <v>1358</v>
      </c>
      <c r="AC1996" t="s">
        <v>1343</v>
      </c>
      <c r="AF1996" t="s">
        <v>1343</v>
      </c>
      <c r="AI1996" t="s">
        <v>1358</v>
      </c>
      <c r="AJ1996" t="s">
        <v>1332</v>
      </c>
      <c r="AL1996">
        <v>0</v>
      </c>
      <c r="AM1996" t="s">
        <v>1332</v>
      </c>
      <c r="AN1996">
        <v>0</v>
      </c>
      <c r="AO1996">
        <v>0</v>
      </c>
    </row>
    <row r="1997" spans="1:41" hidden="1" x14ac:dyDescent="0.3">
      <c r="A1997" t="s">
        <v>1332</v>
      </c>
      <c r="B1997" t="s">
        <v>1332</v>
      </c>
      <c r="C1997" t="s">
        <v>1386</v>
      </c>
      <c r="D1997" t="s">
        <v>1920</v>
      </c>
      <c r="E1997">
        <v>2025895</v>
      </c>
      <c r="I1997" t="s">
        <v>1335</v>
      </c>
      <c r="J1997">
        <v>180</v>
      </c>
      <c r="K1997" t="s">
        <v>2036</v>
      </c>
      <c r="L1997">
        <v>46009</v>
      </c>
      <c r="N1997">
        <v>46052</v>
      </c>
      <c r="P1997" t="s">
        <v>1361</v>
      </c>
      <c r="Q1997" t="s">
        <v>2037</v>
      </c>
      <c r="R1997" t="s">
        <v>1339</v>
      </c>
      <c r="S1997" t="s">
        <v>1374</v>
      </c>
      <c r="T1997" t="s">
        <v>2038</v>
      </c>
      <c r="U1997" t="s">
        <v>1354</v>
      </c>
      <c r="V1997" t="s">
        <v>1341</v>
      </c>
      <c r="W1997" t="s">
        <v>1339</v>
      </c>
      <c r="X1997">
        <v>46050</v>
      </c>
      <c r="Y1997" t="s">
        <v>2039</v>
      </c>
      <c r="AC1997" t="s">
        <v>1343</v>
      </c>
      <c r="AF1997" t="s">
        <v>1343</v>
      </c>
      <c r="AI1997" t="s">
        <v>1339</v>
      </c>
      <c r="AJ1997">
        <v>290</v>
      </c>
      <c r="AL1997">
        <v>0</v>
      </c>
      <c r="AM1997">
        <v>0</v>
      </c>
      <c r="AN1997">
        <v>0</v>
      </c>
      <c r="AO1997">
        <v>0</v>
      </c>
    </row>
    <row r="1998" spans="1:41" x14ac:dyDescent="0.3">
      <c r="A1998" t="s">
        <v>1332</v>
      </c>
      <c r="B1998" t="s">
        <v>1379</v>
      </c>
      <c r="C1998" t="s">
        <v>1380</v>
      </c>
      <c r="D1998" t="s">
        <v>1755</v>
      </c>
      <c r="E1998">
        <v>2025329</v>
      </c>
      <c r="F1998" t="s">
        <v>6784</v>
      </c>
      <c r="G1998" t="s">
        <v>6782</v>
      </c>
      <c r="I1998" t="s">
        <v>1335</v>
      </c>
      <c r="J1998">
        <v>0</v>
      </c>
      <c r="K1998" t="s">
        <v>2974</v>
      </c>
      <c r="L1998" s="42">
        <v>46104</v>
      </c>
      <c r="N1998">
        <v>46152</v>
      </c>
      <c r="P1998" t="s">
        <v>1361</v>
      </c>
      <c r="Q1998" t="s">
        <v>2975</v>
      </c>
      <c r="R1998" t="s">
        <v>1339</v>
      </c>
      <c r="S1998" t="s">
        <v>1332</v>
      </c>
      <c r="U1998" t="s">
        <v>1340</v>
      </c>
      <c r="V1998" t="s">
        <v>1341</v>
      </c>
      <c r="W1998" t="s">
        <v>1339</v>
      </c>
      <c r="X1998">
        <v>46120</v>
      </c>
      <c r="Y1998" t="s">
        <v>6783</v>
      </c>
      <c r="Z1998">
        <v>226</v>
      </c>
      <c r="AA1998">
        <v>59</v>
      </c>
      <c r="AB1998">
        <v>13</v>
      </c>
      <c r="AC1998" t="s">
        <v>1343</v>
      </c>
      <c r="AF1998" t="s">
        <v>1343</v>
      </c>
      <c r="AI1998" t="s">
        <v>1339</v>
      </c>
      <c r="AJ1998">
        <v>52</v>
      </c>
      <c r="AL1998" t="s">
        <v>1332</v>
      </c>
      <c r="AM1998" t="s">
        <v>1332</v>
      </c>
      <c r="AN1998">
        <v>0.261061946902655</v>
      </c>
      <c r="AO1998">
        <v>0</v>
      </c>
    </row>
    <row r="1999" spans="1:41" hidden="1" x14ac:dyDescent="0.3">
      <c r="A1999" t="s">
        <v>1332</v>
      </c>
      <c r="B1999" t="s">
        <v>1332</v>
      </c>
      <c r="C1999" t="s">
        <v>64</v>
      </c>
      <c r="D1999" t="s">
        <v>1755</v>
      </c>
      <c r="E1999">
        <v>2025329</v>
      </c>
      <c r="I1999" t="s">
        <v>1335</v>
      </c>
      <c r="J1999">
        <v>380</v>
      </c>
      <c r="K1999" t="s">
        <v>2036</v>
      </c>
      <c r="L1999">
        <v>46080</v>
      </c>
      <c r="N1999">
        <v>46113</v>
      </c>
      <c r="P1999" t="s">
        <v>1361</v>
      </c>
      <c r="Q1999" t="s">
        <v>2037</v>
      </c>
      <c r="R1999" t="s">
        <v>1339</v>
      </c>
      <c r="S1999" t="s">
        <v>1332</v>
      </c>
      <c r="U1999" t="s">
        <v>1340</v>
      </c>
      <c r="V1999" t="s">
        <v>1341</v>
      </c>
      <c r="W1999" t="s">
        <v>1339</v>
      </c>
      <c r="X1999">
        <v>46097</v>
      </c>
      <c r="Y1999" t="s">
        <v>4477</v>
      </c>
      <c r="AC1999" t="s">
        <v>1343</v>
      </c>
      <c r="AF1999" t="s">
        <v>1343</v>
      </c>
      <c r="AI1999" t="s">
        <v>1339</v>
      </c>
      <c r="AJ1999">
        <v>432</v>
      </c>
      <c r="AL1999">
        <v>0</v>
      </c>
      <c r="AM1999">
        <v>0</v>
      </c>
      <c r="AN1999">
        <v>0</v>
      </c>
      <c r="AO1999">
        <v>0</v>
      </c>
    </row>
    <row r="2000" spans="1:41" hidden="1" x14ac:dyDescent="0.3">
      <c r="A2000" t="s">
        <v>1332</v>
      </c>
      <c r="B2000" t="s">
        <v>1332</v>
      </c>
      <c r="C2000" t="s">
        <v>64</v>
      </c>
      <c r="D2000" t="s">
        <v>1438</v>
      </c>
      <c r="E2000">
        <v>2025933</v>
      </c>
      <c r="I2000" t="s">
        <v>1335</v>
      </c>
      <c r="J2000">
        <v>0</v>
      </c>
      <c r="K2000" t="s">
        <v>2036</v>
      </c>
      <c r="L2000">
        <v>46080</v>
      </c>
      <c r="N2000">
        <v>46113</v>
      </c>
      <c r="P2000" t="s">
        <v>1361</v>
      </c>
      <c r="Q2000" t="s">
        <v>2037</v>
      </c>
      <c r="R2000" t="s">
        <v>1339</v>
      </c>
      <c r="S2000" t="s">
        <v>1332</v>
      </c>
      <c r="U2000" t="s">
        <v>1340</v>
      </c>
      <c r="V2000" t="s">
        <v>1341</v>
      </c>
      <c r="W2000" t="s">
        <v>1339</v>
      </c>
      <c r="X2000">
        <v>46097</v>
      </c>
      <c r="Y2000" t="s">
        <v>4477</v>
      </c>
      <c r="AC2000" t="s">
        <v>1343</v>
      </c>
      <c r="AF2000" t="s">
        <v>1343</v>
      </c>
      <c r="AI2000" t="s">
        <v>1339</v>
      </c>
      <c r="AJ2000">
        <v>50</v>
      </c>
      <c r="AL2000" t="s">
        <v>1332</v>
      </c>
      <c r="AM2000" t="s">
        <v>1332</v>
      </c>
      <c r="AN2000">
        <v>0</v>
      </c>
      <c r="AO2000">
        <v>0</v>
      </c>
    </row>
    <row r="2001" spans="1:41" x14ac:dyDescent="0.3">
      <c r="A2001" t="s">
        <v>1332</v>
      </c>
      <c r="B2001" t="s">
        <v>1332</v>
      </c>
      <c r="C2001" t="s">
        <v>1380</v>
      </c>
      <c r="D2001" t="s">
        <v>6419</v>
      </c>
      <c r="E2001">
        <v>2026053</v>
      </c>
      <c r="F2001" t="s">
        <v>1358</v>
      </c>
      <c r="I2001" t="s">
        <v>1335</v>
      </c>
      <c r="J2001">
        <v>200</v>
      </c>
      <c r="K2001" t="s">
        <v>2974</v>
      </c>
      <c r="L2001" s="42">
        <v>46104</v>
      </c>
      <c r="N2001">
        <v>46152</v>
      </c>
      <c r="P2001" t="s">
        <v>1361</v>
      </c>
      <c r="Q2001" t="s">
        <v>2975</v>
      </c>
      <c r="R2001" t="s">
        <v>1358</v>
      </c>
      <c r="S2001" t="s">
        <v>1332</v>
      </c>
      <c r="U2001" t="s">
        <v>1340</v>
      </c>
      <c r="V2001" t="s">
        <v>1341</v>
      </c>
      <c r="W2001" t="s">
        <v>1358</v>
      </c>
      <c r="AC2001" t="s">
        <v>1343</v>
      </c>
      <c r="AF2001" t="s">
        <v>1343</v>
      </c>
      <c r="AI2001" t="s">
        <v>1358</v>
      </c>
      <c r="AJ2001">
        <v>200</v>
      </c>
      <c r="AL2001">
        <v>0</v>
      </c>
      <c r="AM2001" t="s">
        <v>1332</v>
      </c>
      <c r="AN2001">
        <v>0</v>
      </c>
      <c r="AO2001">
        <v>0</v>
      </c>
    </row>
    <row r="2002" spans="1:41" hidden="1" x14ac:dyDescent="0.3">
      <c r="A2002" t="s">
        <v>1332</v>
      </c>
      <c r="B2002" t="s">
        <v>1379</v>
      </c>
      <c r="C2002" t="s">
        <v>205</v>
      </c>
      <c r="D2002" t="s">
        <v>1755</v>
      </c>
      <c r="E2002">
        <v>2025329</v>
      </c>
      <c r="I2002" t="s">
        <v>1335</v>
      </c>
      <c r="J2002">
        <v>70</v>
      </c>
      <c r="K2002" t="s">
        <v>3712</v>
      </c>
      <c r="L2002">
        <v>46055</v>
      </c>
      <c r="N2002">
        <v>46111</v>
      </c>
      <c r="P2002" t="s">
        <v>1337</v>
      </c>
      <c r="Q2002" t="s">
        <v>3713</v>
      </c>
      <c r="R2002" t="s">
        <v>1358</v>
      </c>
      <c r="S2002" t="s">
        <v>1332</v>
      </c>
      <c r="T2002" t="s">
        <v>3714</v>
      </c>
      <c r="U2002" t="s">
        <v>1340</v>
      </c>
      <c r="V2002" t="s">
        <v>1341</v>
      </c>
      <c r="W2002" t="s">
        <v>1358</v>
      </c>
      <c r="AC2002" t="s">
        <v>1343</v>
      </c>
      <c r="AF2002" t="s">
        <v>1343</v>
      </c>
      <c r="AI2002" t="s">
        <v>1358</v>
      </c>
      <c r="AJ2002">
        <v>122</v>
      </c>
      <c r="AL2002">
        <v>0</v>
      </c>
      <c r="AM2002" t="s">
        <v>1332</v>
      </c>
      <c r="AN2002">
        <v>0</v>
      </c>
      <c r="AO2002">
        <v>0</v>
      </c>
    </row>
    <row r="2003" spans="1:41" hidden="1" x14ac:dyDescent="0.3">
      <c r="A2003" t="s">
        <v>1384</v>
      </c>
      <c r="B2003" t="s">
        <v>1379</v>
      </c>
      <c r="C2003" t="s">
        <v>205</v>
      </c>
      <c r="D2003" t="s">
        <v>1755</v>
      </c>
      <c r="E2003">
        <v>2025329</v>
      </c>
      <c r="I2003" t="s">
        <v>1369</v>
      </c>
      <c r="J2003">
        <v>0</v>
      </c>
      <c r="K2003" t="s">
        <v>3712</v>
      </c>
      <c r="L2003">
        <v>46055</v>
      </c>
      <c r="N2003">
        <v>46111</v>
      </c>
      <c r="P2003" t="s">
        <v>1337</v>
      </c>
      <c r="Q2003" t="s">
        <v>3713</v>
      </c>
      <c r="R2003" t="s">
        <v>1358</v>
      </c>
      <c r="S2003" t="s">
        <v>1332</v>
      </c>
      <c r="T2003" t="s">
        <v>3714</v>
      </c>
      <c r="U2003" t="s">
        <v>1340</v>
      </c>
      <c r="V2003" t="s">
        <v>1341</v>
      </c>
      <c r="W2003" t="s">
        <v>1358</v>
      </c>
      <c r="AC2003" t="s">
        <v>1343</v>
      </c>
      <c r="AF2003" t="s">
        <v>1343</v>
      </c>
      <c r="AI2003" t="s">
        <v>1358</v>
      </c>
      <c r="AJ2003">
        <v>52</v>
      </c>
      <c r="AL2003">
        <v>0</v>
      </c>
      <c r="AM2003" t="s">
        <v>1332</v>
      </c>
      <c r="AN2003">
        <v>0</v>
      </c>
      <c r="AO2003">
        <v>0</v>
      </c>
    </row>
    <row r="2004" spans="1:41" hidden="1" x14ac:dyDescent="0.3">
      <c r="A2004" t="s">
        <v>1384</v>
      </c>
      <c r="B2004" t="s">
        <v>1379</v>
      </c>
      <c r="C2004" t="s">
        <v>205</v>
      </c>
      <c r="D2004" t="s">
        <v>1438</v>
      </c>
      <c r="E2004">
        <v>2025933</v>
      </c>
      <c r="I2004" t="s">
        <v>1335</v>
      </c>
      <c r="J2004">
        <v>0</v>
      </c>
      <c r="K2004" t="s">
        <v>3712</v>
      </c>
      <c r="L2004">
        <v>46055</v>
      </c>
      <c r="N2004">
        <v>46111</v>
      </c>
      <c r="P2004" t="s">
        <v>1337</v>
      </c>
      <c r="Q2004" t="s">
        <v>3713</v>
      </c>
      <c r="R2004" t="s">
        <v>1358</v>
      </c>
      <c r="S2004" t="s">
        <v>1332</v>
      </c>
      <c r="T2004" t="s">
        <v>3714</v>
      </c>
      <c r="U2004" t="s">
        <v>1340</v>
      </c>
      <c r="V2004" t="s">
        <v>1341</v>
      </c>
      <c r="W2004" t="s">
        <v>1358</v>
      </c>
      <c r="AC2004" t="s">
        <v>1343</v>
      </c>
      <c r="AF2004" t="s">
        <v>1343</v>
      </c>
      <c r="AI2004" t="s">
        <v>1358</v>
      </c>
      <c r="AJ2004">
        <v>50</v>
      </c>
      <c r="AL2004">
        <v>0</v>
      </c>
      <c r="AM2004" t="s">
        <v>1332</v>
      </c>
      <c r="AN2004">
        <v>0</v>
      </c>
      <c r="AO2004">
        <v>0</v>
      </c>
    </row>
    <row r="2005" spans="1:41" hidden="1" x14ac:dyDescent="0.3">
      <c r="A2005" t="s">
        <v>1384</v>
      </c>
      <c r="B2005" t="s">
        <v>1379</v>
      </c>
      <c r="C2005" t="s">
        <v>205</v>
      </c>
      <c r="D2005" t="s">
        <v>1438</v>
      </c>
      <c r="E2005">
        <v>2025933</v>
      </c>
      <c r="I2005" t="s">
        <v>1369</v>
      </c>
      <c r="J2005">
        <v>0</v>
      </c>
      <c r="K2005" t="s">
        <v>3712</v>
      </c>
      <c r="L2005">
        <v>46055</v>
      </c>
      <c r="N2005">
        <v>46111</v>
      </c>
      <c r="P2005" t="s">
        <v>1337</v>
      </c>
      <c r="Q2005" t="s">
        <v>3713</v>
      </c>
      <c r="R2005" t="s">
        <v>1358</v>
      </c>
      <c r="S2005" t="s">
        <v>1332</v>
      </c>
      <c r="T2005" t="s">
        <v>3714</v>
      </c>
      <c r="U2005" t="s">
        <v>1340</v>
      </c>
      <c r="V2005" t="s">
        <v>1341</v>
      </c>
      <c r="W2005" t="s">
        <v>1358</v>
      </c>
      <c r="AC2005" t="s">
        <v>1343</v>
      </c>
      <c r="AF2005" t="s">
        <v>1343</v>
      </c>
      <c r="AI2005" t="s">
        <v>1358</v>
      </c>
      <c r="AJ2005">
        <v>50</v>
      </c>
      <c r="AL2005">
        <v>0</v>
      </c>
      <c r="AM2005" t="s">
        <v>1332</v>
      </c>
      <c r="AN2005">
        <v>0</v>
      </c>
      <c r="AO2005">
        <v>0</v>
      </c>
    </row>
    <row r="2006" spans="1:41" hidden="1" x14ac:dyDescent="0.3">
      <c r="A2006" t="s">
        <v>1332</v>
      </c>
      <c r="B2006" t="s">
        <v>1332</v>
      </c>
      <c r="C2006" t="s">
        <v>1386</v>
      </c>
      <c r="D2006" t="s">
        <v>4520</v>
      </c>
      <c r="E2006">
        <v>2026012</v>
      </c>
      <c r="I2006" t="s">
        <v>1335</v>
      </c>
      <c r="J2006">
        <v>350</v>
      </c>
      <c r="K2006" t="s">
        <v>4716</v>
      </c>
      <c r="L2006">
        <v>46085</v>
      </c>
      <c r="N2006">
        <v>46127</v>
      </c>
      <c r="P2006" t="s">
        <v>1337</v>
      </c>
      <c r="Q2006" t="s">
        <v>1961</v>
      </c>
      <c r="R2006" t="s">
        <v>1352</v>
      </c>
      <c r="S2006" t="s">
        <v>1332</v>
      </c>
      <c r="U2006" t="s">
        <v>1340</v>
      </c>
      <c r="V2006" t="s">
        <v>1341</v>
      </c>
      <c r="W2006" t="s">
        <v>1355</v>
      </c>
      <c r="AC2006" t="s">
        <v>1343</v>
      </c>
      <c r="AF2006" t="s">
        <v>1343</v>
      </c>
      <c r="AI2006" t="s">
        <v>1352</v>
      </c>
      <c r="AJ2006">
        <v>415</v>
      </c>
      <c r="AL2006">
        <v>0</v>
      </c>
      <c r="AM2006" t="s">
        <v>1332</v>
      </c>
      <c r="AN2006">
        <v>0</v>
      </c>
      <c r="AO2006">
        <v>0</v>
      </c>
    </row>
    <row r="2007" spans="1:41" hidden="1" x14ac:dyDescent="0.3">
      <c r="A2007" t="s">
        <v>1332</v>
      </c>
      <c r="B2007" t="s">
        <v>1379</v>
      </c>
      <c r="C2007" t="s">
        <v>1359</v>
      </c>
      <c r="D2007" t="s">
        <v>1657</v>
      </c>
      <c r="E2007">
        <v>2025990</v>
      </c>
      <c r="I2007" t="s">
        <v>1335</v>
      </c>
      <c r="J2007">
        <v>600</v>
      </c>
      <c r="K2007" t="s">
        <v>1086</v>
      </c>
      <c r="L2007">
        <v>45999</v>
      </c>
      <c r="N2007">
        <v>46052</v>
      </c>
      <c r="P2007" t="s">
        <v>1337</v>
      </c>
      <c r="Q2007" t="s">
        <v>1710</v>
      </c>
      <c r="R2007" t="s">
        <v>1339</v>
      </c>
      <c r="S2007" t="s">
        <v>1332</v>
      </c>
      <c r="U2007" t="s">
        <v>1340</v>
      </c>
      <c r="V2007" t="s">
        <v>1341</v>
      </c>
      <c r="W2007" t="s">
        <v>1339</v>
      </c>
      <c r="X2007">
        <v>46040</v>
      </c>
      <c r="Y2007" t="s">
        <v>1711</v>
      </c>
      <c r="Z2007">
        <v>327</v>
      </c>
      <c r="AA2007">
        <v>22</v>
      </c>
      <c r="AB2007">
        <v>7</v>
      </c>
      <c r="AC2007" t="s">
        <v>1343</v>
      </c>
      <c r="AF2007" t="s">
        <v>1343</v>
      </c>
      <c r="AI2007" t="s">
        <v>1339</v>
      </c>
      <c r="AJ2007">
        <v>675</v>
      </c>
      <c r="AL2007">
        <v>327</v>
      </c>
      <c r="AM2007">
        <v>327</v>
      </c>
      <c r="AN2007">
        <v>6.7278287461773695E-2</v>
      </c>
      <c r="AO2007">
        <v>2.0642201834862401</v>
      </c>
    </row>
    <row r="2008" spans="1:41" hidden="1" x14ac:dyDescent="0.3">
      <c r="A2008" t="s">
        <v>1384</v>
      </c>
      <c r="B2008" t="s">
        <v>1379</v>
      </c>
      <c r="C2008" t="s">
        <v>1359</v>
      </c>
      <c r="D2008" t="s">
        <v>1657</v>
      </c>
      <c r="E2008">
        <v>2025990</v>
      </c>
      <c r="I2008" t="s">
        <v>1369</v>
      </c>
      <c r="J2008">
        <v>0</v>
      </c>
      <c r="K2008" t="s">
        <v>1086</v>
      </c>
      <c r="L2008">
        <v>45999</v>
      </c>
      <c r="N2008">
        <v>46052</v>
      </c>
      <c r="P2008" t="s">
        <v>1337</v>
      </c>
      <c r="Q2008" t="s">
        <v>1710</v>
      </c>
      <c r="R2008" t="s">
        <v>1339</v>
      </c>
      <c r="S2008" t="s">
        <v>1332</v>
      </c>
      <c r="U2008" t="s">
        <v>1340</v>
      </c>
      <c r="V2008" t="s">
        <v>1341</v>
      </c>
      <c r="W2008" t="s">
        <v>1339</v>
      </c>
      <c r="X2008">
        <v>46040</v>
      </c>
      <c r="Y2008" t="s">
        <v>1712</v>
      </c>
      <c r="Z2008">
        <v>1655</v>
      </c>
      <c r="AA2008">
        <v>55</v>
      </c>
      <c r="AB2008">
        <v>21</v>
      </c>
      <c r="AC2008" t="s">
        <v>1408</v>
      </c>
      <c r="AF2008" t="s">
        <v>1343</v>
      </c>
      <c r="AI2008" t="s">
        <v>1339</v>
      </c>
      <c r="AJ2008">
        <v>75</v>
      </c>
      <c r="AL2008">
        <v>1655</v>
      </c>
      <c r="AM2008">
        <v>165.5</v>
      </c>
      <c r="AN2008">
        <v>3.32326283987915E-2</v>
      </c>
      <c r="AO2008">
        <v>0.45317220543806602</v>
      </c>
    </row>
    <row r="2009" spans="1:41" hidden="1" x14ac:dyDescent="0.3">
      <c r="A2009" t="s">
        <v>1332</v>
      </c>
      <c r="B2009" t="s">
        <v>1332</v>
      </c>
      <c r="C2009" t="s">
        <v>304</v>
      </c>
      <c r="D2009" t="s">
        <v>2519</v>
      </c>
      <c r="E2009">
        <v>2025317</v>
      </c>
      <c r="I2009" t="s">
        <v>1335</v>
      </c>
      <c r="J2009">
        <v>600</v>
      </c>
      <c r="K2009" t="s">
        <v>1086</v>
      </c>
      <c r="L2009">
        <v>46053</v>
      </c>
      <c r="N2009">
        <v>46111</v>
      </c>
      <c r="P2009" t="s">
        <v>1337</v>
      </c>
      <c r="Q2009" t="s">
        <v>1710</v>
      </c>
      <c r="R2009" t="s">
        <v>1339</v>
      </c>
      <c r="S2009" t="s">
        <v>1332</v>
      </c>
      <c r="U2009" t="s">
        <v>1340</v>
      </c>
      <c r="V2009" t="s">
        <v>1341</v>
      </c>
      <c r="W2009" t="s">
        <v>1339</v>
      </c>
      <c r="X2009">
        <v>46096</v>
      </c>
      <c r="Y2009" t="s">
        <v>3600</v>
      </c>
      <c r="Z2009">
        <v>509</v>
      </c>
      <c r="AA2009">
        <v>71</v>
      </c>
      <c r="AB2009">
        <v>12</v>
      </c>
      <c r="AC2009" t="s">
        <v>1343</v>
      </c>
      <c r="AF2009" t="s">
        <v>1343</v>
      </c>
      <c r="AI2009" t="s">
        <v>1339</v>
      </c>
      <c r="AJ2009">
        <v>650</v>
      </c>
      <c r="AL2009">
        <v>509</v>
      </c>
      <c r="AM2009">
        <v>509</v>
      </c>
      <c r="AN2009">
        <v>0.139489194499018</v>
      </c>
      <c r="AO2009">
        <v>1.2770137524558001</v>
      </c>
    </row>
    <row r="2010" spans="1:41" hidden="1" x14ac:dyDescent="0.3">
      <c r="A2010" t="s">
        <v>1332</v>
      </c>
      <c r="B2010" t="s">
        <v>1332</v>
      </c>
      <c r="C2010" t="s">
        <v>304</v>
      </c>
      <c r="D2010" t="s">
        <v>2695</v>
      </c>
      <c r="E2010">
        <v>2025982</v>
      </c>
      <c r="I2010" t="s">
        <v>1335</v>
      </c>
      <c r="J2010">
        <v>0</v>
      </c>
      <c r="K2010" t="s">
        <v>1086</v>
      </c>
      <c r="L2010">
        <v>46053</v>
      </c>
      <c r="N2010">
        <v>46111</v>
      </c>
      <c r="P2010" t="s">
        <v>1337</v>
      </c>
      <c r="Q2010" t="s">
        <v>1710</v>
      </c>
      <c r="R2010" t="s">
        <v>1339</v>
      </c>
      <c r="S2010" t="s">
        <v>1332</v>
      </c>
      <c r="U2010" t="s">
        <v>1340</v>
      </c>
      <c r="V2010" t="s">
        <v>1341</v>
      </c>
      <c r="W2010" t="s">
        <v>1339</v>
      </c>
      <c r="X2010">
        <v>46096</v>
      </c>
      <c r="Y2010" t="s">
        <v>3600</v>
      </c>
      <c r="Z2010">
        <v>509</v>
      </c>
      <c r="AA2010">
        <v>71</v>
      </c>
      <c r="AB2010">
        <v>12</v>
      </c>
      <c r="AC2010" t="s">
        <v>1343</v>
      </c>
      <c r="AF2010" t="s">
        <v>1343</v>
      </c>
      <c r="AI2010" t="s">
        <v>1339</v>
      </c>
      <c r="AJ2010">
        <v>35</v>
      </c>
      <c r="AL2010" t="s">
        <v>1332</v>
      </c>
      <c r="AM2010" t="s">
        <v>1332</v>
      </c>
      <c r="AN2010">
        <v>0.139489194499018</v>
      </c>
      <c r="AO2010">
        <v>0</v>
      </c>
    </row>
    <row r="2011" spans="1:41" hidden="1" x14ac:dyDescent="0.3">
      <c r="A2011" t="s">
        <v>1332</v>
      </c>
      <c r="B2011" t="s">
        <v>1332</v>
      </c>
      <c r="C2011" t="s">
        <v>304</v>
      </c>
      <c r="D2011" t="s">
        <v>2962</v>
      </c>
      <c r="E2011">
        <v>2025945</v>
      </c>
      <c r="I2011" t="s">
        <v>1335</v>
      </c>
      <c r="J2011">
        <v>600</v>
      </c>
      <c r="K2011" t="s">
        <v>1086</v>
      </c>
      <c r="L2011">
        <v>46053</v>
      </c>
      <c r="N2011">
        <v>46111</v>
      </c>
      <c r="P2011" t="s">
        <v>1337</v>
      </c>
      <c r="Q2011" t="s">
        <v>1710</v>
      </c>
      <c r="R2011" t="s">
        <v>1339</v>
      </c>
      <c r="S2011" t="s">
        <v>1332</v>
      </c>
      <c r="U2011" t="s">
        <v>1340</v>
      </c>
      <c r="V2011" t="s">
        <v>1341</v>
      </c>
      <c r="W2011" t="s">
        <v>1339</v>
      </c>
      <c r="X2011">
        <v>46105</v>
      </c>
      <c r="Y2011" t="s">
        <v>3603</v>
      </c>
      <c r="Z2011">
        <v>423</v>
      </c>
      <c r="AA2011">
        <v>52</v>
      </c>
      <c r="AB2011">
        <v>20</v>
      </c>
      <c r="AC2011" t="s">
        <v>1343</v>
      </c>
      <c r="AF2011" t="s">
        <v>1343</v>
      </c>
      <c r="AI2011" t="s">
        <v>1339</v>
      </c>
      <c r="AJ2011">
        <v>660</v>
      </c>
      <c r="AL2011">
        <v>423</v>
      </c>
      <c r="AM2011">
        <v>423</v>
      </c>
      <c r="AN2011">
        <v>0.122931442080378</v>
      </c>
      <c r="AO2011">
        <v>1.56028368794326</v>
      </c>
    </row>
    <row r="2012" spans="1:41" hidden="1" x14ac:dyDescent="0.3">
      <c r="A2012" t="s">
        <v>1332</v>
      </c>
      <c r="B2012" t="s">
        <v>1379</v>
      </c>
      <c r="C2012" t="s">
        <v>64</v>
      </c>
      <c r="D2012" t="s">
        <v>4347</v>
      </c>
      <c r="E2012">
        <v>2025310</v>
      </c>
      <c r="I2012" t="s">
        <v>1335</v>
      </c>
      <c r="J2012">
        <v>700</v>
      </c>
      <c r="K2012" t="s">
        <v>1086</v>
      </c>
      <c r="L2012">
        <v>46080</v>
      </c>
      <c r="N2012">
        <v>46113</v>
      </c>
      <c r="P2012" t="s">
        <v>1337</v>
      </c>
      <c r="Q2012" t="s">
        <v>1710</v>
      </c>
      <c r="R2012" t="s">
        <v>1339</v>
      </c>
      <c r="S2012" t="s">
        <v>1332</v>
      </c>
      <c r="U2012" t="s">
        <v>1340</v>
      </c>
      <c r="V2012" t="s">
        <v>1341</v>
      </c>
      <c r="W2012" t="s">
        <v>1339</v>
      </c>
      <c r="X2012">
        <v>46107</v>
      </c>
      <c r="Y2012" t="s">
        <v>4480</v>
      </c>
      <c r="AC2012" t="s">
        <v>1343</v>
      </c>
      <c r="AF2012" t="s">
        <v>1343</v>
      </c>
      <c r="AI2012" t="s">
        <v>1339</v>
      </c>
      <c r="AJ2012">
        <v>765</v>
      </c>
      <c r="AL2012">
        <v>0</v>
      </c>
      <c r="AM2012">
        <v>0</v>
      </c>
      <c r="AN2012">
        <v>0</v>
      </c>
      <c r="AO2012">
        <v>0</v>
      </c>
    </row>
    <row r="2013" spans="1:41" hidden="1" x14ac:dyDescent="0.3">
      <c r="A2013" t="s">
        <v>1384</v>
      </c>
      <c r="B2013" t="s">
        <v>1379</v>
      </c>
      <c r="C2013" t="s">
        <v>64</v>
      </c>
      <c r="D2013" t="s">
        <v>4347</v>
      </c>
      <c r="E2013">
        <v>2025310</v>
      </c>
      <c r="I2013" t="s">
        <v>1369</v>
      </c>
      <c r="J2013">
        <v>0</v>
      </c>
      <c r="K2013" t="s">
        <v>1086</v>
      </c>
      <c r="L2013">
        <v>46080</v>
      </c>
      <c r="N2013">
        <v>46113</v>
      </c>
      <c r="P2013" t="s">
        <v>1337</v>
      </c>
      <c r="Q2013" t="s">
        <v>1710</v>
      </c>
      <c r="R2013" t="s">
        <v>1339</v>
      </c>
      <c r="S2013" t="s">
        <v>1332</v>
      </c>
      <c r="U2013" t="s">
        <v>1340</v>
      </c>
      <c r="V2013" t="s">
        <v>1341</v>
      </c>
      <c r="W2013" t="s">
        <v>1339</v>
      </c>
      <c r="X2013">
        <v>46107</v>
      </c>
      <c r="Y2013" t="s">
        <v>4481</v>
      </c>
      <c r="AC2013" t="s">
        <v>1343</v>
      </c>
      <c r="AF2013" t="s">
        <v>1343</v>
      </c>
      <c r="AI2013" t="s">
        <v>1339</v>
      </c>
      <c r="AJ2013">
        <v>65</v>
      </c>
      <c r="AL2013">
        <v>0</v>
      </c>
      <c r="AM2013">
        <v>0</v>
      </c>
      <c r="AN2013">
        <v>0</v>
      </c>
      <c r="AO2013">
        <v>0</v>
      </c>
    </row>
    <row r="2014" spans="1:41" hidden="1" x14ac:dyDescent="0.3">
      <c r="A2014" t="s">
        <v>1332</v>
      </c>
      <c r="B2014" t="s">
        <v>1379</v>
      </c>
      <c r="C2014" t="s">
        <v>205</v>
      </c>
      <c r="D2014" t="s">
        <v>5409</v>
      </c>
      <c r="E2014" t="s">
        <v>5410</v>
      </c>
      <c r="F2014" t="s">
        <v>6081</v>
      </c>
      <c r="G2014" t="s">
        <v>6082</v>
      </c>
      <c r="I2014" t="s">
        <v>1335</v>
      </c>
      <c r="J2014">
        <v>600</v>
      </c>
      <c r="K2014" t="s">
        <v>1086</v>
      </c>
      <c r="L2014">
        <v>46095</v>
      </c>
      <c r="N2014">
        <v>46142</v>
      </c>
      <c r="P2014" t="s">
        <v>1337</v>
      </c>
      <c r="Q2014" t="s">
        <v>1710</v>
      </c>
      <c r="R2014" t="s">
        <v>1781</v>
      </c>
      <c r="S2014" t="s">
        <v>1332</v>
      </c>
      <c r="U2014" t="s">
        <v>1340</v>
      </c>
      <c r="V2014" t="s">
        <v>1341</v>
      </c>
      <c r="W2014" t="s">
        <v>1355</v>
      </c>
      <c r="AC2014" t="s">
        <v>1343</v>
      </c>
      <c r="AF2014" t="s">
        <v>1343</v>
      </c>
      <c r="AI2014">
        <v>12</v>
      </c>
      <c r="AJ2014">
        <v>600</v>
      </c>
      <c r="AL2014">
        <v>0</v>
      </c>
      <c r="AM2014" t="s">
        <v>1332</v>
      </c>
      <c r="AN2014">
        <v>0</v>
      </c>
      <c r="AO2014">
        <v>0</v>
      </c>
    </row>
    <row r="2015" spans="1:41" hidden="1" x14ac:dyDescent="0.3">
      <c r="A2015" t="s">
        <v>1384</v>
      </c>
      <c r="B2015" t="s">
        <v>1379</v>
      </c>
      <c r="C2015" t="s">
        <v>205</v>
      </c>
      <c r="D2015" t="s">
        <v>5409</v>
      </c>
      <c r="E2015" t="s">
        <v>5410</v>
      </c>
      <c r="F2015" t="s">
        <v>6081</v>
      </c>
      <c r="G2015" t="s">
        <v>1379</v>
      </c>
      <c r="I2015" t="s">
        <v>1369</v>
      </c>
      <c r="J2015">
        <v>0</v>
      </c>
      <c r="K2015" t="s">
        <v>1086</v>
      </c>
      <c r="L2015">
        <v>46095</v>
      </c>
      <c r="N2015">
        <v>46142</v>
      </c>
      <c r="P2015" t="s">
        <v>1337</v>
      </c>
      <c r="Q2015" t="s">
        <v>1710</v>
      </c>
      <c r="R2015" t="s">
        <v>1781</v>
      </c>
      <c r="S2015" t="s">
        <v>1332</v>
      </c>
      <c r="U2015" t="s">
        <v>1340</v>
      </c>
      <c r="V2015" t="s">
        <v>1341</v>
      </c>
      <c r="W2015" t="s">
        <v>1355</v>
      </c>
      <c r="AC2015" t="s">
        <v>1343</v>
      </c>
      <c r="AF2015" t="s">
        <v>1343</v>
      </c>
      <c r="AI2015">
        <v>12</v>
      </c>
      <c r="AJ2015">
        <v>0</v>
      </c>
      <c r="AL2015">
        <v>0</v>
      </c>
      <c r="AM2015" t="s">
        <v>1332</v>
      </c>
      <c r="AN2015">
        <v>0</v>
      </c>
      <c r="AO2015">
        <v>0</v>
      </c>
    </row>
    <row r="2016" spans="1:41" hidden="1" x14ac:dyDescent="0.3">
      <c r="A2016" t="s">
        <v>1332</v>
      </c>
      <c r="B2016" t="s">
        <v>1379</v>
      </c>
      <c r="C2016" t="s">
        <v>47</v>
      </c>
      <c r="D2016" t="s">
        <v>6881</v>
      </c>
      <c r="E2016">
        <v>2026065</v>
      </c>
      <c r="F2016" t="s">
        <v>6081</v>
      </c>
      <c r="I2016" t="s">
        <v>1335</v>
      </c>
      <c r="J2016">
        <v>600</v>
      </c>
      <c r="K2016" t="s">
        <v>1086</v>
      </c>
      <c r="L2016">
        <v>46109</v>
      </c>
      <c r="N2016">
        <v>46157</v>
      </c>
      <c r="P2016" t="s">
        <v>1337</v>
      </c>
      <c r="Q2016" t="s">
        <v>1710</v>
      </c>
      <c r="R2016" t="s">
        <v>1781</v>
      </c>
      <c r="S2016" t="s">
        <v>1332</v>
      </c>
      <c r="U2016" t="s">
        <v>1340</v>
      </c>
      <c r="V2016" t="s">
        <v>1341</v>
      </c>
      <c r="W2016" t="s">
        <v>1355</v>
      </c>
      <c r="AC2016" t="s">
        <v>1343</v>
      </c>
      <c r="AF2016" t="s">
        <v>1343</v>
      </c>
      <c r="AI2016">
        <v>27</v>
      </c>
      <c r="AJ2016">
        <v>600</v>
      </c>
      <c r="AL2016">
        <v>0</v>
      </c>
      <c r="AM2016" t="s">
        <v>1332</v>
      </c>
      <c r="AN2016">
        <v>0</v>
      </c>
      <c r="AO2016">
        <v>0</v>
      </c>
    </row>
    <row r="2017" spans="1:41" hidden="1" x14ac:dyDescent="0.3">
      <c r="A2017" t="s">
        <v>1384</v>
      </c>
      <c r="B2017" t="s">
        <v>1379</v>
      </c>
      <c r="C2017" t="s">
        <v>47</v>
      </c>
      <c r="D2017" t="s">
        <v>6881</v>
      </c>
      <c r="E2017">
        <v>2026065</v>
      </c>
      <c r="F2017" t="s">
        <v>6081</v>
      </c>
      <c r="I2017" t="s">
        <v>1369</v>
      </c>
      <c r="J2017">
        <v>0</v>
      </c>
      <c r="K2017" t="s">
        <v>1086</v>
      </c>
      <c r="L2017">
        <v>46109</v>
      </c>
      <c r="N2017">
        <v>46157</v>
      </c>
      <c r="P2017" t="s">
        <v>1337</v>
      </c>
      <c r="Q2017" t="s">
        <v>1710</v>
      </c>
      <c r="R2017" t="s">
        <v>1781</v>
      </c>
      <c r="S2017" t="s">
        <v>1332</v>
      </c>
      <c r="U2017" t="s">
        <v>1340</v>
      </c>
      <c r="V2017" t="s">
        <v>1341</v>
      </c>
      <c r="W2017" t="s">
        <v>1355</v>
      </c>
      <c r="AC2017" t="s">
        <v>1343</v>
      </c>
      <c r="AF2017" t="s">
        <v>1343</v>
      </c>
      <c r="AI2017">
        <v>27</v>
      </c>
      <c r="AJ2017">
        <v>0</v>
      </c>
      <c r="AL2017">
        <v>0</v>
      </c>
      <c r="AM2017" t="s">
        <v>1332</v>
      </c>
      <c r="AN2017">
        <v>0</v>
      </c>
      <c r="AO2017">
        <v>0</v>
      </c>
    </row>
    <row r="2018" spans="1:41" hidden="1" x14ac:dyDescent="0.3">
      <c r="A2018" t="s">
        <v>1332</v>
      </c>
      <c r="B2018" t="s">
        <v>1379</v>
      </c>
      <c r="C2018" t="s">
        <v>1359</v>
      </c>
      <c r="D2018" t="s">
        <v>7800</v>
      </c>
      <c r="E2018">
        <v>2026069</v>
      </c>
      <c r="F2018" t="s">
        <v>8131</v>
      </c>
      <c r="G2018" t="s">
        <v>4636</v>
      </c>
      <c r="I2018" t="s">
        <v>1335</v>
      </c>
      <c r="J2018">
        <v>600</v>
      </c>
      <c r="K2018" t="s">
        <v>1086</v>
      </c>
      <c r="L2018">
        <v>46119</v>
      </c>
      <c r="N2018">
        <v>46157</v>
      </c>
      <c r="P2018" t="s">
        <v>1337</v>
      </c>
      <c r="Q2018" t="s">
        <v>1710</v>
      </c>
      <c r="R2018" t="s">
        <v>1781</v>
      </c>
      <c r="S2018" t="s">
        <v>1332</v>
      </c>
      <c r="U2018" t="s">
        <v>1340</v>
      </c>
      <c r="V2018" t="s">
        <v>1341</v>
      </c>
      <c r="W2018" t="s">
        <v>1355</v>
      </c>
      <c r="AC2018" t="s">
        <v>1343</v>
      </c>
      <c r="AF2018" t="s">
        <v>1343</v>
      </c>
      <c r="AI2018">
        <v>27</v>
      </c>
      <c r="AJ2018">
        <v>600</v>
      </c>
      <c r="AL2018">
        <v>0</v>
      </c>
      <c r="AM2018" t="s">
        <v>1332</v>
      </c>
      <c r="AN2018">
        <v>0</v>
      </c>
      <c r="AO2018">
        <v>0</v>
      </c>
    </row>
    <row r="2019" spans="1:41" hidden="1" x14ac:dyDescent="0.3">
      <c r="A2019" t="s">
        <v>1384</v>
      </c>
      <c r="B2019" t="s">
        <v>1379</v>
      </c>
      <c r="C2019" t="s">
        <v>1359</v>
      </c>
      <c r="D2019" t="s">
        <v>7800</v>
      </c>
      <c r="E2019">
        <v>2026069</v>
      </c>
      <c r="F2019" t="s">
        <v>8131</v>
      </c>
      <c r="G2019" t="s">
        <v>1379</v>
      </c>
      <c r="I2019" t="s">
        <v>1369</v>
      </c>
      <c r="J2019">
        <v>0</v>
      </c>
      <c r="K2019" t="s">
        <v>1086</v>
      </c>
      <c r="L2019">
        <v>46119</v>
      </c>
      <c r="N2019">
        <v>46157</v>
      </c>
      <c r="P2019" t="s">
        <v>1420</v>
      </c>
      <c r="Q2019" t="s">
        <v>1710</v>
      </c>
      <c r="R2019" t="s">
        <v>1781</v>
      </c>
      <c r="S2019" t="s">
        <v>1332</v>
      </c>
      <c r="U2019" t="s">
        <v>1340</v>
      </c>
      <c r="V2019" t="s">
        <v>1341</v>
      </c>
      <c r="W2019" t="s">
        <v>1355</v>
      </c>
      <c r="AC2019" t="s">
        <v>1343</v>
      </c>
      <c r="AF2019" t="s">
        <v>1343</v>
      </c>
      <c r="AI2019">
        <v>27</v>
      </c>
      <c r="AJ2019">
        <v>0</v>
      </c>
      <c r="AL2019">
        <v>0</v>
      </c>
      <c r="AM2019" t="s">
        <v>1332</v>
      </c>
      <c r="AN2019">
        <v>0</v>
      </c>
      <c r="AO2019">
        <v>0</v>
      </c>
    </row>
    <row r="2020" spans="1:41" hidden="1" x14ac:dyDescent="0.3">
      <c r="C2020" t="s">
        <v>205</v>
      </c>
      <c r="D2020" t="s">
        <v>4635</v>
      </c>
      <c r="E2020">
        <v>2026013</v>
      </c>
      <c r="F2020" t="s">
        <v>6081</v>
      </c>
      <c r="G2020" t="s">
        <v>8641</v>
      </c>
      <c r="I2020" t="s">
        <v>1335</v>
      </c>
      <c r="J2020">
        <v>600</v>
      </c>
      <c r="K2020" t="s">
        <v>1086</v>
      </c>
      <c r="L2020">
        <v>46126</v>
      </c>
      <c r="N2020">
        <v>46157</v>
      </c>
      <c r="P2020" t="s">
        <v>1337</v>
      </c>
      <c r="Q2020" t="s">
        <v>1710</v>
      </c>
      <c r="U2020" t="s">
        <v>1340</v>
      </c>
      <c r="V2020" t="s">
        <v>1341</v>
      </c>
      <c r="W2020" t="s">
        <v>1355</v>
      </c>
      <c r="AC2020" t="s">
        <v>1343</v>
      </c>
      <c r="AF2020" t="s">
        <v>1343</v>
      </c>
      <c r="AI2020">
        <v>27</v>
      </c>
      <c r="AJ2020">
        <v>660</v>
      </c>
      <c r="AL2020">
        <v>0</v>
      </c>
      <c r="AM2020" t="s">
        <v>1332</v>
      </c>
      <c r="AN2020">
        <v>0</v>
      </c>
      <c r="AO2020">
        <v>0</v>
      </c>
    </row>
    <row r="2021" spans="1:41" hidden="1" x14ac:dyDescent="0.3">
      <c r="C2021" t="s">
        <v>205</v>
      </c>
      <c r="D2021" t="s">
        <v>4631</v>
      </c>
      <c r="E2021">
        <v>2026010</v>
      </c>
      <c r="F2021" t="s">
        <v>6081</v>
      </c>
      <c r="G2021" t="s">
        <v>8641</v>
      </c>
      <c r="I2021" t="s">
        <v>1335</v>
      </c>
      <c r="J2021">
        <v>0</v>
      </c>
      <c r="K2021" t="s">
        <v>1086</v>
      </c>
      <c r="L2021">
        <v>46126</v>
      </c>
      <c r="N2021">
        <v>46157</v>
      </c>
      <c r="P2021" t="s">
        <v>1337</v>
      </c>
      <c r="Q2021" t="s">
        <v>1710</v>
      </c>
      <c r="U2021" t="s">
        <v>1340</v>
      </c>
      <c r="V2021" t="s">
        <v>1341</v>
      </c>
      <c r="W2021" t="s">
        <v>1355</v>
      </c>
      <c r="AC2021" t="s">
        <v>1343</v>
      </c>
      <c r="AF2021" t="s">
        <v>1343</v>
      </c>
      <c r="AI2021">
        <v>27</v>
      </c>
      <c r="AJ2021">
        <v>30</v>
      </c>
      <c r="AL2021">
        <v>0</v>
      </c>
      <c r="AM2021" t="s">
        <v>1332</v>
      </c>
      <c r="AN2021">
        <v>0</v>
      </c>
      <c r="AO2021">
        <v>0</v>
      </c>
    </row>
    <row r="2022" spans="1:41" hidden="1" x14ac:dyDescent="0.3">
      <c r="C2022" t="s">
        <v>205</v>
      </c>
      <c r="D2022" t="s">
        <v>8635</v>
      </c>
      <c r="E2022" t="s">
        <v>1332</v>
      </c>
      <c r="F2022" t="s">
        <v>6081</v>
      </c>
      <c r="G2022" t="s">
        <v>8634</v>
      </c>
      <c r="I2022" t="s">
        <v>1335</v>
      </c>
      <c r="J2022">
        <v>600</v>
      </c>
      <c r="K2022" t="s">
        <v>1086</v>
      </c>
      <c r="L2022">
        <v>46126</v>
      </c>
      <c r="N2022">
        <v>46157</v>
      </c>
      <c r="P2022" t="s">
        <v>1337</v>
      </c>
      <c r="Q2022" t="s">
        <v>1710</v>
      </c>
      <c r="U2022" t="s">
        <v>1340</v>
      </c>
      <c r="V2022" t="s">
        <v>1341</v>
      </c>
      <c r="W2022" t="s">
        <v>1355</v>
      </c>
      <c r="AC2022" t="s">
        <v>1343</v>
      </c>
      <c r="AF2022" t="s">
        <v>1343</v>
      </c>
      <c r="AI2022">
        <v>27</v>
      </c>
      <c r="AJ2022" t="s">
        <v>1332</v>
      </c>
      <c r="AL2022">
        <v>0</v>
      </c>
      <c r="AM2022" t="s">
        <v>1332</v>
      </c>
      <c r="AN2022">
        <v>0</v>
      </c>
      <c r="AO2022">
        <v>0</v>
      </c>
    </row>
    <row r="2023" spans="1:41" hidden="1" x14ac:dyDescent="0.3">
      <c r="C2023" t="s">
        <v>205</v>
      </c>
      <c r="D2023" t="s">
        <v>8636</v>
      </c>
      <c r="E2023" t="s">
        <v>1332</v>
      </c>
      <c r="F2023" t="s">
        <v>6081</v>
      </c>
      <c r="G2023" t="s">
        <v>8634</v>
      </c>
      <c r="I2023" t="s">
        <v>1335</v>
      </c>
      <c r="J2023">
        <v>0</v>
      </c>
      <c r="K2023" t="s">
        <v>1086</v>
      </c>
      <c r="L2023">
        <v>46126</v>
      </c>
      <c r="N2023">
        <v>46157</v>
      </c>
      <c r="P2023" t="s">
        <v>1337</v>
      </c>
      <c r="Q2023" t="s">
        <v>1710</v>
      </c>
      <c r="U2023" t="s">
        <v>1340</v>
      </c>
      <c r="V2023" t="s">
        <v>1341</v>
      </c>
      <c r="W2023" t="s">
        <v>1355</v>
      </c>
      <c r="AC2023" t="s">
        <v>1343</v>
      </c>
      <c r="AF2023" t="s">
        <v>1343</v>
      </c>
      <c r="AI2023">
        <v>27</v>
      </c>
      <c r="AJ2023" t="s">
        <v>1332</v>
      </c>
      <c r="AL2023">
        <v>0</v>
      </c>
      <c r="AM2023" t="s">
        <v>1332</v>
      </c>
      <c r="AN2023">
        <v>0</v>
      </c>
      <c r="AO2023">
        <v>0</v>
      </c>
    </row>
    <row r="2024" spans="1:41" hidden="1" x14ac:dyDescent="0.3">
      <c r="C2024" t="s">
        <v>205</v>
      </c>
      <c r="D2024" t="s">
        <v>8642</v>
      </c>
      <c r="E2024" t="s">
        <v>1332</v>
      </c>
      <c r="F2024" t="s">
        <v>6081</v>
      </c>
      <c r="G2024" t="s">
        <v>8634</v>
      </c>
      <c r="I2024" t="s">
        <v>1335</v>
      </c>
      <c r="J2024">
        <v>600</v>
      </c>
      <c r="K2024" t="s">
        <v>1086</v>
      </c>
      <c r="L2024">
        <v>46126</v>
      </c>
      <c r="N2024">
        <v>46157</v>
      </c>
      <c r="P2024" t="s">
        <v>1337</v>
      </c>
      <c r="Q2024" t="s">
        <v>1710</v>
      </c>
      <c r="U2024" t="s">
        <v>1340</v>
      </c>
      <c r="V2024" t="s">
        <v>1341</v>
      </c>
      <c r="W2024" t="s">
        <v>1355</v>
      </c>
      <c r="AC2024" t="s">
        <v>1343</v>
      </c>
      <c r="AF2024" t="s">
        <v>1343</v>
      </c>
      <c r="AI2024">
        <v>27</v>
      </c>
      <c r="AJ2024" t="s">
        <v>1332</v>
      </c>
      <c r="AL2024">
        <v>0</v>
      </c>
      <c r="AM2024" t="s">
        <v>1332</v>
      </c>
      <c r="AN2024">
        <v>0</v>
      </c>
      <c r="AO2024">
        <v>0</v>
      </c>
    </row>
    <row r="2025" spans="1:41" hidden="1" x14ac:dyDescent="0.3">
      <c r="A2025" t="s">
        <v>1332</v>
      </c>
      <c r="B2025" t="s">
        <v>1332</v>
      </c>
      <c r="C2025" t="s">
        <v>39</v>
      </c>
      <c r="D2025" t="s">
        <v>2519</v>
      </c>
      <c r="E2025">
        <v>2025317</v>
      </c>
      <c r="F2025" t="s">
        <v>8390</v>
      </c>
      <c r="G2025" t="s">
        <v>8391</v>
      </c>
      <c r="I2025" t="s">
        <v>1335</v>
      </c>
      <c r="J2025">
        <v>60</v>
      </c>
      <c r="K2025" t="s">
        <v>8392</v>
      </c>
      <c r="L2025">
        <v>46122</v>
      </c>
      <c r="N2025">
        <v>46157</v>
      </c>
      <c r="P2025" t="s">
        <v>1361</v>
      </c>
      <c r="Q2025" t="s">
        <v>8393</v>
      </c>
      <c r="R2025" t="s">
        <v>1781</v>
      </c>
      <c r="S2025" t="s">
        <v>1332</v>
      </c>
      <c r="U2025" t="s">
        <v>1340</v>
      </c>
      <c r="V2025" t="s">
        <v>1341</v>
      </c>
      <c r="W2025" t="s">
        <v>1355</v>
      </c>
      <c r="AC2025" t="s">
        <v>1343</v>
      </c>
      <c r="AF2025" t="s">
        <v>1343</v>
      </c>
      <c r="AI2025">
        <v>27</v>
      </c>
      <c r="AJ2025">
        <v>110</v>
      </c>
      <c r="AL2025">
        <v>0</v>
      </c>
      <c r="AM2025" t="s">
        <v>1332</v>
      </c>
      <c r="AN2025">
        <v>0</v>
      </c>
      <c r="AO2025">
        <v>0</v>
      </c>
    </row>
    <row r="2026" spans="1:41" hidden="1" x14ac:dyDescent="0.3">
      <c r="A2026" t="s">
        <v>1332</v>
      </c>
      <c r="B2026" t="s">
        <v>1332</v>
      </c>
      <c r="C2026" t="s">
        <v>39</v>
      </c>
      <c r="D2026" t="s">
        <v>8050</v>
      </c>
      <c r="E2026">
        <v>2025329</v>
      </c>
      <c r="F2026" t="s">
        <v>8390</v>
      </c>
      <c r="G2026" t="s">
        <v>8391</v>
      </c>
      <c r="I2026" t="s">
        <v>1335</v>
      </c>
      <c r="J2026">
        <v>0</v>
      </c>
      <c r="K2026" t="s">
        <v>8392</v>
      </c>
      <c r="L2026">
        <v>46122</v>
      </c>
      <c r="N2026">
        <v>46157</v>
      </c>
      <c r="P2026" t="s">
        <v>1361</v>
      </c>
      <c r="Q2026" t="s">
        <v>8393</v>
      </c>
      <c r="R2026" t="s">
        <v>1781</v>
      </c>
      <c r="S2026" t="s">
        <v>1332</v>
      </c>
      <c r="U2026" t="s">
        <v>1340</v>
      </c>
      <c r="V2026" t="s">
        <v>1341</v>
      </c>
      <c r="W2026" t="s">
        <v>1355</v>
      </c>
      <c r="AC2026" t="s">
        <v>1343</v>
      </c>
      <c r="AF2026" t="s">
        <v>1343</v>
      </c>
      <c r="AI2026">
        <v>27</v>
      </c>
      <c r="AJ2026">
        <v>52</v>
      </c>
      <c r="AL2026">
        <v>0</v>
      </c>
      <c r="AM2026" t="s">
        <v>1332</v>
      </c>
      <c r="AN2026">
        <v>0</v>
      </c>
      <c r="AO2026">
        <v>0</v>
      </c>
    </row>
    <row r="2027" spans="1:41" hidden="1" x14ac:dyDescent="0.3">
      <c r="A2027" t="s">
        <v>1332</v>
      </c>
      <c r="B2027" t="s">
        <v>1332</v>
      </c>
      <c r="C2027" t="s">
        <v>39</v>
      </c>
      <c r="D2027" t="s">
        <v>4033</v>
      </c>
      <c r="E2027">
        <v>2026003</v>
      </c>
      <c r="F2027" t="s">
        <v>8390</v>
      </c>
      <c r="G2027" t="s">
        <v>4636</v>
      </c>
      <c r="I2027" t="s">
        <v>1335</v>
      </c>
      <c r="J2027">
        <v>60</v>
      </c>
      <c r="K2027" t="s">
        <v>8392</v>
      </c>
      <c r="L2027">
        <v>46122</v>
      </c>
      <c r="N2027">
        <v>46157</v>
      </c>
      <c r="P2027" t="s">
        <v>1361</v>
      </c>
      <c r="Q2027" t="s">
        <v>8393</v>
      </c>
      <c r="R2027" t="s">
        <v>1781</v>
      </c>
      <c r="S2027" t="s">
        <v>1332</v>
      </c>
      <c r="U2027" t="s">
        <v>1340</v>
      </c>
      <c r="V2027" t="s">
        <v>1341</v>
      </c>
      <c r="W2027" t="s">
        <v>1355</v>
      </c>
      <c r="AC2027" t="s">
        <v>1343</v>
      </c>
      <c r="AF2027" t="s">
        <v>1343</v>
      </c>
      <c r="AI2027">
        <v>27</v>
      </c>
      <c r="AJ2027">
        <v>105</v>
      </c>
      <c r="AL2027">
        <v>0</v>
      </c>
      <c r="AM2027" t="s">
        <v>1332</v>
      </c>
      <c r="AN2027">
        <v>0</v>
      </c>
      <c r="AO2027">
        <v>0</v>
      </c>
    </row>
    <row r="2028" spans="1:41" hidden="1" x14ac:dyDescent="0.3">
      <c r="A2028" t="s">
        <v>1332</v>
      </c>
      <c r="B2028" t="s">
        <v>1332</v>
      </c>
      <c r="C2028" t="s">
        <v>39</v>
      </c>
      <c r="D2028" t="s">
        <v>2091</v>
      </c>
      <c r="E2028">
        <v>2025339</v>
      </c>
      <c r="F2028" t="s">
        <v>8390</v>
      </c>
      <c r="G2028" t="s">
        <v>8391</v>
      </c>
      <c r="I2028" t="s">
        <v>1335</v>
      </c>
      <c r="J2028">
        <v>0</v>
      </c>
      <c r="K2028" t="s">
        <v>8392</v>
      </c>
      <c r="L2028">
        <v>46122</v>
      </c>
      <c r="N2028">
        <v>46157</v>
      </c>
      <c r="P2028" t="s">
        <v>1361</v>
      </c>
      <c r="Q2028" t="s">
        <v>8393</v>
      </c>
      <c r="R2028" t="s">
        <v>1781</v>
      </c>
      <c r="S2028" t="s">
        <v>1332</v>
      </c>
      <c r="U2028" t="s">
        <v>1340</v>
      </c>
      <c r="V2028" t="s">
        <v>1341</v>
      </c>
      <c r="W2028" t="s">
        <v>1355</v>
      </c>
      <c r="AC2028" t="s">
        <v>1343</v>
      </c>
      <c r="AF2028" t="s">
        <v>1343</v>
      </c>
      <c r="AI2028">
        <v>27</v>
      </c>
      <c r="AJ2028">
        <v>58</v>
      </c>
      <c r="AL2028">
        <v>0</v>
      </c>
      <c r="AM2028" t="s">
        <v>1332</v>
      </c>
      <c r="AN2028">
        <v>0</v>
      </c>
      <c r="AO2028">
        <v>0</v>
      </c>
    </row>
    <row r="2029" spans="1:41" hidden="1" x14ac:dyDescent="0.3">
      <c r="A2029" t="s">
        <v>1332</v>
      </c>
      <c r="B2029" t="s">
        <v>1332</v>
      </c>
      <c r="C2029" t="s">
        <v>205</v>
      </c>
      <c r="D2029" t="s">
        <v>3692</v>
      </c>
      <c r="E2029">
        <v>2026005</v>
      </c>
      <c r="I2029" t="s">
        <v>1335</v>
      </c>
      <c r="J2029">
        <v>100</v>
      </c>
      <c r="K2029" t="s">
        <v>3960</v>
      </c>
      <c r="L2029">
        <v>46058</v>
      </c>
      <c r="N2029">
        <v>46111</v>
      </c>
      <c r="P2029" t="s">
        <v>1337</v>
      </c>
      <c r="Q2029" t="s">
        <v>3961</v>
      </c>
      <c r="R2029" t="s">
        <v>1352</v>
      </c>
      <c r="S2029" t="s">
        <v>1332</v>
      </c>
      <c r="U2029" t="s">
        <v>1340</v>
      </c>
      <c r="V2029" t="s">
        <v>1341</v>
      </c>
      <c r="W2029" t="s">
        <v>1355</v>
      </c>
      <c r="AC2029" t="s">
        <v>1343</v>
      </c>
      <c r="AF2029" t="s">
        <v>1343</v>
      </c>
      <c r="AI2029" t="s">
        <v>1352</v>
      </c>
      <c r="AJ2029">
        <v>210</v>
      </c>
      <c r="AL2029">
        <v>0</v>
      </c>
      <c r="AM2029" t="s">
        <v>1332</v>
      </c>
      <c r="AN2029">
        <v>0</v>
      </c>
      <c r="AO2029">
        <v>0</v>
      </c>
    </row>
    <row r="2030" spans="1:41" hidden="1" x14ac:dyDescent="0.3">
      <c r="A2030" t="s">
        <v>1332</v>
      </c>
      <c r="B2030" t="s">
        <v>1332</v>
      </c>
      <c r="C2030" t="s">
        <v>205</v>
      </c>
      <c r="D2030" t="s">
        <v>2962</v>
      </c>
      <c r="E2030">
        <v>2025945</v>
      </c>
      <c r="I2030" t="s">
        <v>1335</v>
      </c>
      <c r="J2030">
        <v>100</v>
      </c>
      <c r="K2030" t="s">
        <v>3960</v>
      </c>
      <c r="L2030">
        <v>46058</v>
      </c>
      <c r="N2030">
        <v>46111</v>
      </c>
      <c r="P2030" t="s">
        <v>1337</v>
      </c>
      <c r="Q2030" t="s">
        <v>3961</v>
      </c>
      <c r="R2030" t="s">
        <v>1352</v>
      </c>
      <c r="S2030" t="s">
        <v>1332</v>
      </c>
      <c r="U2030" t="s">
        <v>1340</v>
      </c>
      <c r="V2030" t="s">
        <v>1341</v>
      </c>
      <c r="W2030" t="s">
        <v>1355</v>
      </c>
      <c r="AC2030" t="s">
        <v>1343</v>
      </c>
      <c r="AF2030" t="s">
        <v>1343</v>
      </c>
      <c r="AI2030" t="s">
        <v>1352</v>
      </c>
      <c r="AJ2030">
        <v>160</v>
      </c>
      <c r="AL2030">
        <v>0</v>
      </c>
      <c r="AM2030" t="s">
        <v>1332</v>
      </c>
      <c r="AN2030">
        <v>0</v>
      </c>
      <c r="AO2030">
        <v>0</v>
      </c>
    </row>
    <row r="2031" spans="1:41" hidden="1" x14ac:dyDescent="0.3">
      <c r="A2031" t="s">
        <v>1332</v>
      </c>
      <c r="B2031" t="s">
        <v>1332</v>
      </c>
      <c r="C2031" t="s">
        <v>39</v>
      </c>
      <c r="D2031" t="s">
        <v>1438</v>
      </c>
      <c r="E2031">
        <v>2025933</v>
      </c>
      <c r="I2031" t="s">
        <v>1335</v>
      </c>
      <c r="J2031">
        <v>100</v>
      </c>
      <c r="K2031" t="s">
        <v>3750</v>
      </c>
      <c r="L2031">
        <v>46056</v>
      </c>
      <c r="N2031">
        <v>46096</v>
      </c>
      <c r="P2031" t="s">
        <v>1337</v>
      </c>
      <c r="Q2031" t="s">
        <v>3751</v>
      </c>
      <c r="R2031" t="s">
        <v>1339</v>
      </c>
      <c r="S2031" t="s">
        <v>1332</v>
      </c>
      <c r="U2031" t="s">
        <v>1340</v>
      </c>
      <c r="V2031" t="s">
        <v>1341</v>
      </c>
      <c r="W2031" t="s">
        <v>1339</v>
      </c>
      <c r="X2031">
        <v>46081</v>
      </c>
      <c r="Y2031" t="s">
        <v>3752</v>
      </c>
      <c r="Z2031">
        <v>266</v>
      </c>
      <c r="AA2031">
        <v>86</v>
      </c>
      <c r="AB2031">
        <v>16</v>
      </c>
      <c r="AC2031" t="s">
        <v>1343</v>
      </c>
      <c r="AF2031" t="s">
        <v>1343</v>
      </c>
      <c r="AI2031" t="s">
        <v>1339</v>
      </c>
      <c r="AJ2031">
        <v>150</v>
      </c>
      <c r="AL2031">
        <v>266</v>
      </c>
      <c r="AM2031">
        <v>266</v>
      </c>
      <c r="AN2031">
        <v>0.32330827067669199</v>
      </c>
      <c r="AO2031">
        <v>0.56390977443609003</v>
      </c>
    </row>
    <row r="2032" spans="1:41" hidden="1" x14ac:dyDescent="0.3">
      <c r="A2032" t="s">
        <v>1332</v>
      </c>
      <c r="B2032" t="s">
        <v>1332</v>
      </c>
      <c r="C2032" t="s">
        <v>39</v>
      </c>
      <c r="D2032" t="s">
        <v>1755</v>
      </c>
      <c r="E2032">
        <v>2025329</v>
      </c>
      <c r="I2032" t="s">
        <v>1335</v>
      </c>
      <c r="J2032">
        <v>0</v>
      </c>
      <c r="K2032" t="s">
        <v>3750</v>
      </c>
      <c r="L2032">
        <v>46056</v>
      </c>
      <c r="N2032">
        <v>46096</v>
      </c>
      <c r="P2032" t="s">
        <v>1337</v>
      </c>
      <c r="Q2032" t="s">
        <v>3751</v>
      </c>
      <c r="R2032" t="s">
        <v>1339</v>
      </c>
      <c r="S2032" t="s">
        <v>1332</v>
      </c>
      <c r="U2032" t="s">
        <v>1340</v>
      </c>
      <c r="V2032" t="s">
        <v>1341</v>
      </c>
      <c r="W2032" t="s">
        <v>1339</v>
      </c>
      <c r="X2032">
        <v>46081</v>
      </c>
      <c r="Y2032" t="s">
        <v>3752</v>
      </c>
      <c r="Z2032">
        <v>266</v>
      </c>
      <c r="AA2032">
        <v>86</v>
      </c>
      <c r="AB2032">
        <v>16</v>
      </c>
      <c r="AC2032" t="s">
        <v>1343</v>
      </c>
      <c r="AF2032" t="s">
        <v>1343</v>
      </c>
      <c r="AI2032" t="s">
        <v>1339</v>
      </c>
      <c r="AJ2032">
        <v>52</v>
      </c>
      <c r="AL2032" t="s">
        <v>1332</v>
      </c>
      <c r="AM2032" t="s">
        <v>1332</v>
      </c>
      <c r="AN2032">
        <v>0.32330827067669199</v>
      </c>
      <c r="AO2032">
        <v>0</v>
      </c>
    </row>
    <row r="2033" spans="1:41" hidden="1" x14ac:dyDescent="0.3">
      <c r="A2033" t="s">
        <v>1332</v>
      </c>
      <c r="B2033" t="s">
        <v>1332</v>
      </c>
      <c r="C2033" t="s">
        <v>39</v>
      </c>
      <c r="D2033" t="s">
        <v>2962</v>
      </c>
      <c r="E2033">
        <v>2025945</v>
      </c>
      <c r="I2033" t="s">
        <v>1335</v>
      </c>
      <c r="J2033">
        <v>100</v>
      </c>
      <c r="K2033" t="s">
        <v>3750</v>
      </c>
      <c r="L2033">
        <v>46056</v>
      </c>
      <c r="N2033">
        <v>46096</v>
      </c>
      <c r="P2033" t="s">
        <v>1337</v>
      </c>
      <c r="Q2033" t="s">
        <v>3751</v>
      </c>
      <c r="R2033" t="s">
        <v>1339</v>
      </c>
      <c r="S2033" t="s">
        <v>1332</v>
      </c>
      <c r="U2033" t="s">
        <v>1340</v>
      </c>
      <c r="V2033" t="s">
        <v>1341</v>
      </c>
      <c r="W2033" t="s">
        <v>1339</v>
      </c>
      <c r="X2033">
        <v>46084</v>
      </c>
      <c r="Y2033" t="s">
        <v>3753</v>
      </c>
      <c r="Z2033">
        <v>119</v>
      </c>
      <c r="AA2033">
        <v>28</v>
      </c>
      <c r="AB2033">
        <v>21</v>
      </c>
      <c r="AC2033" t="s">
        <v>1343</v>
      </c>
      <c r="AF2033" t="s">
        <v>1343</v>
      </c>
      <c r="AI2033" t="s">
        <v>1339</v>
      </c>
      <c r="AJ2033">
        <v>160</v>
      </c>
      <c r="AL2033">
        <v>119</v>
      </c>
      <c r="AM2033">
        <v>119</v>
      </c>
      <c r="AN2033">
        <v>0.23529411764705899</v>
      </c>
      <c r="AO2033">
        <v>1.3445378151260501</v>
      </c>
    </row>
    <row r="2034" spans="1:41" hidden="1" x14ac:dyDescent="0.3">
      <c r="A2034" t="s">
        <v>1332</v>
      </c>
      <c r="B2034" t="s">
        <v>1332</v>
      </c>
      <c r="C2034" t="s">
        <v>39</v>
      </c>
      <c r="D2034" t="s">
        <v>3754</v>
      </c>
      <c r="E2034">
        <v>2026011</v>
      </c>
      <c r="I2034" t="s">
        <v>1335</v>
      </c>
      <c r="J2034">
        <v>100</v>
      </c>
      <c r="K2034" t="s">
        <v>3750</v>
      </c>
      <c r="L2034">
        <v>46056</v>
      </c>
      <c r="N2034">
        <v>46096</v>
      </c>
      <c r="P2034" t="s">
        <v>1337</v>
      </c>
      <c r="Q2034" t="s">
        <v>3751</v>
      </c>
      <c r="R2034" t="s">
        <v>1358</v>
      </c>
      <c r="S2034" t="s">
        <v>1332</v>
      </c>
      <c r="U2034" t="s">
        <v>1340</v>
      </c>
      <c r="V2034" t="s">
        <v>1341</v>
      </c>
      <c r="W2034" t="s">
        <v>1358</v>
      </c>
      <c r="AC2034" t="s">
        <v>1343</v>
      </c>
      <c r="AF2034" t="s">
        <v>1343</v>
      </c>
      <c r="AI2034" t="s">
        <v>1358</v>
      </c>
      <c r="AJ2034">
        <v>100</v>
      </c>
      <c r="AL2034">
        <v>0</v>
      </c>
      <c r="AM2034" t="s">
        <v>1332</v>
      </c>
      <c r="AN2034">
        <v>0</v>
      </c>
      <c r="AO2034">
        <v>0</v>
      </c>
    </row>
    <row r="2035" spans="1:41" hidden="1" x14ac:dyDescent="0.3">
      <c r="A2035" t="s">
        <v>1332</v>
      </c>
      <c r="B2035" t="s">
        <v>1379</v>
      </c>
      <c r="C2035" t="s">
        <v>205</v>
      </c>
      <c r="D2035" t="s">
        <v>3883</v>
      </c>
      <c r="E2035">
        <v>2026015</v>
      </c>
      <c r="I2035" t="s">
        <v>1335</v>
      </c>
      <c r="J2035">
        <v>300</v>
      </c>
      <c r="K2035" t="s">
        <v>3750</v>
      </c>
      <c r="L2035">
        <v>46080</v>
      </c>
      <c r="N2035">
        <v>46113</v>
      </c>
      <c r="P2035" t="s">
        <v>1337</v>
      </c>
      <c r="Q2035" t="s">
        <v>3751</v>
      </c>
      <c r="R2035" t="s">
        <v>1339</v>
      </c>
      <c r="S2035" t="s">
        <v>1332</v>
      </c>
      <c r="U2035" t="s">
        <v>1340</v>
      </c>
      <c r="V2035" t="s">
        <v>1341</v>
      </c>
      <c r="W2035" t="s">
        <v>1339</v>
      </c>
      <c r="X2035">
        <v>46109</v>
      </c>
      <c r="Y2035" t="s">
        <v>4120</v>
      </c>
      <c r="AC2035" t="s">
        <v>1343</v>
      </c>
      <c r="AF2035" t="s">
        <v>1343</v>
      </c>
      <c r="AI2035" t="s">
        <v>1339</v>
      </c>
      <c r="AJ2035">
        <v>365</v>
      </c>
      <c r="AL2035">
        <v>0</v>
      </c>
      <c r="AM2035">
        <v>0</v>
      </c>
      <c r="AN2035">
        <v>0</v>
      </c>
      <c r="AO2035">
        <v>0</v>
      </c>
    </row>
    <row r="2036" spans="1:41" hidden="1" x14ac:dyDescent="0.3">
      <c r="A2036" t="s">
        <v>1332</v>
      </c>
      <c r="B2036" t="s">
        <v>1379</v>
      </c>
      <c r="C2036" t="s">
        <v>205</v>
      </c>
      <c r="D2036" t="s">
        <v>3883</v>
      </c>
      <c r="E2036">
        <v>2026015</v>
      </c>
      <c r="I2036" t="s">
        <v>1335</v>
      </c>
      <c r="J2036">
        <v>300</v>
      </c>
      <c r="K2036" t="s">
        <v>3750</v>
      </c>
      <c r="L2036">
        <v>46080</v>
      </c>
      <c r="N2036">
        <v>46113</v>
      </c>
      <c r="P2036" t="s">
        <v>1337</v>
      </c>
      <c r="Q2036" t="s">
        <v>3751</v>
      </c>
      <c r="R2036" t="s">
        <v>1339</v>
      </c>
      <c r="S2036" t="s">
        <v>1332</v>
      </c>
      <c r="U2036" t="s">
        <v>1340</v>
      </c>
      <c r="V2036" t="s">
        <v>1341</v>
      </c>
      <c r="W2036" t="s">
        <v>1339</v>
      </c>
      <c r="X2036">
        <v>46111</v>
      </c>
      <c r="Y2036" t="s">
        <v>4120</v>
      </c>
      <c r="AC2036" t="s">
        <v>1343</v>
      </c>
      <c r="AF2036" t="s">
        <v>1343</v>
      </c>
      <c r="AI2036" t="s">
        <v>1339</v>
      </c>
      <c r="AJ2036">
        <v>365</v>
      </c>
      <c r="AL2036" t="s">
        <v>1332</v>
      </c>
      <c r="AM2036" t="s">
        <v>1332</v>
      </c>
      <c r="AN2036">
        <v>0</v>
      </c>
      <c r="AO2036">
        <v>0</v>
      </c>
    </row>
    <row r="2037" spans="1:41" hidden="1" x14ac:dyDescent="0.3">
      <c r="A2037" t="s">
        <v>1332</v>
      </c>
      <c r="B2037" t="s">
        <v>1332</v>
      </c>
      <c r="C2037" t="s">
        <v>1371</v>
      </c>
      <c r="D2037" t="s">
        <v>6881</v>
      </c>
      <c r="E2037">
        <v>2026065</v>
      </c>
      <c r="F2037" t="s">
        <v>7073</v>
      </c>
      <c r="G2037" t="s">
        <v>4636</v>
      </c>
      <c r="I2037" t="s">
        <v>1335</v>
      </c>
      <c r="J2037">
        <v>200</v>
      </c>
      <c r="K2037" t="s">
        <v>3750</v>
      </c>
      <c r="L2037">
        <v>46107</v>
      </c>
      <c r="N2037">
        <v>46152</v>
      </c>
      <c r="P2037" t="s">
        <v>1337</v>
      </c>
      <c r="Q2037" t="s">
        <v>3751</v>
      </c>
      <c r="R2037" t="s">
        <v>1781</v>
      </c>
      <c r="S2037" t="s">
        <v>1332</v>
      </c>
      <c r="U2037" t="s">
        <v>1340</v>
      </c>
      <c r="V2037" t="s">
        <v>1341</v>
      </c>
      <c r="W2037" t="s">
        <v>1355</v>
      </c>
      <c r="AC2037" t="s">
        <v>1343</v>
      </c>
      <c r="AF2037" t="s">
        <v>1343</v>
      </c>
      <c r="AI2037">
        <v>22</v>
      </c>
      <c r="AJ2037">
        <v>200</v>
      </c>
      <c r="AL2037">
        <v>0</v>
      </c>
      <c r="AM2037" t="s">
        <v>1332</v>
      </c>
      <c r="AN2037">
        <v>0</v>
      </c>
      <c r="AO2037">
        <v>0</v>
      </c>
    </row>
    <row r="2038" spans="1:41" hidden="1" x14ac:dyDescent="0.3">
      <c r="A2038" t="s">
        <v>1332</v>
      </c>
      <c r="B2038" t="s">
        <v>1332</v>
      </c>
      <c r="C2038" t="s">
        <v>47</v>
      </c>
      <c r="D2038" t="s">
        <v>6423</v>
      </c>
      <c r="E2038" t="s">
        <v>6424</v>
      </c>
      <c r="F2038" t="s">
        <v>7073</v>
      </c>
      <c r="I2038" t="s">
        <v>1335</v>
      </c>
      <c r="J2038">
        <v>200</v>
      </c>
      <c r="K2038" t="s">
        <v>3750</v>
      </c>
      <c r="L2038">
        <v>46112</v>
      </c>
      <c r="N2038">
        <v>46157</v>
      </c>
      <c r="P2038" t="s">
        <v>1337</v>
      </c>
      <c r="Q2038" t="s">
        <v>3751</v>
      </c>
      <c r="R2038" t="s">
        <v>1781</v>
      </c>
      <c r="S2038" t="s">
        <v>1332</v>
      </c>
      <c r="U2038" t="s">
        <v>1340</v>
      </c>
      <c r="V2038" t="s">
        <v>1341</v>
      </c>
      <c r="W2038" t="s">
        <v>1355</v>
      </c>
      <c r="AC2038" t="s">
        <v>1343</v>
      </c>
      <c r="AF2038" t="s">
        <v>1343</v>
      </c>
      <c r="AI2038">
        <v>27</v>
      </c>
      <c r="AJ2038">
        <v>230</v>
      </c>
      <c r="AL2038">
        <v>0</v>
      </c>
      <c r="AM2038" t="s">
        <v>1332</v>
      </c>
      <c r="AN2038">
        <v>0</v>
      </c>
      <c r="AO2038">
        <v>0</v>
      </c>
    </row>
    <row r="2039" spans="1:41" hidden="1" x14ac:dyDescent="0.3">
      <c r="A2039" t="s">
        <v>1332</v>
      </c>
      <c r="B2039" t="s">
        <v>1332</v>
      </c>
      <c r="C2039" t="s">
        <v>47</v>
      </c>
      <c r="D2039" t="s">
        <v>7163</v>
      </c>
      <c r="E2039" t="s">
        <v>7164</v>
      </c>
      <c r="F2039" t="s">
        <v>7073</v>
      </c>
      <c r="I2039" t="s">
        <v>1335</v>
      </c>
      <c r="J2039">
        <v>0</v>
      </c>
      <c r="K2039" t="s">
        <v>3750</v>
      </c>
      <c r="L2039">
        <v>46112</v>
      </c>
      <c r="N2039">
        <v>46157</v>
      </c>
      <c r="P2039" t="s">
        <v>1337</v>
      </c>
      <c r="Q2039" t="s">
        <v>3751</v>
      </c>
      <c r="R2039" t="s">
        <v>1781</v>
      </c>
      <c r="S2039" t="s">
        <v>1332</v>
      </c>
      <c r="U2039" t="s">
        <v>1340</v>
      </c>
      <c r="V2039" t="s">
        <v>1341</v>
      </c>
      <c r="W2039" t="s">
        <v>1355</v>
      </c>
      <c r="AC2039" t="s">
        <v>1343</v>
      </c>
      <c r="AF2039" t="s">
        <v>1343</v>
      </c>
      <c r="AI2039">
        <v>27</v>
      </c>
      <c r="AJ2039">
        <v>0</v>
      </c>
      <c r="AL2039">
        <v>0</v>
      </c>
      <c r="AM2039" t="s">
        <v>1332</v>
      </c>
      <c r="AN2039">
        <v>0</v>
      </c>
      <c r="AO2039">
        <v>0</v>
      </c>
    </row>
    <row r="2040" spans="1:41" hidden="1" x14ac:dyDescent="0.3">
      <c r="A2040" t="s">
        <v>1332</v>
      </c>
      <c r="B2040" t="s">
        <v>1332</v>
      </c>
      <c r="C2040" t="s">
        <v>47</v>
      </c>
      <c r="D2040" t="s">
        <v>7165</v>
      </c>
      <c r="E2040" t="s">
        <v>7166</v>
      </c>
      <c r="F2040" t="s">
        <v>7073</v>
      </c>
      <c r="I2040" t="s">
        <v>1335</v>
      </c>
      <c r="J2040">
        <v>0</v>
      </c>
      <c r="K2040" t="s">
        <v>3750</v>
      </c>
      <c r="L2040">
        <v>46112</v>
      </c>
      <c r="N2040">
        <v>46157</v>
      </c>
      <c r="P2040" t="s">
        <v>1337</v>
      </c>
      <c r="Q2040" t="s">
        <v>3751</v>
      </c>
      <c r="R2040" t="s">
        <v>1781</v>
      </c>
      <c r="S2040" t="s">
        <v>1332</v>
      </c>
      <c r="U2040" t="s">
        <v>1340</v>
      </c>
      <c r="V2040" t="s">
        <v>1341</v>
      </c>
      <c r="W2040" t="s">
        <v>1355</v>
      </c>
      <c r="AC2040" t="s">
        <v>1343</v>
      </c>
      <c r="AF2040" t="s">
        <v>1343</v>
      </c>
      <c r="AI2040">
        <v>27</v>
      </c>
      <c r="AJ2040">
        <v>0</v>
      </c>
      <c r="AL2040">
        <v>0</v>
      </c>
      <c r="AM2040" t="s">
        <v>1332</v>
      </c>
      <c r="AN2040">
        <v>0</v>
      </c>
      <c r="AO2040">
        <v>0</v>
      </c>
    </row>
    <row r="2041" spans="1:41" hidden="1" x14ac:dyDescent="0.3">
      <c r="A2041" t="s">
        <v>1332</v>
      </c>
      <c r="B2041" t="s">
        <v>1332</v>
      </c>
      <c r="C2041" t="s">
        <v>47</v>
      </c>
      <c r="D2041" t="s">
        <v>7158</v>
      </c>
      <c r="E2041" t="s">
        <v>7159</v>
      </c>
      <c r="F2041" t="s">
        <v>7073</v>
      </c>
      <c r="I2041" t="s">
        <v>1335</v>
      </c>
      <c r="J2041">
        <v>0</v>
      </c>
      <c r="K2041" t="s">
        <v>3750</v>
      </c>
      <c r="L2041">
        <v>46112</v>
      </c>
      <c r="N2041">
        <v>46157</v>
      </c>
      <c r="P2041" t="s">
        <v>1337</v>
      </c>
      <c r="Q2041" t="s">
        <v>3751</v>
      </c>
      <c r="R2041" t="s">
        <v>1781</v>
      </c>
      <c r="S2041" t="s">
        <v>1332</v>
      </c>
      <c r="U2041" t="s">
        <v>1340</v>
      </c>
      <c r="V2041" t="s">
        <v>1341</v>
      </c>
      <c r="W2041" t="s">
        <v>1355</v>
      </c>
      <c r="AC2041" t="s">
        <v>1343</v>
      </c>
      <c r="AF2041" t="s">
        <v>1343</v>
      </c>
      <c r="AI2041">
        <v>27</v>
      </c>
      <c r="AJ2041">
        <v>35</v>
      </c>
      <c r="AL2041">
        <v>0</v>
      </c>
      <c r="AM2041" t="s">
        <v>1332</v>
      </c>
      <c r="AN2041">
        <v>0</v>
      </c>
      <c r="AO2041">
        <v>0</v>
      </c>
    </row>
    <row r="2042" spans="1:41" hidden="1" x14ac:dyDescent="0.3">
      <c r="A2042" t="s">
        <v>1332</v>
      </c>
      <c r="B2042" t="s">
        <v>1332</v>
      </c>
      <c r="C2042" t="s">
        <v>47</v>
      </c>
      <c r="D2042" t="s">
        <v>7170</v>
      </c>
      <c r="E2042">
        <v>2026056</v>
      </c>
      <c r="F2042" t="s">
        <v>7073</v>
      </c>
      <c r="I2042" t="s">
        <v>1335</v>
      </c>
      <c r="J2042">
        <v>200</v>
      </c>
      <c r="K2042" t="s">
        <v>3750</v>
      </c>
      <c r="L2042">
        <v>46112</v>
      </c>
      <c r="N2042">
        <v>46157</v>
      </c>
      <c r="P2042" t="s">
        <v>1337</v>
      </c>
      <c r="Q2042" t="s">
        <v>3751</v>
      </c>
      <c r="R2042" t="s">
        <v>1781</v>
      </c>
      <c r="S2042" t="s">
        <v>1332</v>
      </c>
      <c r="U2042" t="s">
        <v>1340</v>
      </c>
      <c r="V2042" t="s">
        <v>1341</v>
      </c>
      <c r="W2042" t="s">
        <v>1355</v>
      </c>
      <c r="AC2042" t="s">
        <v>1343</v>
      </c>
      <c r="AF2042" t="s">
        <v>1343</v>
      </c>
      <c r="AI2042">
        <v>27</v>
      </c>
      <c r="AJ2042">
        <v>200</v>
      </c>
      <c r="AL2042">
        <v>0</v>
      </c>
      <c r="AM2042" t="s">
        <v>1332</v>
      </c>
      <c r="AN2042">
        <v>0</v>
      </c>
      <c r="AO2042">
        <v>0</v>
      </c>
    </row>
    <row r="2043" spans="1:41" hidden="1" x14ac:dyDescent="0.3">
      <c r="A2043" t="s">
        <v>1332</v>
      </c>
      <c r="B2043" t="s">
        <v>1332</v>
      </c>
      <c r="C2043" t="s">
        <v>47</v>
      </c>
      <c r="D2043" t="s">
        <v>7174</v>
      </c>
      <c r="E2043" t="s">
        <v>7175</v>
      </c>
      <c r="F2043" t="s">
        <v>7073</v>
      </c>
      <c r="G2043" t="s">
        <v>4636</v>
      </c>
      <c r="I2043" t="s">
        <v>1335</v>
      </c>
      <c r="J2043">
        <v>0</v>
      </c>
      <c r="K2043" t="s">
        <v>3750</v>
      </c>
      <c r="L2043">
        <v>46112</v>
      </c>
      <c r="N2043">
        <v>46157</v>
      </c>
      <c r="P2043" t="s">
        <v>1337</v>
      </c>
      <c r="Q2043" t="s">
        <v>3751</v>
      </c>
      <c r="R2043" t="s">
        <v>1781</v>
      </c>
      <c r="S2043" t="s">
        <v>1332</v>
      </c>
      <c r="U2043" t="s">
        <v>1340</v>
      </c>
      <c r="V2043" t="s">
        <v>1341</v>
      </c>
      <c r="W2043" t="s">
        <v>1355</v>
      </c>
      <c r="AC2043" t="s">
        <v>1343</v>
      </c>
      <c r="AF2043" t="s">
        <v>1343</v>
      </c>
      <c r="AI2043">
        <v>27</v>
      </c>
      <c r="AJ2043">
        <v>0</v>
      </c>
      <c r="AL2043">
        <v>0</v>
      </c>
      <c r="AM2043" t="s">
        <v>1332</v>
      </c>
      <c r="AN2043">
        <v>0</v>
      </c>
      <c r="AO2043">
        <v>0</v>
      </c>
    </row>
    <row r="2044" spans="1:41" hidden="1" x14ac:dyDescent="0.3">
      <c r="A2044" t="s">
        <v>1332</v>
      </c>
      <c r="B2044" t="s">
        <v>1332</v>
      </c>
      <c r="C2044" t="s">
        <v>64</v>
      </c>
      <c r="D2044" t="s">
        <v>7699</v>
      </c>
      <c r="E2044">
        <v>2026058</v>
      </c>
      <c r="F2044" t="s">
        <v>7073</v>
      </c>
      <c r="I2044" t="s">
        <v>1335</v>
      </c>
      <c r="J2044">
        <v>270</v>
      </c>
      <c r="K2044" t="s">
        <v>3750</v>
      </c>
      <c r="L2044">
        <v>46120</v>
      </c>
      <c r="N2044">
        <v>46157</v>
      </c>
      <c r="P2044" t="s">
        <v>1337</v>
      </c>
      <c r="Q2044" t="s">
        <v>3751</v>
      </c>
      <c r="R2044" t="s">
        <v>1781</v>
      </c>
      <c r="S2044" t="s">
        <v>1332</v>
      </c>
      <c r="U2044" t="s">
        <v>1340</v>
      </c>
      <c r="V2044" t="s">
        <v>1341</v>
      </c>
      <c r="W2044" t="s">
        <v>1355</v>
      </c>
      <c r="AC2044" t="s">
        <v>1343</v>
      </c>
      <c r="AF2044" t="s">
        <v>1343</v>
      </c>
      <c r="AI2044">
        <v>27</v>
      </c>
      <c r="AJ2044">
        <v>270</v>
      </c>
      <c r="AL2044">
        <v>0</v>
      </c>
      <c r="AM2044" t="s">
        <v>1332</v>
      </c>
      <c r="AN2044">
        <v>0</v>
      </c>
      <c r="AO2044">
        <v>0</v>
      </c>
    </row>
    <row r="2045" spans="1:41" hidden="1" x14ac:dyDescent="0.3">
      <c r="A2045" t="s">
        <v>1332</v>
      </c>
      <c r="B2045" t="s">
        <v>1332</v>
      </c>
      <c r="C2045" t="s">
        <v>64</v>
      </c>
      <c r="D2045" t="s">
        <v>4033</v>
      </c>
      <c r="E2045">
        <v>2026003</v>
      </c>
      <c r="F2045" t="s">
        <v>7073</v>
      </c>
      <c r="I2045" t="s">
        <v>1335</v>
      </c>
      <c r="J2045">
        <v>270</v>
      </c>
      <c r="K2045" t="s">
        <v>3750</v>
      </c>
      <c r="L2045">
        <v>46120</v>
      </c>
      <c r="N2045">
        <v>46157</v>
      </c>
      <c r="P2045" t="s">
        <v>1337</v>
      </c>
      <c r="Q2045" t="s">
        <v>3751</v>
      </c>
      <c r="R2045" t="s">
        <v>1781</v>
      </c>
      <c r="S2045" t="s">
        <v>1332</v>
      </c>
      <c r="U2045" t="s">
        <v>1340</v>
      </c>
      <c r="V2045" t="s">
        <v>1341</v>
      </c>
      <c r="W2045" t="s">
        <v>1355</v>
      </c>
      <c r="AC2045" t="s">
        <v>1343</v>
      </c>
      <c r="AF2045" t="s">
        <v>1343</v>
      </c>
      <c r="AI2045">
        <v>27</v>
      </c>
      <c r="AJ2045">
        <v>315</v>
      </c>
      <c r="AL2045">
        <v>0</v>
      </c>
      <c r="AM2045" t="s">
        <v>1332</v>
      </c>
      <c r="AN2045">
        <v>0</v>
      </c>
      <c r="AO2045">
        <v>0</v>
      </c>
    </row>
    <row r="2046" spans="1:41" hidden="1" x14ac:dyDescent="0.3">
      <c r="A2046" t="s">
        <v>1332</v>
      </c>
      <c r="B2046" t="s">
        <v>1332</v>
      </c>
      <c r="C2046" t="s">
        <v>64</v>
      </c>
      <c r="D2046" t="s">
        <v>2091</v>
      </c>
      <c r="E2046">
        <v>2025339</v>
      </c>
      <c r="F2046" t="s">
        <v>7073</v>
      </c>
      <c r="I2046" t="s">
        <v>1335</v>
      </c>
      <c r="J2046">
        <v>0</v>
      </c>
      <c r="K2046" t="s">
        <v>3750</v>
      </c>
      <c r="L2046">
        <v>46120</v>
      </c>
      <c r="N2046">
        <v>46157</v>
      </c>
      <c r="P2046" t="s">
        <v>1337</v>
      </c>
      <c r="Q2046" t="s">
        <v>3751</v>
      </c>
      <c r="R2046" t="s">
        <v>1781</v>
      </c>
      <c r="S2046" t="s">
        <v>1332</v>
      </c>
      <c r="U2046" t="s">
        <v>1340</v>
      </c>
      <c r="V2046" t="s">
        <v>1341</v>
      </c>
      <c r="W2046" t="s">
        <v>1355</v>
      </c>
      <c r="AC2046" t="s">
        <v>1343</v>
      </c>
      <c r="AF2046" t="s">
        <v>1343</v>
      </c>
      <c r="AI2046">
        <v>27</v>
      </c>
      <c r="AJ2046">
        <v>58</v>
      </c>
      <c r="AL2046">
        <v>0</v>
      </c>
      <c r="AM2046" t="s">
        <v>1332</v>
      </c>
      <c r="AN2046">
        <v>0</v>
      </c>
      <c r="AO2046">
        <v>0</v>
      </c>
    </row>
    <row r="2047" spans="1:41" hidden="1" x14ac:dyDescent="0.3">
      <c r="A2047" t="s">
        <v>1332</v>
      </c>
      <c r="B2047" t="s">
        <v>1332</v>
      </c>
      <c r="C2047" t="s">
        <v>64</v>
      </c>
      <c r="D2047" t="s">
        <v>7800</v>
      </c>
      <c r="E2047">
        <v>2026069</v>
      </c>
      <c r="F2047" t="s">
        <v>7073</v>
      </c>
      <c r="G2047" t="s">
        <v>4636</v>
      </c>
      <c r="I2047" t="s">
        <v>1335</v>
      </c>
      <c r="J2047">
        <v>270</v>
      </c>
      <c r="K2047" t="s">
        <v>3750</v>
      </c>
      <c r="L2047">
        <v>46120</v>
      </c>
      <c r="N2047">
        <v>46157</v>
      </c>
      <c r="P2047" t="s">
        <v>1337</v>
      </c>
      <c r="Q2047" t="s">
        <v>3751</v>
      </c>
      <c r="R2047" t="s">
        <v>1781</v>
      </c>
      <c r="S2047" t="s">
        <v>1332</v>
      </c>
      <c r="U2047" t="s">
        <v>1340</v>
      </c>
      <c r="V2047" t="s">
        <v>1341</v>
      </c>
      <c r="W2047" t="s">
        <v>1355</v>
      </c>
      <c r="AC2047" t="s">
        <v>1343</v>
      </c>
      <c r="AF2047" t="s">
        <v>1343</v>
      </c>
      <c r="AI2047">
        <v>27</v>
      </c>
      <c r="AJ2047">
        <v>270</v>
      </c>
      <c r="AL2047">
        <v>0</v>
      </c>
      <c r="AM2047" t="s">
        <v>1332</v>
      </c>
      <c r="AN2047">
        <v>0</v>
      </c>
      <c r="AO2047">
        <v>0</v>
      </c>
    </row>
    <row r="2048" spans="1:41" hidden="1" x14ac:dyDescent="0.3">
      <c r="A2048" t="s">
        <v>1332</v>
      </c>
      <c r="B2048" t="s">
        <v>1332</v>
      </c>
      <c r="C2048" t="s">
        <v>39</v>
      </c>
      <c r="D2048" t="s">
        <v>4033</v>
      </c>
      <c r="E2048">
        <v>2026003</v>
      </c>
      <c r="F2048" t="s">
        <v>7955</v>
      </c>
      <c r="I2048" t="s">
        <v>1335</v>
      </c>
      <c r="J2048">
        <v>0</v>
      </c>
      <c r="K2048" t="s">
        <v>7956</v>
      </c>
      <c r="L2048">
        <v>46115</v>
      </c>
      <c r="N2048">
        <v>46157</v>
      </c>
      <c r="P2048" t="s">
        <v>1361</v>
      </c>
      <c r="Q2048" t="s">
        <v>7957</v>
      </c>
      <c r="R2048" t="s">
        <v>1781</v>
      </c>
      <c r="S2048" t="s">
        <v>1332</v>
      </c>
      <c r="U2048" t="s">
        <v>1537</v>
      </c>
      <c r="V2048" t="s">
        <v>1341</v>
      </c>
      <c r="W2048" t="s">
        <v>1355</v>
      </c>
      <c r="AC2048" t="s">
        <v>1343</v>
      </c>
      <c r="AF2048" t="s">
        <v>1343</v>
      </c>
      <c r="AI2048">
        <v>27</v>
      </c>
      <c r="AJ2048">
        <v>45</v>
      </c>
      <c r="AL2048">
        <v>0</v>
      </c>
      <c r="AM2048" t="s">
        <v>1332</v>
      </c>
      <c r="AN2048">
        <v>0</v>
      </c>
      <c r="AO2048">
        <v>0</v>
      </c>
    </row>
    <row r="2049" spans="1:41" hidden="1" x14ac:dyDescent="0.3">
      <c r="A2049" t="s">
        <v>1332</v>
      </c>
      <c r="B2049" t="s">
        <v>1332</v>
      </c>
      <c r="C2049" t="s">
        <v>39</v>
      </c>
      <c r="D2049" t="s">
        <v>2091</v>
      </c>
      <c r="E2049">
        <v>2025339</v>
      </c>
      <c r="F2049" t="s">
        <v>7958</v>
      </c>
      <c r="I2049" t="s">
        <v>1335</v>
      </c>
      <c r="J2049">
        <v>0</v>
      </c>
      <c r="K2049" t="s">
        <v>7956</v>
      </c>
      <c r="L2049">
        <v>46115</v>
      </c>
      <c r="N2049">
        <v>46157</v>
      </c>
      <c r="P2049" t="s">
        <v>1361</v>
      </c>
      <c r="Q2049" t="s">
        <v>7957</v>
      </c>
      <c r="R2049" t="s">
        <v>1781</v>
      </c>
      <c r="S2049" t="s">
        <v>1332</v>
      </c>
      <c r="U2049" t="s">
        <v>1537</v>
      </c>
      <c r="V2049" t="s">
        <v>1341</v>
      </c>
      <c r="W2049" t="s">
        <v>1355</v>
      </c>
      <c r="AC2049" t="s">
        <v>1343</v>
      </c>
      <c r="AF2049" t="s">
        <v>1343</v>
      </c>
      <c r="AI2049">
        <v>27</v>
      </c>
      <c r="AJ2049">
        <v>58</v>
      </c>
      <c r="AL2049">
        <v>0</v>
      </c>
      <c r="AM2049" t="s">
        <v>1332</v>
      </c>
      <c r="AN2049">
        <v>0</v>
      </c>
      <c r="AO2049">
        <v>0</v>
      </c>
    </row>
    <row r="2050" spans="1:41" hidden="1" x14ac:dyDescent="0.3">
      <c r="A2050" t="s">
        <v>1332</v>
      </c>
      <c r="B2050" t="s">
        <v>1332</v>
      </c>
      <c r="C2050" t="s">
        <v>1371</v>
      </c>
      <c r="D2050" t="s">
        <v>1920</v>
      </c>
      <c r="E2050">
        <v>2025895</v>
      </c>
      <c r="I2050" t="s">
        <v>1335</v>
      </c>
      <c r="J2050">
        <v>80</v>
      </c>
      <c r="K2050" t="s">
        <v>2066</v>
      </c>
      <c r="L2050">
        <v>46013</v>
      </c>
      <c r="N2050">
        <v>46053</v>
      </c>
      <c r="P2050" t="s">
        <v>1361</v>
      </c>
      <c r="Q2050" t="s">
        <v>2067</v>
      </c>
      <c r="R2050" t="s">
        <v>1339</v>
      </c>
      <c r="S2050" t="s">
        <v>1374</v>
      </c>
      <c r="T2050" t="s">
        <v>2068</v>
      </c>
      <c r="U2050" t="s">
        <v>1354</v>
      </c>
      <c r="V2050" t="s">
        <v>1341</v>
      </c>
      <c r="W2050" t="s">
        <v>1339</v>
      </c>
      <c r="X2050">
        <v>46052</v>
      </c>
      <c r="Y2050" t="s">
        <v>2069</v>
      </c>
      <c r="AC2050" t="s">
        <v>1343</v>
      </c>
      <c r="AF2050" t="s">
        <v>1343</v>
      </c>
      <c r="AI2050" t="s">
        <v>1339</v>
      </c>
      <c r="AJ2050">
        <v>190</v>
      </c>
      <c r="AL2050">
        <v>0</v>
      </c>
      <c r="AM2050">
        <v>0</v>
      </c>
      <c r="AN2050">
        <v>0</v>
      </c>
      <c r="AO2050">
        <v>0</v>
      </c>
    </row>
    <row r="2051" spans="1:41" hidden="1" x14ac:dyDescent="0.3">
      <c r="A2051" t="s">
        <v>1332</v>
      </c>
      <c r="B2051" t="s">
        <v>1332</v>
      </c>
      <c r="C2051" t="s">
        <v>205</v>
      </c>
      <c r="D2051" t="s">
        <v>2091</v>
      </c>
      <c r="E2051">
        <v>2025339</v>
      </c>
      <c r="I2051" t="s">
        <v>1335</v>
      </c>
      <c r="J2051">
        <v>0</v>
      </c>
      <c r="K2051" t="s">
        <v>2066</v>
      </c>
      <c r="L2051">
        <v>46013</v>
      </c>
      <c r="N2051">
        <v>46068</v>
      </c>
      <c r="P2051" t="s">
        <v>1337</v>
      </c>
      <c r="Q2051" t="s">
        <v>2067</v>
      </c>
      <c r="R2051" t="s">
        <v>1352</v>
      </c>
      <c r="S2051" t="s">
        <v>1353</v>
      </c>
      <c r="U2051" t="s">
        <v>1354</v>
      </c>
      <c r="V2051" t="s">
        <v>1341</v>
      </c>
      <c r="W2051" t="s">
        <v>1355</v>
      </c>
      <c r="AC2051" t="s">
        <v>1343</v>
      </c>
      <c r="AF2051" t="s">
        <v>1343</v>
      </c>
      <c r="AI2051" t="s">
        <v>1352</v>
      </c>
      <c r="AJ2051">
        <v>58</v>
      </c>
      <c r="AL2051">
        <v>0</v>
      </c>
      <c r="AM2051" t="s">
        <v>1332</v>
      </c>
      <c r="AN2051">
        <v>0</v>
      </c>
      <c r="AO2051">
        <v>0</v>
      </c>
    </row>
    <row r="2052" spans="1:41" hidden="1" x14ac:dyDescent="0.3">
      <c r="A2052" t="s">
        <v>1332</v>
      </c>
      <c r="B2052" t="s">
        <v>1332</v>
      </c>
      <c r="C2052" t="s">
        <v>1371</v>
      </c>
      <c r="D2052" t="s">
        <v>2120</v>
      </c>
      <c r="E2052">
        <v>2024878</v>
      </c>
      <c r="I2052" t="s">
        <v>1335</v>
      </c>
      <c r="J2052">
        <v>80</v>
      </c>
      <c r="K2052" t="s">
        <v>2066</v>
      </c>
      <c r="L2052">
        <v>46013</v>
      </c>
      <c r="N2052">
        <v>46053</v>
      </c>
      <c r="P2052" t="s">
        <v>1361</v>
      </c>
      <c r="Q2052" t="s">
        <v>2067</v>
      </c>
      <c r="R2052" t="s">
        <v>1339</v>
      </c>
      <c r="S2052" t="s">
        <v>1374</v>
      </c>
      <c r="T2052" t="s">
        <v>2068</v>
      </c>
      <c r="U2052" t="s">
        <v>1354</v>
      </c>
      <c r="V2052" t="s">
        <v>1341</v>
      </c>
      <c r="W2052" t="s">
        <v>1339</v>
      </c>
      <c r="X2052">
        <v>46021</v>
      </c>
      <c r="Y2052" t="s">
        <v>2132</v>
      </c>
      <c r="AC2052" t="s">
        <v>1343</v>
      </c>
      <c r="AF2052" t="s">
        <v>1343</v>
      </c>
      <c r="AI2052" t="s">
        <v>1339</v>
      </c>
      <c r="AJ2052">
        <v>155</v>
      </c>
      <c r="AL2052">
        <v>0</v>
      </c>
      <c r="AM2052">
        <v>0</v>
      </c>
      <c r="AN2052">
        <v>0</v>
      </c>
      <c r="AO2052">
        <v>0</v>
      </c>
    </row>
    <row r="2053" spans="1:41" hidden="1" x14ac:dyDescent="0.3">
      <c r="A2053" t="s">
        <v>1332</v>
      </c>
      <c r="B2053" t="s">
        <v>1332</v>
      </c>
      <c r="C2053" t="s">
        <v>205</v>
      </c>
      <c r="D2053" t="s">
        <v>2338</v>
      </c>
      <c r="E2053" t="s">
        <v>1332</v>
      </c>
      <c r="I2053" t="s">
        <v>1335</v>
      </c>
      <c r="J2053">
        <v>90</v>
      </c>
      <c r="K2053" t="s">
        <v>2066</v>
      </c>
      <c r="L2053">
        <v>46013</v>
      </c>
      <c r="N2053">
        <v>46068</v>
      </c>
      <c r="P2053" t="s">
        <v>1337</v>
      </c>
      <c r="Q2053" t="s">
        <v>2067</v>
      </c>
      <c r="R2053" t="s">
        <v>1358</v>
      </c>
      <c r="S2053" t="s">
        <v>1353</v>
      </c>
      <c r="U2053" t="s">
        <v>1354</v>
      </c>
      <c r="V2053" t="s">
        <v>1341</v>
      </c>
      <c r="W2053" t="s">
        <v>1358</v>
      </c>
      <c r="AC2053" t="s">
        <v>1343</v>
      </c>
      <c r="AF2053" t="s">
        <v>1343</v>
      </c>
      <c r="AI2053" t="s">
        <v>1358</v>
      </c>
      <c r="AJ2053" t="s">
        <v>1332</v>
      </c>
      <c r="AL2053">
        <v>0</v>
      </c>
      <c r="AM2053" t="s">
        <v>1332</v>
      </c>
      <c r="AN2053">
        <v>0</v>
      </c>
      <c r="AO2053">
        <v>0</v>
      </c>
    </row>
    <row r="2054" spans="1:41" hidden="1" x14ac:dyDescent="0.3">
      <c r="A2054" t="s">
        <v>1332</v>
      </c>
      <c r="B2054" t="s">
        <v>1332</v>
      </c>
      <c r="C2054" t="s">
        <v>205</v>
      </c>
      <c r="D2054" t="s">
        <v>2416</v>
      </c>
      <c r="E2054">
        <v>2025315</v>
      </c>
      <c r="I2054" t="s">
        <v>1335</v>
      </c>
      <c r="J2054">
        <v>90</v>
      </c>
      <c r="K2054" t="s">
        <v>2066</v>
      </c>
      <c r="L2054">
        <v>46013</v>
      </c>
      <c r="N2054">
        <v>46068</v>
      </c>
      <c r="P2054" t="s">
        <v>1337</v>
      </c>
      <c r="Q2054" t="s">
        <v>2067</v>
      </c>
      <c r="R2054" t="s">
        <v>1352</v>
      </c>
      <c r="S2054" t="s">
        <v>1353</v>
      </c>
      <c r="U2054" t="s">
        <v>1354</v>
      </c>
      <c r="V2054" t="s">
        <v>1341</v>
      </c>
      <c r="W2054" t="s">
        <v>1355</v>
      </c>
      <c r="AC2054" t="s">
        <v>1343</v>
      </c>
      <c r="AF2054" t="s">
        <v>1343</v>
      </c>
      <c r="AI2054" t="s">
        <v>1352</v>
      </c>
      <c r="AJ2054">
        <v>155</v>
      </c>
      <c r="AL2054">
        <v>0</v>
      </c>
      <c r="AM2054" t="s">
        <v>1332</v>
      </c>
      <c r="AN2054">
        <v>0</v>
      </c>
      <c r="AO2054">
        <v>0</v>
      </c>
    </row>
    <row r="2055" spans="1:41" hidden="1" x14ac:dyDescent="0.3">
      <c r="A2055" t="s">
        <v>1332</v>
      </c>
      <c r="B2055" t="s">
        <v>1332</v>
      </c>
      <c r="C2055" t="s">
        <v>205</v>
      </c>
      <c r="D2055" t="s">
        <v>1438</v>
      </c>
      <c r="E2055">
        <v>2025933</v>
      </c>
      <c r="I2055" t="s">
        <v>1335</v>
      </c>
      <c r="J2055">
        <v>90</v>
      </c>
      <c r="K2055" t="s">
        <v>2066</v>
      </c>
      <c r="L2055">
        <v>46083</v>
      </c>
      <c r="N2055">
        <v>46127</v>
      </c>
      <c r="P2055" t="s">
        <v>1337</v>
      </c>
      <c r="Q2055" t="s">
        <v>2067</v>
      </c>
      <c r="R2055" t="s">
        <v>1352</v>
      </c>
      <c r="S2055" t="s">
        <v>1332</v>
      </c>
      <c r="U2055" t="s">
        <v>1340</v>
      </c>
      <c r="V2055" t="s">
        <v>1341</v>
      </c>
      <c r="W2055" t="s">
        <v>1355</v>
      </c>
      <c r="AC2055" t="s">
        <v>1343</v>
      </c>
      <c r="AF2055" t="s">
        <v>1343</v>
      </c>
      <c r="AI2055" t="s">
        <v>1352</v>
      </c>
      <c r="AJ2055">
        <v>140</v>
      </c>
      <c r="AL2055">
        <v>0</v>
      </c>
      <c r="AM2055" t="s">
        <v>1332</v>
      </c>
      <c r="AN2055">
        <v>0</v>
      </c>
      <c r="AO2055">
        <v>0</v>
      </c>
    </row>
    <row r="2056" spans="1:41" hidden="1" x14ac:dyDescent="0.3">
      <c r="A2056" t="s">
        <v>1332</v>
      </c>
      <c r="B2056" t="s">
        <v>1332</v>
      </c>
      <c r="C2056" t="s">
        <v>205</v>
      </c>
      <c r="D2056" t="s">
        <v>1755</v>
      </c>
      <c r="E2056">
        <v>2025329</v>
      </c>
      <c r="I2056" t="s">
        <v>1335</v>
      </c>
      <c r="J2056">
        <v>0</v>
      </c>
      <c r="K2056" t="s">
        <v>2066</v>
      </c>
      <c r="L2056">
        <v>46083</v>
      </c>
      <c r="N2056">
        <v>46127</v>
      </c>
      <c r="P2056" t="s">
        <v>1337</v>
      </c>
      <c r="Q2056" t="s">
        <v>2067</v>
      </c>
      <c r="R2056" t="s">
        <v>1352</v>
      </c>
      <c r="S2056" t="s">
        <v>1332</v>
      </c>
      <c r="U2056" t="s">
        <v>1340</v>
      </c>
      <c r="V2056" t="s">
        <v>1341</v>
      </c>
      <c r="W2056" t="s">
        <v>1355</v>
      </c>
      <c r="AC2056" t="s">
        <v>1343</v>
      </c>
      <c r="AF2056" t="s">
        <v>1343</v>
      </c>
      <c r="AI2056" t="s">
        <v>1352</v>
      </c>
      <c r="AJ2056">
        <v>52</v>
      </c>
      <c r="AL2056">
        <v>0</v>
      </c>
      <c r="AM2056" t="s">
        <v>1332</v>
      </c>
      <c r="AN2056">
        <v>0</v>
      </c>
      <c r="AO2056">
        <v>0</v>
      </c>
    </row>
    <row r="2057" spans="1:41" hidden="1" x14ac:dyDescent="0.3">
      <c r="A2057" t="s">
        <v>1332</v>
      </c>
      <c r="B2057" t="s">
        <v>1332</v>
      </c>
      <c r="C2057" t="s">
        <v>205</v>
      </c>
      <c r="D2057" t="s">
        <v>5409</v>
      </c>
      <c r="E2057" t="s">
        <v>5410</v>
      </c>
      <c r="F2057" t="s">
        <v>5819</v>
      </c>
      <c r="G2057" t="s">
        <v>5820</v>
      </c>
      <c r="I2057" t="s">
        <v>1335</v>
      </c>
      <c r="J2057">
        <v>90</v>
      </c>
      <c r="K2057" t="s">
        <v>2066</v>
      </c>
      <c r="L2057">
        <v>46093</v>
      </c>
      <c r="N2057">
        <v>46142</v>
      </c>
      <c r="P2057" t="s">
        <v>1337</v>
      </c>
      <c r="Q2057" t="s">
        <v>5821</v>
      </c>
      <c r="R2057" t="s">
        <v>1781</v>
      </c>
      <c r="S2057" t="s">
        <v>1353</v>
      </c>
      <c r="U2057" t="s">
        <v>1354</v>
      </c>
      <c r="V2057" t="s">
        <v>1341</v>
      </c>
      <c r="W2057" t="s">
        <v>1355</v>
      </c>
      <c r="AC2057" t="s">
        <v>1343</v>
      </c>
      <c r="AF2057" t="s">
        <v>1343</v>
      </c>
      <c r="AI2057">
        <v>12</v>
      </c>
      <c r="AJ2057">
        <v>90</v>
      </c>
      <c r="AL2057">
        <v>0</v>
      </c>
      <c r="AM2057" t="s">
        <v>1332</v>
      </c>
      <c r="AN2057">
        <v>0</v>
      </c>
      <c r="AO2057">
        <v>0</v>
      </c>
    </row>
    <row r="2058" spans="1:41" hidden="1" x14ac:dyDescent="0.3">
      <c r="A2058" t="s">
        <v>1332</v>
      </c>
      <c r="B2058" t="s">
        <v>1332</v>
      </c>
      <c r="C2058" t="s">
        <v>1371</v>
      </c>
      <c r="D2058" t="s">
        <v>1542</v>
      </c>
      <c r="E2058">
        <v>2025891</v>
      </c>
      <c r="I2058" t="s">
        <v>1335</v>
      </c>
      <c r="J2058">
        <v>350</v>
      </c>
      <c r="K2058" t="s">
        <v>1608</v>
      </c>
      <c r="L2058">
        <v>45997</v>
      </c>
      <c r="N2058">
        <v>46037</v>
      </c>
      <c r="P2058" t="s">
        <v>1361</v>
      </c>
      <c r="Q2058" t="s">
        <v>1609</v>
      </c>
      <c r="R2058" t="s">
        <v>1339</v>
      </c>
      <c r="S2058" t="s">
        <v>1374</v>
      </c>
      <c r="T2058" t="s">
        <v>1610</v>
      </c>
      <c r="U2058" t="s">
        <v>1354</v>
      </c>
      <c r="V2058" t="s">
        <v>1341</v>
      </c>
      <c r="W2058" t="s">
        <v>1339</v>
      </c>
      <c r="X2058">
        <v>46040</v>
      </c>
      <c r="Y2058" t="s">
        <v>1611</v>
      </c>
      <c r="AC2058" t="s">
        <v>1343</v>
      </c>
      <c r="AF2058" t="s">
        <v>1343</v>
      </c>
      <c r="AI2058" t="s">
        <v>1339</v>
      </c>
      <c r="AJ2058">
        <v>450</v>
      </c>
      <c r="AL2058">
        <v>0</v>
      </c>
      <c r="AM2058">
        <v>0</v>
      </c>
      <c r="AN2058">
        <v>0</v>
      </c>
      <c r="AO2058">
        <v>0</v>
      </c>
    </row>
    <row r="2059" spans="1:41" hidden="1" x14ac:dyDescent="0.3">
      <c r="A2059" t="s">
        <v>1332</v>
      </c>
      <c r="B2059" t="s">
        <v>1332</v>
      </c>
      <c r="C2059" t="s">
        <v>1371</v>
      </c>
      <c r="D2059" t="s">
        <v>2962</v>
      </c>
      <c r="E2059">
        <v>2025945</v>
      </c>
      <c r="F2059" t="s">
        <v>7633</v>
      </c>
      <c r="G2059" t="s">
        <v>7634</v>
      </c>
      <c r="I2059" t="s">
        <v>1335</v>
      </c>
      <c r="J2059">
        <v>180</v>
      </c>
      <c r="K2059" t="s">
        <v>7635</v>
      </c>
      <c r="L2059">
        <v>46112</v>
      </c>
      <c r="N2059">
        <v>46157</v>
      </c>
      <c r="P2059" t="s">
        <v>1361</v>
      </c>
      <c r="Q2059" t="s">
        <v>7636</v>
      </c>
      <c r="R2059" t="s">
        <v>1781</v>
      </c>
      <c r="S2059" t="s">
        <v>1353</v>
      </c>
      <c r="U2059" t="s">
        <v>1354</v>
      </c>
      <c r="V2059" t="s">
        <v>1341</v>
      </c>
      <c r="W2059" t="s">
        <v>1355</v>
      </c>
      <c r="AC2059" t="s">
        <v>1343</v>
      </c>
      <c r="AF2059" t="s">
        <v>1343</v>
      </c>
      <c r="AI2059">
        <v>27</v>
      </c>
      <c r="AJ2059">
        <v>240</v>
      </c>
      <c r="AL2059">
        <v>0</v>
      </c>
      <c r="AM2059" t="s">
        <v>1332</v>
      </c>
      <c r="AN2059">
        <v>0</v>
      </c>
      <c r="AO2059">
        <v>0</v>
      </c>
    </row>
    <row r="2060" spans="1:41" hidden="1" x14ac:dyDescent="0.3">
      <c r="A2060" t="s">
        <v>1332</v>
      </c>
      <c r="B2060" t="s">
        <v>1332</v>
      </c>
      <c r="C2060" t="s">
        <v>1386</v>
      </c>
      <c r="D2060" t="s">
        <v>1664</v>
      </c>
      <c r="E2060" t="s">
        <v>1332</v>
      </c>
      <c r="I2060" t="s">
        <v>1335</v>
      </c>
      <c r="J2060">
        <v>550</v>
      </c>
      <c r="K2060" t="s">
        <v>1753</v>
      </c>
      <c r="L2060">
        <v>46002</v>
      </c>
      <c r="N2060">
        <v>46052</v>
      </c>
      <c r="P2060" t="s">
        <v>1420</v>
      </c>
      <c r="Q2060" t="s">
        <v>1754</v>
      </c>
      <c r="R2060" t="s">
        <v>1358</v>
      </c>
      <c r="S2060" t="s">
        <v>1332</v>
      </c>
      <c r="U2060" t="s">
        <v>1340</v>
      </c>
      <c r="V2060" t="s">
        <v>1402</v>
      </c>
      <c r="W2060" t="s">
        <v>1358</v>
      </c>
      <c r="AC2060" t="s">
        <v>1343</v>
      </c>
      <c r="AF2060" t="s">
        <v>1343</v>
      </c>
      <c r="AI2060" t="s">
        <v>1358</v>
      </c>
      <c r="AJ2060" t="s">
        <v>1332</v>
      </c>
      <c r="AL2060">
        <v>0</v>
      </c>
      <c r="AM2060" t="s">
        <v>1332</v>
      </c>
      <c r="AN2060">
        <v>0</v>
      </c>
      <c r="AO2060">
        <v>0</v>
      </c>
    </row>
    <row r="2061" spans="1:41" hidden="1" x14ac:dyDescent="0.3">
      <c r="A2061" t="s">
        <v>1332</v>
      </c>
      <c r="B2061" t="s">
        <v>1332</v>
      </c>
      <c r="C2061" t="s">
        <v>1371</v>
      </c>
      <c r="D2061" t="s">
        <v>1920</v>
      </c>
      <c r="E2061">
        <v>2025895</v>
      </c>
      <c r="I2061" t="s">
        <v>1335</v>
      </c>
      <c r="J2061">
        <v>600</v>
      </c>
      <c r="K2061" t="s">
        <v>1753</v>
      </c>
      <c r="L2061">
        <v>46008</v>
      </c>
      <c r="N2061">
        <v>46052</v>
      </c>
      <c r="P2061" t="s">
        <v>1420</v>
      </c>
      <c r="Q2061" t="s">
        <v>1754</v>
      </c>
      <c r="R2061" t="s">
        <v>1358</v>
      </c>
      <c r="S2061" t="s">
        <v>1332</v>
      </c>
      <c r="T2061" t="s">
        <v>2024</v>
      </c>
      <c r="U2061" t="s">
        <v>1340</v>
      </c>
      <c r="V2061" t="s">
        <v>1341</v>
      </c>
      <c r="W2061" t="s">
        <v>1358</v>
      </c>
      <c r="AC2061" t="s">
        <v>1343</v>
      </c>
      <c r="AF2061" t="s">
        <v>1343</v>
      </c>
      <c r="AI2061" t="s">
        <v>1358</v>
      </c>
      <c r="AJ2061">
        <v>710</v>
      </c>
      <c r="AL2061">
        <v>0</v>
      </c>
      <c r="AM2061" t="s">
        <v>1332</v>
      </c>
      <c r="AN2061">
        <v>0</v>
      </c>
      <c r="AO2061">
        <v>0</v>
      </c>
    </row>
    <row r="2062" spans="1:41" hidden="1" x14ac:dyDescent="0.3">
      <c r="A2062" t="s">
        <v>1332</v>
      </c>
      <c r="B2062" t="s">
        <v>1332</v>
      </c>
      <c r="C2062" t="s">
        <v>1386</v>
      </c>
      <c r="D2062" t="s">
        <v>1438</v>
      </c>
      <c r="E2062">
        <v>2025933</v>
      </c>
      <c r="I2062" t="s">
        <v>1335</v>
      </c>
      <c r="J2062">
        <v>550</v>
      </c>
      <c r="K2062" t="s">
        <v>1753</v>
      </c>
      <c r="L2062">
        <v>46056</v>
      </c>
      <c r="N2062">
        <v>46101</v>
      </c>
      <c r="P2062" t="s">
        <v>1420</v>
      </c>
      <c r="Q2062" t="s">
        <v>1754</v>
      </c>
      <c r="R2062" t="s">
        <v>1339</v>
      </c>
      <c r="S2062" t="s">
        <v>1332</v>
      </c>
      <c r="U2062" t="s">
        <v>1340</v>
      </c>
      <c r="V2062" t="s">
        <v>1402</v>
      </c>
      <c r="W2062" t="s">
        <v>1339</v>
      </c>
      <c r="X2062">
        <v>46097</v>
      </c>
      <c r="Y2062" t="s">
        <v>3849</v>
      </c>
      <c r="AC2062" t="s">
        <v>1343</v>
      </c>
      <c r="AF2062" t="s">
        <v>1343</v>
      </c>
      <c r="AI2062" t="s">
        <v>1339</v>
      </c>
      <c r="AJ2062">
        <v>600</v>
      </c>
      <c r="AL2062">
        <v>0</v>
      </c>
      <c r="AM2062">
        <v>0</v>
      </c>
      <c r="AN2062">
        <v>0</v>
      </c>
      <c r="AO2062">
        <v>0</v>
      </c>
    </row>
    <row r="2063" spans="1:41" hidden="1" x14ac:dyDescent="0.3">
      <c r="A2063" t="s">
        <v>1332</v>
      </c>
      <c r="B2063" t="s">
        <v>1332</v>
      </c>
      <c r="C2063" t="s">
        <v>1386</v>
      </c>
      <c r="D2063" t="s">
        <v>1755</v>
      </c>
      <c r="E2063">
        <v>2025329</v>
      </c>
      <c r="I2063" t="s">
        <v>1335</v>
      </c>
      <c r="J2063">
        <v>0</v>
      </c>
      <c r="K2063" t="s">
        <v>1753</v>
      </c>
      <c r="L2063">
        <v>46056</v>
      </c>
      <c r="N2063">
        <v>46101</v>
      </c>
      <c r="P2063" t="s">
        <v>1420</v>
      </c>
      <c r="Q2063" t="s">
        <v>1754</v>
      </c>
      <c r="R2063" t="s">
        <v>1339</v>
      </c>
      <c r="S2063" t="s">
        <v>1332</v>
      </c>
      <c r="U2063" t="s">
        <v>1340</v>
      </c>
      <c r="V2063" t="s">
        <v>1402</v>
      </c>
      <c r="W2063" t="s">
        <v>1339</v>
      </c>
      <c r="X2063">
        <v>46097</v>
      </c>
      <c r="Y2063" t="s">
        <v>3849</v>
      </c>
      <c r="AC2063" t="s">
        <v>1343</v>
      </c>
      <c r="AF2063" t="s">
        <v>1343</v>
      </c>
      <c r="AI2063" t="s">
        <v>1339</v>
      </c>
      <c r="AJ2063">
        <v>52</v>
      </c>
      <c r="AL2063" t="s">
        <v>1332</v>
      </c>
      <c r="AM2063" t="s">
        <v>1332</v>
      </c>
      <c r="AN2063">
        <v>0</v>
      </c>
      <c r="AO2063">
        <v>0</v>
      </c>
    </row>
    <row r="2064" spans="1:41" hidden="1" x14ac:dyDescent="0.3">
      <c r="A2064" t="s">
        <v>1332</v>
      </c>
      <c r="B2064" t="s">
        <v>1332</v>
      </c>
      <c r="C2064" t="s">
        <v>1386</v>
      </c>
      <c r="D2064" t="s">
        <v>3368</v>
      </c>
      <c r="E2064">
        <v>2025505</v>
      </c>
      <c r="I2064" t="s">
        <v>1335</v>
      </c>
      <c r="J2064">
        <v>550</v>
      </c>
      <c r="K2064" t="s">
        <v>1753</v>
      </c>
      <c r="L2064">
        <v>46056</v>
      </c>
      <c r="N2064">
        <v>46101</v>
      </c>
      <c r="P2064" t="s">
        <v>1420</v>
      </c>
      <c r="Q2064" t="s">
        <v>1754</v>
      </c>
      <c r="R2064" t="s">
        <v>1339</v>
      </c>
      <c r="S2064" t="s">
        <v>1332</v>
      </c>
      <c r="U2064" t="s">
        <v>1340</v>
      </c>
      <c r="V2064" t="s">
        <v>1402</v>
      </c>
      <c r="W2064" t="s">
        <v>1339</v>
      </c>
      <c r="X2064">
        <v>46108</v>
      </c>
      <c r="Y2064" t="s">
        <v>3850</v>
      </c>
      <c r="AC2064" t="s">
        <v>1343</v>
      </c>
      <c r="AF2064" t="s">
        <v>1343</v>
      </c>
      <c r="AI2064" t="s">
        <v>1339</v>
      </c>
      <c r="AJ2064">
        <v>605</v>
      </c>
      <c r="AL2064">
        <v>0</v>
      </c>
      <c r="AM2064">
        <v>0</v>
      </c>
      <c r="AN2064">
        <v>0</v>
      </c>
      <c r="AO2064">
        <v>0</v>
      </c>
    </row>
    <row r="2065" spans="1:41" hidden="1" x14ac:dyDescent="0.3">
      <c r="A2065" t="s">
        <v>1332</v>
      </c>
      <c r="B2065" t="s">
        <v>1332</v>
      </c>
      <c r="C2065" t="s">
        <v>1386</v>
      </c>
      <c r="D2065" t="s">
        <v>2091</v>
      </c>
      <c r="E2065">
        <v>2025339</v>
      </c>
      <c r="I2065" t="s">
        <v>1335</v>
      </c>
      <c r="J2065">
        <v>0</v>
      </c>
      <c r="K2065" t="s">
        <v>1753</v>
      </c>
      <c r="L2065">
        <v>46056</v>
      </c>
      <c r="N2065">
        <v>46101</v>
      </c>
      <c r="P2065" t="s">
        <v>1420</v>
      </c>
      <c r="Q2065" t="s">
        <v>1754</v>
      </c>
      <c r="R2065" t="s">
        <v>1339</v>
      </c>
      <c r="S2065" t="s">
        <v>1332</v>
      </c>
      <c r="U2065" t="s">
        <v>1340</v>
      </c>
      <c r="V2065" t="s">
        <v>1402</v>
      </c>
      <c r="W2065" t="s">
        <v>1339</v>
      </c>
      <c r="X2065">
        <v>46108</v>
      </c>
      <c r="Y2065" t="s">
        <v>3850</v>
      </c>
      <c r="AC2065" t="s">
        <v>1343</v>
      </c>
      <c r="AF2065" t="s">
        <v>1343</v>
      </c>
      <c r="AI2065" t="s">
        <v>1339</v>
      </c>
      <c r="AJ2065">
        <v>58</v>
      </c>
      <c r="AL2065" t="s">
        <v>1332</v>
      </c>
      <c r="AM2065" t="s">
        <v>1332</v>
      </c>
      <c r="AN2065">
        <v>0</v>
      </c>
      <c r="AO2065">
        <v>0</v>
      </c>
    </row>
    <row r="2066" spans="1:41" hidden="1" x14ac:dyDescent="0.3">
      <c r="A2066" t="s">
        <v>1332</v>
      </c>
      <c r="B2066" t="s">
        <v>1332</v>
      </c>
      <c r="C2066" t="s">
        <v>39</v>
      </c>
      <c r="D2066" t="s">
        <v>1438</v>
      </c>
      <c r="E2066">
        <v>2025933</v>
      </c>
      <c r="F2066" t="s">
        <v>4890</v>
      </c>
      <c r="G2066" t="s">
        <v>4891</v>
      </c>
      <c r="I2066" t="s">
        <v>1335</v>
      </c>
      <c r="J2066">
        <v>150</v>
      </c>
      <c r="K2066" t="s">
        <v>4892</v>
      </c>
      <c r="L2066">
        <v>46086</v>
      </c>
      <c r="N2066">
        <v>46122</v>
      </c>
      <c r="P2066" t="s">
        <v>1361</v>
      </c>
      <c r="Q2066" t="s">
        <v>4893</v>
      </c>
      <c r="R2066" t="s">
        <v>1339</v>
      </c>
      <c r="S2066" t="s">
        <v>1332</v>
      </c>
      <c r="U2066" t="s">
        <v>1340</v>
      </c>
      <c r="V2066" t="s">
        <v>1341</v>
      </c>
      <c r="W2066" t="s">
        <v>1339</v>
      </c>
      <c r="X2066">
        <v>46114</v>
      </c>
      <c r="Y2066" t="s">
        <v>4894</v>
      </c>
      <c r="Z2066">
        <v>18</v>
      </c>
      <c r="AA2066">
        <v>4</v>
      </c>
      <c r="AB2066">
        <v>5</v>
      </c>
      <c r="AC2066" t="s">
        <v>1343</v>
      </c>
      <c r="AF2066" t="s">
        <v>1343</v>
      </c>
      <c r="AI2066" t="s">
        <v>1339</v>
      </c>
      <c r="AJ2066">
        <v>200</v>
      </c>
      <c r="AL2066">
        <v>18</v>
      </c>
      <c r="AM2066">
        <v>18</v>
      </c>
      <c r="AN2066">
        <v>0.22222222222222199</v>
      </c>
      <c r="AO2066">
        <v>11.1111111111111</v>
      </c>
    </row>
    <row r="2067" spans="1:41" hidden="1" x14ac:dyDescent="0.3">
      <c r="A2067" t="s">
        <v>1332</v>
      </c>
      <c r="B2067" t="s">
        <v>1332</v>
      </c>
      <c r="C2067" t="s">
        <v>39</v>
      </c>
      <c r="D2067" t="s">
        <v>1755</v>
      </c>
      <c r="E2067">
        <v>2025329</v>
      </c>
      <c r="F2067" t="s">
        <v>4890</v>
      </c>
      <c r="I2067" t="s">
        <v>1335</v>
      </c>
      <c r="J2067">
        <v>0</v>
      </c>
      <c r="K2067" t="s">
        <v>4892</v>
      </c>
      <c r="L2067">
        <v>46086</v>
      </c>
      <c r="N2067">
        <v>46122</v>
      </c>
      <c r="P2067" t="s">
        <v>1361</v>
      </c>
      <c r="Q2067" t="s">
        <v>4893</v>
      </c>
      <c r="R2067" t="s">
        <v>1339</v>
      </c>
      <c r="S2067" t="s">
        <v>1332</v>
      </c>
      <c r="U2067" t="s">
        <v>1340</v>
      </c>
      <c r="V2067" t="s">
        <v>1341</v>
      </c>
      <c r="W2067" t="s">
        <v>1339</v>
      </c>
      <c r="X2067">
        <v>46114</v>
      </c>
      <c r="Y2067" t="s">
        <v>4894</v>
      </c>
      <c r="Z2067">
        <v>18</v>
      </c>
      <c r="AA2067">
        <v>4</v>
      </c>
      <c r="AB2067">
        <v>5</v>
      </c>
      <c r="AC2067" t="s">
        <v>1343</v>
      </c>
      <c r="AF2067" t="s">
        <v>1343</v>
      </c>
      <c r="AI2067" t="s">
        <v>1339</v>
      </c>
      <c r="AJ2067">
        <v>52</v>
      </c>
      <c r="AL2067" t="s">
        <v>1332</v>
      </c>
      <c r="AM2067" t="s">
        <v>1332</v>
      </c>
      <c r="AN2067">
        <v>0.22222222222222199</v>
      </c>
      <c r="AO2067">
        <v>0</v>
      </c>
    </row>
    <row r="2068" spans="1:41" hidden="1" x14ac:dyDescent="0.3">
      <c r="A2068" t="s">
        <v>1332</v>
      </c>
      <c r="B2068" t="s">
        <v>1332</v>
      </c>
      <c r="C2068" t="s">
        <v>39</v>
      </c>
      <c r="D2068" t="s">
        <v>3474</v>
      </c>
      <c r="E2068">
        <v>2026028</v>
      </c>
      <c r="F2068" t="s">
        <v>7461</v>
      </c>
      <c r="G2068" t="s">
        <v>7462</v>
      </c>
      <c r="I2068" t="s">
        <v>1335</v>
      </c>
      <c r="J2068">
        <v>110</v>
      </c>
      <c r="K2068" t="s">
        <v>7463</v>
      </c>
      <c r="L2068">
        <v>46111</v>
      </c>
      <c r="N2068">
        <v>46157</v>
      </c>
      <c r="P2068" t="s">
        <v>1337</v>
      </c>
      <c r="Q2068" t="s">
        <v>7464</v>
      </c>
      <c r="R2068" t="s">
        <v>1781</v>
      </c>
      <c r="S2068" t="s">
        <v>1332</v>
      </c>
      <c r="U2068" t="s">
        <v>1340</v>
      </c>
      <c r="V2068" t="s">
        <v>1341</v>
      </c>
      <c r="W2068" t="s">
        <v>1355</v>
      </c>
      <c r="AC2068" t="s">
        <v>1343</v>
      </c>
      <c r="AF2068" t="s">
        <v>1343</v>
      </c>
      <c r="AI2068">
        <v>27</v>
      </c>
      <c r="AJ2068">
        <v>150</v>
      </c>
      <c r="AL2068">
        <v>0</v>
      </c>
      <c r="AM2068" t="s">
        <v>1332</v>
      </c>
      <c r="AN2068">
        <v>0</v>
      </c>
      <c r="AO2068">
        <v>0</v>
      </c>
    </row>
    <row r="2069" spans="1:41" hidden="1" x14ac:dyDescent="0.3">
      <c r="A2069" t="s">
        <v>1332</v>
      </c>
      <c r="B2069" t="s">
        <v>1332</v>
      </c>
      <c r="C2069" t="s">
        <v>205</v>
      </c>
      <c r="D2069" t="s">
        <v>7170</v>
      </c>
      <c r="E2069">
        <v>2026056</v>
      </c>
      <c r="F2069" t="s">
        <v>7821</v>
      </c>
      <c r="I2069" t="s">
        <v>1335</v>
      </c>
      <c r="J2069">
        <v>1100</v>
      </c>
      <c r="K2069" t="s">
        <v>7822</v>
      </c>
      <c r="L2069">
        <v>46114</v>
      </c>
      <c r="N2069">
        <v>46157</v>
      </c>
      <c r="P2069" t="s">
        <v>1337</v>
      </c>
      <c r="Q2069" t="s">
        <v>7823</v>
      </c>
      <c r="R2069" t="s">
        <v>1781</v>
      </c>
      <c r="S2069" t="s">
        <v>1332</v>
      </c>
      <c r="U2069" t="s">
        <v>1340</v>
      </c>
      <c r="V2069" t="s">
        <v>1341</v>
      </c>
      <c r="W2069" t="s">
        <v>1355</v>
      </c>
      <c r="AC2069" t="s">
        <v>1343</v>
      </c>
      <c r="AF2069" t="s">
        <v>1408</v>
      </c>
      <c r="AI2069">
        <v>27</v>
      </c>
      <c r="AJ2069">
        <v>1100</v>
      </c>
      <c r="AL2069">
        <v>0</v>
      </c>
      <c r="AM2069" t="s">
        <v>1332</v>
      </c>
      <c r="AN2069">
        <v>0</v>
      </c>
      <c r="AO2069">
        <v>0</v>
      </c>
    </row>
    <row r="2070" spans="1:41" hidden="1" x14ac:dyDescent="0.3">
      <c r="A2070" t="s">
        <v>1332</v>
      </c>
      <c r="B2070" t="s">
        <v>1332</v>
      </c>
      <c r="C2070" t="s">
        <v>205</v>
      </c>
      <c r="D2070" t="s">
        <v>7174</v>
      </c>
      <c r="E2070" t="s">
        <v>7175</v>
      </c>
      <c r="F2070" t="s">
        <v>7821</v>
      </c>
      <c r="G2070" t="s">
        <v>4636</v>
      </c>
      <c r="I2070" t="s">
        <v>1335</v>
      </c>
      <c r="J2070">
        <v>0</v>
      </c>
      <c r="K2070" t="s">
        <v>7822</v>
      </c>
      <c r="L2070">
        <v>46114</v>
      </c>
      <c r="N2070">
        <v>46157</v>
      </c>
      <c r="P2070" t="s">
        <v>1337</v>
      </c>
      <c r="Q2070" t="s">
        <v>7823</v>
      </c>
      <c r="R2070" t="s">
        <v>1781</v>
      </c>
      <c r="S2070" t="s">
        <v>1332</v>
      </c>
      <c r="U2070" t="s">
        <v>1340</v>
      </c>
      <c r="V2070" t="s">
        <v>1341</v>
      </c>
      <c r="W2070" t="s">
        <v>1355</v>
      </c>
      <c r="AC2070" t="s">
        <v>1343</v>
      </c>
      <c r="AF2070" t="s">
        <v>1343</v>
      </c>
      <c r="AI2070">
        <v>27</v>
      </c>
      <c r="AJ2070">
        <v>0</v>
      </c>
      <c r="AL2070">
        <v>0</v>
      </c>
      <c r="AM2070" t="s">
        <v>1332</v>
      </c>
      <c r="AN2070">
        <v>0</v>
      </c>
      <c r="AO2070">
        <v>0</v>
      </c>
    </row>
    <row r="2071" spans="1:41" hidden="1" x14ac:dyDescent="0.3">
      <c r="A2071" t="s">
        <v>1332</v>
      </c>
      <c r="B2071" t="s">
        <v>1332</v>
      </c>
      <c r="C2071" t="s">
        <v>205</v>
      </c>
      <c r="D2071" t="s">
        <v>7699</v>
      </c>
      <c r="E2071">
        <v>2026058</v>
      </c>
      <c r="F2071" t="s">
        <v>7815</v>
      </c>
      <c r="I2071" t="s">
        <v>1335</v>
      </c>
      <c r="J2071">
        <v>60</v>
      </c>
      <c r="K2071" t="s">
        <v>7816</v>
      </c>
      <c r="L2071">
        <v>46114</v>
      </c>
      <c r="N2071">
        <v>46157</v>
      </c>
      <c r="P2071" t="s">
        <v>1337</v>
      </c>
      <c r="Q2071" t="s">
        <v>7817</v>
      </c>
      <c r="R2071" t="s">
        <v>1781</v>
      </c>
      <c r="S2071" t="s">
        <v>1332</v>
      </c>
      <c r="U2071" t="s">
        <v>1340</v>
      </c>
      <c r="V2071" t="s">
        <v>1341</v>
      </c>
      <c r="W2071" t="s">
        <v>1355</v>
      </c>
      <c r="AC2071" t="s">
        <v>1343</v>
      </c>
      <c r="AF2071" t="s">
        <v>1343</v>
      </c>
      <c r="AI2071">
        <v>27</v>
      </c>
      <c r="AJ2071">
        <v>60</v>
      </c>
      <c r="AL2071">
        <v>0</v>
      </c>
      <c r="AM2071" t="s">
        <v>1332</v>
      </c>
      <c r="AN2071">
        <v>0</v>
      </c>
      <c r="AO2071">
        <v>0</v>
      </c>
    </row>
    <row r="2072" spans="1:41" hidden="1" x14ac:dyDescent="0.3">
      <c r="A2072" t="s">
        <v>1332</v>
      </c>
      <c r="B2072" t="s">
        <v>1379</v>
      </c>
      <c r="C2072" t="s">
        <v>1359</v>
      </c>
      <c r="D2072" t="s">
        <v>2405</v>
      </c>
      <c r="E2072" t="s">
        <v>1332</v>
      </c>
      <c r="I2072" t="s">
        <v>1335</v>
      </c>
      <c r="J2072">
        <v>950</v>
      </c>
      <c r="K2072" t="s">
        <v>3173</v>
      </c>
      <c r="L2072">
        <v>46035</v>
      </c>
      <c r="N2072">
        <v>46081</v>
      </c>
      <c r="P2072" t="s">
        <v>1337</v>
      </c>
      <c r="Q2072" t="s">
        <v>3174</v>
      </c>
      <c r="R2072" t="s">
        <v>1358</v>
      </c>
      <c r="S2072" t="s">
        <v>1332</v>
      </c>
      <c r="U2072" t="s">
        <v>1340</v>
      </c>
      <c r="V2072" t="s">
        <v>1402</v>
      </c>
      <c r="W2072" t="s">
        <v>1358</v>
      </c>
      <c r="AC2072" t="s">
        <v>1343</v>
      </c>
      <c r="AF2072" t="s">
        <v>1343</v>
      </c>
      <c r="AI2072" t="s">
        <v>1358</v>
      </c>
      <c r="AJ2072" t="s">
        <v>1332</v>
      </c>
      <c r="AL2072">
        <v>0</v>
      </c>
      <c r="AM2072" t="s">
        <v>1332</v>
      </c>
      <c r="AN2072">
        <v>0</v>
      </c>
      <c r="AO2072">
        <v>0</v>
      </c>
    </row>
    <row r="2073" spans="1:41" hidden="1" x14ac:dyDescent="0.3">
      <c r="A2073" t="s">
        <v>1332</v>
      </c>
      <c r="B2073" t="s">
        <v>1379</v>
      </c>
      <c r="C2073" t="s">
        <v>1359</v>
      </c>
      <c r="D2073" t="s">
        <v>2402</v>
      </c>
      <c r="E2073" t="s">
        <v>1332</v>
      </c>
      <c r="I2073" t="s">
        <v>1335</v>
      </c>
      <c r="J2073">
        <v>0</v>
      </c>
      <c r="K2073" t="s">
        <v>3173</v>
      </c>
      <c r="L2073">
        <v>46035</v>
      </c>
      <c r="N2073">
        <v>46081</v>
      </c>
      <c r="P2073" t="s">
        <v>1337</v>
      </c>
      <c r="Q2073" t="s">
        <v>3174</v>
      </c>
      <c r="R2073" t="s">
        <v>1358</v>
      </c>
      <c r="S2073" t="s">
        <v>1332</v>
      </c>
      <c r="U2073" t="s">
        <v>1340</v>
      </c>
      <c r="V2073" t="s">
        <v>1402</v>
      </c>
      <c r="W2073" t="s">
        <v>1358</v>
      </c>
      <c r="AC2073" t="s">
        <v>1343</v>
      </c>
      <c r="AF2073" t="s">
        <v>1343</v>
      </c>
      <c r="AI2073" t="s">
        <v>1358</v>
      </c>
      <c r="AJ2073" t="s">
        <v>1332</v>
      </c>
      <c r="AL2073">
        <v>0</v>
      </c>
      <c r="AM2073" t="s">
        <v>1332</v>
      </c>
      <c r="AN2073">
        <v>0</v>
      </c>
      <c r="AO2073">
        <v>0</v>
      </c>
    </row>
    <row r="2074" spans="1:41" hidden="1" x14ac:dyDescent="0.3">
      <c r="A2074" t="s">
        <v>1332</v>
      </c>
      <c r="B2074" t="s">
        <v>1332</v>
      </c>
      <c r="C2074" t="s">
        <v>47</v>
      </c>
      <c r="D2074" t="s">
        <v>2519</v>
      </c>
      <c r="E2074">
        <v>2025317</v>
      </c>
      <c r="F2074" t="s">
        <v>7252</v>
      </c>
      <c r="G2074" t="s">
        <v>7253</v>
      </c>
      <c r="I2074" t="s">
        <v>1335</v>
      </c>
      <c r="J2074">
        <v>950</v>
      </c>
      <c r="K2074" t="s">
        <v>3173</v>
      </c>
      <c r="L2074">
        <v>46109</v>
      </c>
      <c r="N2074">
        <v>46157</v>
      </c>
      <c r="P2074" t="s">
        <v>1337</v>
      </c>
      <c r="Q2074" t="s">
        <v>3174</v>
      </c>
      <c r="R2074" t="s">
        <v>1339</v>
      </c>
      <c r="S2074" t="s">
        <v>1332</v>
      </c>
      <c r="U2074" t="s">
        <v>1340</v>
      </c>
      <c r="V2074" t="s">
        <v>1341</v>
      </c>
      <c r="W2074" t="s">
        <v>1339</v>
      </c>
      <c r="X2074">
        <v>46127</v>
      </c>
      <c r="Y2074" t="s">
        <v>7254</v>
      </c>
      <c r="AC2074" t="s">
        <v>1343</v>
      </c>
      <c r="AF2074" t="s">
        <v>1343</v>
      </c>
      <c r="AI2074" t="s">
        <v>1339</v>
      </c>
      <c r="AJ2074">
        <v>1000</v>
      </c>
      <c r="AL2074">
        <v>0</v>
      </c>
      <c r="AM2074">
        <v>0</v>
      </c>
      <c r="AN2074">
        <v>0</v>
      </c>
      <c r="AO2074">
        <v>0</v>
      </c>
    </row>
    <row r="2075" spans="1:41" hidden="1" x14ac:dyDescent="0.3">
      <c r="A2075" t="s">
        <v>1332</v>
      </c>
      <c r="B2075" t="s">
        <v>1332</v>
      </c>
      <c r="C2075" t="s">
        <v>47</v>
      </c>
      <c r="D2075" t="s">
        <v>1755</v>
      </c>
      <c r="E2075">
        <v>2025329</v>
      </c>
      <c r="F2075" t="s">
        <v>7252</v>
      </c>
      <c r="I2075" t="s">
        <v>1335</v>
      </c>
      <c r="J2075">
        <v>0</v>
      </c>
      <c r="K2075" t="s">
        <v>3173</v>
      </c>
      <c r="L2075">
        <v>46109</v>
      </c>
      <c r="N2075">
        <v>46157</v>
      </c>
      <c r="P2075" t="s">
        <v>1337</v>
      </c>
      <c r="Q2075" t="s">
        <v>3174</v>
      </c>
      <c r="R2075" t="s">
        <v>1339</v>
      </c>
      <c r="S2075" t="s">
        <v>1332</v>
      </c>
      <c r="U2075" t="s">
        <v>1340</v>
      </c>
      <c r="V2075" t="s">
        <v>1341</v>
      </c>
      <c r="W2075" t="s">
        <v>1339</v>
      </c>
      <c r="X2075">
        <v>46127</v>
      </c>
      <c r="Y2075" t="s">
        <v>7254</v>
      </c>
      <c r="AC2075" t="s">
        <v>1343</v>
      </c>
      <c r="AF2075" t="s">
        <v>1343</v>
      </c>
      <c r="AI2075" t="s">
        <v>1339</v>
      </c>
      <c r="AJ2075">
        <v>52</v>
      </c>
      <c r="AL2075" t="s">
        <v>1332</v>
      </c>
      <c r="AM2075" t="s">
        <v>1332</v>
      </c>
      <c r="AN2075">
        <v>0</v>
      </c>
      <c r="AO2075">
        <v>0</v>
      </c>
    </row>
    <row r="2076" spans="1:41" hidden="1" x14ac:dyDescent="0.3">
      <c r="A2076" t="s">
        <v>1332</v>
      </c>
      <c r="B2076" t="s">
        <v>1332</v>
      </c>
      <c r="C2076" t="s">
        <v>64</v>
      </c>
      <c r="D2076" t="s">
        <v>7800</v>
      </c>
      <c r="E2076">
        <v>2026069</v>
      </c>
      <c r="F2076" t="s">
        <v>7252</v>
      </c>
      <c r="G2076" t="s">
        <v>4636</v>
      </c>
      <c r="I2076" t="s">
        <v>1335</v>
      </c>
      <c r="J2076">
        <v>950</v>
      </c>
      <c r="K2076" t="s">
        <v>3173</v>
      </c>
      <c r="L2076">
        <v>46120</v>
      </c>
      <c r="N2076">
        <v>46157</v>
      </c>
      <c r="P2076" t="s">
        <v>1337</v>
      </c>
      <c r="Q2076" t="s">
        <v>3174</v>
      </c>
      <c r="R2076" t="s">
        <v>1781</v>
      </c>
      <c r="S2076" t="s">
        <v>1332</v>
      </c>
      <c r="U2076" t="s">
        <v>1340</v>
      </c>
      <c r="V2076" t="s">
        <v>1402</v>
      </c>
      <c r="W2076" t="s">
        <v>1355</v>
      </c>
      <c r="AC2076" t="s">
        <v>1343</v>
      </c>
      <c r="AF2076" t="e">
        <v>#REF!</v>
      </c>
      <c r="AI2076">
        <v>27</v>
      </c>
      <c r="AJ2076" t="s">
        <v>1332</v>
      </c>
      <c r="AL2076">
        <v>0</v>
      </c>
      <c r="AM2076" t="s">
        <v>1332</v>
      </c>
      <c r="AN2076">
        <v>0</v>
      </c>
      <c r="AO2076">
        <v>0</v>
      </c>
    </row>
    <row r="2077" spans="1:41" hidden="1" x14ac:dyDescent="0.3">
      <c r="A2077" t="s">
        <v>1332</v>
      </c>
      <c r="B2077" t="s">
        <v>1332</v>
      </c>
      <c r="C2077" t="s">
        <v>1386</v>
      </c>
      <c r="D2077" t="s">
        <v>6423</v>
      </c>
      <c r="E2077" t="s">
        <v>6424</v>
      </c>
      <c r="F2077" t="s">
        <v>8123</v>
      </c>
      <c r="I2077" t="s">
        <v>1335</v>
      </c>
      <c r="J2077">
        <v>600</v>
      </c>
      <c r="K2077" t="s">
        <v>8124</v>
      </c>
      <c r="L2077">
        <v>46115</v>
      </c>
      <c r="N2077">
        <v>46157</v>
      </c>
      <c r="P2077" t="s">
        <v>1420</v>
      </c>
      <c r="Q2077" t="s">
        <v>8125</v>
      </c>
      <c r="R2077" t="s">
        <v>1781</v>
      </c>
      <c r="S2077" t="s">
        <v>1332</v>
      </c>
      <c r="U2077" t="s">
        <v>1340</v>
      </c>
      <c r="V2077" t="s">
        <v>1402</v>
      </c>
      <c r="W2077" t="s">
        <v>1355</v>
      </c>
      <c r="AC2077" t="s">
        <v>1343</v>
      </c>
      <c r="AF2077" t="s">
        <v>1343</v>
      </c>
      <c r="AI2077">
        <v>27</v>
      </c>
      <c r="AJ2077">
        <v>630</v>
      </c>
      <c r="AL2077">
        <v>0</v>
      </c>
      <c r="AM2077" t="s">
        <v>1332</v>
      </c>
      <c r="AN2077">
        <v>0</v>
      </c>
      <c r="AO2077">
        <v>0</v>
      </c>
    </row>
    <row r="2078" spans="1:41" hidden="1" x14ac:dyDescent="0.3">
      <c r="A2078" t="s">
        <v>1332</v>
      </c>
      <c r="B2078" t="s">
        <v>1332</v>
      </c>
      <c r="C2078" t="s">
        <v>1386</v>
      </c>
      <c r="D2078" t="s">
        <v>7163</v>
      </c>
      <c r="E2078" t="s">
        <v>7164</v>
      </c>
      <c r="F2078" t="s">
        <v>8126</v>
      </c>
      <c r="I2078" t="s">
        <v>1335</v>
      </c>
      <c r="J2078">
        <v>0</v>
      </c>
      <c r="K2078" t="s">
        <v>8124</v>
      </c>
      <c r="L2078">
        <v>46115</v>
      </c>
      <c r="N2078">
        <v>46157</v>
      </c>
      <c r="P2078" t="s">
        <v>1420</v>
      </c>
      <c r="Q2078" t="s">
        <v>8125</v>
      </c>
      <c r="R2078" t="s">
        <v>1781</v>
      </c>
      <c r="S2078" t="s">
        <v>1332</v>
      </c>
      <c r="U2078" t="s">
        <v>1340</v>
      </c>
      <c r="V2078" t="s">
        <v>1402</v>
      </c>
      <c r="W2078" t="s">
        <v>1355</v>
      </c>
      <c r="AC2078" t="s">
        <v>1343</v>
      </c>
      <c r="AF2078" t="s">
        <v>1343</v>
      </c>
      <c r="AI2078">
        <v>27</v>
      </c>
      <c r="AJ2078">
        <v>0</v>
      </c>
      <c r="AL2078">
        <v>0</v>
      </c>
      <c r="AM2078" t="s">
        <v>1332</v>
      </c>
      <c r="AN2078">
        <v>0</v>
      </c>
      <c r="AO2078">
        <v>0</v>
      </c>
    </row>
    <row r="2079" spans="1:41" hidden="1" x14ac:dyDescent="0.3">
      <c r="A2079" t="s">
        <v>1332</v>
      </c>
      <c r="B2079" t="s">
        <v>1332</v>
      </c>
      <c r="C2079" t="s">
        <v>1386</v>
      </c>
      <c r="D2079" t="s">
        <v>7165</v>
      </c>
      <c r="E2079" t="s">
        <v>7166</v>
      </c>
      <c r="F2079" t="s">
        <v>8123</v>
      </c>
      <c r="I2079" t="s">
        <v>1335</v>
      </c>
      <c r="J2079">
        <v>0</v>
      </c>
      <c r="K2079" t="s">
        <v>8124</v>
      </c>
      <c r="L2079">
        <v>46115</v>
      </c>
      <c r="N2079">
        <v>46157</v>
      </c>
      <c r="P2079" t="s">
        <v>1420</v>
      </c>
      <c r="Q2079" t="s">
        <v>8125</v>
      </c>
      <c r="R2079" t="s">
        <v>1781</v>
      </c>
      <c r="S2079" t="s">
        <v>1332</v>
      </c>
      <c r="U2079" t="s">
        <v>1340</v>
      </c>
      <c r="V2079" t="s">
        <v>1402</v>
      </c>
      <c r="W2079" t="s">
        <v>1355</v>
      </c>
      <c r="AC2079" t="s">
        <v>1343</v>
      </c>
      <c r="AF2079" t="s">
        <v>1343</v>
      </c>
      <c r="AI2079">
        <v>27</v>
      </c>
      <c r="AJ2079">
        <v>0</v>
      </c>
      <c r="AL2079">
        <v>0</v>
      </c>
      <c r="AM2079" t="s">
        <v>1332</v>
      </c>
      <c r="AN2079">
        <v>0</v>
      </c>
      <c r="AO2079">
        <v>0</v>
      </c>
    </row>
    <row r="2080" spans="1:41" hidden="1" x14ac:dyDescent="0.3">
      <c r="A2080" t="s">
        <v>1332</v>
      </c>
      <c r="B2080" t="s">
        <v>1332</v>
      </c>
      <c r="C2080" t="s">
        <v>1386</v>
      </c>
      <c r="D2080" t="s">
        <v>7158</v>
      </c>
      <c r="E2080" t="s">
        <v>7159</v>
      </c>
      <c r="F2080" t="s">
        <v>8123</v>
      </c>
      <c r="I2080" t="s">
        <v>1335</v>
      </c>
      <c r="J2080">
        <v>0</v>
      </c>
      <c r="K2080" t="s">
        <v>8124</v>
      </c>
      <c r="L2080">
        <v>46115</v>
      </c>
      <c r="N2080">
        <v>46157</v>
      </c>
      <c r="P2080" t="s">
        <v>1420</v>
      </c>
      <c r="Q2080" t="s">
        <v>8125</v>
      </c>
      <c r="R2080" t="s">
        <v>1781</v>
      </c>
      <c r="S2080" t="s">
        <v>1332</v>
      </c>
      <c r="U2080" t="s">
        <v>1340</v>
      </c>
      <c r="V2080" t="s">
        <v>1402</v>
      </c>
      <c r="W2080" t="s">
        <v>1355</v>
      </c>
      <c r="AC2080" t="s">
        <v>1343</v>
      </c>
      <c r="AF2080" t="s">
        <v>1343</v>
      </c>
      <c r="AI2080">
        <v>27</v>
      </c>
      <c r="AJ2080">
        <v>35</v>
      </c>
      <c r="AL2080">
        <v>0</v>
      </c>
      <c r="AM2080" t="s">
        <v>1332</v>
      </c>
      <c r="AN2080">
        <v>0</v>
      </c>
      <c r="AO2080">
        <v>0</v>
      </c>
    </row>
    <row r="2081" spans="1:41" hidden="1" x14ac:dyDescent="0.3">
      <c r="A2081" t="s">
        <v>1332</v>
      </c>
      <c r="B2081" t="s">
        <v>1332</v>
      </c>
      <c r="C2081" t="s">
        <v>1386</v>
      </c>
      <c r="D2081" t="s">
        <v>4351</v>
      </c>
      <c r="E2081">
        <v>2026001</v>
      </c>
      <c r="F2081" t="s">
        <v>8123</v>
      </c>
      <c r="I2081" t="s">
        <v>1335</v>
      </c>
      <c r="J2081">
        <v>600</v>
      </c>
      <c r="K2081" t="s">
        <v>8124</v>
      </c>
      <c r="L2081">
        <v>46115</v>
      </c>
      <c r="N2081">
        <v>46157</v>
      </c>
      <c r="P2081" t="s">
        <v>1420</v>
      </c>
      <c r="Q2081" t="s">
        <v>8125</v>
      </c>
      <c r="R2081" t="s">
        <v>1781</v>
      </c>
      <c r="S2081" t="s">
        <v>1332</v>
      </c>
      <c r="U2081" t="s">
        <v>1340</v>
      </c>
      <c r="V2081" t="s">
        <v>1402</v>
      </c>
      <c r="W2081" t="s">
        <v>1355</v>
      </c>
      <c r="AC2081" t="s">
        <v>1343</v>
      </c>
      <c r="AF2081" t="s">
        <v>1343</v>
      </c>
      <c r="AI2081">
        <v>27</v>
      </c>
      <c r="AJ2081">
        <v>645</v>
      </c>
      <c r="AL2081">
        <v>0</v>
      </c>
      <c r="AM2081" t="s">
        <v>1332</v>
      </c>
      <c r="AN2081">
        <v>0</v>
      </c>
      <c r="AO2081">
        <v>0</v>
      </c>
    </row>
    <row r="2082" spans="1:41" hidden="1" x14ac:dyDescent="0.3">
      <c r="A2082" t="s">
        <v>1332</v>
      </c>
      <c r="B2082" t="s">
        <v>1332</v>
      </c>
      <c r="C2082" t="s">
        <v>1386</v>
      </c>
      <c r="D2082" t="s">
        <v>2091</v>
      </c>
      <c r="E2082">
        <v>2025339</v>
      </c>
      <c r="F2082" t="s">
        <v>8126</v>
      </c>
      <c r="I2082" t="s">
        <v>1335</v>
      </c>
      <c r="J2082">
        <v>0</v>
      </c>
      <c r="K2082" t="s">
        <v>8124</v>
      </c>
      <c r="L2082">
        <v>46115</v>
      </c>
      <c r="N2082">
        <v>46157</v>
      </c>
      <c r="P2082" t="s">
        <v>1420</v>
      </c>
      <c r="Q2082" t="s">
        <v>8125</v>
      </c>
      <c r="R2082" t="s">
        <v>1781</v>
      </c>
      <c r="S2082" t="s">
        <v>1332</v>
      </c>
      <c r="U2082" t="s">
        <v>1340</v>
      </c>
      <c r="V2082" t="s">
        <v>1402</v>
      </c>
      <c r="W2082" t="s">
        <v>1355</v>
      </c>
      <c r="AC2082" t="s">
        <v>1343</v>
      </c>
      <c r="AF2082" t="s">
        <v>1343</v>
      </c>
      <c r="AI2082">
        <v>27</v>
      </c>
      <c r="AJ2082">
        <v>58</v>
      </c>
      <c r="AL2082">
        <v>0</v>
      </c>
      <c r="AM2082" t="s">
        <v>1332</v>
      </c>
      <c r="AN2082">
        <v>0</v>
      </c>
      <c r="AO2082">
        <v>0</v>
      </c>
    </row>
    <row r="2083" spans="1:41" hidden="1" x14ac:dyDescent="0.3">
      <c r="A2083" t="s">
        <v>1332</v>
      </c>
      <c r="B2083" t="s">
        <v>1332</v>
      </c>
      <c r="C2083" t="s">
        <v>1359</v>
      </c>
      <c r="D2083" t="s">
        <v>6881</v>
      </c>
      <c r="E2083">
        <v>2026065</v>
      </c>
      <c r="F2083" t="s">
        <v>8259</v>
      </c>
      <c r="G2083" t="s">
        <v>4636</v>
      </c>
      <c r="I2083" t="s">
        <v>1335</v>
      </c>
      <c r="J2083">
        <v>500</v>
      </c>
      <c r="K2083" t="s">
        <v>8124</v>
      </c>
      <c r="L2083">
        <v>46121</v>
      </c>
      <c r="N2083">
        <v>46157</v>
      </c>
      <c r="P2083" t="s">
        <v>1420</v>
      </c>
      <c r="Q2083" t="s">
        <v>8125</v>
      </c>
      <c r="R2083" t="s">
        <v>1781</v>
      </c>
      <c r="S2083" t="s">
        <v>1332</v>
      </c>
      <c r="U2083" t="s">
        <v>1340</v>
      </c>
      <c r="V2083" t="s">
        <v>1402</v>
      </c>
      <c r="W2083" t="s">
        <v>1355</v>
      </c>
      <c r="AC2083" t="s">
        <v>1343</v>
      </c>
      <c r="AF2083" t="s">
        <v>1343</v>
      </c>
      <c r="AI2083">
        <v>27</v>
      </c>
      <c r="AJ2083">
        <v>500</v>
      </c>
      <c r="AL2083">
        <v>0</v>
      </c>
      <c r="AM2083" t="s">
        <v>1332</v>
      </c>
      <c r="AN2083">
        <v>0</v>
      </c>
      <c r="AO2083">
        <v>0</v>
      </c>
    </row>
    <row r="2084" spans="1:41" hidden="1" x14ac:dyDescent="0.3">
      <c r="A2084" t="s">
        <v>1332</v>
      </c>
      <c r="B2084" t="s">
        <v>1332</v>
      </c>
      <c r="C2084" t="s">
        <v>1359</v>
      </c>
      <c r="D2084" t="s">
        <v>2519</v>
      </c>
      <c r="E2084">
        <v>2025317</v>
      </c>
      <c r="F2084" t="s">
        <v>6582</v>
      </c>
      <c r="G2084" t="s">
        <v>6583</v>
      </c>
      <c r="I2084" t="s">
        <v>1335</v>
      </c>
      <c r="J2084">
        <v>1500</v>
      </c>
      <c r="K2084" t="s">
        <v>6584</v>
      </c>
      <c r="L2084">
        <v>46101</v>
      </c>
      <c r="N2084">
        <v>46152</v>
      </c>
      <c r="P2084" t="s">
        <v>1420</v>
      </c>
      <c r="Q2084" t="s">
        <v>6585</v>
      </c>
      <c r="R2084" t="s">
        <v>1339</v>
      </c>
      <c r="S2084" t="s">
        <v>1332</v>
      </c>
      <c r="U2084" t="s">
        <v>1340</v>
      </c>
      <c r="V2084" t="s">
        <v>1341</v>
      </c>
      <c r="W2084" t="s">
        <v>1339</v>
      </c>
      <c r="X2084">
        <v>46126</v>
      </c>
      <c r="Y2084" t="s">
        <v>6586</v>
      </c>
      <c r="AC2084" t="s">
        <v>1343</v>
      </c>
      <c r="AF2084" t="s">
        <v>1408</v>
      </c>
      <c r="AI2084" t="s">
        <v>1339</v>
      </c>
      <c r="AJ2084">
        <v>1550</v>
      </c>
      <c r="AL2084">
        <v>0</v>
      </c>
      <c r="AM2084">
        <v>0</v>
      </c>
      <c r="AN2084">
        <v>0</v>
      </c>
      <c r="AO2084">
        <v>0</v>
      </c>
    </row>
    <row r="2085" spans="1:41" hidden="1" x14ac:dyDescent="0.3">
      <c r="A2085" t="s">
        <v>1332</v>
      </c>
      <c r="B2085" t="s">
        <v>1332</v>
      </c>
      <c r="C2085" t="s">
        <v>1359</v>
      </c>
      <c r="D2085" t="s">
        <v>1755</v>
      </c>
      <c r="E2085">
        <v>2025329</v>
      </c>
      <c r="F2085" t="s">
        <v>6582</v>
      </c>
      <c r="I2085" t="s">
        <v>1335</v>
      </c>
      <c r="J2085">
        <v>0</v>
      </c>
      <c r="K2085" t="s">
        <v>6584</v>
      </c>
      <c r="L2085">
        <v>46101</v>
      </c>
      <c r="N2085">
        <v>46152</v>
      </c>
      <c r="P2085" t="s">
        <v>1420</v>
      </c>
      <c r="Q2085" t="s">
        <v>6585</v>
      </c>
      <c r="R2085" t="s">
        <v>1339</v>
      </c>
      <c r="S2085" t="s">
        <v>1332</v>
      </c>
      <c r="U2085" t="s">
        <v>1340</v>
      </c>
      <c r="V2085" t="s">
        <v>1341</v>
      </c>
      <c r="W2085" t="s">
        <v>1339</v>
      </c>
      <c r="X2085">
        <v>46126</v>
      </c>
      <c r="Y2085" t="s">
        <v>6586</v>
      </c>
      <c r="AC2085" t="s">
        <v>1343</v>
      </c>
      <c r="AF2085" t="s">
        <v>1343</v>
      </c>
      <c r="AI2085" t="s">
        <v>1339</v>
      </c>
      <c r="AJ2085">
        <v>52</v>
      </c>
      <c r="AL2085" t="s">
        <v>1332</v>
      </c>
      <c r="AM2085" t="s">
        <v>1332</v>
      </c>
      <c r="AN2085">
        <v>0</v>
      </c>
      <c r="AO2085">
        <v>0</v>
      </c>
    </row>
    <row r="2086" spans="1:41" hidden="1" x14ac:dyDescent="0.3">
      <c r="C2086" t="s">
        <v>64</v>
      </c>
      <c r="D2086" t="s">
        <v>2962</v>
      </c>
      <c r="E2086">
        <v>2025945</v>
      </c>
      <c r="F2086" t="s">
        <v>8707</v>
      </c>
      <c r="G2086" t="s">
        <v>8708</v>
      </c>
      <c r="I2086" t="s">
        <v>1335</v>
      </c>
      <c r="J2086">
        <v>1600</v>
      </c>
      <c r="K2086" t="s">
        <v>6584</v>
      </c>
      <c r="L2086">
        <v>46126</v>
      </c>
      <c r="N2086">
        <v>46157</v>
      </c>
      <c r="P2086" t="s">
        <v>1337</v>
      </c>
      <c r="Q2086" t="s">
        <v>6585</v>
      </c>
      <c r="U2086" t="s">
        <v>1340</v>
      </c>
      <c r="V2086" t="s">
        <v>1402</v>
      </c>
      <c r="W2086" t="s">
        <v>1355</v>
      </c>
      <c r="AC2086" t="s">
        <v>1343</v>
      </c>
      <c r="AF2086" t="s">
        <v>1408</v>
      </c>
      <c r="AI2086">
        <v>27</v>
      </c>
      <c r="AJ2086">
        <v>1660</v>
      </c>
      <c r="AL2086">
        <v>0</v>
      </c>
      <c r="AM2086" t="s">
        <v>1332</v>
      </c>
      <c r="AN2086">
        <v>0</v>
      </c>
      <c r="AO2086">
        <v>0</v>
      </c>
    </row>
    <row r="2087" spans="1:41" hidden="1" x14ac:dyDescent="0.3">
      <c r="C2087" t="s">
        <v>64</v>
      </c>
      <c r="D2087" t="s">
        <v>4635</v>
      </c>
      <c r="E2087">
        <v>2026013</v>
      </c>
      <c r="F2087" t="s">
        <v>8707</v>
      </c>
      <c r="G2087" t="s">
        <v>4636</v>
      </c>
      <c r="I2087" t="s">
        <v>1335</v>
      </c>
      <c r="J2087">
        <v>1600</v>
      </c>
      <c r="K2087" t="s">
        <v>6584</v>
      </c>
      <c r="L2087">
        <v>46126</v>
      </c>
      <c r="N2087">
        <v>46157</v>
      </c>
      <c r="P2087" t="s">
        <v>1337</v>
      </c>
      <c r="Q2087" t="s">
        <v>6585</v>
      </c>
      <c r="U2087" t="s">
        <v>1340</v>
      </c>
      <c r="V2087" t="s">
        <v>1402</v>
      </c>
      <c r="W2087" t="s">
        <v>1355</v>
      </c>
      <c r="AC2087" t="s">
        <v>1343</v>
      </c>
      <c r="AF2087" t="s">
        <v>1408</v>
      </c>
      <c r="AI2087">
        <v>27</v>
      </c>
      <c r="AJ2087">
        <v>1660</v>
      </c>
      <c r="AL2087">
        <v>0</v>
      </c>
      <c r="AM2087" t="s">
        <v>1332</v>
      </c>
      <c r="AN2087">
        <v>0</v>
      </c>
      <c r="AO2087">
        <v>0</v>
      </c>
    </row>
    <row r="2088" spans="1:41" hidden="1" x14ac:dyDescent="0.3">
      <c r="C2088" t="s">
        <v>64</v>
      </c>
      <c r="D2088" t="s">
        <v>4631</v>
      </c>
      <c r="E2088">
        <v>2026010</v>
      </c>
      <c r="F2088" t="s">
        <v>8707</v>
      </c>
      <c r="G2088" t="s">
        <v>4636</v>
      </c>
      <c r="I2088" t="s">
        <v>1335</v>
      </c>
      <c r="J2088">
        <v>0</v>
      </c>
      <c r="K2088" t="s">
        <v>6584</v>
      </c>
      <c r="L2088">
        <v>46126</v>
      </c>
      <c r="N2088">
        <v>46157</v>
      </c>
      <c r="P2088" t="s">
        <v>1337</v>
      </c>
      <c r="Q2088" t="s">
        <v>6585</v>
      </c>
      <c r="U2088" t="s">
        <v>1340</v>
      </c>
      <c r="V2088" t="s">
        <v>1402</v>
      </c>
      <c r="W2088" t="s">
        <v>1355</v>
      </c>
      <c r="AC2088" t="s">
        <v>1343</v>
      </c>
      <c r="AF2088" t="s">
        <v>1343</v>
      </c>
      <c r="AI2088">
        <v>27</v>
      </c>
      <c r="AJ2088">
        <v>30</v>
      </c>
      <c r="AL2088">
        <v>0</v>
      </c>
      <c r="AM2088" t="s">
        <v>1332</v>
      </c>
      <c r="AN2088">
        <v>0</v>
      </c>
      <c r="AO2088">
        <v>0</v>
      </c>
    </row>
    <row r="2089" spans="1:41" hidden="1" x14ac:dyDescent="0.3">
      <c r="C2089" t="s">
        <v>1359</v>
      </c>
      <c r="D2089" t="s">
        <v>3708</v>
      </c>
      <c r="E2089">
        <v>2025322</v>
      </c>
      <c r="F2089" t="s">
        <v>8707</v>
      </c>
      <c r="G2089" t="s">
        <v>4636</v>
      </c>
      <c r="I2089" t="s">
        <v>1335</v>
      </c>
      <c r="J2089">
        <v>1500</v>
      </c>
      <c r="K2089" t="s">
        <v>6584</v>
      </c>
      <c r="L2089">
        <v>46128</v>
      </c>
      <c r="N2089">
        <v>46172</v>
      </c>
      <c r="P2089" t="s">
        <v>1420</v>
      </c>
      <c r="Q2089" t="s">
        <v>6585</v>
      </c>
      <c r="U2089" t="s">
        <v>1340</v>
      </c>
      <c r="V2089" t="s">
        <v>1402</v>
      </c>
      <c r="W2089" t="s">
        <v>1355</v>
      </c>
      <c r="AC2089" t="s">
        <v>1343</v>
      </c>
      <c r="AF2089" t="s">
        <v>1408</v>
      </c>
      <c r="AI2089">
        <v>42</v>
      </c>
      <c r="AJ2089">
        <v>1590</v>
      </c>
      <c r="AL2089">
        <v>0</v>
      </c>
      <c r="AM2089" t="s">
        <v>1332</v>
      </c>
      <c r="AN2089">
        <v>0</v>
      </c>
      <c r="AO2089">
        <v>0</v>
      </c>
    </row>
    <row r="2090" spans="1:41" hidden="1" x14ac:dyDescent="0.3">
      <c r="C2090" t="s">
        <v>1359</v>
      </c>
      <c r="D2090" t="s">
        <v>3882</v>
      </c>
      <c r="E2090">
        <v>2025322</v>
      </c>
      <c r="F2090" t="s">
        <v>8707</v>
      </c>
      <c r="G2090" t="s">
        <v>4636</v>
      </c>
      <c r="I2090" t="s">
        <v>1335</v>
      </c>
      <c r="J2090">
        <v>0</v>
      </c>
      <c r="K2090" t="s">
        <v>6584</v>
      </c>
      <c r="L2090">
        <v>46128</v>
      </c>
      <c r="N2090">
        <v>46172</v>
      </c>
      <c r="P2090" t="s">
        <v>1420</v>
      </c>
      <c r="Q2090" t="s">
        <v>6585</v>
      </c>
      <c r="U2090" t="s">
        <v>1340</v>
      </c>
      <c r="V2090" t="s">
        <v>1402</v>
      </c>
      <c r="W2090" t="s">
        <v>1355</v>
      </c>
      <c r="AC2090" t="s">
        <v>1343</v>
      </c>
      <c r="AF2090" t="s">
        <v>1343</v>
      </c>
      <c r="AI2090">
        <v>42</v>
      </c>
      <c r="AJ2090">
        <v>90</v>
      </c>
      <c r="AL2090">
        <v>0</v>
      </c>
      <c r="AM2090" t="s">
        <v>1332</v>
      </c>
      <c r="AN2090">
        <v>0</v>
      </c>
      <c r="AO2090">
        <v>0</v>
      </c>
    </row>
    <row r="2091" spans="1:41" hidden="1" x14ac:dyDescent="0.3">
      <c r="C2091" t="s">
        <v>1359</v>
      </c>
      <c r="D2091" t="s">
        <v>4347</v>
      </c>
      <c r="E2091">
        <v>2025310</v>
      </c>
      <c r="F2091" t="s">
        <v>8707</v>
      </c>
      <c r="G2091" t="s">
        <v>4636</v>
      </c>
      <c r="I2091" t="s">
        <v>1335</v>
      </c>
      <c r="J2091">
        <v>1500</v>
      </c>
      <c r="K2091" t="s">
        <v>6584</v>
      </c>
      <c r="L2091">
        <v>46128</v>
      </c>
      <c r="N2091">
        <v>46172</v>
      </c>
      <c r="P2091" t="s">
        <v>1420</v>
      </c>
      <c r="Q2091" t="s">
        <v>6585</v>
      </c>
      <c r="U2091" t="s">
        <v>1340</v>
      </c>
      <c r="V2091" t="s">
        <v>1402</v>
      </c>
      <c r="W2091" t="s">
        <v>1355</v>
      </c>
      <c r="AC2091" t="s">
        <v>1343</v>
      </c>
      <c r="AF2091" t="s">
        <v>1408</v>
      </c>
      <c r="AI2091">
        <v>42</v>
      </c>
      <c r="AJ2091">
        <v>1565</v>
      </c>
      <c r="AL2091">
        <v>0</v>
      </c>
      <c r="AM2091" t="s">
        <v>1332</v>
      </c>
      <c r="AN2091">
        <v>0</v>
      </c>
      <c r="AO2091">
        <v>0</v>
      </c>
    </row>
    <row r="2092" spans="1:41" hidden="1" x14ac:dyDescent="0.3">
      <c r="A2092" t="s">
        <v>1332</v>
      </c>
      <c r="B2092" t="s">
        <v>1332</v>
      </c>
      <c r="C2092" t="s">
        <v>1371</v>
      </c>
      <c r="D2092" t="s">
        <v>3368</v>
      </c>
      <c r="E2092">
        <v>2025505</v>
      </c>
      <c r="I2092" t="s">
        <v>1335</v>
      </c>
      <c r="J2092">
        <v>150</v>
      </c>
      <c r="K2092" t="s">
        <v>3813</v>
      </c>
      <c r="L2092">
        <v>46056</v>
      </c>
      <c r="N2092">
        <v>46112</v>
      </c>
      <c r="P2092" t="s">
        <v>1361</v>
      </c>
      <c r="Q2092" t="s">
        <v>3814</v>
      </c>
      <c r="R2092" t="s">
        <v>1339</v>
      </c>
      <c r="S2092" t="s">
        <v>1332</v>
      </c>
      <c r="U2092" t="s">
        <v>1340</v>
      </c>
      <c r="V2092" t="s">
        <v>1341</v>
      </c>
      <c r="W2092" t="s">
        <v>1339</v>
      </c>
      <c r="X2092">
        <v>46106</v>
      </c>
      <c r="Y2092" t="s">
        <v>3815</v>
      </c>
      <c r="Z2092">
        <v>86</v>
      </c>
      <c r="AA2092">
        <v>25</v>
      </c>
      <c r="AB2092">
        <v>3</v>
      </c>
      <c r="AC2092" t="s">
        <v>1343</v>
      </c>
      <c r="AF2092" t="s">
        <v>1343</v>
      </c>
      <c r="AI2092" t="s">
        <v>1339</v>
      </c>
      <c r="AJ2092">
        <v>205</v>
      </c>
      <c r="AL2092">
        <v>86</v>
      </c>
      <c r="AM2092">
        <v>86</v>
      </c>
      <c r="AN2092">
        <v>0.290697674418605</v>
      </c>
      <c r="AO2092">
        <v>2.3837209302325602</v>
      </c>
    </row>
    <row r="2093" spans="1:41" hidden="1" x14ac:dyDescent="0.3">
      <c r="A2093" t="s">
        <v>1332</v>
      </c>
      <c r="B2093" t="s">
        <v>1379</v>
      </c>
      <c r="C2093" t="s">
        <v>1359</v>
      </c>
      <c r="D2093" t="s">
        <v>2387</v>
      </c>
      <c r="E2093" t="s">
        <v>1332</v>
      </c>
      <c r="I2093" t="s">
        <v>1335</v>
      </c>
      <c r="J2093">
        <v>550</v>
      </c>
      <c r="K2093" t="s">
        <v>2414</v>
      </c>
      <c r="L2093">
        <v>46006</v>
      </c>
      <c r="N2093">
        <v>45687</v>
      </c>
      <c r="P2093" t="s">
        <v>1420</v>
      </c>
      <c r="Q2093" t="s">
        <v>2415</v>
      </c>
      <c r="R2093" t="s">
        <v>1358</v>
      </c>
      <c r="S2093" t="s">
        <v>1332</v>
      </c>
      <c r="U2093" t="s">
        <v>1340</v>
      </c>
      <c r="V2093" t="s">
        <v>1341</v>
      </c>
      <c r="W2093" t="s">
        <v>1358</v>
      </c>
      <c r="AC2093" t="s">
        <v>1343</v>
      </c>
      <c r="AF2093" t="s">
        <v>1343</v>
      </c>
      <c r="AI2093" t="s">
        <v>1358</v>
      </c>
      <c r="AJ2093" t="s">
        <v>1332</v>
      </c>
      <c r="AL2093">
        <v>0</v>
      </c>
      <c r="AM2093" t="s">
        <v>1332</v>
      </c>
      <c r="AN2093">
        <v>0</v>
      </c>
      <c r="AO2093">
        <v>0</v>
      </c>
    </row>
    <row r="2094" spans="1:41" hidden="1" x14ac:dyDescent="0.3">
      <c r="A2094" t="s">
        <v>1332</v>
      </c>
      <c r="B2094" t="s">
        <v>1332</v>
      </c>
      <c r="C2094" t="s">
        <v>304</v>
      </c>
      <c r="D2094" t="s">
        <v>2814</v>
      </c>
      <c r="E2094" t="s">
        <v>2815</v>
      </c>
      <c r="I2094" t="s">
        <v>1335</v>
      </c>
      <c r="J2094">
        <v>500</v>
      </c>
      <c r="K2094" t="s">
        <v>2414</v>
      </c>
      <c r="L2094">
        <v>46040</v>
      </c>
      <c r="N2094">
        <v>46091</v>
      </c>
      <c r="P2094" t="s">
        <v>1337</v>
      </c>
      <c r="Q2094" t="s">
        <v>2415</v>
      </c>
      <c r="R2094" t="s">
        <v>1358</v>
      </c>
      <c r="S2094" t="s">
        <v>1374</v>
      </c>
      <c r="T2094" t="s">
        <v>3189</v>
      </c>
      <c r="U2094" t="s">
        <v>1340</v>
      </c>
      <c r="V2094" t="s">
        <v>1341</v>
      </c>
      <c r="W2094" t="s">
        <v>1454</v>
      </c>
      <c r="AC2094" t="s">
        <v>1343</v>
      </c>
      <c r="AF2094" t="s">
        <v>1343</v>
      </c>
      <c r="AI2094" t="s">
        <v>1352</v>
      </c>
      <c r="AJ2094">
        <v>572</v>
      </c>
      <c r="AL2094">
        <v>0</v>
      </c>
      <c r="AM2094" t="s">
        <v>1332</v>
      </c>
      <c r="AN2094">
        <v>0</v>
      </c>
      <c r="AO2094">
        <v>0</v>
      </c>
    </row>
    <row r="2095" spans="1:41" hidden="1" x14ac:dyDescent="0.3">
      <c r="A2095" t="s">
        <v>1332</v>
      </c>
      <c r="B2095" t="s">
        <v>1379</v>
      </c>
      <c r="C2095" t="s">
        <v>304</v>
      </c>
      <c r="D2095" t="s">
        <v>2411</v>
      </c>
      <c r="E2095" t="s">
        <v>1332</v>
      </c>
      <c r="I2095" t="s">
        <v>1335</v>
      </c>
      <c r="J2095">
        <v>500</v>
      </c>
      <c r="K2095" t="s">
        <v>2414</v>
      </c>
      <c r="L2095">
        <v>46040</v>
      </c>
      <c r="N2095">
        <v>46091</v>
      </c>
      <c r="P2095" t="s">
        <v>1337</v>
      </c>
      <c r="Q2095" t="s">
        <v>2415</v>
      </c>
      <c r="R2095" t="s">
        <v>1358</v>
      </c>
      <c r="S2095" t="s">
        <v>1332</v>
      </c>
      <c r="U2095" t="s">
        <v>1340</v>
      </c>
      <c r="V2095" t="s">
        <v>1341</v>
      </c>
      <c r="W2095" t="s">
        <v>1358</v>
      </c>
      <c r="AC2095" t="s">
        <v>1343</v>
      </c>
      <c r="AF2095" t="s">
        <v>1343</v>
      </c>
      <c r="AI2095" t="s">
        <v>1358</v>
      </c>
      <c r="AJ2095" t="s">
        <v>1332</v>
      </c>
      <c r="AL2095">
        <v>0</v>
      </c>
      <c r="AM2095" t="s">
        <v>1332</v>
      </c>
      <c r="AN2095">
        <v>0</v>
      </c>
      <c r="AO2095">
        <v>0</v>
      </c>
    </row>
    <row r="2096" spans="1:41" hidden="1" x14ac:dyDescent="0.3">
      <c r="A2096" t="s">
        <v>1332</v>
      </c>
      <c r="B2096" t="s">
        <v>1332</v>
      </c>
      <c r="C2096" t="s">
        <v>304</v>
      </c>
      <c r="D2096" t="s">
        <v>4351</v>
      </c>
      <c r="E2096">
        <v>2026001</v>
      </c>
      <c r="F2096" t="s">
        <v>4772</v>
      </c>
      <c r="G2096" t="s">
        <v>4773</v>
      </c>
      <c r="I2096" t="s">
        <v>1335</v>
      </c>
      <c r="J2096">
        <v>500</v>
      </c>
      <c r="K2096" t="s">
        <v>2414</v>
      </c>
      <c r="L2096">
        <v>46085</v>
      </c>
      <c r="N2096">
        <v>46132</v>
      </c>
      <c r="P2096" t="s">
        <v>1337</v>
      </c>
      <c r="Q2096" t="s">
        <v>2415</v>
      </c>
      <c r="R2096" t="s">
        <v>1339</v>
      </c>
      <c r="S2096" t="s">
        <v>1332</v>
      </c>
      <c r="U2096" t="s">
        <v>1340</v>
      </c>
      <c r="V2096" t="s">
        <v>1341</v>
      </c>
      <c r="W2096" t="s">
        <v>1339</v>
      </c>
      <c r="X2096">
        <v>46117</v>
      </c>
      <c r="Y2096" t="s">
        <v>4774</v>
      </c>
      <c r="AC2096" t="s">
        <v>1343</v>
      </c>
      <c r="AF2096" t="s">
        <v>1343</v>
      </c>
      <c r="AI2096" t="s">
        <v>1339</v>
      </c>
      <c r="AJ2096">
        <v>545</v>
      </c>
      <c r="AL2096">
        <v>0</v>
      </c>
      <c r="AM2096">
        <v>0</v>
      </c>
      <c r="AN2096">
        <v>0</v>
      </c>
      <c r="AO2096">
        <v>0</v>
      </c>
    </row>
    <row r="2097" spans="1:41" hidden="1" x14ac:dyDescent="0.3">
      <c r="A2097" t="s">
        <v>1332</v>
      </c>
      <c r="B2097" t="s">
        <v>1332</v>
      </c>
      <c r="C2097" t="s">
        <v>39</v>
      </c>
      <c r="D2097" t="s">
        <v>2519</v>
      </c>
      <c r="E2097">
        <v>2025317</v>
      </c>
      <c r="F2097" t="s">
        <v>6468</v>
      </c>
      <c r="G2097" t="s">
        <v>6469</v>
      </c>
      <c r="I2097" t="s">
        <v>1335</v>
      </c>
      <c r="J2097">
        <v>300</v>
      </c>
      <c r="K2097" t="s">
        <v>6470</v>
      </c>
      <c r="L2097">
        <v>46100</v>
      </c>
      <c r="N2097">
        <v>46152</v>
      </c>
      <c r="P2097" t="s">
        <v>1337</v>
      </c>
      <c r="Q2097" t="s">
        <v>6471</v>
      </c>
      <c r="R2097" t="s">
        <v>1339</v>
      </c>
      <c r="S2097" t="s">
        <v>1332</v>
      </c>
      <c r="U2097" t="s">
        <v>1340</v>
      </c>
      <c r="V2097" t="s">
        <v>1341</v>
      </c>
      <c r="W2097" t="s">
        <v>1339</v>
      </c>
      <c r="X2097">
        <v>46109</v>
      </c>
      <c r="Y2097" t="s">
        <v>6472</v>
      </c>
      <c r="Z2097">
        <v>4087</v>
      </c>
      <c r="AA2097">
        <v>1387</v>
      </c>
      <c r="AB2097">
        <v>27</v>
      </c>
      <c r="AC2097" t="s">
        <v>1408</v>
      </c>
      <c r="AF2097" t="s">
        <v>1343</v>
      </c>
      <c r="AI2097" t="s">
        <v>1339</v>
      </c>
      <c r="AJ2097">
        <v>350</v>
      </c>
      <c r="AL2097">
        <v>4087</v>
      </c>
      <c r="AM2097">
        <v>4087</v>
      </c>
      <c r="AN2097">
        <v>0.33936873011989199</v>
      </c>
      <c r="AO2097">
        <v>8.5637386836310295E-2</v>
      </c>
    </row>
    <row r="2098" spans="1:41" hidden="1" x14ac:dyDescent="0.3">
      <c r="A2098" t="s">
        <v>1332</v>
      </c>
      <c r="B2098" t="s">
        <v>1332</v>
      </c>
      <c r="C2098" t="s">
        <v>39</v>
      </c>
      <c r="D2098" t="s">
        <v>1755</v>
      </c>
      <c r="E2098">
        <v>2025329</v>
      </c>
      <c r="F2098" t="s">
        <v>6468</v>
      </c>
      <c r="I2098" t="s">
        <v>1335</v>
      </c>
      <c r="J2098">
        <v>0</v>
      </c>
      <c r="K2098" t="s">
        <v>6470</v>
      </c>
      <c r="L2098">
        <v>46100</v>
      </c>
      <c r="N2098">
        <v>46152</v>
      </c>
      <c r="P2098" t="s">
        <v>1337</v>
      </c>
      <c r="Q2098" t="s">
        <v>6471</v>
      </c>
      <c r="R2098" t="s">
        <v>1339</v>
      </c>
      <c r="S2098" t="s">
        <v>1332</v>
      </c>
      <c r="U2098" t="s">
        <v>1340</v>
      </c>
      <c r="V2098" t="s">
        <v>1341</v>
      </c>
      <c r="W2098" t="s">
        <v>1339</v>
      </c>
      <c r="X2098">
        <v>46109</v>
      </c>
      <c r="Y2098" t="s">
        <v>6472</v>
      </c>
      <c r="Z2098">
        <v>4087</v>
      </c>
      <c r="AA2098">
        <v>1387</v>
      </c>
      <c r="AB2098">
        <v>27</v>
      </c>
      <c r="AC2098" t="s">
        <v>1408</v>
      </c>
      <c r="AF2098" t="s">
        <v>1343</v>
      </c>
      <c r="AI2098" t="s">
        <v>1339</v>
      </c>
      <c r="AJ2098">
        <v>52</v>
      </c>
      <c r="AL2098" t="s">
        <v>1332</v>
      </c>
      <c r="AM2098" t="s">
        <v>1332</v>
      </c>
      <c r="AN2098">
        <v>0.33936873011989199</v>
      </c>
      <c r="AO2098">
        <v>0</v>
      </c>
    </row>
    <row r="2099" spans="1:41" hidden="1" x14ac:dyDescent="0.3">
      <c r="C2099" t="s">
        <v>304</v>
      </c>
      <c r="D2099" t="s">
        <v>2519</v>
      </c>
      <c r="E2099">
        <v>2025317</v>
      </c>
      <c r="F2099" t="s">
        <v>8621</v>
      </c>
      <c r="G2099" t="s">
        <v>8283</v>
      </c>
      <c r="I2099" t="s">
        <v>1335</v>
      </c>
      <c r="J2099">
        <v>200</v>
      </c>
      <c r="K2099" t="s">
        <v>8622</v>
      </c>
      <c r="L2099">
        <v>46123</v>
      </c>
      <c r="N2099">
        <v>46157</v>
      </c>
      <c r="P2099" t="s">
        <v>1337</v>
      </c>
      <c r="Q2099" t="s">
        <v>8623</v>
      </c>
      <c r="R2099" t="s">
        <v>1781</v>
      </c>
      <c r="U2099" t="s">
        <v>1340</v>
      </c>
      <c r="V2099" t="s">
        <v>1341</v>
      </c>
      <c r="W2099" t="s">
        <v>1355</v>
      </c>
      <c r="AC2099" t="s">
        <v>1343</v>
      </c>
      <c r="AF2099" t="s">
        <v>1343</v>
      </c>
      <c r="AI2099">
        <v>27</v>
      </c>
      <c r="AJ2099">
        <v>250</v>
      </c>
      <c r="AL2099">
        <v>0</v>
      </c>
      <c r="AM2099" t="s">
        <v>1332</v>
      </c>
      <c r="AN2099">
        <v>0</v>
      </c>
      <c r="AO2099">
        <v>0</v>
      </c>
    </row>
    <row r="2100" spans="1:41" hidden="1" x14ac:dyDescent="0.3">
      <c r="C2100" t="s">
        <v>304</v>
      </c>
      <c r="D2100" t="s">
        <v>1755</v>
      </c>
      <c r="E2100">
        <v>2025329</v>
      </c>
      <c r="F2100" t="s">
        <v>8621</v>
      </c>
      <c r="G2100" t="s">
        <v>8283</v>
      </c>
      <c r="I2100" t="s">
        <v>1335</v>
      </c>
      <c r="J2100">
        <v>0</v>
      </c>
      <c r="K2100" t="s">
        <v>8622</v>
      </c>
      <c r="L2100">
        <v>46123</v>
      </c>
      <c r="N2100">
        <v>46157</v>
      </c>
      <c r="P2100" t="s">
        <v>1337</v>
      </c>
      <c r="Q2100" t="s">
        <v>8623</v>
      </c>
      <c r="R2100" t="s">
        <v>1781</v>
      </c>
      <c r="U2100" t="s">
        <v>1340</v>
      </c>
      <c r="V2100" t="s">
        <v>1341</v>
      </c>
      <c r="W2100" t="s">
        <v>1355</v>
      </c>
      <c r="AC2100" t="s">
        <v>1343</v>
      </c>
      <c r="AF2100" t="s">
        <v>1343</v>
      </c>
      <c r="AI2100">
        <v>27</v>
      </c>
      <c r="AJ2100">
        <v>52</v>
      </c>
      <c r="AL2100">
        <v>0</v>
      </c>
      <c r="AM2100" t="s">
        <v>1332</v>
      </c>
      <c r="AN2100">
        <v>0</v>
      </c>
      <c r="AO2100">
        <v>0</v>
      </c>
    </row>
    <row r="2101" spans="1:41" hidden="1" x14ac:dyDescent="0.3">
      <c r="C2101" t="s">
        <v>304</v>
      </c>
      <c r="D2101" t="s">
        <v>4033</v>
      </c>
      <c r="E2101">
        <v>2026003</v>
      </c>
      <c r="F2101" t="s">
        <v>8621</v>
      </c>
      <c r="G2101" t="s">
        <v>8283</v>
      </c>
      <c r="I2101" t="s">
        <v>1335</v>
      </c>
      <c r="J2101">
        <v>200</v>
      </c>
      <c r="K2101" t="s">
        <v>8622</v>
      </c>
      <c r="L2101">
        <v>46123</v>
      </c>
      <c r="N2101">
        <v>46157</v>
      </c>
      <c r="P2101" t="s">
        <v>1337</v>
      </c>
      <c r="Q2101" t="s">
        <v>8623</v>
      </c>
      <c r="R2101" t="s">
        <v>1781</v>
      </c>
      <c r="U2101" t="s">
        <v>1340</v>
      </c>
      <c r="V2101" t="s">
        <v>1341</v>
      </c>
      <c r="W2101" t="s">
        <v>1355</v>
      </c>
      <c r="AC2101" t="s">
        <v>1343</v>
      </c>
      <c r="AF2101" t="s">
        <v>1343</v>
      </c>
      <c r="AI2101">
        <v>27</v>
      </c>
      <c r="AJ2101">
        <v>245</v>
      </c>
      <c r="AL2101">
        <v>0</v>
      </c>
      <c r="AM2101" t="s">
        <v>1332</v>
      </c>
      <c r="AN2101">
        <v>0</v>
      </c>
      <c r="AO2101">
        <v>0</v>
      </c>
    </row>
    <row r="2102" spans="1:41" hidden="1" x14ac:dyDescent="0.3">
      <c r="A2102" t="s">
        <v>1332</v>
      </c>
      <c r="B2102" t="s">
        <v>1332</v>
      </c>
      <c r="C2102" t="s">
        <v>1371</v>
      </c>
      <c r="D2102" t="s">
        <v>1920</v>
      </c>
      <c r="E2102">
        <v>2025895</v>
      </c>
      <c r="I2102" t="s">
        <v>1335</v>
      </c>
      <c r="J2102">
        <v>400</v>
      </c>
      <c r="K2102" t="s">
        <v>2883</v>
      </c>
      <c r="L2102">
        <v>46021</v>
      </c>
      <c r="N2102">
        <v>46068</v>
      </c>
      <c r="P2102" t="s">
        <v>1337</v>
      </c>
      <c r="Q2102" t="s">
        <v>2884</v>
      </c>
      <c r="R2102" t="s">
        <v>1339</v>
      </c>
      <c r="S2102" t="s">
        <v>1332</v>
      </c>
      <c r="U2102" t="s">
        <v>1340</v>
      </c>
      <c r="V2102" t="s">
        <v>1402</v>
      </c>
      <c r="W2102" t="s">
        <v>1339</v>
      </c>
      <c r="X2102">
        <v>46054</v>
      </c>
      <c r="Y2102" t="s">
        <v>2885</v>
      </c>
      <c r="AC2102" t="s">
        <v>1343</v>
      </c>
      <c r="AF2102" t="s">
        <v>1343</v>
      </c>
      <c r="AI2102" t="s">
        <v>1339</v>
      </c>
      <c r="AJ2102">
        <v>510</v>
      </c>
      <c r="AL2102">
        <v>0</v>
      </c>
      <c r="AM2102">
        <v>0</v>
      </c>
      <c r="AN2102">
        <v>0</v>
      </c>
      <c r="AO2102">
        <v>0</v>
      </c>
    </row>
    <row r="2103" spans="1:41" hidden="1" x14ac:dyDescent="0.3">
      <c r="A2103" t="s">
        <v>1332</v>
      </c>
      <c r="B2103" t="s">
        <v>1379</v>
      </c>
      <c r="C2103" t="s">
        <v>39</v>
      </c>
      <c r="D2103" t="s">
        <v>2519</v>
      </c>
      <c r="E2103">
        <v>2025317</v>
      </c>
      <c r="F2103" t="s">
        <v>7332</v>
      </c>
      <c r="G2103" t="s">
        <v>7333</v>
      </c>
      <c r="I2103" t="s">
        <v>1335</v>
      </c>
      <c r="J2103">
        <v>160</v>
      </c>
      <c r="K2103" t="s">
        <v>7334</v>
      </c>
      <c r="L2103">
        <v>46109</v>
      </c>
      <c r="N2103">
        <v>46157</v>
      </c>
      <c r="P2103" t="s">
        <v>1361</v>
      </c>
      <c r="Q2103" t="s">
        <v>7335</v>
      </c>
      <c r="R2103" t="s">
        <v>1339</v>
      </c>
      <c r="S2103" t="s">
        <v>1332</v>
      </c>
      <c r="U2103" t="s">
        <v>1340</v>
      </c>
      <c r="V2103" t="s">
        <v>1341</v>
      </c>
      <c r="W2103" t="s">
        <v>1339</v>
      </c>
      <c r="X2103">
        <v>46119</v>
      </c>
      <c r="Y2103" t="s">
        <v>7336</v>
      </c>
      <c r="Z2103">
        <v>44</v>
      </c>
      <c r="AA2103">
        <v>16</v>
      </c>
      <c r="AB2103">
        <v>4</v>
      </c>
      <c r="AC2103" t="s">
        <v>1343</v>
      </c>
      <c r="AF2103" t="s">
        <v>1343</v>
      </c>
      <c r="AI2103" t="s">
        <v>1339</v>
      </c>
      <c r="AJ2103">
        <v>210</v>
      </c>
      <c r="AL2103">
        <v>44</v>
      </c>
      <c r="AM2103">
        <v>44</v>
      </c>
      <c r="AN2103">
        <v>0.36363636363636398</v>
      </c>
      <c r="AO2103">
        <v>4.7727272727272698</v>
      </c>
    </row>
    <row r="2104" spans="1:41" hidden="1" x14ac:dyDescent="0.3">
      <c r="A2104" t="s">
        <v>1332</v>
      </c>
      <c r="B2104" t="s">
        <v>1379</v>
      </c>
      <c r="C2104" t="s">
        <v>39</v>
      </c>
      <c r="D2104" t="s">
        <v>1755</v>
      </c>
      <c r="E2104">
        <v>2025329</v>
      </c>
      <c r="F2104" t="s">
        <v>7337</v>
      </c>
      <c r="I2104" t="s">
        <v>1335</v>
      </c>
      <c r="J2104">
        <v>0</v>
      </c>
      <c r="K2104" t="s">
        <v>7334</v>
      </c>
      <c r="L2104">
        <v>46109</v>
      </c>
      <c r="N2104">
        <v>46157</v>
      </c>
      <c r="P2104" t="s">
        <v>1361</v>
      </c>
      <c r="Q2104" t="s">
        <v>7335</v>
      </c>
      <c r="R2104" t="s">
        <v>1339</v>
      </c>
      <c r="S2104" t="s">
        <v>1332</v>
      </c>
      <c r="U2104" t="s">
        <v>1340</v>
      </c>
      <c r="V2104" t="s">
        <v>1341</v>
      </c>
      <c r="W2104" t="s">
        <v>1339</v>
      </c>
      <c r="X2104">
        <v>46119</v>
      </c>
      <c r="Y2104" t="s">
        <v>7336</v>
      </c>
      <c r="Z2104">
        <v>44</v>
      </c>
      <c r="AA2104">
        <v>16</v>
      </c>
      <c r="AB2104">
        <v>4</v>
      </c>
      <c r="AC2104" t="s">
        <v>1343</v>
      </c>
      <c r="AF2104" t="s">
        <v>1343</v>
      </c>
      <c r="AI2104" t="s">
        <v>1339</v>
      </c>
      <c r="AJ2104">
        <v>52</v>
      </c>
      <c r="AL2104" t="s">
        <v>1332</v>
      </c>
      <c r="AM2104" t="s">
        <v>1332</v>
      </c>
      <c r="AN2104">
        <v>0.36363636363636398</v>
      </c>
      <c r="AO2104">
        <v>0</v>
      </c>
    </row>
    <row r="2105" spans="1:41" hidden="1" x14ac:dyDescent="0.3">
      <c r="A2105" t="s">
        <v>1384</v>
      </c>
      <c r="B2105" t="s">
        <v>1379</v>
      </c>
      <c r="C2105" t="s">
        <v>39</v>
      </c>
      <c r="D2105" t="s">
        <v>2519</v>
      </c>
      <c r="E2105">
        <v>2025317</v>
      </c>
      <c r="I2105" t="s">
        <v>1369</v>
      </c>
      <c r="J2105">
        <v>0</v>
      </c>
      <c r="K2105" t="s">
        <v>7334</v>
      </c>
      <c r="L2105">
        <v>46109</v>
      </c>
      <c r="N2105">
        <v>46157</v>
      </c>
      <c r="P2105" t="s">
        <v>1361</v>
      </c>
      <c r="Q2105" t="s">
        <v>7335</v>
      </c>
      <c r="R2105" t="s">
        <v>1339</v>
      </c>
      <c r="S2105" t="s">
        <v>1332</v>
      </c>
      <c r="U2105" t="s">
        <v>1340</v>
      </c>
      <c r="V2105" t="s">
        <v>1341</v>
      </c>
      <c r="W2105" t="s">
        <v>1339</v>
      </c>
      <c r="X2105">
        <v>46119</v>
      </c>
      <c r="Y2105" t="s">
        <v>7338</v>
      </c>
      <c r="Z2105">
        <v>137</v>
      </c>
      <c r="AA2105">
        <v>28</v>
      </c>
      <c r="AB2105">
        <v>4</v>
      </c>
      <c r="AC2105" t="s">
        <v>1343</v>
      </c>
      <c r="AF2105" t="s">
        <v>1343</v>
      </c>
      <c r="AI2105" t="s">
        <v>1339</v>
      </c>
      <c r="AJ2105">
        <v>50</v>
      </c>
      <c r="AL2105">
        <v>137</v>
      </c>
      <c r="AM2105">
        <v>13.7</v>
      </c>
      <c r="AN2105">
        <v>0.20437956204379601</v>
      </c>
      <c r="AO2105">
        <v>3.6496350364963499</v>
      </c>
    </row>
    <row r="2106" spans="1:41" hidden="1" x14ac:dyDescent="0.3">
      <c r="A2106" t="s">
        <v>1332</v>
      </c>
      <c r="B2106" t="s">
        <v>1379</v>
      </c>
      <c r="C2106" t="s">
        <v>39</v>
      </c>
      <c r="D2106" t="s">
        <v>1755</v>
      </c>
      <c r="E2106">
        <v>2025329</v>
      </c>
      <c r="I2106" t="s">
        <v>1369</v>
      </c>
      <c r="J2106">
        <v>0</v>
      </c>
      <c r="K2106" t="s">
        <v>7334</v>
      </c>
      <c r="L2106">
        <v>46109</v>
      </c>
      <c r="N2106">
        <v>46157</v>
      </c>
      <c r="P2106" t="s">
        <v>1361</v>
      </c>
      <c r="Q2106" t="s">
        <v>7335</v>
      </c>
      <c r="R2106" t="s">
        <v>1339</v>
      </c>
      <c r="S2106" t="s">
        <v>1332</v>
      </c>
      <c r="U2106" t="s">
        <v>1340</v>
      </c>
      <c r="V2106" t="s">
        <v>1341</v>
      </c>
      <c r="W2106" t="s">
        <v>1339</v>
      </c>
      <c r="X2106">
        <v>46119</v>
      </c>
      <c r="Y2106" t="s">
        <v>7338</v>
      </c>
      <c r="Z2106">
        <v>137</v>
      </c>
      <c r="AA2106">
        <v>28</v>
      </c>
      <c r="AB2106">
        <v>4</v>
      </c>
      <c r="AC2106" t="s">
        <v>1343</v>
      </c>
      <c r="AF2106" t="s">
        <v>1343</v>
      </c>
      <c r="AI2106" t="s">
        <v>1339</v>
      </c>
      <c r="AJ2106">
        <v>52</v>
      </c>
      <c r="AL2106" t="s">
        <v>1332</v>
      </c>
      <c r="AM2106" t="s">
        <v>1332</v>
      </c>
      <c r="AN2106">
        <v>0.20437956204379601</v>
      </c>
      <c r="AO2106">
        <v>0</v>
      </c>
    </row>
    <row r="2107" spans="1:41" hidden="1" x14ac:dyDescent="0.3">
      <c r="A2107" t="s">
        <v>1332</v>
      </c>
      <c r="B2107" t="s">
        <v>1332</v>
      </c>
      <c r="C2107" t="s">
        <v>1359</v>
      </c>
      <c r="D2107" t="s">
        <v>2411</v>
      </c>
      <c r="E2107" t="s">
        <v>1332</v>
      </c>
      <c r="I2107" t="s">
        <v>1335</v>
      </c>
      <c r="J2107">
        <v>500</v>
      </c>
      <c r="K2107" t="s">
        <v>2412</v>
      </c>
      <c r="L2107">
        <v>46003</v>
      </c>
      <c r="N2107" t="s">
        <v>2312</v>
      </c>
      <c r="P2107" t="s">
        <v>1420</v>
      </c>
      <c r="Q2107" t="s">
        <v>2413</v>
      </c>
      <c r="R2107" t="s">
        <v>1358</v>
      </c>
      <c r="S2107" t="s">
        <v>1332</v>
      </c>
      <c r="U2107" t="s">
        <v>1340</v>
      </c>
      <c r="V2107" t="s">
        <v>1341</v>
      </c>
      <c r="W2107" t="s">
        <v>1358</v>
      </c>
      <c r="AC2107" t="s">
        <v>1343</v>
      </c>
      <c r="AF2107" t="s">
        <v>1343</v>
      </c>
      <c r="AI2107" t="s">
        <v>1358</v>
      </c>
      <c r="AJ2107" t="s">
        <v>1332</v>
      </c>
      <c r="AL2107">
        <v>0</v>
      </c>
      <c r="AM2107" t="s">
        <v>1332</v>
      </c>
      <c r="AN2107">
        <v>0</v>
      </c>
      <c r="AO2107">
        <v>0</v>
      </c>
    </row>
    <row r="2108" spans="1:41" hidden="1" x14ac:dyDescent="0.3">
      <c r="A2108" t="s">
        <v>1332</v>
      </c>
      <c r="B2108" t="s">
        <v>1332</v>
      </c>
      <c r="C2108" t="s">
        <v>304</v>
      </c>
      <c r="D2108" t="s">
        <v>1763</v>
      </c>
      <c r="E2108">
        <v>2025997</v>
      </c>
      <c r="I2108" t="s">
        <v>1335</v>
      </c>
      <c r="J2108">
        <v>240</v>
      </c>
      <c r="K2108" t="s">
        <v>1799</v>
      </c>
      <c r="L2108">
        <v>45997</v>
      </c>
      <c r="N2108">
        <v>46052</v>
      </c>
      <c r="P2108" t="s">
        <v>1337</v>
      </c>
      <c r="Q2108" t="s">
        <v>1800</v>
      </c>
      <c r="R2108" t="s">
        <v>1339</v>
      </c>
      <c r="S2108" t="s">
        <v>1332</v>
      </c>
      <c r="U2108" t="s">
        <v>1340</v>
      </c>
      <c r="V2108" t="s">
        <v>1341</v>
      </c>
      <c r="W2108" t="s">
        <v>1339</v>
      </c>
      <c r="X2108">
        <v>46005</v>
      </c>
      <c r="Y2108" t="s">
        <v>1801</v>
      </c>
      <c r="Z2108">
        <v>382</v>
      </c>
      <c r="AA2108">
        <v>96</v>
      </c>
      <c r="AB2108">
        <v>10</v>
      </c>
      <c r="AC2108" t="s">
        <v>1343</v>
      </c>
      <c r="AF2108" t="s">
        <v>1343</v>
      </c>
      <c r="AI2108" t="s">
        <v>1339</v>
      </c>
      <c r="AJ2108">
        <v>340</v>
      </c>
      <c r="AL2108">
        <v>382</v>
      </c>
      <c r="AM2108">
        <v>382</v>
      </c>
      <c r="AN2108">
        <v>0.25130890052355997</v>
      </c>
      <c r="AO2108">
        <v>0.89005235602094201</v>
      </c>
    </row>
    <row r="2109" spans="1:41" x14ac:dyDescent="0.3">
      <c r="A2109" t="s">
        <v>1332</v>
      </c>
      <c r="B2109" t="s">
        <v>1332</v>
      </c>
      <c r="C2109" t="s">
        <v>1380</v>
      </c>
      <c r="D2109" t="s">
        <v>6423</v>
      </c>
      <c r="E2109" t="s">
        <v>6424</v>
      </c>
      <c r="F2109" t="s">
        <v>1358</v>
      </c>
      <c r="I2109" t="s">
        <v>1335</v>
      </c>
      <c r="J2109">
        <v>0</v>
      </c>
      <c r="K2109" t="s">
        <v>2974</v>
      </c>
      <c r="L2109" s="42">
        <v>46104</v>
      </c>
      <c r="N2109">
        <v>46152</v>
      </c>
      <c r="P2109" t="s">
        <v>1361</v>
      </c>
      <c r="Q2109" t="s">
        <v>2975</v>
      </c>
      <c r="R2109" t="s">
        <v>1358</v>
      </c>
      <c r="S2109" t="s">
        <v>1332</v>
      </c>
      <c r="U2109" t="s">
        <v>1340</v>
      </c>
      <c r="V2109" t="s">
        <v>1341</v>
      </c>
      <c r="W2109" t="s">
        <v>1358</v>
      </c>
      <c r="AC2109" t="s">
        <v>1343</v>
      </c>
      <c r="AF2109" t="s">
        <v>1343</v>
      </c>
      <c r="AI2109" t="s">
        <v>1358</v>
      </c>
      <c r="AJ2109">
        <v>30</v>
      </c>
      <c r="AL2109">
        <v>0</v>
      </c>
      <c r="AM2109" t="s">
        <v>1332</v>
      </c>
      <c r="AN2109">
        <v>0</v>
      </c>
      <c r="AO2109">
        <v>0</v>
      </c>
    </row>
    <row r="2110" spans="1:41" x14ac:dyDescent="0.3">
      <c r="A2110" t="s">
        <v>1332</v>
      </c>
      <c r="B2110" t="s">
        <v>1332</v>
      </c>
      <c r="C2110" t="s">
        <v>1380</v>
      </c>
      <c r="D2110" t="s">
        <v>6419</v>
      </c>
      <c r="E2110">
        <v>2026053</v>
      </c>
      <c r="F2110" t="s">
        <v>4686</v>
      </c>
      <c r="I2110" t="s">
        <v>1335</v>
      </c>
      <c r="J2110">
        <v>400</v>
      </c>
      <c r="K2110" t="s">
        <v>4688</v>
      </c>
      <c r="L2110" s="42">
        <v>46104</v>
      </c>
      <c r="N2110">
        <v>46152</v>
      </c>
      <c r="P2110" t="s">
        <v>1420</v>
      </c>
      <c r="Q2110" t="s">
        <v>1726</v>
      </c>
      <c r="R2110" t="s">
        <v>1781</v>
      </c>
      <c r="S2110" t="s">
        <v>1332</v>
      </c>
      <c r="U2110" t="s">
        <v>1340</v>
      </c>
      <c r="V2110" t="s">
        <v>1341</v>
      </c>
      <c r="W2110" t="s">
        <v>1355</v>
      </c>
      <c r="AC2110" t="s">
        <v>1343</v>
      </c>
      <c r="AF2110" t="s">
        <v>1343</v>
      </c>
      <c r="AI2110">
        <v>22</v>
      </c>
      <c r="AJ2110">
        <v>400</v>
      </c>
      <c r="AL2110">
        <v>0</v>
      </c>
      <c r="AM2110" t="s">
        <v>1332</v>
      </c>
      <c r="AN2110">
        <v>0</v>
      </c>
      <c r="AO2110">
        <v>0</v>
      </c>
    </row>
    <row r="2111" spans="1:41" hidden="1" x14ac:dyDescent="0.3">
      <c r="A2111" t="s">
        <v>1332</v>
      </c>
      <c r="B2111" t="s">
        <v>1332</v>
      </c>
      <c r="C2111" t="s">
        <v>39</v>
      </c>
      <c r="D2111" t="s">
        <v>1438</v>
      </c>
      <c r="E2111">
        <v>2025933</v>
      </c>
      <c r="I2111" t="s">
        <v>1335</v>
      </c>
      <c r="J2111">
        <v>1200</v>
      </c>
      <c r="K2111" t="s">
        <v>158</v>
      </c>
      <c r="L2111">
        <v>46053</v>
      </c>
      <c r="N2111">
        <v>46096</v>
      </c>
      <c r="P2111" t="s">
        <v>1420</v>
      </c>
      <c r="Q2111" t="s">
        <v>3537</v>
      </c>
      <c r="R2111" t="s">
        <v>1339</v>
      </c>
      <c r="S2111" t="s">
        <v>1332</v>
      </c>
      <c r="U2111" t="s">
        <v>1340</v>
      </c>
      <c r="V2111" t="s">
        <v>1402</v>
      </c>
      <c r="W2111" t="s">
        <v>1339</v>
      </c>
      <c r="X2111">
        <v>46108</v>
      </c>
      <c r="Y2111" t="s">
        <v>3538</v>
      </c>
      <c r="Z2111">
        <v>749</v>
      </c>
      <c r="AA2111">
        <v>195</v>
      </c>
      <c r="AB2111">
        <v>19</v>
      </c>
      <c r="AC2111" t="s">
        <v>1343</v>
      </c>
      <c r="AF2111" t="s">
        <v>1408</v>
      </c>
      <c r="AI2111" t="s">
        <v>1339</v>
      </c>
      <c r="AJ2111">
        <v>1250</v>
      </c>
      <c r="AL2111">
        <v>749</v>
      </c>
      <c r="AM2111">
        <v>749</v>
      </c>
      <c r="AN2111">
        <v>0.26034712950600802</v>
      </c>
      <c r="AO2111">
        <v>1.6688918558077399</v>
      </c>
    </row>
    <row r="2112" spans="1:41" hidden="1" x14ac:dyDescent="0.3">
      <c r="A2112" t="s">
        <v>1332</v>
      </c>
      <c r="B2112" t="s">
        <v>1332</v>
      </c>
      <c r="C2112" t="s">
        <v>39</v>
      </c>
      <c r="D2112" t="s">
        <v>1755</v>
      </c>
      <c r="E2112">
        <v>2025329</v>
      </c>
      <c r="I2112" t="s">
        <v>1335</v>
      </c>
      <c r="J2112">
        <v>0</v>
      </c>
      <c r="K2112" t="s">
        <v>158</v>
      </c>
      <c r="L2112">
        <v>46053</v>
      </c>
      <c r="N2112">
        <v>46096</v>
      </c>
      <c r="P2112" t="s">
        <v>1420</v>
      </c>
      <c r="Q2112" t="s">
        <v>3537</v>
      </c>
      <c r="R2112" t="s">
        <v>1339</v>
      </c>
      <c r="S2112" t="s">
        <v>1332</v>
      </c>
      <c r="U2112" t="s">
        <v>1340</v>
      </c>
      <c r="V2112" t="s">
        <v>1402</v>
      </c>
      <c r="W2112" t="s">
        <v>1339</v>
      </c>
      <c r="X2112">
        <v>46108</v>
      </c>
      <c r="Y2112" t="s">
        <v>3538</v>
      </c>
      <c r="Z2112">
        <v>749</v>
      </c>
      <c r="AA2112">
        <v>195</v>
      </c>
      <c r="AB2112">
        <v>19</v>
      </c>
      <c r="AC2112" t="s">
        <v>1343</v>
      </c>
      <c r="AF2112" t="s">
        <v>1343</v>
      </c>
      <c r="AI2112" t="s">
        <v>1339</v>
      </c>
      <c r="AJ2112">
        <v>52</v>
      </c>
      <c r="AL2112" t="s">
        <v>1332</v>
      </c>
      <c r="AM2112" t="s">
        <v>1332</v>
      </c>
      <c r="AN2112">
        <v>0.26034712950600802</v>
      </c>
      <c r="AO2112">
        <v>0</v>
      </c>
    </row>
    <row r="2113" spans="1:41" hidden="1" x14ac:dyDescent="0.3">
      <c r="C2113" t="s">
        <v>39</v>
      </c>
      <c r="D2113" t="s">
        <v>7170</v>
      </c>
      <c r="E2113">
        <v>2026056</v>
      </c>
      <c r="F2113" t="s">
        <v>8572</v>
      </c>
      <c r="G2113" t="s">
        <v>4636</v>
      </c>
      <c r="I2113" t="s">
        <v>1335</v>
      </c>
      <c r="J2113">
        <v>900</v>
      </c>
      <c r="K2113" t="s">
        <v>8573</v>
      </c>
      <c r="L2113">
        <v>46125</v>
      </c>
      <c r="N2113">
        <v>46157</v>
      </c>
      <c r="P2113" t="s">
        <v>1420</v>
      </c>
      <c r="Q2113" t="s">
        <v>8574</v>
      </c>
      <c r="R2113" t="s">
        <v>1781</v>
      </c>
      <c r="S2113" t="s">
        <v>1332</v>
      </c>
      <c r="U2113" t="s">
        <v>1340</v>
      </c>
      <c r="V2113" t="s">
        <v>1402</v>
      </c>
      <c r="W2113" t="s">
        <v>1355</v>
      </c>
      <c r="AC2113" t="s">
        <v>1343</v>
      </c>
      <c r="AF2113" t="s">
        <v>1343</v>
      </c>
      <c r="AI2113">
        <v>27</v>
      </c>
      <c r="AJ2113">
        <v>900</v>
      </c>
      <c r="AL2113">
        <v>0</v>
      </c>
      <c r="AM2113" t="s">
        <v>1332</v>
      </c>
      <c r="AN2113">
        <v>0</v>
      </c>
      <c r="AO2113">
        <v>0</v>
      </c>
    </row>
    <row r="2114" spans="1:41" hidden="1" x14ac:dyDescent="0.3">
      <c r="C2114" t="s">
        <v>39</v>
      </c>
      <c r="D2114" t="s">
        <v>7174</v>
      </c>
      <c r="E2114" t="s">
        <v>7175</v>
      </c>
      <c r="F2114" t="s">
        <v>8572</v>
      </c>
      <c r="G2114" t="s">
        <v>4636</v>
      </c>
      <c r="I2114" t="s">
        <v>1335</v>
      </c>
      <c r="J2114">
        <v>0</v>
      </c>
      <c r="K2114" t="s">
        <v>8573</v>
      </c>
      <c r="L2114">
        <v>46125</v>
      </c>
      <c r="N2114">
        <v>46157</v>
      </c>
      <c r="P2114" t="s">
        <v>1420</v>
      </c>
      <c r="Q2114" t="s">
        <v>8574</v>
      </c>
      <c r="R2114" t="s">
        <v>1781</v>
      </c>
      <c r="S2114" t="s">
        <v>1332</v>
      </c>
      <c r="U2114" t="s">
        <v>1340</v>
      </c>
      <c r="V2114" t="s">
        <v>1402</v>
      </c>
      <c r="W2114" t="s">
        <v>1355</v>
      </c>
      <c r="AC2114" t="s">
        <v>1343</v>
      </c>
      <c r="AF2114" t="s">
        <v>1343</v>
      </c>
      <c r="AI2114">
        <v>27</v>
      </c>
      <c r="AJ2114">
        <v>0</v>
      </c>
      <c r="AL2114">
        <v>0</v>
      </c>
      <c r="AM2114" t="s">
        <v>1332</v>
      </c>
      <c r="AN2114">
        <v>0</v>
      </c>
      <c r="AO2114">
        <v>0</v>
      </c>
    </row>
    <row r="2115" spans="1:41" hidden="1" x14ac:dyDescent="0.3">
      <c r="A2115" t="s">
        <v>1332</v>
      </c>
      <c r="B2115" t="s">
        <v>1332</v>
      </c>
      <c r="C2115" t="s">
        <v>1371</v>
      </c>
      <c r="D2115" t="s">
        <v>3452</v>
      </c>
      <c r="E2115" t="s">
        <v>3453</v>
      </c>
      <c r="I2115" t="s">
        <v>1335</v>
      </c>
      <c r="J2115">
        <v>100</v>
      </c>
      <c r="K2115" t="s">
        <v>4548</v>
      </c>
      <c r="L2115">
        <v>46084</v>
      </c>
      <c r="N2115">
        <v>46132</v>
      </c>
      <c r="P2115" t="s">
        <v>1361</v>
      </c>
      <c r="Q2115" t="s">
        <v>4549</v>
      </c>
      <c r="R2115" t="s">
        <v>3490</v>
      </c>
      <c r="S2115" t="s">
        <v>1332</v>
      </c>
      <c r="U2115" t="s">
        <v>1340</v>
      </c>
      <c r="V2115" t="s">
        <v>1341</v>
      </c>
      <c r="W2115" t="s">
        <v>1355</v>
      </c>
      <c r="AC2115" t="s">
        <v>1343</v>
      </c>
      <c r="AF2115" t="s">
        <v>1343</v>
      </c>
      <c r="AI2115">
        <v>2</v>
      </c>
      <c r="AJ2115">
        <v>100</v>
      </c>
      <c r="AL2115">
        <v>0</v>
      </c>
      <c r="AM2115" t="s">
        <v>1332</v>
      </c>
      <c r="AN2115">
        <v>0</v>
      </c>
      <c r="AO2115">
        <v>0</v>
      </c>
    </row>
    <row r="2116" spans="1:41" hidden="1" x14ac:dyDescent="0.3">
      <c r="A2116" t="s">
        <v>1332</v>
      </c>
      <c r="B2116" t="s">
        <v>1332</v>
      </c>
      <c r="C2116" t="s">
        <v>39</v>
      </c>
      <c r="D2116" t="s">
        <v>1333</v>
      </c>
      <c r="E2116" t="s">
        <v>1334</v>
      </c>
      <c r="I2116" t="s">
        <v>1335</v>
      </c>
      <c r="J2116">
        <v>60</v>
      </c>
      <c r="K2116" t="s">
        <v>1393</v>
      </c>
      <c r="L2116">
        <v>46009</v>
      </c>
      <c r="N2116">
        <v>46052</v>
      </c>
      <c r="P2116" t="s">
        <v>1361</v>
      </c>
      <c r="Q2116" t="s">
        <v>1394</v>
      </c>
      <c r="R2116" t="s">
        <v>1339</v>
      </c>
      <c r="S2116" t="s">
        <v>1332</v>
      </c>
      <c r="U2116" t="s">
        <v>1340</v>
      </c>
      <c r="V2116" t="s">
        <v>1341</v>
      </c>
      <c r="W2116" t="s">
        <v>1339</v>
      </c>
      <c r="X2116">
        <v>46057</v>
      </c>
      <c r="Y2116" t="s">
        <v>1395</v>
      </c>
      <c r="Z2116">
        <v>50</v>
      </c>
      <c r="AA2116">
        <v>7</v>
      </c>
      <c r="AB2116">
        <v>6</v>
      </c>
      <c r="AC2116" t="s">
        <v>1343</v>
      </c>
      <c r="AF2116" t="s">
        <v>1343</v>
      </c>
      <c r="AI2116" t="s">
        <v>1339</v>
      </c>
      <c r="AJ2116">
        <v>138</v>
      </c>
      <c r="AL2116">
        <v>50</v>
      </c>
      <c r="AM2116">
        <v>50</v>
      </c>
      <c r="AN2116">
        <v>0.14000000000000001</v>
      </c>
      <c r="AO2116">
        <v>2.76</v>
      </c>
    </row>
    <row r="2117" spans="1:41" hidden="1" x14ac:dyDescent="0.3">
      <c r="A2117" t="s">
        <v>1332</v>
      </c>
      <c r="B2117" t="s">
        <v>1332</v>
      </c>
      <c r="C2117" t="s">
        <v>205</v>
      </c>
      <c r="D2117" t="s">
        <v>1920</v>
      </c>
      <c r="E2117">
        <v>2025347</v>
      </c>
      <c r="I2117" t="s">
        <v>1335</v>
      </c>
      <c r="J2117">
        <v>1000</v>
      </c>
      <c r="K2117" t="s">
        <v>1948</v>
      </c>
      <c r="L2117">
        <v>45996</v>
      </c>
      <c r="N2117">
        <v>46068</v>
      </c>
      <c r="P2117" t="s">
        <v>1337</v>
      </c>
      <c r="Q2117" t="s">
        <v>1588</v>
      </c>
      <c r="R2117" t="s">
        <v>1352</v>
      </c>
      <c r="S2117" t="s">
        <v>1332</v>
      </c>
      <c r="U2117" t="s">
        <v>1340</v>
      </c>
      <c r="V2117" t="s">
        <v>1341</v>
      </c>
      <c r="W2117" t="s">
        <v>1355</v>
      </c>
      <c r="AC2117" t="s">
        <v>1343</v>
      </c>
      <c r="AF2117" t="s">
        <v>1408</v>
      </c>
      <c r="AI2117" t="s">
        <v>1352</v>
      </c>
      <c r="AJ2117" t="s">
        <v>1332</v>
      </c>
      <c r="AL2117">
        <v>0</v>
      </c>
      <c r="AM2117" t="s">
        <v>1332</v>
      </c>
      <c r="AN2117">
        <v>0</v>
      </c>
      <c r="AO2117">
        <v>0</v>
      </c>
    </row>
    <row r="2118" spans="1:41" hidden="1" x14ac:dyDescent="0.3">
      <c r="A2118" t="s">
        <v>1332</v>
      </c>
      <c r="B2118" t="s">
        <v>1379</v>
      </c>
      <c r="C2118" t="s">
        <v>205</v>
      </c>
      <c r="D2118" t="s">
        <v>1542</v>
      </c>
      <c r="E2118">
        <v>2025891</v>
      </c>
      <c r="I2118" t="s">
        <v>1335</v>
      </c>
      <c r="J2118">
        <v>1000</v>
      </c>
      <c r="K2118" t="s">
        <v>356</v>
      </c>
      <c r="L2118">
        <v>45996</v>
      </c>
      <c r="N2118">
        <v>46052</v>
      </c>
      <c r="P2118" t="s">
        <v>1337</v>
      </c>
      <c r="Q2118" t="s">
        <v>1588</v>
      </c>
      <c r="R2118" t="s">
        <v>1339</v>
      </c>
      <c r="S2118" t="s">
        <v>1332</v>
      </c>
      <c r="U2118" t="s">
        <v>1340</v>
      </c>
      <c r="V2118" t="s">
        <v>1341</v>
      </c>
      <c r="W2118" t="s">
        <v>1339</v>
      </c>
      <c r="X2118">
        <v>46037</v>
      </c>
      <c r="Y2118" t="s">
        <v>1589</v>
      </c>
      <c r="AC2118" t="s">
        <v>1343</v>
      </c>
      <c r="AF2118" t="s">
        <v>1408</v>
      </c>
      <c r="AI2118" t="s">
        <v>1339</v>
      </c>
      <c r="AJ2118">
        <v>1100</v>
      </c>
      <c r="AL2118">
        <v>0</v>
      </c>
      <c r="AM2118">
        <v>0</v>
      </c>
      <c r="AN2118">
        <v>0</v>
      </c>
      <c r="AO2118">
        <v>0</v>
      </c>
    </row>
    <row r="2119" spans="1:41" hidden="1" x14ac:dyDescent="0.3">
      <c r="A2119" t="s">
        <v>1384</v>
      </c>
      <c r="B2119" t="s">
        <v>1379</v>
      </c>
      <c r="C2119" t="s">
        <v>205</v>
      </c>
      <c r="D2119" t="s">
        <v>1542</v>
      </c>
      <c r="E2119">
        <v>2025891</v>
      </c>
      <c r="I2119" t="s">
        <v>1369</v>
      </c>
      <c r="J2119">
        <v>0</v>
      </c>
      <c r="K2119" t="s">
        <v>356</v>
      </c>
      <c r="L2119">
        <v>45996</v>
      </c>
      <c r="N2119">
        <v>46052</v>
      </c>
      <c r="P2119" t="s">
        <v>1337</v>
      </c>
      <c r="Q2119" t="s">
        <v>1588</v>
      </c>
      <c r="R2119" t="s">
        <v>1339</v>
      </c>
      <c r="S2119" t="s">
        <v>1332</v>
      </c>
      <c r="U2119" t="s">
        <v>1340</v>
      </c>
      <c r="V2119" t="s">
        <v>1341</v>
      </c>
      <c r="W2119" t="s">
        <v>1339</v>
      </c>
      <c r="X2119">
        <v>46037</v>
      </c>
      <c r="Y2119" t="s">
        <v>1590</v>
      </c>
      <c r="AC2119" t="s">
        <v>1343</v>
      </c>
      <c r="AF2119" t="s">
        <v>1343</v>
      </c>
      <c r="AI2119" t="s">
        <v>1339</v>
      </c>
      <c r="AJ2119">
        <v>100</v>
      </c>
      <c r="AL2119">
        <v>0</v>
      </c>
      <c r="AM2119">
        <v>0</v>
      </c>
      <c r="AN2119">
        <v>0</v>
      </c>
      <c r="AO2119">
        <v>0</v>
      </c>
    </row>
    <row r="2120" spans="1:41" hidden="1" x14ac:dyDescent="0.3">
      <c r="A2120" t="s">
        <v>1384</v>
      </c>
      <c r="B2120" t="s">
        <v>1379</v>
      </c>
      <c r="C2120" t="s">
        <v>205</v>
      </c>
      <c r="D2120" t="s">
        <v>1755</v>
      </c>
      <c r="E2120">
        <v>2025329</v>
      </c>
      <c r="I2120" t="s">
        <v>1335</v>
      </c>
      <c r="J2120">
        <v>1000</v>
      </c>
      <c r="K2120" t="s">
        <v>356</v>
      </c>
      <c r="L2120">
        <v>46081</v>
      </c>
      <c r="N2120">
        <v>46113</v>
      </c>
      <c r="P2120" t="s">
        <v>1337</v>
      </c>
      <c r="Q2120" t="s">
        <v>1588</v>
      </c>
      <c r="R2120" t="s">
        <v>1339</v>
      </c>
      <c r="S2120" t="s">
        <v>1332</v>
      </c>
      <c r="U2120" t="s">
        <v>1340</v>
      </c>
      <c r="V2120" t="s">
        <v>1341</v>
      </c>
      <c r="W2120" t="s">
        <v>1339</v>
      </c>
      <c r="X2120">
        <v>46120</v>
      </c>
      <c r="Y2120" t="s">
        <v>4356</v>
      </c>
      <c r="Z2120">
        <v>135</v>
      </c>
      <c r="AA2120">
        <v>20</v>
      </c>
      <c r="AB2120">
        <v>3</v>
      </c>
      <c r="AC2120" t="s">
        <v>1343</v>
      </c>
      <c r="AF2120" t="s">
        <v>1408</v>
      </c>
      <c r="AI2120" t="s">
        <v>1339</v>
      </c>
      <c r="AJ2120">
        <v>1052</v>
      </c>
      <c r="AL2120">
        <v>135</v>
      </c>
      <c r="AM2120">
        <v>135</v>
      </c>
      <c r="AN2120">
        <v>0.148148148148148</v>
      </c>
      <c r="AO2120">
        <v>7.7925925925925901</v>
      </c>
    </row>
    <row r="2121" spans="1:41" hidden="1" x14ac:dyDescent="0.3">
      <c r="A2121" t="s">
        <v>1384</v>
      </c>
      <c r="B2121" t="s">
        <v>1379</v>
      </c>
      <c r="C2121" t="s">
        <v>205</v>
      </c>
      <c r="D2121" t="s">
        <v>1755</v>
      </c>
      <c r="E2121">
        <v>2025329</v>
      </c>
      <c r="I2121" t="s">
        <v>1369</v>
      </c>
      <c r="J2121">
        <v>0</v>
      </c>
      <c r="K2121" t="s">
        <v>356</v>
      </c>
      <c r="L2121">
        <v>46081</v>
      </c>
      <c r="N2121">
        <v>46113</v>
      </c>
      <c r="P2121" t="s">
        <v>1337</v>
      </c>
      <c r="Q2121" t="s">
        <v>1588</v>
      </c>
      <c r="R2121" t="s">
        <v>1339</v>
      </c>
      <c r="S2121" t="s">
        <v>1332</v>
      </c>
      <c r="U2121" t="s">
        <v>1340</v>
      </c>
      <c r="V2121" t="s">
        <v>1341</v>
      </c>
      <c r="W2121" t="s">
        <v>1339</v>
      </c>
      <c r="X2121">
        <v>46122</v>
      </c>
      <c r="Y2121" t="s">
        <v>4357</v>
      </c>
      <c r="Z2121">
        <v>1027</v>
      </c>
      <c r="AA2121">
        <v>77</v>
      </c>
      <c r="AB2121">
        <v>20</v>
      </c>
      <c r="AC2121" t="s">
        <v>1408</v>
      </c>
      <c r="AF2121" t="s">
        <v>1343</v>
      </c>
      <c r="AI2121" t="s">
        <v>1339</v>
      </c>
      <c r="AJ2121">
        <v>52</v>
      </c>
      <c r="AL2121">
        <v>1027</v>
      </c>
      <c r="AM2121">
        <v>102.7</v>
      </c>
      <c r="AN2121">
        <v>7.4975657254138295E-2</v>
      </c>
      <c r="AO2121">
        <v>0.506329113924051</v>
      </c>
    </row>
    <row r="2122" spans="1:41" hidden="1" x14ac:dyDescent="0.3">
      <c r="A2122" t="s">
        <v>1384</v>
      </c>
      <c r="B2122" t="s">
        <v>1379</v>
      </c>
      <c r="C2122" t="s">
        <v>205</v>
      </c>
      <c r="D2122" t="s">
        <v>1438</v>
      </c>
      <c r="E2122">
        <v>2025933</v>
      </c>
      <c r="I2122" t="s">
        <v>1335</v>
      </c>
      <c r="J2122">
        <v>0</v>
      </c>
      <c r="K2122" t="s">
        <v>356</v>
      </c>
      <c r="L2122">
        <v>46081</v>
      </c>
      <c r="N2122">
        <v>46113</v>
      </c>
      <c r="P2122" t="s">
        <v>1337</v>
      </c>
      <c r="Q2122" t="s">
        <v>1588</v>
      </c>
      <c r="R2122" t="s">
        <v>1339</v>
      </c>
      <c r="S2122" t="s">
        <v>1332</v>
      </c>
      <c r="U2122" t="s">
        <v>1340</v>
      </c>
      <c r="V2122" t="s">
        <v>1341</v>
      </c>
      <c r="W2122" t="s">
        <v>1339</v>
      </c>
      <c r="X2122">
        <v>46120</v>
      </c>
      <c r="Y2122" t="s">
        <v>4356</v>
      </c>
      <c r="Z2122">
        <v>135</v>
      </c>
      <c r="AA2122">
        <v>20</v>
      </c>
      <c r="AB2122">
        <v>3</v>
      </c>
      <c r="AC2122" t="s">
        <v>1343</v>
      </c>
      <c r="AF2122" t="s">
        <v>1343</v>
      </c>
      <c r="AI2122" t="s">
        <v>1339</v>
      </c>
      <c r="AJ2122">
        <v>50</v>
      </c>
      <c r="AL2122" t="s">
        <v>1332</v>
      </c>
      <c r="AM2122" t="s">
        <v>1332</v>
      </c>
      <c r="AN2122">
        <v>0.148148148148148</v>
      </c>
      <c r="AO2122">
        <v>0</v>
      </c>
    </row>
    <row r="2123" spans="1:41" hidden="1" x14ac:dyDescent="0.3">
      <c r="A2123" t="s">
        <v>1384</v>
      </c>
      <c r="B2123" t="s">
        <v>1379</v>
      </c>
      <c r="C2123" t="s">
        <v>205</v>
      </c>
      <c r="D2123" t="s">
        <v>1438</v>
      </c>
      <c r="E2123">
        <v>2025933</v>
      </c>
      <c r="I2123" t="s">
        <v>1369</v>
      </c>
      <c r="J2123">
        <v>0</v>
      </c>
      <c r="K2123" t="s">
        <v>356</v>
      </c>
      <c r="L2123">
        <v>46081</v>
      </c>
      <c r="N2123">
        <v>46113</v>
      </c>
      <c r="P2123" t="s">
        <v>1337</v>
      </c>
      <c r="Q2123" t="s">
        <v>1588</v>
      </c>
      <c r="R2123" t="s">
        <v>1339</v>
      </c>
      <c r="S2123" t="s">
        <v>1332</v>
      </c>
      <c r="U2123" t="s">
        <v>1340</v>
      </c>
      <c r="V2123" t="s">
        <v>1341</v>
      </c>
      <c r="W2123" t="s">
        <v>1339</v>
      </c>
      <c r="X2123">
        <v>46122</v>
      </c>
      <c r="Y2123" t="s">
        <v>4357</v>
      </c>
      <c r="Z2123">
        <v>1027</v>
      </c>
      <c r="AA2123">
        <v>77</v>
      </c>
      <c r="AB2123">
        <v>20</v>
      </c>
      <c r="AC2123" t="s">
        <v>1408</v>
      </c>
      <c r="AF2123" t="s">
        <v>1343</v>
      </c>
      <c r="AI2123" t="s">
        <v>1339</v>
      </c>
      <c r="AJ2123">
        <v>50</v>
      </c>
      <c r="AL2123" t="s">
        <v>1332</v>
      </c>
      <c r="AM2123" t="s">
        <v>1332</v>
      </c>
      <c r="AN2123">
        <v>7.4975657254138295E-2</v>
      </c>
      <c r="AO2123">
        <v>0</v>
      </c>
    </row>
    <row r="2124" spans="1:41" hidden="1" x14ac:dyDescent="0.3">
      <c r="A2124" t="s">
        <v>1384</v>
      </c>
      <c r="B2124" t="s">
        <v>1379</v>
      </c>
      <c r="C2124" t="s">
        <v>205</v>
      </c>
      <c r="D2124" t="s">
        <v>2814</v>
      </c>
      <c r="E2124" t="s">
        <v>2815</v>
      </c>
      <c r="I2124" t="s">
        <v>1335</v>
      </c>
      <c r="J2124">
        <v>1000</v>
      </c>
      <c r="K2124" t="s">
        <v>356</v>
      </c>
      <c r="L2124">
        <v>46081</v>
      </c>
      <c r="N2124">
        <v>46113</v>
      </c>
      <c r="P2124" t="s">
        <v>1337</v>
      </c>
      <c r="Q2124" t="s">
        <v>1588</v>
      </c>
      <c r="R2124" t="s">
        <v>1339</v>
      </c>
      <c r="S2124" t="s">
        <v>1332</v>
      </c>
      <c r="U2124" t="s">
        <v>1340</v>
      </c>
      <c r="V2124" t="s">
        <v>1341</v>
      </c>
      <c r="W2124" t="s">
        <v>1339</v>
      </c>
      <c r="X2124">
        <v>46111</v>
      </c>
      <c r="Y2124" t="s">
        <v>4358</v>
      </c>
      <c r="AC2124" t="s">
        <v>1343</v>
      </c>
      <c r="AF2124" t="s">
        <v>1408</v>
      </c>
      <c r="AI2124" t="s">
        <v>1339</v>
      </c>
      <c r="AJ2124">
        <v>1072</v>
      </c>
      <c r="AL2124">
        <v>0</v>
      </c>
      <c r="AM2124">
        <v>0</v>
      </c>
      <c r="AN2124">
        <v>0</v>
      </c>
      <c r="AO2124">
        <v>0</v>
      </c>
    </row>
    <row r="2125" spans="1:41" hidden="1" x14ac:dyDescent="0.3">
      <c r="A2125" t="s">
        <v>1384</v>
      </c>
      <c r="B2125" t="s">
        <v>1379</v>
      </c>
      <c r="C2125" t="s">
        <v>205</v>
      </c>
      <c r="D2125" t="s">
        <v>2814</v>
      </c>
      <c r="E2125" t="s">
        <v>2815</v>
      </c>
      <c r="I2125" t="s">
        <v>1369</v>
      </c>
      <c r="J2125">
        <v>0</v>
      </c>
      <c r="K2125" t="s">
        <v>356</v>
      </c>
      <c r="L2125">
        <v>46081</v>
      </c>
      <c r="N2125">
        <v>46113</v>
      </c>
      <c r="P2125" t="s">
        <v>1337</v>
      </c>
      <c r="Q2125" t="s">
        <v>1588</v>
      </c>
      <c r="R2125" t="s">
        <v>1339</v>
      </c>
      <c r="S2125" t="s">
        <v>1332</v>
      </c>
      <c r="U2125" t="s">
        <v>1340</v>
      </c>
      <c r="V2125" t="s">
        <v>1341</v>
      </c>
      <c r="W2125" t="s">
        <v>1339</v>
      </c>
      <c r="X2125">
        <v>46111</v>
      </c>
      <c r="Y2125" t="s">
        <v>4359</v>
      </c>
      <c r="AC2125" t="s">
        <v>1343</v>
      </c>
      <c r="AF2125" t="s">
        <v>1343</v>
      </c>
      <c r="AI2125" t="s">
        <v>1339</v>
      </c>
      <c r="AJ2125">
        <v>72</v>
      </c>
      <c r="AL2125">
        <v>0</v>
      </c>
      <c r="AM2125">
        <v>0</v>
      </c>
      <c r="AN2125">
        <v>0</v>
      </c>
      <c r="AO2125">
        <v>0</v>
      </c>
    </row>
    <row r="2126" spans="1:41" hidden="1" x14ac:dyDescent="0.3">
      <c r="A2126" t="s">
        <v>1332</v>
      </c>
      <c r="B2126" t="s">
        <v>1332</v>
      </c>
      <c r="C2126" t="s">
        <v>205</v>
      </c>
      <c r="D2126" t="s">
        <v>4347</v>
      </c>
      <c r="E2126">
        <v>2025310</v>
      </c>
      <c r="F2126" t="s">
        <v>8214</v>
      </c>
      <c r="I2126" t="s">
        <v>1335</v>
      </c>
      <c r="J2126">
        <v>750</v>
      </c>
      <c r="K2126" t="s">
        <v>356</v>
      </c>
      <c r="L2126">
        <v>46120</v>
      </c>
      <c r="N2126">
        <v>46157</v>
      </c>
      <c r="P2126" t="s">
        <v>1337</v>
      </c>
      <c r="Q2126" t="s">
        <v>1588</v>
      </c>
      <c r="R2126" t="s">
        <v>1781</v>
      </c>
      <c r="S2126" t="s">
        <v>1332</v>
      </c>
      <c r="U2126" t="s">
        <v>1340</v>
      </c>
      <c r="V2126" t="s">
        <v>1341</v>
      </c>
      <c r="W2126" t="s">
        <v>1355</v>
      </c>
      <c r="AC2126" t="s">
        <v>1343</v>
      </c>
      <c r="AF2126" t="s">
        <v>1343</v>
      </c>
      <c r="AI2126">
        <v>27</v>
      </c>
      <c r="AJ2126">
        <v>815</v>
      </c>
      <c r="AL2126">
        <v>0</v>
      </c>
      <c r="AM2126" t="s">
        <v>1332</v>
      </c>
      <c r="AN2126">
        <v>0</v>
      </c>
      <c r="AO2126">
        <v>0</v>
      </c>
    </row>
    <row r="2127" spans="1:41" hidden="1" x14ac:dyDescent="0.3">
      <c r="A2127" t="s">
        <v>1332</v>
      </c>
      <c r="B2127" t="s">
        <v>1332</v>
      </c>
      <c r="C2127" t="s">
        <v>1359</v>
      </c>
      <c r="D2127" t="s">
        <v>1972</v>
      </c>
      <c r="E2127" t="s">
        <v>1973</v>
      </c>
      <c r="I2127" t="s">
        <v>1335</v>
      </c>
      <c r="J2127">
        <v>60</v>
      </c>
      <c r="K2127" t="s">
        <v>3759</v>
      </c>
      <c r="L2127">
        <v>46056</v>
      </c>
      <c r="N2127">
        <v>46096</v>
      </c>
      <c r="P2127" t="s">
        <v>1361</v>
      </c>
      <c r="Q2127" t="s">
        <v>2118</v>
      </c>
      <c r="R2127" t="s">
        <v>1339</v>
      </c>
      <c r="S2127" t="s">
        <v>1332</v>
      </c>
      <c r="U2127" t="s">
        <v>1340</v>
      </c>
      <c r="V2127" t="s">
        <v>1341</v>
      </c>
      <c r="W2127" t="s">
        <v>1339</v>
      </c>
      <c r="X2127">
        <v>46093</v>
      </c>
      <c r="Y2127" t="s">
        <v>3760</v>
      </c>
      <c r="Z2127">
        <v>203</v>
      </c>
      <c r="AA2127">
        <v>68</v>
      </c>
      <c r="AB2127">
        <v>10</v>
      </c>
      <c r="AC2127" t="s">
        <v>1343</v>
      </c>
      <c r="AF2127" t="s">
        <v>1343</v>
      </c>
      <c r="AI2127" t="s">
        <v>1339</v>
      </c>
      <c r="AJ2127">
        <v>145</v>
      </c>
      <c r="AL2127">
        <v>203</v>
      </c>
      <c r="AM2127">
        <v>203</v>
      </c>
      <c r="AN2127">
        <v>0.334975369458128</v>
      </c>
      <c r="AO2127">
        <v>0.71428571428571397</v>
      </c>
    </row>
    <row r="2128" spans="1:41" hidden="1" x14ac:dyDescent="0.3">
      <c r="A2128" t="s">
        <v>1332</v>
      </c>
      <c r="B2128" t="s">
        <v>1332</v>
      </c>
      <c r="C2128" t="s">
        <v>1359</v>
      </c>
      <c r="D2128" t="s">
        <v>1976</v>
      </c>
      <c r="E2128" t="s">
        <v>1977</v>
      </c>
      <c r="I2128" t="s">
        <v>1335</v>
      </c>
      <c r="J2128">
        <v>0</v>
      </c>
      <c r="K2128" t="s">
        <v>3759</v>
      </c>
      <c r="L2128">
        <v>46056</v>
      </c>
      <c r="N2128">
        <v>46096</v>
      </c>
      <c r="P2128" t="s">
        <v>1361</v>
      </c>
      <c r="Q2128" t="s">
        <v>2118</v>
      </c>
      <c r="R2128" t="s">
        <v>1339</v>
      </c>
      <c r="S2128" t="s">
        <v>1332</v>
      </c>
      <c r="U2128" t="s">
        <v>1340</v>
      </c>
      <c r="V2128" t="s">
        <v>1341</v>
      </c>
      <c r="W2128" t="s">
        <v>1339</v>
      </c>
      <c r="X2128">
        <v>46093</v>
      </c>
      <c r="Y2128" t="s">
        <v>3760</v>
      </c>
      <c r="Z2128">
        <v>203</v>
      </c>
      <c r="AA2128">
        <v>68</v>
      </c>
      <c r="AB2128">
        <v>10</v>
      </c>
      <c r="AC2128" t="s">
        <v>1343</v>
      </c>
      <c r="AF2128" t="s">
        <v>1343</v>
      </c>
      <c r="AI2128" t="s">
        <v>1339</v>
      </c>
      <c r="AJ2128">
        <v>42</v>
      </c>
      <c r="AL2128" t="s">
        <v>1332</v>
      </c>
      <c r="AM2128" t="s">
        <v>1332</v>
      </c>
      <c r="AN2128">
        <v>0.334975369458128</v>
      </c>
      <c r="AO2128">
        <v>0</v>
      </c>
    </row>
    <row r="2129" spans="1:41" hidden="1" x14ac:dyDescent="0.3">
      <c r="A2129" t="s">
        <v>1332</v>
      </c>
      <c r="B2129" t="s">
        <v>1332</v>
      </c>
      <c r="C2129" t="s">
        <v>47</v>
      </c>
      <c r="D2129" t="s">
        <v>7170</v>
      </c>
      <c r="E2129">
        <v>2026056</v>
      </c>
      <c r="F2129" t="s">
        <v>7896</v>
      </c>
      <c r="I2129" t="s">
        <v>1335</v>
      </c>
      <c r="J2129">
        <v>120</v>
      </c>
      <c r="K2129" t="s">
        <v>3759</v>
      </c>
      <c r="L2129">
        <v>46112</v>
      </c>
      <c r="N2129">
        <v>46157</v>
      </c>
      <c r="P2129" t="s">
        <v>1361</v>
      </c>
      <c r="Q2129" t="s">
        <v>2118</v>
      </c>
      <c r="R2129" t="s">
        <v>1781</v>
      </c>
      <c r="S2129" t="s">
        <v>1332</v>
      </c>
      <c r="U2129" t="s">
        <v>1340</v>
      </c>
      <c r="V2129" t="s">
        <v>1341</v>
      </c>
      <c r="W2129" t="s">
        <v>1355</v>
      </c>
      <c r="AC2129" t="s">
        <v>1343</v>
      </c>
      <c r="AF2129" t="s">
        <v>1343</v>
      </c>
      <c r="AI2129">
        <v>27</v>
      </c>
      <c r="AJ2129">
        <v>120</v>
      </c>
      <c r="AL2129">
        <v>0</v>
      </c>
      <c r="AM2129" t="s">
        <v>1332</v>
      </c>
      <c r="AN2129">
        <v>0</v>
      </c>
      <c r="AO2129">
        <v>0</v>
      </c>
    </row>
    <row r="2130" spans="1:41" hidden="1" x14ac:dyDescent="0.3">
      <c r="A2130" t="s">
        <v>1332</v>
      </c>
      <c r="B2130" t="s">
        <v>1332</v>
      </c>
      <c r="C2130" t="s">
        <v>47</v>
      </c>
      <c r="D2130" t="s">
        <v>4347</v>
      </c>
      <c r="E2130">
        <v>2025310</v>
      </c>
      <c r="F2130" t="s">
        <v>7896</v>
      </c>
      <c r="I2130" t="s">
        <v>1335</v>
      </c>
      <c r="J2130">
        <v>150</v>
      </c>
      <c r="K2130" t="s">
        <v>3759</v>
      </c>
      <c r="L2130">
        <v>46112</v>
      </c>
      <c r="N2130">
        <v>46157</v>
      </c>
      <c r="P2130" t="s">
        <v>1361</v>
      </c>
      <c r="Q2130" t="s">
        <v>2118</v>
      </c>
      <c r="R2130" t="s">
        <v>1781</v>
      </c>
      <c r="S2130" t="s">
        <v>1332</v>
      </c>
      <c r="U2130" t="s">
        <v>1340</v>
      </c>
      <c r="V2130" t="s">
        <v>1341</v>
      </c>
      <c r="W2130" t="s">
        <v>1355</v>
      </c>
      <c r="AC2130" t="s">
        <v>1343</v>
      </c>
      <c r="AF2130" t="s">
        <v>1343</v>
      </c>
      <c r="AI2130">
        <v>27</v>
      </c>
      <c r="AJ2130">
        <v>215</v>
      </c>
      <c r="AL2130">
        <v>0</v>
      </c>
      <c r="AM2130" t="s">
        <v>1332</v>
      </c>
      <c r="AN2130">
        <v>0</v>
      </c>
      <c r="AO2130">
        <v>0</v>
      </c>
    </row>
    <row r="2131" spans="1:41" hidden="1" x14ac:dyDescent="0.3">
      <c r="A2131" t="s">
        <v>1332</v>
      </c>
      <c r="B2131" t="s">
        <v>1332</v>
      </c>
      <c r="C2131" t="s">
        <v>47</v>
      </c>
      <c r="D2131" t="s">
        <v>7516</v>
      </c>
      <c r="E2131">
        <v>2026067</v>
      </c>
      <c r="F2131" t="s">
        <v>7896</v>
      </c>
      <c r="G2131" t="s">
        <v>4636</v>
      </c>
      <c r="I2131" t="s">
        <v>1335</v>
      </c>
      <c r="J2131">
        <v>150</v>
      </c>
      <c r="K2131" t="s">
        <v>3759</v>
      </c>
      <c r="L2131">
        <v>46112</v>
      </c>
      <c r="N2131">
        <v>46157</v>
      </c>
      <c r="P2131" t="s">
        <v>1361</v>
      </c>
      <c r="Q2131" t="s">
        <v>2118</v>
      </c>
      <c r="R2131" t="s">
        <v>1781</v>
      </c>
      <c r="S2131" t="s">
        <v>1332</v>
      </c>
      <c r="U2131" t="s">
        <v>1340</v>
      </c>
      <c r="V2131" t="s">
        <v>1341</v>
      </c>
      <c r="W2131" t="s">
        <v>1355</v>
      </c>
      <c r="AC2131" t="s">
        <v>1343</v>
      </c>
      <c r="AF2131" t="s">
        <v>1343</v>
      </c>
      <c r="AI2131">
        <v>27</v>
      </c>
      <c r="AJ2131">
        <v>150</v>
      </c>
      <c r="AL2131">
        <v>0</v>
      </c>
      <c r="AM2131" t="s">
        <v>1332</v>
      </c>
      <c r="AN2131">
        <v>0</v>
      </c>
      <c r="AO2131">
        <v>0</v>
      </c>
    </row>
    <row r="2132" spans="1:41" hidden="1" x14ac:dyDescent="0.3">
      <c r="A2132" t="s">
        <v>1332</v>
      </c>
      <c r="B2132" t="s">
        <v>1332</v>
      </c>
      <c r="C2132" t="s">
        <v>205</v>
      </c>
      <c r="D2132" t="s">
        <v>1438</v>
      </c>
      <c r="E2132">
        <v>2025933</v>
      </c>
      <c r="I2132" t="s">
        <v>1335</v>
      </c>
      <c r="J2132">
        <v>300</v>
      </c>
      <c r="K2132" t="s">
        <v>3956</v>
      </c>
      <c r="L2132">
        <v>46057</v>
      </c>
      <c r="N2132">
        <v>46111</v>
      </c>
      <c r="P2132" t="s">
        <v>1337</v>
      </c>
      <c r="Q2132" t="s">
        <v>3957</v>
      </c>
      <c r="R2132" t="s">
        <v>1339</v>
      </c>
      <c r="S2132" t="s">
        <v>1332</v>
      </c>
      <c r="U2132" t="s">
        <v>1340</v>
      </c>
      <c r="V2132" t="s">
        <v>1341</v>
      </c>
      <c r="W2132" t="s">
        <v>1339</v>
      </c>
      <c r="X2132">
        <v>46083</v>
      </c>
      <c r="Y2132" t="s">
        <v>3958</v>
      </c>
      <c r="AC2132" t="s">
        <v>1343</v>
      </c>
      <c r="AF2132" t="s">
        <v>1343</v>
      </c>
      <c r="AI2132" t="s">
        <v>1339</v>
      </c>
      <c r="AJ2132">
        <v>350</v>
      </c>
      <c r="AL2132">
        <v>0</v>
      </c>
      <c r="AM2132">
        <v>0</v>
      </c>
      <c r="AN2132">
        <v>0</v>
      </c>
      <c r="AO2132">
        <v>0</v>
      </c>
    </row>
    <row r="2133" spans="1:41" hidden="1" x14ac:dyDescent="0.3">
      <c r="A2133" t="s">
        <v>1332</v>
      </c>
      <c r="B2133" t="s">
        <v>1332</v>
      </c>
      <c r="C2133" t="s">
        <v>205</v>
      </c>
      <c r="D2133" t="s">
        <v>1755</v>
      </c>
      <c r="E2133">
        <v>2025329</v>
      </c>
      <c r="I2133" t="s">
        <v>1335</v>
      </c>
      <c r="J2133">
        <v>0</v>
      </c>
      <c r="K2133" t="s">
        <v>3956</v>
      </c>
      <c r="L2133">
        <v>46057</v>
      </c>
      <c r="N2133">
        <v>46111</v>
      </c>
      <c r="P2133" t="s">
        <v>1337</v>
      </c>
      <c r="Q2133" t="s">
        <v>3957</v>
      </c>
      <c r="R2133" t="s">
        <v>1339</v>
      </c>
      <c r="S2133" t="s">
        <v>1332</v>
      </c>
      <c r="U2133" t="s">
        <v>1340</v>
      </c>
      <c r="V2133" t="s">
        <v>1341</v>
      </c>
      <c r="W2133" t="s">
        <v>1339</v>
      </c>
      <c r="X2133">
        <v>46083</v>
      </c>
      <c r="Y2133" t="s">
        <v>3958</v>
      </c>
      <c r="AC2133" t="s">
        <v>1343</v>
      </c>
      <c r="AF2133" t="s">
        <v>1343</v>
      </c>
      <c r="AI2133" t="s">
        <v>1339</v>
      </c>
      <c r="AJ2133">
        <v>52</v>
      </c>
      <c r="AL2133" t="s">
        <v>1332</v>
      </c>
      <c r="AM2133" t="s">
        <v>1332</v>
      </c>
      <c r="AN2133">
        <v>0</v>
      </c>
      <c r="AO2133">
        <v>0</v>
      </c>
    </row>
    <row r="2134" spans="1:41" hidden="1" x14ac:dyDescent="0.3">
      <c r="A2134" t="s">
        <v>1332</v>
      </c>
      <c r="B2134" t="s">
        <v>1332</v>
      </c>
      <c r="C2134" t="s">
        <v>304</v>
      </c>
      <c r="D2134" t="s">
        <v>2369</v>
      </c>
      <c r="E2134">
        <v>2025911</v>
      </c>
      <c r="I2134" t="s">
        <v>1335</v>
      </c>
      <c r="J2134">
        <v>0</v>
      </c>
      <c r="K2134" t="s">
        <v>2370</v>
      </c>
      <c r="L2134">
        <v>46000</v>
      </c>
      <c r="N2134">
        <v>46021</v>
      </c>
      <c r="P2134" t="s">
        <v>1420</v>
      </c>
      <c r="Q2134" t="s">
        <v>2371</v>
      </c>
      <c r="R2134" t="s">
        <v>1339</v>
      </c>
      <c r="S2134" t="s">
        <v>1353</v>
      </c>
      <c r="U2134" t="s">
        <v>1354</v>
      </c>
      <c r="V2134" t="s">
        <v>1402</v>
      </c>
      <c r="W2134" t="s">
        <v>1339</v>
      </c>
      <c r="X2134">
        <v>46000</v>
      </c>
      <c r="Y2134" t="s">
        <v>2372</v>
      </c>
      <c r="Z2134">
        <v>5847</v>
      </c>
      <c r="AA2134">
        <v>1701</v>
      </c>
      <c r="AB2134">
        <v>16</v>
      </c>
      <c r="AC2134" t="s">
        <v>1408</v>
      </c>
      <c r="AF2134" t="s">
        <v>1343</v>
      </c>
      <c r="AI2134" t="s">
        <v>1339</v>
      </c>
      <c r="AJ2134">
        <v>95</v>
      </c>
      <c r="AL2134">
        <v>5847</v>
      </c>
      <c r="AM2134">
        <v>5847</v>
      </c>
      <c r="AN2134">
        <v>0.290918419702412</v>
      </c>
      <c r="AO2134">
        <v>1.6247648366683801E-2</v>
      </c>
    </row>
    <row r="2135" spans="1:41" hidden="1" x14ac:dyDescent="0.3">
      <c r="A2135" t="s">
        <v>1332</v>
      </c>
      <c r="B2135" t="s">
        <v>1332</v>
      </c>
      <c r="C2135" t="s">
        <v>1359</v>
      </c>
      <c r="D2135" t="s">
        <v>4577</v>
      </c>
      <c r="E2135">
        <v>2025320</v>
      </c>
      <c r="F2135" t="s">
        <v>5610</v>
      </c>
      <c r="G2135" t="s">
        <v>4636</v>
      </c>
      <c r="I2135" t="s">
        <v>1335</v>
      </c>
      <c r="J2135">
        <v>530</v>
      </c>
      <c r="K2135" t="s">
        <v>2370</v>
      </c>
      <c r="L2135">
        <v>46092</v>
      </c>
      <c r="N2135">
        <v>46132</v>
      </c>
      <c r="P2135" t="s">
        <v>1337</v>
      </c>
      <c r="Q2135" t="s">
        <v>2371</v>
      </c>
      <c r="R2135" t="s">
        <v>3490</v>
      </c>
      <c r="S2135" t="s">
        <v>1332</v>
      </c>
      <c r="U2135" t="s">
        <v>1340</v>
      </c>
      <c r="V2135" t="s">
        <v>1341</v>
      </c>
      <c r="W2135" t="s">
        <v>1355</v>
      </c>
      <c r="AC2135" t="s">
        <v>1343</v>
      </c>
      <c r="AF2135" t="s">
        <v>1343</v>
      </c>
      <c r="AI2135">
        <v>2</v>
      </c>
      <c r="AJ2135">
        <v>575</v>
      </c>
      <c r="AL2135">
        <v>0</v>
      </c>
      <c r="AM2135" t="s">
        <v>1332</v>
      </c>
      <c r="AN2135">
        <v>0</v>
      </c>
      <c r="AO2135">
        <v>0</v>
      </c>
    </row>
    <row r="2136" spans="1:41" hidden="1" x14ac:dyDescent="0.3">
      <c r="A2136" t="s">
        <v>1332</v>
      </c>
      <c r="B2136" t="s">
        <v>1332</v>
      </c>
      <c r="C2136" t="s">
        <v>1359</v>
      </c>
      <c r="D2136" t="s">
        <v>4674</v>
      </c>
      <c r="E2136">
        <v>2026014</v>
      </c>
      <c r="F2136" t="s">
        <v>5610</v>
      </c>
      <c r="G2136" t="s">
        <v>4636</v>
      </c>
      <c r="I2136" t="s">
        <v>1335</v>
      </c>
      <c r="J2136">
        <v>0</v>
      </c>
      <c r="K2136" t="s">
        <v>2370</v>
      </c>
      <c r="L2136">
        <v>46092</v>
      </c>
      <c r="N2136">
        <v>46132</v>
      </c>
      <c r="P2136" t="s">
        <v>1337</v>
      </c>
      <c r="Q2136" t="s">
        <v>2371</v>
      </c>
      <c r="R2136" t="s">
        <v>3490</v>
      </c>
      <c r="S2136" t="s">
        <v>1332</v>
      </c>
      <c r="U2136" t="s">
        <v>1340</v>
      </c>
      <c r="V2136" t="s">
        <v>1341</v>
      </c>
      <c r="W2136" t="s">
        <v>1355</v>
      </c>
      <c r="AC2136" t="s">
        <v>1343</v>
      </c>
      <c r="AF2136" t="s">
        <v>1343</v>
      </c>
      <c r="AI2136">
        <v>2</v>
      </c>
      <c r="AJ2136">
        <v>45</v>
      </c>
      <c r="AL2136">
        <v>0</v>
      </c>
      <c r="AM2136" t="s">
        <v>1332</v>
      </c>
      <c r="AN2136">
        <v>0</v>
      </c>
      <c r="AO2136">
        <v>0</v>
      </c>
    </row>
    <row r="2137" spans="1:41" hidden="1" x14ac:dyDescent="0.3">
      <c r="A2137" t="s">
        <v>1332</v>
      </c>
      <c r="B2137" t="s">
        <v>1332</v>
      </c>
      <c r="C2137" t="s">
        <v>1371</v>
      </c>
      <c r="D2137" t="s">
        <v>1438</v>
      </c>
      <c r="E2137">
        <v>2025933</v>
      </c>
      <c r="F2137" t="s">
        <v>4794</v>
      </c>
      <c r="G2137" t="s">
        <v>4795</v>
      </c>
      <c r="I2137" t="s">
        <v>1335</v>
      </c>
      <c r="J2137">
        <v>700</v>
      </c>
      <c r="K2137" t="s">
        <v>4796</v>
      </c>
      <c r="L2137">
        <v>46085</v>
      </c>
      <c r="N2137">
        <v>46112</v>
      </c>
      <c r="P2137" t="s">
        <v>1420</v>
      </c>
      <c r="Q2137" t="s">
        <v>4797</v>
      </c>
      <c r="R2137" t="s">
        <v>1358</v>
      </c>
      <c r="S2137" t="s">
        <v>1332</v>
      </c>
      <c r="T2137" t="s">
        <v>4798</v>
      </c>
      <c r="U2137" t="s">
        <v>1340</v>
      </c>
      <c r="V2137" t="s">
        <v>1402</v>
      </c>
      <c r="W2137" t="s">
        <v>1358</v>
      </c>
      <c r="AC2137" t="s">
        <v>1343</v>
      </c>
      <c r="AF2137" t="s">
        <v>1343</v>
      </c>
      <c r="AI2137" t="s">
        <v>1358</v>
      </c>
      <c r="AJ2137">
        <v>750</v>
      </c>
      <c r="AL2137">
        <v>0</v>
      </c>
      <c r="AM2137" t="s">
        <v>1332</v>
      </c>
      <c r="AN2137">
        <v>0</v>
      </c>
      <c r="AO2137">
        <v>0</v>
      </c>
    </row>
    <row r="2138" spans="1:41" hidden="1" x14ac:dyDescent="0.3">
      <c r="A2138" t="s">
        <v>1332</v>
      </c>
      <c r="B2138" t="s">
        <v>1332</v>
      </c>
      <c r="C2138" t="s">
        <v>1371</v>
      </c>
      <c r="D2138" t="s">
        <v>1755</v>
      </c>
      <c r="E2138">
        <v>2025329</v>
      </c>
      <c r="F2138" t="s">
        <v>4794</v>
      </c>
      <c r="G2138" t="s">
        <v>4795</v>
      </c>
      <c r="I2138" t="s">
        <v>1335</v>
      </c>
      <c r="J2138">
        <v>0</v>
      </c>
      <c r="K2138" t="s">
        <v>4796</v>
      </c>
      <c r="L2138">
        <v>46085</v>
      </c>
      <c r="N2138">
        <v>46112</v>
      </c>
      <c r="P2138" t="s">
        <v>1420</v>
      </c>
      <c r="Q2138" t="s">
        <v>4797</v>
      </c>
      <c r="R2138" t="s">
        <v>1358</v>
      </c>
      <c r="S2138" t="s">
        <v>1332</v>
      </c>
      <c r="T2138" t="s">
        <v>4798</v>
      </c>
      <c r="U2138" t="s">
        <v>1340</v>
      </c>
      <c r="V2138" t="s">
        <v>1402</v>
      </c>
      <c r="W2138" t="s">
        <v>1358</v>
      </c>
      <c r="AC2138" t="s">
        <v>1343</v>
      </c>
      <c r="AF2138" t="s">
        <v>1343</v>
      </c>
      <c r="AI2138" t="s">
        <v>1358</v>
      </c>
      <c r="AJ2138">
        <v>52</v>
      </c>
      <c r="AL2138">
        <v>0</v>
      </c>
      <c r="AM2138" t="s">
        <v>1332</v>
      </c>
      <c r="AN2138">
        <v>0</v>
      </c>
      <c r="AO2138">
        <v>0</v>
      </c>
    </row>
    <row r="2139" spans="1:41" hidden="1" x14ac:dyDescent="0.3">
      <c r="A2139" t="s">
        <v>1332</v>
      </c>
      <c r="B2139" t="s">
        <v>1332</v>
      </c>
      <c r="C2139" t="s">
        <v>1359</v>
      </c>
      <c r="D2139" t="s">
        <v>4500</v>
      </c>
      <c r="E2139">
        <v>2026062</v>
      </c>
      <c r="F2139" t="s">
        <v>5934</v>
      </c>
      <c r="G2139" t="s">
        <v>5935</v>
      </c>
      <c r="I2139" t="s">
        <v>1335</v>
      </c>
      <c r="J2139">
        <v>500</v>
      </c>
      <c r="K2139" t="s">
        <v>4796</v>
      </c>
      <c r="L2139">
        <v>46094</v>
      </c>
      <c r="N2139">
        <v>46132</v>
      </c>
      <c r="P2139" t="s">
        <v>1337</v>
      </c>
      <c r="Q2139" t="s">
        <v>4797</v>
      </c>
      <c r="R2139" t="s">
        <v>3490</v>
      </c>
      <c r="S2139" t="s">
        <v>1332</v>
      </c>
      <c r="U2139" t="s">
        <v>1340</v>
      </c>
      <c r="V2139" t="s">
        <v>1341</v>
      </c>
      <c r="W2139" t="s">
        <v>1355</v>
      </c>
      <c r="AC2139" t="s">
        <v>1343</v>
      </c>
      <c r="AF2139" t="s">
        <v>1343</v>
      </c>
      <c r="AI2139">
        <v>2</v>
      </c>
      <c r="AJ2139">
        <v>555</v>
      </c>
      <c r="AL2139">
        <v>0</v>
      </c>
      <c r="AM2139" t="s">
        <v>1332</v>
      </c>
      <c r="AN2139">
        <v>0</v>
      </c>
      <c r="AO2139">
        <v>0</v>
      </c>
    </row>
    <row r="2140" spans="1:41" hidden="1" x14ac:dyDescent="0.3">
      <c r="A2140" t="s">
        <v>1332</v>
      </c>
      <c r="B2140" t="s">
        <v>1332</v>
      </c>
      <c r="C2140" t="s">
        <v>1359</v>
      </c>
      <c r="D2140" t="s">
        <v>7699</v>
      </c>
      <c r="E2140">
        <v>2026058</v>
      </c>
      <c r="F2140" t="s">
        <v>8022</v>
      </c>
      <c r="I2140" t="s">
        <v>1335</v>
      </c>
      <c r="J2140">
        <v>120</v>
      </c>
      <c r="K2140" t="s">
        <v>8023</v>
      </c>
      <c r="L2140">
        <v>46115</v>
      </c>
      <c r="N2140">
        <v>46157</v>
      </c>
      <c r="P2140" t="s">
        <v>1337</v>
      </c>
      <c r="Q2140" t="s">
        <v>8024</v>
      </c>
      <c r="R2140" t="s">
        <v>1781</v>
      </c>
      <c r="S2140" t="s">
        <v>1332</v>
      </c>
      <c r="U2140" t="s">
        <v>1340</v>
      </c>
      <c r="V2140" t="s">
        <v>1341</v>
      </c>
      <c r="W2140" t="s">
        <v>1355</v>
      </c>
      <c r="AC2140" t="s">
        <v>1343</v>
      </c>
      <c r="AF2140" t="s">
        <v>1343</v>
      </c>
      <c r="AI2140">
        <v>27</v>
      </c>
      <c r="AJ2140">
        <v>120</v>
      </c>
      <c r="AL2140">
        <v>0</v>
      </c>
      <c r="AM2140" t="s">
        <v>1332</v>
      </c>
      <c r="AN2140">
        <v>0</v>
      </c>
      <c r="AO2140">
        <v>0</v>
      </c>
    </row>
    <row r="2141" spans="1:41" hidden="1" x14ac:dyDescent="0.3">
      <c r="A2141" t="s">
        <v>1332</v>
      </c>
      <c r="B2141" t="s">
        <v>1332</v>
      </c>
      <c r="C2141" t="s">
        <v>1359</v>
      </c>
      <c r="D2141" t="s">
        <v>2519</v>
      </c>
      <c r="E2141">
        <v>2025317</v>
      </c>
      <c r="F2141" t="s">
        <v>8025</v>
      </c>
      <c r="I2141" t="s">
        <v>1335</v>
      </c>
      <c r="J2141">
        <v>120</v>
      </c>
      <c r="K2141" t="s">
        <v>8023</v>
      </c>
      <c r="L2141">
        <v>46115</v>
      </c>
      <c r="N2141">
        <v>46157</v>
      </c>
      <c r="P2141" t="s">
        <v>1337</v>
      </c>
      <c r="Q2141" t="s">
        <v>8024</v>
      </c>
      <c r="R2141" t="s">
        <v>1781</v>
      </c>
      <c r="S2141" t="s">
        <v>1332</v>
      </c>
      <c r="U2141" t="s">
        <v>1340</v>
      </c>
      <c r="V2141" t="s">
        <v>1341</v>
      </c>
      <c r="W2141" t="s">
        <v>1355</v>
      </c>
      <c r="AC2141" t="s">
        <v>1343</v>
      </c>
      <c r="AF2141" t="s">
        <v>1343</v>
      </c>
      <c r="AI2141">
        <v>27</v>
      </c>
      <c r="AJ2141">
        <v>170</v>
      </c>
      <c r="AL2141">
        <v>0</v>
      </c>
      <c r="AM2141" t="s">
        <v>1332</v>
      </c>
      <c r="AN2141">
        <v>0</v>
      </c>
      <c r="AO2141">
        <v>0</v>
      </c>
    </row>
    <row r="2142" spans="1:41" hidden="1" x14ac:dyDescent="0.3">
      <c r="A2142" t="s">
        <v>1332</v>
      </c>
      <c r="B2142" t="s">
        <v>1332</v>
      </c>
      <c r="C2142" t="s">
        <v>1359</v>
      </c>
      <c r="D2142" t="s">
        <v>1755</v>
      </c>
      <c r="E2142">
        <v>2025329</v>
      </c>
      <c r="F2142" t="s">
        <v>8022</v>
      </c>
      <c r="I2142" t="s">
        <v>1335</v>
      </c>
      <c r="J2142">
        <v>0</v>
      </c>
      <c r="K2142" t="s">
        <v>8023</v>
      </c>
      <c r="L2142">
        <v>46115</v>
      </c>
      <c r="N2142">
        <v>46157</v>
      </c>
      <c r="P2142" t="s">
        <v>1337</v>
      </c>
      <c r="Q2142" t="s">
        <v>8024</v>
      </c>
      <c r="R2142" t="s">
        <v>1781</v>
      </c>
      <c r="S2142" t="s">
        <v>1332</v>
      </c>
      <c r="U2142" t="s">
        <v>1340</v>
      </c>
      <c r="V2142" t="s">
        <v>1341</v>
      </c>
      <c r="W2142" t="s">
        <v>1355</v>
      </c>
      <c r="AC2142" t="s">
        <v>1343</v>
      </c>
      <c r="AF2142" t="s">
        <v>1343</v>
      </c>
      <c r="AI2142">
        <v>27</v>
      </c>
      <c r="AJ2142">
        <v>52</v>
      </c>
      <c r="AL2142">
        <v>0</v>
      </c>
      <c r="AM2142" t="s">
        <v>1332</v>
      </c>
      <c r="AN2142">
        <v>0</v>
      </c>
      <c r="AO2142">
        <v>0</v>
      </c>
    </row>
    <row r="2143" spans="1:41" hidden="1" x14ac:dyDescent="0.3">
      <c r="A2143" t="s">
        <v>1332</v>
      </c>
      <c r="B2143" t="s">
        <v>1332</v>
      </c>
      <c r="C2143" t="s">
        <v>47</v>
      </c>
      <c r="D2143" t="s">
        <v>4577</v>
      </c>
      <c r="E2143">
        <v>2025320</v>
      </c>
      <c r="F2143" t="s">
        <v>5254</v>
      </c>
      <c r="G2143" t="s">
        <v>5255</v>
      </c>
      <c r="I2143" t="s">
        <v>1335</v>
      </c>
      <c r="J2143">
        <v>50</v>
      </c>
      <c r="K2143" t="s">
        <v>5256</v>
      </c>
      <c r="L2143">
        <v>46087</v>
      </c>
      <c r="N2143">
        <v>46142</v>
      </c>
      <c r="P2143" t="s">
        <v>1361</v>
      </c>
      <c r="Q2143" t="s">
        <v>5257</v>
      </c>
      <c r="R2143" t="s">
        <v>1781</v>
      </c>
      <c r="S2143" t="s">
        <v>1332</v>
      </c>
      <c r="U2143" t="s">
        <v>1340</v>
      </c>
      <c r="V2143" t="s">
        <v>1341</v>
      </c>
      <c r="W2143" t="s">
        <v>1355</v>
      </c>
      <c r="AC2143" t="s">
        <v>1343</v>
      </c>
      <c r="AF2143" t="s">
        <v>1343</v>
      </c>
      <c r="AI2143">
        <v>12</v>
      </c>
      <c r="AJ2143">
        <v>95</v>
      </c>
      <c r="AL2143">
        <v>0</v>
      </c>
      <c r="AM2143" t="s">
        <v>1332</v>
      </c>
      <c r="AN2143">
        <v>0</v>
      </c>
      <c r="AO2143">
        <v>0</v>
      </c>
    </row>
    <row r="2144" spans="1:41" hidden="1" x14ac:dyDescent="0.3">
      <c r="A2144" t="s">
        <v>1332</v>
      </c>
      <c r="B2144" t="s">
        <v>1332</v>
      </c>
      <c r="C2144" t="s">
        <v>47</v>
      </c>
      <c r="D2144" t="s">
        <v>4674</v>
      </c>
      <c r="E2144">
        <v>2026014</v>
      </c>
      <c r="F2144" t="s">
        <v>5254</v>
      </c>
      <c r="G2144" t="s">
        <v>5258</v>
      </c>
      <c r="I2144" t="s">
        <v>1335</v>
      </c>
      <c r="J2144">
        <v>0</v>
      </c>
      <c r="K2144" t="s">
        <v>5256</v>
      </c>
      <c r="L2144">
        <v>46087</v>
      </c>
      <c r="N2144">
        <v>46142</v>
      </c>
      <c r="P2144" t="s">
        <v>1361</v>
      </c>
      <c r="Q2144" t="s">
        <v>5259</v>
      </c>
      <c r="R2144" t="s">
        <v>1781</v>
      </c>
      <c r="S2144" t="s">
        <v>1332</v>
      </c>
      <c r="U2144" t="s">
        <v>1340</v>
      </c>
      <c r="V2144" t="s">
        <v>1341</v>
      </c>
      <c r="W2144" t="s">
        <v>1355</v>
      </c>
      <c r="AC2144" t="s">
        <v>1343</v>
      </c>
      <c r="AF2144" t="s">
        <v>1343</v>
      </c>
      <c r="AI2144">
        <v>12</v>
      </c>
      <c r="AJ2144">
        <v>45</v>
      </c>
      <c r="AL2144">
        <v>0</v>
      </c>
      <c r="AM2144" t="s">
        <v>1332</v>
      </c>
      <c r="AN2144">
        <v>0</v>
      </c>
      <c r="AO2144">
        <v>0</v>
      </c>
    </row>
    <row r="2145" spans="1:41" hidden="1" x14ac:dyDescent="0.3">
      <c r="A2145" t="s">
        <v>1332</v>
      </c>
      <c r="B2145" t="s">
        <v>1332</v>
      </c>
      <c r="C2145" t="s">
        <v>205</v>
      </c>
      <c r="D2145" t="s">
        <v>2962</v>
      </c>
      <c r="E2145">
        <v>2025945</v>
      </c>
      <c r="F2145" t="s">
        <v>6242</v>
      </c>
      <c r="G2145" t="s">
        <v>6243</v>
      </c>
      <c r="I2145" t="s">
        <v>1369</v>
      </c>
      <c r="J2145">
        <v>50</v>
      </c>
      <c r="K2145" t="s">
        <v>5256</v>
      </c>
      <c r="L2145">
        <v>46097</v>
      </c>
      <c r="N2145">
        <v>46142</v>
      </c>
      <c r="P2145" t="s">
        <v>1337</v>
      </c>
      <c r="Q2145" t="s">
        <v>5257</v>
      </c>
      <c r="R2145" t="s">
        <v>1781</v>
      </c>
      <c r="S2145" t="s">
        <v>1332</v>
      </c>
      <c r="U2145" t="s">
        <v>1340</v>
      </c>
      <c r="V2145" t="s">
        <v>1341</v>
      </c>
      <c r="W2145" t="s">
        <v>1355</v>
      </c>
      <c r="AC2145" t="s">
        <v>1343</v>
      </c>
      <c r="AF2145" t="s">
        <v>1343</v>
      </c>
      <c r="AI2145">
        <v>12</v>
      </c>
      <c r="AJ2145">
        <v>110</v>
      </c>
      <c r="AL2145">
        <v>0</v>
      </c>
      <c r="AM2145" t="s">
        <v>1332</v>
      </c>
      <c r="AN2145">
        <v>0</v>
      </c>
      <c r="AO2145">
        <v>0</v>
      </c>
    </row>
    <row r="2146" spans="1:41" hidden="1" x14ac:dyDescent="0.3">
      <c r="A2146" t="s">
        <v>1332</v>
      </c>
      <c r="B2146" t="s">
        <v>1332</v>
      </c>
      <c r="C2146" t="s">
        <v>64</v>
      </c>
      <c r="D2146" t="s">
        <v>1920</v>
      </c>
      <c r="E2146">
        <v>2025895</v>
      </c>
      <c r="I2146" t="s">
        <v>1335</v>
      </c>
      <c r="J2146">
        <v>500</v>
      </c>
      <c r="K2146" t="s">
        <v>2000</v>
      </c>
      <c r="L2146">
        <v>45999</v>
      </c>
      <c r="N2146">
        <v>46052</v>
      </c>
      <c r="P2146" t="s">
        <v>1337</v>
      </c>
      <c r="Q2146" t="s">
        <v>2001</v>
      </c>
      <c r="R2146" t="s">
        <v>1339</v>
      </c>
      <c r="S2146" t="s">
        <v>1332</v>
      </c>
      <c r="U2146" t="s">
        <v>1340</v>
      </c>
      <c r="V2146" t="s">
        <v>1341</v>
      </c>
      <c r="W2146" t="s">
        <v>1339</v>
      </c>
      <c r="X2146">
        <v>46013</v>
      </c>
      <c r="Y2146" t="s">
        <v>2002</v>
      </c>
      <c r="AC2146" t="s">
        <v>1343</v>
      </c>
      <c r="AF2146" t="s">
        <v>1343</v>
      </c>
      <c r="AI2146" t="s">
        <v>1339</v>
      </c>
      <c r="AJ2146">
        <v>610</v>
      </c>
      <c r="AL2146">
        <v>0</v>
      </c>
      <c r="AM2146">
        <v>0</v>
      </c>
      <c r="AN2146">
        <v>0</v>
      </c>
      <c r="AO2146">
        <v>0</v>
      </c>
    </row>
    <row r="2147" spans="1:41" hidden="1" x14ac:dyDescent="0.3">
      <c r="A2147" t="s">
        <v>1332</v>
      </c>
      <c r="B2147" t="s">
        <v>1332</v>
      </c>
      <c r="C2147" t="s">
        <v>39</v>
      </c>
      <c r="D2147" t="s">
        <v>1438</v>
      </c>
      <c r="E2147">
        <v>2025933</v>
      </c>
      <c r="F2147" t="s">
        <v>4679</v>
      </c>
      <c r="G2147" t="s">
        <v>4680</v>
      </c>
      <c r="I2147" t="s">
        <v>1335</v>
      </c>
      <c r="J2147">
        <v>1600</v>
      </c>
      <c r="K2147" t="s">
        <v>4681</v>
      </c>
      <c r="L2147">
        <v>46085</v>
      </c>
      <c r="N2147">
        <v>46122</v>
      </c>
      <c r="P2147" t="s">
        <v>1420</v>
      </c>
      <c r="Q2147" t="s">
        <v>4682</v>
      </c>
      <c r="R2147" t="s">
        <v>1339</v>
      </c>
      <c r="S2147" t="s">
        <v>1332</v>
      </c>
      <c r="U2147" t="s">
        <v>1340</v>
      </c>
      <c r="V2147" t="s">
        <v>1341</v>
      </c>
      <c r="W2147" t="s">
        <v>1339</v>
      </c>
      <c r="X2147">
        <v>46103</v>
      </c>
      <c r="Y2147" t="s">
        <v>4683</v>
      </c>
      <c r="Z2147">
        <v>1321</v>
      </c>
      <c r="AA2147">
        <v>581</v>
      </c>
      <c r="AB2147">
        <v>30</v>
      </c>
      <c r="AC2147" t="s">
        <v>1408</v>
      </c>
      <c r="AF2147" t="s">
        <v>1408</v>
      </c>
      <c r="AI2147" t="s">
        <v>1339</v>
      </c>
      <c r="AJ2147">
        <v>1650</v>
      </c>
      <c r="AL2147">
        <v>1321</v>
      </c>
      <c r="AM2147">
        <v>1321</v>
      </c>
      <c r="AN2147">
        <v>0.43981831945495797</v>
      </c>
      <c r="AO2147">
        <v>1.24905374716124</v>
      </c>
    </row>
    <row r="2148" spans="1:41" hidden="1" x14ac:dyDescent="0.3">
      <c r="A2148" t="s">
        <v>1332</v>
      </c>
      <c r="B2148" t="s">
        <v>1332</v>
      </c>
      <c r="C2148" t="s">
        <v>39</v>
      </c>
      <c r="D2148" t="s">
        <v>1755</v>
      </c>
      <c r="E2148">
        <v>2025329</v>
      </c>
      <c r="F2148" t="s">
        <v>4679</v>
      </c>
      <c r="G2148" t="s">
        <v>4684</v>
      </c>
      <c r="I2148" t="s">
        <v>1335</v>
      </c>
      <c r="J2148">
        <v>0</v>
      </c>
      <c r="K2148" t="s">
        <v>4681</v>
      </c>
      <c r="L2148">
        <v>46085</v>
      </c>
      <c r="N2148">
        <v>46122</v>
      </c>
      <c r="P2148" t="s">
        <v>1420</v>
      </c>
      <c r="Q2148" t="s">
        <v>4682</v>
      </c>
      <c r="R2148" t="s">
        <v>1339</v>
      </c>
      <c r="S2148" t="s">
        <v>1332</v>
      </c>
      <c r="U2148" t="s">
        <v>1340</v>
      </c>
      <c r="V2148" t="s">
        <v>1341</v>
      </c>
      <c r="W2148" t="s">
        <v>1339</v>
      </c>
      <c r="X2148">
        <v>46103</v>
      </c>
      <c r="Y2148" t="s">
        <v>4683</v>
      </c>
      <c r="Z2148">
        <v>1321</v>
      </c>
      <c r="AA2148">
        <v>581</v>
      </c>
      <c r="AB2148">
        <v>30</v>
      </c>
      <c r="AC2148" t="s">
        <v>1408</v>
      </c>
      <c r="AF2148" t="s">
        <v>1343</v>
      </c>
      <c r="AI2148" t="s">
        <v>1339</v>
      </c>
      <c r="AJ2148">
        <v>52</v>
      </c>
      <c r="AL2148" t="s">
        <v>1332</v>
      </c>
      <c r="AM2148" t="s">
        <v>1332</v>
      </c>
      <c r="AN2148">
        <v>0.43981831945495797</v>
      </c>
      <c r="AO2148">
        <v>0</v>
      </c>
    </row>
    <row r="2149" spans="1:41" hidden="1" x14ac:dyDescent="0.3">
      <c r="A2149" t="s">
        <v>1332</v>
      </c>
      <c r="B2149" t="s">
        <v>1332</v>
      </c>
      <c r="C2149" t="s">
        <v>39</v>
      </c>
      <c r="D2149" t="s">
        <v>4577</v>
      </c>
      <c r="E2149">
        <v>2025320</v>
      </c>
      <c r="F2149" t="s">
        <v>4679</v>
      </c>
      <c r="G2149" t="s">
        <v>4685</v>
      </c>
      <c r="I2149" t="s">
        <v>1335</v>
      </c>
      <c r="J2149">
        <v>1600</v>
      </c>
      <c r="K2149" t="s">
        <v>4681</v>
      </c>
      <c r="L2149">
        <v>46085</v>
      </c>
      <c r="N2149">
        <v>46132</v>
      </c>
      <c r="P2149" t="s">
        <v>1420</v>
      </c>
      <c r="Q2149" t="s">
        <v>4682</v>
      </c>
      <c r="R2149" t="s">
        <v>3490</v>
      </c>
      <c r="S2149" t="s">
        <v>1332</v>
      </c>
      <c r="U2149" t="s">
        <v>1340</v>
      </c>
      <c r="V2149" t="s">
        <v>1341</v>
      </c>
      <c r="W2149" t="s">
        <v>1355</v>
      </c>
      <c r="AC2149" t="s">
        <v>1343</v>
      </c>
      <c r="AF2149" t="s">
        <v>1408</v>
      </c>
      <c r="AI2149">
        <v>2</v>
      </c>
      <c r="AJ2149">
        <v>1645</v>
      </c>
      <c r="AL2149">
        <v>0</v>
      </c>
      <c r="AM2149" t="s">
        <v>1332</v>
      </c>
      <c r="AN2149">
        <v>0</v>
      </c>
      <c r="AO2149">
        <v>0</v>
      </c>
    </row>
    <row r="2150" spans="1:41" hidden="1" x14ac:dyDescent="0.3">
      <c r="C2150" t="s">
        <v>39</v>
      </c>
      <c r="D2150" t="s">
        <v>4578</v>
      </c>
      <c r="E2150" t="s">
        <v>4579</v>
      </c>
      <c r="F2150" t="s">
        <v>4679</v>
      </c>
      <c r="I2150" t="s">
        <v>1335</v>
      </c>
      <c r="J2150">
        <v>0</v>
      </c>
      <c r="K2150" t="s">
        <v>4681</v>
      </c>
      <c r="L2150">
        <v>46085</v>
      </c>
      <c r="N2150">
        <v>46122</v>
      </c>
      <c r="P2150" t="s">
        <v>1420</v>
      </c>
      <c r="Q2150" t="s">
        <v>8776</v>
      </c>
      <c r="U2150" t="s">
        <v>1340</v>
      </c>
      <c r="V2150" t="s">
        <v>1402</v>
      </c>
      <c r="W2150" t="s">
        <v>1355</v>
      </c>
      <c r="AC2150" t="s">
        <v>1343</v>
      </c>
      <c r="AF2150" t="s">
        <v>1343</v>
      </c>
      <c r="AI2150" t="s">
        <v>1352</v>
      </c>
      <c r="AJ2150">
        <v>0</v>
      </c>
      <c r="AL2150">
        <v>0</v>
      </c>
      <c r="AM2150" t="s">
        <v>1332</v>
      </c>
      <c r="AN2150">
        <v>0</v>
      </c>
      <c r="AO2150">
        <v>0</v>
      </c>
    </row>
    <row r="2151" spans="1:41" hidden="1" x14ac:dyDescent="0.3">
      <c r="A2151" t="s">
        <v>1332</v>
      </c>
      <c r="B2151" t="s">
        <v>1332</v>
      </c>
      <c r="C2151" t="s">
        <v>205</v>
      </c>
      <c r="D2151" t="s">
        <v>3906</v>
      </c>
      <c r="E2151">
        <v>2026009</v>
      </c>
      <c r="I2151" t="s">
        <v>1335</v>
      </c>
      <c r="J2151">
        <v>0</v>
      </c>
      <c r="K2151" t="s">
        <v>4116</v>
      </c>
      <c r="L2151">
        <v>46058</v>
      </c>
      <c r="N2151">
        <v>46113</v>
      </c>
      <c r="P2151" t="s">
        <v>1337</v>
      </c>
      <c r="Q2151" t="s">
        <v>4117</v>
      </c>
      <c r="R2151" t="s">
        <v>1339</v>
      </c>
      <c r="S2151" t="s">
        <v>1332</v>
      </c>
      <c r="U2151" t="s">
        <v>1537</v>
      </c>
      <c r="V2151" t="s">
        <v>1341</v>
      </c>
      <c r="W2151" t="s">
        <v>1339</v>
      </c>
      <c r="X2151">
        <v>46107</v>
      </c>
      <c r="Y2151" t="s">
        <v>4118</v>
      </c>
      <c r="AC2151" t="s">
        <v>1343</v>
      </c>
      <c r="AF2151" t="s">
        <v>1343</v>
      </c>
      <c r="AI2151" t="s">
        <v>1339</v>
      </c>
      <c r="AJ2151">
        <v>55</v>
      </c>
      <c r="AL2151">
        <v>0</v>
      </c>
      <c r="AM2151">
        <v>0</v>
      </c>
      <c r="AN2151">
        <v>0</v>
      </c>
      <c r="AO2151">
        <v>0</v>
      </c>
    </row>
    <row r="2152" spans="1:41" hidden="1" x14ac:dyDescent="0.3">
      <c r="A2152" t="s">
        <v>1332</v>
      </c>
      <c r="B2152" t="s">
        <v>1332</v>
      </c>
      <c r="C2152" t="s">
        <v>205</v>
      </c>
      <c r="D2152" t="s">
        <v>2091</v>
      </c>
      <c r="E2152">
        <v>2025339</v>
      </c>
      <c r="I2152" t="s">
        <v>1335</v>
      </c>
      <c r="J2152">
        <v>0</v>
      </c>
      <c r="K2152" t="s">
        <v>4116</v>
      </c>
      <c r="L2152">
        <v>46058</v>
      </c>
      <c r="N2152">
        <v>46113</v>
      </c>
      <c r="P2152" t="s">
        <v>1337</v>
      </c>
      <c r="Q2152" t="s">
        <v>4117</v>
      </c>
      <c r="R2152" t="s">
        <v>1339</v>
      </c>
      <c r="S2152" t="s">
        <v>1332</v>
      </c>
      <c r="U2152" t="s">
        <v>1537</v>
      </c>
      <c r="V2152" t="s">
        <v>1341</v>
      </c>
      <c r="W2152" t="s">
        <v>1339</v>
      </c>
      <c r="X2152">
        <v>46107</v>
      </c>
      <c r="Y2152" t="s">
        <v>4118</v>
      </c>
      <c r="AC2152" t="s">
        <v>1343</v>
      </c>
      <c r="AF2152" t="s">
        <v>1343</v>
      </c>
      <c r="AI2152" t="s">
        <v>1339</v>
      </c>
      <c r="AJ2152">
        <v>58</v>
      </c>
      <c r="AL2152" t="s">
        <v>1332</v>
      </c>
      <c r="AM2152" t="s">
        <v>1332</v>
      </c>
      <c r="AN2152">
        <v>0</v>
      </c>
      <c r="AO2152">
        <v>0</v>
      </c>
    </row>
    <row r="2153" spans="1:41" hidden="1" x14ac:dyDescent="0.3">
      <c r="A2153" t="s">
        <v>1332</v>
      </c>
      <c r="B2153" t="s">
        <v>1332</v>
      </c>
      <c r="C2153" t="s">
        <v>205</v>
      </c>
      <c r="D2153" t="s">
        <v>3708</v>
      </c>
      <c r="E2153">
        <v>2025322</v>
      </c>
      <c r="I2153" t="s">
        <v>1335</v>
      </c>
      <c r="J2153">
        <v>0</v>
      </c>
      <c r="K2153" t="s">
        <v>4116</v>
      </c>
      <c r="L2153">
        <v>46058</v>
      </c>
      <c r="N2153">
        <v>46113</v>
      </c>
      <c r="P2153" t="s">
        <v>1337</v>
      </c>
      <c r="Q2153" t="s">
        <v>4117</v>
      </c>
      <c r="R2153" t="s">
        <v>1339</v>
      </c>
      <c r="S2153" t="s">
        <v>1332</v>
      </c>
      <c r="U2153" t="s">
        <v>1537</v>
      </c>
      <c r="V2153" t="s">
        <v>1341</v>
      </c>
      <c r="W2153" t="s">
        <v>1339</v>
      </c>
      <c r="X2153">
        <v>46109</v>
      </c>
      <c r="Y2153" t="s">
        <v>4119</v>
      </c>
      <c r="AC2153" t="s">
        <v>1343</v>
      </c>
      <c r="AF2153" t="s">
        <v>1343</v>
      </c>
      <c r="AI2153" t="s">
        <v>1339</v>
      </c>
      <c r="AJ2153">
        <v>90</v>
      </c>
      <c r="AL2153">
        <v>0</v>
      </c>
      <c r="AM2153">
        <v>0</v>
      </c>
      <c r="AN2153">
        <v>0</v>
      </c>
      <c r="AO2153">
        <v>0</v>
      </c>
    </row>
    <row r="2154" spans="1:41" hidden="1" x14ac:dyDescent="0.3">
      <c r="A2154" t="s">
        <v>1332</v>
      </c>
      <c r="B2154" t="s">
        <v>1332</v>
      </c>
      <c r="C2154" t="s">
        <v>1386</v>
      </c>
      <c r="D2154" t="s">
        <v>4577</v>
      </c>
      <c r="E2154">
        <v>2025320</v>
      </c>
      <c r="F2154" t="s">
        <v>5641</v>
      </c>
      <c r="G2154" t="s">
        <v>4636</v>
      </c>
      <c r="I2154" t="s">
        <v>1335</v>
      </c>
      <c r="J2154">
        <v>80</v>
      </c>
      <c r="K2154" t="s">
        <v>5642</v>
      </c>
      <c r="L2154">
        <v>46091</v>
      </c>
      <c r="N2154">
        <v>46132</v>
      </c>
      <c r="P2154" t="s">
        <v>1337</v>
      </c>
      <c r="Q2154" t="s">
        <v>5643</v>
      </c>
      <c r="R2154" t="s">
        <v>3490</v>
      </c>
      <c r="S2154" t="s">
        <v>1332</v>
      </c>
      <c r="U2154" t="s">
        <v>1340</v>
      </c>
      <c r="V2154" t="s">
        <v>1341</v>
      </c>
      <c r="W2154" t="s">
        <v>1355</v>
      </c>
      <c r="AC2154" t="s">
        <v>1343</v>
      </c>
      <c r="AF2154" t="s">
        <v>1343</v>
      </c>
      <c r="AI2154">
        <v>2</v>
      </c>
      <c r="AJ2154">
        <v>125</v>
      </c>
      <c r="AL2154">
        <v>0</v>
      </c>
      <c r="AM2154" t="s">
        <v>1332</v>
      </c>
      <c r="AN2154">
        <v>0</v>
      </c>
      <c r="AO2154">
        <v>0</v>
      </c>
    </row>
    <row r="2155" spans="1:41" hidden="1" x14ac:dyDescent="0.3">
      <c r="A2155" t="s">
        <v>1332</v>
      </c>
      <c r="B2155" t="s">
        <v>1332</v>
      </c>
      <c r="C2155" t="s">
        <v>1386</v>
      </c>
      <c r="D2155" t="s">
        <v>4674</v>
      </c>
      <c r="E2155">
        <v>2026014</v>
      </c>
      <c r="F2155" t="s">
        <v>5641</v>
      </c>
      <c r="G2155" t="s">
        <v>4636</v>
      </c>
      <c r="I2155" t="s">
        <v>1335</v>
      </c>
      <c r="J2155">
        <v>0</v>
      </c>
      <c r="K2155" t="s">
        <v>5642</v>
      </c>
      <c r="L2155">
        <v>46091</v>
      </c>
      <c r="N2155">
        <v>46132</v>
      </c>
      <c r="P2155" t="s">
        <v>1337</v>
      </c>
      <c r="Q2155" t="s">
        <v>5643</v>
      </c>
      <c r="R2155" t="s">
        <v>3490</v>
      </c>
      <c r="S2155" t="s">
        <v>1332</v>
      </c>
      <c r="U2155" t="s">
        <v>1340</v>
      </c>
      <c r="V2155" t="s">
        <v>1341</v>
      </c>
      <c r="W2155" t="s">
        <v>1355</v>
      </c>
      <c r="AC2155" t="s">
        <v>1343</v>
      </c>
      <c r="AF2155" t="s">
        <v>1343</v>
      </c>
      <c r="AI2155">
        <v>2</v>
      </c>
      <c r="AJ2155">
        <v>45</v>
      </c>
      <c r="AL2155">
        <v>0</v>
      </c>
      <c r="AM2155" t="s">
        <v>1332</v>
      </c>
      <c r="AN2155">
        <v>0</v>
      </c>
      <c r="AO2155">
        <v>0</v>
      </c>
    </row>
    <row r="2156" spans="1:41" hidden="1" x14ac:dyDescent="0.3">
      <c r="A2156" t="s">
        <v>1332</v>
      </c>
      <c r="B2156" t="s">
        <v>1332</v>
      </c>
      <c r="C2156" t="s">
        <v>205</v>
      </c>
      <c r="D2156" t="s">
        <v>2962</v>
      </c>
      <c r="E2156">
        <v>2025945</v>
      </c>
      <c r="F2156" t="s">
        <v>6219</v>
      </c>
      <c r="G2156" t="s">
        <v>6220</v>
      </c>
      <c r="I2156" t="s">
        <v>1335</v>
      </c>
      <c r="J2156">
        <v>400</v>
      </c>
      <c r="K2156" t="s">
        <v>6221</v>
      </c>
      <c r="L2156">
        <v>46097</v>
      </c>
      <c r="N2156">
        <v>46142</v>
      </c>
      <c r="P2156" t="s">
        <v>1337</v>
      </c>
      <c r="Q2156" t="s">
        <v>6222</v>
      </c>
      <c r="R2156" t="s">
        <v>1781</v>
      </c>
      <c r="S2156" t="s">
        <v>1332</v>
      </c>
      <c r="U2156" t="s">
        <v>1340</v>
      </c>
      <c r="V2156" t="s">
        <v>1341</v>
      </c>
      <c r="W2156" t="s">
        <v>1355</v>
      </c>
      <c r="AC2156" t="s">
        <v>1343</v>
      </c>
      <c r="AF2156" t="s">
        <v>1343</v>
      </c>
      <c r="AI2156">
        <v>12</v>
      </c>
      <c r="AJ2156">
        <v>460</v>
      </c>
      <c r="AL2156">
        <v>0</v>
      </c>
      <c r="AM2156" t="s">
        <v>1332</v>
      </c>
      <c r="AN2156">
        <v>0</v>
      </c>
      <c r="AO2156">
        <v>0</v>
      </c>
    </row>
    <row r="2157" spans="1:41" hidden="1" x14ac:dyDescent="0.3">
      <c r="A2157" t="s">
        <v>1332</v>
      </c>
      <c r="B2157" t="s">
        <v>1332</v>
      </c>
      <c r="C2157" t="s">
        <v>205</v>
      </c>
      <c r="D2157" t="s">
        <v>5409</v>
      </c>
      <c r="E2157" t="s">
        <v>5410</v>
      </c>
      <c r="F2157" t="s">
        <v>6223</v>
      </c>
      <c r="G2157" t="s">
        <v>4636</v>
      </c>
      <c r="I2157" t="s">
        <v>1335</v>
      </c>
      <c r="J2157">
        <v>400</v>
      </c>
      <c r="K2157" t="s">
        <v>6221</v>
      </c>
      <c r="L2157">
        <v>46097</v>
      </c>
      <c r="N2157">
        <v>46142</v>
      </c>
      <c r="P2157" t="s">
        <v>1337</v>
      </c>
      <c r="Q2157" t="s">
        <v>6222</v>
      </c>
      <c r="R2157" t="s">
        <v>1781</v>
      </c>
      <c r="S2157" t="s">
        <v>1332</v>
      </c>
      <c r="U2157" t="s">
        <v>1340</v>
      </c>
      <c r="V2157" t="s">
        <v>1341</v>
      </c>
      <c r="W2157" t="s">
        <v>1355</v>
      </c>
      <c r="AC2157" t="s">
        <v>1343</v>
      </c>
      <c r="AF2157" t="s">
        <v>1343</v>
      </c>
      <c r="AI2157">
        <v>12</v>
      </c>
      <c r="AJ2157">
        <v>400</v>
      </c>
      <c r="AL2157">
        <v>0</v>
      </c>
      <c r="AM2157" t="s">
        <v>1332</v>
      </c>
      <c r="AN2157">
        <v>0</v>
      </c>
      <c r="AO2157">
        <v>0</v>
      </c>
    </row>
    <row r="2158" spans="1:41" hidden="1" x14ac:dyDescent="0.3">
      <c r="A2158" t="s">
        <v>1332</v>
      </c>
      <c r="B2158" t="s">
        <v>1332</v>
      </c>
      <c r="C2158" t="s">
        <v>64</v>
      </c>
      <c r="D2158" t="s">
        <v>4974</v>
      </c>
      <c r="E2158">
        <v>2026061</v>
      </c>
      <c r="F2158" t="s">
        <v>5275</v>
      </c>
      <c r="G2158" t="s">
        <v>5276</v>
      </c>
      <c r="I2158" t="s">
        <v>1335</v>
      </c>
      <c r="J2158">
        <v>300</v>
      </c>
      <c r="K2158" t="s">
        <v>5277</v>
      </c>
      <c r="L2158">
        <v>46087</v>
      </c>
      <c r="N2158">
        <v>46122</v>
      </c>
      <c r="P2158" t="s">
        <v>1337</v>
      </c>
      <c r="Q2158" t="s">
        <v>5278</v>
      </c>
      <c r="R2158" t="s">
        <v>1339</v>
      </c>
      <c r="S2158" t="s">
        <v>1332</v>
      </c>
      <c r="U2158" t="s">
        <v>1340</v>
      </c>
      <c r="V2158" t="s">
        <v>1341</v>
      </c>
      <c r="W2158" t="s">
        <v>1339</v>
      </c>
      <c r="X2158">
        <v>46127</v>
      </c>
      <c r="Y2158" t="s">
        <v>5279</v>
      </c>
      <c r="AC2158" t="s">
        <v>1343</v>
      </c>
      <c r="AF2158" t="s">
        <v>1343</v>
      </c>
      <c r="AI2158" t="s">
        <v>1339</v>
      </c>
      <c r="AJ2158">
        <v>385</v>
      </c>
      <c r="AL2158">
        <v>0</v>
      </c>
      <c r="AM2158">
        <v>0</v>
      </c>
      <c r="AN2158">
        <v>0</v>
      </c>
      <c r="AO2158">
        <v>0</v>
      </c>
    </row>
    <row r="2159" spans="1:41" hidden="1" x14ac:dyDescent="0.3">
      <c r="A2159" t="s">
        <v>1332</v>
      </c>
      <c r="B2159" t="s">
        <v>1332</v>
      </c>
      <c r="C2159" t="s">
        <v>64</v>
      </c>
      <c r="D2159" t="s">
        <v>4577</v>
      </c>
      <c r="E2159">
        <v>2025320</v>
      </c>
      <c r="F2159" t="s">
        <v>5280</v>
      </c>
      <c r="G2159" t="s">
        <v>5281</v>
      </c>
      <c r="I2159" t="s">
        <v>1335</v>
      </c>
      <c r="J2159">
        <v>300</v>
      </c>
      <c r="K2159" t="s">
        <v>5277</v>
      </c>
      <c r="L2159">
        <v>46087</v>
      </c>
      <c r="N2159">
        <v>46122</v>
      </c>
      <c r="P2159" t="s">
        <v>1337</v>
      </c>
      <c r="Q2159" t="s">
        <v>5282</v>
      </c>
      <c r="R2159" t="s">
        <v>1352</v>
      </c>
      <c r="S2159" t="s">
        <v>1332</v>
      </c>
      <c r="U2159" t="s">
        <v>1340</v>
      </c>
      <c r="V2159" t="s">
        <v>1341</v>
      </c>
      <c r="W2159" t="s">
        <v>1355</v>
      </c>
      <c r="AC2159" t="s">
        <v>1343</v>
      </c>
      <c r="AF2159" t="s">
        <v>1343</v>
      </c>
      <c r="AI2159" t="s">
        <v>1352</v>
      </c>
      <c r="AJ2159">
        <v>345</v>
      </c>
      <c r="AL2159">
        <v>0</v>
      </c>
      <c r="AM2159" t="s">
        <v>1332</v>
      </c>
      <c r="AN2159">
        <v>0</v>
      </c>
      <c r="AO2159">
        <v>0</v>
      </c>
    </row>
    <row r="2160" spans="1:41" hidden="1" x14ac:dyDescent="0.3">
      <c r="A2160" t="s">
        <v>1332</v>
      </c>
      <c r="B2160" t="s">
        <v>1332</v>
      </c>
      <c r="C2160" t="s">
        <v>39</v>
      </c>
      <c r="D2160" t="s">
        <v>1657</v>
      </c>
      <c r="E2160">
        <v>2025990</v>
      </c>
      <c r="I2160" t="s">
        <v>1369</v>
      </c>
      <c r="J2160">
        <v>0</v>
      </c>
      <c r="K2160" t="s">
        <v>1702</v>
      </c>
      <c r="L2160">
        <v>45999</v>
      </c>
      <c r="N2160">
        <v>46052</v>
      </c>
      <c r="P2160" t="s">
        <v>1337</v>
      </c>
      <c r="Q2160" t="s">
        <v>1700</v>
      </c>
      <c r="R2160" t="s">
        <v>1339</v>
      </c>
      <c r="S2160" t="s">
        <v>1332</v>
      </c>
      <c r="U2160" t="s">
        <v>1340</v>
      </c>
      <c r="V2160" t="s">
        <v>1341</v>
      </c>
      <c r="W2160" t="s">
        <v>1339</v>
      </c>
      <c r="X2160">
        <v>46036</v>
      </c>
      <c r="Y2160" t="s">
        <v>1703</v>
      </c>
      <c r="Z2160">
        <v>742</v>
      </c>
      <c r="AA2160">
        <v>168</v>
      </c>
      <c r="AB2160">
        <v>37</v>
      </c>
      <c r="AC2160" t="s">
        <v>1343</v>
      </c>
      <c r="AF2160" t="s">
        <v>1343</v>
      </c>
      <c r="AI2160" t="s">
        <v>1339</v>
      </c>
      <c r="AJ2160">
        <v>75</v>
      </c>
      <c r="AL2160">
        <v>742</v>
      </c>
      <c r="AM2160">
        <v>74.2</v>
      </c>
      <c r="AN2160">
        <v>0.22641509433962301</v>
      </c>
      <c r="AO2160">
        <v>1.0107816711590301</v>
      </c>
    </row>
    <row r="2161" spans="1:41" hidden="1" x14ac:dyDescent="0.3">
      <c r="A2161" t="s">
        <v>1332</v>
      </c>
      <c r="B2161" t="s">
        <v>1332</v>
      </c>
      <c r="C2161" t="s">
        <v>39</v>
      </c>
      <c r="D2161" t="s">
        <v>2232</v>
      </c>
      <c r="E2161">
        <v>2025998</v>
      </c>
      <c r="I2161" t="s">
        <v>1369</v>
      </c>
      <c r="J2161">
        <v>0</v>
      </c>
      <c r="K2161" t="s">
        <v>1702</v>
      </c>
      <c r="L2161">
        <v>45999</v>
      </c>
      <c r="N2161">
        <v>46052</v>
      </c>
      <c r="P2161" t="s">
        <v>1337</v>
      </c>
      <c r="Q2161" t="s">
        <v>1700</v>
      </c>
      <c r="R2161" t="s">
        <v>1339</v>
      </c>
      <c r="S2161" t="s">
        <v>1332</v>
      </c>
      <c r="U2161" t="s">
        <v>1340</v>
      </c>
      <c r="V2161" t="s">
        <v>1341</v>
      </c>
      <c r="W2161" t="s">
        <v>1339</v>
      </c>
      <c r="X2161">
        <v>46029</v>
      </c>
      <c r="Y2161" t="s">
        <v>2282</v>
      </c>
      <c r="Z2161">
        <v>871</v>
      </c>
      <c r="AA2161">
        <v>231</v>
      </c>
      <c r="AB2161">
        <v>57</v>
      </c>
      <c r="AC2161" t="s">
        <v>1343</v>
      </c>
      <c r="AF2161" t="s">
        <v>1343</v>
      </c>
      <c r="AI2161" t="s">
        <v>1339</v>
      </c>
      <c r="AJ2161">
        <v>110</v>
      </c>
      <c r="AL2161">
        <v>871</v>
      </c>
      <c r="AM2161">
        <v>87.1</v>
      </c>
      <c r="AN2161">
        <v>0.26521239954075798</v>
      </c>
      <c r="AO2161">
        <v>1.2629161882893201</v>
      </c>
    </row>
    <row r="2162" spans="1:41" hidden="1" x14ac:dyDescent="0.3">
      <c r="A2162" t="s">
        <v>1332</v>
      </c>
      <c r="B2162" t="s">
        <v>1332</v>
      </c>
      <c r="C2162" t="s">
        <v>39</v>
      </c>
      <c r="D2162" t="s">
        <v>1657</v>
      </c>
      <c r="E2162">
        <v>2025990</v>
      </c>
      <c r="I2162" t="s">
        <v>1335</v>
      </c>
      <c r="J2162">
        <v>550</v>
      </c>
      <c r="K2162" t="s">
        <v>1699</v>
      </c>
      <c r="L2162">
        <v>45999</v>
      </c>
      <c r="N2162">
        <v>46052</v>
      </c>
      <c r="P2162" t="s">
        <v>1337</v>
      </c>
      <c r="Q2162" t="s">
        <v>1700</v>
      </c>
      <c r="R2162" t="s">
        <v>1339</v>
      </c>
      <c r="S2162" t="s">
        <v>1332</v>
      </c>
      <c r="U2162" t="s">
        <v>1340</v>
      </c>
      <c r="V2162" t="s">
        <v>1341</v>
      </c>
      <c r="W2162" t="s">
        <v>1339</v>
      </c>
      <c r="X2162">
        <v>46036</v>
      </c>
      <c r="Y2162" t="s">
        <v>1701</v>
      </c>
      <c r="Z2162">
        <v>190</v>
      </c>
      <c r="AA2162">
        <v>46</v>
      </c>
      <c r="AB2162">
        <v>17</v>
      </c>
      <c r="AC2162" t="s">
        <v>1343</v>
      </c>
      <c r="AF2162" t="s">
        <v>1343</v>
      </c>
      <c r="AI2162" t="s">
        <v>1339</v>
      </c>
      <c r="AJ2162">
        <v>625</v>
      </c>
      <c r="AL2162">
        <v>190</v>
      </c>
      <c r="AM2162">
        <v>190</v>
      </c>
      <c r="AN2162">
        <v>0.24210526315789499</v>
      </c>
      <c r="AO2162">
        <v>3.2894736842105301</v>
      </c>
    </row>
    <row r="2163" spans="1:41" hidden="1" x14ac:dyDescent="0.3">
      <c r="A2163" t="s">
        <v>1332</v>
      </c>
      <c r="B2163" t="s">
        <v>1332</v>
      </c>
      <c r="C2163" t="s">
        <v>39</v>
      </c>
      <c r="D2163" t="s">
        <v>2232</v>
      </c>
      <c r="E2163">
        <v>2025998</v>
      </c>
      <c r="I2163" t="s">
        <v>1335</v>
      </c>
      <c r="J2163">
        <v>550</v>
      </c>
      <c r="K2163" t="s">
        <v>1699</v>
      </c>
      <c r="L2163">
        <v>45999</v>
      </c>
      <c r="N2163">
        <v>46052</v>
      </c>
      <c r="P2163" t="s">
        <v>1337</v>
      </c>
      <c r="Q2163" t="s">
        <v>1700</v>
      </c>
      <c r="R2163" t="s">
        <v>1339</v>
      </c>
      <c r="S2163" t="s">
        <v>1332</v>
      </c>
      <c r="U2163" t="s">
        <v>1340</v>
      </c>
      <c r="V2163" t="s">
        <v>1341</v>
      </c>
      <c r="W2163" t="s">
        <v>1339</v>
      </c>
      <c r="X2163">
        <v>46029</v>
      </c>
      <c r="Y2163" t="s">
        <v>2281</v>
      </c>
      <c r="Z2163">
        <v>148</v>
      </c>
      <c r="AA2163">
        <v>49</v>
      </c>
      <c r="AB2163">
        <v>9</v>
      </c>
      <c r="AC2163" t="s">
        <v>1343</v>
      </c>
      <c r="AF2163" t="s">
        <v>1343</v>
      </c>
      <c r="AI2163" t="s">
        <v>1339</v>
      </c>
      <c r="AJ2163">
        <v>660</v>
      </c>
      <c r="AL2163">
        <v>148</v>
      </c>
      <c r="AM2163">
        <v>148</v>
      </c>
      <c r="AN2163">
        <v>0.33108108108108097</v>
      </c>
      <c r="AO2163">
        <v>4.4594594594594597</v>
      </c>
    </row>
    <row r="2164" spans="1:41" hidden="1" x14ac:dyDescent="0.3">
      <c r="A2164" t="s">
        <v>1332</v>
      </c>
      <c r="B2164" t="s">
        <v>1332</v>
      </c>
      <c r="C2164" t="s">
        <v>39</v>
      </c>
      <c r="D2164" t="s">
        <v>1920</v>
      </c>
      <c r="E2164">
        <v>2025895</v>
      </c>
      <c r="I2164" t="s">
        <v>1335</v>
      </c>
      <c r="J2164">
        <v>230</v>
      </c>
      <c r="K2164" t="s">
        <v>2073</v>
      </c>
      <c r="L2164">
        <v>46013</v>
      </c>
      <c r="N2164">
        <v>46053</v>
      </c>
      <c r="P2164" t="s">
        <v>1337</v>
      </c>
      <c r="Q2164" t="s">
        <v>2074</v>
      </c>
      <c r="R2164" t="s">
        <v>1358</v>
      </c>
      <c r="S2164" t="s">
        <v>1332</v>
      </c>
      <c r="T2164" t="s">
        <v>2075</v>
      </c>
      <c r="U2164" t="s">
        <v>1340</v>
      </c>
      <c r="V2164" t="s">
        <v>1341</v>
      </c>
      <c r="W2164" t="s">
        <v>1358</v>
      </c>
      <c r="AC2164" t="s">
        <v>1343</v>
      </c>
      <c r="AF2164" t="s">
        <v>1343</v>
      </c>
      <c r="AI2164" t="s">
        <v>1358</v>
      </c>
      <c r="AJ2164">
        <v>340</v>
      </c>
      <c r="AL2164">
        <v>0</v>
      </c>
      <c r="AM2164" t="s">
        <v>1332</v>
      </c>
      <c r="AN2164">
        <v>0</v>
      </c>
      <c r="AO2164">
        <v>0</v>
      </c>
    </row>
    <row r="2165" spans="1:41" hidden="1" x14ac:dyDescent="0.3">
      <c r="A2165" t="s">
        <v>1332</v>
      </c>
      <c r="B2165" t="s">
        <v>1332</v>
      </c>
      <c r="C2165" t="s">
        <v>1359</v>
      </c>
      <c r="D2165" t="s">
        <v>2519</v>
      </c>
      <c r="E2165">
        <v>2025317</v>
      </c>
      <c r="F2165" t="s">
        <v>7987</v>
      </c>
      <c r="G2165" t="s">
        <v>7988</v>
      </c>
      <c r="I2165" t="s">
        <v>1335</v>
      </c>
      <c r="J2165">
        <v>90</v>
      </c>
      <c r="K2165" t="s">
        <v>7989</v>
      </c>
      <c r="L2165">
        <v>46115</v>
      </c>
      <c r="N2165">
        <v>46157</v>
      </c>
      <c r="P2165" t="s">
        <v>1361</v>
      </c>
      <c r="Q2165" t="s">
        <v>7990</v>
      </c>
      <c r="R2165" t="s">
        <v>1781</v>
      </c>
      <c r="S2165" t="s">
        <v>1353</v>
      </c>
      <c r="U2165" t="s">
        <v>1354</v>
      </c>
      <c r="V2165" t="s">
        <v>1341</v>
      </c>
      <c r="W2165" t="s">
        <v>1355</v>
      </c>
      <c r="AC2165" t="s">
        <v>1343</v>
      </c>
      <c r="AF2165" t="s">
        <v>1343</v>
      </c>
      <c r="AI2165">
        <v>27</v>
      </c>
      <c r="AJ2165">
        <v>140</v>
      </c>
      <c r="AL2165">
        <v>0</v>
      </c>
      <c r="AM2165" t="s">
        <v>1332</v>
      </c>
      <c r="AN2165">
        <v>0</v>
      </c>
      <c r="AO2165">
        <v>0</v>
      </c>
    </row>
    <row r="2166" spans="1:41" hidden="1" x14ac:dyDescent="0.3">
      <c r="A2166" t="s">
        <v>1332</v>
      </c>
      <c r="B2166" t="s">
        <v>1332</v>
      </c>
      <c r="C2166" t="s">
        <v>1359</v>
      </c>
      <c r="D2166" t="s">
        <v>1755</v>
      </c>
      <c r="E2166">
        <v>2025329</v>
      </c>
      <c r="F2166" t="s">
        <v>7987</v>
      </c>
      <c r="G2166" t="s">
        <v>7988</v>
      </c>
      <c r="I2166" t="s">
        <v>1335</v>
      </c>
      <c r="J2166">
        <v>0</v>
      </c>
      <c r="K2166" t="s">
        <v>7989</v>
      </c>
      <c r="L2166">
        <v>46115</v>
      </c>
      <c r="N2166">
        <v>46157</v>
      </c>
      <c r="P2166" t="s">
        <v>1361</v>
      </c>
      <c r="Q2166" t="s">
        <v>7990</v>
      </c>
      <c r="R2166" t="s">
        <v>1781</v>
      </c>
      <c r="S2166" t="s">
        <v>1353</v>
      </c>
      <c r="U2166" t="s">
        <v>1354</v>
      </c>
      <c r="V2166" t="s">
        <v>1341</v>
      </c>
      <c r="W2166" t="s">
        <v>1355</v>
      </c>
      <c r="AC2166" t="s">
        <v>1343</v>
      </c>
      <c r="AF2166" t="s">
        <v>1343</v>
      </c>
      <c r="AI2166">
        <v>27</v>
      </c>
      <c r="AJ2166">
        <v>52</v>
      </c>
      <c r="AL2166">
        <v>0</v>
      </c>
      <c r="AM2166" t="s">
        <v>1332</v>
      </c>
      <c r="AN2166">
        <v>0</v>
      </c>
      <c r="AO2166">
        <v>0</v>
      </c>
    </row>
    <row r="2167" spans="1:41" hidden="1" x14ac:dyDescent="0.3">
      <c r="A2167" t="s">
        <v>1332</v>
      </c>
      <c r="B2167" t="s">
        <v>1332</v>
      </c>
      <c r="C2167" t="s">
        <v>1359</v>
      </c>
      <c r="D2167" t="s">
        <v>6423</v>
      </c>
      <c r="E2167" t="s">
        <v>6424</v>
      </c>
      <c r="F2167" t="s">
        <v>7987</v>
      </c>
      <c r="I2167" t="s">
        <v>1335</v>
      </c>
      <c r="J2167">
        <v>90</v>
      </c>
      <c r="K2167" t="s">
        <v>7989</v>
      </c>
      <c r="L2167">
        <v>46115</v>
      </c>
      <c r="N2167">
        <v>46157</v>
      </c>
      <c r="P2167" t="s">
        <v>1361</v>
      </c>
      <c r="Q2167" t="s">
        <v>7990</v>
      </c>
      <c r="R2167" t="s">
        <v>1781</v>
      </c>
      <c r="S2167" t="s">
        <v>1353</v>
      </c>
      <c r="U2167" t="s">
        <v>1354</v>
      </c>
      <c r="V2167" t="s">
        <v>1341</v>
      </c>
      <c r="W2167" t="s">
        <v>1355</v>
      </c>
      <c r="AC2167" t="s">
        <v>1343</v>
      </c>
      <c r="AF2167" t="s">
        <v>1343</v>
      </c>
      <c r="AI2167">
        <v>27</v>
      </c>
      <c r="AJ2167">
        <v>120</v>
      </c>
      <c r="AL2167">
        <v>0</v>
      </c>
      <c r="AM2167" t="s">
        <v>1332</v>
      </c>
      <c r="AN2167">
        <v>0</v>
      </c>
      <c r="AO2167">
        <v>0</v>
      </c>
    </row>
    <row r="2168" spans="1:41" hidden="1" x14ac:dyDescent="0.3">
      <c r="A2168" t="s">
        <v>1332</v>
      </c>
      <c r="B2168" t="s">
        <v>1332</v>
      </c>
      <c r="C2168" t="s">
        <v>1359</v>
      </c>
      <c r="D2168" t="s">
        <v>7163</v>
      </c>
      <c r="E2168" t="s">
        <v>7164</v>
      </c>
      <c r="F2168" t="s">
        <v>7987</v>
      </c>
      <c r="I2168" t="s">
        <v>1335</v>
      </c>
      <c r="J2168">
        <v>0</v>
      </c>
      <c r="K2168" t="s">
        <v>7989</v>
      </c>
      <c r="L2168">
        <v>46115</v>
      </c>
      <c r="N2168">
        <v>46157</v>
      </c>
      <c r="P2168" t="s">
        <v>1361</v>
      </c>
      <c r="Q2168" t="s">
        <v>7990</v>
      </c>
      <c r="R2168" t="s">
        <v>1781</v>
      </c>
      <c r="S2168" t="s">
        <v>1353</v>
      </c>
      <c r="U2168" t="s">
        <v>1354</v>
      </c>
      <c r="V2168" t="s">
        <v>1341</v>
      </c>
      <c r="W2168" t="s">
        <v>1355</v>
      </c>
      <c r="AC2168" t="s">
        <v>1343</v>
      </c>
      <c r="AF2168" t="s">
        <v>1343</v>
      </c>
      <c r="AI2168">
        <v>27</v>
      </c>
      <c r="AJ2168">
        <v>0</v>
      </c>
      <c r="AL2168">
        <v>0</v>
      </c>
      <c r="AM2168" t="s">
        <v>1332</v>
      </c>
      <c r="AN2168">
        <v>0</v>
      </c>
      <c r="AO2168">
        <v>0</v>
      </c>
    </row>
    <row r="2169" spans="1:41" hidden="1" x14ac:dyDescent="0.3">
      <c r="A2169" t="s">
        <v>1332</v>
      </c>
      <c r="B2169" t="s">
        <v>1332</v>
      </c>
      <c r="C2169" t="s">
        <v>1359</v>
      </c>
      <c r="D2169" t="s">
        <v>7165</v>
      </c>
      <c r="E2169" t="s">
        <v>7166</v>
      </c>
      <c r="F2169" t="s">
        <v>7987</v>
      </c>
      <c r="I2169" t="s">
        <v>1335</v>
      </c>
      <c r="J2169">
        <v>0</v>
      </c>
      <c r="K2169" t="s">
        <v>7989</v>
      </c>
      <c r="L2169">
        <v>46115</v>
      </c>
      <c r="N2169">
        <v>46157</v>
      </c>
      <c r="P2169" t="s">
        <v>1361</v>
      </c>
      <c r="Q2169" t="s">
        <v>7990</v>
      </c>
      <c r="R2169" t="s">
        <v>1781</v>
      </c>
      <c r="S2169" t="s">
        <v>1353</v>
      </c>
      <c r="U2169" t="s">
        <v>1354</v>
      </c>
      <c r="V2169" t="s">
        <v>1341</v>
      </c>
      <c r="W2169" t="s">
        <v>1355</v>
      </c>
      <c r="AC2169" t="s">
        <v>1343</v>
      </c>
      <c r="AF2169" t="s">
        <v>1343</v>
      </c>
      <c r="AI2169">
        <v>27</v>
      </c>
      <c r="AJ2169">
        <v>0</v>
      </c>
      <c r="AL2169">
        <v>0</v>
      </c>
      <c r="AM2169" t="s">
        <v>1332</v>
      </c>
      <c r="AN2169">
        <v>0</v>
      </c>
      <c r="AO2169">
        <v>0</v>
      </c>
    </row>
    <row r="2170" spans="1:41" hidden="1" x14ac:dyDescent="0.3">
      <c r="A2170" t="s">
        <v>1332</v>
      </c>
      <c r="B2170" t="s">
        <v>1332</v>
      </c>
      <c r="C2170" t="s">
        <v>1359</v>
      </c>
      <c r="D2170" t="s">
        <v>7158</v>
      </c>
      <c r="E2170" t="s">
        <v>7159</v>
      </c>
      <c r="F2170" t="s">
        <v>7987</v>
      </c>
      <c r="I2170" t="s">
        <v>1335</v>
      </c>
      <c r="J2170">
        <v>0</v>
      </c>
      <c r="K2170" t="s">
        <v>7989</v>
      </c>
      <c r="L2170">
        <v>46115</v>
      </c>
      <c r="N2170">
        <v>46157</v>
      </c>
      <c r="P2170" t="s">
        <v>1361</v>
      </c>
      <c r="Q2170" t="s">
        <v>7990</v>
      </c>
      <c r="R2170" t="s">
        <v>1781</v>
      </c>
      <c r="S2170" t="s">
        <v>1353</v>
      </c>
      <c r="U2170" t="s">
        <v>1354</v>
      </c>
      <c r="V2170" t="s">
        <v>1341</v>
      </c>
      <c r="W2170" t="s">
        <v>1355</v>
      </c>
      <c r="AC2170" t="s">
        <v>1343</v>
      </c>
      <c r="AF2170" t="s">
        <v>1343</v>
      </c>
      <c r="AI2170">
        <v>27</v>
      </c>
      <c r="AJ2170">
        <v>35</v>
      </c>
      <c r="AL2170">
        <v>0</v>
      </c>
      <c r="AM2170" t="s">
        <v>1332</v>
      </c>
      <c r="AN2170">
        <v>0</v>
      </c>
      <c r="AO2170">
        <v>0</v>
      </c>
    </row>
    <row r="2171" spans="1:41" hidden="1" x14ac:dyDescent="0.3">
      <c r="A2171" t="s">
        <v>1332</v>
      </c>
      <c r="B2171" t="s">
        <v>1379</v>
      </c>
      <c r="C2171" t="s">
        <v>1359</v>
      </c>
      <c r="D2171" t="s">
        <v>1438</v>
      </c>
      <c r="E2171">
        <v>2025933</v>
      </c>
      <c r="I2171" t="s">
        <v>1335</v>
      </c>
      <c r="J2171">
        <v>650</v>
      </c>
      <c r="K2171" t="s">
        <v>2872</v>
      </c>
      <c r="L2171">
        <v>46021</v>
      </c>
      <c r="N2171">
        <v>46068</v>
      </c>
      <c r="P2171" t="s">
        <v>1337</v>
      </c>
      <c r="Q2171" t="s">
        <v>2873</v>
      </c>
      <c r="R2171" t="s">
        <v>1358</v>
      </c>
      <c r="S2171" t="s">
        <v>1332</v>
      </c>
      <c r="U2171" t="s">
        <v>1340</v>
      </c>
      <c r="V2171" t="s">
        <v>1402</v>
      </c>
      <c r="W2171" t="s">
        <v>1358</v>
      </c>
      <c r="AC2171" t="s">
        <v>1343</v>
      </c>
      <c r="AF2171" t="s">
        <v>1343</v>
      </c>
      <c r="AI2171" t="s">
        <v>1358</v>
      </c>
      <c r="AJ2171">
        <v>700</v>
      </c>
      <c r="AL2171">
        <v>0</v>
      </c>
      <c r="AM2171" t="s">
        <v>1332</v>
      </c>
      <c r="AN2171">
        <v>0</v>
      </c>
      <c r="AO2171">
        <v>0</v>
      </c>
    </row>
    <row r="2172" spans="1:41" hidden="1" x14ac:dyDescent="0.3">
      <c r="A2172" t="s">
        <v>1332</v>
      </c>
      <c r="B2172" t="s">
        <v>1379</v>
      </c>
      <c r="C2172" t="s">
        <v>1359</v>
      </c>
      <c r="D2172" t="s">
        <v>1755</v>
      </c>
      <c r="E2172">
        <v>2025329</v>
      </c>
      <c r="I2172" t="s">
        <v>1335</v>
      </c>
      <c r="J2172">
        <v>0</v>
      </c>
      <c r="K2172" t="s">
        <v>2872</v>
      </c>
      <c r="L2172">
        <v>46021</v>
      </c>
      <c r="N2172">
        <v>46068</v>
      </c>
      <c r="P2172" t="s">
        <v>1337</v>
      </c>
      <c r="Q2172" t="s">
        <v>2873</v>
      </c>
      <c r="R2172" t="s">
        <v>1358</v>
      </c>
      <c r="S2172" t="s">
        <v>1332</v>
      </c>
      <c r="U2172" t="s">
        <v>1340</v>
      </c>
      <c r="V2172" t="s">
        <v>1402</v>
      </c>
      <c r="W2172" t="s">
        <v>1358</v>
      </c>
      <c r="AC2172" t="s">
        <v>1343</v>
      </c>
      <c r="AF2172" t="s">
        <v>1343</v>
      </c>
      <c r="AI2172" t="s">
        <v>1358</v>
      </c>
      <c r="AJ2172">
        <v>52</v>
      </c>
      <c r="AL2172">
        <v>0</v>
      </c>
      <c r="AM2172" t="s">
        <v>1332</v>
      </c>
      <c r="AN2172">
        <v>0</v>
      </c>
      <c r="AO2172">
        <v>0</v>
      </c>
    </row>
    <row r="2173" spans="1:41" hidden="1" x14ac:dyDescent="0.3">
      <c r="A2173" t="s">
        <v>1332</v>
      </c>
      <c r="B2173" t="s">
        <v>1379</v>
      </c>
      <c r="C2173" t="s">
        <v>205</v>
      </c>
      <c r="D2173" t="s">
        <v>2402</v>
      </c>
      <c r="E2173" t="s">
        <v>1332</v>
      </c>
      <c r="I2173" t="s">
        <v>1335</v>
      </c>
      <c r="J2173">
        <v>750</v>
      </c>
      <c r="K2173" t="s">
        <v>2872</v>
      </c>
      <c r="L2173">
        <v>46028</v>
      </c>
      <c r="N2173">
        <v>46081</v>
      </c>
      <c r="P2173" t="s">
        <v>1337</v>
      </c>
      <c r="Q2173" t="s">
        <v>2873</v>
      </c>
      <c r="R2173" t="s">
        <v>1358</v>
      </c>
      <c r="S2173" t="s">
        <v>1332</v>
      </c>
      <c r="U2173" t="s">
        <v>1340</v>
      </c>
      <c r="V2173" t="s">
        <v>1341</v>
      </c>
      <c r="W2173" t="s">
        <v>1358</v>
      </c>
      <c r="AC2173" t="s">
        <v>1343</v>
      </c>
      <c r="AF2173" t="s">
        <v>1343</v>
      </c>
      <c r="AI2173" t="s">
        <v>1358</v>
      </c>
      <c r="AJ2173" t="s">
        <v>1332</v>
      </c>
      <c r="AL2173">
        <v>0</v>
      </c>
      <c r="AM2173" t="s">
        <v>1332</v>
      </c>
      <c r="AN2173">
        <v>0</v>
      </c>
      <c r="AO2173">
        <v>0</v>
      </c>
    </row>
    <row r="2174" spans="1:41" hidden="1" x14ac:dyDescent="0.3">
      <c r="A2174" t="s">
        <v>1332</v>
      </c>
      <c r="B2174" t="s">
        <v>1379</v>
      </c>
      <c r="C2174" t="s">
        <v>205</v>
      </c>
      <c r="D2174" t="s">
        <v>2405</v>
      </c>
      <c r="E2174" t="s">
        <v>1332</v>
      </c>
      <c r="I2174" t="s">
        <v>1335</v>
      </c>
      <c r="J2174">
        <v>0</v>
      </c>
      <c r="K2174" t="s">
        <v>2872</v>
      </c>
      <c r="L2174">
        <v>46028</v>
      </c>
      <c r="N2174">
        <v>46081</v>
      </c>
      <c r="P2174" t="s">
        <v>1337</v>
      </c>
      <c r="Q2174" t="s">
        <v>2873</v>
      </c>
      <c r="R2174" t="s">
        <v>1358</v>
      </c>
      <c r="S2174" t="s">
        <v>1332</v>
      </c>
      <c r="U2174" t="s">
        <v>1340</v>
      </c>
      <c r="V2174" t="s">
        <v>1341</v>
      </c>
      <c r="W2174" t="s">
        <v>1358</v>
      </c>
      <c r="AC2174" t="s">
        <v>1343</v>
      </c>
      <c r="AF2174" t="s">
        <v>1343</v>
      </c>
      <c r="AI2174" t="s">
        <v>1358</v>
      </c>
      <c r="AJ2174" t="s">
        <v>1332</v>
      </c>
      <c r="AL2174">
        <v>0</v>
      </c>
      <c r="AM2174" t="s">
        <v>1332</v>
      </c>
      <c r="AN2174">
        <v>0</v>
      </c>
      <c r="AO2174">
        <v>0</v>
      </c>
    </row>
    <row r="2175" spans="1:41" hidden="1" x14ac:dyDescent="0.3">
      <c r="A2175" t="s">
        <v>1332</v>
      </c>
      <c r="B2175" t="s">
        <v>1379</v>
      </c>
      <c r="C2175" t="s">
        <v>205</v>
      </c>
      <c r="D2175" t="s">
        <v>1438</v>
      </c>
      <c r="E2175">
        <v>2025933</v>
      </c>
      <c r="I2175" t="s">
        <v>1335</v>
      </c>
      <c r="J2175">
        <v>750</v>
      </c>
      <c r="K2175" t="s">
        <v>2872</v>
      </c>
      <c r="L2175">
        <v>46028</v>
      </c>
      <c r="N2175">
        <v>46111</v>
      </c>
      <c r="P2175" t="s">
        <v>1337</v>
      </c>
      <c r="Q2175" t="s">
        <v>2873</v>
      </c>
      <c r="R2175" t="s">
        <v>1339</v>
      </c>
      <c r="S2175" t="s">
        <v>1332</v>
      </c>
      <c r="U2175" t="s">
        <v>1340</v>
      </c>
      <c r="V2175" t="s">
        <v>1341</v>
      </c>
      <c r="W2175" t="s">
        <v>1339</v>
      </c>
      <c r="X2175">
        <v>46062</v>
      </c>
      <c r="Y2175" t="s">
        <v>2960</v>
      </c>
      <c r="AC2175" t="s">
        <v>1343</v>
      </c>
      <c r="AF2175" t="s">
        <v>1343</v>
      </c>
      <c r="AI2175" t="s">
        <v>1339</v>
      </c>
      <c r="AJ2175">
        <v>800</v>
      </c>
      <c r="AL2175">
        <v>0</v>
      </c>
      <c r="AM2175">
        <v>0</v>
      </c>
      <c r="AN2175">
        <v>0</v>
      </c>
      <c r="AO2175">
        <v>0</v>
      </c>
    </row>
    <row r="2176" spans="1:41" hidden="1" x14ac:dyDescent="0.3">
      <c r="A2176" t="s">
        <v>1332</v>
      </c>
      <c r="B2176" t="s">
        <v>1379</v>
      </c>
      <c r="C2176" t="s">
        <v>205</v>
      </c>
      <c r="D2176" t="s">
        <v>1755</v>
      </c>
      <c r="E2176">
        <v>2025329</v>
      </c>
      <c r="I2176" t="s">
        <v>1335</v>
      </c>
      <c r="J2176">
        <v>0</v>
      </c>
      <c r="K2176" t="s">
        <v>2872</v>
      </c>
      <c r="L2176">
        <v>46028</v>
      </c>
      <c r="N2176">
        <v>46111</v>
      </c>
      <c r="P2176" t="s">
        <v>1337</v>
      </c>
      <c r="Q2176" t="s">
        <v>2873</v>
      </c>
      <c r="R2176" t="s">
        <v>1339</v>
      </c>
      <c r="S2176" t="s">
        <v>1332</v>
      </c>
      <c r="U2176" t="s">
        <v>1340</v>
      </c>
      <c r="V2176" t="s">
        <v>1341</v>
      </c>
      <c r="W2176" t="s">
        <v>1339</v>
      </c>
      <c r="X2176">
        <v>46062</v>
      </c>
      <c r="Y2176" t="s">
        <v>2960</v>
      </c>
      <c r="AC2176" t="s">
        <v>1343</v>
      </c>
      <c r="AF2176" t="s">
        <v>1343</v>
      </c>
      <c r="AI2176" t="s">
        <v>1339</v>
      </c>
      <c r="AJ2176">
        <v>52</v>
      </c>
      <c r="AL2176" t="s">
        <v>1332</v>
      </c>
      <c r="AM2176" t="s">
        <v>1332</v>
      </c>
      <c r="AN2176">
        <v>0</v>
      </c>
      <c r="AO2176">
        <v>0</v>
      </c>
    </row>
    <row r="2177" spans="1:41" hidden="1" x14ac:dyDescent="0.3">
      <c r="A2177" t="s">
        <v>1332</v>
      </c>
      <c r="B2177" t="s">
        <v>1332</v>
      </c>
      <c r="C2177" t="s">
        <v>205</v>
      </c>
      <c r="D2177" t="s">
        <v>3686</v>
      </c>
      <c r="E2177">
        <v>2025945</v>
      </c>
      <c r="I2177" t="s">
        <v>1335</v>
      </c>
      <c r="J2177">
        <v>750</v>
      </c>
      <c r="K2177" t="s">
        <v>2872</v>
      </c>
      <c r="L2177">
        <v>46057</v>
      </c>
      <c r="N2177">
        <v>46111</v>
      </c>
      <c r="O2177" t="s">
        <v>1337</v>
      </c>
      <c r="P2177" t="s">
        <v>1337</v>
      </c>
      <c r="Q2177" t="s">
        <v>2873</v>
      </c>
      <c r="R2177" t="s">
        <v>1352</v>
      </c>
      <c r="S2177" t="s">
        <v>1332</v>
      </c>
      <c r="U2177" t="s">
        <v>1340</v>
      </c>
      <c r="V2177" t="s">
        <v>1341</v>
      </c>
      <c r="W2177" t="s">
        <v>1355</v>
      </c>
      <c r="AC2177" t="s">
        <v>1343</v>
      </c>
      <c r="AF2177" t="s">
        <v>1343</v>
      </c>
      <c r="AI2177" t="s">
        <v>1352</v>
      </c>
      <c r="AJ2177">
        <v>810</v>
      </c>
      <c r="AL2177">
        <v>0</v>
      </c>
      <c r="AM2177" t="s">
        <v>1332</v>
      </c>
      <c r="AN2177">
        <v>0</v>
      </c>
      <c r="AO2177">
        <v>0</v>
      </c>
    </row>
    <row r="2178" spans="1:41" hidden="1" x14ac:dyDescent="0.3">
      <c r="A2178" t="s">
        <v>1332</v>
      </c>
      <c r="B2178" t="s">
        <v>1332</v>
      </c>
      <c r="C2178" t="s">
        <v>205</v>
      </c>
      <c r="D2178" t="s">
        <v>3906</v>
      </c>
      <c r="E2178">
        <v>2026009</v>
      </c>
      <c r="I2178" t="s">
        <v>1335</v>
      </c>
      <c r="J2178">
        <v>750</v>
      </c>
      <c r="K2178" t="s">
        <v>2872</v>
      </c>
      <c r="L2178">
        <v>46057</v>
      </c>
      <c r="N2178">
        <v>46111</v>
      </c>
      <c r="O2178" t="s">
        <v>1337</v>
      </c>
      <c r="P2178" t="s">
        <v>1337</v>
      </c>
      <c r="Q2178" t="s">
        <v>2873</v>
      </c>
      <c r="R2178" t="s">
        <v>1339</v>
      </c>
      <c r="S2178" t="s">
        <v>1332</v>
      </c>
      <c r="U2178" t="s">
        <v>1340</v>
      </c>
      <c r="V2178" t="s">
        <v>1341</v>
      </c>
      <c r="W2178" t="s">
        <v>1339</v>
      </c>
      <c r="X2178">
        <v>46112</v>
      </c>
      <c r="Y2178" t="s">
        <v>3907</v>
      </c>
      <c r="AC2178" t="s">
        <v>1343</v>
      </c>
      <c r="AF2178" t="s">
        <v>1343</v>
      </c>
      <c r="AI2178" t="s">
        <v>1339</v>
      </c>
      <c r="AJ2178">
        <v>805</v>
      </c>
      <c r="AL2178">
        <v>0</v>
      </c>
      <c r="AM2178">
        <v>0</v>
      </c>
      <c r="AN2178">
        <v>0</v>
      </c>
      <c r="AO2178">
        <v>0</v>
      </c>
    </row>
    <row r="2179" spans="1:41" hidden="1" x14ac:dyDescent="0.3">
      <c r="A2179" t="s">
        <v>1332</v>
      </c>
      <c r="B2179" t="s">
        <v>1332</v>
      </c>
      <c r="C2179" t="s">
        <v>205</v>
      </c>
      <c r="D2179" t="s">
        <v>2091</v>
      </c>
      <c r="E2179">
        <v>2025339</v>
      </c>
      <c r="I2179" t="s">
        <v>1335</v>
      </c>
      <c r="J2179">
        <v>0</v>
      </c>
      <c r="K2179" t="s">
        <v>2872</v>
      </c>
      <c r="L2179">
        <v>46057</v>
      </c>
      <c r="N2179">
        <v>46111</v>
      </c>
      <c r="P2179" t="s">
        <v>1337</v>
      </c>
      <c r="Q2179" t="s">
        <v>2873</v>
      </c>
      <c r="R2179" t="s">
        <v>1339</v>
      </c>
      <c r="S2179" t="s">
        <v>1332</v>
      </c>
      <c r="U2179" t="s">
        <v>1340</v>
      </c>
      <c r="V2179" t="s">
        <v>1341</v>
      </c>
      <c r="W2179" t="s">
        <v>1339</v>
      </c>
      <c r="X2179">
        <v>46112</v>
      </c>
      <c r="Y2179" t="s">
        <v>3907</v>
      </c>
      <c r="AC2179" t="s">
        <v>1343</v>
      </c>
      <c r="AF2179" t="s">
        <v>1343</v>
      </c>
      <c r="AI2179" t="s">
        <v>1339</v>
      </c>
      <c r="AJ2179">
        <v>58</v>
      </c>
      <c r="AL2179" t="s">
        <v>1332</v>
      </c>
      <c r="AM2179" t="s">
        <v>1332</v>
      </c>
      <c r="AN2179">
        <v>0</v>
      </c>
      <c r="AO2179">
        <v>0</v>
      </c>
    </row>
    <row r="2180" spans="1:41" hidden="1" x14ac:dyDescent="0.3">
      <c r="A2180" t="s">
        <v>1332</v>
      </c>
      <c r="B2180" t="s">
        <v>1332</v>
      </c>
      <c r="C2180" t="s">
        <v>39</v>
      </c>
      <c r="D2180" t="s">
        <v>2519</v>
      </c>
      <c r="E2180">
        <v>2025317</v>
      </c>
      <c r="F2180" t="s">
        <v>7465</v>
      </c>
      <c r="G2180" t="s">
        <v>7466</v>
      </c>
      <c r="I2180" t="s">
        <v>1335</v>
      </c>
      <c r="J2180">
        <v>700</v>
      </c>
      <c r="K2180" t="s">
        <v>2872</v>
      </c>
      <c r="L2180">
        <v>46111</v>
      </c>
      <c r="N2180">
        <v>46157</v>
      </c>
      <c r="P2180" t="s">
        <v>1337</v>
      </c>
      <c r="Q2180" t="s">
        <v>2873</v>
      </c>
      <c r="R2180" t="s">
        <v>1781</v>
      </c>
      <c r="S2180" t="s">
        <v>1332</v>
      </c>
      <c r="U2180" t="s">
        <v>1340</v>
      </c>
      <c r="V2180" t="s">
        <v>1341</v>
      </c>
      <c r="W2180" t="s">
        <v>1355</v>
      </c>
      <c r="AC2180" t="s">
        <v>1343</v>
      </c>
      <c r="AF2180" t="s">
        <v>1343</v>
      </c>
      <c r="AI2180">
        <v>27</v>
      </c>
      <c r="AJ2180">
        <v>750</v>
      </c>
      <c r="AL2180">
        <v>0</v>
      </c>
      <c r="AM2180" t="s">
        <v>1332</v>
      </c>
      <c r="AN2180">
        <v>0</v>
      </c>
      <c r="AO2180">
        <v>0</v>
      </c>
    </row>
    <row r="2181" spans="1:41" hidden="1" x14ac:dyDescent="0.3">
      <c r="A2181" t="s">
        <v>1332</v>
      </c>
      <c r="B2181" t="s">
        <v>1379</v>
      </c>
      <c r="C2181" t="s">
        <v>39</v>
      </c>
      <c r="D2181" t="s">
        <v>1755</v>
      </c>
      <c r="E2181">
        <v>2025329</v>
      </c>
      <c r="F2181" t="s">
        <v>7465</v>
      </c>
      <c r="G2181" t="s">
        <v>7466</v>
      </c>
      <c r="I2181" t="s">
        <v>1335</v>
      </c>
      <c r="J2181">
        <v>0</v>
      </c>
      <c r="K2181" t="s">
        <v>2872</v>
      </c>
      <c r="L2181">
        <v>46111</v>
      </c>
      <c r="N2181">
        <v>46157</v>
      </c>
      <c r="P2181" t="s">
        <v>1337</v>
      </c>
      <c r="Q2181" t="s">
        <v>2873</v>
      </c>
      <c r="R2181" t="s">
        <v>1781</v>
      </c>
      <c r="S2181" t="s">
        <v>1332</v>
      </c>
      <c r="U2181" t="s">
        <v>1340</v>
      </c>
      <c r="V2181" t="s">
        <v>1341</v>
      </c>
      <c r="W2181" t="s">
        <v>1355</v>
      </c>
      <c r="AC2181" t="s">
        <v>1343</v>
      </c>
      <c r="AF2181" t="s">
        <v>1343</v>
      </c>
      <c r="AI2181">
        <v>27</v>
      </c>
      <c r="AJ2181">
        <v>52</v>
      </c>
      <c r="AL2181">
        <v>0</v>
      </c>
      <c r="AM2181" t="s">
        <v>1332</v>
      </c>
      <c r="AN2181">
        <v>0</v>
      </c>
      <c r="AO2181">
        <v>0</v>
      </c>
    </row>
    <row r="2182" spans="1:41" hidden="1" x14ac:dyDescent="0.3">
      <c r="A2182" t="s">
        <v>1332</v>
      </c>
      <c r="B2182" t="s">
        <v>1332</v>
      </c>
      <c r="C2182" t="s">
        <v>39</v>
      </c>
      <c r="D2182" t="s">
        <v>6881</v>
      </c>
      <c r="E2182">
        <v>2026065</v>
      </c>
      <c r="F2182" t="s">
        <v>7346</v>
      </c>
      <c r="G2182" t="s">
        <v>4636</v>
      </c>
      <c r="I2182" t="s">
        <v>1335</v>
      </c>
      <c r="J2182">
        <v>700</v>
      </c>
      <c r="K2182" t="s">
        <v>7347</v>
      </c>
      <c r="L2182">
        <v>46109</v>
      </c>
      <c r="N2182">
        <v>46157</v>
      </c>
      <c r="P2182" t="s">
        <v>1420</v>
      </c>
      <c r="Q2182" t="s">
        <v>7348</v>
      </c>
      <c r="R2182" t="s">
        <v>1781</v>
      </c>
      <c r="S2182" t="s">
        <v>1332</v>
      </c>
      <c r="U2182" t="s">
        <v>1340</v>
      </c>
      <c r="V2182" t="s">
        <v>1341</v>
      </c>
      <c r="W2182" t="s">
        <v>1355</v>
      </c>
      <c r="AC2182" t="s">
        <v>1343</v>
      </c>
      <c r="AF2182" t="s">
        <v>1343</v>
      </c>
      <c r="AI2182">
        <v>27</v>
      </c>
      <c r="AJ2182">
        <v>700</v>
      </c>
      <c r="AL2182">
        <v>0</v>
      </c>
      <c r="AM2182" t="s">
        <v>1332</v>
      </c>
      <c r="AN2182">
        <v>0</v>
      </c>
      <c r="AO2182">
        <v>0</v>
      </c>
    </row>
    <row r="2183" spans="1:41" hidden="1" x14ac:dyDescent="0.3">
      <c r="A2183" t="s">
        <v>1332</v>
      </c>
      <c r="B2183" t="s">
        <v>1332</v>
      </c>
      <c r="C2183" t="s">
        <v>1386</v>
      </c>
      <c r="D2183" t="s">
        <v>4520</v>
      </c>
      <c r="E2183">
        <v>2026012</v>
      </c>
      <c r="F2183" t="s">
        <v>5179</v>
      </c>
      <c r="G2183" t="s">
        <v>5180</v>
      </c>
      <c r="I2183" t="s">
        <v>1335</v>
      </c>
      <c r="J2183">
        <v>0</v>
      </c>
      <c r="K2183" t="s">
        <v>5181</v>
      </c>
      <c r="L2183">
        <v>46087</v>
      </c>
      <c r="N2183">
        <v>46122</v>
      </c>
      <c r="P2183" t="s">
        <v>1337</v>
      </c>
      <c r="Q2183" t="s">
        <v>5182</v>
      </c>
      <c r="R2183" t="s">
        <v>1352</v>
      </c>
      <c r="S2183" t="s">
        <v>1332</v>
      </c>
      <c r="U2183" t="s">
        <v>1537</v>
      </c>
      <c r="V2183" t="s">
        <v>1341</v>
      </c>
      <c r="W2183" t="s">
        <v>1355</v>
      </c>
      <c r="AC2183" t="s">
        <v>1343</v>
      </c>
      <c r="AF2183" t="s">
        <v>1343</v>
      </c>
      <c r="AI2183" t="s">
        <v>1352</v>
      </c>
      <c r="AJ2183">
        <v>65</v>
      </c>
      <c r="AL2183">
        <v>0</v>
      </c>
      <c r="AM2183" t="s">
        <v>1332</v>
      </c>
      <c r="AN2183">
        <v>0</v>
      </c>
      <c r="AO2183">
        <v>0</v>
      </c>
    </row>
    <row r="2184" spans="1:41" hidden="1" x14ac:dyDescent="0.3">
      <c r="A2184" t="s">
        <v>1332</v>
      </c>
      <c r="B2184" t="s">
        <v>1332</v>
      </c>
      <c r="C2184" t="s">
        <v>1386</v>
      </c>
      <c r="D2184" t="s">
        <v>4974</v>
      </c>
      <c r="E2184">
        <v>2026061</v>
      </c>
      <c r="F2184" t="s">
        <v>5235</v>
      </c>
      <c r="G2184" t="s">
        <v>5236</v>
      </c>
      <c r="I2184" t="s">
        <v>1335</v>
      </c>
      <c r="J2184">
        <v>0</v>
      </c>
      <c r="K2184" t="s">
        <v>5181</v>
      </c>
      <c r="L2184">
        <v>46086</v>
      </c>
      <c r="N2184">
        <v>46122</v>
      </c>
      <c r="P2184" t="s">
        <v>1337</v>
      </c>
      <c r="Q2184" t="s">
        <v>5182</v>
      </c>
      <c r="R2184" t="s">
        <v>1352</v>
      </c>
      <c r="S2184" t="s">
        <v>1332</v>
      </c>
      <c r="U2184" t="s">
        <v>1537</v>
      </c>
      <c r="V2184" t="s">
        <v>1341</v>
      </c>
      <c r="W2184" t="s">
        <v>1355</v>
      </c>
      <c r="AC2184" t="s">
        <v>1343</v>
      </c>
      <c r="AF2184" t="s">
        <v>1343</v>
      </c>
      <c r="AI2184" t="s">
        <v>1352</v>
      </c>
      <c r="AJ2184">
        <v>85</v>
      </c>
      <c r="AL2184">
        <v>0</v>
      </c>
      <c r="AM2184" t="s">
        <v>1332</v>
      </c>
      <c r="AN2184">
        <v>0</v>
      </c>
      <c r="AO2184">
        <v>0</v>
      </c>
    </row>
    <row r="2185" spans="1:41" hidden="1" x14ac:dyDescent="0.3">
      <c r="A2185" t="s">
        <v>1332</v>
      </c>
      <c r="B2185" t="s">
        <v>1332</v>
      </c>
      <c r="C2185" t="s">
        <v>1386</v>
      </c>
      <c r="D2185" t="s">
        <v>2962</v>
      </c>
      <c r="E2185">
        <v>2025945</v>
      </c>
      <c r="F2185" t="s">
        <v>5179</v>
      </c>
      <c r="G2185" t="s">
        <v>6856</v>
      </c>
      <c r="I2185" t="s">
        <v>1335</v>
      </c>
      <c r="J2185">
        <v>0</v>
      </c>
      <c r="K2185" t="s">
        <v>5181</v>
      </c>
      <c r="L2185">
        <v>46105</v>
      </c>
      <c r="N2185">
        <v>46152</v>
      </c>
      <c r="P2185" t="s">
        <v>1337</v>
      </c>
      <c r="Q2185" t="s">
        <v>5182</v>
      </c>
      <c r="R2185" t="s">
        <v>1781</v>
      </c>
      <c r="S2185" t="s">
        <v>1332</v>
      </c>
      <c r="U2185" t="s">
        <v>1537</v>
      </c>
      <c r="V2185" t="s">
        <v>1341</v>
      </c>
      <c r="W2185" t="s">
        <v>1355</v>
      </c>
      <c r="AC2185" t="s">
        <v>1343</v>
      </c>
      <c r="AF2185" t="s">
        <v>1343</v>
      </c>
      <c r="AI2185">
        <v>22</v>
      </c>
      <c r="AJ2185">
        <v>60</v>
      </c>
      <c r="AL2185">
        <v>0</v>
      </c>
      <c r="AM2185" t="s">
        <v>1332</v>
      </c>
      <c r="AN2185">
        <v>0</v>
      </c>
      <c r="AO2185">
        <v>0</v>
      </c>
    </row>
    <row r="2186" spans="1:41" hidden="1" x14ac:dyDescent="0.3">
      <c r="A2186" t="s">
        <v>1332</v>
      </c>
      <c r="B2186" t="s">
        <v>1379</v>
      </c>
      <c r="C2186" t="s">
        <v>64</v>
      </c>
      <c r="D2186" t="s">
        <v>2962</v>
      </c>
      <c r="E2186">
        <v>2025945</v>
      </c>
      <c r="F2186" t="s">
        <v>7151</v>
      </c>
      <c r="G2186" t="s">
        <v>7152</v>
      </c>
      <c r="I2186" t="s">
        <v>1335</v>
      </c>
      <c r="J2186">
        <v>700</v>
      </c>
      <c r="K2186" t="s">
        <v>7153</v>
      </c>
      <c r="L2186">
        <v>46108</v>
      </c>
      <c r="N2186">
        <v>46152</v>
      </c>
      <c r="P2186" t="s">
        <v>1337</v>
      </c>
      <c r="Q2186" t="s">
        <v>7154</v>
      </c>
      <c r="R2186" t="s">
        <v>1781</v>
      </c>
      <c r="S2186" t="s">
        <v>1332</v>
      </c>
      <c r="U2186" t="s">
        <v>1340</v>
      </c>
      <c r="V2186" t="s">
        <v>1341</v>
      </c>
      <c r="W2186" t="s">
        <v>1355</v>
      </c>
      <c r="AC2186" t="s">
        <v>1343</v>
      </c>
      <c r="AF2186" t="s">
        <v>1343</v>
      </c>
      <c r="AI2186">
        <v>22</v>
      </c>
      <c r="AJ2186">
        <v>760</v>
      </c>
      <c r="AL2186">
        <v>0</v>
      </c>
      <c r="AM2186" t="s">
        <v>1332</v>
      </c>
      <c r="AN2186">
        <v>0</v>
      </c>
      <c r="AO2186">
        <v>0</v>
      </c>
    </row>
    <row r="2187" spans="1:41" hidden="1" x14ac:dyDescent="0.3">
      <c r="A2187" t="s">
        <v>1332</v>
      </c>
      <c r="B2187" t="s">
        <v>1379</v>
      </c>
      <c r="C2187" t="s">
        <v>64</v>
      </c>
      <c r="D2187" t="s">
        <v>6881</v>
      </c>
      <c r="E2187">
        <v>2026065</v>
      </c>
      <c r="F2187" t="s">
        <v>7151</v>
      </c>
      <c r="G2187" t="s">
        <v>4636</v>
      </c>
      <c r="I2187" t="s">
        <v>1335</v>
      </c>
      <c r="J2187">
        <v>700</v>
      </c>
      <c r="K2187" t="s">
        <v>7153</v>
      </c>
      <c r="L2187">
        <v>46108</v>
      </c>
      <c r="N2187">
        <v>46152</v>
      </c>
      <c r="P2187" t="s">
        <v>1337</v>
      </c>
      <c r="Q2187" t="s">
        <v>7154</v>
      </c>
      <c r="R2187" t="s">
        <v>1781</v>
      </c>
      <c r="S2187" t="s">
        <v>1332</v>
      </c>
      <c r="U2187" t="s">
        <v>1340</v>
      </c>
      <c r="V2187" t="s">
        <v>1341</v>
      </c>
      <c r="W2187" t="s">
        <v>1355</v>
      </c>
      <c r="AC2187" t="s">
        <v>1343</v>
      </c>
      <c r="AF2187" t="s">
        <v>1343</v>
      </c>
      <c r="AI2187">
        <v>22</v>
      </c>
      <c r="AJ2187">
        <v>700</v>
      </c>
      <c r="AL2187">
        <v>0</v>
      </c>
      <c r="AM2187" t="s">
        <v>1332</v>
      </c>
      <c r="AN2187">
        <v>0</v>
      </c>
      <c r="AO2187">
        <v>0</v>
      </c>
    </row>
    <row r="2188" spans="1:41" hidden="1" x14ac:dyDescent="0.3">
      <c r="A2188" t="s">
        <v>1384</v>
      </c>
      <c r="B2188" t="s">
        <v>1379</v>
      </c>
      <c r="C2188" t="s">
        <v>64</v>
      </c>
      <c r="D2188" t="s">
        <v>2962</v>
      </c>
      <c r="E2188">
        <v>2025945</v>
      </c>
      <c r="I2188" t="s">
        <v>1369</v>
      </c>
      <c r="J2188">
        <v>0</v>
      </c>
      <c r="K2188" t="s">
        <v>7153</v>
      </c>
      <c r="L2188">
        <v>46108</v>
      </c>
      <c r="N2188">
        <v>46152</v>
      </c>
      <c r="P2188" t="s">
        <v>1337</v>
      </c>
      <c r="Q2188" t="s">
        <v>7154</v>
      </c>
      <c r="R2188" t="s">
        <v>1781</v>
      </c>
      <c r="S2188" t="s">
        <v>1332</v>
      </c>
      <c r="U2188" t="s">
        <v>1340</v>
      </c>
      <c r="V2188" t="s">
        <v>1341</v>
      </c>
      <c r="W2188" t="s">
        <v>1355</v>
      </c>
      <c r="AC2188" t="s">
        <v>1343</v>
      </c>
      <c r="AF2188" t="s">
        <v>1343</v>
      </c>
      <c r="AI2188">
        <v>22</v>
      </c>
      <c r="AJ2188">
        <v>60</v>
      </c>
      <c r="AL2188">
        <v>0</v>
      </c>
      <c r="AM2188" t="s">
        <v>1332</v>
      </c>
      <c r="AN2188">
        <v>0</v>
      </c>
      <c r="AO2188">
        <v>0</v>
      </c>
    </row>
    <row r="2189" spans="1:41" hidden="1" x14ac:dyDescent="0.3">
      <c r="A2189" t="s">
        <v>1332</v>
      </c>
      <c r="B2189" t="s">
        <v>1379</v>
      </c>
      <c r="C2189" t="s">
        <v>64</v>
      </c>
      <c r="D2189" t="s">
        <v>6881</v>
      </c>
      <c r="E2189">
        <v>2026065</v>
      </c>
      <c r="I2189" t="s">
        <v>1369</v>
      </c>
      <c r="J2189">
        <v>0</v>
      </c>
      <c r="K2189" t="s">
        <v>7153</v>
      </c>
      <c r="L2189">
        <v>46108</v>
      </c>
      <c r="N2189">
        <v>46152</v>
      </c>
      <c r="P2189" t="s">
        <v>1337</v>
      </c>
      <c r="Q2189" t="s">
        <v>7154</v>
      </c>
      <c r="R2189" t="s">
        <v>1781</v>
      </c>
      <c r="S2189" t="s">
        <v>1332</v>
      </c>
      <c r="U2189" t="s">
        <v>1340</v>
      </c>
      <c r="V2189" t="s">
        <v>1341</v>
      </c>
      <c r="W2189" t="s">
        <v>1355</v>
      </c>
      <c r="AC2189" t="s">
        <v>1343</v>
      </c>
      <c r="AF2189" t="s">
        <v>1343</v>
      </c>
      <c r="AI2189">
        <v>22</v>
      </c>
      <c r="AJ2189">
        <v>0</v>
      </c>
      <c r="AL2189">
        <v>0</v>
      </c>
      <c r="AM2189" t="s">
        <v>1332</v>
      </c>
      <c r="AN2189">
        <v>0</v>
      </c>
      <c r="AO2189">
        <v>0</v>
      </c>
    </row>
    <row r="2190" spans="1:41" hidden="1" x14ac:dyDescent="0.3">
      <c r="A2190" t="s">
        <v>1332</v>
      </c>
      <c r="B2190" t="s">
        <v>1332</v>
      </c>
      <c r="C2190" t="s">
        <v>205</v>
      </c>
      <c r="D2190" t="s">
        <v>1438</v>
      </c>
      <c r="E2190">
        <v>2025933</v>
      </c>
      <c r="I2190" t="s">
        <v>1335</v>
      </c>
      <c r="J2190">
        <v>1000</v>
      </c>
      <c r="K2190" t="s">
        <v>3438</v>
      </c>
      <c r="L2190">
        <v>46051</v>
      </c>
      <c r="N2190">
        <v>46127</v>
      </c>
      <c r="P2190" t="s">
        <v>1337</v>
      </c>
      <c r="Q2190" t="s">
        <v>3439</v>
      </c>
      <c r="R2190" t="s">
        <v>1339</v>
      </c>
      <c r="S2190" t="s">
        <v>1332</v>
      </c>
      <c r="U2190" t="s">
        <v>1340</v>
      </c>
      <c r="V2190" t="s">
        <v>1341</v>
      </c>
      <c r="W2190" t="s">
        <v>1339</v>
      </c>
      <c r="X2190">
        <v>46116</v>
      </c>
      <c r="Y2190" t="s">
        <v>3440</v>
      </c>
      <c r="AC2190" t="s">
        <v>1343</v>
      </c>
      <c r="AF2190" t="s">
        <v>1408</v>
      </c>
      <c r="AI2190" t="s">
        <v>1339</v>
      </c>
      <c r="AJ2190">
        <v>1050</v>
      </c>
      <c r="AL2190">
        <v>0</v>
      </c>
      <c r="AM2190">
        <v>0</v>
      </c>
      <c r="AN2190">
        <v>0</v>
      </c>
      <c r="AO2190">
        <v>0</v>
      </c>
    </row>
    <row r="2191" spans="1:41" hidden="1" x14ac:dyDescent="0.3">
      <c r="A2191" t="s">
        <v>1332</v>
      </c>
      <c r="B2191" t="s">
        <v>1332</v>
      </c>
      <c r="C2191" t="s">
        <v>205</v>
      </c>
      <c r="D2191" t="s">
        <v>1755</v>
      </c>
      <c r="E2191">
        <v>2025329</v>
      </c>
      <c r="I2191" t="s">
        <v>1335</v>
      </c>
      <c r="J2191">
        <v>0</v>
      </c>
      <c r="K2191" t="s">
        <v>3438</v>
      </c>
      <c r="L2191">
        <v>46051</v>
      </c>
      <c r="N2191">
        <v>46127</v>
      </c>
      <c r="P2191" t="s">
        <v>1337</v>
      </c>
      <c r="Q2191" t="s">
        <v>3439</v>
      </c>
      <c r="R2191" t="s">
        <v>1339</v>
      </c>
      <c r="S2191" t="s">
        <v>1332</v>
      </c>
      <c r="U2191" t="s">
        <v>1340</v>
      </c>
      <c r="V2191" t="s">
        <v>1341</v>
      </c>
      <c r="W2191" t="s">
        <v>1339</v>
      </c>
      <c r="X2191">
        <v>46116</v>
      </c>
      <c r="Y2191" t="s">
        <v>3441</v>
      </c>
      <c r="Z2191">
        <v>4913</v>
      </c>
      <c r="AA2191">
        <v>587</v>
      </c>
      <c r="AB2191">
        <v>24</v>
      </c>
      <c r="AC2191" t="s">
        <v>1408</v>
      </c>
      <c r="AF2191" t="s">
        <v>1343</v>
      </c>
      <c r="AI2191" t="s">
        <v>1339</v>
      </c>
      <c r="AJ2191">
        <v>52</v>
      </c>
      <c r="AL2191">
        <v>4913</v>
      </c>
      <c r="AM2191">
        <v>4913</v>
      </c>
      <c r="AN2191">
        <v>0.11947893344188899</v>
      </c>
      <c r="AO2191">
        <v>1.0584164461632401E-2</v>
      </c>
    </row>
    <row r="2192" spans="1:41" hidden="1" x14ac:dyDescent="0.3">
      <c r="A2192" t="s">
        <v>1332</v>
      </c>
      <c r="B2192" t="s">
        <v>1332</v>
      </c>
      <c r="C2192" t="s">
        <v>205</v>
      </c>
      <c r="D2192" t="s">
        <v>2962</v>
      </c>
      <c r="E2192">
        <v>2025945</v>
      </c>
      <c r="I2192" t="s">
        <v>1335</v>
      </c>
      <c r="J2192">
        <v>1000</v>
      </c>
      <c r="K2192" t="s">
        <v>3438</v>
      </c>
      <c r="L2192">
        <v>46051</v>
      </c>
      <c r="N2192">
        <v>46096</v>
      </c>
      <c r="P2192" t="s">
        <v>1337</v>
      </c>
      <c r="Q2192" t="s">
        <v>3439</v>
      </c>
      <c r="R2192" t="s">
        <v>1352</v>
      </c>
      <c r="S2192" t="s">
        <v>1332</v>
      </c>
      <c r="U2192" t="s">
        <v>1340</v>
      </c>
      <c r="V2192" t="s">
        <v>1341</v>
      </c>
      <c r="W2192" t="s">
        <v>1355</v>
      </c>
      <c r="AC2192" t="s">
        <v>1343</v>
      </c>
      <c r="AF2192" t="s">
        <v>1408</v>
      </c>
      <c r="AI2192" t="s">
        <v>1352</v>
      </c>
      <c r="AJ2192">
        <v>1060</v>
      </c>
      <c r="AL2192">
        <v>0</v>
      </c>
      <c r="AM2192" t="s">
        <v>1332</v>
      </c>
      <c r="AN2192">
        <v>0</v>
      </c>
      <c r="AO2192">
        <v>0</v>
      </c>
    </row>
    <row r="2193" spans="1:41" hidden="1" x14ac:dyDescent="0.3">
      <c r="A2193" t="s">
        <v>1332</v>
      </c>
      <c r="B2193" t="s">
        <v>1332</v>
      </c>
      <c r="C2193" t="s">
        <v>205</v>
      </c>
      <c r="D2193" t="s">
        <v>3069</v>
      </c>
      <c r="E2193">
        <v>2026007</v>
      </c>
      <c r="F2193" t="s">
        <v>8051</v>
      </c>
      <c r="I2193" t="s">
        <v>1335</v>
      </c>
      <c r="J2193">
        <v>1000</v>
      </c>
      <c r="K2193" t="s">
        <v>3438</v>
      </c>
      <c r="L2193">
        <v>46115</v>
      </c>
      <c r="N2193">
        <v>46157</v>
      </c>
      <c r="P2193" t="s">
        <v>1337</v>
      </c>
      <c r="Q2193" t="s">
        <v>3439</v>
      </c>
      <c r="R2193" t="s">
        <v>1781</v>
      </c>
      <c r="S2193" t="s">
        <v>1332</v>
      </c>
      <c r="U2193" t="s">
        <v>1340</v>
      </c>
      <c r="V2193" t="s">
        <v>1341</v>
      </c>
      <c r="W2193" t="s">
        <v>1355</v>
      </c>
      <c r="AC2193" t="s">
        <v>1343</v>
      </c>
      <c r="AF2193" t="s">
        <v>1408</v>
      </c>
      <c r="AI2193">
        <v>27</v>
      </c>
      <c r="AJ2193">
        <v>1065</v>
      </c>
      <c r="AL2193">
        <v>0</v>
      </c>
      <c r="AM2193" t="s">
        <v>1332</v>
      </c>
      <c r="AN2193">
        <v>0</v>
      </c>
      <c r="AO2193">
        <v>0</v>
      </c>
    </row>
    <row r="2194" spans="1:41" hidden="1" x14ac:dyDescent="0.3">
      <c r="A2194" t="s">
        <v>1332</v>
      </c>
      <c r="B2194" t="s">
        <v>1332</v>
      </c>
      <c r="C2194" t="s">
        <v>205</v>
      </c>
      <c r="D2194" t="s">
        <v>7516</v>
      </c>
      <c r="E2194">
        <v>2026067</v>
      </c>
      <c r="F2194" t="s">
        <v>8051</v>
      </c>
      <c r="G2194" t="s">
        <v>4636</v>
      </c>
      <c r="I2194" t="s">
        <v>1335</v>
      </c>
      <c r="J2194">
        <v>1000</v>
      </c>
      <c r="K2194" t="s">
        <v>3438</v>
      </c>
      <c r="L2194">
        <v>46115</v>
      </c>
      <c r="N2194">
        <v>46157</v>
      </c>
      <c r="P2194" t="s">
        <v>1337</v>
      </c>
      <c r="Q2194" t="s">
        <v>3439</v>
      </c>
      <c r="R2194" t="s">
        <v>1781</v>
      </c>
      <c r="S2194" t="s">
        <v>1332</v>
      </c>
      <c r="U2194" t="s">
        <v>1340</v>
      </c>
      <c r="V2194" t="s">
        <v>1341</v>
      </c>
      <c r="W2194" t="s">
        <v>1355</v>
      </c>
      <c r="AC2194" t="s">
        <v>1343</v>
      </c>
      <c r="AF2194" t="s">
        <v>1408</v>
      </c>
      <c r="AI2194">
        <v>27</v>
      </c>
      <c r="AJ2194">
        <v>1000</v>
      </c>
      <c r="AL2194">
        <v>0</v>
      </c>
      <c r="AM2194" t="s">
        <v>1332</v>
      </c>
      <c r="AN2194">
        <v>0</v>
      </c>
      <c r="AO2194">
        <v>0</v>
      </c>
    </row>
    <row r="2195" spans="1:41" hidden="1" x14ac:dyDescent="0.3">
      <c r="A2195" t="s">
        <v>1332</v>
      </c>
      <c r="B2195" t="s">
        <v>1332</v>
      </c>
      <c r="C2195" t="s">
        <v>1386</v>
      </c>
      <c r="D2195" t="s">
        <v>4033</v>
      </c>
      <c r="E2195">
        <v>2026003</v>
      </c>
      <c r="I2195" t="s">
        <v>1335</v>
      </c>
      <c r="J2195">
        <v>400</v>
      </c>
      <c r="K2195" t="s">
        <v>4538</v>
      </c>
      <c r="L2195">
        <v>46084</v>
      </c>
      <c r="N2195">
        <v>46113</v>
      </c>
      <c r="P2195" t="s">
        <v>1337</v>
      </c>
      <c r="Q2195" t="s">
        <v>4539</v>
      </c>
      <c r="R2195" t="s">
        <v>1339</v>
      </c>
      <c r="S2195" t="s">
        <v>1332</v>
      </c>
      <c r="U2195" t="s">
        <v>1340</v>
      </c>
      <c r="V2195" t="s">
        <v>1341</v>
      </c>
      <c r="W2195" t="s">
        <v>1339</v>
      </c>
      <c r="X2195">
        <v>46121</v>
      </c>
      <c r="Y2195" t="s">
        <v>4540</v>
      </c>
      <c r="AC2195" t="s">
        <v>1343</v>
      </c>
      <c r="AF2195" t="s">
        <v>1343</v>
      </c>
      <c r="AI2195" t="s">
        <v>1339</v>
      </c>
      <c r="AJ2195">
        <v>445</v>
      </c>
      <c r="AL2195">
        <v>0</v>
      </c>
      <c r="AM2195">
        <v>0</v>
      </c>
      <c r="AN2195">
        <v>0</v>
      </c>
      <c r="AO2195">
        <v>0</v>
      </c>
    </row>
    <row r="2196" spans="1:41" hidden="1" x14ac:dyDescent="0.3">
      <c r="A2196" t="s">
        <v>1332</v>
      </c>
      <c r="B2196" t="s">
        <v>1332</v>
      </c>
      <c r="C2196" t="s">
        <v>1386</v>
      </c>
      <c r="D2196" t="s">
        <v>3906</v>
      </c>
      <c r="E2196">
        <v>2026009</v>
      </c>
      <c r="I2196" t="s">
        <v>1335</v>
      </c>
      <c r="J2196">
        <v>400</v>
      </c>
      <c r="K2196" t="s">
        <v>4538</v>
      </c>
      <c r="L2196">
        <v>46084</v>
      </c>
      <c r="N2196">
        <v>46113</v>
      </c>
      <c r="P2196" t="s">
        <v>1337</v>
      </c>
      <c r="Q2196" t="s">
        <v>4539</v>
      </c>
      <c r="R2196" t="s">
        <v>1339</v>
      </c>
      <c r="S2196" t="s">
        <v>1332</v>
      </c>
      <c r="U2196" t="s">
        <v>1340</v>
      </c>
      <c r="V2196" t="s">
        <v>1341</v>
      </c>
      <c r="W2196" t="s">
        <v>1339</v>
      </c>
      <c r="X2196">
        <v>46115</v>
      </c>
      <c r="Y2196" t="s">
        <v>4541</v>
      </c>
      <c r="AC2196" t="s">
        <v>1343</v>
      </c>
      <c r="AF2196" t="s">
        <v>1343</v>
      </c>
      <c r="AI2196" t="s">
        <v>1339</v>
      </c>
      <c r="AJ2196">
        <v>455</v>
      </c>
      <c r="AL2196">
        <v>0</v>
      </c>
      <c r="AM2196">
        <v>0</v>
      </c>
      <c r="AN2196">
        <v>0</v>
      </c>
      <c r="AO2196">
        <v>0</v>
      </c>
    </row>
    <row r="2197" spans="1:41" hidden="1" x14ac:dyDescent="0.3">
      <c r="A2197" t="s">
        <v>1332</v>
      </c>
      <c r="B2197" t="s">
        <v>1332</v>
      </c>
      <c r="C2197" t="s">
        <v>1386</v>
      </c>
      <c r="D2197" t="s">
        <v>2091</v>
      </c>
      <c r="E2197">
        <v>2025339</v>
      </c>
      <c r="I2197" t="s">
        <v>1335</v>
      </c>
      <c r="J2197">
        <v>0</v>
      </c>
      <c r="K2197" t="s">
        <v>4538</v>
      </c>
      <c r="L2197">
        <v>46084</v>
      </c>
      <c r="N2197">
        <v>46113</v>
      </c>
      <c r="P2197" t="s">
        <v>1337</v>
      </c>
      <c r="Q2197" t="s">
        <v>4539</v>
      </c>
      <c r="R2197" t="s">
        <v>1339</v>
      </c>
      <c r="S2197" t="s">
        <v>1332</v>
      </c>
      <c r="U2197" t="s">
        <v>1340</v>
      </c>
      <c r="V2197" t="s">
        <v>1341</v>
      </c>
      <c r="W2197" t="s">
        <v>1339</v>
      </c>
      <c r="X2197">
        <v>46115</v>
      </c>
      <c r="Y2197" t="s">
        <v>4541</v>
      </c>
      <c r="AC2197" t="s">
        <v>1343</v>
      </c>
      <c r="AF2197" t="s">
        <v>1343</v>
      </c>
      <c r="AI2197" t="s">
        <v>1339</v>
      </c>
      <c r="AJ2197">
        <v>58</v>
      </c>
      <c r="AL2197" t="s">
        <v>1332</v>
      </c>
      <c r="AM2197" t="s">
        <v>1332</v>
      </c>
      <c r="AN2197">
        <v>0</v>
      </c>
      <c r="AO2197">
        <v>0</v>
      </c>
    </row>
    <row r="2198" spans="1:41" hidden="1" x14ac:dyDescent="0.3">
      <c r="A2198" t="s">
        <v>1332</v>
      </c>
      <c r="B2198" t="s">
        <v>1332</v>
      </c>
      <c r="C2198" t="s">
        <v>1386</v>
      </c>
      <c r="D2198" t="s">
        <v>1438</v>
      </c>
      <c r="E2198">
        <v>2025933</v>
      </c>
      <c r="I2198" t="s">
        <v>1335</v>
      </c>
      <c r="J2198">
        <v>400</v>
      </c>
      <c r="K2198" t="s">
        <v>3843</v>
      </c>
      <c r="L2198">
        <v>46056</v>
      </c>
      <c r="N2198">
        <v>46101</v>
      </c>
      <c r="P2198" t="s">
        <v>1337</v>
      </c>
      <c r="Q2198" t="s">
        <v>3844</v>
      </c>
      <c r="R2198" t="s">
        <v>1339</v>
      </c>
      <c r="S2198" t="s">
        <v>1332</v>
      </c>
      <c r="U2198" t="s">
        <v>1340</v>
      </c>
      <c r="V2198" t="s">
        <v>1402</v>
      </c>
      <c r="W2198" t="s">
        <v>1339</v>
      </c>
      <c r="X2198">
        <v>46100</v>
      </c>
      <c r="Y2198" t="s">
        <v>3845</v>
      </c>
      <c r="AC2198" t="s">
        <v>1343</v>
      </c>
      <c r="AF2198" t="s">
        <v>1343</v>
      </c>
      <c r="AI2198" t="s">
        <v>1339</v>
      </c>
      <c r="AJ2198">
        <v>450</v>
      </c>
      <c r="AL2198">
        <v>0</v>
      </c>
      <c r="AM2198">
        <v>0</v>
      </c>
      <c r="AN2198">
        <v>0</v>
      </c>
      <c r="AO2198">
        <v>0</v>
      </c>
    </row>
    <row r="2199" spans="1:41" hidden="1" x14ac:dyDescent="0.3">
      <c r="A2199" t="s">
        <v>1332</v>
      </c>
      <c r="B2199" t="s">
        <v>1332</v>
      </c>
      <c r="C2199" t="s">
        <v>1386</v>
      </c>
      <c r="D2199" t="s">
        <v>1755</v>
      </c>
      <c r="E2199">
        <v>2025329</v>
      </c>
      <c r="I2199" t="s">
        <v>1335</v>
      </c>
      <c r="J2199">
        <v>0</v>
      </c>
      <c r="K2199" t="s">
        <v>3843</v>
      </c>
      <c r="L2199">
        <v>46056</v>
      </c>
      <c r="N2199">
        <v>46101</v>
      </c>
      <c r="P2199" t="s">
        <v>1337</v>
      </c>
      <c r="Q2199" t="s">
        <v>3844</v>
      </c>
      <c r="R2199" t="s">
        <v>1339</v>
      </c>
      <c r="S2199" t="s">
        <v>1332</v>
      </c>
      <c r="U2199" t="s">
        <v>1340</v>
      </c>
      <c r="V2199" t="s">
        <v>1402</v>
      </c>
      <c r="W2199" t="s">
        <v>1339</v>
      </c>
      <c r="X2199">
        <v>46100</v>
      </c>
      <c r="Y2199" t="s">
        <v>3845</v>
      </c>
      <c r="AC2199" t="s">
        <v>1343</v>
      </c>
      <c r="AF2199" t="s">
        <v>1343</v>
      </c>
      <c r="AI2199" t="s">
        <v>1339</v>
      </c>
      <c r="AJ2199">
        <v>52</v>
      </c>
      <c r="AL2199" t="s">
        <v>1332</v>
      </c>
      <c r="AM2199" t="s">
        <v>1332</v>
      </c>
      <c r="AN2199">
        <v>0</v>
      </c>
      <c r="AO2199">
        <v>0</v>
      </c>
    </row>
    <row r="2200" spans="1:41" x14ac:dyDescent="0.3">
      <c r="A2200" t="s">
        <v>1332</v>
      </c>
      <c r="B2200" t="s">
        <v>1332</v>
      </c>
      <c r="C2200" t="s">
        <v>1380</v>
      </c>
      <c r="D2200" t="s">
        <v>6423</v>
      </c>
      <c r="E2200" t="s">
        <v>6424</v>
      </c>
      <c r="F2200" t="s">
        <v>4686</v>
      </c>
      <c r="I2200" t="s">
        <v>1335</v>
      </c>
      <c r="J2200">
        <v>0</v>
      </c>
      <c r="K2200" t="s">
        <v>4688</v>
      </c>
      <c r="L2200" s="42">
        <v>46104</v>
      </c>
      <c r="N2200">
        <v>46152</v>
      </c>
      <c r="P2200" t="s">
        <v>1420</v>
      </c>
      <c r="Q2200" t="s">
        <v>1726</v>
      </c>
      <c r="R2200" t="s">
        <v>1781</v>
      </c>
      <c r="S2200" t="s">
        <v>1332</v>
      </c>
      <c r="U2200" t="s">
        <v>1340</v>
      </c>
      <c r="V2200" t="s">
        <v>1341</v>
      </c>
      <c r="W2200" t="s">
        <v>1355</v>
      </c>
      <c r="AC2200" t="s">
        <v>1343</v>
      </c>
      <c r="AF2200" t="s">
        <v>1343</v>
      </c>
      <c r="AI2200">
        <v>22</v>
      </c>
      <c r="AJ2200">
        <v>30</v>
      </c>
      <c r="AL2200">
        <v>0</v>
      </c>
      <c r="AM2200" t="s">
        <v>1332</v>
      </c>
      <c r="AN2200">
        <v>0</v>
      </c>
      <c r="AO2200">
        <v>0</v>
      </c>
    </row>
    <row r="2201" spans="1:41" hidden="1" x14ac:dyDescent="0.3">
      <c r="A2201" t="s">
        <v>1332</v>
      </c>
      <c r="B2201" t="s">
        <v>1332</v>
      </c>
      <c r="C2201" t="s">
        <v>39</v>
      </c>
      <c r="D2201" t="s">
        <v>1438</v>
      </c>
      <c r="E2201">
        <v>2025933</v>
      </c>
      <c r="I2201" t="s">
        <v>1335</v>
      </c>
      <c r="J2201">
        <v>200</v>
      </c>
      <c r="K2201" t="s">
        <v>3282</v>
      </c>
      <c r="L2201">
        <v>46038</v>
      </c>
      <c r="N2201">
        <v>46081</v>
      </c>
      <c r="P2201" t="s">
        <v>1337</v>
      </c>
      <c r="Q2201" t="s">
        <v>3283</v>
      </c>
      <c r="R2201" t="s">
        <v>1339</v>
      </c>
      <c r="S2201" t="s">
        <v>1332</v>
      </c>
      <c r="U2201" t="s">
        <v>1340</v>
      </c>
      <c r="V2201" t="s">
        <v>1341</v>
      </c>
      <c r="W2201" t="s">
        <v>1339</v>
      </c>
      <c r="X2201">
        <v>46077</v>
      </c>
      <c r="Y2201" t="s">
        <v>3284</v>
      </c>
      <c r="Z2201">
        <v>188</v>
      </c>
      <c r="AA2201">
        <v>54</v>
      </c>
      <c r="AB2201">
        <v>4</v>
      </c>
      <c r="AC2201" t="s">
        <v>1343</v>
      </c>
      <c r="AF2201" t="s">
        <v>1343</v>
      </c>
      <c r="AI2201" t="s">
        <v>1339</v>
      </c>
      <c r="AJ2201">
        <v>250</v>
      </c>
      <c r="AL2201">
        <v>188</v>
      </c>
      <c r="AM2201">
        <v>188</v>
      </c>
      <c r="AN2201">
        <v>0.28723404255319201</v>
      </c>
      <c r="AO2201">
        <v>1.3297872340425501</v>
      </c>
    </row>
    <row r="2202" spans="1:41" hidden="1" x14ac:dyDescent="0.3">
      <c r="A2202" t="s">
        <v>1332</v>
      </c>
      <c r="B2202" t="s">
        <v>1332</v>
      </c>
      <c r="C2202" t="s">
        <v>39</v>
      </c>
      <c r="D2202" t="s">
        <v>1755</v>
      </c>
      <c r="E2202">
        <v>2025329</v>
      </c>
      <c r="I2202" t="s">
        <v>1335</v>
      </c>
      <c r="J2202">
        <v>0</v>
      </c>
      <c r="K2202" t="s">
        <v>3282</v>
      </c>
      <c r="L2202">
        <v>46038</v>
      </c>
      <c r="N2202">
        <v>46081</v>
      </c>
      <c r="P2202" t="s">
        <v>1337</v>
      </c>
      <c r="Q2202" t="s">
        <v>3283</v>
      </c>
      <c r="R2202" t="s">
        <v>1339</v>
      </c>
      <c r="S2202" t="s">
        <v>1332</v>
      </c>
      <c r="U2202" t="s">
        <v>1340</v>
      </c>
      <c r="V2202" t="s">
        <v>1341</v>
      </c>
      <c r="W2202" t="s">
        <v>1339</v>
      </c>
      <c r="X2202">
        <v>46077</v>
      </c>
      <c r="Y2202" t="s">
        <v>3284</v>
      </c>
      <c r="Z2202">
        <v>188</v>
      </c>
      <c r="AA2202">
        <v>54</v>
      </c>
      <c r="AB2202">
        <v>4</v>
      </c>
      <c r="AC2202" t="s">
        <v>1343</v>
      </c>
      <c r="AF2202" t="s">
        <v>1343</v>
      </c>
      <c r="AI2202" t="s">
        <v>1339</v>
      </c>
      <c r="AJ2202">
        <v>52</v>
      </c>
      <c r="AL2202" t="s">
        <v>1332</v>
      </c>
      <c r="AM2202" t="s">
        <v>1332</v>
      </c>
      <c r="AN2202">
        <v>0.28723404255319201</v>
      </c>
      <c r="AO2202">
        <v>0</v>
      </c>
    </row>
    <row r="2203" spans="1:41" hidden="1" x14ac:dyDescent="0.3">
      <c r="A2203" t="s">
        <v>1332</v>
      </c>
      <c r="B2203" t="s">
        <v>1332</v>
      </c>
      <c r="C2203" t="s">
        <v>1371</v>
      </c>
      <c r="D2203" t="s">
        <v>3069</v>
      </c>
      <c r="E2203">
        <v>2026007</v>
      </c>
      <c r="F2203" t="s">
        <v>5524</v>
      </c>
      <c r="G2203" t="s">
        <v>4636</v>
      </c>
      <c r="I2203" t="s">
        <v>1335</v>
      </c>
      <c r="K2203" t="s">
        <v>3282</v>
      </c>
      <c r="L2203">
        <v>46091</v>
      </c>
      <c r="N2203">
        <v>46152</v>
      </c>
      <c r="P2203" t="s">
        <v>1337</v>
      </c>
      <c r="Q2203" t="s">
        <v>3283</v>
      </c>
      <c r="R2203" t="s">
        <v>1781</v>
      </c>
      <c r="S2203" t="s">
        <v>1332</v>
      </c>
      <c r="U2203" t="s">
        <v>1340</v>
      </c>
      <c r="V2203" t="s">
        <v>1341</v>
      </c>
      <c r="W2203" t="s">
        <v>1355</v>
      </c>
      <c r="AC2203" t="s">
        <v>1343</v>
      </c>
      <c r="AF2203" t="s">
        <v>1343</v>
      </c>
      <c r="AI2203">
        <v>22</v>
      </c>
      <c r="AJ2203">
        <v>65</v>
      </c>
      <c r="AL2203">
        <v>0</v>
      </c>
      <c r="AM2203" t="s">
        <v>1332</v>
      </c>
      <c r="AN2203">
        <v>0</v>
      </c>
      <c r="AO2203">
        <v>0</v>
      </c>
    </row>
    <row r="2204" spans="1:41" hidden="1" x14ac:dyDescent="0.3">
      <c r="A2204" t="s">
        <v>1332</v>
      </c>
      <c r="B2204" t="s">
        <v>1332</v>
      </c>
      <c r="C2204" t="s">
        <v>1371</v>
      </c>
      <c r="D2204" t="s">
        <v>6419</v>
      </c>
      <c r="E2204">
        <v>2026053</v>
      </c>
      <c r="F2204" t="s">
        <v>6645</v>
      </c>
      <c r="I2204" t="s">
        <v>1335</v>
      </c>
      <c r="J2204">
        <v>280</v>
      </c>
      <c r="K2204" t="s">
        <v>6646</v>
      </c>
      <c r="L2204">
        <v>46101</v>
      </c>
      <c r="N2204">
        <v>46152</v>
      </c>
      <c r="P2204" t="s">
        <v>1337</v>
      </c>
      <c r="Q2204" t="s">
        <v>3398</v>
      </c>
      <c r="R2204" t="s">
        <v>1781</v>
      </c>
      <c r="S2204" t="s">
        <v>1332</v>
      </c>
      <c r="U2204" t="s">
        <v>1340</v>
      </c>
      <c r="V2204" t="s">
        <v>1341</v>
      </c>
      <c r="W2204" t="s">
        <v>1355</v>
      </c>
      <c r="AC2204" t="s">
        <v>1343</v>
      </c>
      <c r="AF2204" t="s">
        <v>1343</v>
      </c>
      <c r="AI2204">
        <v>22</v>
      </c>
      <c r="AJ2204">
        <v>280</v>
      </c>
      <c r="AL2204">
        <v>0</v>
      </c>
      <c r="AM2204" t="s">
        <v>1332</v>
      </c>
      <c r="AN2204">
        <v>0</v>
      </c>
      <c r="AO2204">
        <v>0</v>
      </c>
    </row>
    <row r="2205" spans="1:41" hidden="1" x14ac:dyDescent="0.3">
      <c r="A2205" t="s">
        <v>1332</v>
      </c>
      <c r="B2205" t="s">
        <v>1332</v>
      </c>
      <c r="C2205" t="s">
        <v>1371</v>
      </c>
      <c r="D2205" t="s">
        <v>6423</v>
      </c>
      <c r="E2205" t="s">
        <v>6424</v>
      </c>
      <c r="F2205" t="s">
        <v>6645</v>
      </c>
      <c r="I2205" t="s">
        <v>1335</v>
      </c>
      <c r="J2205">
        <v>0</v>
      </c>
      <c r="K2205" t="s">
        <v>6646</v>
      </c>
      <c r="L2205">
        <v>46101</v>
      </c>
      <c r="N2205">
        <v>46152</v>
      </c>
      <c r="P2205" t="s">
        <v>1337</v>
      </c>
      <c r="Q2205" t="s">
        <v>3398</v>
      </c>
      <c r="R2205" t="s">
        <v>1781</v>
      </c>
      <c r="S2205" t="s">
        <v>1332</v>
      </c>
      <c r="U2205" t="s">
        <v>1340</v>
      </c>
      <c r="V2205" t="s">
        <v>1341</v>
      </c>
      <c r="W2205" t="s">
        <v>1355</v>
      </c>
      <c r="AC2205" t="s">
        <v>1343</v>
      </c>
      <c r="AF2205" t="s">
        <v>1343</v>
      </c>
      <c r="AI2205">
        <v>22</v>
      </c>
      <c r="AJ2205">
        <v>30</v>
      </c>
      <c r="AL2205">
        <v>0</v>
      </c>
      <c r="AM2205" t="s">
        <v>1332</v>
      </c>
      <c r="AN2205">
        <v>0</v>
      </c>
      <c r="AO2205">
        <v>0</v>
      </c>
    </row>
    <row r="2206" spans="1:41" hidden="1" x14ac:dyDescent="0.3">
      <c r="A2206" t="s">
        <v>1332</v>
      </c>
      <c r="B2206" t="s">
        <v>1332</v>
      </c>
      <c r="C2206" t="s">
        <v>1371</v>
      </c>
      <c r="D2206" t="s">
        <v>2962</v>
      </c>
      <c r="E2206">
        <v>2025945</v>
      </c>
      <c r="F2206" t="s">
        <v>6645</v>
      </c>
      <c r="I2206" t="s">
        <v>1335</v>
      </c>
      <c r="J2206">
        <v>280</v>
      </c>
      <c r="K2206" t="s">
        <v>6646</v>
      </c>
      <c r="L2206">
        <v>46101</v>
      </c>
      <c r="N2206">
        <v>46152</v>
      </c>
      <c r="P2206" t="s">
        <v>1337</v>
      </c>
      <c r="Q2206" t="s">
        <v>3398</v>
      </c>
      <c r="R2206" t="s">
        <v>1781</v>
      </c>
      <c r="S2206" t="s">
        <v>1332</v>
      </c>
      <c r="U2206" t="s">
        <v>1340</v>
      </c>
      <c r="V2206" t="s">
        <v>1341</v>
      </c>
      <c r="W2206" t="s">
        <v>1355</v>
      </c>
      <c r="AC2206" t="s">
        <v>1343</v>
      </c>
      <c r="AF2206" t="s">
        <v>1343</v>
      </c>
      <c r="AI2206">
        <v>22</v>
      </c>
      <c r="AJ2206">
        <v>340</v>
      </c>
      <c r="AL2206">
        <v>0</v>
      </c>
      <c r="AM2206" t="s">
        <v>1332</v>
      </c>
      <c r="AN2206">
        <v>0</v>
      </c>
      <c r="AO2206">
        <v>0</v>
      </c>
    </row>
    <row r="2207" spans="1:41" hidden="1" x14ac:dyDescent="0.3">
      <c r="A2207" t="s">
        <v>1332</v>
      </c>
      <c r="B2207" t="s">
        <v>1332</v>
      </c>
      <c r="C2207" t="s">
        <v>1359</v>
      </c>
      <c r="D2207" t="s">
        <v>1438</v>
      </c>
      <c r="E2207">
        <v>2025933</v>
      </c>
      <c r="I2207" t="s">
        <v>1335</v>
      </c>
      <c r="J2207">
        <v>230</v>
      </c>
      <c r="K2207" t="s">
        <v>3397</v>
      </c>
      <c r="L2207">
        <v>46051</v>
      </c>
      <c r="N2207">
        <v>46096</v>
      </c>
      <c r="P2207" t="s">
        <v>1337</v>
      </c>
      <c r="Q2207" t="s">
        <v>3398</v>
      </c>
      <c r="R2207" t="s">
        <v>1339</v>
      </c>
      <c r="S2207" t="s">
        <v>1332</v>
      </c>
      <c r="U2207" t="s">
        <v>1340</v>
      </c>
      <c r="V2207" t="s">
        <v>1341</v>
      </c>
      <c r="W2207" t="s">
        <v>1339</v>
      </c>
      <c r="X2207">
        <v>46097</v>
      </c>
      <c r="Y2207" t="s">
        <v>3399</v>
      </c>
      <c r="Z2207">
        <v>129</v>
      </c>
      <c r="AA2207">
        <v>67</v>
      </c>
      <c r="AB2207">
        <v>7</v>
      </c>
      <c r="AC2207" t="s">
        <v>1343</v>
      </c>
      <c r="AF2207" t="s">
        <v>1343</v>
      </c>
      <c r="AI2207" t="s">
        <v>1339</v>
      </c>
      <c r="AJ2207">
        <v>280</v>
      </c>
      <c r="AL2207">
        <v>129</v>
      </c>
      <c r="AM2207">
        <v>129</v>
      </c>
      <c r="AN2207">
        <v>0.51937984496124001</v>
      </c>
      <c r="AO2207">
        <v>2.1705426356589101</v>
      </c>
    </row>
    <row r="2208" spans="1:41" hidden="1" x14ac:dyDescent="0.3">
      <c r="A2208" t="s">
        <v>1332</v>
      </c>
      <c r="B2208" t="s">
        <v>1332</v>
      </c>
      <c r="C2208" t="s">
        <v>1359</v>
      </c>
      <c r="D2208" t="s">
        <v>1755</v>
      </c>
      <c r="E2208">
        <v>2025329</v>
      </c>
      <c r="I2208" t="s">
        <v>1335</v>
      </c>
      <c r="J2208">
        <v>0</v>
      </c>
      <c r="K2208" t="s">
        <v>3397</v>
      </c>
      <c r="L2208">
        <v>46051</v>
      </c>
      <c r="N2208">
        <v>46096</v>
      </c>
      <c r="P2208" t="s">
        <v>1337</v>
      </c>
      <c r="Q2208" t="s">
        <v>3398</v>
      </c>
      <c r="R2208" t="s">
        <v>1339</v>
      </c>
      <c r="S2208" t="s">
        <v>1332</v>
      </c>
      <c r="U2208" t="s">
        <v>1340</v>
      </c>
      <c r="V2208" t="s">
        <v>1341</v>
      </c>
      <c r="W2208" t="s">
        <v>1339</v>
      </c>
      <c r="X2208">
        <v>46097</v>
      </c>
      <c r="Y2208" t="s">
        <v>3399</v>
      </c>
      <c r="Z2208">
        <v>129</v>
      </c>
      <c r="AA2208">
        <v>67</v>
      </c>
      <c r="AB2208">
        <v>7</v>
      </c>
      <c r="AC2208" t="s">
        <v>1343</v>
      </c>
      <c r="AF2208" t="s">
        <v>1343</v>
      </c>
      <c r="AI2208" t="s">
        <v>1339</v>
      </c>
      <c r="AJ2208">
        <v>52</v>
      </c>
      <c r="AL2208" t="s">
        <v>1332</v>
      </c>
      <c r="AM2208" t="s">
        <v>1332</v>
      </c>
      <c r="AN2208">
        <v>0.51937984496124001</v>
      </c>
      <c r="AO2208">
        <v>0</v>
      </c>
    </row>
    <row r="2209" spans="1:41" hidden="1" x14ac:dyDescent="0.3">
      <c r="A2209" t="s">
        <v>1332</v>
      </c>
      <c r="B2209" t="s">
        <v>1332</v>
      </c>
      <c r="C2209" t="s">
        <v>47</v>
      </c>
      <c r="D2209" t="s">
        <v>4974</v>
      </c>
      <c r="E2209">
        <v>2026061</v>
      </c>
      <c r="F2209" t="s">
        <v>5083</v>
      </c>
      <c r="G2209" t="s">
        <v>5084</v>
      </c>
      <c r="I2209" t="s">
        <v>1335</v>
      </c>
      <c r="J2209">
        <v>500</v>
      </c>
      <c r="K2209" t="s">
        <v>5085</v>
      </c>
      <c r="L2209">
        <v>46086</v>
      </c>
      <c r="N2209">
        <v>46142</v>
      </c>
      <c r="P2209" t="s">
        <v>1337</v>
      </c>
      <c r="Q2209" t="s">
        <v>5086</v>
      </c>
      <c r="R2209" t="s">
        <v>1781</v>
      </c>
      <c r="S2209" t="s">
        <v>1332</v>
      </c>
      <c r="U2209" t="s">
        <v>1340</v>
      </c>
      <c r="V2209" t="s">
        <v>1341</v>
      </c>
      <c r="W2209" t="s">
        <v>1355</v>
      </c>
      <c r="AC2209" t="s">
        <v>1343</v>
      </c>
      <c r="AF2209" t="s">
        <v>1343</v>
      </c>
      <c r="AI2209">
        <v>12</v>
      </c>
      <c r="AJ2209">
        <v>585</v>
      </c>
      <c r="AL2209">
        <v>0</v>
      </c>
      <c r="AM2209" t="s">
        <v>1332</v>
      </c>
      <c r="AN2209">
        <v>0</v>
      </c>
      <c r="AO2209">
        <v>0</v>
      </c>
    </row>
    <row r="2210" spans="1:41" hidden="1" x14ac:dyDescent="0.3">
      <c r="A2210" t="s">
        <v>1332</v>
      </c>
      <c r="B2210" t="s">
        <v>1332</v>
      </c>
      <c r="C2210" t="s">
        <v>205</v>
      </c>
      <c r="D2210" t="s">
        <v>1920</v>
      </c>
      <c r="E2210">
        <v>2025895</v>
      </c>
      <c r="I2210" t="s">
        <v>1335</v>
      </c>
      <c r="J2210">
        <v>180</v>
      </c>
      <c r="K2210" t="s">
        <v>2495</v>
      </c>
      <c r="L2210">
        <v>46015</v>
      </c>
      <c r="N2210">
        <v>46068</v>
      </c>
      <c r="P2210" t="s">
        <v>1337</v>
      </c>
      <c r="Q2210" t="s">
        <v>2496</v>
      </c>
      <c r="R2210" t="s">
        <v>1352</v>
      </c>
      <c r="S2210" t="s">
        <v>1332</v>
      </c>
      <c r="U2210" t="s">
        <v>1340</v>
      </c>
      <c r="V2210" t="s">
        <v>1341</v>
      </c>
      <c r="W2210" t="s">
        <v>1355</v>
      </c>
      <c r="AC2210" t="s">
        <v>1343</v>
      </c>
      <c r="AF2210" t="s">
        <v>1343</v>
      </c>
      <c r="AI2210" t="s">
        <v>1352</v>
      </c>
      <c r="AJ2210">
        <v>290</v>
      </c>
      <c r="AL2210">
        <v>0</v>
      </c>
      <c r="AM2210" t="s">
        <v>1332</v>
      </c>
      <c r="AN2210">
        <v>0</v>
      </c>
      <c r="AO2210">
        <v>0</v>
      </c>
    </row>
    <row r="2211" spans="1:41" x14ac:dyDescent="0.3">
      <c r="A2211" t="s">
        <v>1332</v>
      </c>
      <c r="B2211" t="s">
        <v>1332</v>
      </c>
      <c r="C2211" t="s">
        <v>1380</v>
      </c>
      <c r="D2211" t="s">
        <v>2962</v>
      </c>
      <c r="E2211">
        <v>2025945</v>
      </c>
      <c r="F2211" t="s">
        <v>6773</v>
      </c>
      <c r="G2211" t="s">
        <v>6774</v>
      </c>
      <c r="I2211" t="s">
        <v>1335</v>
      </c>
      <c r="J2211">
        <v>350</v>
      </c>
      <c r="K2211" t="s">
        <v>6775</v>
      </c>
      <c r="L2211" s="42">
        <v>46104</v>
      </c>
      <c r="N2211">
        <v>46152</v>
      </c>
      <c r="P2211" t="s">
        <v>1337</v>
      </c>
      <c r="Q2211" t="s">
        <v>6776</v>
      </c>
      <c r="R2211" t="s">
        <v>1781</v>
      </c>
      <c r="S2211" t="s">
        <v>1332</v>
      </c>
      <c r="U2211" t="s">
        <v>1340</v>
      </c>
      <c r="V2211" t="s">
        <v>1341</v>
      </c>
      <c r="W2211" t="s">
        <v>1355</v>
      </c>
      <c r="AC2211" t="s">
        <v>1343</v>
      </c>
      <c r="AF2211" t="s">
        <v>1343</v>
      </c>
      <c r="AI2211">
        <v>22</v>
      </c>
      <c r="AJ2211">
        <v>410</v>
      </c>
      <c r="AL2211">
        <v>0</v>
      </c>
      <c r="AM2211" t="s">
        <v>1332</v>
      </c>
      <c r="AN2211">
        <v>0</v>
      </c>
      <c r="AO2211">
        <v>0</v>
      </c>
    </row>
    <row r="2212" spans="1:41" x14ac:dyDescent="0.3">
      <c r="A2212" t="s">
        <v>1332</v>
      </c>
      <c r="B2212" t="s">
        <v>1332</v>
      </c>
      <c r="C2212" t="s">
        <v>1380</v>
      </c>
      <c r="D2212" t="s">
        <v>6408</v>
      </c>
      <c r="E2212">
        <v>2026021</v>
      </c>
      <c r="F2212" t="s">
        <v>6615</v>
      </c>
      <c r="G2212" t="s">
        <v>1379</v>
      </c>
      <c r="I2212" t="s">
        <v>1369</v>
      </c>
      <c r="J2212">
        <v>0</v>
      </c>
      <c r="K2212" t="s">
        <v>6786</v>
      </c>
      <c r="L2212" s="42">
        <v>46104</v>
      </c>
      <c r="N2212">
        <v>46152</v>
      </c>
      <c r="P2212" t="s">
        <v>1337</v>
      </c>
      <c r="Q2212" t="s">
        <v>5494</v>
      </c>
      <c r="R2212" t="s">
        <v>1781</v>
      </c>
      <c r="S2212" t="s">
        <v>1353</v>
      </c>
      <c r="U2212" t="s">
        <v>1354</v>
      </c>
      <c r="V2212" t="s">
        <v>1341</v>
      </c>
      <c r="W2212" t="s">
        <v>1355</v>
      </c>
      <c r="AC2212" t="s">
        <v>1343</v>
      </c>
      <c r="AF2212" t="s">
        <v>1343</v>
      </c>
      <c r="AI2212">
        <v>22</v>
      </c>
      <c r="AJ2212">
        <v>45</v>
      </c>
      <c r="AL2212">
        <v>0</v>
      </c>
      <c r="AM2212" t="s">
        <v>1332</v>
      </c>
      <c r="AN2212">
        <v>0</v>
      </c>
      <c r="AO2212">
        <v>0</v>
      </c>
    </row>
    <row r="2213" spans="1:41" hidden="1" x14ac:dyDescent="0.3">
      <c r="A2213" t="s">
        <v>1332</v>
      </c>
      <c r="B2213" t="s">
        <v>1332</v>
      </c>
      <c r="C2213" t="s">
        <v>1371</v>
      </c>
      <c r="D2213" t="s">
        <v>7591</v>
      </c>
      <c r="E2213">
        <v>2026032</v>
      </c>
      <c r="F2213" t="s">
        <v>7592</v>
      </c>
      <c r="I2213" t="s">
        <v>1335</v>
      </c>
      <c r="J2213">
        <v>85</v>
      </c>
      <c r="K2213" t="s">
        <v>7593</v>
      </c>
      <c r="L2213">
        <v>46112</v>
      </c>
      <c r="N2213">
        <v>46157</v>
      </c>
      <c r="P2213" t="s">
        <v>1361</v>
      </c>
      <c r="Q2213" t="s">
        <v>7594</v>
      </c>
      <c r="R2213" t="s">
        <v>1781</v>
      </c>
      <c r="S2213" t="s">
        <v>1332</v>
      </c>
      <c r="U2213" t="s">
        <v>1340</v>
      </c>
      <c r="V2213" t="s">
        <v>1341</v>
      </c>
      <c r="W2213" t="s">
        <v>1355</v>
      </c>
      <c r="AC2213" t="s">
        <v>1343</v>
      </c>
      <c r="AF2213" t="s">
        <v>1343</v>
      </c>
      <c r="AI2213">
        <v>27</v>
      </c>
      <c r="AJ2213">
        <v>85</v>
      </c>
      <c r="AL2213">
        <v>0</v>
      </c>
      <c r="AM2213" t="s">
        <v>1332</v>
      </c>
      <c r="AN2213">
        <v>0</v>
      </c>
      <c r="AO2213">
        <v>0</v>
      </c>
    </row>
    <row r="2214" spans="1:41" hidden="1" x14ac:dyDescent="0.3">
      <c r="A2214" t="s">
        <v>1332</v>
      </c>
      <c r="B2214" t="s">
        <v>1332</v>
      </c>
      <c r="C2214" t="s">
        <v>1371</v>
      </c>
      <c r="D2214" t="s">
        <v>6423</v>
      </c>
      <c r="E2214" t="s">
        <v>6424</v>
      </c>
      <c r="F2214" t="s">
        <v>7592</v>
      </c>
      <c r="I2214" t="s">
        <v>1335</v>
      </c>
      <c r="J2214">
        <v>120</v>
      </c>
      <c r="K2214" t="s">
        <v>7593</v>
      </c>
      <c r="L2214">
        <v>46112</v>
      </c>
      <c r="N2214">
        <v>46157</v>
      </c>
      <c r="P2214" t="s">
        <v>1361</v>
      </c>
      <c r="Q2214" t="s">
        <v>7594</v>
      </c>
      <c r="R2214" t="s">
        <v>1781</v>
      </c>
      <c r="S2214" t="s">
        <v>1332</v>
      </c>
      <c r="U2214" t="s">
        <v>1340</v>
      </c>
      <c r="V2214" t="s">
        <v>1341</v>
      </c>
      <c r="W2214" t="s">
        <v>1355</v>
      </c>
      <c r="AC2214" t="s">
        <v>1343</v>
      </c>
      <c r="AF2214" t="s">
        <v>1343</v>
      </c>
      <c r="AI2214">
        <v>27</v>
      </c>
      <c r="AJ2214">
        <v>150</v>
      </c>
      <c r="AL2214">
        <v>0</v>
      </c>
      <c r="AM2214" t="s">
        <v>1332</v>
      </c>
      <c r="AN2214">
        <v>0</v>
      </c>
      <c r="AO2214">
        <v>0</v>
      </c>
    </row>
    <row r="2215" spans="1:41" hidden="1" x14ac:dyDescent="0.3">
      <c r="A2215" t="s">
        <v>1332</v>
      </c>
      <c r="B2215" t="s">
        <v>1332</v>
      </c>
      <c r="C2215" t="s">
        <v>1371</v>
      </c>
      <c r="D2215" t="s">
        <v>7163</v>
      </c>
      <c r="E2215" t="s">
        <v>7164</v>
      </c>
      <c r="F2215" t="s">
        <v>7592</v>
      </c>
      <c r="I2215" t="s">
        <v>1335</v>
      </c>
      <c r="J2215">
        <v>0</v>
      </c>
      <c r="K2215" t="s">
        <v>7593</v>
      </c>
      <c r="L2215">
        <v>46112</v>
      </c>
      <c r="N2215">
        <v>46157</v>
      </c>
      <c r="P2215" t="s">
        <v>1361</v>
      </c>
      <c r="Q2215" t="s">
        <v>7594</v>
      </c>
      <c r="R2215" t="s">
        <v>1781</v>
      </c>
      <c r="S2215" t="s">
        <v>1332</v>
      </c>
      <c r="U2215" t="s">
        <v>1340</v>
      </c>
      <c r="V2215" t="s">
        <v>1341</v>
      </c>
      <c r="W2215" t="s">
        <v>1355</v>
      </c>
      <c r="AC2215" t="s">
        <v>1343</v>
      </c>
      <c r="AF2215" t="s">
        <v>1343</v>
      </c>
      <c r="AI2215">
        <v>27</v>
      </c>
      <c r="AJ2215">
        <v>0</v>
      </c>
      <c r="AL2215">
        <v>0</v>
      </c>
      <c r="AM2215" t="s">
        <v>1332</v>
      </c>
      <c r="AN2215">
        <v>0</v>
      </c>
      <c r="AO2215">
        <v>0</v>
      </c>
    </row>
    <row r="2216" spans="1:41" hidden="1" x14ac:dyDescent="0.3">
      <c r="A2216" t="s">
        <v>1332</v>
      </c>
      <c r="B2216" t="s">
        <v>1332</v>
      </c>
      <c r="C2216" t="s">
        <v>1371</v>
      </c>
      <c r="D2216" t="s">
        <v>7165</v>
      </c>
      <c r="E2216" t="s">
        <v>7166</v>
      </c>
      <c r="F2216" t="s">
        <v>7592</v>
      </c>
      <c r="I2216" t="s">
        <v>1335</v>
      </c>
      <c r="J2216">
        <v>0</v>
      </c>
      <c r="K2216" t="s">
        <v>7593</v>
      </c>
      <c r="L2216">
        <v>46112</v>
      </c>
      <c r="N2216">
        <v>46157</v>
      </c>
      <c r="P2216" t="s">
        <v>1361</v>
      </c>
      <c r="Q2216" t="s">
        <v>7594</v>
      </c>
      <c r="R2216" t="s">
        <v>1781</v>
      </c>
      <c r="S2216" t="s">
        <v>1332</v>
      </c>
      <c r="U2216" t="s">
        <v>1340</v>
      </c>
      <c r="V2216" t="s">
        <v>1341</v>
      </c>
      <c r="W2216" t="s">
        <v>1355</v>
      </c>
      <c r="AC2216" t="s">
        <v>1343</v>
      </c>
      <c r="AF2216" t="s">
        <v>1343</v>
      </c>
      <c r="AI2216">
        <v>27</v>
      </c>
      <c r="AJ2216">
        <v>0</v>
      </c>
      <c r="AL2216">
        <v>0</v>
      </c>
      <c r="AM2216" t="s">
        <v>1332</v>
      </c>
      <c r="AN2216">
        <v>0</v>
      </c>
      <c r="AO2216">
        <v>0</v>
      </c>
    </row>
    <row r="2217" spans="1:41" hidden="1" x14ac:dyDescent="0.3">
      <c r="A2217" t="s">
        <v>1332</v>
      </c>
      <c r="B2217" t="s">
        <v>1332</v>
      </c>
      <c r="C2217" t="s">
        <v>1371</v>
      </c>
      <c r="D2217" t="s">
        <v>7158</v>
      </c>
      <c r="E2217" t="s">
        <v>7159</v>
      </c>
      <c r="F2217" t="s">
        <v>7592</v>
      </c>
      <c r="I2217" t="s">
        <v>1335</v>
      </c>
      <c r="J2217">
        <v>0</v>
      </c>
      <c r="K2217" t="s">
        <v>7593</v>
      </c>
      <c r="L2217">
        <v>46112</v>
      </c>
      <c r="N2217">
        <v>46157</v>
      </c>
      <c r="P2217" t="s">
        <v>1361</v>
      </c>
      <c r="Q2217" t="s">
        <v>7594</v>
      </c>
      <c r="R2217" t="s">
        <v>1781</v>
      </c>
      <c r="S2217" t="s">
        <v>1332</v>
      </c>
      <c r="U2217" t="s">
        <v>1340</v>
      </c>
      <c r="V2217" t="s">
        <v>1341</v>
      </c>
      <c r="W2217" t="s">
        <v>1355</v>
      </c>
      <c r="AC2217" t="s">
        <v>1343</v>
      </c>
      <c r="AF2217" t="s">
        <v>1343</v>
      </c>
      <c r="AI2217">
        <v>27</v>
      </c>
      <c r="AJ2217">
        <v>35</v>
      </c>
      <c r="AL2217">
        <v>0</v>
      </c>
      <c r="AM2217" t="s">
        <v>1332</v>
      </c>
      <c r="AN2217">
        <v>0</v>
      </c>
      <c r="AO2217">
        <v>0</v>
      </c>
    </row>
    <row r="2218" spans="1:41" hidden="1" x14ac:dyDescent="0.3">
      <c r="A2218" t="s">
        <v>1332</v>
      </c>
      <c r="B2218" t="s">
        <v>1332</v>
      </c>
      <c r="C2218" t="s">
        <v>39</v>
      </c>
      <c r="D2218" t="s">
        <v>1438</v>
      </c>
      <c r="E2218">
        <v>2025933</v>
      </c>
      <c r="I2218" t="s">
        <v>1335</v>
      </c>
      <c r="J2218">
        <v>100</v>
      </c>
      <c r="K2218" t="s">
        <v>3003</v>
      </c>
      <c r="L2218">
        <v>46029</v>
      </c>
      <c r="N2218">
        <v>46081</v>
      </c>
      <c r="P2218" t="s">
        <v>1337</v>
      </c>
      <c r="Q2218" t="s">
        <v>3004</v>
      </c>
      <c r="R2218" t="s">
        <v>1339</v>
      </c>
      <c r="S2218" t="s">
        <v>1332</v>
      </c>
      <c r="U2218" t="s">
        <v>1340</v>
      </c>
      <c r="V2218" t="s">
        <v>1341</v>
      </c>
      <c r="W2218" t="s">
        <v>1339</v>
      </c>
      <c r="X2218">
        <v>46080</v>
      </c>
      <c r="Y2218" t="s">
        <v>3005</v>
      </c>
      <c r="Z2218">
        <v>129</v>
      </c>
      <c r="AA2218">
        <v>7</v>
      </c>
      <c r="AB2218">
        <v>8</v>
      </c>
      <c r="AC2218" t="s">
        <v>1343</v>
      </c>
      <c r="AF2218" t="s">
        <v>1343</v>
      </c>
      <c r="AI2218" t="s">
        <v>1339</v>
      </c>
      <c r="AJ2218">
        <v>150</v>
      </c>
      <c r="AL2218">
        <v>129</v>
      </c>
      <c r="AM2218">
        <v>129</v>
      </c>
      <c r="AN2218">
        <v>5.4263565891472902E-2</v>
      </c>
      <c r="AO2218">
        <v>1.16279069767442</v>
      </c>
    </row>
    <row r="2219" spans="1:41" hidden="1" x14ac:dyDescent="0.3">
      <c r="A2219" t="s">
        <v>1332</v>
      </c>
      <c r="B2219" t="s">
        <v>1332</v>
      </c>
      <c r="C2219" t="s">
        <v>39</v>
      </c>
      <c r="D2219" t="s">
        <v>2695</v>
      </c>
      <c r="E2219">
        <v>2025982</v>
      </c>
      <c r="I2219" t="s">
        <v>1335</v>
      </c>
      <c r="J2219">
        <v>0</v>
      </c>
      <c r="K2219" t="s">
        <v>3003</v>
      </c>
      <c r="L2219">
        <v>46029</v>
      </c>
      <c r="N2219">
        <v>46081</v>
      </c>
      <c r="P2219" t="s">
        <v>1337</v>
      </c>
      <c r="Q2219" t="s">
        <v>3004</v>
      </c>
      <c r="R2219" t="s">
        <v>1339</v>
      </c>
      <c r="S2219" t="s">
        <v>1332</v>
      </c>
      <c r="U2219" t="s">
        <v>1340</v>
      </c>
      <c r="V2219" t="s">
        <v>1341</v>
      </c>
      <c r="W2219" t="s">
        <v>1339</v>
      </c>
      <c r="X2219">
        <v>46080</v>
      </c>
      <c r="Y2219" t="s">
        <v>3005</v>
      </c>
      <c r="Z2219">
        <v>129</v>
      </c>
      <c r="AA2219">
        <v>7</v>
      </c>
      <c r="AB2219">
        <v>8</v>
      </c>
      <c r="AC2219" t="s">
        <v>1343</v>
      </c>
      <c r="AF2219" t="s">
        <v>1343</v>
      </c>
      <c r="AI2219" t="s">
        <v>1339</v>
      </c>
      <c r="AJ2219">
        <v>35</v>
      </c>
      <c r="AL2219" t="s">
        <v>1332</v>
      </c>
      <c r="AM2219" t="s">
        <v>1332</v>
      </c>
      <c r="AN2219">
        <v>5.4263565891472902E-2</v>
      </c>
      <c r="AO2219">
        <v>0</v>
      </c>
    </row>
    <row r="2220" spans="1:41" hidden="1" x14ac:dyDescent="0.3">
      <c r="A2220" t="s">
        <v>1332</v>
      </c>
      <c r="B2220" t="s">
        <v>1332</v>
      </c>
      <c r="C2220" t="s">
        <v>1386</v>
      </c>
      <c r="D2220" t="s">
        <v>3883</v>
      </c>
      <c r="E2220">
        <v>2026015</v>
      </c>
      <c r="I2220" t="s">
        <v>1335</v>
      </c>
      <c r="J2220">
        <v>700</v>
      </c>
      <c r="K2220" t="s">
        <v>4531</v>
      </c>
      <c r="L2220">
        <v>46084</v>
      </c>
      <c r="N2220">
        <v>46113</v>
      </c>
      <c r="P2220" t="s">
        <v>1337</v>
      </c>
      <c r="Q2220" t="s">
        <v>4532</v>
      </c>
      <c r="R2220" t="s">
        <v>1339</v>
      </c>
      <c r="S2220" t="s">
        <v>1332</v>
      </c>
      <c r="U2220" t="s">
        <v>1340</v>
      </c>
      <c r="V2220" t="s">
        <v>1341</v>
      </c>
      <c r="W2220" t="s">
        <v>1339</v>
      </c>
      <c r="X2220">
        <v>46120</v>
      </c>
      <c r="Y2220" t="s">
        <v>4533</v>
      </c>
      <c r="AC2220" t="s">
        <v>1343</v>
      </c>
      <c r="AF2220" t="s">
        <v>1343</v>
      </c>
      <c r="AI2220" t="s">
        <v>1339</v>
      </c>
      <c r="AJ2220">
        <v>765</v>
      </c>
      <c r="AL2220">
        <v>0</v>
      </c>
      <c r="AM2220">
        <v>0</v>
      </c>
      <c r="AN2220">
        <v>0</v>
      </c>
      <c r="AO2220">
        <v>0</v>
      </c>
    </row>
    <row r="2221" spans="1:41" hidden="1" x14ac:dyDescent="0.3">
      <c r="A2221" t="s">
        <v>1332</v>
      </c>
      <c r="B2221" t="s">
        <v>1332</v>
      </c>
      <c r="C2221" t="s">
        <v>39</v>
      </c>
      <c r="D2221" t="s">
        <v>2519</v>
      </c>
      <c r="E2221">
        <v>2025317</v>
      </c>
      <c r="I2221" t="s">
        <v>1335</v>
      </c>
      <c r="J2221">
        <v>120</v>
      </c>
      <c r="K2221" t="s">
        <v>8279</v>
      </c>
      <c r="L2221">
        <v>46121</v>
      </c>
      <c r="N2221">
        <v>46157</v>
      </c>
      <c r="P2221" t="s">
        <v>1337</v>
      </c>
      <c r="Q2221" t="s">
        <v>8280</v>
      </c>
      <c r="R2221" t="s">
        <v>1781</v>
      </c>
      <c r="S2221" t="s">
        <v>1332</v>
      </c>
      <c r="U2221" t="s">
        <v>1340</v>
      </c>
      <c r="V2221" t="s">
        <v>1341</v>
      </c>
      <c r="W2221" t="s">
        <v>1355</v>
      </c>
      <c r="AC2221" t="s">
        <v>1343</v>
      </c>
      <c r="AF2221" t="s">
        <v>1343</v>
      </c>
      <c r="AI2221">
        <v>27</v>
      </c>
      <c r="AJ2221">
        <v>170</v>
      </c>
      <c r="AL2221">
        <v>0</v>
      </c>
      <c r="AM2221" t="s">
        <v>1332</v>
      </c>
      <c r="AN2221">
        <v>0</v>
      </c>
      <c r="AO2221">
        <v>0</v>
      </c>
    </row>
    <row r="2222" spans="1:41" hidden="1" x14ac:dyDescent="0.3">
      <c r="A2222" t="s">
        <v>1332</v>
      </c>
      <c r="B2222" t="s">
        <v>1332</v>
      </c>
      <c r="C2222" t="s">
        <v>39</v>
      </c>
      <c r="D2222" t="s">
        <v>1755</v>
      </c>
      <c r="E2222">
        <v>2025329</v>
      </c>
      <c r="I2222" t="s">
        <v>1335</v>
      </c>
      <c r="J2222">
        <v>0</v>
      </c>
      <c r="K2222" t="s">
        <v>8279</v>
      </c>
      <c r="L2222">
        <v>46121</v>
      </c>
      <c r="N2222">
        <v>46157</v>
      </c>
      <c r="P2222" t="s">
        <v>1337</v>
      </c>
      <c r="Q2222" t="s">
        <v>8280</v>
      </c>
      <c r="R2222" t="s">
        <v>1781</v>
      </c>
      <c r="S2222" t="s">
        <v>1332</v>
      </c>
      <c r="U2222" t="s">
        <v>1340</v>
      </c>
      <c r="V2222" t="s">
        <v>1341</v>
      </c>
      <c r="W2222" t="s">
        <v>1355</v>
      </c>
      <c r="AC2222" t="s">
        <v>1343</v>
      </c>
      <c r="AF2222" t="s">
        <v>1343</v>
      </c>
      <c r="AI2222">
        <v>27</v>
      </c>
      <c r="AJ2222">
        <v>52</v>
      </c>
      <c r="AL2222">
        <v>0</v>
      </c>
      <c r="AM2222" t="s">
        <v>1332</v>
      </c>
      <c r="AN2222">
        <v>0</v>
      </c>
      <c r="AO2222">
        <v>0</v>
      </c>
    </row>
    <row r="2223" spans="1:41" hidden="1" x14ac:dyDescent="0.3">
      <c r="A2223" t="s">
        <v>1332</v>
      </c>
      <c r="B2223" t="s">
        <v>1332</v>
      </c>
      <c r="C2223" t="s">
        <v>39</v>
      </c>
      <c r="D2223" t="s">
        <v>2962</v>
      </c>
      <c r="E2223">
        <v>2025945</v>
      </c>
      <c r="F2223" t="s">
        <v>8281</v>
      </c>
      <c r="I2223" t="s">
        <v>1335</v>
      </c>
      <c r="J2223">
        <v>120</v>
      </c>
      <c r="K2223" t="s">
        <v>8279</v>
      </c>
      <c r="L2223">
        <v>46121</v>
      </c>
      <c r="N2223">
        <v>46157</v>
      </c>
      <c r="P2223" t="s">
        <v>1337</v>
      </c>
      <c r="Q2223" t="s">
        <v>8280</v>
      </c>
      <c r="R2223" t="s">
        <v>1781</v>
      </c>
      <c r="S2223" t="s">
        <v>1332</v>
      </c>
      <c r="U2223" t="s">
        <v>1340</v>
      </c>
      <c r="V2223" t="s">
        <v>1341</v>
      </c>
      <c r="W2223" t="s">
        <v>1355</v>
      </c>
      <c r="AC2223" t="s">
        <v>1343</v>
      </c>
      <c r="AF2223" t="s">
        <v>1343</v>
      </c>
      <c r="AI2223">
        <v>27</v>
      </c>
      <c r="AJ2223">
        <v>180</v>
      </c>
      <c r="AL2223">
        <v>0</v>
      </c>
      <c r="AM2223" t="s">
        <v>1332</v>
      </c>
      <c r="AN2223">
        <v>0</v>
      </c>
      <c r="AO2223">
        <v>0</v>
      </c>
    </row>
    <row r="2224" spans="1:41" hidden="1" x14ac:dyDescent="0.3">
      <c r="A2224" t="s">
        <v>1332</v>
      </c>
      <c r="B2224" t="s">
        <v>1332</v>
      </c>
      <c r="C2224" t="s">
        <v>304</v>
      </c>
      <c r="D2224" t="s">
        <v>2140</v>
      </c>
      <c r="E2224">
        <v>2025321</v>
      </c>
      <c r="I2224" t="s">
        <v>1335</v>
      </c>
      <c r="J2224">
        <v>420</v>
      </c>
      <c r="K2224" t="s">
        <v>2142</v>
      </c>
      <c r="L2224">
        <v>46008</v>
      </c>
      <c r="N2224">
        <v>46073</v>
      </c>
      <c r="P2224" t="s">
        <v>1361</v>
      </c>
      <c r="Q2224" t="s">
        <v>2143</v>
      </c>
      <c r="R2224" t="s">
        <v>1339</v>
      </c>
      <c r="S2224" t="s">
        <v>1332</v>
      </c>
      <c r="U2224" t="s">
        <v>1340</v>
      </c>
      <c r="V2224" t="s">
        <v>1402</v>
      </c>
      <c r="W2224" t="s">
        <v>1339</v>
      </c>
      <c r="X2224">
        <v>46078</v>
      </c>
      <c r="Y2224" t="s">
        <v>2144</v>
      </c>
      <c r="Z2224">
        <v>617</v>
      </c>
      <c r="AA2224">
        <v>214</v>
      </c>
      <c r="AB2224">
        <v>20</v>
      </c>
      <c r="AC2224" t="s">
        <v>1343</v>
      </c>
      <c r="AF2224" t="s">
        <v>1343</v>
      </c>
      <c r="AI2224" t="s">
        <v>1339</v>
      </c>
      <c r="AJ2224">
        <v>520</v>
      </c>
      <c r="AL2224">
        <v>617</v>
      </c>
      <c r="AM2224">
        <v>617</v>
      </c>
      <c r="AN2224">
        <v>0.34683954619124802</v>
      </c>
      <c r="AO2224">
        <v>0.84278768233387402</v>
      </c>
    </row>
    <row r="2225" spans="1:41" hidden="1" x14ac:dyDescent="0.3">
      <c r="A2225" t="s">
        <v>1332</v>
      </c>
      <c r="B2225" t="s">
        <v>1332</v>
      </c>
      <c r="C2225" t="s">
        <v>1371</v>
      </c>
      <c r="D2225" t="s">
        <v>2962</v>
      </c>
      <c r="E2225">
        <v>2025945</v>
      </c>
      <c r="I2225" t="s">
        <v>1335</v>
      </c>
      <c r="J2225">
        <v>45</v>
      </c>
      <c r="K2225" t="s">
        <v>4169</v>
      </c>
      <c r="L2225">
        <v>46060</v>
      </c>
      <c r="N2225">
        <v>46112</v>
      </c>
      <c r="P2225" t="s">
        <v>1361</v>
      </c>
      <c r="Q2225" t="s">
        <v>4170</v>
      </c>
      <c r="R2225" t="s">
        <v>1339</v>
      </c>
      <c r="S2225" t="s">
        <v>1374</v>
      </c>
      <c r="T2225" t="s">
        <v>4171</v>
      </c>
      <c r="U2225" t="s">
        <v>3513</v>
      </c>
      <c r="V2225" t="s">
        <v>1341</v>
      </c>
      <c r="W2225" t="s">
        <v>1339</v>
      </c>
      <c r="X2225">
        <v>46094</v>
      </c>
      <c r="Y2225" t="s">
        <v>4172</v>
      </c>
      <c r="Z2225">
        <v>282</v>
      </c>
      <c r="AA2225">
        <v>38</v>
      </c>
      <c r="AB2225">
        <v>2</v>
      </c>
      <c r="AC2225" t="s">
        <v>1343</v>
      </c>
      <c r="AF2225" t="s">
        <v>1343</v>
      </c>
      <c r="AI2225" t="s">
        <v>1339</v>
      </c>
      <c r="AJ2225">
        <v>105</v>
      </c>
      <c r="AL2225">
        <v>282</v>
      </c>
      <c r="AM2225">
        <v>282</v>
      </c>
      <c r="AN2225">
        <v>0.134751773049645</v>
      </c>
      <c r="AO2225">
        <v>0.37234042553191499</v>
      </c>
    </row>
    <row r="2226" spans="1:41" hidden="1" x14ac:dyDescent="0.3">
      <c r="A2226" t="s">
        <v>1332</v>
      </c>
      <c r="B2226" t="s">
        <v>1332</v>
      </c>
      <c r="C2226" t="s">
        <v>1371</v>
      </c>
      <c r="D2226" t="s">
        <v>3069</v>
      </c>
      <c r="E2226">
        <v>2026007</v>
      </c>
      <c r="I2226" t="s">
        <v>1335</v>
      </c>
      <c r="J2226">
        <v>45</v>
      </c>
      <c r="K2226" t="s">
        <v>4169</v>
      </c>
      <c r="L2226">
        <v>46060</v>
      </c>
      <c r="N2226">
        <v>46112</v>
      </c>
      <c r="P2226" t="s">
        <v>1361</v>
      </c>
      <c r="Q2226" t="s">
        <v>4170</v>
      </c>
      <c r="R2226" t="s">
        <v>1339</v>
      </c>
      <c r="S2226" t="s">
        <v>1374</v>
      </c>
      <c r="T2226" t="s">
        <v>4173</v>
      </c>
      <c r="U2226" t="s">
        <v>3513</v>
      </c>
      <c r="V2226" t="s">
        <v>1341</v>
      </c>
      <c r="W2226" t="s">
        <v>1339</v>
      </c>
      <c r="X2226">
        <v>46106</v>
      </c>
      <c r="Y2226" t="s">
        <v>4174</v>
      </c>
      <c r="Z2226">
        <v>119</v>
      </c>
      <c r="AA2226">
        <v>23</v>
      </c>
      <c r="AB2226">
        <v>1</v>
      </c>
      <c r="AC2226" t="s">
        <v>1343</v>
      </c>
      <c r="AF2226" t="s">
        <v>1343</v>
      </c>
      <c r="AI2226" t="s">
        <v>1339</v>
      </c>
      <c r="AJ2226">
        <v>110</v>
      </c>
      <c r="AL2226">
        <v>119</v>
      </c>
      <c r="AM2226">
        <v>119</v>
      </c>
      <c r="AN2226">
        <v>0.19327731092437</v>
      </c>
      <c r="AO2226">
        <v>0.92436974789916004</v>
      </c>
    </row>
    <row r="2227" spans="1:41" hidden="1" x14ac:dyDescent="0.3">
      <c r="A2227" t="s">
        <v>1332</v>
      </c>
      <c r="B2227" t="s">
        <v>1332</v>
      </c>
      <c r="C2227" t="s">
        <v>39</v>
      </c>
      <c r="D2227" t="s">
        <v>2232</v>
      </c>
      <c r="E2227">
        <v>2025998</v>
      </c>
      <c r="I2227" t="s">
        <v>1335</v>
      </c>
      <c r="J2227">
        <v>150</v>
      </c>
      <c r="K2227" t="s">
        <v>2293</v>
      </c>
      <c r="L2227">
        <v>46001</v>
      </c>
      <c r="N2227">
        <v>46052</v>
      </c>
      <c r="P2227" t="s">
        <v>1337</v>
      </c>
      <c r="Q2227" t="s">
        <v>2294</v>
      </c>
      <c r="R2227" t="s">
        <v>1339</v>
      </c>
      <c r="S2227" t="s">
        <v>1332</v>
      </c>
      <c r="U2227" t="s">
        <v>1340</v>
      </c>
      <c r="V2227" t="s">
        <v>1341</v>
      </c>
      <c r="W2227" t="s">
        <v>1339</v>
      </c>
      <c r="X2227">
        <v>46027</v>
      </c>
      <c r="Y2227" t="s">
        <v>2295</v>
      </c>
      <c r="Z2227">
        <v>157</v>
      </c>
      <c r="AA2227">
        <v>45</v>
      </c>
      <c r="AB2227">
        <v>13</v>
      </c>
      <c r="AC2227" t="s">
        <v>1343</v>
      </c>
      <c r="AF2227" t="s">
        <v>1343</v>
      </c>
      <c r="AI2227" t="s">
        <v>1339</v>
      </c>
      <c r="AJ2227">
        <v>260</v>
      </c>
      <c r="AL2227">
        <v>157</v>
      </c>
      <c r="AM2227">
        <v>157</v>
      </c>
      <c r="AN2227">
        <v>0.28662420382165599</v>
      </c>
      <c r="AO2227">
        <v>1.6560509554140099</v>
      </c>
    </row>
    <row r="2228" spans="1:41" hidden="1" x14ac:dyDescent="0.3">
      <c r="A2228" t="s">
        <v>1332</v>
      </c>
      <c r="B2228" t="s">
        <v>1379</v>
      </c>
      <c r="C2228" t="s">
        <v>39</v>
      </c>
      <c r="D2228" t="s">
        <v>2387</v>
      </c>
      <c r="E2228" t="s">
        <v>1332</v>
      </c>
      <c r="I2228" t="s">
        <v>1335</v>
      </c>
      <c r="J2228">
        <v>150</v>
      </c>
      <c r="K2228" t="s">
        <v>2293</v>
      </c>
      <c r="L2228">
        <v>46001</v>
      </c>
      <c r="N2228">
        <v>46052</v>
      </c>
      <c r="P2228" t="s">
        <v>1337</v>
      </c>
      <c r="Q2228" t="s">
        <v>2294</v>
      </c>
      <c r="R2228" t="s">
        <v>1358</v>
      </c>
      <c r="S2228" t="s">
        <v>1332</v>
      </c>
      <c r="U2228" t="s">
        <v>1340</v>
      </c>
      <c r="V2228" t="s">
        <v>1341</v>
      </c>
      <c r="W2228" t="s">
        <v>1358</v>
      </c>
      <c r="AC2228" t="s">
        <v>1343</v>
      </c>
      <c r="AF2228" t="s">
        <v>1343</v>
      </c>
      <c r="AI2228" t="s">
        <v>1358</v>
      </c>
      <c r="AJ2228" t="s">
        <v>1332</v>
      </c>
      <c r="AL2228">
        <v>0</v>
      </c>
      <c r="AM2228" t="s">
        <v>1332</v>
      </c>
      <c r="AN2228">
        <v>0</v>
      </c>
      <c r="AO2228">
        <v>0</v>
      </c>
    </row>
    <row r="2229" spans="1:41" hidden="1" x14ac:dyDescent="0.3">
      <c r="A2229" t="s">
        <v>1332</v>
      </c>
      <c r="B2229" t="s">
        <v>1332</v>
      </c>
      <c r="C2229" t="s">
        <v>304</v>
      </c>
      <c r="D2229" t="s">
        <v>1890</v>
      </c>
      <c r="E2229" t="s">
        <v>1332</v>
      </c>
      <c r="I2229" t="s">
        <v>1335</v>
      </c>
      <c r="J2229">
        <v>500</v>
      </c>
      <c r="K2229" t="s">
        <v>2605</v>
      </c>
      <c r="L2229">
        <v>46017</v>
      </c>
      <c r="N2229">
        <v>46052</v>
      </c>
      <c r="P2229" t="s">
        <v>1337</v>
      </c>
      <c r="Q2229" t="s">
        <v>2606</v>
      </c>
      <c r="R2229" t="s">
        <v>1339</v>
      </c>
      <c r="S2229" t="s">
        <v>1332</v>
      </c>
      <c r="U2229" t="s">
        <v>1340</v>
      </c>
      <c r="V2229" t="s">
        <v>1341</v>
      </c>
      <c r="W2229" t="s">
        <v>1339</v>
      </c>
      <c r="X2229">
        <v>46051</v>
      </c>
      <c r="Y2229" t="s">
        <v>2607</v>
      </c>
      <c r="Z2229">
        <v>120</v>
      </c>
      <c r="AA2229">
        <v>18</v>
      </c>
      <c r="AB2229">
        <v>4</v>
      </c>
      <c r="AC2229" t="s">
        <v>1343</v>
      </c>
      <c r="AF2229" t="s">
        <v>1343</v>
      </c>
      <c r="AI2229" t="s">
        <v>1339</v>
      </c>
      <c r="AJ2229" t="s">
        <v>1332</v>
      </c>
      <c r="AL2229">
        <v>120</v>
      </c>
      <c r="AM2229">
        <v>120</v>
      </c>
      <c r="AN2229">
        <v>0.15</v>
      </c>
      <c r="AO2229">
        <v>0</v>
      </c>
    </row>
    <row r="2230" spans="1:41" hidden="1" x14ac:dyDescent="0.3">
      <c r="A2230" t="s">
        <v>1332</v>
      </c>
      <c r="B2230" t="s">
        <v>1332</v>
      </c>
      <c r="C2230" t="s">
        <v>304</v>
      </c>
      <c r="D2230" t="s">
        <v>1438</v>
      </c>
      <c r="E2230">
        <v>2025933</v>
      </c>
      <c r="I2230" t="s">
        <v>1335</v>
      </c>
      <c r="J2230">
        <v>500</v>
      </c>
      <c r="K2230" t="s">
        <v>2605</v>
      </c>
      <c r="L2230">
        <v>46017</v>
      </c>
      <c r="N2230">
        <v>46073</v>
      </c>
      <c r="P2230" t="s">
        <v>1337</v>
      </c>
      <c r="Q2230" t="s">
        <v>2606</v>
      </c>
      <c r="R2230" t="s">
        <v>1339</v>
      </c>
      <c r="S2230" t="s">
        <v>1332</v>
      </c>
      <c r="U2230" t="s">
        <v>1340</v>
      </c>
      <c r="V2230" t="s">
        <v>1341</v>
      </c>
      <c r="W2230" t="s">
        <v>1339</v>
      </c>
      <c r="X2230">
        <v>46079</v>
      </c>
      <c r="Y2230" t="s">
        <v>2608</v>
      </c>
      <c r="Z2230">
        <v>188</v>
      </c>
      <c r="AA2230">
        <v>11</v>
      </c>
      <c r="AB2230">
        <v>6</v>
      </c>
      <c r="AC2230" t="s">
        <v>1343</v>
      </c>
      <c r="AF2230" t="s">
        <v>1343</v>
      </c>
      <c r="AI2230" t="s">
        <v>1339</v>
      </c>
      <c r="AJ2230">
        <v>550</v>
      </c>
      <c r="AL2230">
        <v>188</v>
      </c>
      <c r="AM2230">
        <v>188</v>
      </c>
      <c r="AN2230">
        <v>5.85106382978723E-2</v>
      </c>
      <c r="AO2230">
        <v>2.9255319148936199</v>
      </c>
    </row>
    <row r="2231" spans="1:41" hidden="1" x14ac:dyDescent="0.3">
      <c r="A2231" t="s">
        <v>1332</v>
      </c>
      <c r="B2231" t="s">
        <v>1332</v>
      </c>
      <c r="C2231" t="s">
        <v>304</v>
      </c>
      <c r="D2231" t="s">
        <v>1755</v>
      </c>
      <c r="E2231">
        <v>2025329</v>
      </c>
      <c r="I2231" t="s">
        <v>1335</v>
      </c>
      <c r="J2231">
        <v>0</v>
      </c>
      <c r="K2231" t="s">
        <v>2605</v>
      </c>
      <c r="L2231">
        <v>46017</v>
      </c>
      <c r="N2231">
        <v>46052</v>
      </c>
      <c r="P2231" t="s">
        <v>1337</v>
      </c>
      <c r="Q2231" t="s">
        <v>2609</v>
      </c>
      <c r="R2231" t="s">
        <v>1339</v>
      </c>
      <c r="S2231" t="s">
        <v>1332</v>
      </c>
      <c r="U2231" t="s">
        <v>1340</v>
      </c>
      <c r="V2231" t="s">
        <v>1341</v>
      </c>
      <c r="W2231" t="s">
        <v>1339</v>
      </c>
      <c r="X2231">
        <v>46079</v>
      </c>
      <c r="Y2231" t="s">
        <v>2608</v>
      </c>
      <c r="Z2231">
        <v>188</v>
      </c>
      <c r="AA2231">
        <v>11</v>
      </c>
      <c r="AB2231">
        <v>6</v>
      </c>
      <c r="AC2231" t="s">
        <v>1343</v>
      </c>
      <c r="AF2231" t="s">
        <v>1343</v>
      </c>
      <c r="AI2231" t="s">
        <v>1339</v>
      </c>
      <c r="AJ2231">
        <v>52</v>
      </c>
      <c r="AL2231" t="s">
        <v>1332</v>
      </c>
      <c r="AM2231" t="s">
        <v>1332</v>
      </c>
      <c r="AN2231">
        <v>5.85106382978723E-2</v>
      </c>
      <c r="AO2231">
        <v>0</v>
      </c>
    </row>
    <row r="2232" spans="1:41" hidden="1" x14ac:dyDescent="0.3">
      <c r="A2232" t="s">
        <v>1332</v>
      </c>
      <c r="B2232" t="s">
        <v>1332</v>
      </c>
      <c r="C2232" t="s">
        <v>1386</v>
      </c>
      <c r="D2232" t="s">
        <v>1438</v>
      </c>
      <c r="E2232">
        <v>2025933</v>
      </c>
      <c r="I2232" t="s">
        <v>1335</v>
      </c>
      <c r="J2232">
        <v>400</v>
      </c>
      <c r="K2232" t="s">
        <v>3825</v>
      </c>
      <c r="L2232">
        <v>46056</v>
      </c>
      <c r="N2232">
        <v>46101</v>
      </c>
      <c r="P2232" t="s">
        <v>1337</v>
      </c>
      <c r="Q2232" t="s">
        <v>3826</v>
      </c>
      <c r="R2232" t="s">
        <v>1339</v>
      </c>
      <c r="S2232" t="s">
        <v>1332</v>
      </c>
      <c r="U2232" t="s">
        <v>1340</v>
      </c>
      <c r="V2232" t="s">
        <v>1341</v>
      </c>
      <c r="W2232" t="s">
        <v>1339</v>
      </c>
      <c r="X2232">
        <v>46091</v>
      </c>
      <c r="Y2232" t="s">
        <v>3827</v>
      </c>
      <c r="AC2232" t="s">
        <v>1343</v>
      </c>
      <c r="AF2232" t="s">
        <v>1343</v>
      </c>
      <c r="AI2232" t="s">
        <v>1339</v>
      </c>
      <c r="AJ2232">
        <v>450</v>
      </c>
      <c r="AL2232">
        <v>0</v>
      </c>
      <c r="AM2232">
        <v>0</v>
      </c>
      <c r="AN2232">
        <v>0</v>
      </c>
      <c r="AO2232">
        <v>0</v>
      </c>
    </row>
    <row r="2233" spans="1:41" hidden="1" x14ac:dyDescent="0.3">
      <c r="A2233" t="s">
        <v>1332</v>
      </c>
      <c r="B2233" t="s">
        <v>1332</v>
      </c>
      <c r="C2233" t="s">
        <v>1386</v>
      </c>
      <c r="D2233" t="s">
        <v>1755</v>
      </c>
      <c r="E2233">
        <v>2025329</v>
      </c>
      <c r="I2233" t="s">
        <v>1335</v>
      </c>
      <c r="J2233">
        <v>0</v>
      </c>
      <c r="K2233" t="s">
        <v>3825</v>
      </c>
      <c r="L2233">
        <v>46056</v>
      </c>
      <c r="N2233">
        <v>46101</v>
      </c>
      <c r="P2233" t="s">
        <v>1337</v>
      </c>
      <c r="Q2233" t="s">
        <v>3826</v>
      </c>
      <c r="R2233" t="s">
        <v>1339</v>
      </c>
      <c r="S2233" t="s">
        <v>1332</v>
      </c>
      <c r="U2233" t="s">
        <v>1340</v>
      </c>
      <c r="V2233" t="s">
        <v>1341</v>
      </c>
      <c r="W2233" t="s">
        <v>1339</v>
      </c>
      <c r="X2233">
        <v>46091</v>
      </c>
      <c r="Y2233" t="s">
        <v>3827</v>
      </c>
      <c r="AC2233" t="s">
        <v>1343</v>
      </c>
      <c r="AF2233" t="s">
        <v>1343</v>
      </c>
      <c r="AI2233" t="s">
        <v>1339</v>
      </c>
      <c r="AJ2233">
        <v>52</v>
      </c>
      <c r="AL2233" t="s">
        <v>1332</v>
      </c>
      <c r="AM2233" t="s">
        <v>1332</v>
      </c>
      <c r="AN2233">
        <v>0</v>
      </c>
      <c r="AO2233">
        <v>0</v>
      </c>
    </row>
    <row r="2234" spans="1:41" hidden="1" x14ac:dyDescent="0.3">
      <c r="A2234" t="s">
        <v>1332</v>
      </c>
      <c r="B2234" t="s">
        <v>1379</v>
      </c>
      <c r="C2234" t="s">
        <v>205</v>
      </c>
      <c r="D2234" t="s">
        <v>1860</v>
      </c>
      <c r="E2234" t="s">
        <v>1332</v>
      </c>
      <c r="I2234" t="s">
        <v>1335</v>
      </c>
      <c r="J2234">
        <v>150</v>
      </c>
      <c r="K2234" t="s">
        <v>1866</v>
      </c>
      <c r="L2234">
        <v>46009</v>
      </c>
      <c r="N2234">
        <v>46068</v>
      </c>
      <c r="P2234" t="s">
        <v>1337</v>
      </c>
      <c r="Q2234" t="s">
        <v>1867</v>
      </c>
      <c r="R2234" t="s">
        <v>1358</v>
      </c>
      <c r="S2234" t="s">
        <v>1332</v>
      </c>
      <c r="U2234" t="s">
        <v>1340</v>
      </c>
      <c r="V2234" t="s">
        <v>1341</v>
      </c>
      <c r="W2234" t="s">
        <v>1355</v>
      </c>
      <c r="AC2234" t="s">
        <v>1343</v>
      </c>
      <c r="AF2234" t="s">
        <v>1343</v>
      </c>
      <c r="AI2234" t="s">
        <v>1352</v>
      </c>
      <c r="AJ2234" t="s">
        <v>1332</v>
      </c>
      <c r="AL2234">
        <v>0</v>
      </c>
      <c r="AM2234" t="s">
        <v>1332</v>
      </c>
      <c r="AN2234">
        <v>0</v>
      </c>
      <c r="AO2234">
        <v>0</v>
      </c>
    </row>
    <row r="2235" spans="1:41" hidden="1" x14ac:dyDescent="0.3">
      <c r="A2235" t="s">
        <v>1332</v>
      </c>
      <c r="B2235" t="s">
        <v>1332</v>
      </c>
      <c r="C2235" t="s">
        <v>205</v>
      </c>
      <c r="D2235" t="s">
        <v>1920</v>
      </c>
      <c r="E2235">
        <v>2025895</v>
      </c>
      <c r="I2235" t="s">
        <v>1335</v>
      </c>
      <c r="J2235">
        <v>150</v>
      </c>
      <c r="K2235" t="s">
        <v>1866</v>
      </c>
      <c r="L2235">
        <v>46009</v>
      </c>
      <c r="N2235">
        <v>46068</v>
      </c>
      <c r="P2235" t="s">
        <v>1337</v>
      </c>
      <c r="Q2235" t="s">
        <v>1867</v>
      </c>
      <c r="R2235" t="s">
        <v>1358</v>
      </c>
      <c r="S2235" t="s">
        <v>1332</v>
      </c>
      <c r="U2235" t="s">
        <v>1340</v>
      </c>
      <c r="V2235" t="s">
        <v>1341</v>
      </c>
      <c r="W2235" t="s">
        <v>1355</v>
      </c>
      <c r="AC2235" t="s">
        <v>1343</v>
      </c>
      <c r="AF2235" t="s">
        <v>1343</v>
      </c>
      <c r="AI2235" t="s">
        <v>1352</v>
      </c>
      <c r="AJ2235">
        <v>260</v>
      </c>
      <c r="AL2235">
        <v>0</v>
      </c>
      <c r="AM2235" t="s">
        <v>1332</v>
      </c>
      <c r="AN2235">
        <v>0</v>
      </c>
      <c r="AO2235">
        <v>0</v>
      </c>
    </row>
    <row r="2236" spans="1:41" hidden="1" x14ac:dyDescent="0.3">
      <c r="A2236" t="s">
        <v>1332</v>
      </c>
      <c r="B2236" t="s">
        <v>1379</v>
      </c>
      <c r="C2236" t="s">
        <v>1359</v>
      </c>
      <c r="D2236" t="s">
        <v>2411</v>
      </c>
      <c r="E2236" t="s">
        <v>1332</v>
      </c>
      <c r="I2236" t="s">
        <v>1335</v>
      </c>
      <c r="J2236">
        <v>80</v>
      </c>
      <c r="K2236" t="s">
        <v>1866</v>
      </c>
      <c r="L2236">
        <v>46035</v>
      </c>
      <c r="N2236">
        <v>46081</v>
      </c>
      <c r="P2236" t="s">
        <v>1361</v>
      </c>
      <c r="Q2236" t="s">
        <v>1867</v>
      </c>
      <c r="R2236" t="s">
        <v>1358</v>
      </c>
      <c r="S2236" t="s">
        <v>1332</v>
      </c>
      <c r="U2236" t="s">
        <v>1340</v>
      </c>
      <c r="V2236" t="s">
        <v>1341</v>
      </c>
      <c r="W2236" t="s">
        <v>1358</v>
      </c>
      <c r="AC2236" t="s">
        <v>1343</v>
      </c>
      <c r="AF2236" t="s">
        <v>1343</v>
      </c>
      <c r="AI2236" t="s">
        <v>1358</v>
      </c>
      <c r="AJ2236" t="s">
        <v>1332</v>
      </c>
      <c r="AL2236">
        <v>0</v>
      </c>
      <c r="AM2236" t="s">
        <v>1332</v>
      </c>
      <c r="AN2236">
        <v>0</v>
      </c>
      <c r="AO2236">
        <v>0</v>
      </c>
    </row>
    <row r="2237" spans="1:41" hidden="1" x14ac:dyDescent="0.3">
      <c r="A2237" t="s">
        <v>1332</v>
      </c>
      <c r="B2237" t="s">
        <v>1332</v>
      </c>
      <c r="C2237" t="s">
        <v>1386</v>
      </c>
      <c r="D2237" t="s">
        <v>1438</v>
      </c>
      <c r="E2237">
        <v>2025933</v>
      </c>
      <c r="I2237" t="s">
        <v>1335</v>
      </c>
      <c r="J2237">
        <v>80</v>
      </c>
      <c r="K2237" t="s">
        <v>1866</v>
      </c>
      <c r="L2237">
        <v>46033</v>
      </c>
      <c r="N2237">
        <v>46090</v>
      </c>
      <c r="P2237" t="s">
        <v>1361</v>
      </c>
      <c r="Q2237" t="s">
        <v>1867</v>
      </c>
      <c r="R2237" t="s">
        <v>1339</v>
      </c>
      <c r="S2237" t="s">
        <v>1332</v>
      </c>
      <c r="U2237" t="s">
        <v>1340</v>
      </c>
      <c r="V2237" t="s">
        <v>1341</v>
      </c>
      <c r="W2237" t="s">
        <v>1339</v>
      </c>
      <c r="X2237">
        <v>46105</v>
      </c>
      <c r="Y2237" t="s">
        <v>3235</v>
      </c>
      <c r="AC2237" t="s">
        <v>1343</v>
      </c>
      <c r="AF2237" t="s">
        <v>1343</v>
      </c>
      <c r="AI2237" t="s">
        <v>1339</v>
      </c>
      <c r="AJ2237">
        <v>130</v>
      </c>
      <c r="AL2237">
        <v>0</v>
      </c>
      <c r="AM2237">
        <v>0</v>
      </c>
      <c r="AN2237">
        <v>0</v>
      </c>
      <c r="AO2237">
        <v>0</v>
      </c>
    </row>
    <row r="2238" spans="1:41" hidden="1" x14ac:dyDescent="0.3">
      <c r="A2238" t="s">
        <v>1332</v>
      </c>
      <c r="B2238" t="s">
        <v>1332</v>
      </c>
      <c r="C2238" t="s">
        <v>1386</v>
      </c>
      <c r="D2238" t="s">
        <v>1755</v>
      </c>
      <c r="E2238">
        <v>2025329</v>
      </c>
      <c r="I2238" t="s">
        <v>1335</v>
      </c>
      <c r="J2238">
        <v>0</v>
      </c>
      <c r="K2238" t="s">
        <v>1866</v>
      </c>
      <c r="L2238">
        <v>46033</v>
      </c>
      <c r="N2238">
        <v>46090</v>
      </c>
      <c r="P2238" t="s">
        <v>1361</v>
      </c>
      <c r="Q2238" t="s">
        <v>1867</v>
      </c>
      <c r="R2238" t="s">
        <v>1339</v>
      </c>
      <c r="S2238" t="s">
        <v>1332</v>
      </c>
      <c r="U2238" t="s">
        <v>1340</v>
      </c>
      <c r="V2238" t="s">
        <v>1341</v>
      </c>
      <c r="W2238" t="s">
        <v>1339</v>
      </c>
      <c r="X2238">
        <v>46105</v>
      </c>
      <c r="Y2238" t="s">
        <v>3235</v>
      </c>
      <c r="AC2238" t="s">
        <v>1343</v>
      </c>
      <c r="AF2238" t="s">
        <v>1343</v>
      </c>
      <c r="AI2238" t="s">
        <v>1339</v>
      </c>
      <c r="AJ2238">
        <v>52</v>
      </c>
      <c r="AL2238" t="s">
        <v>1332</v>
      </c>
      <c r="AM2238" t="s">
        <v>1332</v>
      </c>
      <c r="AN2238">
        <v>0</v>
      </c>
      <c r="AO2238">
        <v>0</v>
      </c>
    </row>
    <row r="2239" spans="1:41" hidden="1" x14ac:dyDescent="0.3">
      <c r="A2239" t="s">
        <v>1332</v>
      </c>
      <c r="B2239" t="s">
        <v>1332</v>
      </c>
      <c r="C2239" t="s">
        <v>205</v>
      </c>
      <c r="D2239" t="s">
        <v>4307</v>
      </c>
      <c r="E2239">
        <v>2026006</v>
      </c>
      <c r="I2239" t="s">
        <v>1335</v>
      </c>
      <c r="J2239">
        <v>150</v>
      </c>
      <c r="K2239" t="s">
        <v>1866</v>
      </c>
      <c r="L2239">
        <v>46083</v>
      </c>
      <c r="N2239">
        <v>46113</v>
      </c>
      <c r="P2239" t="s">
        <v>1337</v>
      </c>
      <c r="Q2239" t="s">
        <v>1867</v>
      </c>
      <c r="R2239" t="s">
        <v>1352</v>
      </c>
      <c r="S2239" t="s">
        <v>1332</v>
      </c>
      <c r="U2239" t="s">
        <v>1340</v>
      </c>
      <c r="V2239" t="s">
        <v>1341</v>
      </c>
      <c r="W2239" t="s">
        <v>1355</v>
      </c>
      <c r="AC2239" t="s">
        <v>1343</v>
      </c>
      <c r="AF2239" t="s">
        <v>1343</v>
      </c>
      <c r="AI2239" t="s">
        <v>1352</v>
      </c>
      <c r="AJ2239">
        <v>240</v>
      </c>
      <c r="AL2239">
        <v>0</v>
      </c>
      <c r="AM2239" t="s">
        <v>1332</v>
      </c>
      <c r="AN2239">
        <v>0</v>
      </c>
      <c r="AO2239">
        <v>0</v>
      </c>
    </row>
    <row r="2240" spans="1:41" hidden="1" x14ac:dyDescent="0.3">
      <c r="A2240" t="s">
        <v>1332</v>
      </c>
      <c r="B2240" t="s">
        <v>1332</v>
      </c>
      <c r="C2240" t="s">
        <v>1359</v>
      </c>
      <c r="D2240" t="s">
        <v>4520</v>
      </c>
      <c r="E2240">
        <v>2026012</v>
      </c>
      <c r="F2240" t="s">
        <v>5960</v>
      </c>
      <c r="G2240" t="s">
        <v>5961</v>
      </c>
      <c r="I2240" t="s">
        <v>1335</v>
      </c>
      <c r="J2240">
        <v>88</v>
      </c>
      <c r="K2240" t="s">
        <v>1866</v>
      </c>
      <c r="L2240">
        <v>46094</v>
      </c>
      <c r="N2240">
        <v>46132</v>
      </c>
      <c r="P2240" t="s">
        <v>1361</v>
      </c>
      <c r="Q2240" t="s">
        <v>1867</v>
      </c>
      <c r="R2240" t="s">
        <v>1339</v>
      </c>
      <c r="S2240" t="s">
        <v>1353</v>
      </c>
      <c r="U2240" t="s">
        <v>3513</v>
      </c>
      <c r="V2240" t="s">
        <v>1341</v>
      </c>
      <c r="W2240" t="s">
        <v>1339</v>
      </c>
      <c r="X2240">
        <v>46115</v>
      </c>
      <c r="Y2240" t="s">
        <v>5962</v>
      </c>
      <c r="Z2240">
        <v>275</v>
      </c>
      <c r="AA2240">
        <v>62</v>
      </c>
      <c r="AB2240">
        <v>10</v>
      </c>
      <c r="AC2240" t="s">
        <v>1343</v>
      </c>
      <c r="AF2240" t="s">
        <v>1343</v>
      </c>
      <c r="AI2240" t="s">
        <v>1339</v>
      </c>
      <c r="AJ2240">
        <v>153</v>
      </c>
      <c r="AL2240">
        <v>275</v>
      </c>
      <c r="AM2240">
        <v>275</v>
      </c>
      <c r="AN2240">
        <v>0.22545454545454499</v>
      </c>
      <c r="AO2240">
        <v>0.55636363636363595</v>
      </c>
    </row>
    <row r="2241" spans="1:41" hidden="1" x14ac:dyDescent="0.3">
      <c r="A2241" t="s">
        <v>1332</v>
      </c>
      <c r="B2241" t="s">
        <v>1332</v>
      </c>
      <c r="C2241" t="s">
        <v>304</v>
      </c>
      <c r="D2241" t="s">
        <v>2369</v>
      </c>
      <c r="E2241">
        <v>2025911</v>
      </c>
      <c r="I2241" t="s">
        <v>1335</v>
      </c>
      <c r="J2241">
        <v>0</v>
      </c>
      <c r="K2241" t="s">
        <v>2373</v>
      </c>
      <c r="L2241">
        <v>46011</v>
      </c>
      <c r="N2241">
        <v>46011</v>
      </c>
      <c r="P2241" t="s">
        <v>1361</v>
      </c>
      <c r="Q2241" t="s">
        <v>2374</v>
      </c>
      <c r="R2241" t="s">
        <v>1339</v>
      </c>
      <c r="S2241" t="s">
        <v>1332</v>
      </c>
      <c r="U2241" t="s">
        <v>1537</v>
      </c>
      <c r="V2241" t="s">
        <v>1341</v>
      </c>
      <c r="W2241" t="s">
        <v>1339</v>
      </c>
      <c r="X2241">
        <v>46011</v>
      </c>
      <c r="Y2241" t="s">
        <v>2375</v>
      </c>
      <c r="Z2241">
        <v>26</v>
      </c>
      <c r="AA2241">
        <v>10</v>
      </c>
      <c r="AB2241">
        <v>6</v>
      </c>
      <c r="AC2241" t="s">
        <v>1343</v>
      </c>
      <c r="AF2241" t="s">
        <v>1343</v>
      </c>
      <c r="AI2241" t="s">
        <v>1339</v>
      </c>
      <c r="AJ2241">
        <v>95</v>
      </c>
      <c r="AL2241">
        <v>26</v>
      </c>
      <c r="AM2241">
        <v>26</v>
      </c>
      <c r="AN2241">
        <v>0.38461538461538503</v>
      </c>
      <c r="AO2241">
        <v>3.6538461538461502</v>
      </c>
    </row>
    <row r="2242" spans="1:41" hidden="1" x14ac:dyDescent="0.3">
      <c r="A2242" t="s">
        <v>1332</v>
      </c>
      <c r="B2242" t="s">
        <v>1332</v>
      </c>
      <c r="C2242" t="s">
        <v>1359</v>
      </c>
      <c r="D2242" t="s">
        <v>1438</v>
      </c>
      <c r="E2242">
        <v>2025933</v>
      </c>
      <c r="I2242" t="s">
        <v>1335</v>
      </c>
      <c r="J2242">
        <v>260</v>
      </c>
      <c r="K2242" t="s">
        <v>3146</v>
      </c>
      <c r="L2242">
        <v>46035</v>
      </c>
      <c r="N2242">
        <v>46081</v>
      </c>
      <c r="P2242" t="s">
        <v>1337</v>
      </c>
      <c r="Q2242" t="s">
        <v>3147</v>
      </c>
      <c r="R2242" t="s">
        <v>1339</v>
      </c>
      <c r="S2242" t="s">
        <v>1332</v>
      </c>
      <c r="U2242" t="s">
        <v>1340</v>
      </c>
      <c r="V2242" t="s">
        <v>1341</v>
      </c>
      <c r="W2242" t="s">
        <v>1339</v>
      </c>
      <c r="X2242">
        <v>46087</v>
      </c>
      <c r="Y2242" t="s">
        <v>3148</v>
      </c>
      <c r="Z2242">
        <v>1781</v>
      </c>
      <c r="AA2242">
        <v>596</v>
      </c>
      <c r="AB2242">
        <v>40</v>
      </c>
      <c r="AC2242" t="s">
        <v>1408</v>
      </c>
      <c r="AF2242" t="s">
        <v>1343</v>
      </c>
      <c r="AI2242" t="s">
        <v>1339</v>
      </c>
      <c r="AJ2242">
        <v>310</v>
      </c>
      <c r="AL2242">
        <v>1781</v>
      </c>
      <c r="AM2242">
        <v>1781</v>
      </c>
      <c r="AN2242">
        <v>0.33464345873105</v>
      </c>
      <c r="AO2242">
        <v>0.17405951712521101</v>
      </c>
    </row>
    <row r="2243" spans="1:41" hidden="1" x14ac:dyDescent="0.3">
      <c r="A2243" t="s">
        <v>1332</v>
      </c>
      <c r="B2243" t="s">
        <v>1332</v>
      </c>
      <c r="C2243" t="s">
        <v>1359</v>
      </c>
      <c r="D2243" t="s">
        <v>1755</v>
      </c>
      <c r="E2243">
        <v>2025329</v>
      </c>
      <c r="I2243" t="s">
        <v>1335</v>
      </c>
      <c r="J2243">
        <v>0</v>
      </c>
      <c r="K2243" t="s">
        <v>3146</v>
      </c>
      <c r="L2243">
        <v>46035</v>
      </c>
      <c r="N2243">
        <v>46081</v>
      </c>
      <c r="P2243" t="s">
        <v>1337</v>
      </c>
      <c r="Q2243" t="s">
        <v>3147</v>
      </c>
      <c r="R2243" t="s">
        <v>1339</v>
      </c>
      <c r="S2243" t="s">
        <v>1332</v>
      </c>
      <c r="U2243" t="s">
        <v>1340</v>
      </c>
      <c r="V2243" t="s">
        <v>1341</v>
      </c>
      <c r="W2243" t="s">
        <v>1339</v>
      </c>
      <c r="X2243">
        <v>46087</v>
      </c>
      <c r="Y2243" t="s">
        <v>3148</v>
      </c>
      <c r="Z2243">
        <v>1781</v>
      </c>
      <c r="AA2243">
        <v>596</v>
      </c>
      <c r="AB2243">
        <v>40</v>
      </c>
      <c r="AC2243" t="s">
        <v>1408</v>
      </c>
      <c r="AF2243" t="s">
        <v>1343</v>
      </c>
      <c r="AI2243" t="s">
        <v>1339</v>
      </c>
      <c r="AJ2243">
        <v>52</v>
      </c>
      <c r="AL2243" t="s">
        <v>1332</v>
      </c>
      <c r="AM2243" t="s">
        <v>1332</v>
      </c>
      <c r="AN2243">
        <v>0.33464345873105</v>
      </c>
      <c r="AO2243">
        <v>0</v>
      </c>
    </row>
    <row r="2244" spans="1:41" hidden="1" x14ac:dyDescent="0.3">
      <c r="A2244" t="s">
        <v>1332</v>
      </c>
      <c r="B2244" t="s">
        <v>1332</v>
      </c>
      <c r="C2244" t="s">
        <v>304</v>
      </c>
      <c r="D2244" t="s">
        <v>3258</v>
      </c>
      <c r="E2244">
        <v>2025308</v>
      </c>
      <c r="I2244" t="s">
        <v>1335</v>
      </c>
      <c r="J2244">
        <v>300</v>
      </c>
      <c r="K2244" t="s">
        <v>3146</v>
      </c>
      <c r="L2244">
        <v>46041</v>
      </c>
      <c r="N2244">
        <v>46111</v>
      </c>
      <c r="P2244" t="s">
        <v>1337</v>
      </c>
      <c r="Q2244" t="s">
        <v>3147</v>
      </c>
      <c r="R2244" t="s">
        <v>1358</v>
      </c>
      <c r="S2244" t="s">
        <v>1374</v>
      </c>
      <c r="T2244" t="s">
        <v>3337</v>
      </c>
      <c r="U2244" t="s">
        <v>1340</v>
      </c>
      <c r="V2244" t="s">
        <v>1341</v>
      </c>
      <c r="W2244" t="s">
        <v>1454</v>
      </c>
      <c r="AC2244" t="s">
        <v>1343</v>
      </c>
      <c r="AF2244" t="s">
        <v>1343</v>
      </c>
      <c r="AI2244" t="s">
        <v>1352</v>
      </c>
      <c r="AJ2244">
        <v>355</v>
      </c>
      <c r="AL2244">
        <v>0</v>
      </c>
      <c r="AM2244" t="s">
        <v>1332</v>
      </c>
      <c r="AN2244">
        <v>0</v>
      </c>
      <c r="AO2244">
        <v>0</v>
      </c>
    </row>
    <row r="2245" spans="1:41" hidden="1" x14ac:dyDescent="0.3">
      <c r="A2245" t="s">
        <v>1332</v>
      </c>
      <c r="B2245" t="s">
        <v>1332</v>
      </c>
      <c r="C2245" t="s">
        <v>304</v>
      </c>
      <c r="D2245" t="s">
        <v>3338</v>
      </c>
      <c r="E2245" t="s">
        <v>1332</v>
      </c>
      <c r="I2245" t="s">
        <v>1335</v>
      </c>
      <c r="J2245">
        <v>0</v>
      </c>
      <c r="K2245" t="s">
        <v>3146</v>
      </c>
      <c r="L2245">
        <v>46041</v>
      </c>
      <c r="N2245">
        <v>46101</v>
      </c>
      <c r="P2245" t="s">
        <v>1337</v>
      </c>
      <c r="Q2245" t="s">
        <v>3147</v>
      </c>
      <c r="R2245" t="s">
        <v>1358</v>
      </c>
      <c r="S2245" t="s">
        <v>1332</v>
      </c>
      <c r="U2245" t="s">
        <v>1340</v>
      </c>
      <c r="V2245" t="s">
        <v>1341</v>
      </c>
      <c r="W2245" t="s">
        <v>1358</v>
      </c>
      <c r="AC2245" t="s">
        <v>1343</v>
      </c>
      <c r="AF2245" t="s">
        <v>1343</v>
      </c>
      <c r="AI2245" t="s">
        <v>1358</v>
      </c>
      <c r="AJ2245" t="s">
        <v>1332</v>
      </c>
      <c r="AL2245">
        <v>0</v>
      </c>
      <c r="AM2245" t="s">
        <v>1332</v>
      </c>
      <c r="AN2245">
        <v>0</v>
      </c>
      <c r="AO2245">
        <v>0</v>
      </c>
    </row>
    <row r="2246" spans="1:41" hidden="1" x14ac:dyDescent="0.3">
      <c r="A2246" t="s">
        <v>1332</v>
      </c>
      <c r="B2246" t="s">
        <v>1332</v>
      </c>
      <c r="C2246" t="s">
        <v>304</v>
      </c>
      <c r="D2246" t="s">
        <v>6419</v>
      </c>
      <c r="E2246">
        <v>2026053</v>
      </c>
      <c r="F2246" t="s">
        <v>6545</v>
      </c>
      <c r="G2246" t="s">
        <v>4636</v>
      </c>
      <c r="I2246" t="s">
        <v>1335</v>
      </c>
      <c r="J2246">
        <v>300</v>
      </c>
      <c r="K2246" t="s">
        <v>3146</v>
      </c>
      <c r="L2246">
        <v>46100</v>
      </c>
      <c r="N2246">
        <v>46152</v>
      </c>
      <c r="P2246" t="s">
        <v>1337</v>
      </c>
      <c r="Q2246" t="s">
        <v>3147</v>
      </c>
      <c r="R2246" t="s">
        <v>1781</v>
      </c>
      <c r="S2246" t="s">
        <v>1332</v>
      </c>
      <c r="U2246" t="s">
        <v>1340</v>
      </c>
      <c r="V2246" t="s">
        <v>1341</v>
      </c>
      <c r="W2246" t="s">
        <v>1355</v>
      </c>
      <c r="AC2246" t="s">
        <v>1343</v>
      </c>
      <c r="AF2246" t="s">
        <v>1343</v>
      </c>
      <c r="AI2246">
        <v>22</v>
      </c>
      <c r="AJ2246">
        <v>300</v>
      </c>
      <c r="AL2246">
        <v>0</v>
      </c>
      <c r="AM2246" t="s">
        <v>1332</v>
      </c>
      <c r="AN2246">
        <v>0</v>
      </c>
      <c r="AO2246">
        <v>0</v>
      </c>
    </row>
    <row r="2247" spans="1:41" hidden="1" x14ac:dyDescent="0.3">
      <c r="A2247" t="s">
        <v>1332</v>
      </c>
      <c r="B2247" t="s">
        <v>1332</v>
      </c>
      <c r="C2247" t="s">
        <v>304</v>
      </c>
      <c r="D2247" t="s">
        <v>6423</v>
      </c>
      <c r="E2247" t="s">
        <v>6424</v>
      </c>
      <c r="F2247" t="s">
        <v>6545</v>
      </c>
      <c r="I2247" t="s">
        <v>1335</v>
      </c>
      <c r="J2247">
        <v>0</v>
      </c>
      <c r="K2247" t="s">
        <v>3146</v>
      </c>
      <c r="L2247">
        <v>46100</v>
      </c>
      <c r="N2247">
        <v>46152</v>
      </c>
      <c r="P2247" t="s">
        <v>1337</v>
      </c>
      <c r="Q2247" t="s">
        <v>3147</v>
      </c>
      <c r="R2247" t="s">
        <v>1781</v>
      </c>
      <c r="S2247" t="s">
        <v>1332</v>
      </c>
      <c r="U2247" t="s">
        <v>1340</v>
      </c>
      <c r="V2247" t="s">
        <v>1341</v>
      </c>
      <c r="W2247" t="s">
        <v>1355</v>
      </c>
      <c r="AC2247" t="s">
        <v>1343</v>
      </c>
      <c r="AF2247" t="s">
        <v>1343</v>
      </c>
      <c r="AI2247">
        <v>22</v>
      </c>
      <c r="AJ2247">
        <v>30</v>
      </c>
      <c r="AL2247">
        <v>0</v>
      </c>
      <c r="AM2247" t="s">
        <v>1332</v>
      </c>
      <c r="AN2247">
        <v>0</v>
      </c>
      <c r="AO2247">
        <v>0</v>
      </c>
    </row>
    <row r="2248" spans="1:41" hidden="1" x14ac:dyDescent="0.3">
      <c r="A2248" t="s">
        <v>1332</v>
      </c>
      <c r="B2248" t="s">
        <v>1332</v>
      </c>
      <c r="C2248" t="s">
        <v>1359</v>
      </c>
      <c r="D2248" t="s">
        <v>6592</v>
      </c>
      <c r="E2248" t="s">
        <v>6593</v>
      </c>
      <c r="F2248" t="s">
        <v>6982</v>
      </c>
      <c r="G2248" t="s">
        <v>4636</v>
      </c>
      <c r="I2248" t="s">
        <v>1335</v>
      </c>
      <c r="J2248">
        <v>300</v>
      </c>
      <c r="K2248" t="s">
        <v>3146</v>
      </c>
      <c r="L2248">
        <v>46106</v>
      </c>
      <c r="N2248">
        <v>46152</v>
      </c>
      <c r="P2248" t="s">
        <v>1337</v>
      </c>
      <c r="Q2248" t="s">
        <v>6983</v>
      </c>
      <c r="R2248" t="s">
        <v>1781</v>
      </c>
      <c r="S2248" t="s">
        <v>1332</v>
      </c>
      <c r="U2248" t="s">
        <v>1340</v>
      </c>
      <c r="V2248" t="s">
        <v>1341</v>
      </c>
      <c r="W2248" t="s">
        <v>1355</v>
      </c>
      <c r="AC2248" t="s">
        <v>1343</v>
      </c>
      <c r="AF2248" t="s">
        <v>1343</v>
      </c>
      <c r="AI2248">
        <v>22</v>
      </c>
      <c r="AJ2248">
        <v>300</v>
      </c>
      <c r="AL2248">
        <v>0</v>
      </c>
      <c r="AM2248" t="s">
        <v>1332</v>
      </c>
      <c r="AN2248">
        <v>0</v>
      </c>
      <c r="AO2248">
        <v>0</v>
      </c>
    </row>
    <row r="2249" spans="1:41" hidden="1" x14ac:dyDescent="0.3">
      <c r="A2249" t="s">
        <v>1332</v>
      </c>
      <c r="B2249" t="s">
        <v>1332</v>
      </c>
      <c r="C2249" t="s">
        <v>1359</v>
      </c>
      <c r="D2249" t="s">
        <v>6595</v>
      </c>
      <c r="E2249" t="s">
        <v>6596</v>
      </c>
      <c r="F2249" t="s">
        <v>6982</v>
      </c>
      <c r="G2249" t="s">
        <v>4636</v>
      </c>
      <c r="I2249" t="s">
        <v>1335</v>
      </c>
      <c r="J2249">
        <v>0</v>
      </c>
      <c r="K2249" t="s">
        <v>3146</v>
      </c>
      <c r="L2249">
        <v>46106</v>
      </c>
      <c r="N2249">
        <v>46152</v>
      </c>
      <c r="P2249" t="s">
        <v>1337</v>
      </c>
      <c r="Q2249" t="s">
        <v>6983</v>
      </c>
      <c r="R2249" t="s">
        <v>1781</v>
      </c>
      <c r="S2249" t="s">
        <v>1332</v>
      </c>
      <c r="U2249" t="s">
        <v>1340</v>
      </c>
      <c r="V2249" t="s">
        <v>1341</v>
      </c>
      <c r="W2249" t="s">
        <v>1355</v>
      </c>
      <c r="AC2249" t="s">
        <v>1343</v>
      </c>
      <c r="AF2249" t="s">
        <v>1343</v>
      </c>
      <c r="AI2249">
        <v>22</v>
      </c>
      <c r="AJ2249">
        <v>0</v>
      </c>
      <c r="AL2249">
        <v>0</v>
      </c>
      <c r="AM2249" t="s">
        <v>1332</v>
      </c>
      <c r="AN2249">
        <v>0</v>
      </c>
      <c r="AO2249">
        <v>0</v>
      </c>
    </row>
    <row r="2250" spans="1:41" hidden="1" x14ac:dyDescent="0.3">
      <c r="A2250" t="s">
        <v>1332</v>
      </c>
      <c r="B2250" t="s">
        <v>1332</v>
      </c>
      <c r="C2250" t="s">
        <v>1359</v>
      </c>
      <c r="D2250" t="s">
        <v>1438</v>
      </c>
      <c r="E2250">
        <v>2025933</v>
      </c>
      <c r="I2250" t="s">
        <v>1335</v>
      </c>
      <c r="J2250">
        <v>270</v>
      </c>
      <c r="K2250" t="s">
        <v>3061</v>
      </c>
      <c r="L2250">
        <v>46031</v>
      </c>
      <c r="N2250">
        <v>46081</v>
      </c>
      <c r="P2250" t="s">
        <v>1337</v>
      </c>
      <c r="Q2250" t="s">
        <v>3062</v>
      </c>
      <c r="R2250" t="s">
        <v>1339</v>
      </c>
      <c r="S2250" t="s">
        <v>1332</v>
      </c>
      <c r="U2250" t="s">
        <v>1340</v>
      </c>
      <c r="V2250" t="s">
        <v>1341</v>
      </c>
      <c r="W2250" t="s">
        <v>1339</v>
      </c>
      <c r="X2250">
        <v>46060</v>
      </c>
      <c r="Y2250" t="s">
        <v>3063</v>
      </c>
      <c r="Z2250">
        <v>346</v>
      </c>
      <c r="AA2250">
        <v>135</v>
      </c>
      <c r="AB2250">
        <v>4</v>
      </c>
      <c r="AC2250" t="s">
        <v>1343</v>
      </c>
      <c r="AF2250" t="s">
        <v>1343</v>
      </c>
      <c r="AI2250" t="s">
        <v>1339</v>
      </c>
      <c r="AJ2250">
        <v>320</v>
      </c>
      <c r="AL2250">
        <v>346</v>
      </c>
      <c r="AM2250">
        <v>346</v>
      </c>
      <c r="AN2250">
        <v>0.390173410404624</v>
      </c>
      <c r="AO2250">
        <v>0.92485549132947997</v>
      </c>
    </row>
    <row r="2251" spans="1:41" hidden="1" x14ac:dyDescent="0.3">
      <c r="A2251" t="s">
        <v>1332</v>
      </c>
      <c r="B2251" t="s">
        <v>1332</v>
      </c>
      <c r="C2251" t="s">
        <v>1386</v>
      </c>
      <c r="D2251" t="s">
        <v>2519</v>
      </c>
      <c r="E2251">
        <v>2025317</v>
      </c>
      <c r="F2251" t="s">
        <v>8127</v>
      </c>
      <c r="I2251" t="s">
        <v>1335</v>
      </c>
      <c r="J2251">
        <v>800</v>
      </c>
      <c r="K2251" t="s">
        <v>8128</v>
      </c>
      <c r="L2251">
        <v>46119</v>
      </c>
      <c r="N2251">
        <v>46157</v>
      </c>
      <c r="P2251" t="s">
        <v>1420</v>
      </c>
      <c r="Q2251" t="s">
        <v>8129</v>
      </c>
      <c r="R2251" t="s">
        <v>1781</v>
      </c>
      <c r="S2251" t="s">
        <v>1332</v>
      </c>
      <c r="U2251" t="s">
        <v>1340</v>
      </c>
      <c r="V2251" t="s">
        <v>1402</v>
      </c>
      <c r="W2251" t="s">
        <v>1355</v>
      </c>
      <c r="AC2251" t="s">
        <v>1343</v>
      </c>
      <c r="AF2251" t="s">
        <v>1343</v>
      </c>
      <c r="AI2251">
        <v>27</v>
      </c>
      <c r="AJ2251">
        <v>850</v>
      </c>
      <c r="AL2251">
        <v>0</v>
      </c>
      <c r="AM2251" t="s">
        <v>1332</v>
      </c>
      <c r="AN2251">
        <v>0</v>
      </c>
      <c r="AO2251">
        <v>0</v>
      </c>
    </row>
    <row r="2252" spans="1:41" hidden="1" x14ac:dyDescent="0.3">
      <c r="A2252" t="s">
        <v>1332</v>
      </c>
      <c r="B2252" t="s">
        <v>1332</v>
      </c>
      <c r="C2252" t="s">
        <v>1386</v>
      </c>
      <c r="D2252" t="s">
        <v>8050</v>
      </c>
      <c r="E2252">
        <v>2025329</v>
      </c>
      <c r="F2252" t="s">
        <v>8127</v>
      </c>
      <c r="I2252" t="s">
        <v>1335</v>
      </c>
      <c r="J2252">
        <v>0</v>
      </c>
      <c r="K2252" t="s">
        <v>8128</v>
      </c>
      <c r="L2252">
        <v>46119</v>
      </c>
      <c r="N2252">
        <v>46157</v>
      </c>
      <c r="P2252" t="s">
        <v>1420</v>
      </c>
      <c r="Q2252" t="s">
        <v>8129</v>
      </c>
      <c r="R2252" t="s">
        <v>1781</v>
      </c>
      <c r="S2252" t="s">
        <v>1332</v>
      </c>
      <c r="U2252" t="s">
        <v>1340</v>
      </c>
      <c r="V2252" t="s">
        <v>1402</v>
      </c>
      <c r="W2252" t="s">
        <v>1355</v>
      </c>
      <c r="AC2252" t="s">
        <v>1343</v>
      </c>
      <c r="AF2252" t="s">
        <v>1343</v>
      </c>
      <c r="AI2252">
        <v>27</v>
      </c>
      <c r="AJ2252">
        <v>52</v>
      </c>
      <c r="AL2252">
        <v>0</v>
      </c>
      <c r="AM2252" t="s">
        <v>1332</v>
      </c>
      <c r="AN2252">
        <v>0</v>
      </c>
      <c r="AO2252">
        <v>0</v>
      </c>
    </row>
    <row r="2253" spans="1:41" hidden="1" x14ac:dyDescent="0.3">
      <c r="A2253" t="s">
        <v>1332</v>
      </c>
      <c r="B2253" t="s">
        <v>1332</v>
      </c>
      <c r="C2253" t="s">
        <v>1371</v>
      </c>
      <c r="D2253" t="s">
        <v>3069</v>
      </c>
      <c r="E2253">
        <v>2026007</v>
      </c>
      <c r="I2253" t="s">
        <v>1335</v>
      </c>
      <c r="J2253">
        <v>0</v>
      </c>
      <c r="K2253" t="s">
        <v>3793</v>
      </c>
      <c r="L2253">
        <v>46056</v>
      </c>
      <c r="N2253">
        <v>46096</v>
      </c>
      <c r="P2253" t="s">
        <v>1337</v>
      </c>
      <c r="Q2253" t="s">
        <v>3794</v>
      </c>
      <c r="R2253" t="s">
        <v>1339</v>
      </c>
      <c r="S2253" t="s">
        <v>1332</v>
      </c>
      <c r="U2253" t="s">
        <v>1537</v>
      </c>
      <c r="V2253" t="s">
        <v>1341</v>
      </c>
      <c r="W2253" t="s">
        <v>1339</v>
      </c>
      <c r="X2253">
        <v>46104</v>
      </c>
      <c r="Y2253" t="s">
        <v>3795</v>
      </c>
      <c r="Z2253">
        <v>233</v>
      </c>
      <c r="AA2253">
        <v>57</v>
      </c>
      <c r="AB2253">
        <v>4</v>
      </c>
      <c r="AC2253" t="s">
        <v>1343</v>
      </c>
      <c r="AF2253" t="s">
        <v>1343</v>
      </c>
      <c r="AI2253" t="s">
        <v>1339</v>
      </c>
      <c r="AJ2253">
        <v>65</v>
      </c>
      <c r="AL2253">
        <v>233</v>
      </c>
      <c r="AM2253">
        <v>233</v>
      </c>
      <c r="AN2253">
        <v>0.24463519313304699</v>
      </c>
      <c r="AO2253">
        <v>0.27896995708154498</v>
      </c>
    </row>
    <row r="2254" spans="1:41" hidden="1" x14ac:dyDescent="0.3">
      <c r="A2254" t="s">
        <v>1332</v>
      </c>
      <c r="B2254" t="s">
        <v>1332</v>
      </c>
      <c r="C2254" t="s">
        <v>1359</v>
      </c>
      <c r="D2254" t="s">
        <v>2519</v>
      </c>
      <c r="E2254">
        <v>2025317</v>
      </c>
      <c r="F2254" t="s">
        <v>7120</v>
      </c>
      <c r="G2254" t="s">
        <v>7121</v>
      </c>
      <c r="I2254" t="s">
        <v>1335</v>
      </c>
      <c r="J2254">
        <v>88</v>
      </c>
      <c r="K2254" t="s">
        <v>3793</v>
      </c>
      <c r="L2254">
        <v>46108</v>
      </c>
      <c r="N2254">
        <v>46152</v>
      </c>
      <c r="P2254" t="s">
        <v>1337</v>
      </c>
      <c r="Q2254" t="s">
        <v>3794</v>
      </c>
      <c r="R2254" t="s">
        <v>1781</v>
      </c>
      <c r="S2254" t="s">
        <v>1332</v>
      </c>
      <c r="U2254" t="s">
        <v>1340</v>
      </c>
      <c r="V2254" t="s">
        <v>1341</v>
      </c>
      <c r="W2254" t="s">
        <v>1355</v>
      </c>
      <c r="AC2254" t="s">
        <v>1343</v>
      </c>
      <c r="AF2254" t="s">
        <v>1343</v>
      </c>
      <c r="AI2254">
        <v>22</v>
      </c>
      <c r="AJ2254">
        <v>138</v>
      </c>
      <c r="AL2254">
        <v>0</v>
      </c>
      <c r="AM2254" t="s">
        <v>1332</v>
      </c>
      <c r="AN2254">
        <v>0</v>
      </c>
      <c r="AO2254">
        <v>0</v>
      </c>
    </row>
    <row r="2255" spans="1:41" hidden="1" x14ac:dyDescent="0.3">
      <c r="A2255" t="s">
        <v>1332</v>
      </c>
      <c r="B2255" t="s">
        <v>1332</v>
      </c>
      <c r="C2255" t="s">
        <v>1359</v>
      </c>
      <c r="D2255" t="s">
        <v>1755</v>
      </c>
      <c r="E2255">
        <v>2025329</v>
      </c>
      <c r="F2255" t="s">
        <v>7120</v>
      </c>
      <c r="I2255" t="s">
        <v>1335</v>
      </c>
      <c r="J2255">
        <v>0</v>
      </c>
      <c r="K2255" t="s">
        <v>3793</v>
      </c>
      <c r="L2255">
        <v>46108</v>
      </c>
      <c r="N2255">
        <v>46152</v>
      </c>
      <c r="P2255" t="s">
        <v>1337</v>
      </c>
      <c r="Q2255" t="s">
        <v>3794</v>
      </c>
      <c r="R2255" t="s">
        <v>1781</v>
      </c>
      <c r="S2255" t="s">
        <v>1332</v>
      </c>
      <c r="U2255" t="s">
        <v>1340</v>
      </c>
      <c r="V2255" t="s">
        <v>1341</v>
      </c>
      <c r="W2255" t="s">
        <v>1355</v>
      </c>
      <c r="AC2255" t="s">
        <v>1343</v>
      </c>
      <c r="AF2255" t="s">
        <v>1343</v>
      </c>
      <c r="AI2255">
        <v>22</v>
      </c>
      <c r="AJ2255">
        <v>52</v>
      </c>
      <c r="AL2255">
        <v>0</v>
      </c>
      <c r="AM2255" t="s">
        <v>1332</v>
      </c>
      <c r="AN2255">
        <v>0</v>
      </c>
      <c r="AO2255">
        <v>0</v>
      </c>
    </row>
    <row r="2256" spans="1:41" hidden="1" x14ac:dyDescent="0.3">
      <c r="A2256" t="s">
        <v>1332</v>
      </c>
      <c r="B2256" t="s">
        <v>1332</v>
      </c>
      <c r="C2256" t="s">
        <v>1359</v>
      </c>
      <c r="D2256" t="s">
        <v>3328</v>
      </c>
      <c r="E2256">
        <v>2025308</v>
      </c>
      <c r="I2256" t="s">
        <v>1335</v>
      </c>
      <c r="J2256">
        <v>400</v>
      </c>
      <c r="K2256" t="s">
        <v>3551</v>
      </c>
      <c r="L2256">
        <v>46053</v>
      </c>
      <c r="N2256">
        <v>46096</v>
      </c>
      <c r="P2256" t="s">
        <v>1337</v>
      </c>
      <c r="Q2256" t="s">
        <v>3552</v>
      </c>
      <c r="R2256" t="s">
        <v>1339</v>
      </c>
      <c r="S2256" t="s">
        <v>1332</v>
      </c>
      <c r="U2256" t="s">
        <v>1340</v>
      </c>
      <c r="V2256" t="s">
        <v>1341</v>
      </c>
      <c r="W2256" t="s">
        <v>1339</v>
      </c>
      <c r="X2256">
        <v>46090</v>
      </c>
      <c r="Y2256" t="s">
        <v>3553</v>
      </c>
      <c r="Z2256">
        <v>188</v>
      </c>
      <c r="AA2256">
        <v>90</v>
      </c>
      <c r="AB2256">
        <v>26</v>
      </c>
      <c r="AC2256" t="s">
        <v>1343</v>
      </c>
      <c r="AF2256" t="s">
        <v>1343</v>
      </c>
      <c r="AI2256" t="s">
        <v>1339</v>
      </c>
      <c r="AJ2256">
        <v>455</v>
      </c>
      <c r="AL2256">
        <v>188</v>
      </c>
      <c r="AM2256">
        <v>188</v>
      </c>
      <c r="AN2256">
        <v>0.47872340425531901</v>
      </c>
      <c r="AO2256">
        <v>2.4202127659574502</v>
      </c>
    </row>
    <row r="2257" spans="1:41" hidden="1" x14ac:dyDescent="0.3">
      <c r="A2257" t="s">
        <v>1332</v>
      </c>
      <c r="B2257" t="s">
        <v>1332</v>
      </c>
      <c r="C2257" t="s">
        <v>1359</v>
      </c>
      <c r="D2257" t="s">
        <v>3530</v>
      </c>
      <c r="E2257">
        <v>2025318</v>
      </c>
      <c r="I2257" t="s">
        <v>1335</v>
      </c>
      <c r="J2257">
        <v>400</v>
      </c>
      <c r="K2257" t="s">
        <v>3551</v>
      </c>
      <c r="L2257">
        <v>46053</v>
      </c>
      <c r="N2257">
        <v>46096</v>
      </c>
      <c r="P2257" t="s">
        <v>1337</v>
      </c>
      <c r="Q2257" t="s">
        <v>3552</v>
      </c>
      <c r="R2257" t="s">
        <v>1339</v>
      </c>
      <c r="S2257" t="s">
        <v>1332</v>
      </c>
      <c r="U2257" t="s">
        <v>1340</v>
      </c>
      <c r="V2257" t="s">
        <v>1341</v>
      </c>
      <c r="W2257" t="s">
        <v>1339</v>
      </c>
      <c r="X2257">
        <v>46099</v>
      </c>
      <c r="Y2257" t="s">
        <v>3554</v>
      </c>
      <c r="Z2257">
        <v>617</v>
      </c>
      <c r="AA2257">
        <v>374</v>
      </c>
      <c r="AB2257">
        <v>16</v>
      </c>
      <c r="AC2257" t="s">
        <v>1343</v>
      </c>
      <c r="AF2257" t="s">
        <v>1343</v>
      </c>
      <c r="AI2257" t="s">
        <v>1339</v>
      </c>
      <c r="AJ2257">
        <v>490</v>
      </c>
      <c r="AL2257">
        <v>617</v>
      </c>
      <c r="AM2257">
        <v>617</v>
      </c>
      <c r="AN2257">
        <v>0.60615883306320895</v>
      </c>
      <c r="AO2257">
        <v>0.79416531604538099</v>
      </c>
    </row>
    <row r="2258" spans="1:41" hidden="1" x14ac:dyDescent="0.3">
      <c r="A2258" t="s">
        <v>1332</v>
      </c>
      <c r="B2258" t="s">
        <v>1332</v>
      </c>
      <c r="C2258" t="s">
        <v>1359</v>
      </c>
      <c r="D2258" t="s">
        <v>7170</v>
      </c>
      <c r="E2258">
        <v>2026056</v>
      </c>
      <c r="F2258" t="s">
        <v>7969</v>
      </c>
      <c r="I2258" t="s">
        <v>1335</v>
      </c>
      <c r="J2258">
        <v>400</v>
      </c>
      <c r="K2258" t="s">
        <v>3551</v>
      </c>
      <c r="L2258">
        <v>46115</v>
      </c>
      <c r="N2258">
        <v>46157</v>
      </c>
      <c r="P2258" t="s">
        <v>1337</v>
      </c>
      <c r="Q2258" t="s">
        <v>7970</v>
      </c>
      <c r="R2258" t="s">
        <v>1781</v>
      </c>
      <c r="S2258" t="s">
        <v>1332</v>
      </c>
      <c r="U2258" t="s">
        <v>1340</v>
      </c>
      <c r="V2258" t="s">
        <v>1341</v>
      </c>
      <c r="W2258" t="s">
        <v>1355</v>
      </c>
      <c r="AC2258" t="s">
        <v>1343</v>
      </c>
      <c r="AF2258" t="s">
        <v>1343</v>
      </c>
      <c r="AI2258">
        <v>27</v>
      </c>
      <c r="AJ2258">
        <v>400</v>
      </c>
      <c r="AL2258">
        <v>0</v>
      </c>
      <c r="AM2258" t="s">
        <v>1332</v>
      </c>
      <c r="AN2258">
        <v>0</v>
      </c>
      <c r="AO2258">
        <v>0</v>
      </c>
    </row>
    <row r="2259" spans="1:41" hidden="1" x14ac:dyDescent="0.3">
      <c r="A2259" t="s">
        <v>1332</v>
      </c>
      <c r="B2259" t="s">
        <v>1332</v>
      </c>
      <c r="C2259" t="s">
        <v>1359</v>
      </c>
      <c r="D2259" t="s">
        <v>7174</v>
      </c>
      <c r="E2259" t="s">
        <v>7175</v>
      </c>
      <c r="F2259" t="s">
        <v>7969</v>
      </c>
      <c r="G2259" t="s">
        <v>4636</v>
      </c>
      <c r="I2259" t="s">
        <v>1335</v>
      </c>
      <c r="J2259">
        <v>0</v>
      </c>
      <c r="K2259" t="s">
        <v>3551</v>
      </c>
      <c r="L2259">
        <v>46115</v>
      </c>
      <c r="N2259">
        <v>46157</v>
      </c>
      <c r="P2259" t="s">
        <v>1337</v>
      </c>
      <c r="Q2259" t="s">
        <v>7970</v>
      </c>
      <c r="R2259" t="s">
        <v>1781</v>
      </c>
      <c r="S2259" t="s">
        <v>1332</v>
      </c>
      <c r="U2259" t="s">
        <v>1340</v>
      </c>
      <c r="V2259" t="s">
        <v>1341</v>
      </c>
      <c r="W2259" t="s">
        <v>1355</v>
      </c>
      <c r="AC2259" t="s">
        <v>1343</v>
      </c>
      <c r="AF2259" t="s">
        <v>1343</v>
      </c>
      <c r="AI2259">
        <v>27</v>
      </c>
      <c r="AJ2259">
        <v>0</v>
      </c>
      <c r="AL2259">
        <v>0</v>
      </c>
      <c r="AM2259" t="s">
        <v>1332</v>
      </c>
      <c r="AN2259">
        <v>0</v>
      </c>
      <c r="AO2259">
        <v>0</v>
      </c>
    </row>
    <row r="2260" spans="1:41" hidden="1" x14ac:dyDescent="0.3">
      <c r="A2260" t="s">
        <v>1332</v>
      </c>
      <c r="B2260" t="s">
        <v>1332</v>
      </c>
      <c r="C2260" t="s">
        <v>1359</v>
      </c>
      <c r="D2260" t="s">
        <v>4351</v>
      </c>
      <c r="E2260">
        <v>2026001</v>
      </c>
      <c r="F2260" t="s">
        <v>7969</v>
      </c>
      <c r="I2260" t="s">
        <v>1335</v>
      </c>
      <c r="J2260">
        <v>400</v>
      </c>
      <c r="K2260" t="s">
        <v>3551</v>
      </c>
      <c r="L2260">
        <v>46115</v>
      </c>
      <c r="N2260">
        <v>46157</v>
      </c>
      <c r="P2260" t="s">
        <v>1337</v>
      </c>
      <c r="Q2260" t="s">
        <v>7970</v>
      </c>
      <c r="R2260" t="s">
        <v>1781</v>
      </c>
      <c r="S2260" t="s">
        <v>1332</v>
      </c>
      <c r="U2260" t="s">
        <v>1340</v>
      </c>
      <c r="V2260" t="s">
        <v>1341</v>
      </c>
      <c r="W2260" t="s">
        <v>1355</v>
      </c>
      <c r="AC2260" t="s">
        <v>1343</v>
      </c>
      <c r="AF2260" t="s">
        <v>1343</v>
      </c>
      <c r="AI2260">
        <v>27</v>
      </c>
      <c r="AJ2260">
        <v>445</v>
      </c>
      <c r="AL2260">
        <v>0</v>
      </c>
      <c r="AM2260" t="s">
        <v>1332</v>
      </c>
      <c r="AN2260">
        <v>0</v>
      </c>
      <c r="AO2260">
        <v>0</v>
      </c>
    </row>
    <row r="2261" spans="1:41" hidden="1" x14ac:dyDescent="0.3">
      <c r="A2261" t="s">
        <v>1332</v>
      </c>
      <c r="B2261" t="s">
        <v>1332</v>
      </c>
      <c r="C2261" t="s">
        <v>1359</v>
      </c>
      <c r="D2261" t="s">
        <v>2091</v>
      </c>
      <c r="E2261">
        <v>2025339</v>
      </c>
      <c r="F2261" t="s">
        <v>7969</v>
      </c>
      <c r="I2261" t="s">
        <v>1335</v>
      </c>
      <c r="J2261">
        <v>0</v>
      </c>
      <c r="K2261" t="s">
        <v>3551</v>
      </c>
      <c r="L2261">
        <v>46115</v>
      </c>
      <c r="N2261">
        <v>46157</v>
      </c>
      <c r="P2261" t="s">
        <v>1337</v>
      </c>
      <c r="Q2261" t="s">
        <v>7970</v>
      </c>
      <c r="R2261" t="s">
        <v>1781</v>
      </c>
      <c r="S2261" t="s">
        <v>1332</v>
      </c>
      <c r="U2261" t="s">
        <v>1340</v>
      </c>
      <c r="V2261" t="s">
        <v>1341</v>
      </c>
      <c r="W2261" t="s">
        <v>1355</v>
      </c>
      <c r="AC2261" t="s">
        <v>1343</v>
      </c>
      <c r="AF2261" t="s">
        <v>1343</v>
      </c>
      <c r="AI2261">
        <v>27</v>
      </c>
      <c r="AJ2261">
        <v>58</v>
      </c>
      <c r="AL2261">
        <v>0</v>
      </c>
      <c r="AM2261" t="s">
        <v>1332</v>
      </c>
      <c r="AN2261">
        <v>0</v>
      </c>
      <c r="AO2261">
        <v>0</v>
      </c>
    </row>
    <row r="2262" spans="1:41" hidden="1" x14ac:dyDescent="0.3">
      <c r="A2262" t="s">
        <v>1332</v>
      </c>
      <c r="B2262" t="s">
        <v>1332</v>
      </c>
      <c r="C2262" t="s">
        <v>205</v>
      </c>
      <c r="D2262" t="s">
        <v>2316</v>
      </c>
      <c r="E2262" t="s">
        <v>1332</v>
      </c>
      <c r="I2262" t="s">
        <v>1335</v>
      </c>
      <c r="J2262">
        <v>70</v>
      </c>
      <c r="K2262" t="s">
        <v>2798</v>
      </c>
      <c r="L2262">
        <v>46020</v>
      </c>
      <c r="N2262">
        <v>46073</v>
      </c>
      <c r="P2262" t="s">
        <v>1337</v>
      </c>
      <c r="Q2262" t="s">
        <v>2799</v>
      </c>
      <c r="R2262" t="s">
        <v>1352</v>
      </c>
      <c r="S2262" t="s">
        <v>1332</v>
      </c>
      <c r="U2262" t="s">
        <v>1340</v>
      </c>
      <c r="V2262" t="s">
        <v>1341</v>
      </c>
      <c r="W2262" t="s">
        <v>1355</v>
      </c>
      <c r="AC2262" t="s">
        <v>1343</v>
      </c>
      <c r="AF2262" t="s">
        <v>1343</v>
      </c>
      <c r="AI2262" t="s">
        <v>1352</v>
      </c>
      <c r="AJ2262" t="s">
        <v>1332</v>
      </c>
      <c r="AL2262">
        <v>0</v>
      </c>
      <c r="AM2262" t="s">
        <v>1332</v>
      </c>
      <c r="AN2262">
        <v>0</v>
      </c>
      <c r="AO2262">
        <v>0</v>
      </c>
    </row>
    <row r="2263" spans="1:41" hidden="1" x14ac:dyDescent="0.3">
      <c r="A2263" t="s">
        <v>1332</v>
      </c>
      <c r="B2263" t="s">
        <v>1332</v>
      </c>
      <c r="C2263" t="s">
        <v>205</v>
      </c>
      <c r="D2263" t="s">
        <v>1920</v>
      </c>
      <c r="E2263">
        <v>2025895</v>
      </c>
      <c r="I2263" t="s">
        <v>1335</v>
      </c>
      <c r="J2263">
        <v>70</v>
      </c>
      <c r="K2263" t="s">
        <v>2798</v>
      </c>
      <c r="L2263">
        <v>46020</v>
      </c>
      <c r="N2263">
        <v>46073</v>
      </c>
      <c r="P2263" t="s">
        <v>1337</v>
      </c>
      <c r="Q2263" t="s">
        <v>2799</v>
      </c>
      <c r="R2263" t="s">
        <v>1352</v>
      </c>
      <c r="S2263" t="s">
        <v>1332</v>
      </c>
      <c r="U2263" t="s">
        <v>1340</v>
      </c>
      <c r="V2263" t="s">
        <v>1341</v>
      </c>
      <c r="W2263" t="s">
        <v>1355</v>
      </c>
      <c r="AC2263" t="s">
        <v>1343</v>
      </c>
      <c r="AF2263" t="s">
        <v>1343</v>
      </c>
      <c r="AI2263" t="s">
        <v>1352</v>
      </c>
      <c r="AJ2263">
        <v>180</v>
      </c>
      <c r="AL2263">
        <v>0</v>
      </c>
      <c r="AM2263" t="s">
        <v>1332</v>
      </c>
      <c r="AN2263">
        <v>0</v>
      </c>
      <c r="AO2263">
        <v>0</v>
      </c>
    </row>
    <row r="2264" spans="1:41" hidden="1" x14ac:dyDescent="0.3">
      <c r="A2264" t="s">
        <v>1332</v>
      </c>
      <c r="B2264" t="s">
        <v>1332</v>
      </c>
      <c r="C2264" t="s">
        <v>205</v>
      </c>
      <c r="D2264" t="s">
        <v>1438</v>
      </c>
      <c r="E2264">
        <v>2025933</v>
      </c>
      <c r="I2264" t="s">
        <v>1335</v>
      </c>
      <c r="J2264">
        <v>90</v>
      </c>
      <c r="K2264" t="s">
        <v>2798</v>
      </c>
      <c r="L2264">
        <v>46057</v>
      </c>
      <c r="N2264">
        <v>46111</v>
      </c>
      <c r="P2264" t="s">
        <v>1337</v>
      </c>
      <c r="Q2264" t="s">
        <v>2799</v>
      </c>
      <c r="R2264" t="s">
        <v>1339</v>
      </c>
      <c r="S2264" t="s">
        <v>1332</v>
      </c>
      <c r="U2264" t="s">
        <v>1340</v>
      </c>
      <c r="V2264" t="s">
        <v>1341</v>
      </c>
      <c r="W2264" t="s">
        <v>1339</v>
      </c>
      <c r="X2264">
        <v>46088</v>
      </c>
      <c r="Y2264" t="s">
        <v>3946</v>
      </c>
      <c r="AC2264" t="s">
        <v>1343</v>
      </c>
      <c r="AF2264" t="s">
        <v>1343</v>
      </c>
      <c r="AI2264" t="s">
        <v>1339</v>
      </c>
      <c r="AJ2264">
        <v>140</v>
      </c>
      <c r="AL2264">
        <v>0</v>
      </c>
      <c r="AM2264">
        <v>0</v>
      </c>
      <c r="AN2264">
        <v>0</v>
      </c>
      <c r="AO2264">
        <v>0</v>
      </c>
    </row>
    <row r="2265" spans="1:41" hidden="1" x14ac:dyDescent="0.3">
      <c r="A2265" t="s">
        <v>1332</v>
      </c>
      <c r="B2265" t="s">
        <v>1332</v>
      </c>
      <c r="C2265" t="s">
        <v>205</v>
      </c>
      <c r="D2265" t="s">
        <v>1755</v>
      </c>
      <c r="E2265">
        <v>2025329</v>
      </c>
      <c r="I2265" t="s">
        <v>1335</v>
      </c>
      <c r="J2265">
        <v>0</v>
      </c>
      <c r="K2265" t="s">
        <v>2798</v>
      </c>
      <c r="L2265">
        <v>46057</v>
      </c>
      <c r="N2265">
        <v>46111</v>
      </c>
      <c r="P2265" t="s">
        <v>1337</v>
      </c>
      <c r="Q2265" t="s">
        <v>2799</v>
      </c>
      <c r="R2265" t="s">
        <v>1339</v>
      </c>
      <c r="S2265" t="s">
        <v>1332</v>
      </c>
      <c r="U2265" t="s">
        <v>1340</v>
      </c>
      <c r="V2265" t="s">
        <v>1341</v>
      </c>
      <c r="W2265" t="s">
        <v>1339</v>
      </c>
      <c r="X2265">
        <v>46088</v>
      </c>
      <c r="Y2265" t="s">
        <v>3946</v>
      </c>
      <c r="AC2265" t="s">
        <v>1343</v>
      </c>
      <c r="AF2265" t="s">
        <v>1343</v>
      </c>
      <c r="AI2265" t="s">
        <v>1339</v>
      </c>
      <c r="AJ2265">
        <v>52</v>
      </c>
      <c r="AL2265" t="s">
        <v>1332</v>
      </c>
      <c r="AM2265" t="s">
        <v>1332</v>
      </c>
      <c r="AN2265">
        <v>0</v>
      </c>
      <c r="AO2265">
        <v>0</v>
      </c>
    </row>
    <row r="2266" spans="1:41" hidden="1" x14ac:dyDescent="0.3">
      <c r="A2266" t="s">
        <v>1332</v>
      </c>
      <c r="B2266" t="s">
        <v>1332</v>
      </c>
      <c r="C2266" t="s">
        <v>205</v>
      </c>
      <c r="D2266" t="s">
        <v>2814</v>
      </c>
      <c r="E2266" t="s">
        <v>2815</v>
      </c>
      <c r="I2266" t="s">
        <v>1335</v>
      </c>
      <c r="J2266">
        <v>90</v>
      </c>
      <c r="K2266" t="s">
        <v>2798</v>
      </c>
      <c r="L2266">
        <v>46057</v>
      </c>
      <c r="N2266">
        <v>46111</v>
      </c>
      <c r="P2266" t="s">
        <v>1337</v>
      </c>
      <c r="Q2266" t="s">
        <v>2799</v>
      </c>
      <c r="R2266" t="s">
        <v>1352</v>
      </c>
      <c r="S2266" t="s">
        <v>1332</v>
      </c>
      <c r="U2266" t="s">
        <v>1340</v>
      </c>
      <c r="V2266" t="s">
        <v>1341</v>
      </c>
      <c r="W2266" t="s">
        <v>1355</v>
      </c>
      <c r="AC2266" t="s">
        <v>1343</v>
      </c>
      <c r="AF2266" t="s">
        <v>1343</v>
      </c>
      <c r="AI2266" t="s">
        <v>1352</v>
      </c>
      <c r="AJ2266">
        <v>162</v>
      </c>
      <c r="AL2266">
        <v>0</v>
      </c>
      <c r="AM2266" t="s">
        <v>1332</v>
      </c>
      <c r="AN2266">
        <v>0</v>
      </c>
      <c r="AO2266">
        <v>0</v>
      </c>
    </row>
    <row r="2267" spans="1:41" hidden="1" x14ac:dyDescent="0.3">
      <c r="A2267" t="s">
        <v>1332</v>
      </c>
      <c r="B2267" t="s">
        <v>1332</v>
      </c>
      <c r="C2267" t="s">
        <v>304</v>
      </c>
      <c r="D2267" t="s">
        <v>3404</v>
      </c>
      <c r="E2267">
        <v>2025999</v>
      </c>
      <c r="I2267" t="s">
        <v>1335</v>
      </c>
      <c r="J2267">
        <v>0</v>
      </c>
      <c r="K2267" t="s">
        <v>3405</v>
      </c>
      <c r="L2267">
        <v>46017</v>
      </c>
      <c r="N2267">
        <v>46017</v>
      </c>
      <c r="P2267" t="s">
        <v>1420</v>
      </c>
      <c r="Q2267" t="s">
        <v>3406</v>
      </c>
      <c r="R2267" t="s">
        <v>1339</v>
      </c>
      <c r="S2267" t="s">
        <v>1332</v>
      </c>
      <c r="U2267" t="s">
        <v>1340</v>
      </c>
      <c r="V2267" t="s">
        <v>1341</v>
      </c>
      <c r="W2267" t="s">
        <v>1339</v>
      </c>
      <c r="X2267">
        <v>46017</v>
      </c>
      <c r="Y2267" t="s">
        <v>3407</v>
      </c>
      <c r="Z2267">
        <v>400</v>
      </c>
      <c r="AA2267">
        <v>66</v>
      </c>
      <c r="AB2267">
        <v>5</v>
      </c>
      <c r="AC2267" t="s">
        <v>1343</v>
      </c>
      <c r="AF2267" t="s">
        <v>1343</v>
      </c>
      <c r="AI2267" t="s">
        <v>1339</v>
      </c>
      <c r="AJ2267">
        <v>85</v>
      </c>
      <c r="AL2267">
        <v>400</v>
      </c>
      <c r="AM2267">
        <v>400</v>
      </c>
      <c r="AN2267">
        <v>0.16500000000000001</v>
      </c>
      <c r="AO2267">
        <v>0.21249999999999999</v>
      </c>
    </row>
    <row r="2268" spans="1:41" hidden="1" x14ac:dyDescent="0.3">
      <c r="A2268" t="s">
        <v>1332</v>
      </c>
      <c r="B2268" t="s">
        <v>1332</v>
      </c>
      <c r="C2268" t="s">
        <v>1371</v>
      </c>
      <c r="D2268" t="s">
        <v>2962</v>
      </c>
      <c r="E2268">
        <v>2025945</v>
      </c>
      <c r="F2268" t="s">
        <v>5874</v>
      </c>
      <c r="G2268" t="s">
        <v>5875</v>
      </c>
      <c r="I2268" t="s">
        <v>1335</v>
      </c>
      <c r="J2268">
        <v>1200</v>
      </c>
      <c r="K2268" t="s">
        <v>3405</v>
      </c>
      <c r="L2268">
        <v>46093</v>
      </c>
      <c r="N2268">
        <v>46142</v>
      </c>
      <c r="P2268" t="s">
        <v>1420</v>
      </c>
      <c r="Q2268" t="s">
        <v>3406</v>
      </c>
      <c r="R2268" t="s">
        <v>1339</v>
      </c>
      <c r="S2268" t="s">
        <v>1332</v>
      </c>
      <c r="U2268" t="s">
        <v>1340</v>
      </c>
      <c r="V2268" t="s">
        <v>1341</v>
      </c>
      <c r="W2268" t="s">
        <v>1339</v>
      </c>
      <c r="X2268">
        <v>46104</v>
      </c>
      <c r="Y2268" t="s">
        <v>5876</v>
      </c>
      <c r="Z2268">
        <v>967</v>
      </c>
      <c r="AA2268">
        <v>188</v>
      </c>
      <c r="AB2268">
        <v>11</v>
      </c>
      <c r="AC2268" t="s">
        <v>1343</v>
      </c>
      <c r="AF2268" t="s">
        <v>1408</v>
      </c>
      <c r="AI2268" t="s">
        <v>1339</v>
      </c>
      <c r="AJ2268">
        <v>1260</v>
      </c>
      <c r="AL2268">
        <v>967</v>
      </c>
      <c r="AM2268">
        <v>967</v>
      </c>
      <c r="AN2268">
        <v>0.19441571871768401</v>
      </c>
      <c r="AO2268">
        <v>1.3029989658738399</v>
      </c>
    </row>
    <row r="2269" spans="1:41" hidden="1" x14ac:dyDescent="0.3">
      <c r="A2269" t="s">
        <v>1332</v>
      </c>
      <c r="B2269" t="s">
        <v>1332</v>
      </c>
      <c r="C2269" t="s">
        <v>304</v>
      </c>
      <c r="D2269" t="s">
        <v>2962</v>
      </c>
      <c r="E2269">
        <v>2025945</v>
      </c>
      <c r="F2269" t="s">
        <v>7180</v>
      </c>
      <c r="G2269" t="s">
        <v>4636</v>
      </c>
      <c r="I2269" t="s">
        <v>1335</v>
      </c>
      <c r="J2269">
        <v>580</v>
      </c>
      <c r="K2269" t="s">
        <v>7181</v>
      </c>
      <c r="L2269">
        <v>46108</v>
      </c>
      <c r="N2269">
        <v>46152</v>
      </c>
      <c r="P2269" t="s">
        <v>1337</v>
      </c>
      <c r="Q2269" t="s">
        <v>7182</v>
      </c>
      <c r="R2269" t="s">
        <v>1781</v>
      </c>
      <c r="S2269" t="s">
        <v>1332</v>
      </c>
      <c r="U2269" t="s">
        <v>1340</v>
      </c>
      <c r="V2269" t="s">
        <v>1402</v>
      </c>
      <c r="W2269" t="s">
        <v>1355</v>
      </c>
      <c r="AC2269" t="s">
        <v>1343</v>
      </c>
      <c r="AF2269" t="s">
        <v>1343</v>
      </c>
      <c r="AI2269">
        <v>22</v>
      </c>
      <c r="AJ2269">
        <v>640</v>
      </c>
      <c r="AL2269">
        <v>0</v>
      </c>
      <c r="AM2269" t="s">
        <v>1332</v>
      </c>
      <c r="AN2269">
        <v>0</v>
      </c>
      <c r="AO2269">
        <v>0</v>
      </c>
    </row>
    <row r="2270" spans="1:41" hidden="1" x14ac:dyDescent="0.3">
      <c r="A2270" t="s">
        <v>1332</v>
      </c>
      <c r="B2270" t="s">
        <v>1332</v>
      </c>
      <c r="C2270" t="s">
        <v>39</v>
      </c>
      <c r="D2270" t="s">
        <v>1438</v>
      </c>
      <c r="E2270">
        <v>2025933</v>
      </c>
      <c r="I2270" t="s">
        <v>1369</v>
      </c>
      <c r="J2270">
        <v>0</v>
      </c>
      <c r="K2270" t="s">
        <v>1517</v>
      </c>
      <c r="L2270">
        <v>46011</v>
      </c>
      <c r="N2270">
        <v>46112</v>
      </c>
      <c r="P2270" t="s">
        <v>1337</v>
      </c>
      <c r="Q2270" t="s">
        <v>1515</v>
      </c>
      <c r="R2270" t="s">
        <v>1339</v>
      </c>
      <c r="S2270" t="s">
        <v>1332</v>
      </c>
      <c r="U2270" t="s">
        <v>1340</v>
      </c>
      <c r="V2270" t="s">
        <v>1402</v>
      </c>
      <c r="W2270" t="s">
        <v>1339</v>
      </c>
      <c r="X2270">
        <v>46106</v>
      </c>
      <c r="Y2270" t="s">
        <v>1518</v>
      </c>
      <c r="Z2270">
        <v>624</v>
      </c>
      <c r="AA2270">
        <v>191</v>
      </c>
      <c r="AB2270">
        <v>65</v>
      </c>
      <c r="AC2270" t="s">
        <v>1343</v>
      </c>
      <c r="AF2270" t="s">
        <v>1343</v>
      </c>
      <c r="AI2270" t="s">
        <v>1339</v>
      </c>
      <c r="AJ2270">
        <v>50</v>
      </c>
      <c r="AL2270">
        <v>624</v>
      </c>
      <c r="AM2270">
        <v>62.4</v>
      </c>
      <c r="AN2270">
        <v>0.306089743589744</v>
      </c>
      <c r="AO2270">
        <v>0.80128205128205099</v>
      </c>
    </row>
    <row r="2271" spans="1:41" hidden="1" x14ac:dyDescent="0.3">
      <c r="A2271" t="s">
        <v>1332</v>
      </c>
      <c r="B2271" t="s">
        <v>1332</v>
      </c>
      <c r="C2271" t="s">
        <v>39</v>
      </c>
      <c r="D2271" t="s">
        <v>1755</v>
      </c>
      <c r="E2271">
        <v>2025329</v>
      </c>
      <c r="I2271" t="s">
        <v>1369</v>
      </c>
      <c r="J2271">
        <v>0</v>
      </c>
      <c r="K2271" t="s">
        <v>1517</v>
      </c>
      <c r="L2271">
        <v>46011</v>
      </c>
      <c r="N2271">
        <v>46112</v>
      </c>
      <c r="P2271" t="s">
        <v>1337</v>
      </c>
      <c r="Q2271" t="s">
        <v>1515</v>
      </c>
      <c r="R2271" t="s">
        <v>1339</v>
      </c>
      <c r="S2271" t="s">
        <v>1332</v>
      </c>
      <c r="U2271" t="s">
        <v>1340</v>
      </c>
      <c r="V2271" t="s">
        <v>1402</v>
      </c>
      <c r="W2271" t="s">
        <v>1339</v>
      </c>
      <c r="X2271">
        <v>46106</v>
      </c>
      <c r="Y2271" t="s">
        <v>1518</v>
      </c>
      <c r="Z2271">
        <v>624</v>
      </c>
      <c r="AA2271">
        <v>191</v>
      </c>
      <c r="AB2271">
        <v>65</v>
      </c>
      <c r="AC2271" t="s">
        <v>1343</v>
      </c>
      <c r="AF2271" t="s">
        <v>1343</v>
      </c>
      <c r="AI2271" t="s">
        <v>1339</v>
      </c>
      <c r="AJ2271">
        <v>52</v>
      </c>
      <c r="AL2271" t="s">
        <v>1332</v>
      </c>
      <c r="AM2271" t="s">
        <v>1332</v>
      </c>
      <c r="AN2271">
        <v>0.306089743589744</v>
      </c>
      <c r="AO2271">
        <v>0</v>
      </c>
    </row>
    <row r="2272" spans="1:41" hidden="1" x14ac:dyDescent="0.3">
      <c r="A2272" t="s">
        <v>1332</v>
      </c>
      <c r="B2272" t="s">
        <v>1332</v>
      </c>
      <c r="C2272" t="s">
        <v>39</v>
      </c>
      <c r="D2272" t="s">
        <v>4033</v>
      </c>
      <c r="E2272">
        <v>2026003</v>
      </c>
      <c r="I2272" t="s">
        <v>1369</v>
      </c>
      <c r="J2272">
        <v>0</v>
      </c>
      <c r="K2272" t="s">
        <v>1517</v>
      </c>
      <c r="L2272">
        <v>46123</v>
      </c>
      <c r="N2272">
        <v>46157</v>
      </c>
      <c r="P2272" t="s">
        <v>1337</v>
      </c>
      <c r="Q2272" t="s">
        <v>1515</v>
      </c>
      <c r="R2272" t="s">
        <v>1781</v>
      </c>
      <c r="S2272" t="s">
        <v>1332</v>
      </c>
      <c r="U2272" t="s">
        <v>1340</v>
      </c>
      <c r="V2272" t="s">
        <v>1402</v>
      </c>
      <c r="W2272" t="s">
        <v>1355</v>
      </c>
      <c r="AC2272" t="s">
        <v>1343</v>
      </c>
      <c r="AF2272" t="s">
        <v>1343</v>
      </c>
      <c r="AI2272">
        <v>27</v>
      </c>
      <c r="AJ2272">
        <v>45</v>
      </c>
      <c r="AL2272">
        <v>0</v>
      </c>
      <c r="AM2272" t="s">
        <v>1332</v>
      </c>
      <c r="AN2272">
        <v>0</v>
      </c>
      <c r="AO2272">
        <v>0</v>
      </c>
    </row>
    <row r="2273" spans="1:41" hidden="1" x14ac:dyDescent="0.3">
      <c r="A2273" t="s">
        <v>1332</v>
      </c>
      <c r="B2273" t="s">
        <v>1332</v>
      </c>
      <c r="C2273" t="s">
        <v>39</v>
      </c>
      <c r="D2273" t="s">
        <v>2091</v>
      </c>
      <c r="E2273">
        <v>2025339</v>
      </c>
      <c r="I2273" t="s">
        <v>1369</v>
      </c>
      <c r="J2273">
        <v>0</v>
      </c>
      <c r="K2273" t="s">
        <v>1517</v>
      </c>
      <c r="L2273">
        <v>46123</v>
      </c>
      <c r="N2273">
        <v>46157</v>
      </c>
      <c r="P2273" t="s">
        <v>1337</v>
      </c>
      <c r="Q2273" t="s">
        <v>1515</v>
      </c>
      <c r="R2273" t="s">
        <v>1781</v>
      </c>
      <c r="S2273" t="s">
        <v>1332</v>
      </c>
      <c r="U2273" t="s">
        <v>1340</v>
      </c>
      <c r="V2273" t="s">
        <v>1402</v>
      </c>
      <c r="W2273" t="s">
        <v>1355</v>
      </c>
      <c r="AC2273" t="s">
        <v>1343</v>
      </c>
      <c r="AF2273" t="s">
        <v>1343</v>
      </c>
      <c r="AI2273">
        <v>27</v>
      </c>
      <c r="AJ2273">
        <v>58</v>
      </c>
      <c r="AL2273">
        <v>0</v>
      </c>
      <c r="AM2273" t="s">
        <v>1332</v>
      </c>
      <c r="AN2273">
        <v>0</v>
      </c>
      <c r="AO2273">
        <v>0</v>
      </c>
    </row>
    <row r="2274" spans="1:41" hidden="1" x14ac:dyDescent="0.3">
      <c r="C2274" t="s">
        <v>39</v>
      </c>
      <c r="D2274" t="s">
        <v>2962</v>
      </c>
      <c r="E2274">
        <v>2025945</v>
      </c>
      <c r="F2274" t="s">
        <v>8864</v>
      </c>
      <c r="G2274" t="s">
        <v>4636</v>
      </c>
      <c r="I2274" t="s">
        <v>1335</v>
      </c>
      <c r="J2274">
        <v>900</v>
      </c>
      <c r="K2274" t="s">
        <v>8865</v>
      </c>
      <c r="L2274">
        <v>46128</v>
      </c>
      <c r="N2274">
        <v>46172</v>
      </c>
      <c r="P2274" t="s">
        <v>1420</v>
      </c>
      <c r="Q2274" t="s">
        <v>8866</v>
      </c>
      <c r="U2274" t="s">
        <v>1340</v>
      </c>
      <c r="V2274" t="s">
        <v>1402</v>
      </c>
      <c r="W2274" t="s">
        <v>1355</v>
      </c>
      <c r="AC2274" t="s">
        <v>1343</v>
      </c>
      <c r="AF2274" t="s">
        <v>1343</v>
      </c>
      <c r="AI2274">
        <v>42</v>
      </c>
      <c r="AJ2274">
        <v>960</v>
      </c>
      <c r="AL2274">
        <v>0</v>
      </c>
      <c r="AM2274" t="s">
        <v>1332</v>
      </c>
      <c r="AN2274">
        <v>0</v>
      </c>
      <c r="AO2274">
        <v>0</v>
      </c>
    </row>
    <row r="2275" spans="1:41" hidden="1" x14ac:dyDescent="0.3">
      <c r="C2275" t="s">
        <v>39</v>
      </c>
      <c r="D2275" t="s">
        <v>1438</v>
      </c>
      <c r="E2275">
        <v>2025933</v>
      </c>
      <c r="F2275" t="s">
        <v>8867</v>
      </c>
      <c r="G2275" t="s">
        <v>4636</v>
      </c>
      <c r="I2275" t="s">
        <v>1335</v>
      </c>
      <c r="J2275">
        <v>900</v>
      </c>
      <c r="K2275" t="s">
        <v>8865</v>
      </c>
      <c r="L2275">
        <v>46128</v>
      </c>
      <c r="N2275">
        <v>46172</v>
      </c>
      <c r="P2275" t="s">
        <v>1420</v>
      </c>
      <c r="Q2275" t="s">
        <v>8866</v>
      </c>
      <c r="U2275" t="s">
        <v>1340</v>
      </c>
      <c r="V2275" t="s">
        <v>1402</v>
      </c>
      <c r="W2275" t="s">
        <v>1355</v>
      </c>
      <c r="AC2275" t="s">
        <v>1343</v>
      </c>
      <c r="AF2275" t="s">
        <v>1343</v>
      </c>
      <c r="AI2275">
        <v>42</v>
      </c>
      <c r="AJ2275">
        <v>950</v>
      </c>
      <c r="AL2275">
        <v>0</v>
      </c>
      <c r="AM2275" t="s">
        <v>1332</v>
      </c>
      <c r="AN2275">
        <v>0</v>
      </c>
      <c r="AO2275">
        <v>0</v>
      </c>
    </row>
    <row r="2276" spans="1:41" hidden="1" x14ac:dyDescent="0.3">
      <c r="C2276" t="s">
        <v>39</v>
      </c>
      <c r="D2276" t="s">
        <v>1755</v>
      </c>
      <c r="E2276">
        <v>2025329</v>
      </c>
      <c r="F2276" t="s">
        <v>8864</v>
      </c>
      <c r="G2276" t="s">
        <v>4636</v>
      </c>
      <c r="I2276" t="s">
        <v>1335</v>
      </c>
      <c r="J2276">
        <v>0</v>
      </c>
      <c r="K2276" t="s">
        <v>8865</v>
      </c>
      <c r="L2276">
        <v>46128</v>
      </c>
      <c r="N2276">
        <v>46172</v>
      </c>
      <c r="P2276" t="s">
        <v>1420</v>
      </c>
      <c r="Q2276" t="s">
        <v>8866</v>
      </c>
      <c r="U2276" t="s">
        <v>1340</v>
      </c>
      <c r="V2276" t="s">
        <v>1402</v>
      </c>
      <c r="W2276" t="s">
        <v>1355</v>
      </c>
      <c r="AC2276" t="s">
        <v>1343</v>
      </c>
      <c r="AF2276" t="s">
        <v>1343</v>
      </c>
      <c r="AI2276">
        <v>42</v>
      </c>
      <c r="AJ2276">
        <v>52</v>
      </c>
      <c r="AL2276">
        <v>0</v>
      </c>
      <c r="AM2276" t="s">
        <v>1332</v>
      </c>
      <c r="AN2276">
        <v>0</v>
      </c>
      <c r="AO2276">
        <v>0</v>
      </c>
    </row>
    <row r="2277" spans="1:41" hidden="1" x14ac:dyDescent="0.3">
      <c r="C2277" t="s">
        <v>39</v>
      </c>
      <c r="D2277" t="s">
        <v>4033</v>
      </c>
      <c r="E2277">
        <v>2026003</v>
      </c>
      <c r="F2277" t="s">
        <v>8864</v>
      </c>
      <c r="G2277" t="s">
        <v>4636</v>
      </c>
      <c r="I2277" t="s">
        <v>1335</v>
      </c>
      <c r="J2277">
        <v>900</v>
      </c>
      <c r="K2277" t="s">
        <v>8865</v>
      </c>
      <c r="L2277">
        <v>46128</v>
      </c>
      <c r="N2277">
        <v>46172</v>
      </c>
      <c r="P2277" t="s">
        <v>1420</v>
      </c>
      <c r="Q2277" t="s">
        <v>8866</v>
      </c>
      <c r="U2277" t="s">
        <v>1340</v>
      </c>
      <c r="V2277" t="s">
        <v>1402</v>
      </c>
      <c r="W2277" t="s">
        <v>1355</v>
      </c>
      <c r="AC2277" t="s">
        <v>1343</v>
      </c>
      <c r="AF2277" t="s">
        <v>1343</v>
      </c>
      <c r="AI2277">
        <v>42</v>
      </c>
      <c r="AJ2277">
        <v>945</v>
      </c>
      <c r="AL2277">
        <v>0</v>
      </c>
      <c r="AM2277" t="s">
        <v>1332</v>
      </c>
      <c r="AN2277">
        <v>0</v>
      </c>
      <c r="AO2277">
        <v>0</v>
      </c>
    </row>
    <row r="2278" spans="1:41" hidden="1" x14ac:dyDescent="0.3">
      <c r="C2278" t="s">
        <v>39</v>
      </c>
      <c r="D2278" t="s">
        <v>2091</v>
      </c>
      <c r="E2278">
        <v>2025339</v>
      </c>
      <c r="F2278" t="s">
        <v>8864</v>
      </c>
      <c r="G2278" t="s">
        <v>4636</v>
      </c>
      <c r="I2278" t="s">
        <v>1335</v>
      </c>
      <c r="J2278">
        <v>0</v>
      </c>
      <c r="K2278" t="s">
        <v>8865</v>
      </c>
      <c r="L2278">
        <v>46128</v>
      </c>
      <c r="N2278">
        <v>46172</v>
      </c>
      <c r="P2278" t="s">
        <v>1420</v>
      </c>
      <c r="Q2278" t="s">
        <v>8866</v>
      </c>
      <c r="U2278" t="s">
        <v>1340</v>
      </c>
      <c r="V2278" t="s">
        <v>1402</v>
      </c>
      <c r="W2278" t="s">
        <v>1355</v>
      </c>
      <c r="AC2278" t="s">
        <v>1343</v>
      </c>
      <c r="AF2278" t="s">
        <v>1343</v>
      </c>
      <c r="AI2278">
        <v>42</v>
      </c>
      <c r="AJ2278">
        <v>58</v>
      </c>
      <c r="AL2278">
        <v>0</v>
      </c>
      <c r="AM2278" t="s">
        <v>1332</v>
      </c>
      <c r="AN2278">
        <v>0</v>
      </c>
      <c r="AO2278">
        <v>0</v>
      </c>
    </row>
    <row r="2279" spans="1:41" hidden="1" x14ac:dyDescent="0.3">
      <c r="A2279" t="s">
        <v>1332</v>
      </c>
      <c r="B2279" t="s">
        <v>1332</v>
      </c>
      <c r="C2279" t="s">
        <v>64</v>
      </c>
      <c r="D2279" t="s">
        <v>4033</v>
      </c>
      <c r="E2279">
        <v>2026003</v>
      </c>
      <c r="F2279" t="s">
        <v>8516</v>
      </c>
      <c r="G2279" t="s">
        <v>8517</v>
      </c>
      <c r="I2279" t="s">
        <v>1335</v>
      </c>
      <c r="J2279">
        <v>160</v>
      </c>
      <c r="K2279" t="s">
        <v>8518</v>
      </c>
      <c r="L2279">
        <v>46125</v>
      </c>
      <c r="N2279">
        <v>46157</v>
      </c>
      <c r="P2279" t="s">
        <v>1337</v>
      </c>
      <c r="Q2279" t="s">
        <v>8519</v>
      </c>
      <c r="R2279" t="s">
        <v>1781</v>
      </c>
      <c r="S2279" t="s">
        <v>1332</v>
      </c>
      <c r="U2279" t="s">
        <v>1340</v>
      </c>
      <c r="V2279" t="s">
        <v>1402</v>
      </c>
      <c r="W2279" t="s">
        <v>1355</v>
      </c>
      <c r="AC2279" t="s">
        <v>1343</v>
      </c>
      <c r="AF2279" t="s">
        <v>1343</v>
      </c>
      <c r="AI2279">
        <v>27</v>
      </c>
      <c r="AJ2279">
        <v>205</v>
      </c>
      <c r="AL2279">
        <v>0</v>
      </c>
      <c r="AM2279" t="s">
        <v>1332</v>
      </c>
      <c r="AN2279">
        <v>0</v>
      </c>
      <c r="AO2279">
        <v>0</v>
      </c>
    </row>
    <row r="2280" spans="1:41" hidden="1" x14ac:dyDescent="0.3">
      <c r="A2280" t="s">
        <v>1332</v>
      </c>
      <c r="B2280" t="s">
        <v>1332</v>
      </c>
      <c r="C2280" t="s">
        <v>64</v>
      </c>
      <c r="D2280" t="s">
        <v>1755</v>
      </c>
      <c r="E2280">
        <v>2025329</v>
      </c>
      <c r="F2280" t="s">
        <v>8516</v>
      </c>
      <c r="G2280" t="s">
        <v>8517</v>
      </c>
      <c r="I2280" t="s">
        <v>1335</v>
      </c>
      <c r="J2280">
        <v>0</v>
      </c>
      <c r="K2280" t="s">
        <v>8518</v>
      </c>
      <c r="L2280">
        <v>46125</v>
      </c>
      <c r="N2280">
        <v>46157</v>
      </c>
      <c r="P2280" t="s">
        <v>1337</v>
      </c>
      <c r="Q2280" t="s">
        <v>8519</v>
      </c>
      <c r="R2280" t="s">
        <v>1781</v>
      </c>
      <c r="S2280" t="s">
        <v>1332</v>
      </c>
      <c r="U2280" t="s">
        <v>1340</v>
      </c>
      <c r="V2280" t="s">
        <v>1402</v>
      </c>
      <c r="W2280" t="s">
        <v>1355</v>
      </c>
      <c r="AC2280" t="s">
        <v>1343</v>
      </c>
      <c r="AF2280" t="s">
        <v>1343</v>
      </c>
      <c r="AI2280">
        <v>27</v>
      </c>
      <c r="AJ2280">
        <v>52</v>
      </c>
      <c r="AL2280">
        <v>0</v>
      </c>
      <c r="AM2280" t="s">
        <v>1332</v>
      </c>
      <c r="AN2280">
        <v>0</v>
      </c>
      <c r="AO2280">
        <v>0</v>
      </c>
    </row>
    <row r="2281" spans="1:41" hidden="1" x14ac:dyDescent="0.3">
      <c r="A2281" t="s">
        <v>1332</v>
      </c>
      <c r="B2281" t="s">
        <v>1332</v>
      </c>
      <c r="C2281" t="s">
        <v>304</v>
      </c>
      <c r="D2281" t="s">
        <v>3692</v>
      </c>
      <c r="E2281">
        <v>2026005</v>
      </c>
      <c r="I2281" t="s">
        <v>1335</v>
      </c>
      <c r="J2281">
        <v>330</v>
      </c>
      <c r="K2281" t="s">
        <v>4202</v>
      </c>
      <c r="L2281">
        <v>46060</v>
      </c>
      <c r="N2281">
        <v>46132</v>
      </c>
      <c r="P2281" t="s">
        <v>1361</v>
      </c>
      <c r="Q2281" t="s">
        <v>4203</v>
      </c>
      <c r="R2281" t="s">
        <v>1339</v>
      </c>
      <c r="S2281" t="s">
        <v>1332</v>
      </c>
      <c r="U2281" t="s">
        <v>1340</v>
      </c>
      <c r="V2281" t="s">
        <v>1341</v>
      </c>
      <c r="W2281" t="s">
        <v>1339</v>
      </c>
      <c r="X2281">
        <v>46126</v>
      </c>
      <c r="Y2281" t="s">
        <v>4204</v>
      </c>
      <c r="AC2281" t="s">
        <v>1343</v>
      </c>
      <c r="AF2281" t="s">
        <v>1343</v>
      </c>
      <c r="AI2281" t="s">
        <v>1339</v>
      </c>
      <c r="AJ2281">
        <v>440</v>
      </c>
      <c r="AL2281">
        <v>0</v>
      </c>
      <c r="AM2281">
        <v>0</v>
      </c>
      <c r="AN2281">
        <v>0</v>
      </c>
      <c r="AO2281">
        <v>0</v>
      </c>
    </row>
    <row r="2282" spans="1:41" hidden="1" x14ac:dyDescent="0.3">
      <c r="A2282" t="s">
        <v>1332</v>
      </c>
      <c r="B2282" t="s">
        <v>1332</v>
      </c>
      <c r="C2282" t="s">
        <v>304</v>
      </c>
      <c r="D2282" t="s">
        <v>3906</v>
      </c>
      <c r="E2282">
        <v>2026009</v>
      </c>
      <c r="I2282" t="s">
        <v>1335</v>
      </c>
      <c r="J2282">
        <v>330</v>
      </c>
      <c r="K2282" t="s">
        <v>4202</v>
      </c>
      <c r="L2282">
        <v>46060</v>
      </c>
      <c r="N2282">
        <v>46112</v>
      </c>
      <c r="P2282" t="s">
        <v>1361</v>
      </c>
      <c r="Q2282" t="s">
        <v>4203</v>
      </c>
      <c r="R2282" t="s">
        <v>1339</v>
      </c>
      <c r="S2282" t="s">
        <v>1332</v>
      </c>
      <c r="U2282" t="s">
        <v>1340</v>
      </c>
      <c r="V2282" t="s">
        <v>1341</v>
      </c>
      <c r="W2282" t="s">
        <v>1339</v>
      </c>
      <c r="X2282">
        <v>46112</v>
      </c>
      <c r="Y2282" t="s">
        <v>4207</v>
      </c>
      <c r="Z2282">
        <v>302</v>
      </c>
      <c r="AA2282">
        <v>15</v>
      </c>
      <c r="AB2282">
        <v>62</v>
      </c>
      <c r="AC2282" t="s">
        <v>1343</v>
      </c>
      <c r="AF2282" t="s">
        <v>1343</v>
      </c>
      <c r="AI2282" t="s">
        <v>1339</v>
      </c>
      <c r="AJ2282">
        <v>385</v>
      </c>
      <c r="AL2282">
        <v>302</v>
      </c>
      <c r="AM2282">
        <v>302</v>
      </c>
      <c r="AN2282">
        <v>4.96688741721854E-2</v>
      </c>
      <c r="AO2282">
        <v>1.27483443708609</v>
      </c>
    </row>
    <row r="2283" spans="1:41" hidden="1" x14ac:dyDescent="0.3">
      <c r="A2283" t="s">
        <v>1332</v>
      </c>
      <c r="B2283" t="s">
        <v>1332</v>
      </c>
      <c r="C2283" t="s">
        <v>1371</v>
      </c>
      <c r="D2283" t="s">
        <v>4500</v>
      </c>
      <c r="E2283">
        <v>2026062</v>
      </c>
      <c r="F2283" t="s">
        <v>5511</v>
      </c>
      <c r="G2283" t="s">
        <v>5512</v>
      </c>
      <c r="I2283" t="s">
        <v>1335</v>
      </c>
      <c r="J2283">
        <v>380</v>
      </c>
      <c r="K2283" t="s">
        <v>5513</v>
      </c>
      <c r="L2283">
        <v>46091</v>
      </c>
      <c r="N2283">
        <v>46132</v>
      </c>
      <c r="P2283" t="s">
        <v>1337</v>
      </c>
      <c r="Q2283" t="s">
        <v>5514</v>
      </c>
      <c r="R2283" t="s">
        <v>3490</v>
      </c>
      <c r="S2283" t="s">
        <v>1332</v>
      </c>
      <c r="U2283" t="s">
        <v>1340</v>
      </c>
      <c r="V2283" t="s">
        <v>1341</v>
      </c>
      <c r="W2283" t="s">
        <v>1355</v>
      </c>
      <c r="AC2283" t="s">
        <v>1343</v>
      </c>
      <c r="AF2283" t="s">
        <v>1343</v>
      </c>
      <c r="AI2283">
        <v>2</v>
      </c>
      <c r="AJ2283">
        <v>435</v>
      </c>
      <c r="AL2283">
        <v>0</v>
      </c>
      <c r="AM2283" t="s">
        <v>1332</v>
      </c>
      <c r="AN2283">
        <v>0</v>
      </c>
      <c r="AO2283">
        <v>0</v>
      </c>
    </row>
    <row r="2284" spans="1:41" hidden="1" x14ac:dyDescent="0.3">
      <c r="A2284" t="s">
        <v>1332</v>
      </c>
      <c r="B2284" t="s">
        <v>1332</v>
      </c>
      <c r="C2284" t="s">
        <v>205</v>
      </c>
      <c r="D2284" t="s">
        <v>2463</v>
      </c>
      <c r="E2284" t="s">
        <v>1332</v>
      </c>
      <c r="I2284" t="s">
        <v>1335</v>
      </c>
      <c r="J2284">
        <v>400</v>
      </c>
      <c r="K2284" t="s">
        <v>2506</v>
      </c>
      <c r="L2284">
        <v>46015</v>
      </c>
      <c r="N2284">
        <v>46068</v>
      </c>
      <c r="P2284" t="s">
        <v>1337</v>
      </c>
      <c r="Q2284" t="s">
        <v>2507</v>
      </c>
      <c r="R2284" t="s">
        <v>1358</v>
      </c>
      <c r="S2284" t="s">
        <v>1332</v>
      </c>
      <c r="U2284" t="s">
        <v>1340</v>
      </c>
      <c r="V2284" t="s">
        <v>1341</v>
      </c>
      <c r="W2284" t="s">
        <v>1358</v>
      </c>
      <c r="AC2284" t="s">
        <v>1343</v>
      </c>
      <c r="AF2284" t="s">
        <v>1343</v>
      </c>
      <c r="AI2284" t="s">
        <v>1358</v>
      </c>
      <c r="AJ2284" t="s">
        <v>1332</v>
      </c>
      <c r="AL2284">
        <v>0</v>
      </c>
      <c r="AM2284" t="s">
        <v>1332</v>
      </c>
      <c r="AN2284">
        <v>0</v>
      </c>
      <c r="AO2284">
        <v>0</v>
      </c>
    </row>
    <row r="2285" spans="1:41" hidden="1" x14ac:dyDescent="0.3">
      <c r="A2285" t="s">
        <v>1332</v>
      </c>
      <c r="B2285" t="s">
        <v>1332</v>
      </c>
      <c r="C2285" t="s">
        <v>64</v>
      </c>
      <c r="D2285" t="s">
        <v>6881</v>
      </c>
      <c r="E2285">
        <v>2026065</v>
      </c>
      <c r="F2285" t="s">
        <v>7491</v>
      </c>
      <c r="G2285" t="s">
        <v>4636</v>
      </c>
      <c r="I2285" t="s">
        <v>1335</v>
      </c>
      <c r="J2285">
        <v>500</v>
      </c>
      <c r="K2285" t="s">
        <v>2506</v>
      </c>
      <c r="L2285">
        <v>46111</v>
      </c>
      <c r="N2285">
        <v>46157</v>
      </c>
      <c r="P2285" t="s">
        <v>1420</v>
      </c>
      <c r="Q2285" t="s">
        <v>2507</v>
      </c>
      <c r="R2285" t="s">
        <v>1781</v>
      </c>
      <c r="S2285" t="s">
        <v>1332</v>
      </c>
      <c r="U2285" t="s">
        <v>1340</v>
      </c>
      <c r="V2285" t="s">
        <v>1341</v>
      </c>
      <c r="W2285" t="s">
        <v>1355</v>
      </c>
      <c r="AC2285" t="s">
        <v>1343</v>
      </c>
      <c r="AF2285" t="s">
        <v>1343</v>
      </c>
      <c r="AI2285">
        <v>27</v>
      </c>
      <c r="AJ2285">
        <v>500</v>
      </c>
      <c r="AL2285">
        <v>0</v>
      </c>
      <c r="AM2285" t="s">
        <v>1332</v>
      </c>
      <c r="AN2285">
        <v>0</v>
      </c>
      <c r="AO2285">
        <v>0</v>
      </c>
    </row>
    <row r="2286" spans="1:41" hidden="1" x14ac:dyDescent="0.3">
      <c r="A2286" t="s">
        <v>1332</v>
      </c>
      <c r="B2286" t="s">
        <v>1332</v>
      </c>
      <c r="C2286" t="s">
        <v>1359</v>
      </c>
      <c r="D2286" t="s">
        <v>7591</v>
      </c>
      <c r="E2286">
        <v>2026032</v>
      </c>
      <c r="F2286" t="s">
        <v>8014</v>
      </c>
      <c r="I2286" t="s">
        <v>1335</v>
      </c>
      <c r="J2286">
        <v>500</v>
      </c>
      <c r="K2286" t="s">
        <v>2506</v>
      </c>
      <c r="L2286">
        <v>46115</v>
      </c>
      <c r="N2286">
        <v>46157</v>
      </c>
      <c r="P2286" t="s">
        <v>1420</v>
      </c>
      <c r="Q2286" t="s">
        <v>2507</v>
      </c>
      <c r="R2286" t="s">
        <v>1781</v>
      </c>
      <c r="S2286" t="s">
        <v>1332</v>
      </c>
      <c r="U2286" t="s">
        <v>1340</v>
      </c>
      <c r="V2286" t="s">
        <v>1341</v>
      </c>
      <c r="W2286" t="s">
        <v>1355</v>
      </c>
      <c r="AC2286" t="s">
        <v>1343</v>
      </c>
      <c r="AF2286" t="s">
        <v>1343</v>
      </c>
      <c r="AI2286">
        <v>27</v>
      </c>
      <c r="AJ2286">
        <v>500</v>
      </c>
      <c r="AL2286">
        <v>0</v>
      </c>
      <c r="AM2286" t="s">
        <v>1332</v>
      </c>
      <c r="AN2286">
        <v>0</v>
      </c>
      <c r="AO2286">
        <v>0</v>
      </c>
    </row>
    <row r="2287" spans="1:41" hidden="1" x14ac:dyDescent="0.3">
      <c r="A2287" t="s">
        <v>1332</v>
      </c>
      <c r="B2287" t="s">
        <v>1332</v>
      </c>
      <c r="C2287" t="s">
        <v>39</v>
      </c>
      <c r="D2287" t="s">
        <v>3452</v>
      </c>
      <c r="E2287" t="s">
        <v>3453</v>
      </c>
      <c r="I2287" t="s">
        <v>1335</v>
      </c>
      <c r="J2287">
        <v>70</v>
      </c>
      <c r="K2287" t="s">
        <v>4275</v>
      </c>
      <c r="L2287">
        <v>46063</v>
      </c>
      <c r="N2287">
        <v>46127</v>
      </c>
      <c r="P2287" t="s">
        <v>1337</v>
      </c>
      <c r="Q2287" t="s">
        <v>4276</v>
      </c>
      <c r="R2287" t="s">
        <v>1352</v>
      </c>
      <c r="S2287" t="s">
        <v>1332</v>
      </c>
      <c r="U2287" t="s">
        <v>1340</v>
      </c>
      <c r="V2287" t="s">
        <v>1341</v>
      </c>
      <c r="W2287" t="s">
        <v>1355</v>
      </c>
      <c r="AC2287" t="s">
        <v>1343</v>
      </c>
      <c r="AF2287" t="s">
        <v>1343</v>
      </c>
      <c r="AI2287" t="s">
        <v>1352</v>
      </c>
      <c r="AJ2287">
        <v>70</v>
      </c>
      <c r="AL2287">
        <v>0</v>
      </c>
      <c r="AM2287" t="s">
        <v>1332</v>
      </c>
      <c r="AN2287">
        <v>0</v>
      </c>
      <c r="AO2287">
        <v>0</v>
      </c>
    </row>
    <row r="2288" spans="1:41" hidden="1" x14ac:dyDescent="0.3">
      <c r="A2288" t="s">
        <v>1332</v>
      </c>
      <c r="B2288" t="s">
        <v>1332</v>
      </c>
      <c r="C2288" t="s">
        <v>1359</v>
      </c>
      <c r="D2288" t="s">
        <v>4033</v>
      </c>
      <c r="E2288">
        <v>2026003</v>
      </c>
      <c r="I2288" t="s">
        <v>1335</v>
      </c>
      <c r="J2288">
        <v>120</v>
      </c>
      <c r="K2288" t="s">
        <v>4275</v>
      </c>
      <c r="L2288">
        <v>46081</v>
      </c>
      <c r="N2288">
        <v>46122</v>
      </c>
      <c r="P2288" t="s">
        <v>1337</v>
      </c>
      <c r="Q2288" t="s">
        <v>4276</v>
      </c>
      <c r="R2288" t="s">
        <v>1339</v>
      </c>
      <c r="S2288" t="s">
        <v>1332</v>
      </c>
      <c r="U2288" t="s">
        <v>1340</v>
      </c>
      <c r="V2288" t="s">
        <v>1341</v>
      </c>
      <c r="W2288" t="s">
        <v>1339</v>
      </c>
      <c r="X2288">
        <v>46122</v>
      </c>
      <c r="Y2288" t="s">
        <v>4352</v>
      </c>
      <c r="AC2288" t="s">
        <v>1343</v>
      </c>
      <c r="AF2288" t="s">
        <v>1343</v>
      </c>
      <c r="AI2288" t="s">
        <v>1339</v>
      </c>
      <c r="AJ2288">
        <v>165</v>
      </c>
      <c r="AL2288">
        <v>0</v>
      </c>
      <c r="AM2288">
        <v>0</v>
      </c>
      <c r="AN2288">
        <v>0</v>
      </c>
      <c r="AO2288">
        <v>0</v>
      </c>
    </row>
    <row r="2289" spans="1:41" hidden="1" x14ac:dyDescent="0.3">
      <c r="A2289" t="s">
        <v>1332</v>
      </c>
      <c r="B2289" t="s">
        <v>1332</v>
      </c>
      <c r="C2289" t="s">
        <v>47</v>
      </c>
      <c r="D2289" t="s">
        <v>4577</v>
      </c>
      <c r="E2289">
        <v>2025320</v>
      </c>
      <c r="F2289" t="s">
        <v>4751</v>
      </c>
      <c r="G2289" t="s">
        <v>4752</v>
      </c>
      <c r="I2289" t="s">
        <v>1335</v>
      </c>
      <c r="J2289">
        <v>100</v>
      </c>
      <c r="K2289" t="s">
        <v>4275</v>
      </c>
      <c r="L2289">
        <v>46085</v>
      </c>
      <c r="N2289">
        <v>46142</v>
      </c>
      <c r="P2289" t="s">
        <v>1337</v>
      </c>
      <c r="Q2289" t="s">
        <v>4276</v>
      </c>
      <c r="R2289" t="s">
        <v>1781</v>
      </c>
      <c r="S2289" t="s">
        <v>1332</v>
      </c>
      <c r="U2289" t="s">
        <v>1340</v>
      </c>
      <c r="V2289" t="s">
        <v>1341</v>
      </c>
      <c r="W2289" t="s">
        <v>1355</v>
      </c>
      <c r="AC2289" t="s">
        <v>1343</v>
      </c>
      <c r="AF2289" t="s">
        <v>1343</v>
      </c>
      <c r="AI2289">
        <v>12</v>
      </c>
      <c r="AJ2289">
        <v>145</v>
      </c>
      <c r="AL2289">
        <v>0</v>
      </c>
      <c r="AM2289" t="s">
        <v>1332</v>
      </c>
      <c r="AN2289">
        <v>0</v>
      </c>
      <c r="AO2289">
        <v>0</v>
      </c>
    </row>
    <row r="2290" spans="1:41" hidden="1" x14ac:dyDescent="0.3">
      <c r="A2290" t="s">
        <v>1332</v>
      </c>
      <c r="B2290" t="s">
        <v>1332</v>
      </c>
      <c r="C2290" t="s">
        <v>39</v>
      </c>
      <c r="D2290" t="s">
        <v>1890</v>
      </c>
      <c r="E2290" t="s">
        <v>1332</v>
      </c>
      <c r="I2290" t="s">
        <v>1335</v>
      </c>
      <c r="J2290">
        <v>100</v>
      </c>
      <c r="K2290" t="s">
        <v>2858</v>
      </c>
      <c r="L2290">
        <v>46021</v>
      </c>
      <c r="N2290">
        <v>46052</v>
      </c>
      <c r="P2290" t="s">
        <v>1361</v>
      </c>
      <c r="Q2290" t="s">
        <v>2859</v>
      </c>
      <c r="R2290" t="s">
        <v>1339</v>
      </c>
      <c r="S2290" t="s">
        <v>1332</v>
      </c>
      <c r="U2290" t="s">
        <v>1340</v>
      </c>
      <c r="V2290" t="s">
        <v>1341</v>
      </c>
      <c r="W2290" t="s">
        <v>1339</v>
      </c>
      <c r="X2290">
        <v>46056</v>
      </c>
      <c r="Y2290" t="s">
        <v>2860</v>
      </c>
      <c r="Z2290">
        <v>42</v>
      </c>
      <c r="AA2290">
        <v>16</v>
      </c>
      <c r="AB2290">
        <v>17</v>
      </c>
      <c r="AC2290" t="s">
        <v>1343</v>
      </c>
      <c r="AF2290" t="s">
        <v>1343</v>
      </c>
      <c r="AI2290" t="s">
        <v>1339</v>
      </c>
      <c r="AJ2290" t="s">
        <v>1332</v>
      </c>
      <c r="AL2290">
        <v>42</v>
      </c>
      <c r="AM2290">
        <v>42</v>
      </c>
      <c r="AN2290">
        <v>0.38095238095238099</v>
      </c>
      <c r="AO2290">
        <v>0</v>
      </c>
    </row>
    <row r="2291" spans="1:41" x14ac:dyDescent="0.3">
      <c r="A2291" t="s">
        <v>1332</v>
      </c>
      <c r="B2291" t="s">
        <v>1332</v>
      </c>
      <c r="C2291" t="s">
        <v>1380</v>
      </c>
      <c r="D2291" t="s">
        <v>6592</v>
      </c>
      <c r="E2291" t="s">
        <v>6593</v>
      </c>
      <c r="F2291" t="s">
        <v>6798</v>
      </c>
      <c r="G2291" t="s">
        <v>4636</v>
      </c>
      <c r="I2291" t="s">
        <v>1335</v>
      </c>
      <c r="J2291">
        <v>150</v>
      </c>
      <c r="K2291" t="s">
        <v>2179</v>
      </c>
      <c r="L2291" s="42">
        <v>46104</v>
      </c>
      <c r="N2291">
        <v>46152</v>
      </c>
      <c r="P2291" t="s">
        <v>1361</v>
      </c>
      <c r="Q2291" t="s">
        <v>2180</v>
      </c>
      <c r="R2291" t="s">
        <v>1781</v>
      </c>
      <c r="S2291" t="s">
        <v>1353</v>
      </c>
      <c r="U2291" t="s">
        <v>1354</v>
      </c>
      <c r="V2291" t="s">
        <v>1341</v>
      </c>
      <c r="W2291" t="s">
        <v>1355</v>
      </c>
      <c r="AC2291" t="s">
        <v>1343</v>
      </c>
      <c r="AF2291" t="s">
        <v>1343</v>
      </c>
      <c r="AI2291">
        <v>22</v>
      </c>
      <c r="AJ2291">
        <v>150</v>
      </c>
      <c r="AL2291">
        <v>0</v>
      </c>
      <c r="AM2291" t="s">
        <v>1332</v>
      </c>
      <c r="AN2291">
        <v>0</v>
      </c>
      <c r="AO2291">
        <v>0</v>
      </c>
    </row>
    <row r="2292" spans="1:41" x14ac:dyDescent="0.3">
      <c r="A2292" t="s">
        <v>1332</v>
      </c>
      <c r="B2292" t="s">
        <v>1332</v>
      </c>
      <c r="C2292" t="s">
        <v>1380</v>
      </c>
      <c r="D2292" t="s">
        <v>6595</v>
      </c>
      <c r="E2292" t="s">
        <v>6596</v>
      </c>
      <c r="F2292" t="s">
        <v>6798</v>
      </c>
      <c r="G2292" t="s">
        <v>4636</v>
      </c>
      <c r="I2292" t="s">
        <v>1335</v>
      </c>
      <c r="J2292">
        <v>0</v>
      </c>
      <c r="K2292" t="s">
        <v>2179</v>
      </c>
      <c r="L2292" s="42">
        <v>46104</v>
      </c>
      <c r="N2292">
        <v>46152</v>
      </c>
      <c r="P2292" t="s">
        <v>1361</v>
      </c>
      <c r="Q2292" t="s">
        <v>2180</v>
      </c>
      <c r="R2292" t="s">
        <v>1781</v>
      </c>
      <c r="S2292" t="s">
        <v>1353</v>
      </c>
      <c r="U2292" t="s">
        <v>1354</v>
      </c>
      <c r="V2292" t="s">
        <v>1341</v>
      </c>
      <c r="W2292" t="s">
        <v>1355</v>
      </c>
      <c r="AC2292" t="s">
        <v>1343</v>
      </c>
      <c r="AF2292" t="s">
        <v>1343</v>
      </c>
      <c r="AI2292">
        <v>22</v>
      </c>
      <c r="AJ2292">
        <v>0</v>
      </c>
      <c r="AL2292">
        <v>0</v>
      </c>
      <c r="AM2292" t="s">
        <v>1332</v>
      </c>
      <c r="AN2292">
        <v>0</v>
      </c>
      <c r="AO2292">
        <v>0</v>
      </c>
    </row>
    <row r="2293" spans="1:41" hidden="1" x14ac:dyDescent="0.3">
      <c r="C2293" t="s">
        <v>1371</v>
      </c>
      <c r="D2293" t="s">
        <v>4033</v>
      </c>
      <c r="E2293">
        <v>2026003</v>
      </c>
      <c r="F2293" t="s">
        <v>8780</v>
      </c>
      <c r="G2293" t="s">
        <v>8781</v>
      </c>
      <c r="I2293" t="s">
        <v>1335</v>
      </c>
      <c r="J2293">
        <v>850</v>
      </c>
      <c r="K2293" t="s">
        <v>8782</v>
      </c>
      <c r="L2293">
        <v>46127</v>
      </c>
      <c r="N2293">
        <v>46162</v>
      </c>
      <c r="P2293" t="s">
        <v>1337</v>
      </c>
      <c r="Q2293" t="s">
        <v>8783</v>
      </c>
      <c r="U2293" t="s">
        <v>1340</v>
      </c>
      <c r="V2293" t="s">
        <v>1341</v>
      </c>
      <c r="W2293" t="s">
        <v>1355</v>
      </c>
      <c r="AC2293" t="s">
        <v>1343</v>
      </c>
      <c r="AF2293" t="s">
        <v>1343</v>
      </c>
      <c r="AI2293">
        <v>32</v>
      </c>
      <c r="AJ2293">
        <v>895</v>
      </c>
      <c r="AL2293">
        <v>0</v>
      </c>
      <c r="AM2293" t="s">
        <v>1332</v>
      </c>
      <c r="AN2293">
        <v>0</v>
      </c>
      <c r="AO2293">
        <v>0</v>
      </c>
    </row>
    <row r="2294" spans="1:41" hidden="1" x14ac:dyDescent="0.3">
      <c r="C2294" t="s">
        <v>1371</v>
      </c>
      <c r="D2294" t="s">
        <v>1755</v>
      </c>
      <c r="E2294">
        <v>2025329</v>
      </c>
      <c r="F2294" t="s">
        <v>8780</v>
      </c>
      <c r="G2294" t="s">
        <v>8781</v>
      </c>
      <c r="I2294" t="s">
        <v>1335</v>
      </c>
      <c r="J2294">
        <v>0</v>
      </c>
      <c r="K2294" t="s">
        <v>8782</v>
      </c>
      <c r="L2294">
        <v>46127</v>
      </c>
      <c r="N2294">
        <v>46162</v>
      </c>
      <c r="P2294" t="s">
        <v>1337</v>
      </c>
      <c r="Q2294" t="s">
        <v>8783</v>
      </c>
      <c r="U2294" t="s">
        <v>1340</v>
      </c>
      <c r="V2294" t="s">
        <v>1341</v>
      </c>
      <c r="W2294" t="s">
        <v>1355</v>
      </c>
      <c r="AC2294" t="s">
        <v>1343</v>
      </c>
      <c r="AF2294" t="s">
        <v>1343</v>
      </c>
      <c r="AI2294">
        <v>32</v>
      </c>
      <c r="AJ2294">
        <v>52</v>
      </c>
      <c r="AL2294">
        <v>0</v>
      </c>
      <c r="AM2294" t="s">
        <v>1332</v>
      </c>
      <c r="AN2294">
        <v>0</v>
      </c>
      <c r="AO2294">
        <v>0</v>
      </c>
    </row>
    <row r="2295" spans="1:41" hidden="1" x14ac:dyDescent="0.3">
      <c r="A2295" t="s">
        <v>1332</v>
      </c>
      <c r="B2295" t="s">
        <v>1379</v>
      </c>
      <c r="C2295" t="s">
        <v>1359</v>
      </c>
      <c r="D2295" t="s">
        <v>1333</v>
      </c>
      <c r="E2295" t="s">
        <v>1334</v>
      </c>
      <c r="I2295" t="s">
        <v>1335</v>
      </c>
      <c r="J2295">
        <v>280</v>
      </c>
      <c r="K2295" t="s">
        <v>2583</v>
      </c>
      <c r="L2295">
        <v>46016</v>
      </c>
      <c r="N2295">
        <v>46052</v>
      </c>
      <c r="P2295" t="s">
        <v>1337</v>
      </c>
      <c r="Q2295" t="s">
        <v>2584</v>
      </c>
      <c r="R2295" t="s">
        <v>1339</v>
      </c>
      <c r="S2295" t="s">
        <v>1332</v>
      </c>
      <c r="U2295" t="s">
        <v>1340</v>
      </c>
      <c r="V2295" t="s">
        <v>1341</v>
      </c>
      <c r="W2295" t="s">
        <v>1339</v>
      </c>
      <c r="X2295">
        <v>46053</v>
      </c>
      <c r="Y2295" t="s">
        <v>2585</v>
      </c>
      <c r="Z2295">
        <v>134</v>
      </c>
      <c r="AA2295">
        <v>31</v>
      </c>
      <c r="AB2295">
        <v>3</v>
      </c>
      <c r="AC2295" t="s">
        <v>1343</v>
      </c>
      <c r="AF2295" t="s">
        <v>1343</v>
      </c>
      <c r="AI2295" t="s">
        <v>1339</v>
      </c>
      <c r="AJ2295">
        <v>358</v>
      </c>
      <c r="AL2295">
        <v>134</v>
      </c>
      <c r="AM2295">
        <v>134</v>
      </c>
      <c r="AN2295">
        <v>0.23134328358209</v>
      </c>
      <c r="AO2295">
        <v>2.6716417910447801</v>
      </c>
    </row>
    <row r="2296" spans="1:41" hidden="1" x14ac:dyDescent="0.3">
      <c r="A2296" t="s">
        <v>1332</v>
      </c>
      <c r="B2296" t="s">
        <v>1379</v>
      </c>
      <c r="C2296" t="s">
        <v>47</v>
      </c>
      <c r="D2296" t="s">
        <v>1333</v>
      </c>
      <c r="E2296" t="s">
        <v>1334</v>
      </c>
      <c r="I2296" t="s">
        <v>1335</v>
      </c>
      <c r="J2296">
        <v>300</v>
      </c>
      <c r="K2296" t="s">
        <v>2583</v>
      </c>
      <c r="L2296">
        <v>46017</v>
      </c>
      <c r="N2296">
        <v>46108</v>
      </c>
      <c r="P2296" t="s">
        <v>1337</v>
      </c>
      <c r="Q2296" t="s">
        <v>2584</v>
      </c>
      <c r="R2296" t="s">
        <v>1339</v>
      </c>
      <c r="S2296" t="s">
        <v>1332</v>
      </c>
      <c r="U2296" t="s">
        <v>1340</v>
      </c>
      <c r="V2296" t="s">
        <v>1341</v>
      </c>
      <c r="W2296" t="s">
        <v>1339</v>
      </c>
      <c r="X2296">
        <v>46061</v>
      </c>
      <c r="Y2296" t="s">
        <v>2675</v>
      </c>
      <c r="AC2296" t="s">
        <v>1343</v>
      </c>
      <c r="AF2296" t="s">
        <v>1343</v>
      </c>
      <c r="AI2296" t="s">
        <v>1339</v>
      </c>
      <c r="AJ2296">
        <v>378</v>
      </c>
      <c r="AL2296">
        <v>0</v>
      </c>
      <c r="AM2296">
        <v>0</v>
      </c>
      <c r="AN2296">
        <v>0</v>
      </c>
      <c r="AO2296">
        <v>0</v>
      </c>
    </row>
    <row r="2297" spans="1:41" hidden="1" x14ac:dyDescent="0.3">
      <c r="A2297" t="s">
        <v>1332</v>
      </c>
      <c r="B2297" t="s">
        <v>1332</v>
      </c>
      <c r="C2297" t="s">
        <v>39</v>
      </c>
      <c r="D2297" t="s">
        <v>3906</v>
      </c>
      <c r="E2297">
        <v>2026009</v>
      </c>
      <c r="I2297" t="s">
        <v>1335</v>
      </c>
      <c r="J2297">
        <v>280</v>
      </c>
      <c r="K2297" t="s">
        <v>2583</v>
      </c>
      <c r="L2297">
        <v>46083</v>
      </c>
      <c r="N2297">
        <v>46122</v>
      </c>
      <c r="P2297" t="s">
        <v>1337</v>
      </c>
      <c r="Q2297" t="s">
        <v>2584</v>
      </c>
      <c r="R2297" t="s">
        <v>1339</v>
      </c>
      <c r="S2297" t="s">
        <v>1332</v>
      </c>
      <c r="U2297" t="s">
        <v>1340</v>
      </c>
      <c r="V2297" t="s">
        <v>1341</v>
      </c>
      <c r="W2297" t="s">
        <v>1339</v>
      </c>
      <c r="X2297">
        <v>46116</v>
      </c>
      <c r="Y2297" t="s">
        <v>4411</v>
      </c>
      <c r="Z2297">
        <v>120</v>
      </c>
      <c r="AA2297">
        <v>28</v>
      </c>
      <c r="AB2297">
        <v>7</v>
      </c>
      <c r="AC2297" t="s">
        <v>1343</v>
      </c>
      <c r="AF2297" t="s">
        <v>1343</v>
      </c>
      <c r="AI2297" t="s">
        <v>1339</v>
      </c>
      <c r="AJ2297">
        <v>335</v>
      </c>
      <c r="AL2297">
        <v>120</v>
      </c>
      <c r="AM2297">
        <v>120</v>
      </c>
      <c r="AN2297">
        <v>0.233333333333333</v>
      </c>
      <c r="AO2297">
        <v>2.7916666666666701</v>
      </c>
    </row>
    <row r="2298" spans="1:41" hidden="1" x14ac:dyDescent="0.3">
      <c r="A2298" t="s">
        <v>1332</v>
      </c>
      <c r="B2298" t="s">
        <v>1332</v>
      </c>
      <c r="C2298" t="s">
        <v>1371</v>
      </c>
      <c r="D2298" t="s">
        <v>4033</v>
      </c>
      <c r="E2298">
        <v>2026003</v>
      </c>
      <c r="F2298" t="s">
        <v>8454</v>
      </c>
      <c r="G2298" t="s">
        <v>4636</v>
      </c>
      <c r="I2298" t="s">
        <v>1335</v>
      </c>
      <c r="J2298">
        <v>160</v>
      </c>
      <c r="K2298" t="s">
        <v>2583</v>
      </c>
      <c r="L2298">
        <v>46123</v>
      </c>
      <c r="N2298">
        <v>46157</v>
      </c>
      <c r="P2298" t="s">
        <v>1337</v>
      </c>
      <c r="Q2298" t="s">
        <v>2584</v>
      </c>
      <c r="R2298" t="s">
        <v>1781</v>
      </c>
      <c r="S2298" t="s">
        <v>1332</v>
      </c>
      <c r="U2298" t="s">
        <v>1340</v>
      </c>
      <c r="V2298" t="s">
        <v>1341</v>
      </c>
      <c r="W2298" t="s">
        <v>1355</v>
      </c>
      <c r="AC2298" t="s">
        <v>1343</v>
      </c>
      <c r="AF2298" t="s">
        <v>1343</v>
      </c>
      <c r="AI2298">
        <v>27</v>
      </c>
      <c r="AJ2298">
        <v>205</v>
      </c>
      <c r="AL2298">
        <v>0</v>
      </c>
      <c r="AM2298" t="s">
        <v>1332</v>
      </c>
      <c r="AN2298">
        <v>0</v>
      </c>
      <c r="AO2298">
        <v>0</v>
      </c>
    </row>
    <row r="2299" spans="1:41" hidden="1" x14ac:dyDescent="0.3">
      <c r="A2299" t="s">
        <v>1332</v>
      </c>
      <c r="B2299" t="s">
        <v>1332</v>
      </c>
      <c r="C2299" t="s">
        <v>1371</v>
      </c>
      <c r="D2299" t="s">
        <v>7170</v>
      </c>
      <c r="E2299">
        <v>2026056</v>
      </c>
      <c r="F2299" t="s">
        <v>8454</v>
      </c>
      <c r="G2299" t="s">
        <v>4636</v>
      </c>
      <c r="I2299" t="s">
        <v>1335</v>
      </c>
      <c r="J2299">
        <v>160</v>
      </c>
      <c r="K2299" t="s">
        <v>2583</v>
      </c>
      <c r="L2299">
        <v>46123</v>
      </c>
      <c r="N2299">
        <v>46157</v>
      </c>
      <c r="P2299" t="s">
        <v>1337</v>
      </c>
      <c r="Q2299" t="s">
        <v>2584</v>
      </c>
      <c r="R2299" t="s">
        <v>1781</v>
      </c>
      <c r="S2299" t="s">
        <v>1332</v>
      </c>
      <c r="U2299" t="s">
        <v>1340</v>
      </c>
      <c r="V2299" t="s">
        <v>1341</v>
      </c>
      <c r="W2299" t="s">
        <v>1355</v>
      </c>
      <c r="AC2299" t="s">
        <v>1343</v>
      </c>
      <c r="AF2299" t="s">
        <v>1343</v>
      </c>
      <c r="AI2299">
        <v>27</v>
      </c>
      <c r="AJ2299">
        <v>160</v>
      </c>
      <c r="AL2299">
        <v>0</v>
      </c>
      <c r="AM2299" t="s">
        <v>1332</v>
      </c>
      <c r="AN2299">
        <v>0</v>
      </c>
      <c r="AO2299">
        <v>0</v>
      </c>
    </row>
    <row r="2300" spans="1:41" hidden="1" x14ac:dyDescent="0.3">
      <c r="A2300" t="s">
        <v>1332</v>
      </c>
      <c r="B2300" t="s">
        <v>1332</v>
      </c>
      <c r="C2300" t="s">
        <v>1371</v>
      </c>
      <c r="D2300" t="s">
        <v>2962</v>
      </c>
      <c r="E2300">
        <v>2025945</v>
      </c>
      <c r="F2300" t="s">
        <v>8457</v>
      </c>
      <c r="G2300" t="s">
        <v>4636</v>
      </c>
      <c r="I2300" t="s">
        <v>1335</v>
      </c>
      <c r="J2300">
        <v>400</v>
      </c>
      <c r="K2300" t="s">
        <v>2583</v>
      </c>
      <c r="L2300">
        <v>46123</v>
      </c>
      <c r="N2300">
        <v>46157</v>
      </c>
      <c r="P2300" t="s">
        <v>1337</v>
      </c>
      <c r="Q2300" t="s">
        <v>8458</v>
      </c>
      <c r="R2300" t="s">
        <v>1781</v>
      </c>
      <c r="S2300" t="s">
        <v>1332</v>
      </c>
      <c r="U2300" t="s">
        <v>1340</v>
      </c>
      <c r="V2300" t="s">
        <v>1341</v>
      </c>
      <c r="W2300" t="s">
        <v>1355</v>
      </c>
      <c r="AC2300" t="s">
        <v>1343</v>
      </c>
      <c r="AF2300" t="s">
        <v>1343</v>
      </c>
      <c r="AI2300">
        <v>27</v>
      </c>
      <c r="AJ2300">
        <v>460</v>
      </c>
      <c r="AL2300">
        <v>0</v>
      </c>
      <c r="AM2300" t="s">
        <v>1332</v>
      </c>
      <c r="AN2300">
        <v>0</v>
      </c>
      <c r="AO2300">
        <v>0</v>
      </c>
    </row>
    <row r="2301" spans="1:41" hidden="1" x14ac:dyDescent="0.3">
      <c r="A2301" t="s">
        <v>1332</v>
      </c>
      <c r="B2301" t="s">
        <v>1332</v>
      </c>
      <c r="C2301" t="s">
        <v>1371</v>
      </c>
      <c r="D2301" t="s">
        <v>2962</v>
      </c>
      <c r="E2301">
        <v>2025945</v>
      </c>
      <c r="F2301" t="s">
        <v>6919</v>
      </c>
      <c r="G2301" t="s">
        <v>6920</v>
      </c>
      <c r="I2301" t="s">
        <v>1335</v>
      </c>
      <c r="J2301">
        <v>0</v>
      </c>
      <c r="K2301" t="s">
        <v>6921</v>
      </c>
      <c r="L2301">
        <v>46105</v>
      </c>
      <c r="N2301">
        <v>46152</v>
      </c>
      <c r="P2301" t="s">
        <v>1361</v>
      </c>
      <c r="Q2301" t="s">
        <v>6922</v>
      </c>
      <c r="R2301" t="s">
        <v>1781</v>
      </c>
      <c r="S2301" t="s">
        <v>1332</v>
      </c>
      <c r="U2301" t="s">
        <v>1537</v>
      </c>
      <c r="V2301" t="s">
        <v>1341</v>
      </c>
      <c r="W2301" t="s">
        <v>1355</v>
      </c>
      <c r="AC2301" t="s">
        <v>1343</v>
      </c>
      <c r="AF2301" t="s">
        <v>1343</v>
      </c>
      <c r="AI2301">
        <v>22</v>
      </c>
      <c r="AJ2301">
        <v>60</v>
      </c>
      <c r="AL2301">
        <v>0</v>
      </c>
      <c r="AM2301" t="s">
        <v>1332</v>
      </c>
      <c r="AN2301">
        <v>0</v>
      </c>
      <c r="AO2301">
        <v>0</v>
      </c>
    </row>
    <row r="2302" spans="1:41" hidden="1" x14ac:dyDescent="0.3">
      <c r="A2302" t="s">
        <v>1332</v>
      </c>
      <c r="B2302" t="s">
        <v>1332</v>
      </c>
      <c r="C2302" t="s">
        <v>304</v>
      </c>
      <c r="D2302" t="s">
        <v>6419</v>
      </c>
      <c r="E2302">
        <v>2026053</v>
      </c>
      <c r="F2302" t="s">
        <v>6689</v>
      </c>
      <c r="I2302" t="s">
        <v>1335</v>
      </c>
      <c r="J2302">
        <v>600</v>
      </c>
      <c r="K2302" t="s">
        <v>6690</v>
      </c>
      <c r="L2302">
        <v>46101</v>
      </c>
      <c r="N2302">
        <v>46152</v>
      </c>
      <c r="P2302" t="s">
        <v>1337</v>
      </c>
      <c r="Q2302" t="s">
        <v>6691</v>
      </c>
      <c r="R2302" t="s">
        <v>1781</v>
      </c>
      <c r="S2302" t="s">
        <v>1332</v>
      </c>
      <c r="U2302" t="s">
        <v>1340</v>
      </c>
      <c r="V2302" t="s">
        <v>1341</v>
      </c>
      <c r="W2302" t="s">
        <v>1355</v>
      </c>
      <c r="AC2302" t="s">
        <v>1343</v>
      </c>
      <c r="AF2302" t="s">
        <v>1343</v>
      </c>
      <c r="AI2302">
        <v>22</v>
      </c>
      <c r="AJ2302">
        <v>600</v>
      </c>
      <c r="AL2302">
        <v>0</v>
      </c>
      <c r="AM2302" t="s">
        <v>1332</v>
      </c>
      <c r="AN2302">
        <v>0</v>
      </c>
      <c r="AO2302">
        <v>0</v>
      </c>
    </row>
    <row r="2303" spans="1:41" hidden="1" x14ac:dyDescent="0.3">
      <c r="A2303" t="s">
        <v>1332</v>
      </c>
      <c r="B2303" t="s">
        <v>1332</v>
      </c>
      <c r="C2303" t="s">
        <v>304</v>
      </c>
      <c r="D2303" t="s">
        <v>6423</v>
      </c>
      <c r="E2303" t="s">
        <v>6424</v>
      </c>
      <c r="F2303" t="s">
        <v>6689</v>
      </c>
      <c r="I2303" t="s">
        <v>1335</v>
      </c>
      <c r="J2303">
        <v>0</v>
      </c>
      <c r="K2303" t="s">
        <v>6690</v>
      </c>
      <c r="L2303">
        <v>46101</v>
      </c>
      <c r="N2303">
        <v>46152</v>
      </c>
      <c r="P2303" t="s">
        <v>1337</v>
      </c>
      <c r="Q2303" t="s">
        <v>6691</v>
      </c>
      <c r="R2303" t="s">
        <v>1781</v>
      </c>
      <c r="S2303" t="s">
        <v>1332</v>
      </c>
      <c r="U2303" t="s">
        <v>1340</v>
      </c>
      <c r="V2303" t="s">
        <v>1341</v>
      </c>
      <c r="W2303" t="s">
        <v>1355</v>
      </c>
      <c r="AC2303" t="s">
        <v>1343</v>
      </c>
      <c r="AF2303" t="s">
        <v>1343</v>
      </c>
      <c r="AI2303">
        <v>22</v>
      </c>
      <c r="AJ2303">
        <v>30</v>
      </c>
      <c r="AL2303">
        <v>0</v>
      </c>
      <c r="AM2303" t="s">
        <v>1332</v>
      </c>
      <c r="AN2303">
        <v>0</v>
      </c>
      <c r="AO2303">
        <v>0</v>
      </c>
    </row>
    <row r="2304" spans="1:41" hidden="1" x14ac:dyDescent="0.3">
      <c r="A2304" t="s">
        <v>1332</v>
      </c>
      <c r="B2304" t="s">
        <v>1332</v>
      </c>
      <c r="C2304" t="s">
        <v>304</v>
      </c>
      <c r="D2304" t="s">
        <v>6881</v>
      </c>
      <c r="E2304">
        <v>2026065</v>
      </c>
      <c r="F2304" t="s">
        <v>6689</v>
      </c>
      <c r="G2304" t="s">
        <v>4636</v>
      </c>
      <c r="I2304" t="s">
        <v>1335</v>
      </c>
      <c r="J2304">
        <v>600</v>
      </c>
      <c r="K2304" t="s">
        <v>6690</v>
      </c>
      <c r="L2304">
        <v>46108</v>
      </c>
      <c r="N2304">
        <v>46157</v>
      </c>
      <c r="P2304" t="s">
        <v>1337</v>
      </c>
      <c r="Q2304" t="s">
        <v>6691</v>
      </c>
      <c r="R2304" t="s">
        <v>1781</v>
      </c>
      <c r="S2304" t="s">
        <v>1332</v>
      </c>
      <c r="U2304" t="s">
        <v>1340</v>
      </c>
      <c r="V2304" t="s">
        <v>1341</v>
      </c>
      <c r="W2304" t="s">
        <v>1355</v>
      </c>
      <c r="AC2304" t="s">
        <v>1343</v>
      </c>
      <c r="AF2304" t="s">
        <v>1343</v>
      </c>
      <c r="AI2304">
        <v>27</v>
      </c>
      <c r="AJ2304">
        <v>600</v>
      </c>
      <c r="AL2304">
        <v>0</v>
      </c>
      <c r="AM2304" t="s">
        <v>1332</v>
      </c>
      <c r="AN2304">
        <v>0</v>
      </c>
      <c r="AO2304">
        <v>0</v>
      </c>
    </row>
    <row r="2305" spans="1:41" hidden="1" x14ac:dyDescent="0.3">
      <c r="A2305" t="s">
        <v>1332</v>
      </c>
      <c r="B2305" t="s">
        <v>1332</v>
      </c>
      <c r="C2305" t="s">
        <v>39</v>
      </c>
      <c r="D2305" t="s">
        <v>2338</v>
      </c>
      <c r="E2305" t="s">
        <v>1332</v>
      </c>
      <c r="I2305" t="s">
        <v>1335</v>
      </c>
      <c r="J2305">
        <v>450</v>
      </c>
      <c r="K2305" t="s">
        <v>2365</v>
      </c>
      <c r="L2305">
        <v>46013</v>
      </c>
      <c r="N2305">
        <v>46053</v>
      </c>
      <c r="P2305" t="s">
        <v>1337</v>
      </c>
      <c r="Q2305" t="s">
        <v>2366</v>
      </c>
      <c r="R2305" t="s">
        <v>1358</v>
      </c>
      <c r="S2305" t="s">
        <v>1332</v>
      </c>
      <c r="U2305" t="s">
        <v>1340</v>
      </c>
      <c r="V2305" t="s">
        <v>1341</v>
      </c>
      <c r="W2305" t="s">
        <v>1358</v>
      </c>
      <c r="AC2305" t="s">
        <v>1343</v>
      </c>
      <c r="AF2305" t="s">
        <v>1343</v>
      </c>
      <c r="AI2305" t="s">
        <v>1358</v>
      </c>
      <c r="AJ2305" t="s">
        <v>1332</v>
      </c>
      <c r="AL2305">
        <v>0</v>
      </c>
      <c r="AM2305" t="s">
        <v>1332</v>
      </c>
      <c r="AN2305">
        <v>0</v>
      </c>
      <c r="AO2305">
        <v>0</v>
      </c>
    </row>
    <row r="2306" spans="1:41" x14ac:dyDescent="0.3">
      <c r="A2306" t="s">
        <v>1332</v>
      </c>
      <c r="B2306" t="s">
        <v>1379</v>
      </c>
      <c r="C2306" t="s">
        <v>1380</v>
      </c>
      <c r="D2306" t="s">
        <v>6419</v>
      </c>
      <c r="E2306">
        <v>2026053</v>
      </c>
      <c r="F2306" t="s">
        <v>6798</v>
      </c>
      <c r="I2306" t="s">
        <v>1335</v>
      </c>
      <c r="J2306">
        <v>150</v>
      </c>
      <c r="K2306" t="s">
        <v>2179</v>
      </c>
      <c r="L2306" s="42">
        <v>46104</v>
      </c>
      <c r="N2306">
        <v>46152</v>
      </c>
      <c r="P2306" t="s">
        <v>1361</v>
      </c>
      <c r="Q2306" t="s">
        <v>2180</v>
      </c>
      <c r="R2306" t="s">
        <v>1781</v>
      </c>
      <c r="S2306" t="s">
        <v>1353</v>
      </c>
      <c r="U2306" t="s">
        <v>1354</v>
      </c>
      <c r="V2306" t="s">
        <v>1341</v>
      </c>
      <c r="W2306" t="s">
        <v>1355</v>
      </c>
      <c r="AC2306" t="s">
        <v>1343</v>
      </c>
      <c r="AF2306" t="s">
        <v>1343</v>
      </c>
      <c r="AI2306">
        <v>22</v>
      </c>
      <c r="AJ2306">
        <v>150</v>
      </c>
      <c r="AL2306">
        <v>0</v>
      </c>
      <c r="AM2306" t="s">
        <v>1332</v>
      </c>
      <c r="AN2306">
        <v>0</v>
      </c>
      <c r="AO2306">
        <v>0</v>
      </c>
    </row>
    <row r="2307" spans="1:41" x14ac:dyDescent="0.3">
      <c r="A2307" t="s">
        <v>1332</v>
      </c>
      <c r="B2307" t="s">
        <v>1379</v>
      </c>
      <c r="C2307" t="s">
        <v>1380</v>
      </c>
      <c r="D2307" t="s">
        <v>6423</v>
      </c>
      <c r="E2307" t="s">
        <v>6424</v>
      </c>
      <c r="F2307" t="s">
        <v>6798</v>
      </c>
      <c r="I2307" t="s">
        <v>1335</v>
      </c>
      <c r="J2307">
        <v>0</v>
      </c>
      <c r="K2307" t="s">
        <v>2179</v>
      </c>
      <c r="L2307" s="42">
        <v>46104</v>
      </c>
      <c r="N2307">
        <v>46152</v>
      </c>
      <c r="P2307" t="s">
        <v>1361</v>
      </c>
      <c r="Q2307" t="s">
        <v>2180</v>
      </c>
      <c r="R2307" t="s">
        <v>1781</v>
      </c>
      <c r="S2307" t="s">
        <v>1353</v>
      </c>
      <c r="U2307" t="s">
        <v>1354</v>
      </c>
      <c r="V2307" t="s">
        <v>1341</v>
      </c>
      <c r="W2307" t="s">
        <v>1355</v>
      </c>
      <c r="AC2307" t="s">
        <v>1343</v>
      </c>
      <c r="AF2307" t="s">
        <v>1343</v>
      </c>
      <c r="AI2307">
        <v>22</v>
      </c>
      <c r="AJ2307">
        <v>30</v>
      </c>
      <c r="AL2307">
        <v>0</v>
      </c>
      <c r="AM2307" t="s">
        <v>1332</v>
      </c>
      <c r="AN2307">
        <v>0</v>
      </c>
      <c r="AO2307">
        <v>0</v>
      </c>
    </row>
    <row r="2308" spans="1:41" hidden="1" x14ac:dyDescent="0.3">
      <c r="A2308" t="s">
        <v>1332</v>
      </c>
      <c r="B2308" t="s">
        <v>1332</v>
      </c>
      <c r="C2308" t="s">
        <v>205</v>
      </c>
      <c r="D2308" t="s">
        <v>5409</v>
      </c>
      <c r="E2308" t="s">
        <v>5410</v>
      </c>
      <c r="F2308" t="s">
        <v>5995</v>
      </c>
      <c r="G2308" t="s">
        <v>4636</v>
      </c>
      <c r="I2308" t="s">
        <v>1335</v>
      </c>
      <c r="J2308">
        <v>400</v>
      </c>
      <c r="K2308" t="s">
        <v>4002</v>
      </c>
      <c r="L2308">
        <v>46093</v>
      </c>
      <c r="N2308">
        <v>46132</v>
      </c>
      <c r="P2308" t="s">
        <v>1337</v>
      </c>
      <c r="Q2308" t="s">
        <v>4003</v>
      </c>
      <c r="R2308" t="s">
        <v>3490</v>
      </c>
      <c r="S2308" t="s">
        <v>1332</v>
      </c>
      <c r="U2308" t="s">
        <v>1340</v>
      </c>
      <c r="V2308" t="s">
        <v>1341</v>
      </c>
      <c r="W2308" t="s">
        <v>1355</v>
      </c>
      <c r="AC2308" t="s">
        <v>1343</v>
      </c>
      <c r="AF2308" t="s">
        <v>1343</v>
      </c>
      <c r="AI2308">
        <v>2</v>
      </c>
      <c r="AJ2308">
        <v>400</v>
      </c>
      <c r="AL2308">
        <v>0</v>
      </c>
      <c r="AM2308" t="s">
        <v>1332</v>
      </c>
      <c r="AN2308">
        <v>0</v>
      </c>
      <c r="AO2308">
        <v>0</v>
      </c>
    </row>
    <row r="2309" spans="1:41" hidden="1" x14ac:dyDescent="0.3">
      <c r="A2309" t="s">
        <v>1332</v>
      </c>
      <c r="B2309" t="s">
        <v>1332</v>
      </c>
      <c r="C2309" t="s">
        <v>205</v>
      </c>
      <c r="D2309" t="s">
        <v>5409</v>
      </c>
      <c r="E2309" t="s">
        <v>5410</v>
      </c>
      <c r="F2309" t="s">
        <v>5996</v>
      </c>
      <c r="G2309" t="s">
        <v>4636</v>
      </c>
      <c r="I2309" t="s">
        <v>1335</v>
      </c>
      <c r="J2309">
        <v>1300</v>
      </c>
      <c r="K2309" t="s">
        <v>5997</v>
      </c>
      <c r="L2309">
        <v>46093</v>
      </c>
      <c r="N2309">
        <v>46132</v>
      </c>
      <c r="P2309" t="s">
        <v>1337</v>
      </c>
      <c r="Q2309" t="s">
        <v>5998</v>
      </c>
      <c r="R2309" t="s">
        <v>3490</v>
      </c>
      <c r="S2309" t="s">
        <v>1332</v>
      </c>
      <c r="U2309" t="s">
        <v>1340</v>
      </c>
      <c r="V2309" t="s">
        <v>1402</v>
      </c>
      <c r="W2309" t="s">
        <v>1355</v>
      </c>
      <c r="AC2309" t="s">
        <v>1343</v>
      </c>
      <c r="AF2309" t="s">
        <v>1408</v>
      </c>
      <c r="AI2309">
        <v>2</v>
      </c>
      <c r="AJ2309">
        <v>1300</v>
      </c>
      <c r="AL2309">
        <v>0</v>
      </c>
      <c r="AM2309" t="s">
        <v>1332</v>
      </c>
      <c r="AN2309">
        <v>0</v>
      </c>
      <c r="AO2309">
        <v>0</v>
      </c>
    </row>
    <row r="2310" spans="1:41" hidden="1" x14ac:dyDescent="0.3">
      <c r="A2310" t="s">
        <v>1332</v>
      </c>
      <c r="B2310" t="s">
        <v>1332</v>
      </c>
      <c r="C2310" t="s">
        <v>304</v>
      </c>
      <c r="D2310" t="s">
        <v>1438</v>
      </c>
      <c r="E2310">
        <v>2025933</v>
      </c>
      <c r="I2310" t="s">
        <v>1335</v>
      </c>
      <c r="J2310">
        <v>950</v>
      </c>
      <c r="K2310" t="s">
        <v>4612</v>
      </c>
      <c r="L2310">
        <v>46084</v>
      </c>
      <c r="N2310">
        <v>46122</v>
      </c>
      <c r="P2310" t="s">
        <v>1337</v>
      </c>
      <c r="Q2310" t="s">
        <v>4613</v>
      </c>
      <c r="R2310" t="s">
        <v>1339</v>
      </c>
      <c r="S2310" t="s">
        <v>1332</v>
      </c>
      <c r="U2310" t="s">
        <v>1340</v>
      </c>
      <c r="V2310" t="s">
        <v>1402</v>
      </c>
      <c r="W2310" t="s">
        <v>1339</v>
      </c>
      <c r="X2310">
        <v>46106</v>
      </c>
      <c r="Y2310" t="s">
        <v>4614</v>
      </c>
      <c r="Z2310">
        <v>1107</v>
      </c>
      <c r="AA2310">
        <v>334</v>
      </c>
      <c r="AB2310">
        <v>35</v>
      </c>
      <c r="AC2310" t="s">
        <v>1408</v>
      </c>
      <c r="AF2310" t="s">
        <v>1343</v>
      </c>
      <c r="AI2310" t="s">
        <v>1339</v>
      </c>
      <c r="AJ2310">
        <v>1000</v>
      </c>
      <c r="AL2310">
        <v>1107</v>
      </c>
      <c r="AM2310">
        <v>1107</v>
      </c>
      <c r="AN2310">
        <v>0.30171635049683798</v>
      </c>
      <c r="AO2310">
        <v>0.90334236675700097</v>
      </c>
    </row>
    <row r="2311" spans="1:41" hidden="1" x14ac:dyDescent="0.3">
      <c r="A2311" t="s">
        <v>1332</v>
      </c>
      <c r="B2311" t="s">
        <v>1332</v>
      </c>
      <c r="C2311" t="s">
        <v>304</v>
      </c>
      <c r="D2311" t="s">
        <v>1755</v>
      </c>
      <c r="E2311">
        <v>2025329</v>
      </c>
      <c r="I2311" t="s">
        <v>1335</v>
      </c>
      <c r="J2311">
        <v>0</v>
      </c>
      <c r="K2311" t="s">
        <v>4612</v>
      </c>
      <c r="L2311">
        <v>46084</v>
      </c>
      <c r="N2311">
        <v>46122</v>
      </c>
      <c r="P2311" t="s">
        <v>1337</v>
      </c>
      <c r="Q2311" t="s">
        <v>4613</v>
      </c>
      <c r="R2311" t="s">
        <v>1339</v>
      </c>
      <c r="S2311" t="s">
        <v>1332</v>
      </c>
      <c r="U2311" t="s">
        <v>1340</v>
      </c>
      <c r="V2311" t="s">
        <v>1402</v>
      </c>
      <c r="W2311" t="s">
        <v>1339</v>
      </c>
      <c r="X2311">
        <v>46106</v>
      </c>
      <c r="Y2311" t="s">
        <v>4614</v>
      </c>
      <c r="Z2311">
        <v>1107</v>
      </c>
      <c r="AA2311">
        <v>334</v>
      </c>
      <c r="AB2311">
        <v>35</v>
      </c>
      <c r="AC2311" t="s">
        <v>1408</v>
      </c>
      <c r="AF2311" t="s">
        <v>1343</v>
      </c>
      <c r="AI2311" t="s">
        <v>1339</v>
      </c>
      <c r="AJ2311">
        <v>52</v>
      </c>
      <c r="AL2311" t="s">
        <v>1332</v>
      </c>
      <c r="AM2311" t="s">
        <v>1332</v>
      </c>
      <c r="AN2311">
        <v>0.30171635049683798</v>
      </c>
      <c r="AO2311">
        <v>0</v>
      </c>
    </row>
    <row r="2312" spans="1:41" hidden="1" x14ac:dyDescent="0.3">
      <c r="A2312" t="s">
        <v>1332</v>
      </c>
      <c r="B2312" t="s">
        <v>1332</v>
      </c>
      <c r="C2312" t="s">
        <v>39</v>
      </c>
      <c r="D2312" t="s">
        <v>2962</v>
      </c>
      <c r="E2312">
        <v>2025945</v>
      </c>
      <c r="F2312" t="s">
        <v>5452</v>
      </c>
      <c r="G2312" t="s">
        <v>5442</v>
      </c>
      <c r="I2312" t="s">
        <v>1335</v>
      </c>
      <c r="J2312">
        <v>950</v>
      </c>
      <c r="K2312" t="s">
        <v>4612</v>
      </c>
      <c r="L2312">
        <v>46091</v>
      </c>
      <c r="N2312">
        <v>46132</v>
      </c>
      <c r="P2312" t="s">
        <v>1337</v>
      </c>
      <c r="Q2312" t="s">
        <v>4613</v>
      </c>
      <c r="R2312" t="s">
        <v>3490</v>
      </c>
      <c r="S2312" t="s">
        <v>1332</v>
      </c>
      <c r="U2312" t="s">
        <v>1340</v>
      </c>
      <c r="V2312" t="s">
        <v>1402</v>
      </c>
      <c r="W2312" t="s">
        <v>1355</v>
      </c>
      <c r="AC2312" t="s">
        <v>1343</v>
      </c>
      <c r="AF2312" t="s">
        <v>1343</v>
      </c>
      <c r="AI2312">
        <v>2</v>
      </c>
      <c r="AJ2312">
        <v>1010</v>
      </c>
      <c r="AL2312">
        <v>0</v>
      </c>
      <c r="AM2312" t="s">
        <v>1332</v>
      </c>
      <c r="AN2312">
        <v>0</v>
      </c>
      <c r="AO2312">
        <v>0</v>
      </c>
    </row>
    <row r="2313" spans="1:41" hidden="1" x14ac:dyDescent="0.3">
      <c r="A2313" t="s">
        <v>1332</v>
      </c>
      <c r="B2313" t="s">
        <v>1332</v>
      </c>
      <c r="C2313" t="s">
        <v>1359</v>
      </c>
      <c r="D2313" t="s">
        <v>2962</v>
      </c>
      <c r="E2313">
        <v>2025945</v>
      </c>
      <c r="F2313" t="s">
        <v>6610</v>
      </c>
      <c r="G2313" t="s">
        <v>6611</v>
      </c>
      <c r="I2313" t="s">
        <v>1335</v>
      </c>
      <c r="J2313">
        <v>200</v>
      </c>
      <c r="K2313" t="s">
        <v>6612</v>
      </c>
      <c r="L2313">
        <v>46101</v>
      </c>
      <c r="N2313">
        <v>46152</v>
      </c>
      <c r="P2313" t="s">
        <v>1361</v>
      </c>
      <c r="Q2313" t="s">
        <v>6613</v>
      </c>
      <c r="R2313" t="s">
        <v>1781</v>
      </c>
      <c r="S2313" t="s">
        <v>1332</v>
      </c>
      <c r="U2313" t="s">
        <v>1340</v>
      </c>
      <c r="V2313" t="s">
        <v>1341</v>
      </c>
      <c r="W2313" t="s">
        <v>1355</v>
      </c>
      <c r="AC2313" t="s">
        <v>1343</v>
      </c>
      <c r="AF2313" t="s">
        <v>1343</v>
      </c>
      <c r="AI2313">
        <v>22</v>
      </c>
      <c r="AJ2313">
        <v>260</v>
      </c>
      <c r="AL2313">
        <v>0</v>
      </c>
      <c r="AM2313" t="s">
        <v>1332</v>
      </c>
      <c r="AN2313">
        <v>0</v>
      </c>
      <c r="AO2313">
        <v>0</v>
      </c>
    </row>
    <row r="2314" spans="1:41" hidden="1" x14ac:dyDescent="0.3">
      <c r="A2314" t="s">
        <v>1332</v>
      </c>
      <c r="B2314" t="s">
        <v>1332</v>
      </c>
      <c r="C2314" t="s">
        <v>39</v>
      </c>
      <c r="D2314" t="s">
        <v>6408</v>
      </c>
      <c r="E2314">
        <v>2026021</v>
      </c>
      <c r="F2314" t="s">
        <v>7046</v>
      </c>
      <c r="G2314" t="s">
        <v>4636</v>
      </c>
      <c r="I2314" t="s">
        <v>1335</v>
      </c>
      <c r="J2314">
        <v>900</v>
      </c>
      <c r="K2314" t="s">
        <v>7047</v>
      </c>
      <c r="L2314">
        <v>46107</v>
      </c>
      <c r="N2314">
        <v>46152</v>
      </c>
      <c r="P2314" t="s">
        <v>1337</v>
      </c>
      <c r="Q2314" t="s">
        <v>7048</v>
      </c>
      <c r="R2314" t="s">
        <v>1358</v>
      </c>
      <c r="S2314" t="s">
        <v>1332</v>
      </c>
      <c r="U2314" t="s">
        <v>1340</v>
      </c>
      <c r="V2314" t="s">
        <v>1341</v>
      </c>
      <c r="W2314" t="s">
        <v>1358</v>
      </c>
      <c r="AC2314" t="s">
        <v>1343</v>
      </c>
      <c r="AF2314" t="s">
        <v>1343</v>
      </c>
      <c r="AI2314" t="s">
        <v>1358</v>
      </c>
      <c r="AJ2314">
        <v>945</v>
      </c>
      <c r="AL2314">
        <v>0</v>
      </c>
      <c r="AM2314" t="s">
        <v>1332</v>
      </c>
      <c r="AN2314">
        <v>0</v>
      </c>
      <c r="AO2314">
        <v>0</v>
      </c>
    </row>
    <row r="2315" spans="1:41" hidden="1" x14ac:dyDescent="0.3">
      <c r="A2315" t="s">
        <v>1332</v>
      </c>
      <c r="B2315" t="s">
        <v>1332</v>
      </c>
      <c r="C2315" t="s">
        <v>304</v>
      </c>
      <c r="D2315" t="s">
        <v>7699</v>
      </c>
      <c r="E2315">
        <v>2026058</v>
      </c>
      <c r="F2315" t="s">
        <v>7742</v>
      </c>
      <c r="I2315" t="s">
        <v>1335</v>
      </c>
      <c r="J2315">
        <v>950</v>
      </c>
      <c r="K2315" t="s">
        <v>7047</v>
      </c>
      <c r="L2315">
        <v>46113</v>
      </c>
      <c r="N2315">
        <v>46157</v>
      </c>
      <c r="P2315" t="s">
        <v>1337</v>
      </c>
      <c r="Q2315" t="s">
        <v>7048</v>
      </c>
      <c r="R2315" t="s">
        <v>1781</v>
      </c>
      <c r="S2315" t="s">
        <v>1332</v>
      </c>
      <c r="U2315" t="s">
        <v>1340</v>
      </c>
      <c r="V2315" t="s">
        <v>1402</v>
      </c>
      <c r="W2315" t="s">
        <v>1355</v>
      </c>
      <c r="AC2315" t="s">
        <v>1343</v>
      </c>
      <c r="AF2315" t="s">
        <v>1343</v>
      </c>
      <c r="AI2315">
        <v>27</v>
      </c>
      <c r="AJ2315">
        <v>950</v>
      </c>
      <c r="AL2315">
        <v>0</v>
      </c>
      <c r="AM2315" t="s">
        <v>1332</v>
      </c>
      <c r="AN2315">
        <v>0</v>
      </c>
      <c r="AO2315">
        <v>0</v>
      </c>
    </row>
    <row r="2316" spans="1:41" hidden="1" x14ac:dyDescent="0.3">
      <c r="C2316" t="s">
        <v>64</v>
      </c>
      <c r="D2316" t="s">
        <v>4033</v>
      </c>
      <c r="E2316">
        <v>2026003</v>
      </c>
      <c r="F2316" t="s">
        <v>7742</v>
      </c>
      <c r="G2316" t="s">
        <v>8697</v>
      </c>
      <c r="I2316" t="s">
        <v>1335</v>
      </c>
      <c r="J2316">
        <v>950</v>
      </c>
      <c r="K2316" t="s">
        <v>7047</v>
      </c>
      <c r="L2316">
        <v>46126</v>
      </c>
      <c r="N2316">
        <v>46162</v>
      </c>
      <c r="P2316" t="s">
        <v>1337</v>
      </c>
      <c r="Q2316" t="s">
        <v>7048</v>
      </c>
      <c r="U2316" t="s">
        <v>1340</v>
      </c>
      <c r="V2316" t="s">
        <v>1402</v>
      </c>
      <c r="W2316" t="s">
        <v>1355</v>
      </c>
      <c r="AC2316" t="s">
        <v>1343</v>
      </c>
      <c r="AF2316" t="s">
        <v>1343</v>
      </c>
      <c r="AI2316">
        <v>32</v>
      </c>
      <c r="AJ2316">
        <v>995</v>
      </c>
      <c r="AL2316">
        <v>0</v>
      </c>
      <c r="AM2316" t="s">
        <v>1332</v>
      </c>
      <c r="AN2316">
        <v>0</v>
      </c>
      <c r="AO2316">
        <v>0</v>
      </c>
    </row>
    <row r="2317" spans="1:41" hidden="1" x14ac:dyDescent="0.3">
      <c r="C2317" t="s">
        <v>64</v>
      </c>
      <c r="D2317" t="s">
        <v>1755</v>
      </c>
      <c r="E2317">
        <v>2025329</v>
      </c>
      <c r="F2317" t="s">
        <v>7742</v>
      </c>
      <c r="G2317" t="s">
        <v>8697</v>
      </c>
      <c r="I2317" t="s">
        <v>1335</v>
      </c>
      <c r="J2317">
        <v>0</v>
      </c>
      <c r="K2317" t="s">
        <v>7047</v>
      </c>
      <c r="L2317">
        <v>46126</v>
      </c>
      <c r="N2317">
        <v>46162</v>
      </c>
      <c r="P2317" t="s">
        <v>1337</v>
      </c>
      <c r="Q2317" t="s">
        <v>7048</v>
      </c>
      <c r="U2317" t="s">
        <v>1340</v>
      </c>
      <c r="V2317" t="s">
        <v>1402</v>
      </c>
      <c r="W2317" t="s">
        <v>1355</v>
      </c>
      <c r="AC2317" t="s">
        <v>1343</v>
      </c>
      <c r="AF2317" t="s">
        <v>1343</v>
      </c>
      <c r="AI2317">
        <v>32</v>
      </c>
      <c r="AJ2317">
        <v>52</v>
      </c>
      <c r="AL2317">
        <v>0</v>
      </c>
      <c r="AM2317" t="s">
        <v>1332</v>
      </c>
      <c r="AN2317">
        <v>0</v>
      </c>
      <c r="AO2317">
        <v>0</v>
      </c>
    </row>
    <row r="2318" spans="1:41" x14ac:dyDescent="0.3">
      <c r="A2318" t="s">
        <v>1332</v>
      </c>
      <c r="B2318" t="s">
        <v>1332</v>
      </c>
      <c r="C2318" t="s">
        <v>1380</v>
      </c>
      <c r="D2318" t="s">
        <v>2519</v>
      </c>
      <c r="E2318">
        <v>2025317</v>
      </c>
      <c r="F2318" t="s">
        <v>6773</v>
      </c>
      <c r="G2318" t="s">
        <v>6774</v>
      </c>
      <c r="I2318" t="s">
        <v>1335</v>
      </c>
      <c r="J2318">
        <v>150</v>
      </c>
      <c r="K2318" t="s">
        <v>6777</v>
      </c>
      <c r="L2318" s="42">
        <v>46104</v>
      </c>
      <c r="N2318">
        <v>46152</v>
      </c>
      <c r="P2318" t="s">
        <v>1361</v>
      </c>
      <c r="Q2318" t="s">
        <v>6776</v>
      </c>
      <c r="R2318" t="s">
        <v>1781</v>
      </c>
      <c r="S2318" t="s">
        <v>1332</v>
      </c>
      <c r="U2318" t="s">
        <v>1340</v>
      </c>
      <c r="V2318" t="s">
        <v>1341</v>
      </c>
      <c r="W2318" t="s">
        <v>1355</v>
      </c>
      <c r="AC2318" t="s">
        <v>1343</v>
      </c>
      <c r="AF2318" t="s">
        <v>1343</v>
      </c>
      <c r="AI2318">
        <v>22</v>
      </c>
      <c r="AJ2318">
        <v>200</v>
      </c>
      <c r="AL2318">
        <v>0</v>
      </c>
      <c r="AM2318" t="s">
        <v>1332</v>
      </c>
      <c r="AN2318">
        <v>0</v>
      </c>
      <c r="AO2318">
        <v>0</v>
      </c>
    </row>
    <row r="2319" spans="1:41" hidden="1" x14ac:dyDescent="0.3">
      <c r="A2319" t="s">
        <v>1332</v>
      </c>
      <c r="B2319" t="s">
        <v>1332</v>
      </c>
      <c r="C2319" t="s">
        <v>1359</v>
      </c>
      <c r="D2319" t="s">
        <v>2519</v>
      </c>
      <c r="E2319">
        <v>2025317</v>
      </c>
      <c r="F2319" t="s">
        <v>7230</v>
      </c>
      <c r="G2319" t="s">
        <v>7231</v>
      </c>
      <c r="I2319" t="s">
        <v>1335</v>
      </c>
      <c r="J2319">
        <v>250</v>
      </c>
      <c r="K2319" t="s">
        <v>2444</v>
      </c>
      <c r="L2319">
        <v>46108</v>
      </c>
      <c r="N2319">
        <v>46157</v>
      </c>
      <c r="P2319" t="s">
        <v>1337</v>
      </c>
      <c r="Q2319" t="s">
        <v>2445</v>
      </c>
      <c r="R2319" t="s">
        <v>1781</v>
      </c>
      <c r="S2319" t="s">
        <v>1332</v>
      </c>
      <c r="U2319" t="s">
        <v>1340</v>
      </c>
      <c r="V2319" t="s">
        <v>1341</v>
      </c>
      <c r="W2319" t="s">
        <v>1355</v>
      </c>
      <c r="AC2319" t="s">
        <v>1343</v>
      </c>
      <c r="AF2319" t="s">
        <v>1343</v>
      </c>
      <c r="AI2319">
        <v>27</v>
      </c>
      <c r="AJ2319">
        <v>300</v>
      </c>
      <c r="AL2319">
        <v>0</v>
      </c>
      <c r="AM2319" t="s">
        <v>1332</v>
      </c>
      <c r="AN2319">
        <v>0</v>
      </c>
      <c r="AO2319">
        <v>0</v>
      </c>
    </row>
    <row r="2320" spans="1:41" hidden="1" x14ac:dyDescent="0.3">
      <c r="A2320" t="s">
        <v>1332</v>
      </c>
      <c r="B2320" t="s">
        <v>1332</v>
      </c>
      <c r="C2320" t="s">
        <v>1359</v>
      </c>
      <c r="D2320" t="s">
        <v>1755</v>
      </c>
      <c r="E2320">
        <v>2025329</v>
      </c>
      <c r="F2320" t="s">
        <v>7230</v>
      </c>
      <c r="I2320" t="s">
        <v>1335</v>
      </c>
      <c r="J2320">
        <v>0</v>
      </c>
      <c r="K2320" t="s">
        <v>2444</v>
      </c>
      <c r="L2320">
        <v>46109</v>
      </c>
      <c r="N2320">
        <v>46157</v>
      </c>
      <c r="P2320" t="s">
        <v>1337</v>
      </c>
      <c r="Q2320" t="s">
        <v>2445</v>
      </c>
      <c r="R2320" t="s">
        <v>1781</v>
      </c>
      <c r="S2320" t="s">
        <v>1332</v>
      </c>
      <c r="U2320" t="s">
        <v>1340</v>
      </c>
      <c r="V2320" t="s">
        <v>1341</v>
      </c>
      <c r="W2320" t="s">
        <v>1355</v>
      </c>
      <c r="AC2320" t="s">
        <v>1343</v>
      </c>
      <c r="AF2320" t="s">
        <v>1343</v>
      </c>
      <c r="AI2320">
        <v>27</v>
      </c>
      <c r="AJ2320">
        <v>52</v>
      </c>
      <c r="AL2320">
        <v>0</v>
      </c>
      <c r="AM2320" t="s">
        <v>1332</v>
      </c>
      <c r="AN2320">
        <v>0</v>
      </c>
      <c r="AO2320">
        <v>0</v>
      </c>
    </row>
    <row r="2321" spans="1:41" hidden="1" x14ac:dyDescent="0.3">
      <c r="C2321" t="s">
        <v>39</v>
      </c>
      <c r="D2321" t="s">
        <v>7699</v>
      </c>
      <c r="E2321">
        <v>2026058</v>
      </c>
      <c r="F2321" t="s">
        <v>8728</v>
      </c>
      <c r="G2321" t="s">
        <v>4636</v>
      </c>
      <c r="I2321" t="s">
        <v>1335</v>
      </c>
      <c r="J2321">
        <v>580</v>
      </c>
      <c r="K2321" t="s">
        <v>8729</v>
      </c>
      <c r="L2321">
        <v>46127</v>
      </c>
      <c r="N2321">
        <v>46162</v>
      </c>
      <c r="P2321" t="s">
        <v>1420</v>
      </c>
      <c r="Q2321" t="s">
        <v>8730</v>
      </c>
      <c r="U2321" t="s">
        <v>1340</v>
      </c>
      <c r="V2321" t="s">
        <v>1402</v>
      </c>
      <c r="W2321" t="s">
        <v>1355</v>
      </c>
      <c r="AC2321" t="s">
        <v>1343</v>
      </c>
      <c r="AF2321" t="s">
        <v>1343</v>
      </c>
      <c r="AI2321">
        <v>32</v>
      </c>
      <c r="AJ2321">
        <v>580</v>
      </c>
      <c r="AL2321">
        <v>0</v>
      </c>
      <c r="AM2321" t="s">
        <v>1332</v>
      </c>
      <c r="AN2321">
        <v>0</v>
      </c>
      <c r="AO2321">
        <v>0</v>
      </c>
    </row>
    <row r="2322" spans="1:41" hidden="1" x14ac:dyDescent="0.3">
      <c r="C2322" t="s">
        <v>39</v>
      </c>
      <c r="D2322" t="s">
        <v>4033</v>
      </c>
      <c r="E2322">
        <v>2026003</v>
      </c>
      <c r="F2322" t="s">
        <v>8728</v>
      </c>
      <c r="G2322" t="s">
        <v>4636</v>
      </c>
      <c r="I2322" t="s">
        <v>1335</v>
      </c>
      <c r="J2322">
        <v>580</v>
      </c>
      <c r="K2322" t="s">
        <v>8729</v>
      </c>
      <c r="L2322">
        <v>46127</v>
      </c>
      <c r="N2322">
        <v>46162</v>
      </c>
      <c r="P2322" t="s">
        <v>1420</v>
      </c>
      <c r="Q2322" t="s">
        <v>8730</v>
      </c>
      <c r="U2322" t="s">
        <v>1340</v>
      </c>
      <c r="V2322" t="s">
        <v>1402</v>
      </c>
      <c r="W2322" t="s">
        <v>1355</v>
      </c>
      <c r="AC2322" t="s">
        <v>1343</v>
      </c>
      <c r="AF2322" t="s">
        <v>1343</v>
      </c>
      <c r="AI2322">
        <v>32</v>
      </c>
      <c r="AJ2322">
        <v>625</v>
      </c>
      <c r="AL2322">
        <v>0</v>
      </c>
      <c r="AM2322" t="s">
        <v>1332</v>
      </c>
      <c r="AN2322">
        <v>0</v>
      </c>
      <c r="AO2322">
        <v>0</v>
      </c>
    </row>
    <row r="2323" spans="1:41" hidden="1" x14ac:dyDescent="0.3">
      <c r="C2323" t="s">
        <v>39</v>
      </c>
      <c r="D2323" t="s">
        <v>1755</v>
      </c>
      <c r="E2323">
        <v>2025329</v>
      </c>
      <c r="F2323" t="s">
        <v>8728</v>
      </c>
      <c r="G2323" t="s">
        <v>4636</v>
      </c>
      <c r="I2323" t="s">
        <v>1335</v>
      </c>
      <c r="J2323">
        <v>0</v>
      </c>
      <c r="K2323" t="s">
        <v>8729</v>
      </c>
      <c r="L2323">
        <v>46127</v>
      </c>
      <c r="N2323">
        <v>46162</v>
      </c>
      <c r="P2323" t="s">
        <v>1420</v>
      </c>
      <c r="Q2323" t="s">
        <v>8730</v>
      </c>
      <c r="U2323" t="s">
        <v>1340</v>
      </c>
      <c r="V2323" t="s">
        <v>1402</v>
      </c>
      <c r="W2323" t="s">
        <v>1355</v>
      </c>
      <c r="AC2323" t="s">
        <v>1343</v>
      </c>
      <c r="AF2323" t="s">
        <v>1343</v>
      </c>
      <c r="AI2323">
        <v>32</v>
      </c>
      <c r="AJ2323">
        <v>52</v>
      </c>
      <c r="AL2323">
        <v>0</v>
      </c>
      <c r="AM2323" t="s">
        <v>1332</v>
      </c>
      <c r="AN2323">
        <v>0</v>
      </c>
      <c r="AO2323">
        <v>0</v>
      </c>
    </row>
    <row r="2324" spans="1:41" hidden="1" x14ac:dyDescent="0.3">
      <c r="A2324" t="s">
        <v>1332</v>
      </c>
      <c r="B2324" t="s">
        <v>1379</v>
      </c>
      <c r="C2324" t="s">
        <v>205</v>
      </c>
      <c r="D2324" t="s">
        <v>1542</v>
      </c>
      <c r="E2324">
        <v>2025891</v>
      </c>
      <c r="I2324" t="s">
        <v>1335</v>
      </c>
      <c r="J2324">
        <v>550</v>
      </c>
      <c r="K2324" t="s">
        <v>1616</v>
      </c>
      <c r="L2324">
        <v>45999</v>
      </c>
      <c r="N2324">
        <v>46037</v>
      </c>
      <c r="P2324" t="s">
        <v>1337</v>
      </c>
      <c r="Q2324" t="s">
        <v>1617</v>
      </c>
      <c r="R2324" t="s">
        <v>1352</v>
      </c>
      <c r="S2324" t="s">
        <v>1332</v>
      </c>
      <c r="U2324" t="s">
        <v>1340</v>
      </c>
      <c r="V2324" t="s">
        <v>1402</v>
      </c>
      <c r="W2324" t="s">
        <v>1355</v>
      </c>
      <c r="AC2324" t="s">
        <v>1343</v>
      </c>
      <c r="AF2324" t="s">
        <v>1343</v>
      </c>
      <c r="AI2324" t="s">
        <v>1352</v>
      </c>
      <c r="AJ2324">
        <v>650</v>
      </c>
      <c r="AL2324">
        <v>0</v>
      </c>
      <c r="AM2324" t="s">
        <v>1332</v>
      </c>
      <c r="AN2324">
        <v>0</v>
      </c>
      <c r="AO2324">
        <v>0</v>
      </c>
    </row>
    <row r="2325" spans="1:41" hidden="1" x14ac:dyDescent="0.3">
      <c r="A2325" t="s">
        <v>1332</v>
      </c>
      <c r="B2325" t="s">
        <v>1379</v>
      </c>
      <c r="C2325" t="s">
        <v>1386</v>
      </c>
      <c r="D2325" t="s">
        <v>1542</v>
      </c>
      <c r="E2325">
        <v>2025891</v>
      </c>
      <c r="I2325" t="s">
        <v>1335</v>
      </c>
      <c r="J2325">
        <v>550</v>
      </c>
      <c r="K2325" t="s">
        <v>1616</v>
      </c>
      <c r="L2325">
        <v>45999</v>
      </c>
      <c r="N2325">
        <v>46052</v>
      </c>
      <c r="P2325" t="s">
        <v>1361</v>
      </c>
      <c r="Q2325" t="s">
        <v>1617</v>
      </c>
      <c r="R2325" t="s">
        <v>1352</v>
      </c>
      <c r="S2325" t="s">
        <v>1374</v>
      </c>
      <c r="T2325" t="s">
        <v>1635</v>
      </c>
      <c r="U2325" t="s">
        <v>1340</v>
      </c>
      <c r="V2325" t="s">
        <v>1402</v>
      </c>
      <c r="W2325" t="s">
        <v>1454</v>
      </c>
      <c r="AC2325" t="s">
        <v>1343</v>
      </c>
      <c r="AF2325" t="s">
        <v>1343</v>
      </c>
      <c r="AI2325" t="s">
        <v>1352</v>
      </c>
      <c r="AJ2325">
        <v>650</v>
      </c>
      <c r="AL2325">
        <v>0</v>
      </c>
      <c r="AM2325" t="s">
        <v>1332</v>
      </c>
      <c r="AN2325">
        <v>0</v>
      </c>
      <c r="AO2325">
        <v>0</v>
      </c>
    </row>
    <row r="2326" spans="1:41" hidden="1" x14ac:dyDescent="0.3">
      <c r="A2326" t="s">
        <v>1332</v>
      </c>
      <c r="B2326" t="s">
        <v>1379</v>
      </c>
      <c r="C2326" t="s">
        <v>304</v>
      </c>
      <c r="D2326" t="s">
        <v>2338</v>
      </c>
      <c r="E2326" t="s">
        <v>1332</v>
      </c>
      <c r="I2326" t="s">
        <v>1335</v>
      </c>
      <c r="J2326">
        <v>550</v>
      </c>
      <c r="K2326" t="s">
        <v>1616</v>
      </c>
      <c r="L2326">
        <v>46002</v>
      </c>
      <c r="N2326">
        <v>46052</v>
      </c>
      <c r="P2326" t="s">
        <v>1361</v>
      </c>
      <c r="Q2326" t="s">
        <v>1617</v>
      </c>
      <c r="R2326" t="s">
        <v>1358</v>
      </c>
      <c r="S2326" t="s">
        <v>1332</v>
      </c>
      <c r="U2326" t="s">
        <v>1340</v>
      </c>
      <c r="V2326" t="s">
        <v>1402</v>
      </c>
      <c r="W2326" t="s">
        <v>1358</v>
      </c>
      <c r="AC2326" t="s">
        <v>1343</v>
      </c>
      <c r="AF2326" t="s">
        <v>1343</v>
      </c>
      <c r="AI2326" t="s">
        <v>1358</v>
      </c>
      <c r="AJ2326" t="s">
        <v>1332</v>
      </c>
      <c r="AL2326">
        <v>0</v>
      </c>
      <c r="AM2326" t="s">
        <v>1332</v>
      </c>
      <c r="AN2326">
        <v>0</v>
      </c>
      <c r="AO2326">
        <v>0</v>
      </c>
    </row>
    <row r="2327" spans="1:41" hidden="1" x14ac:dyDescent="0.3">
      <c r="A2327" t="s">
        <v>1332</v>
      </c>
      <c r="B2327" t="s">
        <v>1379</v>
      </c>
      <c r="C2327" t="s">
        <v>304</v>
      </c>
      <c r="D2327" t="s">
        <v>2387</v>
      </c>
      <c r="E2327" t="s">
        <v>1332</v>
      </c>
      <c r="I2327" t="s">
        <v>1335</v>
      </c>
      <c r="J2327">
        <v>550</v>
      </c>
      <c r="K2327" t="s">
        <v>1616</v>
      </c>
      <c r="L2327">
        <v>46002</v>
      </c>
      <c r="N2327">
        <v>46052</v>
      </c>
      <c r="P2327" t="s">
        <v>1361</v>
      </c>
      <c r="Q2327" t="s">
        <v>1617</v>
      </c>
      <c r="R2327" t="s">
        <v>1358</v>
      </c>
      <c r="S2327" t="s">
        <v>1332</v>
      </c>
      <c r="U2327" t="s">
        <v>1340</v>
      </c>
      <c r="V2327" t="s">
        <v>1402</v>
      </c>
      <c r="W2327" t="s">
        <v>1358</v>
      </c>
      <c r="AC2327" t="s">
        <v>1343</v>
      </c>
      <c r="AF2327" t="s">
        <v>1343</v>
      </c>
      <c r="AI2327" t="s">
        <v>1358</v>
      </c>
      <c r="AJ2327" t="s">
        <v>1332</v>
      </c>
      <c r="AL2327">
        <v>0</v>
      </c>
      <c r="AM2327" t="s">
        <v>1332</v>
      </c>
      <c r="AN2327">
        <v>0</v>
      </c>
      <c r="AO2327">
        <v>0</v>
      </c>
    </row>
    <row r="2328" spans="1:41" hidden="1" x14ac:dyDescent="0.3">
      <c r="A2328" t="s">
        <v>1332</v>
      </c>
      <c r="B2328" t="s">
        <v>1332</v>
      </c>
      <c r="C2328" t="s">
        <v>205</v>
      </c>
      <c r="D2328" t="s">
        <v>2814</v>
      </c>
      <c r="E2328" t="s">
        <v>2815</v>
      </c>
      <c r="I2328" t="s">
        <v>1335</v>
      </c>
      <c r="J2328">
        <v>550</v>
      </c>
      <c r="K2328" t="s">
        <v>1616</v>
      </c>
      <c r="L2328">
        <v>46036</v>
      </c>
      <c r="N2328">
        <v>46081</v>
      </c>
      <c r="P2328" t="s">
        <v>1337</v>
      </c>
      <c r="Q2328" t="s">
        <v>1617</v>
      </c>
      <c r="R2328" t="s">
        <v>1352</v>
      </c>
      <c r="S2328" t="s">
        <v>1332</v>
      </c>
      <c r="U2328" t="s">
        <v>1340</v>
      </c>
      <c r="V2328" t="s">
        <v>1402</v>
      </c>
      <c r="W2328" t="s">
        <v>1355</v>
      </c>
      <c r="AC2328" t="s">
        <v>1343</v>
      </c>
      <c r="AF2328" t="s">
        <v>1343</v>
      </c>
      <c r="AI2328" t="s">
        <v>1352</v>
      </c>
      <c r="AJ2328">
        <v>622</v>
      </c>
      <c r="AL2328">
        <v>0</v>
      </c>
      <c r="AM2328" t="s">
        <v>1332</v>
      </c>
      <c r="AN2328">
        <v>0</v>
      </c>
      <c r="AO2328">
        <v>0</v>
      </c>
    </row>
    <row r="2329" spans="1:41" hidden="1" x14ac:dyDescent="0.3">
      <c r="A2329" t="s">
        <v>1332</v>
      </c>
      <c r="B2329" t="s">
        <v>1332</v>
      </c>
      <c r="C2329" t="s">
        <v>39</v>
      </c>
      <c r="D2329" t="s">
        <v>1438</v>
      </c>
      <c r="E2329">
        <v>2025933</v>
      </c>
      <c r="I2329" t="s">
        <v>1335</v>
      </c>
      <c r="J2329">
        <v>0</v>
      </c>
      <c r="K2329" t="s">
        <v>1616</v>
      </c>
      <c r="L2329">
        <v>46037</v>
      </c>
      <c r="N2329">
        <v>46081</v>
      </c>
      <c r="P2329" t="s">
        <v>1337</v>
      </c>
      <c r="Q2329" t="s">
        <v>1617</v>
      </c>
      <c r="R2329" t="s">
        <v>1339</v>
      </c>
      <c r="S2329" t="s">
        <v>1332</v>
      </c>
      <c r="U2329" t="s">
        <v>1340</v>
      </c>
      <c r="V2329" t="s">
        <v>1402</v>
      </c>
      <c r="W2329" t="s">
        <v>1339</v>
      </c>
      <c r="X2329">
        <v>46101</v>
      </c>
      <c r="Y2329" t="s">
        <v>3246</v>
      </c>
      <c r="Z2329">
        <v>1631</v>
      </c>
      <c r="AA2329">
        <v>749</v>
      </c>
      <c r="AB2329">
        <v>41</v>
      </c>
      <c r="AC2329" t="s">
        <v>1408</v>
      </c>
      <c r="AF2329" t="s">
        <v>1343</v>
      </c>
      <c r="AI2329" t="s">
        <v>1339</v>
      </c>
      <c r="AJ2329">
        <v>50</v>
      </c>
      <c r="AL2329">
        <v>1631</v>
      </c>
      <c r="AM2329">
        <v>1631</v>
      </c>
      <c r="AN2329">
        <v>0.45922746781115897</v>
      </c>
      <c r="AO2329">
        <v>3.06560392397302E-2</v>
      </c>
    </row>
    <row r="2330" spans="1:41" hidden="1" x14ac:dyDescent="0.3">
      <c r="A2330" t="s">
        <v>1332</v>
      </c>
      <c r="B2330" t="s">
        <v>1332</v>
      </c>
      <c r="C2330" t="s">
        <v>39</v>
      </c>
      <c r="D2330" t="s">
        <v>1755</v>
      </c>
      <c r="E2330">
        <v>2025329</v>
      </c>
      <c r="I2330" t="s">
        <v>1335</v>
      </c>
      <c r="J2330">
        <v>0</v>
      </c>
      <c r="K2330" t="s">
        <v>1616</v>
      </c>
      <c r="L2330">
        <v>46037</v>
      </c>
      <c r="N2330">
        <v>46081</v>
      </c>
      <c r="P2330" t="s">
        <v>1337</v>
      </c>
      <c r="Q2330" t="s">
        <v>1617</v>
      </c>
      <c r="R2330" t="s">
        <v>1339</v>
      </c>
      <c r="S2330" t="s">
        <v>1332</v>
      </c>
      <c r="U2330" t="s">
        <v>1340</v>
      </c>
      <c r="V2330" t="s">
        <v>1402</v>
      </c>
      <c r="W2330" t="s">
        <v>1339</v>
      </c>
      <c r="X2330">
        <v>46101</v>
      </c>
      <c r="Y2330" t="s">
        <v>3246</v>
      </c>
      <c r="Z2330">
        <v>1631</v>
      </c>
      <c r="AA2330">
        <v>749</v>
      </c>
      <c r="AB2330">
        <v>41</v>
      </c>
      <c r="AC2330" t="s">
        <v>1408</v>
      </c>
      <c r="AF2330" t="s">
        <v>1343</v>
      </c>
      <c r="AI2330" t="s">
        <v>1339</v>
      </c>
      <c r="AJ2330">
        <v>52</v>
      </c>
      <c r="AL2330" t="s">
        <v>1332</v>
      </c>
      <c r="AM2330" t="s">
        <v>1332</v>
      </c>
      <c r="AN2330">
        <v>0.45922746781115897</v>
      </c>
      <c r="AO2330">
        <v>0</v>
      </c>
    </row>
    <row r="2331" spans="1:41" hidden="1" x14ac:dyDescent="0.3">
      <c r="A2331" t="s">
        <v>1332</v>
      </c>
      <c r="B2331" t="s">
        <v>1332</v>
      </c>
      <c r="C2331" t="s">
        <v>304</v>
      </c>
      <c r="D2331" t="s">
        <v>1438</v>
      </c>
      <c r="E2331">
        <v>2025933</v>
      </c>
      <c r="F2331" t="s">
        <v>4833</v>
      </c>
      <c r="G2331" t="s">
        <v>4834</v>
      </c>
      <c r="I2331" t="s">
        <v>1335</v>
      </c>
      <c r="J2331">
        <v>1500</v>
      </c>
      <c r="K2331" t="s">
        <v>4835</v>
      </c>
      <c r="L2331">
        <v>46085</v>
      </c>
      <c r="N2331">
        <v>46122</v>
      </c>
      <c r="P2331" t="s">
        <v>1337</v>
      </c>
      <c r="Q2331" t="s">
        <v>4836</v>
      </c>
      <c r="R2331" t="s">
        <v>1339</v>
      </c>
      <c r="S2331" t="s">
        <v>1332</v>
      </c>
      <c r="U2331" t="s">
        <v>1340</v>
      </c>
      <c r="V2331" t="s">
        <v>1402</v>
      </c>
      <c r="W2331" t="s">
        <v>1339</v>
      </c>
      <c r="X2331">
        <v>46097</v>
      </c>
      <c r="Y2331" t="s">
        <v>4837</v>
      </c>
      <c r="Z2331">
        <v>2819</v>
      </c>
      <c r="AA2331">
        <v>1111</v>
      </c>
      <c r="AB2331">
        <v>35</v>
      </c>
      <c r="AC2331" t="s">
        <v>1408</v>
      </c>
      <c r="AF2331" t="s">
        <v>1408</v>
      </c>
      <c r="AI2331" t="s">
        <v>1339</v>
      </c>
      <c r="AJ2331">
        <v>1550</v>
      </c>
      <c r="AL2331">
        <v>2819</v>
      </c>
      <c r="AM2331">
        <v>2819</v>
      </c>
      <c r="AN2331">
        <v>0.39411138701667298</v>
      </c>
      <c r="AO2331">
        <v>0.54984036892515098</v>
      </c>
    </row>
    <row r="2332" spans="1:41" hidden="1" x14ac:dyDescent="0.3">
      <c r="A2332" t="s">
        <v>1332</v>
      </c>
      <c r="B2332" t="s">
        <v>1379</v>
      </c>
      <c r="C2332" t="s">
        <v>304</v>
      </c>
      <c r="D2332" t="s">
        <v>1755</v>
      </c>
      <c r="E2332">
        <v>2025329</v>
      </c>
      <c r="F2332" t="s">
        <v>4833</v>
      </c>
      <c r="I2332" t="s">
        <v>1335</v>
      </c>
      <c r="J2332">
        <v>0</v>
      </c>
      <c r="K2332" t="s">
        <v>4835</v>
      </c>
      <c r="L2332">
        <v>46085</v>
      </c>
      <c r="N2332">
        <v>46122</v>
      </c>
      <c r="P2332" t="s">
        <v>1337</v>
      </c>
      <c r="Q2332" t="s">
        <v>4836</v>
      </c>
      <c r="R2332" t="s">
        <v>1339</v>
      </c>
      <c r="S2332" t="s">
        <v>1332</v>
      </c>
      <c r="U2332" t="s">
        <v>1340</v>
      </c>
      <c r="V2332" t="s">
        <v>1402</v>
      </c>
      <c r="W2332" t="s">
        <v>1339</v>
      </c>
      <c r="X2332">
        <v>46097</v>
      </c>
      <c r="Y2332" t="s">
        <v>4837</v>
      </c>
      <c r="Z2332">
        <v>2819</v>
      </c>
      <c r="AA2332">
        <v>1111</v>
      </c>
      <c r="AB2332">
        <v>35</v>
      </c>
      <c r="AC2332" t="s">
        <v>1408</v>
      </c>
      <c r="AF2332" t="s">
        <v>1343</v>
      </c>
      <c r="AI2332" t="s">
        <v>1339</v>
      </c>
      <c r="AJ2332">
        <v>52</v>
      </c>
      <c r="AL2332" t="s">
        <v>1332</v>
      </c>
      <c r="AM2332" t="s">
        <v>1332</v>
      </c>
      <c r="AN2332">
        <v>0.39411138701667298</v>
      </c>
      <c r="AO2332">
        <v>0</v>
      </c>
    </row>
    <row r="2333" spans="1:41" hidden="1" x14ac:dyDescent="0.3">
      <c r="A2333" t="s">
        <v>1332</v>
      </c>
      <c r="B2333" t="s">
        <v>1332</v>
      </c>
      <c r="C2333" t="s">
        <v>304</v>
      </c>
      <c r="D2333" t="s">
        <v>2519</v>
      </c>
      <c r="E2333">
        <v>2025317</v>
      </c>
      <c r="F2333" t="s">
        <v>6551</v>
      </c>
      <c r="G2333" t="s">
        <v>6552</v>
      </c>
      <c r="I2333" t="s">
        <v>1335</v>
      </c>
      <c r="J2333">
        <v>1500</v>
      </c>
      <c r="K2333" t="s">
        <v>4835</v>
      </c>
      <c r="L2333">
        <v>46100</v>
      </c>
      <c r="N2333">
        <v>46152</v>
      </c>
      <c r="P2333" t="s">
        <v>1337</v>
      </c>
      <c r="Q2333" t="s">
        <v>4836</v>
      </c>
      <c r="R2333" t="s">
        <v>1339</v>
      </c>
      <c r="S2333" t="s">
        <v>1332</v>
      </c>
      <c r="U2333" t="s">
        <v>1340</v>
      </c>
      <c r="V2333" t="s">
        <v>1402</v>
      </c>
      <c r="W2333" t="s">
        <v>1339</v>
      </c>
      <c r="X2333">
        <v>46114</v>
      </c>
      <c r="Y2333" t="s">
        <v>6553</v>
      </c>
      <c r="Z2333">
        <v>1560</v>
      </c>
      <c r="AA2333">
        <v>754</v>
      </c>
      <c r="AB2333">
        <v>46</v>
      </c>
      <c r="AC2333" t="s">
        <v>1408</v>
      </c>
      <c r="AF2333" t="s">
        <v>1408</v>
      </c>
      <c r="AI2333" t="s">
        <v>1339</v>
      </c>
      <c r="AJ2333">
        <v>1550</v>
      </c>
      <c r="AL2333">
        <v>1560</v>
      </c>
      <c r="AM2333">
        <v>1560</v>
      </c>
      <c r="AN2333">
        <v>0.483333333333333</v>
      </c>
      <c r="AO2333">
        <v>0.99358974358974395</v>
      </c>
    </row>
    <row r="2334" spans="1:41" hidden="1" x14ac:dyDescent="0.3">
      <c r="A2334" t="s">
        <v>1332</v>
      </c>
      <c r="B2334" t="s">
        <v>1379</v>
      </c>
      <c r="C2334" t="s">
        <v>304</v>
      </c>
      <c r="D2334" t="s">
        <v>1755</v>
      </c>
      <c r="E2334">
        <v>2025329</v>
      </c>
      <c r="F2334" t="s">
        <v>6551</v>
      </c>
      <c r="I2334" t="s">
        <v>1335</v>
      </c>
      <c r="J2334">
        <v>0</v>
      </c>
      <c r="K2334" t="s">
        <v>4835</v>
      </c>
      <c r="L2334">
        <v>46100</v>
      </c>
      <c r="N2334">
        <v>46152</v>
      </c>
      <c r="P2334" t="s">
        <v>1337</v>
      </c>
      <c r="Q2334" t="s">
        <v>4836</v>
      </c>
      <c r="R2334" t="s">
        <v>1339</v>
      </c>
      <c r="S2334" t="s">
        <v>1332</v>
      </c>
      <c r="U2334" t="s">
        <v>1340</v>
      </c>
      <c r="V2334" t="s">
        <v>1402</v>
      </c>
      <c r="W2334" t="s">
        <v>1339</v>
      </c>
      <c r="X2334">
        <v>46114</v>
      </c>
      <c r="Y2334" t="s">
        <v>6553</v>
      </c>
      <c r="Z2334">
        <v>1560</v>
      </c>
      <c r="AA2334">
        <v>754</v>
      </c>
      <c r="AB2334">
        <v>46</v>
      </c>
      <c r="AC2334" t="s">
        <v>1408</v>
      </c>
      <c r="AF2334" t="s">
        <v>1343</v>
      </c>
      <c r="AI2334" t="s">
        <v>1339</v>
      </c>
      <c r="AJ2334">
        <v>52</v>
      </c>
      <c r="AL2334" t="s">
        <v>1332</v>
      </c>
      <c r="AM2334" t="s">
        <v>1332</v>
      </c>
      <c r="AN2334">
        <v>0.483333333333333</v>
      </c>
      <c r="AO2334">
        <v>0</v>
      </c>
    </row>
    <row r="2335" spans="1:41" hidden="1" x14ac:dyDescent="0.3">
      <c r="A2335" t="s">
        <v>1332</v>
      </c>
      <c r="B2335" t="s">
        <v>1332</v>
      </c>
      <c r="C2335" t="s">
        <v>304</v>
      </c>
      <c r="D2335" t="s">
        <v>4033</v>
      </c>
      <c r="E2335">
        <v>2026003</v>
      </c>
      <c r="F2335" t="s">
        <v>6551</v>
      </c>
      <c r="G2335" t="s">
        <v>8379</v>
      </c>
      <c r="I2335" t="s">
        <v>1335</v>
      </c>
      <c r="J2335">
        <v>1500</v>
      </c>
      <c r="K2335" t="s">
        <v>4835</v>
      </c>
      <c r="L2335">
        <v>46122</v>
      </c>
      <c r="N2335">
        <v>46157</v>
      </c>
      <c r="P2335" t="s">
        <v>1337</v>
      </c>
      <c r="Q2335" t="s">
        <v>4836</v>
      </c>
      <c r="R2335" t="s">
        <v>1781</v>
      </c>
      <c r="S2335" t="s">
        <v>1332</v>
      </c>
      <c r="U2335" t="s">
        <v>1340</v>
      </c>
      <c r="V2335" t="s">
        <v>1402</v>
      </c>
      <c r="W2335" t="s">
        <v>1355</v>
      </c>
      <c r="AC2335" t="s">
        <v>1343</v>
      </c>
      <c r="AF2335" t="s">
        <v>1408</v>
      </c>
      <c r="AI2335">
        <v>27</v>
      </c>
      <c r="AJ2335">
        <v>1545</v>
      </c>
      <c r="AL2335">
        <v>0</v>
      </c>
      <c r="AM2335" t="s">
        <v>1332</v>
      </c>
      <c r="AN2335">
        <v>0</v>
      </c>
      <c r="AO2335">
        <v>0</v>
      </c>
    </row>
    <row r="2336" spans="1:41" hidden="1" x14ac:dyDescent="0.3">
      <c r="A2336" t="s">
        <v>1332</v>
      </c>
      <c r="B2336" t="s">
        <v>1332</v>
      </c>
      <c r="C2336" t="s">
        <v>304</v>
      </c>
      <c r="D2336" t="s">
        <v>4347</v>
      </c>
      <c r="E2336">
        <v>2025310</v>
      </c>
      <c r="F2336" t="s">
        <v>6551</v>
      </c>
      <c r="G2336" t="s">
        <v>8379</v>
      </c>
      <c r="I2336" t="s">
        <v>1335</v>
      </c>
      <c r="J2336">
        <v>1500</v>
      </c>
      <c r="K2336" t="s">
        <v>4835</v>
      </c>
      <c r="L2336">
        <v>46122</v>
      </c>
      <c r="N2336">
        <v>46157</v>
      </c>
      <c r="P2336" t="s">
        <v>1337</v>
      </c>
      <c r="Q2336" t="s">
        <v>4836</v>
      </c>
      <c r="R2336" t="s">
        <v>1781</v>
      </c>
      <c r="S2336" t="s">
        <v>1332</v>
      </c>
      <c r="U2336" t="s">
        <v>1340</v>
      </c>
      <c r="V2336" t="s">
        <v>1402</v>
      </c>
      <c r="W2336" t="s">
        <v>1355</v>
      </c>
      <c r="AC2336" t="s">
        <v>1343</v>
      </c>
      <c r="AF2336" t="s">
        <v>1408</v>
      </c>
      <c r="AI2336">
        <v>27</v>
      </c>
      <c r="AJ2336">
        <v>1565</v>
      </c>
      <c r="AL2336">
        <v>0</v>
      </c>
      <c r="AM2336" t="s">
        <v>1332</v>
      </c>
      <c r="AN2336">
        <v>0</v>
      </c>
      <c r="AO2336">
        <v>0</v>
      </c>
    </row>
    <row r="2337" spans="1:41" hidden="1" x14ac:dyDescent="0.3">
      <c r="A2337" t="s">
        <v>1332</v>
      </c>
      <c r="B2337" t="s">
        <v>1332</v>
      </c>
      <c r="C2337" t="s">
        <v>205</v>
      </c>
      <c r="D2337" t="s">
        <v>1542</v>
      </c>
      <c r="E2337">
        <v>2025891</v>
      </c>
      <c r="I2337" t="s">
        <v>1335</v>
      </c>
      <c r="J2337">
        <v>500</v>
      </c>
      <c r="K2337" t="s">
        <v>1543</v>
      </c>
      <c r="L2337">
        <v>45992</v>
      </c>
      <c r="N2337">
        <v>46052</v>
      </c>
      <c r="P2337" t="s">
        <v>1337</v>
      </c>
      <c r="Q2337" t="s">
        <v>1544</v>
      </c>
      <c r="R2337" t="s">
        <v>1339</v>
      </c>
      <c r="S2337" t="s">
        <v>1332</v>
      </c>
      <c r="U2337" t="s">
        <v>1340</v>
      </c>
      <c r="V2337" t="s">
        <v>1341</v>
      </c>
      <c r="W2337" t="s">
        <v>1339</v>
      </c>
      <c r="X2337">
        <v>46046</v>
      </c>
      <c r="Y2337" t="s">
        <v>1545</v>
      </c>
      <c r="AC2337" t="s">
        <v>1343</v>
      </c>
      <c r="AF2337" t="s">
        <v>1343</v>
      </c>
      <c r="AI2337" t="s">
        <v>1339</v>
      </c>
      <c r="AJ2337">
        <v>600</v>
      </c>
      <c r="AL2337">
        <v>0</v>
      </c>
      <c r="AM2337">
        <v>0</v>
      </c>
      <c r="AN2337">
        <v>0</v>
      </c>
      <c r="AO2337">
        <v>0</v>
      </c>
    </row>
    <row r="2338" spans="1:41" hidden="1" x14ac:dyDescent="0.3">
      <c r="C2338" t="s">
        <v>39</v>
      </c>
      <c r="D2338" t="s">
        <v>4033</v>
      </c>
      <c r="E2338">
        <v>2026003</v>
      </c>
      <c r="F2338" t="s">
        <v>8869</v>
      </c>
      <c r="G2338" t="s">
        <v>8870</v>
      </c>
      <c r="I2338" t="s">
        <v>1335</v>
      </c>
      <c r="J2338">
        <v>1000</v>
      </c>
      <c r="K2338" t="s">
        <v>8871</v>
      </c>
      <c r="L2338">
        <v>46128</v>
      </c>
      <c r="N2338">
        <v>46172</v>
      </c>
      <c r="P2338" t="s">
        <v>1420</v>
      </c>
      <c r="Q2338" t="s">
        <v>8872</v>
      </c>
      <c r="U2338" t="s">
        <v>1340</v>
      </c>
      <c r="V2338" t="s">
        <v>1402</v>
      </c>
      <c r="W2338" t="s">
        <v>1355</v>
      </c>
      <c r="AC2338" t="s">
        <v>1343</v>
      </c>
      <c r="AF2338" t="s">
        <v>1408</v>
      </c>
      <c r="AI2338">
        <v>42</v>
      </c>
      <c r="AJ2338">
        <v>1045</v>
      </c>
      <c r="AL2338">
        <v>0</v>
      </c>
      <c r="AM2338" t="s">
        <v>1332</v>
      </c>
      <c r="AN2338">
        <v>0</v>
      </c>
      <c r="AO2338">
        <v>0</v>
      </c>
    </row>
    <row r="2339" spans="1:41" hidden="1" x14ac:dyDescent="0.3">
      <c r="A2339" t="s">
        <v>1332</v>
      </c>
      <c r="B2339" t="s">
        <v>1332</v>
      </c>
      <c r="C2339" t="s">
        <v>205</v>
      </c>
      <c r="D2339" t="s">
        <v>1920</v>
      </c>
      <c r="E2339">
        <v>2025895</v>
      </c>
      <c r="I2339" t="s">
        <v>1335</v>
      </c>
      <c r="J2339">
        <v>700</v>
      </c>
      <c r="K2339" t="s">
        <v>1978</v>
      </c>
      <c r="L2339">
        <v>46002</v>
      </c>
      <c r="N2339">
        <v>46068</v>
      </c>
      <c r="P2339" t="s">
        <v>1420</v>
      </c>
      <c r="Q2339" t="s">
        <v>1979</v>
      </c>
      <c r="R2339" t="s">
        <v>1358</v>
      </c>
      <c r="S2339" t="s">
        <v>1332</v>
      </c>
      <c r="U2339" t="s">
        <v>1340</v>
      </c>
      <c r="V2339" t="s">
        <v>1341</v>
      </c>
      <c r="W2339" t="s">
        <v>1355</v>
      </c>
      <c r="AC2339" t="s">
        <v>1343</v>
      </c>
      <c r="AF2339" t="s">
        <v>1343</v>
      </c>
      <c r="AI2339" t="s">
        <v>1352</v>
      </c>
      <c r="AJ2339">
        <v>810</v>
      </c>
      <c r="AL2339">
        <v>0</v>
      </c>
      <c r="AM2339" t="s">
        <v>1332</v>
      </c>
      <c r="AN2339">
        <v>0</v>
      </c>
      <c r="AO2339">
        <v>0</v>
      </c>
    </row>
    <row r="2340" spans="1:41" hidden="1" x14ac:dyDescent="0.3">
      <c r="A2340" t="s">
        <v>1332</v>
      </c>
      <c r="B2340" t="s">
        <v>1332</v>
      </c>
      <c r="C2340" t="s">
        <v>304</v>
      </c>
      <c r="D2340" t="s">
        <v>2962</v>
      </c>
      <c r="E2340">
        <v>2025945</v>
      </c>
      <c r="I2340" t="s">
        <v>1335</v>
      </c>
      <c r="J2340">
        <v>900</v>
      </c>
      <c r="K2340" t="s">
        <v>1978</v>
      </c>
      <c r="L2340">
        <v>46083</v>
      </c>
      <c r="N2340">
        <v>46132</v>
      </c>
      <c r="P2340" t="s">
        <v>1337</v>
      </c>
      <c r="Q2340" t="s">
        <v>1979</v>
      </c>
      <c r="R2340" t="s">
        <v>1339</v>
      </c>
      <c r="S2340" t="s">
        <v>1332</v>
      </c>
      <c r="U2340" t="s">
        <v>1340</v>
      </c>
      <c r="V2340" t="s">
        <v>1341</v>
      </c>
      <c r="W2340" t="s">
        <v>1339</v>
      </c>
      <c r="X2340">
        <v>46110</v>
      </c>
      <c r="Y2340" t="s">
        <v>4596</v>
      </c>
      <c r="Z2340">
        <v>2011</v>
      </c>
      <c r="AA2340">
        <v>2171</v>
      </c>
      <c r="AB2340">
        <v>17</v>
      </c>
      <c r="AC2340" t="s">
        <v>1408</v>
      </c>
      <c r="AF2340" t="s">
        <v>1343</v>
      </c>
      <c r="AI2340" t="s">
        <v>1339</v>
      </c>
      <c r="AJ2340">
        <v>960</v>
      </c>
      <c r="AL2340">
        <v>2011</v>
      </c>
      <c r="AM2340">
        <v>2011</v>
      </c>
      <c r="AN2340">
        <v>1.0795624067628</v>
      </c>
      <c r="AO2340">
        <v>0.47737444057682699</v>
      </c>
    </row>
    <row r="2341" spans="1:41" hidden="1" x14ac:dyDescent="0.3">
      <c r="A2341" t="s">
        <v>1332</v>
      </c>
      <c r="B2341" t="s">
        <v>1332</v>
      </c>
      <c r="C2341" t="s">
        <v>304</v>
      </c>
      <c r="D2341" t="s">
        <v>3258</v>
      </c>
      <c r="E2341">
        <v>2025308</v>
      </c>
      <c r="F2341" t="s">
        <v>8285</v>
      </c>
      <c r="I2341" t="s">
        <v>1335</v>
      </c>
      <c r="J2341">
        <v>700</v>
      </c>
      <c r="K2341" t="s">
        <v>1978</v>
      </c>
      <c r="L2341">
        <v>46121</v>
      </c>
      <c r="N2341">
        <v>46157</v>
      </c>
      <c r="P2341" t="s">
        <v>1337</v>
      </c>
      <c r="Q2341" t="s">
        <v>1979</v>
      </c>
      <c r="R2341" t="s">
        <v>1781</v>
      </c>
      <c r="S2341" t="s">
        <v>1332</v>
      </c>
      <c r="U2341" t="s">
        <v>1340</v>
      </c>
      <c r="V2341" t="s">
        <v>1341</v>
      </c>
      <c r="W2341" t="s">
        <v>1355</v>
      </c>
      <c r="AC2341" t="s">
        <v>1343</v>
      </c>
      <c r="AF2341" t="s">
        <v>1343</v>
      </c>
      <c r="AI2341">
        <v>27</v>
      </c>
      <c r="AJ2341">
        <v>755</v>
      </c>
      <c r="AL2341">
        <v>0</v>
      </c>
      <c r="AM2341" t="s">
        <v>1332</v>
      </c>
      <c r="AN2341">
        <v>0</v>
      </c>
      <c r="AO2341">
        <v>0</v>
      </c>
    </row>
    <row r="2342" spans="1:41" hidden="1" x14ac:dyDescent="0.3">
      <c r="A2342" t="s">
        <v>1332</v>
      </c>
      <c r="B2342" t="s">
        <v>1379</v>
      </c>
      <c r="C2342" t="s">
        <v>1386</v>
      </c>
      <c r="D2342" t="s">
        <v>3708</v>
      </c>
      <c r="E2342">
        <v>2025322</v>
      </c>
      <c r="F2342" t="s">
        <v>8285</v>
      </c>
      <c r="G2342" t="s">
        <v>8318</v>
      </c>
      <c r="I2342" t="s">
        <v>1335</v>
      </c>
      <c r="J2342">
        <v>900</v>
      </c>
      <c r="K2342" t="s">
        <v>1978</v>
      </c>
      <c r="L2342">
        <v>46122</v>
      </c>
      <c r="N2342">
        <v>46157</v>
      </c>
      <c r="P2342" t="s">
        <v>1420</v>
      </c>
      <c r="Q2342" t="s">
        <v>1979</v>
      </c>
      <c r="R2342" t="s">
        <v>1781</v>
      </c>
      <c r="S2342" t="s">
        <v>1332</v>
      </c>
      <c r="U2342" t="s">
        <v>1340</v>
      </c>
      <c r="V2342" t="s">
        <v>1341</v>
      </c>
      <c r="W2342" t="s">
        <v>1355</v>
      </c>
      <c r="AC2342" t="s">
        <v>1343</v>
      </c>
      <c r="AF2342" t="s">
        <v>1343</v>
      </c>
      <c r="AI2342">
        <v>27</v>
      </c>
      <c r="AJ2342">
        <v>990</v>
      </c>
      <c r="AL2342">
        <v>0</v>
      </c>
      <c r="AM2342" t="s">
        <v>1332</v>
      </c>
      <c r="AN2342">
        <v>0</v>
      </c>
      <c r="AO2342">
        <v>0</v>
      </c>
    </row>
    <row r="2343" spans="1:41" hidden="1" x14ac:dyDescent="0.3">
      <c r="A2343" t="s">
        <v>1332</v>
      </c>
      <c r="B2343" t="s">
        <v>1379</v>
      </c>
      <c r="C2343" t="s">
        <v>1386</v>
      </c>
      <c r="D2343" t="s">
        <v>3882</v>
      </c>
      <c r="E2343">
        <v>2025322</v>
      </c>
      <c r="F2343" t="s">
        <v>8285</v>
      </c>
      <c r="G2343" t="s">
        <v>8318</v>
      </c>
      <c r="I2343" t="s">
        <v>1335</v>
      </c>
      <c r="J2343">
        <v>0</v>
      </c>
      <c r="K2343" t="s">
        <v>1978</v>
      </c>
      <c r="L2343">
        <v>46122</v>
      </c>
      <c r="N2343">
        <v>46157</v>
      </c>
      <c r="P2343" t="s">
        <v>1420</v>
      </c>
      <c r="Q2343" t="s">
        <v>1979</v>
      </c>
      <c r="R2343" t="s">
        <v>1781</v>
      </c>
      <c r="S2343" t="s">
        <v>1332</v>
      </c>
      <c r="U2343" t="s">
        <v>1340</v>
      </c>
      <c r="V2343" t="s">
        <v>1341</v>
      </c>
      <c r="W2343" t="s">
        <v>1355</v>
      </c>
      <c r="AC2343" t="s">
        <v>1343</v>
      </c>
      <c r="AF2343" t="s">
        <v>1343</v>
      </c>
      <c r="AI2343">
        <v>27</v>
      </c>
      <c r="AJ2343">
        <v>90</v>
      </c>
      <c r="AL2343">
        <v>0</v>
      </c>
      <c r="AM2343" t="s">
        <v>1332</v>
      </c>
      <c r="AN2343">
        <v>0</v>
      </c>
      <c r="AO2343">
        <v>0</v>
      </c>
    </row>
    <row r="2344" spans="1:41" hidden="1" x14ac:dyDescent="0.3">
      <c r="A2344" t="s">
        <v>1332</v>
      </c>
      <c r="B2344" t="s">
        <v>1332</v>
      </c>
      <c r="C2344" t="s">
        <v>205</v>
      </c>
      <c r="D2344" t="s">
        <v>2309</v>
      </c>
      <c r="E2344" t="s">
        <v>2310</v>
      </c>
      <c r="I2344" t="s">
        <v>1369</v>
      </c>
      <c r="J2344">
        <v>0</v>
      </c>
      <c r="K2344" t="s">
        <v>2552</v>
      </c>
      <c r="L2344">
        <v>46015</v>
      </c>
      <c r="N2344">
        <v>46068</v>
      </c>
      <c r="P2344" t="s">
        <v>1337</v>
      </c>
      <c r="Q2344" t="s">
        <v>2551</v>
      </c>
      <c r="R2344" t="s">
        <v>1352</v>
      </c>
      <c r="S2344" t="s">
        <v>1332</v>
      </c>
      <c r="U2344" t="s">
        <v>1340</v>
      </c>
      <c r="V2344" t="s">
        <v>1341</v>
      </c>
      <c r="W2344" t="s">
        <v>1355</v>
      </c>
      <c r="AC2344" t="s">
        <v>1343</v>
      </c>
      <c r="AF2344" t="s">
        <v>1343</v>
      </c>
      <c r="AI2344" t="s">
        <v>1352</v>
      </c>
      <c r="AJ2344">
        <v>0</v>
      </c>
      <c r="AL2344">
        <v>0</v>
      </c>
      <c r="AM2344" t="s">
        <v>1332</v>
      </c>
      <c r="AN2344">
        <v>0</v>
      </c>
      <c r="AO2344">
        <v>0</v>
      </c>
    </row>
    <row r="2345" spans="1:41" hidden="1" x14ac:dyDescent="0.3">
      <c r="A2345" t="s">
        <v>1332</v>
      </c>
      <c r="B2345" t="s">
        <v>1332</v>
      </c>
      <c r="C2345" t="s">
        <v>205</v>
      </c>
      <c r="D2345" t="s">
        <v>7170</v>
      </c>
      <c r="E2345">
        <v>2026056</v>
      </c>
      <c r="I2345" t="s">
        <v>1369</v>
      </c>
      <c r="J2345">
        <v>0</v>
      </c>
      <c r="K2345" t="s">
        <v>2552</v>
      </c>
      <c r="L2345">
        <v>46122</v>
      </c>
      <c r="N2345">
        <v>46157</v>
      </c>
      <c r="P2345" t="s">
        <v>1337</v>
      </c>
      <c r="Q2345" t="s">
        <v>2551</v>
      </c>
      <c r="R2345" t="s">
        <v>1781</v>
      </c>
      <c r="S2345" t="s">
        <v>1332</v>
      </c>
      <c r="U2345" t="s">
        <v>1340</v>
      </c>
      <c r="V2345" t="s">
        <v>1341</v>
      </c>
      <c r="W2345" t="s">
        <v>1355</v>
      </c>
      <c r="AC2345" t="s">
        <v>1343</v>
      </c>
      <c r="AF2345" t="s">
        <v>1343</v>
      </c>
      <c r="AI2345">
        <v>27</v>
      </c>
      <c r="AJ2345">
        <v>0</v>
      </c>
      <c r="AL2345">
        <v>0</v>
      </c>
      <c r="AM2345" t="s">
        <v>1332</v>
      </c>
      <c r="AN2345">
        <v>0</v>
      </c>
      <c r="AO2345">
        <v>0</v>
      </c>
    </row>
    <row r="2346" spans="1:41" hidden="1" x14ac:dyDescent="0.3">
      <c r="A2346" t="s">
        <v>1332</v>
      </c>
      <c r="B2346" t="s">
        <v>1332</v>
      </c>
      <c r="C2346" t="s">
        <v>205</v>
      </c>
      <c r="D2346" t="s">
        <v>7174</v>
      </c>
      <c r="E2346" t="s">
        <v>7175</v>
      </c>
      <c r="I2346" t="s">
        <v>1369</v>
      </c>
      <c r="J2346">
        <v>0</v>
      </c>
      <c r="K2346" t="s">
        <v>2552</v>
      </c>
      <c r="L2346">
        <v>46122</v>
      </c>
      <c r="N2346">
        <v>46157</v>
      </c>
      <c r="P2346" t="s">
        <v>1337</v>
      </c>
      <c r="Q2346" t="s">
        <v>2551</v>
      </c>
      <c r="R2346" t="s">
        <v>1781</v>
      </c>
      <c r="S2346" t="s">
        <v>1332</v>
      </c>
      <c r="U2346" t="s">
        <v>1340</v>
      </c>
      <c r="V2346" t="s">
        <v>1341</v>
      </c>
      <c r="W2346" t="s">
        <v>1355</v>
      </c>
      <c r="AC2346" t="s">
        <v>1343</v>
      </c>
      <c r="AF2346" t="s">
        <v>1343</v>
      </c>
      <c r="AI2346">
        <v>27</v>
      </c>
      <c r="AJ2346">
        <v>0</v>
      </c>
      <c r="AL2346">
        <v>0</v>
      </c>
      <c r="AM2346" t="s">
        <v>1332</v>
      </c>
      <c r="AN2346">
        <v>0</v>
      </c>
      <c r="AO2346">
        <v>0</v>
      </c>
    </row>
    <row r="2347" spans="1:41" hidden="1" x14ac:dyDescent="0.3">
      <c r="A2347" t="s">
        <v>1332</v>
      </c>
      <c r="B2347" t="s">
        <v>1332</v>
      </c>
      <c r="C2347" t="s">
        <v>205</v>
      </c>
      <c r="D2347" t="s">
        <v>4033</v>
      </c>
      <c r="E2347">
        <v>2026003</v>
      </c>
      <c r="I2347" t="s">
        <v>1369</v>
      </c>
      <c r="J2347">
        <v>0</v>
      </c>
      <c r="K2347" t="s">
        <v>2552</v>
      </c>
      <c r="L2347">
        <v>46122</v>
      </c>
      <c r="N2347">
        <v>46157</v>
      </c>
      <c r="P2347" t="s">
        <v>1337</v>
      </c>
      <c r="Q2347" t="s">
        <v>2551</v>
      </c>
      <c r="R2347" t="s">
        <v>1781</v>
      </c>
      <c r="S2347" t="s">
        <v>1332</v>
      </c>
      <c r="U2347" t="s">
        <v>1340</v>
      </c>
      <c r="V2347" t="s">
        <v>1341</v>
      </c>
      <c r="W2347" t="s">
        <v>1355</v>
      </c>
      <c r="AC2347" t="s">
        <v>1343</v>
      </c>
      <c r="AF2347" t="s">
        <v>1343</v>
      </c>
      <c r="AI2347">
        <v>27</v>
      </c>
      <c r="AJ2347">
        <v>45</v>
      </c>
      <c r="AL2347">
        <v>0</v>
      </c>
      <c r="AM2347" t="s">
        <v>1332</v>
      </c>
      <c r="AN2347">
        <v>0</v>
      </c>
      <c r="AO2347">
        <v>0</v>
      </c>
    </row>
    <row r="2348" spans="1:41" hidden="1" x14ac:dyDescent="0.3">
      <c r="A2348" t="s">
        <v>1332</v>
      </c>
      <c r="B2348" t="s">
        <v>1332</v>
      </c>
      <c r="C2348" t="s">
        <v>205</v>
      </c>
      <c r="D2348" t="s">
        <v>7588</v>
      </c>
      <c r="E2348">
        <v>2026020</v>
      </c>
      <c r="I2348" t="s">
        <v>1369</v>
      </c>
      <c r="J2348">
        <v>0</v>
      </c>
      <c r="K2348" t="s">
        <v>2552</v>
      </c>
      <c r="L2348">
        <v>46122</v>
      </c>
      <c r="N2348">
        <v>46157</v>
      </c>
      <c r="P2348" t="s">
        <v>1337</v>
      </c>
      <c r="Q2348" t="s">
        <v>2551</v>
      </c>
      <c r="R2348" t="s">
        <v>1781</v>
      </c>
      <c r="S2348" t="s">
        <v>1332</v>
      </c>
      <c r="U2348" t="s">
        <v>1340</v>
      </c>
      <c r="V2348" t="s">
        <v>1341</v>
      </c>
      <c r="W2348" t="s">
        <v>1355</v>
      </c>
      <c r="AC2348" t="s">
        <v>1343</v>
      </c>
      <c r="AF2348" t="s">
        <v>1343</v>
      </c>
      <c r="AI2348">
        <v>27</v>
      </c>
      <c r="AJ2348">
        <v>55</v>
      </c>
      <c r="AL2348">
        <v>0</v>
      </c>
      <c r="AM2348" t="s">
        <v>1332</v>
      </c>
      <c r="AN2348">
        <v>0</v>
      </c>
      <c r="AO2348">
        <v>0</v>
      </c>
    </row>
    <row r="2349" spans="1:41" hidden="1" x14ac:dyDescent="0.3">
      <c r="A2349" t="s">
        <v>1332</v>
      </c>
      <c r="B2349" t="s">
        <v>1332</v>
      </c>
      <c r="C2349" t="s">
        <v>39</v>
      </c>
      <c r="D2349" t="s">
        <v>4033</v>
      </c>
      <c r="E2349">
        <v>2026003</v>
      </c>
      <c r="F2349" t="s">
        <v>7965</v>
      </c>
      <c r="I2349" t="s">
        <v>1335</v>
      </c>
      <c r="J2349">
        <v>250</v>
      </c>
      <c r="K2349" t="s">
        <v>7966</v>
      </c>
      <c r="L2349">
        <v>46115</v>
      </c>
      <c r="N2349">
        <v>46157</v>
      </c>
      <c r="P2349" t="s">
        <v>1337</v>
      </c>
      <c r="Q2349" t="s">
        <v>7967</v>
      </c>
      <c r="R2349" t="s">
        <v>1781</v>
      </c>
      <c r="S2349" t="s">
        <v>1332</v>
      </c>
      <c r="U2349" t="s">
        <v>1340</v>
      </c>
      <c r="V2349" t="s">
        <v>1341</v>
      </c>
      <c r="W2349" t="s">
        <v>1355</v>
      </c>
      <c r="AC2349" t="s">
        <v>1343</v>
      </c>
      <c r="AF2349" t="s">
        <v>1343</v>
      </c>
      <c r="AI2349">
        <v>27</v>
      </c>
      <c r="AJ2349">
        <v>295</v>
      </c>
      <c r="AL2349">
        <v>0</v>
      </c>
      <c r="AM2349" t="s">
        <v>1332</v>
      </c>
      <c r="AN2349">
        <v>0</v>
      </c>
      <c r="AO2349">
        <v>0</v>
      </c>
    </row>
    <row r="2350" spans="1:41" hidden="1" x14ac:dyDescent="0.3">
      <c r="A2350" t="s">
        <v>1332</v>
      </c>
      <c r="B2350" t="s">
        <v>1332</v>
      </c>
      <c r="C2350" t="s">
        <v>39</v>
      </c>
      <c r="D2350" t="s">
        <v>2091</v>
      </c>
      <c r="E2350">
        <v>2025339</v>
      </c>
      <c r="F2350" t="s">
        <v>7965</v>
      </c>
      <c r="I2350" t="s">
        <v>1335</v>
      </c>
      <c r="J2350">
        <v>0</v>
      </c>
      <c r="K2350" t="s">
        <v>7966</v>
      </c>
      <c r="L2350">
        <v>46115</v>
      </c>
      <c r="N2350">
        <v>46157</v>
      </c>
      <c r="P2350" t="s">
        <v>1337</v>
      </c>
      <c r="Q2350" t="s">
        <v>7967</v>
      </c>
      <c r="R2350" t="s">
        <v>1781</v>
      </c>
      <c r="S2350" t="s">
        <v>1332</v>
      </c>
      <c r="U2350" t="s">
        <v>1340</v>
      </c>
      <c r="V2350" t="s">
        <v>1341</v>
      </c>
      <c r="W2350" t="s">
        <v>1355</v>
      </c>
      <c r="AC2350" t="s">
        <v>1343</v>
      </c>
      <c r="AF2350" t="s">
        <v>1343</v>
      </c>
      <c r="AI2350">
        <v>27</v>
      </c>
      <c r="AJ2350">
        <v>58</v>
      </c>
      <c r="AL2350">
        <v>0</v>
      </c>
      <c r="AM2350" t="s">
        <v>1332</v>
      </c>
      <c r="AN2350">
        <v>0</v>
      </c>
      <c r="AO2350">
        <v>0</v>
      </c>
    </row>
    <row r="2351" spans="1:41" hidden="1" x14ac:dyDescent="0.3">
      <c r="A2351" t="s">
        <v>1332</v>
      </c>
      <c r="B2351" t="s">
        <v>1332</v>
      </c>
      <c r="C2351" t="s">
        <v>304</v>
      </c>
      <c r="D2351" t="s">
        <v>2519</v>
      </c>
      <c r="E2351">
        <v>2025317</v>
      </c>
      <c r="F2351" t="s">
        <v>6726</v>
      </c>
      <c r="G2351" t="s">
        <v>6727</v>
      </c>
      <c r="I2351" t="s">
        <v>1335</v>
      </c>
      <c r="J2351">
        <v>250</v>
      </c>
      <c r="K2351" t="s">
        <v>6728</v>
      </c>
      <c r="L2351">
        <v>46101</v>
      </c>
      <c r="N2351">
        <v>46152</v>
      </c>
      <c r="P2351" t="s">
        <v>1337</v>
      </c>
      <c r="Q2351" t="s">
        <v>6729</v>
      </c>
      <c r="R2351" t="s">
        <v>1781</v>
      </c>
      <c r="S2351" t="s">
        <v>1332</v>
      </c>
      <c r="U2351" t="s">
        <v>1340</v>
      </c>
      <c r="V2351" t="s">
        <v>1341</v>
      </c>
      <c r="W2351" t="s">
        <v>1355</v>
      </c>
      <c r="AC2351" t="s">
        <v>1343</v>
      </c>
      <c r="AF2351" t="s">
        <v>1343</v>
      </c>
      <c r="AI2351">
        <v>22</v>
      </c>
      <c r="AJ2351">
        <v>300</v>
      </c>
      <c r="AL2351">
        <v>0</v>
      </c>
      <c r="AM2351" t="s">
        <v>1332</v>
      </c>
      <c r="AN2351">
        <v>0</v>
      </c>
      <c r="AO2351">
        <v>0</v>
      </c>
    </row>
    <row r="2352" spans="1:41" hidden="1" x14ac:dyDescent="0.3">
      <c r="A2352" t="s">
        <v>1332</v>
      </c>
      <c r="B2352" t="s">
        <v>1332</v>
      </c>
      <c r="C2352" t="s">
        <v>304</v>
      </c>
      <c r="D2352" t="s">
        <v>1755</v>
      </c>
      <c r="E2352">
        <v>2025329</v>
      </c>
      <c r="F2352" t="s">
        <v>6726</v>
      </c>
      <c r="I2352" t="s">
        <v>1335</v>
      </c>
      <c r="J2352">
        <v>0</v>
      </c>
      <c r="K2352" t="s">
        <v>6728</v>
      </c>
      <c r="L2352">
        <v>46101</v>
      </c>
      <c r="N2352">
        <v>46152</v>
      </c>
      <c r="P2352" t="s">
        <v>1337</v>
      </c>
      <c r="Q2352" t="s">
        <v>6729</v>
      </c>
      <c r="R2352" t="s">
        <v>1781</v>
      </c>
      <c r="S2352" t="s">
        <v>1332</v>
      </c>
      <c r="U2352" t="s">
        <v>1340</v>
      </c>
      <c r="V2352" t="s">
        <v>1341</v>
      </c>
      <c r="W2352" t="s">
        <v>1355</v>
      </c>
      <c r="AC2352" t="s">
        <v>1343</v>
      </c>
      <c r="AF2352" t="s">
        <v>1343</v>
      </c>
      <c r="AI2352">
        <v>22</v>
      </c>
      <c r="AJ2352">
        <v>52</v>
      </c>
      <c r="AL2352">
        <v>0</v>
      </c>
      <c r="AM2352" t="s">
        <v>1332</v>
      </c>
      <c r="AN2352">
        <v>0</v>
      </c>
      <c r="AO2352">
        <v>0</v>
      </c>
    </row>
    <row r="2353" spans="1:41" hidden="1" x14ac:dyDescent="0.3">
      <c r="A2353" t="s">
        <v>1332</v>
      </c>
      <c r="B2353" t="s">
        <v>1332</v>
      </c>
      <c r="C2353" t="s">
        <v>304</v>
      </c>
      <c r="D2353" t="s">
        <v>6423</v>
      </c>
      <c r="E2353" t="s">
        <v>6424</v>
      </c>
      <c r="F2353" t="s">
        <v>6726</v>
      </c>
      <c r="I2353" t="s">
        <v>1335</v>
      </c>
      <c r="J2353">
        <v>250</v>
      </c>
      <c r="K2353" t="s">
        <v>6728</v>
      </c>
      <c r="L2353">
        <v>46101</v>
      </c>
      <c r="N2353">
        <v>46152</v>
      </c>
      <c r="P2353" t="s">
        <v>1337</v>
      </c>
      <c r="Q2353" t="s">
        <v>6729</v>
      </c>
      <c r="R2353" t="s">
        <v>1781</v>
      </c>
      <c r="S2353" t="s">
        <v>1332</v>
      </c>
      <c r="U2353" t="s">
        <v>1340</v>
      </c>
      <c r="V2353" t="s">
        <v>1341</v>
      </c>
      <c r="W2353" t="s">
        <v>1355</v>
      </c>
      <c r="AC2353" t="s">
        <v>1343</v>
      </c>
      <c r="AF2353" t="s">
        <v>1343</v>
      </c>
      <c r="AI2353">
        <v>22</v>
      </c>
      <c r="AJ2353">
        <v>280</v>
      </c>
      <c r="AL2353">
        <v>0</v>
      </c>
      <c r="AM2353" t="s">
        <v>1332</v>
      </c>
      <c r="AN2353">
        <v>0</v>
      </c>
      <c r="AO2353">
        <v>0</v>
      </c>
    </row>
    <row r="2354" spans="1:41" hidden="1" x14ac:dyDescent="0.3">
      <c r="A2354" t="s">
        <v>1332</v>
      </c>
      <c r="B2354" t="s">
        <v>1332</v>
      </c>
      <c r="C2354" t="s">
        <v>304</v>
      </c>
      <c r="D2354" t="s">
        <v>6419</v>
      </c>
      <c r="E2354">
        <v>2026053</v>
      </c>
      <c r="F2354" t="s">
        <v>6726</v>
      </c>
      <c r="I2354" t="s">
        <v>1335</v>
      </c>
      <c r="J2354">
        <v>0</v>
      </c>
      <c r="K2354" t="s">
        <v>6728</v>
      </c>
      <c r="L2354">
        <v>46101</v>
      </c>
      <c r="N2354">
        <v>46152</v>
      </c>
      <c r="P2354" t="s">
        <v>1337</v>
      </c>
      <c r="Q2354" t="s">
        <v>6729</v>
      </c>
      <c r="R2354" t="s">
        <v>1781</v>
      </c>
      <c r="S2354" t="s">
        <v>1332</v>
      </c>
      <c r="U2354" t="s">
        <v>1340</v>
      </c>
      <c r="V2354" t="s">
        <v>1341</v>
      </c>
      <c r="W2354" t="s">
        <v>1355</v>
      </c>
      <c r="AC2354" t="s">
        <v>1343</v>
      </c>
      <c r="AF2354" t="s">
        <v>1343</v>
      </c>
      <c r="AI2354">
        <v>22</v>
      </c>
      <c r="AJ2354">
        <v>0</v>
      </c>
      <c r="AL2354">
        <v>0</v>
      </c>
      <c r="AM2354" t="s">
        <v>1332</v>
      </c>
      <c r="AN2354">
        <v>0</v>
      </c>
      <c r="AO2354">
        <v>0</v>
      </c>
    </row>
    <row r="2355" spans="1:41" hidden="1" x14ac:dyDescent="0.3">
      <c r="A2355" t="s">
        <v>1332</v>
      </c>
      <c r="B2355" t="s">
        <v>1332</v>
      </c>
      <c r="C2355" t="s">
        <v>1371</v>
      </c>
      <c r="D2355" t="s">
        <v>1887</v>
      </c>
      <c r="E2355" t="s">
        <v>1332</v>
      </c>
      <c r="I2355" t="s">
        <v>1335</v>
      </c>
      <c r="J2355">
        <v>150</v>
      </c>
      <c r="K2355" t="s">
        <v>3090</v>
      </c>
      <c r="L2355">
        <v>46031</v>
      </c>
      <c r="N2355">
        <v>46081</v>
      </c>
      <c r="P2355" t="s">
        <v>1337</v>
      </c>
      <c r="Q2355" t="s">
        <v>3091</v>
      </c>
      <c r="R2355" t="s">
        <v>1358</v>
      </c>
      <c r="S2355" t="s">
        <v>1374</v>
      </c>
      <c r="T2355" t="s">
        <v>1619</v>
      </c>
      <c r="U2355" t="s">
        <v>1354</v>
      </c>
      <c r="V2355" t="s">
        <v>1341</v>
      </c>
      <c r="W2355" t="s">
        <v>1358</v>
      </c>
      <c r="AC2355" t="s">
        <v>1343</v>
      </c>
      <c r="AF2355" t="s">
        <v>1343</v>
      </c>
      <c r="AI2355" t="s">
        <v>1358</v>
      </c>
      <c r="AJ2355" t="s">
        <v>1332</v>
      </c>
      <c r="AL2355">
        <v>0</v>
      </c>
      <c r="AM2355" t="s">
        <v>1332</v>
      </c>
      <c r="AN2355">
        <v>0</v>
      </c>
      <c r="AO2355">
        <v>0</v>
      </c>
    </row>
    <row r="2356" spans="1:41" hidden="1" x14ac:dyDescent="0.3">
      <c r="A2356" t="s">
        <v>1332</v>
      </c>
      <c r="B2356" t="s">
        <v>1332</v>
      </c>
      <c r="C2356" t="s">
        <v>1371</v>
      </c>
      <c r="D2356" t="s">
        <v>1438</v>
      </c>
      <c r="E2356">
        <v>2025933</v>
      </c>
      <c r="I2356" t="s">
        <v>1335</v>
      </c>
      <c r="J2356">
        <v>150</v>
      </c>
      <c r="K2356" t="s">
        <v>3090</v>
      </c>
      <c r="L2356">
        <v>46031</v>
      </c>
      <c r="N2356">
        <v>46081</v>
      </c>
      <c r="P2356" t="s">
        <v>1337</v>
      </c>
      <c r="Q2356" t="s">
        <v>3091</v>
      </c>
      <c r="R2356" t="s">
        <v>1358</v>
      </c>
      <c r="S2356" t="s">
        <v>1374</v>
      </c>
      <c r="T2356" t="s">
        <v>1619</v>
      </c>
      <c r="U2356" t="s">
        <v>1354</v>
      </c>
      <c r="V2356" t="s">
        <v>1341</v>
      </c>
      <c r="W2356" t="s">
        <v>1358</v>
      </c>
      <c r="AC2356" t="s">
        <v>1343</v>
      </c>
      <c r="AF2356" t="s">
        <v>1343</v>
      </c>
      <c r="AI2356" t="s">
        <v>1358</v>
      </c>
      <c r="AJ2356">
        <v>200</v>
      </c>
      <c r="AL2356">
        <v>0</v>
      </c>
      <c r="AM2356" t="s">
        <v>1332</v>
      </c>
      <c r="AN2356">
        <v>0</v>
      </c>
      <c r="AO2356">
        <v>0</v>
      </c>
    </row>
    <row r="2357" spans="1:41" hidden="1" x14ac:dyDescent="0.3">
      <c r="A2357" t="s">
        <v>1332</v>
      </c>
      <c r="B2357" t="s">
        <v>1332</v>
      </c>
      <c r="C2357" t="s">
        <v>1371</v>
      </c>
      <c r="D2357" t="s">
        <v>1755</v>
      </c>
      <c r="E2357">
        <v>2025329</v>
      </c>
      <c r="I2357" t="s">
        <v>1335</v>
      </c>
      <c r="J2357">
        <v>0</v>
      </c>
      <c r="K2357" t="s">
        <v>3090</v>
      </c>
      <c r="L2357">
        <v>46031</v>
      </c>
      <c r="N2357">
        <v>46081</v>
      </c>
      <c r="P2357" t="s">
        <v>1337</v>
      </c>
      <c r="Q2357" t="s">
        <v>3091</v>
      </c>
      <c r="R2357" t="s">
        <v>1358</v>
      </c>
      <c r="S2357" t="s">
        <v>1374</v>
      </c>
      <c r="T2357" t="s">
        <v>1619</v>
      </c>
      <c r="U2357" t="s">
        <v>1354</v>
      </c>
      <c r="V2357" t="s">
        <v>1341</v>
      </c>
      <c r="W2357" t="s">
        <v>1358</v>
      </c>
      <c r="AC2357" t="s">
        <v>1343</v>
      </c>
      <c r="AF2357" t="s">
        <v>1343</v>
      </c>
      <c r="AI2357" t="s">
        <v>1358</v>
      </c>
      <c r="AJ2357">
        <v>52</v>
      </c>
      <c r="AL2357">
        <v>0</v>
      </c>
      <c r="AM2357" t="s">
        <v>1332</v>
      </c>
      <c r="AN2357">
        <v>0</v>
      </c>
      <c r="AO2357">
        <v>0</v>
      </c>
    </row>
    <row r="2358" spans="1:41" hidden="1" x14ac:dyDescent="0.3">
      <c r="A2358" t="s">
        <v>1332</v>
      </c>
      <c r="B2358" t="s">
        <v>1332</v>
      </c>
      <c r="C2358" t="s">
        <v>39</v>
      </c>
      <c r="D2358" t="s">
        <v>6419</v>
      </c>
      <c r="E2358">
        <v>2026053</v>
      </c>
      <c r="F2358" t="s">
        <v>6745</v>
      </c>
      <c r="I2358" t="s">
        <v>1335</v>
      </c>
      <c r="J2358">
        <v>80</v>
      </c>
      <c r="K2358" t="s">
        <v>3090</v>
      </c>
      <c r="L2358">
        <v>46104</v>
      </c>
      <c r="N2358">
        <v>46152</v>
      </c>
      <c r="P2358" t="s">
        <v>1337</v>
      </c>
      <c r="Q2358" t="s">
        <v>3091</v>
      </c>
      <c r="R2358" t="s">
        <v>1781</v>
      </c>
      <c r="S2358" t="s">
        <v>1332</v>
      </c>
      <c r="U2358" t="s">
        <v>1340</v>
      </c>
      <c r="V2358" t="s">
        <v>1341</v>
      </c>
      <c r="W2358" t="s">
        <v>1355</v>
      </c>
      <c r="AC2358" t="s">
        <v>1343</v>
      </c>
      <c r="AF2358" t="s">
        <v>1343</v>
      </c>
      <c r="AI2358">
        <v>22</v>
      </c>
      <c r="AJ2358">
        <v>80</v>
      </c>
      <c r="AL2358">
        <v>0</v>
      </c>
      <c r="AM2358" t="s">
        <v>1332</v>
      </c>
      <c r="AN2358">
        <v>0</v>
      </c>
      <c r="AO2358">
        <v>0</v>
      </c>
    </row>
    <row r="2359" spans="1:41" hidden="1" x14ac:dyDescent="0.3">
      <c r="A2359" t="s">
        <v>1332</v>
      </c>
      <c r="B2359" t="s">
        <v>1332</v>
      </c>
      <c r="C2359" t="s">
        <v>39</v>
      </c>
      <c r="D2359" t="s">
        <v>6423</v>
      </c>
      <c r="E2359" t="s">
        <v>6424</v>
      </c>
      <c r="F2359" t="s">
        <v>6745</v>
      </c>
      <c r="I2359" t="s">
        <v>1335</v>
      </c>
      <c r="J2359">
        <v>0</v>
      </c>
      <c r="K2359" t="s">
        <v>3090</v>
      </c>
      <c r="L2359">
        <v>46104</v>
      </c>
      <c r="N2359">
        <v>46152</v>
      </c>
      <c r="P2359" t="s">
        <v>1337</v>
      </c>
      <c r="Q2359" t="s">
        <v>3091</v>
      </c>
      <c r="R2359" t="s">
        <v>1781</v>
      </c>
      <c r="S2359" t="s">
        <v>1332</v>
      </c>
      <c r="U2359" t="s">
        <v>1340</v>
      </c>
      <c r="V2359" t="s">
        <v>1341</v>
      </c>
      <c r="W2359" t="s">
        <v>1355</v>
      </c>
      <c r="AC2359" t="s">
        <v>1343</v>
      </c>
      <c r="AF2359" t="s">
        <v>1343</v>
      </c>
      <c r="AI2359">
        <v>22</v>
      </c>
      <c r="AJ2359">
        <v>30</v>
      </c>
      <c r="AL2359">
        <v>0</v>
      </c>
      <c r="AM2359" t="s">
        <v>1332</v>
      </c>
      <c r="AN2359">
        <v>0</v>
      </c>
      <c r="AO2359">
        <v>0</v>
      </c>
    </row>
    <row r="2360" spans="1:41" hidden="1" x14ac:dyDescent="0.3">
      <c r="A2360" t="s">
        <v>1332</v>
      </c>
      <c r="B2360" t="s">
        <v>1332</v>
      </c>
      <c r="C2360" t="s">
        <v>39</v>
      </c>
      <c r="D2360" t="s">
        <v>1438</v>
      </c>
      <c r="E2360">
        <v>2025933</v>
      </c>
      <c r="I2360" t="s">
        <v>1369</v>
      </c>
      <c r="J2360">
        <v>0</v>
      </c>
      <c r="K2360" t="s">
        <v>2842</v>
      </c>
      <c r="L2360">
        <v>46021</v>
      </c>
      <c r="N2360">
        <v>46068</v>
      </c>
      <c r="P2360" t="s">
        <v>1361</v>
      </c>
      <c r="Q2360" t="s">
        <v>2840</v>
      </c>
      <c r="R2360" t="s">
        <v>1339</v>
      </c>
      <c r="S2360" t="s">
        <v>1332</v>
      </c>
      <c r="U2360" t="s">
        <v>1340</v>
      </c>
      <c r="V2360" t="s">
        <v>1341</v>
      </c>
      <c r="W2360" t="s">
        <v>1339</v>
      </c>
      <c r="X2360">
        <v>46078</v>
      </c>
      <c r="Y2360" t="s">
        <v>2843</v>
      </c>
      <c r="Z2360">
        <v>400</v>
      </c>
      <c r="AA2360">
        <v>16</v>
      </c>
      <c r="AB2360">
        <v>12</v>
      </c>
      <c r="AC2360" t="s">
        <v>1343</v>
      </c>
      <c r="AF2360" t="s">
        <v>1343</v>
      </c>
      <c r="AI2360" t="s">
        <v>1339</v>
      </c>
      <c r="AJ2360">
        <v>50</v>
      </c>
      <c r="AL2360">
        <v>400</v>
      </c>
      <c r="AM2360">
        <v>40</v>
      </c>
      <c r="AN2360">
        <v>0.04</v>
      </c>
      <c r="AO2360">
        <v>1.25</v>
      </c>
    </row>
    <row r="2361" spans="1:41" hidden="1" x14ac:dyDescent="0.3">
      <c r="A2361" t="s">
        <v>1332</v>
      </c>
      <c r="B2361" t="s">
        <v>1332</v>
      </c>
      <c r="C2361" t="s">
        <v>39</v>
      </c>
      <c r="D2361" t="s">
        <v>1755</v>
      </c>
      <c r="E2361">
        <v>2025329</v>
      </c>
      <c r="I2361" t="s">
        <v>1369</v>
      </c>
      <c r="J2361">
        <v>0</v>
      </c>
      <c r="K2361" t="s">
        <v>2842</v>
      </c>
      <c r="L2361">
        <v>46021</v>
      </c>
      <c r="N2361">
        <v>46068</v>
      </c>
      <c r="P2361" t="s">
        <v>1361</v>
      </c>
      <c r="Q2361" t="s">
        <v>2840</v>
      </c>
      <c r="R2361" t="s">
        <v>1339</v>
      </c>
      <c r="S2361" t="s">
        <v>1332</v>
      </c>
      <c r="U2361" t="s">
        <v>1340</v>
      </c>
      <c r="V2361" t="s">
        <v>1341</v>
      </c>
      <c r="W2361" t="s">
        <v>1339</v>
      </c>
      <c r="X2361">
        <v>46078</v>
      </c>
      <c r="Y2361" t="s">
        <v>2843</v>
      </c>
      <c r="Z2361">
        <v>400</v>
      </c>
      <c r="AA2361">
        <v>16</v>
      </c>
      <c r="AB2361">
        <v>12</v>
      </c>
      <c r="AC2361" t="s">
        <v>1343</v>
      </c>
      <c r="AF2361" t="s">
        <v>1343</v>
      </c>
      <c r="AI2361" t="s">
        <v>1339</v>
      </c>
      <c r="AJ2361">
        <v>52</v>
      </c>
      <c r="AL2361" t="s">
        <v>1332</v>
      </c>
      <c r="AM2361" t="s">
        <v>1332</v>
      </c>
      <c r="AN2361">
        <v>0.04</v>
      </c>
      <c r="AO2361">
        <v>0</v>
      </c>
    </row>
    <row r="2362" spans="1:41" hidden="1" x14ac:dyDescent="0.3">
      <c r="A2362" t="s">
        <v>1332</v>
      </c>
      <c r="B2362" t="s">
        <v>1332</v>
      </c>
      <c r="C2362" t="s">
        <v>205</v>
      </c>
      <c r="D2362" t="s">
        <v>1438</v>
      </c>
      <c r="E2362">
        <v>2025933</v>
      </c>
      <c r="I2362" t="s">
        <v>1335</v>
      </c>
      <c r="J2362">
        <v>300</v>
      </c>
      <c r="K2362" t="s">
        <v>3442</v>
      </c>
      <c r="L2362">
        <v>46051</v>
      </c>
      <c r="N2362">
        <v>46127</v>
      </c>
      <c r="P2362" t="s">
        <v>1337</v>
      </c>
      <c r="Q2362" t="s">
        <v>3443</v>
      </c>
      <c r="R2362" t="s">
        <v>1352</v>
      </c>
      <c r="S2362" t="s">
        <v>1332</v>
      </c>
      <c r="U2362" t="s">
        <v>1340</v>
      </c>
      <c r="V2362" t="s">
        <v>1341</v>
      </c>
      <c r="W2362" t="s">
        <v>1355</v>
      </c>
      <c r="AC2362" t="s">
        <v>1343</v>
      </c>
      <c r="AF2362" t="s">
        <v>1343</v>
      </c>
      <c r="AI2362" t="s">
        <v>1352</v>
      </c>
      <c r="AJ2362">
        <v>350</v>
      </c>
      <c r="AL2362">
        <v>0</v>
      </c>
      <c r="AM2362" t="s">
        <v>1332</v>
      </c>
      <c r="AN2362">
        <v>0</v>
      </c>
      <c r="AO2362">
        <v>0</v>
      </c>
    </row>
    <row r="2363" spans="1:41" hidden="1" x14ac:dyDescent="0.3">
      <c r="A2363" t="s">
        <v>1332</v>
      </c>
      <c r="B2363" t="s">
        <v>1332</v>
      </c>
      <c r="C2363" t="s">
        <v>205</v>
      </c>
      <c r="D2363" t="s">
        <v>1755</v>
      </c>
      <c r="E2363">
        <v>2025329</v>
      </c>
      <c r="I2363" t="s">
        <v>1335</v>
      </c>
      <c r="J2363">
        <v>0</v>
      </c>
      <c r="K2363" t="s">
        <v>3442</v>
      </c>
      <c r="L2363">
        <v>46051</v>
      </c>
      <c r="N2363">
        <v>46127</v>
      </c>
      <c r="P2363" t="s">
        <v>1337</v>
      </c>
      <c r="Q2363" t="s">
        <v>3443</v>
      </c>
      <c r="R2363" t="s">
        <v>1352</v>
      </c>
      <c r="S2363" t="s">
        <v>1332</v>
      </c>
      <c r="U2363" t="s">
        <v>1340</v>
      </c>
      <c r="V2363" t="s">
        <v>1341</v>
      </c>
      <c r="W2363" t="s">
        <v>1355</v>
      </c>
      <c r="AC2363" t="s">
        <v>1343</v>
      </c>
      <c r="AF2363" t="s">
        <v>1343</v>
      </c>
      <c r="AI2363" t="s">
        <v>1352</v>
      </c>
      <c r="AJ2363">
        <v>52</v>
      </c>
      <c r="AL2363">
        <v>0</v>
      </c>
      <c r="AM2363" t="s">
        <v>1332</v>
      </c>
      <c r="AN2363">
        <v>0</v>
      </c>
      <c r="AO2363">
        <v>0</v>
      </c>
    </row>
    <row r="2364" spans="1:41" hidden="1" x14ac:dyDescent="0.3">
      <c r="A2364" t="s">
        <v>1332</v>
      </c>
      <c r="B2364" t="s">
        <v>1332</v>
      </c>
      <c r="C2364" t="s">
        <v>205</v>
      </c>
      <c r="D2364" t="s">
        <v>2962</v>
      </c>
      <c r="E2364">
        <v>2025945</v>
      </c>
      <c r="I2364" t="s">
        <v>1335</v>
      </c>
      <c r="J2364">
        <v>300</v>
      </c>
      <c r="K2364" t="s">
        <v>3442</v>
      </c>
      <c r="L2364">
        <v>46051</v>
      </c>
      <c r="N2364">
        <v>46096</v>
      </c>
      <c r="P2364" t="s">
        <v>1337</v>
      </c>
      <c r="Q2364" t="s">
        <v>3443</v>
      </c>
      <c r="R2364" t="s">
        <v>1352</v>
      </c>
      <c r="S2364" t="s">
        <v>1332</v>
      </c>
      <c r="U2364" t="s">
        <v>1340</v>
      </c>
      <c r="V2364" t="s">
        <v>1341</v>
      </c>
      <c r="W2364" t="s">
        <v>1355</v>
      </c>
      <c r="AC2364" t="s">
        <v>1343</v>
      </c>
      <c r="AF2364" t="s">
        <v>1343</v>
      </c>
      <c r="AI2364" t="s">
        <v>1352</v>
      </c>
      <c r="AJ2364">
        <v>360</v>
      </c>
      <c r="AL2364">
        <v>0</v>
      </c>
      <c r="AM2364" t="s">
        <v>1332</v>
      </c>
      <c r="AN2364">
        <v>0</v>
      </c>
      <c r="AO2364">
        <v>0</v>
      </c>
    </row>
    <row r="2365" spans="1:41" hidden="1" x14ac:dyDescent="0.3">
      <c r="A2365" t="s">
        <v>1332</v>
      </c>
      <c r="B2365" t="s">
        <v>1332</v>
      </c>
      <c r="C2365" t="s">
        <v>1371</v>
      </c>
      <c r="D2365" t="s">
        <v>3328</v>
      </c>
      <c r="E2365">
        <v>2025308</v>
      </c>
      <c r="I2365" t="s">
        <v>1335</v>
      </c>
      <c r="J2365">
        <v>300</v>
      </c>
      <c r="K2365" t="s">
        <v>3442</v>
      </c>
      <c r="L2365">
        <v>46057</v>
      </c>
      <c r="N2365">
        <v>46096</v>
      </c>
      <c r="P2365" t="s">
        <v>1337</v>
      </c>
      <c r="Q2365" t="s">
        <v>3443</v>
      </c>
      <c r="R2365" t="s">
        <v>1358</v>
      </c>
      <c r="S2365" t="s">
        <v>1332</v>
      </c>
      <c r="T2365" t="s">
        <v>1408</v>
      </c>
      <c r="U2365" t="s">
        <v>1340</v>
      </c>
      <c r="V2365" t="s">
        <v>1341</v>
      </c>
      <c r="W2365" t="s">
        <v>1358</v>
      </c>
      <c r="AC2365" t="s">
        <v>1343</v>
      </c>
      <c r="AF2365" t="s">
        <v>1343</v>
      </c>
      <c r="AI2365" t="s">
        <v>1358</v>
      </c>
      <c r="AJ2365">
        <v>355</v>
      </c>
      <c r="AL2365">
        <v>0</v>
      </c>
      <c r="AM2365" t="s">
        <v>1332</v>
      </c>
      <c r="AN2365">
        <v>0</v>
      </c>
      <c r="AO2365">
        <v>0</v>
      </c>
    </row>
    <row r="2366" spans="1:41" hidden="1" x14ac:dyDescent="0.3">
      <c r="A2366" t="s">
        <v>1332</v>
      </c>
      <c r="B2366" t="s">
        <v>1332</v>
      </c>
      <c r="C2366" t="s">
        <v>304</v>
      </c>
      <c r="D2366" t="s">
        <v>4033</v>
      </c>
      <c r="E2366">
        <v>2026003</v>
      </c>
      <c r="I2366" t="s">
        <v>1335</v>
      </c>
      <c r="J2366">
        <v>150</v>
      </c>
      <c r="K2366" t="s">
        <v>4034</v>
      </c>
      <c r="L2366">
        <v>46058</v>
      </c>
      <c r="N2366">
        <v>46122</v>
      </c>
      <c r="P2366" t="s">
        <v>1361</v>
      </c>
      <c r="R2366" t="s">
        <v>1339</v>
      </c>
      <c r="S2366" t="s">
        <v>1332</v>
      </c>
      <c r="U2366" t="s">
        <v>1340</v>
      </c>
      <c r="V2366" t="s">
        <v>1341</v>
      </c>
      <c r="W2366" t="s">
        <v>1339</v>
      </c>
      <c r="X2366">
        <v>46111</v>
      </c>
      <c r="Y2366" t="s">
        <v>4035</v>
      </c>
      <c r="Z2366">
        <v>1282</v>
      </c>
      <c r="AA2366">
        <v>358</v>
      </c>
      <c r="AB2366">
        <v>18</v>
      </c>
      <c r="AC2366" t="s">
        <v>1408</v>
      </c>
      <c r="AF2366" t="s">
        <v>1343</v>
      </c>
      <c r="AI2366" t="s">
        <v>1339</v>
      </c>
      <c r="AJ2366">
        <v>195</v>
      </c>
      <c r="AL2366">
        <v>1282</v>
      </c>
      <c r="AM2366">
        <v>1282</v>
      </c>
      <c r="AN2366">
        <v>0.279251170046802</v>
      </c>
      <c r="AO2366">
        <v>0.15210608424336999</v>
      </c>
    </row>
    <row r="2367" spans="1:41" hidden="1" x14ac:dyDescent="0.3">
      <c r="A2367" t="s">
        <v>1332</v>
      </c>
      <c r="B2367" t="s">
        <v>1332</v>
      </c>
      <c r="C2367" t="s">
        <v>304</v>
      </c>
      <c r="D2367" t="s">
        <v>3686</v>
      </c>
      <c r="E2367">
        <v>2025945</v>
      </c>
      <c r="I2367" t="s">
        <v>1335</v>
      </c>
      <c r="J2367">
        <v>200</v>
      </c>
      <c r="K2367" t="s">
        <v>4034</v>
      </c>
      <c r="L2367">
        <v>46058</v>
      </c>
      <c r="N2367">
        <v>46122</v>
      </c>
      <c r="P2367" t="s">
        <v>1361</v>
      </c>
      <c r="R2367" t="s">
        <v>1358</v>
      </c>
      <c r="S2367" t="s">
        <v>1374</v>
      </c>
      <c r="T2367" t="s">
        <v>4036</v>
      </c>
      <c r="U2367" t="s">
        <v>1340</v>
      </c>
      <c r="V2367" t="s">
        <v>1341</v>
      </c>
      <c r="W2367" t="s">
        <v>1454</v>
      </c>
      <c r="AC2367" t="s">
        <v>1343</v>
      </c>
      <c r="AF2367" t="s">
        <v>1343</v>
      </c>
      <c r="AI2367" t="s">
        <v>1352</v>
      </c>
      <c r="AJ2367">
        <v>260</v>
      </c>
      <c r="AL2367">
        <v>0</v>
      </c>
      <c r="AM2367" t="s">
        <v>1332</v>
      </c>
      <c r="AN2367">
        <v>0</v>
      </c>
      <c r="AO2367">
        <v>0</v>
      </c>
    </row>
    <row r="2368" spans="1:41" hidden="1" x14ac:dyDescent="0.3">
      <c r="A2368" t="s">
        <v>1332</v>
      </c>
      <c r="B2368" t="s">
        <v>1332</v>
      </c>
      <c r="C2368" t="s">
        <v>39</v>
      </c>
      <c r="D2368" t="s">
        <v>5409</v>
      </c>
      <c r="E2368" t="s">
        <v>5410</v>
      </c>
      <c r="F2368" t="s">
        <v>5763</v>
      </c>
      <c r="G2368" t="s">
        <v>5764</v>
      </c>
      <c r="I2368" t="s">
        <v>1335</v>
      </c>
      <c r="J2368">
        <v>480</v>
      </c>
      <c r="K2368" t="s">
        <v>4034</v>
      </c>
      <c r="L2368">
        <v>46093</v>
      </c>
      <c r="N2368">
        <v>46142</v>
      </c>
      <c r="P2368" t="s">
        <v>1361</v>
      </c>
      <c r="Q2368" t="s">
        <v>5765</v>
      </c>
      <c r="R2368" t="s">
        <v>1781</v>
      </c>
      <c r="S2368" t="s">
        <v>1332</v>
      </c>
      <c r="U2368" t="s">
        <v>1340</v>
      </c>
      <c r="V2368" t="s">
        <v>1341</v>
      </c>
      <c r="W2368" t="s">
        <v>1355</v>
      </c>
      <c r="AC2368" t="s">
        <v>1343</v>
      </c>
      <c r="AF2368" t="s">
        <v>1343</v>
      </c>
      <c r="AI2368">
        <v>12</v>
      </c>
      <c r="AJ2368">
        <v>480</v>
      </c>
      <c r="AL2368">
        <v>0</v>
      </c>
      <c r="AM2368" t="s">
        <v>1332</v>
      </c>
      <c r="AN2368">
        <v>0</v>
      </c>
      <c r="AO2368">
        <v>0</v>
      </c>
    </row>
    <row r="2369" spans="1:41" hidden="1" x14ac:dyDescent="0.3">
      <c r="A2369" t="s">
        <v>1332</v>
      </c>
      <c r="B2369" t="s">
        <v>1332</v>
      </c>
      <c r="C2369" t="s">
        <v>39</v>
      </c>
      <c r="D2369" t="s">
        <v>1438</v>
      </c>
      <c r="E2369">
        <v>2025933</v>
      </c>
      <c r="I2369" t="s">
        <v>1335</v>
      </c>
      <c r="J2369">
        <v>250</v>
      </c>
      <c r="K2369" t="s">
        <v>4316</v>
      </c>
      <c r="L2369">
        <v>46080</v>
      </c>
      <c r="N2369">
        <v>46113</v>
      </c>
      <c r="P2369" t="s">
        <v>1361</v>
      </c>
      <c r="Q2369" t="s">
        <v>4317</v>
      </c>
      <c r="R2369" t="s">
        <v>1339</v>
      </c>
      <c r="S2369" t="s">
        <v>1332</v>
      </c>
      <c r="U2369" t="s">
        <v>1340</v>
      </c>
      <c r="V2369" t="s">
        <v>1341</v>
      </c>
      <c r="W2369" t="s">
        <v>1339</v>
      </c>
      <c r="X2369">
        <v>46113</v>
      </c>
      <c r="Y2369" t="s">
        <v>4318</v>
      </c>
      <c r="Z2369">
        <v>67</v>
      </c>
      <c r="AA2369">
        <v>11</v>
      </c>
      <c r="AB2369">
        <v>3</v>
      </c>
      <c r="AC2369" t="s">
        <v>1343</v>
      </c>
      <c r="AF2369" t="s">
        <v>1343</v>
      </c>
      <c r="AI2369" t="s">
        <v>1339</v>
      </c>
      <c r="AJ2369">
        <v>300</v>
      </c>
      <c r="AL2369">
        <v>67</v>
      </c>
      <c r="AM2369">
        <v>67</v>
      </c>
      <c r="AN2369">
        <v>0.164179104477612</v>
      </c>
      <c r="AO2369">
        <v>4.4776119402985097</v>
      </c>
    </row>
    <row r="2370" spans="1:41" hidden="1" x14ac:dyDescent="0.3">
      <c r="A2370" t="s">
        <v>1332</v>
      </c>
      <c r="B2370" t="s">
        <v>1332</v>
      </c>
      <c r="C2370" t="s">
        <v>39</v>
      </c>
      <c r="D2370" t="s">
        <v>1755</v>
      </c>
      <c r="E2370">
        <v>2025329</v>
      </c>
      <c r="I2370" t="s">
        <v>1335</v>
      </c>
      <c r="J2370">
        <v>0</v>
      </c>
      <c r="K2370" t="s">
        <v>4316</v>
      </c>
      <c r="L2370">
        <v>46080</v>
      </c>
      <c r="N2370">
        <v>46113</v>
      </c>
      <c r="P2370" t="s">
        <v>1361</v>
      </c>
      <c r="Q2370" t="s">
        <v>4317</v>
      </c>
      <c r="R2370" t="s">
        <v>1339</v>
      </c>
      <c r="S2370" t="s">
        <v>1332</v>
      </c>
      <c r="U2370" t="s">
        <v>1340</v>
      </c>
      <c r="V2370" t="s">
        <v>1341</v>
      </c>
      <c r="W2370" t="s">
        <v>1339</v>
      </c>
      <c r="X2370">
        <v>46113</v>
      </c>
      <c r="Y2370" t="s">
        <v>4318</v>
      </c>
      <c r="Z2370">
        <v>67</v>
      </c>
      <c r="AA2370">
        <v>11</v>
      </c>
      <c r="AB2370">
        <v>3</v>
      </c>
      <c r="AC2370" t="s">
        <v>1343</v>
      </c>
      <c r="AF2370" t="s">
        <v>1343</v>
      </c>
      <c r="AI2370" t="s">
        <v>1339</v>
      </c>
      <c r="AJ2370">
        <v>52</v>
      </c>
      <c r="AL2370" t="s">
        <v>1332</v>
      </c>
      <c r="AM2370" t="s">
        <v>1332</v>
      </c>
      <c r="AN2370">
        <v>0.164179104477612</v>
      </c>
      <c r="AO2370">
        <v>0</v>
      </c>
    </row>
    <row r="2371" spans="1:41" hidden="1" x14ac:dyDescent="0.3">
      <c r="A2371" t="s">
        <v>1332</v>
      </c>
      <c r="B2371" t="s">
        <v>1332</v>
      </c>
      <c r="C2371" t="s">
        <v>39</v>
      </c>
      <c r="D2371" t="s">
        <v>1972</v>
      </c>
      <c r="E2371" t="s">
        <v>1973</v>
      </c>
      <c r="I2371" t="s">
        <v>1335</v>
      </c>
      <c r="J2371">
        <v>150</v>
      </c>
      <c r="K2371" t="s">
        <v>4316</v>
      </c>
      <c r="L2371">
        <v>46080</v>
      </c>
      <c r="N2371">
        <v>46113</v>
      </c>
      <c r="P2371" t="s">
        <v>1361</v>
      </c>
      <c r="Q2371" t="s">
        <v>4317</v>
      </c>
      <c r="R2371" t="s">
        <v>1339</v>
      </c>
      <c r="S2371" t="s">
        <v>1332</v>
      </c>
      <c r="U2371" t="s">
        <v>1340</v>
      </c>
      <c r="V2371" t="s">
        <v>1341</v>
      </c>
      <c r="W2371" t="s">
        <v>1339</v>
      </c>
      <c r="X2371">
        <v>46115</v>
      </c>
      <c r="Y2371" t="s">
        <v>4319</v>
      </c>
      <c r="Z2371">
        <v>460</v>
      </c>
      <c r="AA2371">
        <v>118</v>
      </c>
      <c r="AB2371">
        <v>7</v>
      </c>
      <c r="AC2371" t="s">
        <v>1343</v>
      </c>
      <c r="AF2371" t="s">
        <v>1343</v>
      </c>
      <c r="AI2371" t="s">
        <v>1339</v>
      </c>
      <c r="AJ2371">
        <v>235</v>
      </c>
      <c r="AL2371">
        <v>460</v>
      </c>
      <c r="AM2371">
        <v>460</v>
      </c>
      <c r="AN2371">
        <v>0.25652173913043502</v>
      </c>
      <c r="AO2371">
        <v>0.51086956521739102</v>
      </c>
    </row>
    <row r="2372" spans="1:41" hidden="1" x14ac:dyDescent="0.3">
      <c r="A2372" t="s">
        <v>1332</v>
      </c>
      <c r="B2372" t="s">
        <v>1332</v>
      </c>
      <c r="C2372" t="s">
        <v>39</v>
      </c>
      <c r="D2372" t="s">
        <v>1976</v>
      </c>
      <c r="E2372" t="s">
        <v>1977</v>
      </c>
      <c r="I2372" t="s">
        <v>1335</v>
      </c>
      <c r="J2372">
        <v>0</v>
      </c>
      <c r="K2372" t="s">
        <v>4316</v>
      </c>
      <c r="L2372">
        <v>46080</v>
      </c>
      <c r="N2372">
        <v>46113</v>
      </c>
      <c r="P2372" t="s">
        <v>1361</v>
      </c>
      <c r="Q2372" t="s">
        <v>4317</v>
      </c>
      <c r="R2372" t="s">
        <v>1339</v>
      </c>
      <c r="S2372" t="s">
        <v>1332</v>
      </c>
      <c r="U2372" t="s">
        <v>1340</v>
      </c>
      <c r="V2372" t="s">
        <v>1341</v>
      </c>
      <c r="W2372" t="s">
        <v>1339</v>
      </c>
      <c r="X2372">
        <v>46115</v>
      </c>
      <c r="Y2372" t="s">
        <v>4319</v>
      </c>
      <c r="Z2372">
        <v>460</v>
      </c>
      <c r="AA2372">
        <v>118</v>
      </c>
      <c r="AB2372">
        <v>7</v>
      </c>
      <c r="AC2372" t="s">
        <v>1343</v>
      </c>
      <c r="AF2372" t="s">
        <v>1343</v>
      </c>
      <c r="AI2372" t="s">
        <v>1339</v>
      </c>
      <c r="AJ2372">
        <v>42</v>
      </c>
      <c r="AL2372" t="s">
        <v>1332</v>
      </c>
      <c r="AM2372" t="s">
        <v>1332</v>
      </c>
      <c r="AN2372">
        <v>0.25652173913043502</v>
      </c>
      <c r="AO2372">
        <v>0</v>
      </c>
    </row>
    <row r="2373" spans="1:41" hidden="1" x14ac:dyDescent="0.3">
      <c r="A2373" t="s">
        <v>1332</v>
      </c>
      <c r="B2373" t="s">
        <v>1332</v>
      </c>
      <c r="C2373" t="s">
        <v>47</v>
      </c>
      <c r="D2373" t="s">
        <v>2962</v>
      </c>
      <c r="E2373">
        <v>2025945</v>
      </c>
      <c r="F2373" t="s">
        <v>5260</v>
      </c>
      <c r="G2373" t="s">
        <v>5261</v>
      </c>
      <c r="I2373" t="s">
        <v>1335</v>
      </c>
      <c r="J2373">
        <v>250</v>
      </c>
      <c r="K2373" t="s">
        <v>4316</v>
      </c>
      <c r="L2373">
        <v>46087</v>
      </c>
      <c r="N2373">
        <v>46132</v>
      </c>
      <c r="P2373" t="s">
        <v>1361</v>
      </c>
      <c r="Q2373" t="s">
        <v>5262</v>
      </c>
      <c r="R2373" t="s">
        <v>1339</v>
      </c>
      <c r="S2373" t="s">
        <v>1332</v>
      </c>
      <c r="U2373" t="s">
        <v>1340</v>
      </c>
      <c r="V2373" t="s">
        <v>1341</v>
      </c>
      <c r="W2373" t="s">
        <v>1339</v>
      </c>
      <c r="X2373">
        <v>46101</v>
      </c>
      <c r="Y2373" t="s">
        <v>5263</v>
      </c>
      <c r="Z2373">
        <v>56</v>
      </c>
      <c r="AA2373">
        <v>14</v>
      </c>
      <c r="AB2373">
        <v>3</v>
      </c>
      <c r="AC2373" t="s">
        <v>1343</v>
      </c>
      <c r="AF2373" t="s">
        <v>1343</v>
      </c>
      <c r="AI2373" t="s">
        <v>1339</v>
      </c>
      <c r="AJ2373">
        <v>310</v>
      </c>
      <c r="AL2373">
        <v>56</v>
      </c>
      <c r="AM2373">
        <v>56</v>
      </c>
      <c r="AN2373">
        <v>0.25</v>
      </c>
      <c r="AO2373">
        <v>5.53571428571429</v>
      </c>
    </row>
    <row r="2374" spans="1:41" hidden="1" x14ac:dyDescent="0.3">
      <c r="A2374" t="s">
        <v>1332</v>
      </c>
      <c r="B2374" t="s">
        <v>1332</v>
      </c>
      <c r="C2374" t="s">
        <v>1371</v>
      </c>
      <c r="D2374" t="s">
        <v>2962</v>
      </c>
      <c r="E2374">
        <v>2025945</v>
      </c>
      <c r="F2374" t="s">
        <v>8544</v>
      </c>
      <c r="G2374" t="s">
        <v>8545</v>
      </c>
      <c r="I2374" t="s">
        <v>1335</v>
      </c>
      <c r="J2374">
        <v>700</v>
      </c>
      <c r="K2374" t="s">
        <v>8546</v>
      </c>
      <c r="L2374">
        <v>46125</v>
      </c>
      <c r="N2374">
        <v>46157</v>
      </c>
      <c r="P2374" t="s">
        <v>1420</v>
      </c>
      <c r="Q2374" t="s">
        <v>8547</v>
      </c>
      <c r="R2374" t="s">
        <v>1781</v>
      </c>
      <c r="S2374" t="s">
        <v>1332</v>
      </c>
      <c r="U2374" t="s">
        <v>1340</v>
      </c>
      <c r="V2374" t="s">
        <v>1341</v>
      </c>
      <c r="W2374" t="s">
        <v>1355</v>
      </c>
      <c r="AC2374" t="s">
        <v>1343</v>
      </c>
      <c r="AF2374" t="s">
        <v>1343</v>
      </c>
      <c r="AI2374">
        <v>27</v>
      </c>
      <c r="AJ2374">
        <v>760</v>
      </c>
      <c r="AL2374">
        <v>0</v>
      </c>
      <c r="AM2374" t="s">
        <v>1332</v>
      </c>
      <c r="AN2374">
        <v>0</v>
      </c>
      <c r="AO2374">
        <v>0</v>
      </c>
    </row>
    <row r="2375" spans="1:41" hidden="1" x14ac:dyDescent="0.3">
      <c r="A2375" t="s">
        <v>1332</v>
      </c>
      <c r="B2375" t="s">
        <v>1332</v>
      </c>
      <c r="C2375" t="s">
        <v>1371</v>
      </c>
      <c r="D2375" t="s">
        <v>2519</v>
      </c>
      <c r="E2375">
        <v>2025317</v>
      </c>
      <c r="I2375" t="s">
        <v>1335</v>
      </c>
      <c r="J2375">
        <v>60</v>
      </c>
      <c r="K2375" t="s">
        <v>3629</v>
      </c>
      <c r="L2375">
        <v>46053</v>
      </c>
      <c r="N2375">
        <v>46096</v>
      </c>
      <c r="P2375" t="s">
        <v>1361</v>
      </c>
      <c r="Q2375" t="s">
        <v>1594</v>
      </c>
      <c r="R2375" t="s">
        <v>1339</v>
      </c>
      <c r="S2375" t="s">
        <v>1332</v>
      </c>
      <c r="U2375" t="s">
        <v>1340</v>
      </c>
      <c r="V2375" t="s">
        <v>1402</v>
      </c>
      <c r="W2375" t="s">
        <v>1339</v>
      </c>
      <c r="X2375">
        <v>46105</v>
      </c>
      <c r="Y2375" t="s">
        <v>3630</v>
      </c>
      <c r="AC2375" t="s">
        <v>1343</v>
      </c>
      <c r="AF2375" t="s">
        <v>1343</v>
      </c>
      <c r="AI2375" t="s">
        <v>1339</v>
      </c>
      <c r="AJ2375">
        <v>110</v>
      </c>
      <c r="AL2375">
        <v>0</v>
      </c>
      <c r="AM2375">
        <v>0</v>
      </c>
      <c r="AN2375">
        <v>0</v>
      </c>
      <c r="AO2375">
        <v>0</v>
      </c>
    </row>
    <row r="2376" spans="1:41" hidden="1" x14ac:dyDescent="0.3">
      <c r="A2376" t="s">
        <v>1332</v>
      </c>
      <c r="B2376" t="s">
        <v>1332</v>
      </c>
      <c r="C2376" t="s">
        <v>1371</v>
      </c>
      <c r="D2376" t="s">
        <v>2695</v>
      </c>
      <c r="E2376">
        <v>2025982</v>
      </c>
      <c r="I2376" t="s">
        <v>1335</v>
      </c>
      <c r="J2376">
        <v>0</v>
      </c>
      <c r="K2376" t="s">
        <v>3629</v>
      </c>
      <c r="L2376">
        <v>46053</v>
      </c>
      <c r="N2376">
        <v>46096</v>
      </c>
      <c r="P2376" t="s">
        <v>1361</v>
      </c>
      <c r="Q2376" t="s">
        <v>1594</v>
      </c>
      <c r="R2376" t="s">
        <v>1339</v>
      </c>
      <c r="S2376" t="s">
        <v>1332</v>
      </c>
      <c r="U2376" t="s">
        <v>1340</v>
      </c>
      <c r="V2376" t="s">
        <v>1402</v>
      </c>
      <c r="W2376" t="s">
        <v>1339</v>
      </c>
      <c r="X2376">
        <v>46105</v>
      </c>
      <c r="Y2376" t="s">
        <v>3630</v>
      </c>
      <c r="AC2376" t="s">
        <v>1343</v>
      </c>
      <c r="AF2376" t="s">
        <v>1343</v>
      </c>
      <c r="AI2376" t="s">
        <v>1339</v>
      </c>
      <c r="AJ2376">
        <v>35</v>
      </c>
      <c r="AL2376" t="s">
        <v>1332</v>
      </c>
      <c r="AM2376" t="s">
        <v>1332</v>
      </c>
      <c r="AN2376">
        <v>0</v>
      </c>
      <c r="AO2376">
        <v>0</v>
      </c>
    </row>
    <row r="2377" spans="1:41" hidden="1" x14ac:dyDescent="0.3">
      <c r="A2377" t="s">
        <v>1332</v>
      </c>
      <c r="B2377" t="s">
        <v>1332</v>
      </c>
      <c r="C2377" t="s">
        <v>304</v>
      </c>
      <c r="D2377" t="s">
        <v>1438</v>
      </c>
      <c r="E2377">
        <v>2025933</v>
      </c>
      <c r="I2377" t="s">
        <v>1335</v>
      </c>
      <c r="J2377">
        <v>0</v>
      </c>
      <c r="K2377" t="s">
        <v>3629</v>
      </c>
      <c r="L2377">
        <v>46048</v>
      </c>
      <c r="N2377">
        <v>46081</v>
      </c>
      <c r="P2377" t="s">
        <v>1361</v>
      </c>
      <c r="Q2377" t="s">
        <v>1594</v>
      </c>
      <c r="R2377" t="s">
        <v>1339</v>
      </c>
      <c r="S2377" t="s">
        <v>1332</v>
      </c>
      <c r="U2377" t="s">
        <v>1537</v>
      </c>
      <c r="V2377" t="s">
        <v>1341</v>
      </c>
      <c r="W2377" t="s">
        <v>1339</v>
      </c>
      <c r="X2377">
        <v>46059</v>
      </c>
      <c r="Y2377" t="s">
        <v>4124</v>
      </c>
      <c r="Z2377">
        <v>1725</v>
      </c>
      <c r="AA2377">
        <v>413</v>
      </c>
      <c r="AB2377">
        <v>35</v>
      </c>
      <c r="AC2377" t="s">
        <v>1408</v>
      </c>
      <c r="AF2377" t="s">
        <v>1343</v>
      </c>
      <c r="AI2377" t="s">
        <v>1339</v>
      </c>
      <c r="AJ2377">
        <v>50</v>
      </c>
      <c r="AL2377">
        <v>1725</v>
      </c>
      <c r="AM2377">
        <v>1725</v>
      </c>
      <c r="AN2377">
        <v>0.23942028985507199</v>
      </c>
      <c r="AO2377">
        <v>2.8985507246376802E-2</v>
      </c>
    </row>
    <row r="2378" spans="1:41" hidden="1" x14ac:dyDescent="0.3">
      <c r="A2378" t="s">
        <v>1332</v>
      </c>
      <c r="B2378" t="s">
        <v>1332</v>
      </c>
      <c r="C2378" t="s">
        <v>304</v>
      </c>
      <c r="D2378" t="s">
        <v>1755</v>
      </c>
      <c r="E2378">
        <v>2025329</v>
      </c>
      <c r="I2378" t="s">
        <v>1335</v>
      </c>
      <c r="J2378">
        <v>0</v>
      </c>
      <c r="K2378" t="s">
        <v>3629</v>
      </c>
      <c r="L2378">
        <v>46048</v>
      </c>
      <c r="N2378">
        <v>46081</v>
      </c>
      <c r="P2378" t="s">
        <v>1361</v>
      </c>
      <c r="Q2378" t="s">
        <v>1594</v>
      </c>
      <c r="R2378" t="s">
        <v>1339</v>
      </c>
      <c r="S2378" t="s">
        <v>1332</v>
      </c>
      <c r="U2378" t="s">
        <v>1537</v>
      </c>
      <c r="V2378" t="s">
        <v>1341</v>
      </c>
      <c r="W2378" t="s">
        <v>1339</v>
      </c>
      <c r="X2378">
        <v>46059</v>
      </c>
      <c r="Y2378" t="s">
        <v>4124</v>
      </c>
      <c r="Z2378">
        <v>1725</v>
      </c>
      <c r="AA2378">
        <v>413</v>
      </c>
      <c r="AB2378">
        <v>35</v>
      </c>
      <c r="AC2378" t="s">
        <v>1408</v>
      </c>
      <c r="AF2378" t="s">
        <v>1343</v>
      </c>
      <c r="AI2378" t="s">
        <v>1339</v>
      </c>
      <c r="AJ2378">
        <v>52</v>
      </c>
      <c r="AL2378" t="s">
        <v>1332</v>
      </c>
      <c r="AM2378" t="s">
        <v>1332</v>
      </c>
      <c r="AN2378">
        <v>0.23942028985507199</v>
      </c>
      <c r="AO2378">
        <v>0</v>
      </c>
    </row>
    <row r="2379" spans="1:41" hidden="1" x14ac:dyDescent="0.3">
      <c r="A2379" t="s">
        <v>1332</v>
      </c>
      <c r="B2379" t="s">
        <v>1332</v>
      </c>
      <c r="C2379" t="s">
        <v>304</v>
      </c>
      <c r="D2379" t="s">
        <v>3452</v>
      </c>
      <c r="E2379" t="s">
        <v>3453</v>
      </c>
      <c r="I2379" t="s">
        <v>1335</v>
      </c>
      <c r="J2379">
        <v>0</v>
      </c>
      <c r="K2379" t="s">
        <v>3629</v>
      </c>
      <c r="L2379">
        <v>46062</v>
      </c>
      <c r="N2379">
        <v>46127</v>
      </c>
      <c r="P2379" t="s">
        <v>1361</v>
      </c>
      <c r="Q2379" t="s">
        <v>1594</v>
      </c>
      <c r="R2379" t="s">
        <v>1352</v>
      </c>
      <c r="S2379" t="s">
        <v>1332</v>
      </c>
      <c r="U2379" t="s">
        <v>1537</v>
      </c>
      <c r="V2379" t="s">
        <v>1341</v>
      </c>
      <c r="W2379" t="s">
        <v>1355</v>
      </c>
      <c r="AC2379" t="s">
        <v>1343</v>
      </c>
      <c r="AF2379" t="s">
        <v>1343</v>
      </c>
      <c r="AI2379" t="s">
        <v>1352</v>
      </c>
      <c r="AJ2379">
        <v>0</v>
      </c>
      <c r="AL2379">
        <v>0</v>
      </c>
      <c r="AM2379" t="s">
        <v>1332</v>
      </c>
      <c r="AN2379">
        <v>0</v>
      </c>
      <c r="AO2379">
        <v>0</v>
      </c>
    </row>
    <row r="2380" spans="1:41" hidden="1" x14ac:dyDescent="0.3">
      <c r="A2380" t="s">
        <v>1332</v>
      </c>
      <c r="B2380" t="s">
        <v>1379</v>
      </c>
      <c r="C2380" t="s">
        <v>39</v>
      </c>
      <c r="D2380" t="s">
        <v>1333</v>
      </c>
      <c r="E2380" t="s">
        <v>1334</v>
      </c>
      <c r="I2380" t="s">
        <v>1335</v>
      </c>
      <c r="J2380">
        <v>250</v>
      </c>
      <c r="K2380" t="s">
        <v>1404</v>
      </c>
      <c r="L2380">
        <v>46009</v>
      </c>
      <c r="N2380">
        <v>46052</v>
      </c>
      <c r="P2380" t="s">
        <v>1337</v>
      </c>
      <c r="Q2380" t="s">
        <v>1405</v>
      </c>
      <c r="R2380" t="s">
        <v>1339</v>
      </c>
      <c r="S2380" t="s">
        <v>1332</v>
      </c>
      <c r="U2380" t="s">
        <v>1340</v>
      </c>
      <c r="V2380" t="s">
        <v>1341</v>
      </c>
      <c r="W2380" t="s">
        <v>1339</v>
      </c>
      <c r="X2380">
        <v>46041</v>
      </c>
      <c r="Y2380" t="s">
        <v>1406</v>
      </c>
      <c r="Z2380">
        <v>97</v>
      </c>
      <c r="AA2380">
        <v>29</v>
      </c>
      <c r="AB2380">
        <v>6</v>
      </c>
      <c r="AC2380" t="s">
        <v>1343</v>
      </c>
      <c r="AF2380" t="s">
        <v>1343</v>
      </c>
      <c r="AI2380" t="s">
        <v>1339</v>
      </c>
      <c r="AJ2380">
        <v>328</v>
      </c>
      <c r="AL2380">
        <v>97</v>
      </c>
      <c r="AM2380">
        <v>97</v>
      </c>
      <c r="AN2380">
        <v>0.298969072164948</v>
      </c>
      <c r="AO2380">
        <v>3.3814432989690699</v>
      </c>
    </row>
    <row r="2381" spans="1:41" hidden="1" x14ac:dyDescent="0.3">
      <c r="A2381" t="s">
        <v>1384</v>
      </c>
      <c r="B2381" t="s">
        <v>1379</v>
      </c>
      <c r="C2381" t="s">
        <v>39</v>
      </c>
      <c r="D2381" t="s">
        <v>1333</v>
      </c>
      <c r="E2381" t="s">
        <v>1334</v>
      </c>
      <c r="I2381" t="s">
        <v>1369</v>
      </c>
      <c r="J2381">
        <v>0</v>
      </c>
      <c r="K2381" t="s">
        <v>1404</v>
      </c>
      <c r="L2381">
        <v>46009</v>
      </c>
      <c r="N2381">
        <v>46052</v>
      </c>
      <c r="P2381" t="s">
        <v>1337</v>
      </c>
      <c r="Q2381" t="s">
        <v>1405</v>
      </c>
      <c r="R2381" t="s">
        <v>1339</v>
      </c>
      <c r="S2381" t="s">
        <v>1332</v>
      </c>
      <c r="U2381" t="s">
        <v>1340</v>
      </c>
      <c r="V2381" t="s">
        <v>1341</v>
      </c>
      <c r="W2381" t="s">
        <v>1339</v>
      </c>
      <c r="X2381">
        <v>46041</v>
      </c>
      <c r="Y2381" t="s">
        <v>1407</v>
      </c>
      <c r="Z2381">
        <v>1005</v>
      </c>
      <c r="AA2381">
        <v>114</v>
      </c>
      <c r="AB2381">
        <v>16</v>
      </c>
      <c r="AC2381" t="s">
        <v>1408</v>
      </c>
      <c r="AF2381" t="s">
        <v>1343</v>
      </c>
      <c r="AI2381" t="s">
        <v>1339</v>
      </c>
      <c r="AJ2381">
        <v>78</v>
      </c>
      <c r="AL2381">
        <v>1005</v>
      </c>
      <c r="AM2381">
        <v>100.5</v>
      </c>
      <c r="AN2381">
        <v>0.113432835820896</v>
      </c>
      <c r="AO2381">
        <v>0.77611940298507498</v>
      </c>
    </row>
    <row r="2382" spans="1:41" hidden="1" x14ac:dyDescent="0.3">
      <c r="A2382" t="s">
        <v>1332</v>
      </c>
      <c r="B2382" t="s">
        <v>1379</v>
      </c>
      <c r="C2382" t="s">
        <v>39</v>
      </c>
      <c r="D2382" t="s">
        <v>1920</v>
      </c>
      <c r="E2382">
        <v>2025895</v>
      </c>
      <c r="I2382" t="s">
        <v>1335</v>
      </c>
      <c r="J2382">
        <v>125</v>
      </c>
      <c r="K2382" t="s">
        <v>1404</v>
      </c>
      <c r="L2382">
        <v>46009</v>
      </c>
      <c r="N2382">
        <v>46052</v>
      </c>
      <c r="P2382" t="s">
        <v>1337</v>
      </c>
      <c r="Q2382" t="s">
        <v>1405</v>
      </c>
      <c r="R2382" t="s">
        <v>1339</v>
      </c>
      <c r="S2382" t="s">
        <v>1332</v>
      </c>
      <c r="U2382" t="s">
        <v>1340</v>
      </c>
      <c r="V2382" t="s">
        <v>1341</v>
      </c>
      <c r="W2382" t="s">
        <v>1339</v>
      </c>
      <c r="X2382">
        <v>46025</v>
      </c>
      <c r="Y2382" t="s">
        <v>2040</v>
      </c>
      <c r="Z2382">
        <v>43</v>
      </c>
      <c r="AA2382">
        <v>17</v>
      </c>
      <c r="AB2382">
        <v>6</v>
      </c>
      <c r="AC2382" t="s">
        <v>1343</v>
      </c>
      <c r="AF2382" t="s">
        <v>1343</v>
      </c>
      <c r="AI2382" t="s">
        <v>1339</v>
      </c>
      <c r="AJ2382">
        <v>235</v>
      </c>
      <c r="AL2382">
        <v>43</v>
      </c>
      <c r="AM2382">
        <v>43</v>
      </c>
      <c r="AN2382">
        <v>0.39534883720930197</v>
      </c>
      <c r="AO2382">
        <v>5.46511627906977</v>
      </c>
    </row>
    <row r="2383" spans="1:41" hidden="1" x14ac:dyDescent="0.3">
      <c r="A2383" t="s">
        <v>1384</v>
      </c>
      <c r="B2383" t="s">
        <v>1379</v>
      </c>
      <c r="C2383" t="s">
        <v>39</v>
      </c>
      <c r="D2383" t="s">
        <v>1920</v>
      </c>
      <c r="E2383">
        <v>2025895</v>
      </c>
      <c r="I2383" t="s">
        <v>1369</v>
      </c>
      <c r="J2383">
        <v>0</v>
      </c>
      <c r="K2383" t="s">
        <v>1404</v>
      </c>
      <c r="L2383">
        <v>46009</v>
      </c>
      <c r="N2383">
        <v>46052</v>
      </c>
      <c r="P2383" t="s">
        <v>1337</v>
      </c>
      <c r="Q2383" t="s">
        <v>1405</v>
      </c>
      <c r="R2383" t="s">
        <v>1339</v>
      </c>
      <c r="S2383" t="s">
        <v>1332</v>
      </c>
      <c r="U2383" t="s">
        <v>1340</v>
      </c>
      <c r="V2383" t="s">
        <v>1341</v>
      </c>
      <c r="W2383" t="s">
        <v>1339</v>
      </c>
      <c r="X2383">
        <v>46025</v>
      </c>
      <c r="Y2383" t="s">
        <v>2041</v>
      </c>
      <c r="Z2383">
        <v>395</v>
      </c>
      <c r="AA2383">
        <v>45</v>
      </c>
      <c r="AB2383">
        <v>26</v>
      </c>
      <c r="AC2383" t="s">
        <v>1343</v>
      </c>
      <c r="AF2383" t="s">
        <v>1343</v>
      </c>
      <c r="AI2383" t="s">
        <v>1339</v>
      </c>
      <c r="AJ2383">
        <v>110</v>
      </c>
      <c r="AL2383">
        <v>395</v>
      </c>
      <c r="AM2383">
        <v>39.5</v>
      </c>
      <c r="AN2383">
        <v>0.113924050632911</v>
      </c>
      <c r="AO2383">
        <v>2.78481012658228</v>
      </c>
    </row>
    <row r="2384" spans="1:41" hidden="1" x14ac:dyDescent="0.3">
      <c r="A2384" t="s">
        <v>1332</v>
      </c>
      <c r="B2384" t="s">
        <v>1332</v>
      </c>
      <c r="C2384" t="s">
        <v>1371</v>
      </c>
      <c r="D2384" t="s">
        <v>1887</v>
      </c>
      <c r="E2384" t="s">
        <v>1332</v>
      </c>
      <c r="I2384" t="s">
        <v>1335</v>
      </c>
      <c r="J2384">
        <v>0</v>
      </c>
      <c r="K2384" t="s">
        <v>2659</v>
      </c>
      <c r="L2384">
        <v>46017</v>
      </c>
      <c r="N2384">
        <v>46052</v>
      </c>
      <c r="P2384" t="s">
        <v>1361</v>
      </c>
      <c r="Q2384" t="s">
        <v>2660</v>
      </c>
      <c r="R2384" t="s">
        <v>1339</v>
      </c>
      <c r="S2384" t="s">
        <v>1332</v>
      </c>
      <c r="U2384" t="s">
        <v>1537</v>
      </c>
      <c r="V2384" t="s">
        <v>1341</v>
      </c>
      <c r="W2384" t="s">
        <v>1339</v>
      </c>
      <c r="X2384">
        <v>46025</v>
      </c>
      <c r="Y2384" t="s">
        <v>2661</v>
      </c>
      <c r="AC2384" t="s">
        <v>1343</v>
      </c>
      <c r="AF2384" t="s">
        <v>1343</v>
      </c>
      <c r="AI2384" t="s">
        <v>1339</v>
      </c>
      <c r="AJ2384" t="s">
        <v>1332</v>
      </c>
      <c r="AL2384">
        <v>0</v>
      </c>
      <c r="AM2384">
        <v>0</v>
      </c>
      <c r="AN2384">
        <v>0</v>
      </c>
      <c r="AO2384">
        <v>0</v>
      </c>
    </row>
    <row r="2385" spans="1:41" hidden="1" x14ac:dyDescent="0.3">
      <c r="A2385" t="s">
        <v>1332</v>
      </c>
      <c r="B2385" t="s">
        <v>1332</v>
      </c>
      <c r="C2385" t="s">
        <v>39</v>
      </c>
      <c r="D2385" t="s">
        <v>2802</v>
      </c>
      <c r="E2385" t="s">
        <v>1332</v>
      </c>
      <c r="I2385" t="s">
        <v>1335</v>
      </c>
      <c r="J2385">
        <v>80</v>
      </c>
      <c r="K2385" t="s">
        <v>3690</v>
      </c>
      <c r="L2385">
        <v>46055</v>
      </c>
      <c r="N2385">
        <v>46096</v>
      </c>
      <c r="P2385" t="s">
        <v>1361</v>
      </c>
      <c r="Q2385" t="s">
        <v>3691</v>
      </c>
      <c r="R2385" t="s">
        <v>1358</v>
      </c>
      <c r="S2385" t="s">
        <v>1332</v>
      </c>
      <c r="U2385" t="s">
        <v>1340</v>
      </c>
      <c r="V2385" t="s">
        <v>1341</v>
      </c>
      <c r="W2385" t="s">
        <v>1358</v>
      </c>
      <c r="AC2385" t="s">
        <v>1343</v>
      </c>
      <c r="AF2385" t="s">
        <v>1343</v>
      </c>
      <c r="AI2385" t="s">
        <v>1358</v>
      </c>
      <c r="AJ2385" t="s">
        <v>1332</v>
      </c>
      <c r="AL2385">
        <v>0</v>
      </c>
      <c r="AM2385" t="s">
        <v>1332</v>
      </c>
      <c r="AN2385">
        <v>0</v>
      </c>
      <c r="AO2385">
        <v>0</v>
      </c>
    </row>
    <row r="2386" spans="1:41" hidden="1" x14ac:dyDescent="0.3">
      <c r="A2386" t="s">
        <v>1332</v>
      </c>
      <c r="B2386" t="s">
        <v>1332</v>
      </c>
      <c r="C2386" t="s">
        <v>304</v>
      </c>
      <c r="D2386" t="s">
        <v>2082</v>
      </c>
      <c r="E2386" t="s">
        <v>1332</v>
      </c>
      <c r="I2386" t="s">
        <v>1335</v>
      </c>
      <c r="J2386">
        <v>0</v>
      </c>
      <c r="K2386" t="s">
        <v>2085</v>
      </c>
      <c r="L2386">
        <v>46008</v>
      </c>
      <c r="N2386">
        <v>46052</v>
      </c>
      <c r="P2386" t="s">
        <v>1361</v>
      </c>
      <c r="Q2386" t="s">
        <v>2086</v>
      </c>
      <c r="R2386" t="s">
        <v>1358</v>
      </c>
      <c r="S2386" t="s">
        <v>1332</v>
      </c>
      <c r="U2386" t="s">
        <v>1537</v>
      </c>
      <c r="V2386" t="s">
        <v>1402</v>
      </c>
      <c r="W2386" t="s">
        <v>1358</v>
      </c>
      <c r="AC2386" t="s">
        <v>1343</v>
      </c>
      <c r="AF2386" t="s">
        <v>1343</v>
      </c>
      <c r="AI2386" t="s">
        <v>1358</v>
      </c>
      <c r="AJ2386" t="s">
        <v>1332</v>
      </c>
      <c r="AL2386">
        <v>0</v>
      </c>
      <c r="AM2386" t="s">
        <v>1332</v>
      </c>
      <c r="AN2386">
        <v>0</v>
      </c>
      <c r="AO2386">
        <v>0</v>
      </c>
    </row>
    <row r="2387" spans="1:41" x14ac:dyDescent="0.3">
      <c r="A2387" t="s">
        <v>1332</v>
      </c>
      <c r="B2387" t="s">
        <v>1332</v>
      </c>
      <c r="C2387" t="s">
        <v>1380</v>
      </c>
      <c r="D2387" t="s">
        <v>1755</v>
      </c>
      <c r="E2387">
        <v>2025329</v>
      </c>
      <c r="F2387" t="s">
        <v>6773</v>
      </c>
      <c r="G2387" t="s">
        <v>6774</v>
      </c>
      <c r="I2387" t="s">
        <v>1335</v>
      </c>
      <c r="J2387">
        <v>0</v>
      </c>
      <c r="K2387" t="s">
        <v>6777</v>
      </c>
      <c r="L2387" s="42">
        <v>46104</v>
      </c>
      <c r="N2387">
        <v>46152</v>
      </c>
      <c r="P2387" t="s">
        <v>1361</v>
      </c>
      <c r="Q2387" t="s">
        <v>6776</v>
      </c>
      <c r="R2387" t="s">
        <v>1781</v>
      </c>
      <c r="S2387" t="s">
        <v>1332</v>
      </c>
      <c r="U2387" t="s">
        <v>1340</v>
      </c>
      <c r="V2387" t="s">
        <v>1341</v>
      </c>
      <c r="W2387" t="s">
        <v>1355</v>
      </c>
      <c r="AC2387" t="s">
        <v>1343</v>
      </c>
      <c r="AF2387" t="s">
        <v>1343</v>
      </c>
      <c r="AI2387">
        <v>22</v>
      </c>
      <c r="AJ2387">
        <v>52</v>
      </c>
      <c r="AL2387">
        <v>0</v>
      </c>
      <c r="AM2387" t="s">
        <v>1332</v>
      </c>
      <c r="AN2387">
        <v>0</v>
      </c>
      <c r="AO2387">
        <v>0</v>
      </c>
    </row>
    <row r="2388" spans="1:41" x14ac:dyDescent="0.3">
      <c r="A2388" t="s">
        <v>1332</v>
      </c>
      <c r="B2388" t="s">
        <v>1332</v>
      </c>
      <c r="C2388" t="s">
        <v>1380</v>
      </c>
      <c r="D2388" t="s">
        <v>6419</v>
      </c>
      <c r="E2388">
        <v>2026053</v>
      </c>
      <c r="F2388" t="s">
        <v>6800</v>
      </c>
      <c r="I2388" t="s">
        <v>1335</v>
      </c>
      <c r="J2388">
        <v>80</v>
      </c>
      <c r="K2388" t="s">
        <v>6801</v>
      </c>
      <c r="L2388" s="42">
        <v>46104</v>
      </c>
      <c r="N2388">
        <v>46152</v>
      </c>
      <c r="P2388" t="s">
        <v>1361</v>
      </c>
      <c r="Q2388" t="s">
        <v>6802</v>
      </c>
      <c r="R2388" t="s">
        <v>1781</v>
      </c>
      <c r="S2388" t="s">
        <v>1332</v>
      </c>
      <c r="U2388" t="s">
        <v>1340</v>
      </c>
      <c r="V2388" t="s">
        <v>1341</v>
      </c>
      <c r="W2388" t="s">
        <v>1355</v>
      </c>
      <c r="AC2388" t="s">
        <v>1343</v>
      </c>
      <c r="AF2388" t="s">
        <v>1343</v>
      </c>
      <c r="AI2388">
        <v>22</v>
      </c>
      <c r="AJ2388">
        <v>80</v>
      </c>
      <c r="AL2388">
        <v>0</v>
      </c>
      <c r="AM2388" t="s">
        <v>1332</v>
      </c>
      <c r="AN2388">
        <v>0</v>
      </c>
      <c r="AO2388">
        <v>0</v>
      </c>
    </row>
    <row r="2389" spans="1:41" hidden="1" x14ac:dyDescent="0.3">
      <c r="A2389" t="s">
        <v>1332</v>
      </c>
      <c r="B2389" t="s">
        <v>1332</v>
      </c>
      <c r="C2389" t="s">
        <v>39</v>
      </c>
      <c r="D2389" t="s">
        <v>4347</v>
      </c>
      <c r="E2389">
        <v>2025310</v>
      </c>
      <c r="F2389" t="s">
        <v>8511</v>
      </c>
      <c r="G2389" t="s">
        <v>8512</v>
      </c>
      <c r="I2389" t="s">
        <v>1335</v>
      </c>
      <c r="J2389">
        <v>800</v>
      </c>
      <c r="K2389" t="s">
        <v>8513</v>
      </c>
      <c r="L2389">
        <v>46125</v>
      </c>
      <c r="N2389">
        <v>46157</v>
      </c>
      <c r="P2389" t="s">
        <v>1337</v>
      </c>
      <c r="Q2389" t="s">
        <v>8514</v>
      </c>
      <c r="R2389" t="s">
        <v>1781</v>
      </c>
      <c r="S2389" t="s">
        <v>1332</v>
      </c>
      <c r="U2389" t="s">
        <v>1340</v>
      </c>
      <c r="V2389" t="s">
        <v>1341</v>
      </c>
      <c r="W2389" t="s">
        <v>1355</v>
      </c>
      <c r="AC2389" t="s">
        <v>1343</v>
      </c>
      <c r="AF2389" t="s">
        <v>1343</v>
      </c>
      <c r="AI2389">
        <v>27</v>
      </c>
      <c r="AJ2389">
        <v>865</v>
      </c>
      <c r="AL2389">
        <v>0</v>
      </c>
      <c r="AM2389" t="s">
        <v>1332</v>
      </c>
      <c r="AN2389">
        <v>0</v>
      </c>
      <c r="AO2389">
        <v>0</v>
      </c>
    </row>
    <row r="2390" spans="1:41" hidden="1" x14ac:dyDescent="0.3">
      <c r="A2390" t="s">
        <v>1332</v>
      </c>
      <c r="B2390" t="s">
        <v>1332</v>
      </c>
      <c r="C2390" t="s">
        <v>304</v>
      </c>
      <c r="D2390" t="s">
        <v>1438</v>
      </c>
      <c r="E2390">
        <v>2025933</v>
      </c>
      <c r="I2390" t="s">
        <v>1335</v>
      </c>
      <c r="J2390">
        <v>300</v>
      </c>
      <c r="K2390" t="s">
        <v>1462</v>
      </c>
      <c r="L2390">
        <v>46008</v>
      </c>
      <c r="N2390">
        <v>46052</v>
      </c>
      <c r="P2390" t="s">
        <v>1361</v>
      </c>
      <c r="Q2390" t="s">
        <v>1463</v>
      </c>
      <c r="R2390" t="s">
        <v>1339</v>
      </c>
      <c r="S2390" t="s">
        <v>1332</v>
      </c>
      <c r="U2390" t="s">
        <v>1340</v>
      </c>
      <c r="V2390" t="s">
        <v>1341</v>
      </c>
      <c r="W2390" t="s">
        <v>1339</v>
      </c>
      <c r="X2390">
        <v>46046</v>
      </c>
      <c r="Y2390" t="s">
        <v>1464</v>
      </c>
      <c r="Z2390">
        <v>750</v>
      </c>
      <c r="AA2390">
        <v>250</v>
      </c>
      <c r="AB2390">
        <v>15</v>
      </c>
      <c r="AC2390" t="s">
        <v>1343</v>
      </c>
      <c r="AF2390" t="s">
        <v>1343</v>
      </c>
      <c r="AI2390" t="s">
        <v>1339</v>
      </c>
      <c r="AJ2390">
        <v>350</v>
      </c>
      <c r="AL2390">
        <v>750</v>
      </c>
      <c r="AM2390">
        <v>750</v>
      </c>
      <c r="AN2390">
        <v>0.33333333333333298</v>
      </c>
      <c r="AO2390">
        <v>0.46666666666666701</v>
      </c>
    </row>
    <row r="2391" spans="1:41" hidden="1" x14ac:dyDescent="0.3">
      <c r="A2391" t="s">
        <v>1332</v>
      </c>
      <c r="B2391" t="s">
        <v>1332</v>
      </c>
      <c r="C2391" t="s">
        <v>304</v>
      </c>
      <c r="D2391" t="s">
        <v>1755</v>
      </c>
      <c r="E2391">
        <v>2025329</v>
      </c>
      <c r="I2391" t="s">
        <v>1335</v>
      </c>
      <c r="J2391">
        <v>0</v>
      </c>
      <c r="K2391" t="s">
        <v>1462</v>
      </c>
      <c r="L2391">
        <v>46008</v>
      </c>
      <c r="N2391">
        <v>46052</v>
      </c>
      <c r="P2391" t="s">
        <v>1361</v>
      </c>
      <c r="Q2391" t="s">
        <v>1463</v>
      </c>
      <c r="R2391" t="s">
        <v>1339</v>
      </c>
      <c r="S2391" t="s">
        <v>1332</v>
      </c>
      <c r="U2391" t="s">
        <v>1340</v>
      </c>
      <c r="V2391" t="s">
        <v>1341</v>
      </c>
      <c r="W2391" t="s">
        <v>1339</v>
      </c>
      <c r="X2391">
        <v>46046</v>
      </c>
      <c r="Y2391" t="s">
        <v>1464</v>
      </c>
      <c r="AC2391" t="s">
        <v>1343</v>
      </c>
      <c r="AF2391" t="s">
        <v>1343</v>
      </c>
      <c r="AI2391" t="s">
        <v>1339</v>
      </c>
      <c r="AJ2391">
        <v>52</v>
      </c>
      <c r="AL2391" t="s">
        <v>1332</v>
      </c>
      <c r="AM2391" t="s">
        <v>1332</v>
      </c>
      <c r="AN2391">
        <v>0</v>
      </c>
      <c r="AO2391">
        <v>0</v>
      </c>
    </row>
    <row r="2392" spans="1:41" hidden="1" x14ac:dyDescent="0.3">
      <c r="A2392" t="s">
        <v>1332</v>
      </c>
      <c r="B2392" t="s">
        <v>1332</v>
      </c>
      <c r="C2392" t="s">
        <v>304</v>
      </c>
      <c r="D2392" t="s">
        <v>4033</v>
      </c>
      <c r="E2392">
        <v>2026003</v>
      </c>
      <c r="I2392" t="s">
        <v>1335</v>
      </c>
      <c r="J2392">
        <v>300</v>
      </c>
      <c r="K2392" t="s">
        <v>1462</v>
      </c>
      <c r="L2392">
        <v>46060</v>
      </c>
      <c r="N2392">
        <v>46122</v>
      </c>
      <c r="P2392" t="s">
        <v>1337</v>
      </c>
      <c r="Q2392" t="s">
        <v>1463</v>
      </c>
      <c r="R2392" t="s">
        <v>1339</v>
      </c>
      <c r="S2392" t="s">
        <v>1332</v>
      </c>
      <c r="U2392" t="s">
        <v>1340</v>
      </c>
      <c r="V2392" t="s">
        <v>1341</v>
      </c>
      <c r="W2392" t="s">
        <v>1339</v>
      </c>
      <c r="X2392">
        <v>46117</v>
      </c>
      <c r="Y2392" t="s">
        <v>4201</v>
      </c>
      <c r="Z2392">
        <v>156</v>
      </c>
      <c r="AA2392">
        <v>28</v>
      </c>
      <c r="AB2392">
        <v>4</v>
      </c>
      <c r="AC2392" t="s">
        <v>1343</v>
      </c>
      <c r="AF2392" t="s">
        <v>1343</v>
      </c>
      <c r="AI2392" t="s">
        <v>1339</v>
      </c>
      <c r="AJ2392">
        <v>345</v>
      </c>
      <c r="AL2392">
        <v>156</v>
      </c>
      <c r="AM2392">
        <v>156</v>
      </c>
      <c r="AN2392">
        <v>0.17948717948717899</v>
      </c>
      <c r="AO2392">
        <v>2.2115384615384599</v>
      </c>
    </row>
    <row r="2393" spans="1:41" hidden="1" x14ac:dyDescent="0.3">
      <c r="A2393" t="s">
        <v>1332</v>
      </c>
      <c r="B2393" t="s">
        <v>1332</v>
      </c>
      <c r="C2393" t="s">
        <v>304</v>
      </c>
      <c r="D2393" t="s">
        <v>2091</v>
      </c>
      <c r="E2393">
        <v>2025339</v>
      </c>
      <c r="I2393" t="s">
        <v>1335</v>
      </c>
      <c r="J2393">
        <v>0</v>
      </c>
      <c r="K2393" t="s">
        <v>1462</v>
      </c>
      <c r="L2393">
        <v>46060</v>
      </c>
      <c r="N2393">
        <v>46122</v>
      </c>
      <c r="P2393" t="s">
        <v>1337</v>
      </c>
      <c r="Q2393" t="s">
        <v>1463</v>
      </c>
      <c r="R2393" t="s">
        <v>1339</v>
      </c>
      <c r="S2393" t="s">
        <v>1332</v>
      </c>
      <c r="U2393" t="s">
        <v>1340</v>
      </c>
      <c r="V2393" t="s">
        <v>1341</v>
      </c>
      <c r="W2393" t="s">
        <v>1339</v>
      </c>
      <c r="X2393">
        <v>46117</v>
      </c>
      <c r="Y2393" t="s">
        <v>4201</v>
      </c>
      <c r="Z2393">
        <v>156</v>
      </c>
      <c r="AA2393">
        <v>28</v>
      </c>
      <c r="AB2393">
        <v>4</v>
      </c>
      <c r="AC2393" t="s">
        <v>1343</v>
      </c>
      <c r="AF2393" t="s">
        <v>1343</v>
      </c>
      <c r="AI2393" t="s">
        <v>1339</v>
      </c>
      <c r="AJ2393">
        <v>58</v>
      </c>
      <c r="AL2393" t="s">
        <v>1332</v>
      </c>
      <c r="AM2393" t="s">
        <v>1332</v>
      </c>
      <c r="AN2393">
        <v>0.17948717948717899</v>
      </c>
      <c r="AO2393">
        <v>0</v>
      </c>
    </row>
    <row r="2394" spans="1:41" hidden="1" x14ac:dyDescent="0.3">
      <c r="A2394" t="s">
        <v>1332</v>
      </c>
      <c r="B2394" t="s">
        <v>1332</v>
      </c>
      <c r="C2394" t="s">
        <v>39</v>
      </c>
      <c r="D2394" t="s">
        <v>3069</v>
      </c>
      <c r="E2394">
        <v>2026007</v>
      </c>
      <c r="F2394" t="s">
        <v>7755</v>
      </c>
      <c r="G2394" t="s">
        <v>7756</v>
      </c>
      <c r="I2394" t="s">
        <v>1335</v>
      </c>
      <c r="J2394">
        <v>400</v>
      </c>
      <c r="K2394" t="s">
        <v>1462</v>
      </c>
      <c r="L2394">
        <v>46113</v>
      </c>
      <c r="N2394">
        <v>46157</v>
      </c>
      <c r="P2394" t="s">
        <v>1337</v>
      </c>
      <c r="Q2394" t="s">
        <v>1463</v>
      </c>
      <c r="R2394" t="s">
        <v>1781</v>
      </c>
      <c r="S2394" t="s">
        <v>1332</v>
      </c>
      <c r="U2394" t="s">
        <v>1340</v>
      </c>
      <c r="V2394" t="s">
        <v>1341</v>
      </c>
      <c r="W2394" t="s">
        <v>1355</v>
      </c>
      <c r="AC2394" t="s">
        <v>1343</v>
      </c>
      <c r="AF2394" t="s">
        <v>1343</v>
      </c>
      <c r="AI2394">
        <v>27</v>
      </c>
      <c r="AJ2394">
        <v>465</v>
      </c>
      <c r="AL2394">
        <v>0</v>
      </c>
      <c r="AM2394" t="s">
        <v>1332</v>
      </c>
      <c r="AN2394">
        <v>0</v>
      </c>
      <c r="AO2394">
        <v>0</v>
      </c>
    </row>
    <row r="2395" spans="1:41" hidden="1" x14ac:dyDescent="0.3">
      <c r="C2395" t="s">
        <v>304</v>
      </c>
      <c r="D2395" t="s">
        <v>8676</v>
      </c>
      <c r="E2395" t="s">
        <v>1332</v>
      </c>
      <c r="F2395" t="s">
        <v>8677</v>
      </c>
      <c r="G2395" t="s">
        <v>8634</v>
      </c>
      <c r="I2395" t="s">
        <v>1335</v>
      </c>
      <c r="J2395">
        <v>600</v>
      </c>
      <c r="K2395" t="s">
        <v>8678</v>
      </c>
      <c r="L2395">
        <v>46126</v>
      </c>
      <c r="N2395">
        <v>46157</v>
      </c>
      <c r="P2395" t="s">
        <v>1337</v>
      </c>
      <c r="Q2395" t="s">
        <v>8679</v>
      </c>
      <c r="R2395" t="s">
        <v>1781</v>
      </c>
      <c r="U2395" t="s">
        <v>1340</v>
      </c>
      <c r="V2395" t="s">
        <v>1341</v>
      </c>
      <c r="W2395" t="s">
        <v>1355</v>
      </c>
      <c r="AC2395" t="s">
        <v>1343</v>
      </c>
      <c r="AF2395" t="s">
        <v>1343</v>
      </c>
      <c r="AI2395">
        <v>27</v>
      </c>
      <c r="AJ2395" t="s">
        <v>1332</v>
      </c>
      <c r="AL2395">
        <v>0</v>
      </c>
      <c r="AM2395" t="s">
        <v>1332</v>
      </c>
      <c r="AN2395">
        <v>0</v>
      </c>
      <c r="AO2395">
        <v>0</v>
      </c>
    </row>
    <row r="2396" spans="1:41" hidden="1" x14ac:dyDescent="0.3">
      <c r="C2396" t="s">
        <v>304</v>
      </c>
      <c r="D2396" t="s">
        <v>8680</v>
      </c>
      <c r="E2396" t="s">
        <v>1332</v>
      </c>
      <c r="F2396" t="s">
        <v>8677</v>
      </c>
      <c r="G2396" t="s">
        <v>8634</v>
      </c>
      <c r="I2396" t="s">
        <v>1335</v>
      </c>
      <c r="J2396">
        <v>0</v>
      </c>
      <c r="K2396" t="s">
        <v>8678</v>
      </c>
      <c r="L2396">
        <v>46126</v>
      </c>
      <c r="N2396">
        <v>46157</v>
      </c>
      <c r="P2396" t="s">
        <v>1337</v>
      </c>
      <c r="Q2396" t="s">
        <v>8679</v>
      </c>
      <c r="R2396" t="s">
        <v>1781</v>
      </c>
      <c r="U2396" t="s">
        <v>1340</v>
      </c>
      <c r="V2396" t="s">
        <v>1341</v>
      </c>
      <c r="W2396" t="s">
        <v>1355</v>
      </c>
      <c r="AC2396" t="s">
        <v>1343</v>
      </c>
      <c r="AF2396" t="s">
        <v>1343</v>
      </c>
      <c r="AI2396">
        <v>27</v>
      </c>
      <c r="AJ2396" t="s">
        <v>1332</v>
      </c>
      <c r="AL2396">
        <v>0</v>
      </c>
      <c r="AM2396" t="s">
        <v>1332</v>
      </c>
      <c r="AN2396">
        <v>0</v>
      </c>
      <c r="AO2396">
        <v>0</v>
      </c>
    </row>
    <row r="2397" spans="1:41" hidden="1" x14ac:dyDescent="0.3">
      <c r="A2397" t="s">
        <v>1332</v>
      </c>
      <c r="B2397" t="s">
        <v>1332</v>
      </c>
      <c r="C2397" t="s">
        <v>205</v>
      </c>
      <c r="D2397" t="s">
        <v>1333</v>
      </c>
      <c r="E2397" t="s">
        <v>1334</v>
      </c>
      <c r="I2397" t="s">
        <v>1335</v>
      </c>
      <c r="J2397">
        <v>300</v>
      </c>
      <c r="K2397" t="s">
        <v>1347</v>
      </c>
      <c r="L2397">
        <v>46008</v>
      </c>
      <c r="N2397">
        <v>46068</v>
      </c>
      <c r="P2397" t="s">
        <v>1337</v>
      </c>
      <c r="Q2397" t="s">
        <v>1348</v>
      </c>
      <c r="R2397" t="s">
        <v>1339</v>
      </c>
      <c r="S2397" t="s">
        <v>1332</v>
      </c>
      <c r="U2397" t="s">
        <v>1340</v>
      </c>
      <c r="V2397" t="s">
        <v>1341</v>
      </c>
      <c r="W2397" t="s">
        <v>1339</v>
      </c>
      <c r="X2397">
        <v>46044</v>
      </c>
      <c r="Y2397" t="s">
        <v>1349</v>
      </c>
      <c r="AC2397" t="s">
        <v>1343</v>
      </c>
      <c r="AF2397" t="s">
        <v>1343</v>
      </c>
      <c r="AI2397" t="s">
        <v>1339</v>
      </c>
      <c r="AJ2397">
        <v>378</v>
      </c>
      <c r="AL2397">
        <v>0</v>
      </c>
      <c r="AM2397">
        <v>0</v>
      </c>
      <c r="AN2397">
        <v>0</v>
      </c>
      <c r="AO2397">
        <v>0</v>
      </c>
    </row>
    <row r="2398" spans="1:41" hidden="1" x14ac:dyDescent="0.3">
      <c r="A2398" t="s">
        <v>1332</v>
      </c>
      <c r="B2398" t="s">
        <v>1332</v>
      </c>
      <c r="C2398" t="s">
        <v>39</v>
      </c>
      <c r="D2398" t="s">
        <v>1438</v>
      </c>
      <c r="E2398">
        <v>2025933</v>
      </c>
      <c r="I2398" t="s">
        <v>1369</v>
      </c>
      <c r="J2398">
        <v>0</v>
      </c>
      <c r="K2398" t="s">
        <v>1487</v>
      </c>
      <c r="L2398">
        <v>46009</v>
      </c>
      <c r="N2398">
        <v>46052</v>
      </c>
      <c r="P2398" t="s">
        <v>1361</v>
      </c>
      <c r="Q2398" t="s">
        <v>1485</v>
      </c>
      <c r="R2398" t="s">
        <v>1339</v>
      </c>
      <c r="S2398" t="s">
        <v>1332</v>
      </c>
      <c r="U2398" t="s">
        <v>1340</v>
      </c>
      <c r="V2398" t="s">
        <v>1341</v>
      </c>
      <c r="W2398" t="s">
        <v>1339</v>
      </c>
      <c r="X2398">
        <v>46098</v>
      </c>
      <c r="Y2398" t="s">
        <v>1488</v>
      </c>
      <c r="Z2398">
        <v>1628</v>
      </c>
      <c r="AA2398">
        <v>82</v>
      </c>
      <c r="AB2398">
        <v>32</v>
      </c>
      <c r="AC2398" t="s">
        <v>1408</v>
      </c>
      <c r="AF2398" t="s">
        <v>1343</v>
      </c>
      <c r="AI2398" t="s">
        <v>1339</v>
      </c>
      <c r="AJ2398">
        <v>50</v>
      </c>
      <c r="AL2398">
        <v>1628</v>
      </c>
      <c r="AM2398">
        <v>162.80000000000001</v>
      </c>
      <c r="AN2398">
        <v>5.0368550368550397E-2</v>
      </c>
      <c r="AO2398">
        <v>0.307125307125307</v>
      </c>
    </row>
    <row r="2399" spans="1:41" hidden="1" x14ac:dyDescent="0.3">
      <c r="A2399" t="s">
        <v>1332</v>
      </c>
      <c r="B2399" t="s">
        <v>1332</v>
      </c>
      <c r="C2399" t="s">
        <v>39</v>
      </c>
      <c r="D2399" t="s">
        <v>1755</v>
      </c>
      <c r="E2399">
        <v>2025329</v>
      </c>
      <c r="I2399" t="s">
        <v>1369</v>
      </c>
      <c r="J2399">
        <v>0</v>
      </c>
      <c r="K2399" t="s">
        <v>1487</v>
      </c>
      <c r="L2399">
        <v>46009</v>
      </c>
      <c r="N2399">
        <v>46052</v>
      </c>
      <c r="P2399" t="s">
        <v>1361</v>
      </c>
      <c r="Q2399" t="s">
        <v>1485</v>
      </c>
      <c r="R2399" t="s">
        <v>1339</v>
      </c>
      <c r="S2399" t="s">
        <v>1332</v>
      </c>
      <c r="U2399" t="s">
        <v>1340</v>
      </c>
      <c r="V2399" t="s">
        <v>1341</v>
      </c>
      <c r="W2399" t="s">
        <v>1339</v>
      </c>
      <c r="X2399">
        <v>46098</v>
      </c>
      <c r="Y2399" t="s">
        <v>1488</v>
      </c>
      <c r="Z2399">
        <v>1628</v>
      </c>
      <c r="AA2399">
        <v>82</v>
      </c>
      <c r="AB2399">
        <v>32</v>
      </c>
      <c r="AC2399" t="s">
        <v>1408</v>
      </c>
      <c r="AF2399" t="s">
        <v>1343</v>
      </c>
      <c r="AI2399" t="s">
        <v>1339</v>
      </c>
      <c r="AJ2399">
        <v>52</v>
      </c>
      <c r="AL2399" t="s">
        <v>1332</v>
      </c>
      <c r="AM2399" t="s">
        <v>1332</v>
      </c>
      <c r="AN2399">
        <v>5.0368550368550397E-2</v>
      </c>
      <c r="AO2399">
        <v>0</v>
      </c>
    </row>
    <row r="2400" spans="1:41" hidden="1" x14ac:dyDescent="0.3">
      <c r="A2400" t="s">
        <v>1332</v>
      </c>
      <c r="B2400" t="s">
        <v>1332</v>
      </c>
      <c r="C2400" t="s">
        <v>39</v>
      </c>
      <c r="D2400" t="s">
        <v>1657</v>
      </c>
      <c r="E2400">
        <v>2025990</v>
      </c>
      <c r="I2400" t="s">
        <v>1335</v>
      </c>
      <c r="J2400">
        <v>150</v>
      </c>
      <c r="K2400" t="s">
        <v>1661</v>
      </c>
      <c r="L2400">
        <v>45993</v>
      </c>
      <c r="N2400">
        <v>46037</v>
      </c>
      <c r="P2400" t="s">
        <v>1361</v>
      </c>
      <c r="Q2400" t="s">
        <v>1662</v>
      </c>
      <c r="R2400" t="s">
        <v>1358</v>
      </c>
      <c r="S2400" t="s">
        <v>1332</v>
      </c>
      <c r="U2400" t="s">
        <v>1340</v>
      </c>
      <c r="V2400" t="s">
        <v>1341</v>
      </c>
      <c r="W2400" t="s">
        <v>1358</v>
      </c>
      <c r="AC2400" t="s">
        <v>1343</v>
      </c>
      <c r="AF2400" t="s">
        <v>1343</v>
      </c>
      <c r="AI2400" t="s">
        <v>1358</v>
      </c>
      <c r="AJ2400">
        <v>225</v>
      </c>
      <c r="AL2400">
        <v>0</v>
      </c>
      <c r="AM2400" t="s">
        <v>1332</v>
      </c>
      <c r="AN2400">
        <v>0</v>
      </c>
      <c r="AO2400">
        <v>0</v>
      </c>
    </row>
    <row r="2401" spans="1:41" hidden="1" x14ac:dyDescent="0.3">
      <c r="A2401" t="s">
        <v>1332</v>
      </c>
      <c r="B2401" t="s">
        <v>1332</v>
      </c>
      <c r="C2401" t="s">
        <v>39</v>
      </c>
      <c r="D2401" t="s">
        <v>1920</v>
      </c>
      <c r="E2401">
        <v>2025339</v>
      </c>
      <c r="I2401" t="s">
        <v>1335</v>
      </c>
      <c r="J2401">
        <v>150</v>
      </c>
      <c r="K2401" t="s">
        <v>1661</v>
      </c>
      <c r="L2401">
        <v>45993</v>
      </c>
      <c r="N2401">
        <v>46037</v>
      </c>
      <c r="P2401" t="s">
        <v>1361</v>
      </c>
      <c r="Q2401" t="s">
        <v>1662</v>
      </c>
      <c r="R2401" t="s">
        <v>1358</v>
      </c>
      <c r="S2401" t="s">
        <v>1332</v>
      </c>
      <c r="U2401" t="s">
        <v>1340</v>
      </c>
      <c r="V2401" t="s">
        <v>1341</v>
      </c>
      <c r="W2401" t="s">
        <v>1358</v>
      </c>
      <c r="AC2401" t="s">
        <v>1343</v>
      </c>
      <c r="AF2401" t="s">
        <v>1343</v>
      </c>
      <c r="AI2401" t="s">
        <v>1358</v>
      </c>
      <c r="AJ2401">
        <v>208</v>
      </c>
      <c r="AL2401">
        <v>0</v>
      </c>
      <c r="AM2401" t="s">
        <v>1332</v>
      </c>
      <c r="AN2401">
        <v>0</v>
      </c>
      <c r="AO2401">
        <v>0</v>
      </c>
    </row>
    <row r="2402" spans="1:41" hidden="1" x14ac:dyDescent="0.3">
      <c r="A2402" t="s">
        <v>1332</v>
      </c>
      <c r="B2402" t="s">
        <v>1332</v>
      </c>
      <c r="C2402" t="s">
        <v>304</v>
      </c>
      <c r="D2402" t="s">
        <v>1438</v>
      </c>
      <c r="E2402">
        <v>2025933</v>
      </c>
      <c r="I2402" t="s">
        <v>1335</v>
      </c>
      <c r="J2402">
        <v>150</v>
      </c>
      <c r="K2402" t="s">
        <v>1661</v>
      </c>
      <c r="L2402">
        <v>46052</v>
      </c>
      <c r="N2402">
        <v>46111</v>
      </c>
      <c r="P2402" t="s">
        <v>1361</v>
      </c>
      <c r="Q2402" t="s">
        <v>1662</v>
      </c>
      <c r="R2402" t="s">
        <v>1339</v>
      </c>
      <c r="S2402" t="s">
        <v>1332</v>
      </c>
      <c r="U2402" t="s">
        <v>1340</v>
      </c>
      <c r="V2402" t="s">
        <v>1341</v>
      </c>
      <c r="W2402" t="s">
        <v>1339</v>
      </c>
      <c r="X2402">
        <v>46088</v>
      </c>
      <c r="Y2402" t="s">
        <v>3577</v>
      </c>
      <c r="Z2402">
        <v>137</v>
      </c>
      <c r="AA2402">
        <v>32</v>
      </c>
      <c r="AB2402">
        <v>5</v>
      </c>
      <c r="AC2402" t="s">
        <v>1343</v>
      </c>
      <c r="AF2402" t="s">
        <v>1343</v>
      </c>
      <c r="AI2402" t="s">
        <v>1339</v>
      </c>
      <c r="AJ2402">
        <v>200</v>
      </c>
      <c r="AL2402">
        <v>137</v>
      </c>
      <c r="AM2402">
        <v>137</v>
      </c>
      <c r="AN2402">
        <v>0.233576642335766</v>
      </c>
      <c r="AO2402">
        <v>1.4598540145985399</v>
      </c>
    </row>
    <row r="2403" spans="1:41" hidden="1" x14ac:dyDescent="0.3">
      <c r="A2403" t="s">
        <v>1332</v>
      </c>
      <c r="B2403" t="s">
        <v>1332</v>
      </c>
      <c r="C2403" t="s">
        <v>304</v>
      </c>
      <c r="D2403" t="s">
        <v>1755</v>
      </c>
      <c r="E2403">
        <v>2025329</v>
      </c>
      <c r="I2403" t="s">
        <v>1335</v>
      </c>
      <c r="J2403">
        <v>0</v>
      </c>
      <c r="K2403" t="s">
        <v>1661</v>
      </c>
      <c r="L2403">
        <v>46052</v>
      </c>
      <c r="N2403">
        <v>46111</v>
      </c>
      <c r="P2403" t="s">
        <v>1361</v>
      </c>
      <c r="Q2403" t="s">
        <v>1662</v>
      </c>
      <c r="R2403" t="s">
        <v>1339</v>
      </c>
      <c r="S2403" t="s">
        <v>1332</v>
      </c>
      <c r="U2403" t="s">
        <v>1340</v>
      </c>
      <c r="V2403" t="s">
        <v>1341</v>
      </c>
      <c r="W2403" t="s">
        <v>1339</v>
      </c>
      <c r="X2403">
        <v>46088</v>
      </c>
      <c r="Y2403" t="s">
        <v>3577</v>
      </c>
      <c r="Z2403">
        <v>137</v>
      </c>
      <c r="AA2403">
        <v>32</v>
      </c>
      <c r="AB2403">
        <v>5</v>
      </c>
      <c r="AC2403" t="s">
        <v>1343</v>
      </c>
      <c r="AF2403" t="s">
        <v>1343</v>
      </c>
      <c r="AI2403" t="s">
        <v>1339</v>
      </c>
      <c r="AJ2403">
        <v>52</v>
      </c>
      <c r="AL2403" t="s">
        <v>1332</v>
      </c>
      <c r="AM2403" t="s">
        <v>1332</v>
      </c>
      <c r="AN2403">
        <v>0.233576642335766</v>
      </c>
      <c r="AO2403">
        <v>0</v>
      </c>
    </row>
    <row r="2404" spans="1:41" hidden="1" x14ac:dyDescent="0.3">
      <c r="A2404" t="s">
        <v>1332</v>
      </c>
      <c r="B2404" t="s">
        <v>1332</v>
      </c>
      <c r="C2404" t="s">
        <v>304</v>
      </c>
      <c r="D2404" t="s">
        <v>2962</v>
      </c>
      <c r="E2404">
        <v>2025945</v>
      </c>
      <c r="I2404" t="s">
        <v>1335</v>
      </c>
      <c r="J2404">
        <v>150</v>
      </c>
      <c r="K2404" t="s">
        <v>1661</v>
      </c>
      <c r="L2404">
        <v>46052</v>
      </c>
      <c r="N2404">
        <v>46111</v>
      </c>
      <c r="P2404" t="s">
        <v>1361</v>
      </c>
      <c r="Q2404" t="s">
        <v>3578</v>
      </c>
      <c r="R2404" t="s">
        <v>1339</v>
      </c>
      <c r="S2404" t="s">
        <v>1332</v>
      </c>
      <c r="U2404" t="s">
        <v>1340</v>
      </c>
      <c r="V2404" t="s">
        <v>1341</v>
      </c>
      <c r="W2404" t="s">
        <v>1339</v>
      </c>
      <c r="X2404">
        <v>46097</v>
      </c>
      <c r="Y2404" t="s">
        <v>3579</v>
      </c>
      <c r="Z2404">
        <v>97</v>
      </c>
      <c r="AA2404">
        <v>21</v>
      </c>
      <c r="AB2404">
        <v>6</v>
      </c>
      <c r="AC2404" t="s">
        <v>1343</v>
      </c>
      <c r="AF2404" t="s">
        <v>1343</v>
      </c>
      <c r="AI2404" t="s">
        <v>1339</v>
      </c>
      <c r="AJ2404">
        <v>210</v>
      </c>
      <c r="AL2404">
        <v>97</v>
      </c>
      <c r="AM2404">
        <v>97</v>
      </c>
      <c r="AN2404">
        <v>0.216494845360825</v>
      </c>
      <c r="AO2404">
        <v>2.1649484536082499</v>
      </c>
    </row>
    <row r="2405" spans="1:41" hidden="1" x14ac:dyDescent="0.3">
      <c r="C2405" t="s">
        <v>304</v>
      </c>
      <c r="D2405" t="s">
        <v>8832</v>
      </c>
      <c r="E2405" t="s">
        <v>1332</v>
      </c>
      <c r="F2405" t="s">
        <v>8833</v>
      </c>
      <c r="G2405" t="s">
        <v>8634</v>
      </c>
      <c r="I2405" t="s">
        <v>1335</v>
      </c>
      <c r="J2405">
        <v>1100</v>
      </c>
      <c r="K2405" t="s">
        <v>8834</v>
      </c>
      <c r="L2405">
        <v>46128</v>
      </c>
      <c r="N2405">
        <v>46172</v>
      </c>
      <c r="P2405" t="s">
        <v>1337</v>
      </c>
      <c r="Q2405" t="s">
        <v>8835</v>
      </c>
      <c r="R2405" t="s">
        <v>1781</v>
      </c>
      <c r="U2405" t="s">
        <v>1340</v>
      </c>
      <c r="V2405" t="s">
        <v>1341</v>
      </c>
      <c r="W2405" t="s">
        <v>1355</v>
      </c>
      <c r="AC2405" t="s">
        <v>1343</v>
      </c>
      <c r="AF2405" t="s">
        <v>1408</v>
      </c>
      <c r="AI2405">
        <v>42</v>
      </c>
      <c r="AJ2405" t="s">
        <v>1332</v>
      </c>
      <c r="AL2405">
        <v>0</v>
      </c>
      <c r="AM2405" t="s">
        <v>1332</v>
      </c>
      <c r="AN2405">
        <v>0</v>
      </c>
      <c r="AO2405">
        <v>0</v>
      </c>
    </row>
    <row r="2406" spans="1:41" hidden="1" x14ac:dyDescent="0.3">
      <c r="C2406" t="s">
        <v>304</v>
      </c>
      <c r="D2406" t="s">
        <v>8836</v>
      </c>
      <c r="E2406" t="s">
        <v>1332</v>
      </c>
      <c r="F2406" t="s">
        <v>8833</v>
      </c>
      <c r="G2406" t="s">
        <v>8634</v>
      </c>
      <c r="I2406" t="s">
        <v>1335</v>
      </c>
      <c r="J2406">
        <v>0</v>
      </c>
      <c r="K2406" t="s">
        <v>8834</v>
      </c>
      <c r="L2406">
        <v>46128</v>
      </c>
      <c r="N2406">
        <v>46172</v>
      </c>
      <c r="P2406" t="s">
        <v>1337</v>
      </c>
      <c r="Q2406" t="s">
        <v>8835</v>
      </c>
      <c r="R2406" t="s">
        <v>1781</v>
      </c>
      <c r="U2406" t="s">
        <v>1340</v>
      </c>
      <c r="V2406" t="s">
        <v>1341</v>
      </c>
      <c r="W2406" t="s">
        <v>1355</v>
      </c>
      <c r="AC2406" t="s">
        <v>1343</v>
      </c>
      <c r="AF2406" t="s">
        <v>1343</v>
      </c>
      <c r="AI2406">
        <v>42</v>
      </c>
      <c r="AJ2406" t="s">
        <v>1332</v>
      </c>
      <c r="AL2406">
        <v>0</v>
      </c>
      <c r="AM2406" t="s">
        <v>1332</v>
      </c>
      <c r="AN2406">
        <v>0</v>
      </c>
      <c r="AO2406">
        <v>0</v>
      </c>
    </row>
    <row r="2407" spans="1:41" hidden="1" x14ac:dyDescent="0.3">
      <c r="C2407" t="s">
        <v>304</v>
      </c>
      <c r="D2407" t="s">
        <v>8798</v>
      </c>
      <c r="E2407" t="s">
        <v>1332</v>
      </c>
      <c r="F2407" t="s">
        <v>8833</v>
      </c>
      <c r="G2407" t="s">
        <v>8634</v>
      </c>
      <c r="I2407" t="s">
        <v>1335</v>
      </c>
      <c r="J2407">
        <v>0</v>
      </c>
      <c r="K2407" t="s">
        <v>8834</v>
      </c>
      <c r="L2407">
        <v>46128</v>
      </c>
      <c r="N2407">
        <v>46172</v>
      </c>
      <c r="P2407" t="s">
        <v>1337</v>
      </c>
      <c r="Q2407" t="s">
        <v>8835</v>
      </c>
      <c r="R2407" t="s">
        <v>1781</v>
      </c>
      <c r="U2407" t="s">
        <v>1340</v>
      </c>
      <c r="V2407" t="s">
        <v>1341</v>
      </c>
      <c r="W2407" t="s">
        <v>1355</v>
      </c>
      <c r="AC2407" t="s">
        <v>1343</v>
      </c>
      <c r="AF2407" t="s">
        <v>1343</v>
      </c>
      <c r="AI2407">
        <v>42</v>
      </c>
      <c r="AJ2407" t="s">
        <v>1332</v>
      </c>
      <c r="AL2407">
        <v>0</v>
      </c>
      <c r="AM2407" t="s">
        <v>1332</v>
      </c>
      <c r="AN2407">
        <v>0</v>
      </c>
      <c r="AO2407">
        <v>0</v>
      </c>
    </row>
    <row r="2408" spans="1:41" hidden="1" x14ac:dyDescent="0.3">
      <c r="A2408" t="s">
        <v>1332</v>
      </c>
      <c r="B2408" t="s">
        <v>1332</v>
      </c>
      <c r="C2408" t="s">
        <v>47</v>
      </c>
      <c r="D2408" t="s">
        <v>3069</v>
      </c>
      <c r="E2408">
        <v>2026007</v>
      </c>
      <c r="F2408" t="s">
        <v>7713</v>
      </c>
      <c r="G2408" t="s">
        <v>7714</v>
      </c>
      <c r="I2408" t="s">
        <v>1335</v>
      </c>
      <c r="J2408">
        <v>1800</v>
      </c>
      <c r="K2408" t="s">
        <v>7715</v>
      </c>
      <c r="L2408">
        <v>46112</v>
      </c>
      <c r="N2408">
        <v>46157</v>
      </c>
      <c r="P2408" t="s">
        <v>1420</v>
      </c>
      <c r="Q2408" t="s">
        <v>7716</v>
      </c>
      <c r="R2408" t="s">
        <v>1339</v>
      </c>
      <c r="S2408" t="s">
        <v>1332</v>
      </c>
      <c r="U2408" t="s">
        <v>1340</v>
      </c>
      <c r="V2408" t="s">
        <v>1341</v>
      </c>
      <c r="W2408" t="s">
        <v>1339</v>
      </c>
      <c r="X2408">
        <v>46124</v>
      </c>
      <c r="Y2408" t="s">
        <v>7717</v>
      </c>
      <c r="Z2408">
        <v>1840</v>
      </c>
      <c r="AA2408">
        <v>836</v>
      </c>
      <c r="AB2408">
        <v>55</v>
      </c>
      <c r="AC2408" t="s">
        <v>1408</v>
      </c>
      <c r="AF2408" t="s">
        <v>1408</v>
      </c>
      <c r="AI2408" t="s">
        <v>1339</v>
      </c>
      <c r="AJ2408">
        <v>1865</v>
      </c>
      <c r="AL2408">
        <v>1840</v>
      </c>
      <c r="AM2408">
        <v>1840</v>
      </c>
      <c r="AN2408">
        <v>0.45434782608695701</v>
      </c>
      <c r="AO2408">
        <v>1.0135869565217399</v>
      </c>
    </row>
    <row r="2409" spans="1:41" hidden="1" x14ac:dyDescent="0.3">
      <c r="A2409" t="s">
        <v>1332</v>
      </c>
      <c r="B2409" t="s">
        <v>1332</v>
      </c>
      <c r="C2409" t="s">
        <v>1359</v>
      </c>
      <c r="D2409" t="s">
        <v>1438</v>
      </c>
      <c r="E2409">
        <v>2025933</v>
      </c>
      <c r="I2409" t="s">
        <v>1335</v>
      </c>
      <c r="J2409">
        <v>350</v>
      </c>
      <c r="K2409" t="s">
        <v>4142</v>
      </c>
      <c r="L2409">
        <v>46059</v>
      </c>
      <c r="N2409">
        <v>46096</v>
      </c>
      <c r="P2409" t="s">
        <v>1337</v>
      </c>
      <c r="Q2409" t="s">
        <v>4143</v>
      </c>
      <c r="R2409" t="s">
        <v>1339</v>
      </c>
      <c r="S2409" t="s">
        <v>1332</v>
      </c>
      <c r="U2409" t="s">
        <v>1340</v>
      </c>
      <c r="V2409" t="s">
        <v>1341</v>
      </c>
      <c r="W2409" t="s">
        <v>1339</v>
      </c>
      <c r="X2409">
        <v>46085</v>
      </c>
      <c r="Y2409" t="s">
        <v>4144</v>
      </c>
      <c r="Z2409">
        <v>45</v>
      </c>
      <c r="AA2409">
        <v>10</v>
      </c>
      <c r="AB2409">
        <v>5</v>
      </c>
      <c r="AC2409" t="s">
        <v>1343</v>
      </c>
      <c r="AF2409" t="s">
        <v>1343</v>
      </c>
      <c r="AI2409" t="s">
        <v>1339</v>
      </c>
      <c r="AJ2409">
        <v>400</v>
      </c>
      <c r="AL2409">
        <v>45</v>
      </c>
      <c r="AM2409">
        <v>45</v>
      </c>
      <c r="AN2409">
        <v>0.22222222222222199</v>
      </c>
      <c r="AO2409">
        <v>8.8888888888888893</v>
      </c>
    </row>
    <row r="2410" spans="1:41" hidden="1" x14ac:dyDescent="0.3">
      <c r="A2410" t="s">
        <v>1332</v>
      </c>
      <c r="B2410" t="s">
        <v>1332</v>
      </c>
      <c r="C2410" t="s">
        <v>1359</v>
      </c>
      <c r="D2410" t="s">
        <v>1755</v>
      </c>
      <c r="E2410">
        <v>2025329</v>
      </c>
      <c r="I2410" t="s">
        <v>1335</v>
      </c>
      <c r="J2410">
        <v>0</v>
      </c>
      <c r="K2410" t="s">
        <v>4142</v>
      </c>
      <c r="L2410">
        <v>46059</v>
      </c>
      <c r="N2410">
        <v>46096</v>
      </c>
      <c r="P2410" t="s">
        <v>1337</v>
      </c>
      <c r="Q2410" t="s">
        <v>4143</v>
      </c>
      <c r="R2410" t="s">
        <v>1339</v>
      </c>
      <c r="S2410" t="s">
        <v>1332</v>
      </c>
      <c r="U2410" t="s">
        <v>1340</v>
      </c>
      <c r="V2410" t="s">
        <v>1341</v>
      </c>
      <c r="W2410" t="s">
        <v>1339</v>
      </c>
      <c r="X2410">
        <v>46085</v>
      </c>
      <c r="Y2410" t="s">
        <v>4144</v>
      </c>
      <c r="Z2410">
        <v>45</v>
      </c>
      <c r="AA2410">
        <v>10</v>
      </c>
      <c r="AB2410">
        <v>5</v>
      </c>
      <c r="AC2410" t="s">
        <v>1343</v>
      </c>
      <c r="AF2410" t="s">
        <v>1343</v>
      </c>
      <c r="AI2410" t="s">
        <v>1339</v>
      </c>
      <c r="AJ2410">
        <v>52</v>
      </c>
      <c r="AL2410" t="s">
        <v>1332</v>
      </c>
      <c r="AM2410" t="s">
        <v>1332</v>
      </c>
      <c r="AN2410">
        <v>0.22222222222222199</v>
      </c>
      <c r="AO2410">
        <v>0</v>
      </c>
    </row>
    <row r="2411" spans="1:41" hidden="1" x14ac:dyDescent="0.3">
      <c r="A2411" t="s">
        <v>1332</v>
      </c>
      <c r="B2411" t="s">
        <v>1332</v>
      </c>
      <c r="C2411" t="s">
        <v>1359</v>
      </c>
      <c r="D2411" t="s">
        <v>3069</v>
      </c>
      <c r="E2411">
        <v>2026007</v>
      </c>
      <c r="I2411" t="s">
        <v>1335</v>
      </c>
      <c r="J2411">
        <v>350</v>
      </c>
      <c r="K2411" t="s">
        <v>4142</v>
      </c>
      <c r="L2411">
        <v>46059</v>
      </c>
      <c r="N2411">
        <v>46112</v>
      </c>
      <c r="P2411" t="s">
        <v>1337</v>
      </c>
      <c r="Q2411" t="s">
        <v>4143</v>
      </c>
      <c r="R2411" t="s">
        <v>1339</v>
      </c>
      <c r="S2411" t="s">
        <v>1332</v>
      </c>
      <c r="U2411" t="s">
        <v>1340</v>
      </c>
      <c r="V2411" t="s">
        <v>1341</v>
      </c>
      <c r="W2411" t="s">
        <v>1339</v>
      </c>
      <c r="X2411">
        <v>46113</v>
      </c>
      <c r="Y2411" t="s">
        <v>4145</v>
      </c>
      <c r="Z2411">
        <v>87</v>
      </c>
      <c r="AA2411">
        <v>26</v>
      </c>
      <c r="AB2411">
        <v>11</v>
      </c>
      <c r="AC2411" t="s">
        <v>1343</v>
      </c>
      <c r="AF2411" t="s">
        <v>1343</v>
      </c>
      <c r="AI2411" t="s">
        <v>1339</v>
      </c>
      <c r="AJ2411">
        <v>415</v>
      </c>
      <c r="AL2411">
        <v>87</v>
      </c>
      <c r="AM2411">
        <v>87</v>
      </c>
      <c r="AN2411">
        <v>0.29885057471264398</v>
      </c>
      <c r="AO2411">
        <v>4.7701149425287399</v>
      </c>
    </row>
    <row r="2412" spans="1:41" hidden="1" x14ac:dyDescent="0.3">
      <c r="A2412" t="s">
        <v>1332</v>
      </c>
      <c r="B2412" t="s">
        <v>1332</v>
      </c>
      <c r="C2412" t="s">
        <v>1359</v>
      </c>
      <c r="D2412" t="s">
        <v>3072</v>
      </c>
      <c r="E2412">
        <v>2026008</v>
      </c>
      <c r="I2412" t="s">
        <v>1335</v>
      </c>
      <c r="J2412">
        <v>350</v>
      </c>
      <c r="K2412" t="s">
        <v>4142</v>
      </c>
      <c r="L2412">
        <v>46059</v>
      </c>
      <c r="N2412">
        <v>46112</v>
      </c>
      <c r="P2412" t="s">
        <v>1337</v>
      </c>
      <c r="Q2412" t="s">
        <v>4143</v>
      </c>
      <c r="R2412" t="s">
        <v>1352</v>
      </c>
      <c r="S2412" t="s">
        <v>1332</v>
      </c>
      <c r="U2412" t="s">
        <v>1340</v>
      </c>
      <c r="V2412" t="s">
        <v>1341</v>
      </c>
      <c r="W2412" t="s">
        <v>1355</v>
      </c>
      <c r="AC2412" t="s">
        <v>1343</v>
      </c>
      <c r="AF2412" t="s">
        <v>1343</v>
      </c>
      <c r="AI2412" t="s">
        <v>1352</v>
      </c>
      <c r="AJ2412">
        <v>395</v>
      </c>
      <c r="AL2412">
        <v>0</v>
      </c>
      <c r="AM2412" t="s">
        <v>1332</v>
      </c>
      <c r="AN2412">
        <v>0</v>
      </c>
      <c r="AO2412">
        <v>0</v>
      </c>
    </row>
    <row r="2413" spans="1:41" hidden="1" x14ac:dyDescent="0.3">
      <c r="A2413" t="s">
        <v>1332</v>
      </c>
      <c r="B2413" t="s">
        <v>1332</v>
      </c>
      <c r="C2413" t="s">
        <v>1359</v>
      </c>
      <c r="D2413" t="s">
        <v>3076</v>
      </c>
      <c r="E2413">
        <v>2025502</v>
      </c>
      <c r="I2413" t="s">
        <v>1335</v>
      </c>
      <c r="J2413">
        <v>0</v>
      </c>
      <c r="K2413" t="s">
        <v>4142</v>
      </c>
      <c r="L2413">
        <v>46059</v>
      </c>
      <c r="N2413">
        <v>46112</v>
      </c>
      <c r="P2413" t="s">
        <v>1337</v>
      </c>
      <c r="Q2413" t="s">
        <v>4143</v>
      </c>
      <c r="R2413" t="s">
        <v>1352</v>
      </c>
      <c r="S2413" t="s">
        <v>1332</v>
      </c>
      <c r="U2413" t="s">
        <v>1340</v>
      </c>
      <c r="V2413" t="s">
        <v>1341</v>
      </c>
      <c r="W2413" t="s">
        <v>1355</v>
      </c>
      <c r="AC2413" t="s">
        <v>1343</v>
      </c>
      <c r="AF2413" t="s">
        <v>1343</v>
      </c>
      <c r="AI2413" t="s">
        <v>1352</v>
      </c>
      <c r="AJ2413">
        <v>40</v>
      </c>
      <c r="AL2413">
        <v>0</v>
      </c>
      <c r="AM2413" t="s">
        <v>1332</v>
      </c>
      <c r="AN2413">
        <v>0</v>
      </c>
      <c r="AO2413">
        <v>0</v>
      </c>
    </row>
    <row r="2414" spans="1:41" hidden="1" x14ac:dyDescent="0.3">
      <c r="A2414" t="s">
        <v>1332</v>
      </c>
      <c r="B2414" t="s">
        <v>1332</v>
      </c>
      <c r="C2414" t="s">
        <v>47</v>
      </c>
      <c r="D2414" t="s">
        <v>1438</v>
      </c>
      <c r="E2414">
        <v>2025933</v>
      </c>
      <c r="I2414" t="s">
        <v>1335</v>
      </c>
      <c r="J2414">
        <v>350</v>
      </c>
      <c r="K2414" t="s">
        <v>4627</v>
      </c>
      <c r="L2414">
        <v>46084</v>
      </c>
      <c r="N2414">
        <v>46112</v>
      </c>
      <c r="P2414" t="s">
        <v>1337</v>
      </c>
      <c r="Q2414" t="s">
        <v>4628</v>
      </c>
      <c r="R2414" t="s">
        <v>1358</v>
      </c>
      <c r="S2414" t="s">
        <v>4629</v>
      </c>
      <c r="T2414" t="s">
        <v>1408</v>
      </c>
      <c r="U2414" t="s">
        <v>1340</v>
      </c>
      <c r="V2414" t="s">
        <v>1341</v>
      </c>
      <c r="W2414" t="s">
        <v>1358</v>
      </c>
      <c r="AC2414" t="s">
        <v>1343</v>
      </c>
      <c r="AF2414" t="s">
        <v>1343</v>
      </c>
      <c r="AI2414" t="s">
        <v>1358</v>
      </c>
      <c r="AJ2414">
        <v>400</v>
      </c>
      <c r="AL2414">
        <v>0</v>
      </c>
      <c r="AM2414" t="s">
        <v>1332</v>
      </c>
      <c r="AN2414">
        <v>0</v>
      </c>
      <c r="AO2414">
        <v>0</v>
      </c>
    </row>
    <row r="2415" spans="1:41" hidden="1" x14ac:dyDescent="0.3">
      <c r="A2415" t="s">
        <v>1332</v>
      </c>
      <c r="B2415" t="s">
        <v>1332</v>
      </c>
      <c r="C2415" t="s">
        <v>47</v>
      </c>
      <c r="D2415" t="s">
        <v>1755</v>
      </c>
      <c r="E2415">
        <v>2025329</v>
      </c>
      <c r="I2415" t="s">
        <v>1335</v>
      </c>
      <c r="J2415">
        <v>0</v>
      </c>
      <c r="K2415" t="s">
        <v>4627</v>
      </c>
      <c r="L2415">
        <v>46084</v>
      </c>
      <c r="N2415">
        <v>46112</v>
      </c>
      <c r="P2415" t="s">
        <v>1337</v>
      </c>
      <c r="Q2415" t="s">
        <v>4628</v>
      </c>
      <c r="R2415" t="s">
        <v>1358</v>
      </c>
      <c r="S2415" t="s">
        <v>4629</v>
      </c>
      <c r="T2415" t="s">
        <v>1408</v>
      </c>
      <c r="U2415" t="s">
        <v>1340</v>
      </c>
      <c r="V2415" t="s">
        <v>1341</v>
      </c>
      <c r="W2415" t="s">
        <v>1358</v>
      </c>
      <c r="AC2415" t="s">
        <v>1343</v>
      </c>
      <c r="AF2415" t="s">
        <v>1343</v>
      </c>
      <c r="AI2415" t="s">
        <v>1358</v>
      </c>
      <c r="AJ2415">
        <v>52</v>
      </c>
      <c r="AL2415">
        <v>0</v>
      </c>
      <c r="AM2415" t="s">
        <v>1332</v>
      </c>
      <c r="AN2415">
        <v>0</v>
      </c>
      <c r="AO2415">
        <v>0</v>
      </c>
    </row>
    <row r="2416" spans="1:41" hidden="1" x14ac:dyDescent="0.3">
      <c r="A2416" t="s">
        <v>1332</v>
      </c>
      <c r="B2416" t="s">
        <v>1332</v>
      </c>
      <c r="C2416" t="s">
        <v>47</v>
      </c>
      <c r="D2416" t="s">
        <v>2962</v>
      </c>
      <c r="E2416">
        <v>2025945</v>
      </c>
      <c r="I2416" t="s">
        <v>1335</v>
      </c>
      <c r="J2416">
        <v>350</v>
      </c>
      <c r="K2416" t="s">
        <v>4627</v>
      </c>
      <c r="L2416">
        <v>46084</v>
      </c>
      <c r="N2416">
        <v>46122</v>
      </c>
      <c r="P2416" t="s">
        <v>1337</v>
      </c>
      <c r="Q2416" t="s">
        <v>4628</v>
      </c>
      <c r="R2416" t="s">
        <v>1339</v>
      </c>
      <c r="S2416" t="s">
        <v>1332</v>
      </c>
      <c r="U2416" t="s">
        <v>1340</v>
      </c>
      <c r="V2416" t="s">
        <v>1341</v>
      </c>
      <c r="W2416" t="s">
        <v>1339</v>
      </c>
      <c r="X2416">
        <v>46128</v>
      </c>
      <c r="Y2416" t="s">
        <v>4630</v>
      </c>
      <c r="AC2416" t="s">
        <v>1343</v>
      </c>
      <c r="AF2416" t="s">
        <v>1343</v>
      </c>
      <c r="AI2416" t="s">
        <v>1339</v>
      </c>
      <c r="AJ2416">
        <v>410</v>
      </c>
      <c r="AL2416">
        <v>0</v>
      </c>
      <c r="AM2416">
        <v>0</v>
      </c>
      <c r="AN2416">
        <v>0</v>
      </c>
      <c r="AO2416">
        <v>0</v>
      </c>
    </row>
    <row r="2417" spans="1:41" hidden="1" x14ac:dyDescent="0.3">
      <c r="A2417" t="s">
        <v>1332</v>
      </c>
      <c r="B2417" t="s">
        <v>1332</v>
      </c>
      <c r="C2417" t="s">
        <v>1359</v>
      </c>
      <c r="D2417" t="s">
        <v>2519</v>
      </c>
      <c r="E2417">
        <v>2025317</v>
      </c>
      <c r="F2417" t="s">
        <v>7140</v>
      </c>
      <c r="G2417" t="s">
        <v>7141</v>
      </c>
      <c r="I2417" t="s">
        <v>1335</v>
      </c>
      <c r="J2417">
        <v>250</v>
      </c>
      <c r="K2417" t="s">
        <v>7142</v>
      </c>
      <c r="L2417">
        <v>46108</v>
      </c>
      <c r="N2417">
        <v>46152</v>
      </c>
      <c r="P2417" t="s">
        <v>1337</v>
      </c>
      <c r="Q2417" t="s">
        <v>7143</v>
      </c>
      <c r="R2417" t="s">
        <v>1781</v>
      </c>
      <c r="S2417" t="s">
        <v>1332</v>
      </c>
      <c r="U2417" t="s">
        <v>1340</v>
      </c>
      <c r="V2417" t="s">
        <v>1341</v>
      </c>
      <c r="W2417" t="s">
        <v>1355</v>
      </c>
      <c r="AC2417" t="s">
        <v>1343</v>
      </c>
      <c r="AF2417" t="s">
        <v>1343</v>
      </c>
      <c r="AI2417">
        <v>22</v>
      </c>
      <c r="AJ2417">
        <v>300</v>
      </c>
      <c r="AL2417">
        <v>0</v>
      </c>
      <c r="AM2417" t="s">
        <v>1332</v>
      </c>
      <c r="AN2417">
        <v>0</v>
      </c>
      <c r="AO2417">
        <v>0</v>
      </c>
    </row>
    <row r="2418" spans="1:41" hidden="1" x14ac:dyDescent="0.3">
      <c r="A2418" t="s">
        <v>1332</v>
      </c>
      <c r="B2418" t="s">
        <v>1332</v>
      </c>
      <c r="C2418" t="s">
        <v>1359</v>
      </c>
      <c r="D2418" t="s">
        <v>1755</v>
      </c>
      <c r="E2418">
        <v>2025329</v>
      </c>
      <c r="F2418" t="s">
        <v>7140</v>
      </c>
      <c r="I2418" t="s">
        <v>1335</v>
      </c>
      <c r="J2418">
        <v>0</v>
      </c>
      <c r="K2418" t="s">
        <v>7142</v>
      </c>
      <c r="L2418">
        <v>46108</v>
      </c>
      <c r="N2418">
        <v>46152</v>
      </c>
      <c r="P2418" t="s">
        <v>1337</v>
      </c>
      <c r="Q2418" t="s">
        <v>7143</v>
      </c>
      <c r="R2418" t="s">
        <v>1781</v>
      </c>
      <c r="S2418" t="s">
        <v>1332</v>
      </c>
      <c r="U2418" t="s">
        <v>1340</v>
      </c>
      <c r="V2418" t="s">
        <v>1341</v>
      </c>
      <c r="W2418" t="s">
        <v>1355</v>
      </c>
      <c r="AC2418" t="s">
        <v>1343</v>
      </c>
      <c r="AF2418" t="s">
        <v>1343</v>
      </c>
      <c r="AI2418">
        <v>22</v>
      </c>
      <c r="AJ2418">
        <v>52</v>
      </c>
      <c r="AL2418">
        <v>0</v>
      </c>
      <c r="AM2418" t="s">
        <v>1332</v>
      </c>
      <c r="AN2418">
        <v>0</v>
      </c>
      <c r="AO2418">
        <v>0</v>
      </c>
    </row>
    <row r="2419" spans="1:41" hidden="1" x14ac:dyDescent="0.3">
      <c r="A2419" t="s">
        <v>1332</v>
      </c>
      <c r="B2419" t="s">
        <v>1332</v>
      </c>
      <c r="C2419" t="s">
        <v>1359</v>
      </c>
      <c r="D2419" t="s">
        <v>1542</v>
      </c>
      <c r="E2419">
        <v>2025891</v>
      </c>
      <c r="I2419" t="s">
        <v>1335</v>
      </c>
      <c r="J2419">
        <v>270</v>
      </c>
      <c r="K2419" t="s">
        <v>1560</v>
      </c>
      <c r="L2419">
        <v>45993</v>
      </c>
      <c r="N2419">
        <v>46037</v>
      </c>
      <c r="P2419" t="s">
        <v>1337</v>
      </c>
      <c r="Q2419" t="s">
        <v>1561</v>
      </c>
      <c r="R2419" t="s">
        <v>1339</v>
      </c>
      <c r="S2419" t="s">
        <v>1332</v>
      </c>
      <c r="U2419" t="s">
        <v>1340</v>
      </c>
      <c r="V2419" t="s">
        <v>1341</v>
      </c>
      <c r="W2419" t="s">
        <v>1339</v>
      </c>
      <c r="X2419">
        <v>46030</v>
      </c>
      <c r="Y2419" t="s">
        <v>1562</v>
      </c>
      <c r="Z2419">
        <v>135</v>
      </c>
      <c r="AA2419">
        <v>34</v>
      </c>
      <c r="AB2419">
        <v>7</v>
      </c>
      <c r="AC2419" t="s">
        <v>1343</v>
      </c>
      <c r="AF2419" t="s">
        <v>1343</v>
      </c>
      <c r="AI2419" t="s">
        <v>1339</v>
      </c>
      <c r="AJ2419">
        <v>370</v>
      </c>
      <c r="AL2419">
        <v>135</v>
      </c>
      <c r="AM2419">
        <v>135</v>
      </c>
      <c r="AN2419">
        <v>0.25185185185185199</v>
      </c>
      <c r="AO2419">
        <v>2.74074074074074</v>
      </c>
    </row>
    <row r="2420" spans="1:41" x14ac:dyDescent="0.3">
      <c r="A2420" t="s">
        <v>1332</v>
      </c>
      <c r="B2420" t="s">
        <v>1332</v>
      </c>
      <c r="C2420" t="s">
        <v>1380</v>
      </c>
      <c r="D2420" t="s">
        <v>6423</v>
      </c>
      <c r="E2420" t="s">
        <v>6424</v>
      </c>
      <c r="F2420" t="s">
        <v>6800</v>
      </c>
      <c r="I2420" t="s">
        <v>1335</v>
      </c>
      <c r="J2420">
        <v>0</v>
      </c>
      <c r="K2420" t="s">
        <v>6801</v>
      </c>
      <c r="L2420" s="42">
        <v>46104</v>
      </c>
      <c r="N2420">
        <v>46152</v>
      </c>
      <c r="P2420" t="s">
        <v>1361</v>
      </c>
      <c r="Q2420" t="s">
        <v>6802</v>
      </c>
      <c r="R2420" t="s">
        <v>1781</v>
      </c>
      <c r="S2420" t="s">
        <v>1332</v>
      </c>
      <c r="U2420" t="s">
        <v>1340</v>
      </c>
      <c r="V2420" t="s">
        <v>1341</v>
      </c>
      <c r="W2420" t="s">
        <v>1355</v>
      </c>
      <c r="AC2420" t="s">
        <v>1343</v>
      </c>
      <c r="AF2420" t="s">
        <v>1343</v>
      </c>
      <c r="AI2420">
        <v>22</v>
      </c>
      <c r="AJ2420">
        <v>30</v>
      </c>
      <c r="AL2420">
        <v>0</v>
      </c>
      <c r="AM2420" t="s">
        <v>1332</v>
      </c>
      <c r="AN2420">
        <v>0</v>
      </c>
      <c r="AO2420">
        <v>0</v>
      </c>
    </row>
    <row r="2421" spans="1:41" hidden="1" x14ac:dyDescent="0.3">
      <c r="A2421" t="s">
        <v>1332</v>
      </c>
      <c r="B2421" t="s">
        <v>1379</v>
      </c>
      <c r="C2421" t="s">
        <v>1359</v>
      </c>
      <c r="D2421" t="s">
        <v>1438</v>
      </c>
      <c r="E2421">
        <v>2025933</v>
      </c>
      <c r="I2421" t="s">
        <v>1335</v>
      </c>
      <c r="J2421">
        <v>400</v>
      </c>
      <c r="K2421" t="s">
        <v>1560</v>
      </c>
      <c r="L2421">
        <v>46084</v>
      </c>
      <c r="N2421">
        <v>46113</v>
      </c>
      <c r="P2421" t="s">
        <v>1337</v>
      </c>
      <c r="Q2421" t="s">
        <v>1561</v>
      </c>
      <c r="R2421" t="s">
        <v>1339</v>
      </c>
      <c r="S2421" t="s">
        <v>1332</v>
      </c>
      <c r="U2421" t="s">
        <v>1340</v>
      </c>
      <c r="V2421" t="s">
        <v>1341</v>
      </c>
      <c r="W2421" t="s">
        <v>1339</v>
      </c>
      <c r="X2421">
        <v>46108</v>
      </c>
      <c r="Y2421" t="s">
        <v>4525</v>
      </c>
      <c r="Z2421">
        <v>232</v>
      </c>
      <c r="AA2421">
        <v>72</v>
      </c>
      <c r="AB2421">
        <v>8</v>
      </c>
      <c r="AC2421" t="s">
        <v>1343</v>
      </c>
      <c r="AF2421" t="s">
        <v>1343</v>
      </c>
      <c r="AI2421" t="s">
        <v>1339</v>
      </c>
      <c r="AJ2421">
        <v>450</v>
      </c>
      <c r="AL2421">
        <v>232</v>
      </c>
      <c r="AM2421">
        <v>232</v>
      </c>
      <c r="AN2421">
        <v>0.31034482758620702</v>
      </c>
      <c r="AO2421">
        <v>1.93965517241379</v>
      </c>
    </row>
    <row r="2422" spans="1:41" hidden="1" x14ac:dyDescent="0.3">
      <c r="A2422" t="s">
        <v>1332</v>
      </c>
      <c r="B2422" t="s">
        <v>1379</v>
      </c>
      <c r="C2422" t="s">
        <v>1359</v>
      </c>
      <c r="D2422" t="s">
        <v>1755</v>
      </c>
      <c r="E2422">
        <v>2025329</v>
      </c>
      <c r="I2422" t="s">
        <v>1335</v>
      </c>
      <c r="J2422">
        <v>0</v>
      </c>
      <c r="K2422" t="s">
        <v>1560</v>
      </c>
      <c r="L2422">
        <v>46084</v>
      </c>
      <c r="N2422">
        <v>46113</v>
      </c>
      <c r="P2422" t="s">
        <v>1337</v>
      </c>
      <c r="Q2422" t="s">
        <v>1561</v>
      </c>
      <c r="R2422" t="s">
        <v>1339</v>
      </c>
      <c r="S2422" t="s">
        <v>1332</v>
      </c>
      <c r="U2422" t="s">
        <v>1340</v>
      </c>
      <c r="V2422" t="s">
        <v>1341</v>
      </c>
      <c r="W2422" t="s">
        <v>1339</v>
      </c>
      <c r="X2422">
        <v>46108</v>
      </c>
      <c r="Y2422" t="s">
        <v>4525</v>
      </c>
      <c r="Z2422">
        <v>232</v>
      </c>
      <c r="AA2422">
        <v>72</v>
      </c>
      <c r="AB2422">
        <v>8</v>
      </c>
      <c r="AC2422" t="s">
        <v>1343</v>
      </c>
      <c r="AF2422" t="s">
        <v>1343</v>
      </c>
      <c r="AI2422" t="s">
        <v>1339</v>
      </c>
      <c r="AJ2422">
        <v>52</v>
      </c>
      <c r="AL2422" t="s">
        <v>1332</v>
      </c>
      <c r="AM2422" t="s">
        <v>1332</v>
      </c>
      <c r="AN2422">
        <v>0.31034482758620702</v>
      </c>
      <c r="AO2422">
        <v>0</v>
      </c>
    </row>
    <row r="2423" spans="1:41" hidden="1" x14ac:dyDescent="0.3">
      <c r="A2423" t="s">
        <v>1384</v>
      </c>
      <c r="B2423" t="s">
        <v>1379</v>
      </c>
      <c r="C2423" t="s">
        <v>1359</v>
      </c>
      <c r="D2423" t="s">
        <v>1438</v>
      </c>
      <c r="E2423">
        <v>2025933</v>
      </c>
      <c r="I2423" t="s">
        <v>1369</v>
      </c>
      <c r="J2423">
        <v>0</v>
      </c>
      <c r="K2423" t="s">
        <v>1560</v>
      </c>
      <c r="L2423">
        <v>46084</v>
      </c>
      <c r="N2423">
        <v>46113</v>
      </c>
      <c r="P2423" t="s">
        <v>1337</v>
      </c>
      <c r="Q2423" t="s">
        <v>1561</v>
      </c>
      <c r="R2423" t="s">
        <v>1339</v>
      </c>
      <c r="S2423" t="s">
        <v>1332</v>
      </c>
      <c r="U2423" t="s">
        <v>1340</v>
      </c>
      <c r="V2423" t="s">
        <v>1341</v>
      </c>
      <c r="W2423" t="s">
        <v>1339</v>
      </c>
      <c r="X2423">
        <v>46108</v>
      </c>
      <c r="Y2423" t="s">
        <v>4526</v>
      </c>
      <c r="Z2423">
        <v>661</v>
      </c>
      <c r="AA2423">
        <v>134</v>
      </c>
      <c r="AB2423">
        <v>24</v>
      </c>
      <c r="AC2423" t="s">
        <v>1343</v>
      </c>
      <c r="AF2423" t="s">
        <v>1343</v>
      </c>
      <c r="AI2423" t="s">
        <v>1339</v>
      </c>
      <c r="AJ2423">
        <v>50</v>
      </c>
      <c r="AL2423">
        <v>661</v>
      </c>
      <c r="AM2423">
        <v>66.099999999999994</v>
      </c>
      <c r="AN2423">
        <v>0.20272314674735301</v>
      </c>
      <c r="AO2423">
        <v>0.75642965204236001</v>
      </c>
    </row>
    <row r="2424" spans="1:41" hidden="1" x14ac:dyDescent="0.3">
      <c r="A2424" t="s">
        <v>1332</v>
      </c>
      <c r="B2424" t="s">
        <v>1379</v>
      </c>
      <c r="C2424" t="s">
        <v>1359</v>
      </c>
      <c r="D2424" t="s">
        <v>1755</v>
      </c>
      <c r="E2424">
        <v>2025329</v>
      </c>
      <c r="I2424" t="s">
        <v>1369</v>
      </c>
      <c r="J2424">
        <v>0</v>
      </c>
      <c r="K2424" t="s">
        <v>1560</v>
      </c>
      <c r="L2424">
        <v>46084</v>
      </c>
      <c r="N2424">
        <v>46113</v>
      </c>
      <c r="P2424" t="s">
        <v>1337</v>
      </c>
      <c r="Q2424" t="s">
        <v>1561</v>
      </c>
      <c r="R2424" t="s">
        <v>1339</v>
      </c>
      <c r="S2424" t="s">
        <v>1332</v>
      </c>
      <c r="U2424" t="s">
        <v>1340</v>
      </c>
      <c r="V2424" t="s">
        <v>1341</v>
      </c>
      <c r="W2424" t="s">
        <v>1339</v>
      </c>
      <c r="X2424">
        <v>46108</v>
      </c>
      <c r="Y2424" t="s">
        <v>4526</v>
      </c>
      <c r="Z2424">
        <v>661</v>
      </c>
      <c r="AA2424">
        <v>134</v>
      </c>
      <c r="AB2424">
        <v>24</v>
      </c>
      <c r="AC2424" t="s">
        <v>1343</v>
      </c>
      <c r="AF2424" t="s">
        <v>1343</v>
      </c>
      <c r="AI2424" t="s">
        <v>1339</v>
      </c>
      <c r="AJ2424">
        <v>52</v>
      </c>
      <c r="AL2424" t="s">
        <v>1332</v>
      </c>
      <c r="AM2424" t="s">
        <v>1332</v>
      </c>
      <c r="AN2424">
        <v>0.20272314674735301</v>
      </c>
      <c r="AO2424">
        <v>0</v>
      </c>
    </row>
    <row r="2425" spans="1:41" hidden="1" x14ac:dyDescent="0.3">
      <c r="A2425" t="s">
        <v>1332</v>
      </c>
      <c r="B2425" t="s">
        <v>1379</v>
      </c>
      <c r="C2425" t="s">
        <v>1386</v>
      </c>
      <c r="D2425" t="s">
        <v>7699</v>
      </c>
      <c r="E2425">
        <v>2026058</v>
      </c>
      <c r="F2425" t="s">
        <v>8107</v>
      </c>
      <c r="I2425" t="s">
        <v>1335</v>
      </c>
      <c r="J2425">
        <v>400</v>
      </c>
      <c r="K2425" t="s">
        <v>1560</v>
      </c>
      <c r="L2425">
        <v>46114</v>
      </c>
      <c r="N2425">
        <v>46157</v>
      </c>
      <c r="P2425" t="s">
        <v>1337</v>
      </c>
      <c r="Q2425" t="s">
        <v>8108</v>
      </c>
      <c r="R2425" t="s">
        <v>1781</v>
      </c>
      <c r="S2425" t="s">
        <v>1332</v>
      </c>
      <c r="U2425" t="s">
        <v>1340</v>
      </c>
      <c r="V2425" t="s">
        <v>1341</v>
      </c>
      <c r="W2425" t="s">
        <v>1355</v>
      </c>
      <c r="AC2425" t="s">
        <v>1343</v>
      </c>
      <c r="AF2425" t="s">
        <v>1343</v>
      </c>
      <c r="AI2425">
        <v>27</v>
      </c>
      <c r="AJ2425">
        <v>400</v>
      </c>
      <c r="AL2425">
        <v>0</v>
      </c>
      <c r="AM2425" t="s">
        <v>1332</v>
      </c>
      <c r="AN2425">
        <v>0</v>
      </c>
      <c r="AO2425">
        <v>0</v>
      </c>
    </row>
    <row r="2426" spans="1:41" hidden="1" x14ac:dyDescent="0.3">
      <c r="A2426" t="s">
        <v>1384</v>
      </c>
      <c r="B2426" t="s">
        <v>1379</v>
      </c>
      <c r="C2426" t="s">
        <v>1386</v>
      </c>
      <c r="D2426" t="s">
        <v>7699</v>
      </c>
      <c r="E2426">
        <v>2026058</v>
      </c>
      <c r="I2426" t="s">
        <v>1369</v>
      </c>
      <c r="J2426">
        <v>0</v>
      </c>
      <c r="K2426" t="s">
        <v>1560</v>
      </c>
      <c r="L2426">
        <v>46114</v>
      </c>
      <c r="N2426">
        <v>46157</v>
      </c>
      <c r="P2426" t="s">
        <v>1337</v>
      </c>
      <c r="Q2426" t="s">
        <v>8108</v>
      </c>
      <c r="R2426" t="s">
        <v>1781</v>
      </c>
      <c r="S2426" t="s">
        <v>1332</v>
      </c>
      <c r="U2426" t="s">
        <v>1340</v>
      </c>
      <c r="V2426" t="s">
        <v>1341</v>
      </c>
      <c r="W2426" t="s">
        <v>1355</v>
      </c>
      <c r="AC2426" t="s">
        <v>1343</v>
      </c>
      <c r="AF2426" t="s">
        <v>1343</v>
      </c>
      <c r="AI2426">
        <v>27</v>
      </c>
      <c r="AJ2426">
        <v>0</v>
      </c>
      <c r="AL2426">
        <v>0</v>
      </c>
      <c r="AM2426" t="s">
        <v>1332</v>
      </c>
      <c r="AN2426">
        <v>0</v>
      </c>
      <c r="AO2426">
        <v>0</v>
      </c>
    </row>
    <row r="2427" spans="1:41" hidden="1" x14ac:dyDescent="0.3">
      <c r="A2427" t="s">
        <v>1384</v>
      </c>
      <c r="B2427" t="s">
        <v>1379</v>
      </c>
      <c r="C2427" t="s">
        <v>1386</v>
      </c>
      <c r="D2427" t="s">
        <v>7800</v>
      </c>
      <c r="E2427">
        <v>2026069</v>
      </c>
      <c r="F2427" t="s">
        <v>8107</v>
      </c>
      <c r="G2427" t="s">
        <v>4636</v>
      </c>
      <c r="I2427" t="s">
        <v>1335</v>
      </c>
      <c r="J2427">
        <v>400</v>
      </c>
      <c r="K2427" t="s">
        <v>1560</v>
      </c>
      <c r="L2427">
        <v>46114</v>
      </c>
      <c r="N2427">
        <v>46157</v>
      </c>
      <c r="P2427" t="s">
        <v>1337</v>
      </c>
      <c r="Q2427" t="s">
        <v>8108</v>
      </c>
      <c r="R2427" t="s">
        <v>1781</v>
      </c>
      <c r="S2427" t="s">
        <v>1332</v>
      </c>
      <c r="U2427" t="s">
        <v>1340</v>
      </c>
      <c r="V2427" t="s">
        <v>1341</v>
      </c>
      <c r="W2427" t="s">
        <v>1355</v>
      </c>
      <c r="AC2427" t="s">
        <v>1343</v>
      </c>
      <c r="AF2427" t="s">
        <v>1343</v>
      </c>
      <c r="AI2427">
        <v>27</v>
      </c>
      <c r="AJ2427">
        <v>400</v>
      </c>
      <c r="AL2427">
        <v>0</v>
      </c>
      <c r="AM2427" t="s">
        <v>1332</v>
      </c>
      <c r="AN2427">
        <v>0</v>
      </c>
      <c r="AO2427">
        <v>0</v>
      </c>
    </row>
    <row r="2428" spans="1:41" hidden="1" x14ac:dyDescent="0.3">
      <c r="A2428" t="s">
        <v>1384</v>
      </c>
      <c r="B2428" t="s">
        <v>1379</v>
      </c>
      <c r="C2428" t="s">
        <v>1386</v>
      </c>
      <c r="D2428" t="s">
        <v>7800</v>
      </c>
      <c r="E2428">
        <v>2026069</v>
      </c>
      <c r="G2428" t="s">
        <v>1379</v>
      </c>
      <c r="I2428" t="s">
        <v>1369</v>
      </c>
      <c r="J2428">
        <v>0</v>
      </c>
      <c r="K2428" t="s">
        <v>1560</v>
      </c>
      <c r="L2428">
        <v>46114</v>
      </c>
      <c r="N2428">
        <v>46157</v>
      </c>
      <c r="P2428" t="s">
        <v>1337</v>
      </c>
      <c r="Q2428" t="s">
        <v>8108</v>
      </c>
      <c r="R2428" t="s">
        <v>1781</v>
      </c>
      <c r="S2428" t="s">
        <v>1332</v>
      </c>
      <c r="U2428" t="s">
        <v>1340</v>
      </c>
      <c r="V2428" t="s">
        <v>1341</v>
      </c>
      <c r="W2428" t="s">
        <v>1355</v>
      </c>
      <c r="AC2428" t="s">
        <v>1343</v>
      </c>
      <c r="AF2428" t="s">
        <v>1343</v>
      </c>
      <c r="AI2428">
        <v>27</v>
      </c>
      <c r="AJ2428">
        <v>0</v>
      </c>
      <c r="AL2428">
        <v>0</v>
      </c>
      <c r="AM2428" t="s">
        <v>1332</v>
      </c>
      <c r="AN2428">
        <v>0</v>
      </c>
      <c r="AO2428">
        <v>0</v>
      </c>
    </row>
    <row r="2429" spans="1:41" hidden="1" x14ac:dyDescent="0.3">
      <c r="A2429" t="s">
        <v>1332</v>
      </c>
      <c r="B2429" t="s">
        <v>1332</v>
      </c>
      <c r="C2429" t="s">
        <v>39</v>
      </c>
      <c r="D2429" t="s">
        <v>3368</v>
      </c>
      <c r="E2429">
        <v>2025505</v>
      </c>
      <c r="I2429" t="s">
        <v>1335</v>
      </c>
      <c r="J2429">
        <v>1400</v>
      </c>
      <c r="K2429" t="s">
        <v>4228</v>
      </c>
      <c r="L2429">
        <v>46062</v>
      </c>
      <c r="N2429">
        <v>46113</v>
      </c>
      <c r="P2429" t="s">
        <v>1337</v>
      </c>
      <c r="Q2429" t="s">
        <v>4229</v>
      </c>
      <c r="R2429" t="s">
        <v>1339</v>
      </c>
      <c r="S2429" t="s">
        <v>1332</v>
      </c>
      <c r="U2429" t="s">
        <v>1340</v>
      </c>
      <c r="V2429" t="s">
        <v>1402</v>
      </c>
      <c r="W2429" t="s">
        <v>1339</v>
      </c>
      <c r="X2429">
        <v>46106</v>
      </c>
      <c r="Y2429" t="s">
        <v>4230</v>
      </c>
      <c r="Z2429">
        <v>2140</v>
      </c>
      <c r="AA2429">
        <v>549</v>
      </c>
      <c r="AB2429">
        <v>71</v>
      </c>
      <c r="AC2429" t="s">
        <v>1408</v>
      </c>
      <c r="AF2429" t="s">
        <v>1408</v>
      </c>
      <c r="AI2429" t="s">
        <v>1339</v>
      </c>
      <c r="AJ2429">
        <v>1455</v>
      </c>
      <c r="AL2429">
        <v>2140</v>
      </c>
      <c r="AM2429">
        <v>2140</v>
      </c>
      <c r="AN2429">
        <v>0.25654205607476599</v>
      </c>
      <c r="AO2429">
        <v>0.67990654205607504</v>
      </c>
    </row>
    <row r="2430" spans="1:41" hidden="1" x14ac:dyDescent="0.3">
      <c r="A2430" t="s">
        <v>1332</v>
      </c>
      <c r="B2430" t="s">
        <v>1332</v>
      </c>
      <c r="C2430" t="s">
        <v>205</v>
      </c>
      <c r="D2430" t="s">
        <v>1920</v>
      </c>
      <c r="E2430">
        <v>2025895</v>
      </c>
      <c r="I2430" t="s">
        <v>1335</v>
      </c>
      <c r="J2430">
        <v>80</v>
      </c>
      <c r="K2430" t="s">
        <v>2624</v>
      </c>
      <c r="L2430">
        <v>46017</v>
      </c>
      <c r="N2430">
        <v>46068</v>
      </c>
      <c r="P2430" t="s">
        <v>1337</v>
      </c>
      <c r="Q2430" t="s">
        <v>2625</v>
      </c>
      <c r="R2430" t="s">
        <v>1352</v>
      </c>
      <c r="S2430" t="s">
        <v>1332</v>
      </c>
      <c r="U2430" t="s">
        <v>1340</v>
      </c>
      <c r="V2430" t="s">
        <v>1341</v>
      </c>
      <c r="W2430" t="s">
        <v>1355</v>
      </c>
      <c r="AC2430" t="s">
        <v>1343</v>
      </c>
      <c r="AF2430" t="s">
        <v>1343</v>
      </c>
      <c r="AI2430" t="s">
        <v>1352</v>
      </c>
      <c r="AJ2430">
        <v>190</v>
      </c>
      <c r="AL2430">
        <v>0</v>
      </c>
      <c r="AM2430" t="s">
        <v>1332</v>
      </c>
      <c r="AN2430">
        <v>0</v>
      </c>
      <c r="AO2430">
        <v>0</v>
      </c>
    </row>
    <row r="2431" spans="1:41" hidden="1" x14ac:dyDescent="0.3">
      <c r="A2431" t="s">
        <v>1332</v>
      </c>
      <c r="B2431" t="s">
        <v>1332</v>
      </c>
      <c r="C2431" t="s">
        <v>39</v>
      </c>
      <c r="D2431" t="s">
        <v>2962</v>
      </c>
      <c r="E2431">
        <v>2025945</v>
      </c>
      <c r="F2431" t="s">
        <v>5918</v>
      </c>
      <c r="G2431" t="s">
        <v>5919</v>
      </c>
      <c r="I2431" t="s">
        <v>1335</v>
      </c>
      <c r="J2431">
        <v>300</v>
      </c>
      <c r="K2431" t="s">
        <v>5920</v>
      </c>
      <c r="L2431">
        <v>46094</v>
      </c>
      <c r="N2431">
        <v>46142</v>
      </c>
      <c r="P2431" t="s">
        <v>1337</v>
      </c>
      <c r="Q2431" t="s">
        <v>5921</v>
      </c>
      <c r="R2431" t="s">
        <v>1339</v>
      </c>
      <c r="S2431" t="s">
        <v>1332</v>
      </c>
      <c r="U2431" t="s">
        <v>1340</v>
      </c>
      <c r="V2431" t="s">
        <v>1341</v>
      </c>
      <c r="W2431" t="s">
        <v>1339</v>
      </c>
      <c r="X2431">
        <v>46108</v>
      </c>
      <c r="Y2431" t="s">
        <v>5922</v>
      </c>
      <c r="Z2431">
        <v>139</v>
      </c>
      <c r="AA2431">
        <v>42</v>
      </c>
      <c r="AB2431">
        <v>0</v>
      </c>
      <c r="AC2431" t="s">
        <v>1343</v>
      </c>
      <c r="AF2431" t="s">
        <v>1343</v>
      </c>
      <c r="AI2431" t="s">
        <v>1339</v>
      </c>
      <c r="AJ2431">
        <v>360</v>
      </c>
      <c r="AL2431">
        <v>139</v>
      </c>
      <c r="AM2431">
        <v>139</v>
      </c>
      <c r="AN2431">
        <v>0.30215827338129497</v>
      </c>
      <c r="AO2431">
        <v>2.5899280575539598</v>
      </c>
    </row>
    <row r="2432" spans="1:41" hidden="1" x14ac:dyDescent="0.3">
      <c r="A2432" t="s">
        <v>1332</v>
      </c>
      <c r="B2432" t="s">
        <v>1332</v>
      </c>
      <c r="C2432" t="s">
        <v>1371</v>
      </c>
      <c r="D2432" t="s">
        <v>2519</v>
      </c>
      <c r="E2432">
        <v>2025317</v>
      </c>
      <c r="F2432" t="s">
        <v>7074</v>
      </c>
      <c r="G2432" t="s">
        <v>7075</v>
      </c>
      <c r="I2432" t="s">
        <v>1335</v>
      </c>
      <c r="J2432">
        <v>300</v>
      </c>
      <c r="K2432" t="s">
        <v>5920</v>
      </c>
      <c r="L2432">
        <v>46107</v>
      </c>
      <c r="N2432">
        <v>46152</v>
      </c>
      <c r="P2432" t="s">
        <v>1337</v>
      </c>
      <c r="Q2432" t="s">
        <v>5921</v>
      </c>
      <c r="R2432" t="s">
        <v>1781</v>
      </c>
      <c r="S2432" t="s">
        <v>1332</v>
      </c>
      <c r="U2432" t="s">
        <v>1340</v>
      </c>
      <c r="V2432" t="s">
        <v>1341</v>
      </c>
      <c r="W2432" t="s">
        <v>1355</v>
      </c>
      <c r="AC2432" t="s">
        <v>1343</v>
      </c>
      <c r="AF2432" t="s">
        <v>1343</v>
      </c>
      <c r="AI2432">
        <v>22</v>
      </c>
      <c r="AJ2432">
        <v>350</v>
      </c>
      <c r="AL2432">
        <v>0</v>
      </c>
      <c r="AM2432" t="s">
        <v>1332</v>
      </c>
      <c r="AN2432">
        <v>0</v>
      </c>
      <c r="AO2432">
        <v>0</v>
      </c>
    </row>
    <row r="2433" spans="1:41" hidden="1" x14ac:dyDescent="0.3">
      <c r="A2433" t="s">
        <v>1332</v>
      </c>
      <c r="B2433" t="s">
        <v>1332</v>
      </c>
      <c r="C2433" t="s">
        <v>1371</v>
      </c>
      <c r="D2433" t="s">
        <v>1755</v>
      </c>
      <c r="E2433">
        <v>2025329</v>
      </c>
      <c r="F2433" t="s">
        <v>7074</v>
      </c>
      <c r="I2433" t="s">
        <v>1335</v>
      </c>
      <c r="J2433">
        <v>0</v>
      </c>
      <c r="K2433" t="s">
        <v>5920</v>
      </c>
      <c r="L2433">
        <v>46107</v>
      </c>
      <c r="N2433">
        <v>46152</v>
      </c>
      <c r="P2433" t="s">
        <v>1337</v>
      </c>
      <c r="Q2433" t="s">
        <v>5921</v>
      </c>
      <c r="R2433" t="s">
        <v>1781</v>
      </c>
      <c r="S2433" t="s">
        <v>1332</v>
      </c>
      <c r="U2433" t="s">
        <v>1340</v>
      </c>
      <c r="V2433" t="s">
        <v>1341</v>
      </c>
      <c r="W2433" t="s">
        <v>1355</v>
      </c>
      <c r="AC2433" t="s">
        <v>1343</v>
      </c>
      <c r="AF2433" t="s">
        <v>1343</v>
      </c>
      <c r="AI2433">
        <v>22</v>
      </c>
      <c r="AJ2433">
        <v>52</v>
      </c>
      <c r="AL2433">
        <v>0</v>
      </c>
      <c r="AM2433" t="s">
        <v>1332</v>
      </c>
      <c r="AN2433">
        <v>0</v>
      </c>
      <c r="AO2433">
        <v>0</v>
      </c>
    </row>
    <row r="2434" spans="1:41" hidden="1" x14ac:dyDescent="0.3">
      <c r="A2434" t="s">
        <v>1332</v>
      </c>
      <c r="B2434" t="s">
        <v>1332</v>
      </c>
      <c r="C2434" t="s">
        <v>39</v>
      </c>
      <c r="D2434" t="s">
        <v>1438</v>
      </c>
      <c r="E2434">
        <v>2025933</v>
      </c>
      <c r="I2434" t="s">
        <v>1335</v>
      </c>
      <c r="J2434">
        <v>300</v>
      </c>
      <c r="K2434" t="s">
        <v>4314</v>
      </c>
      <c r="L2434">
        <v>46080</v>
      </c>
      <c r="N2434">
        <v>46113</v>
      </c>
      <c r="P2434" t="s">
        <v>1361</v>
      </c>
      <c r="Q2434" t="s">
        <v>4315</v>
      </c>
      <c r="R2434" t="s">
        <v>1358</v>
      </c>
      <c r="S2434" t="s">
        <v>1332</v>
      </c>
      <c r="U2434" t="s">
        <v>1340</v>
      </c>
      <c r="V2434" t="s">
        <v>1341</v>
      </c>
      <c r="W2434" t="s">
        <v>1358</v>
      </c>
      <c r="AC2434" t="s">
        <v>1343</v>
      </c>
      <c r="AF2434" t="s">
        <v>1343</v>
      </c>
      <c r="AI2434" t="s">
        <v>1358</v>
      </c>
      <c r="AJ2434">
        <v>350</v>
      </c>
      <c r="AL2434">
        <v>0</v>
      </c>
      <c r="AM2434" t="s">
        <v>1332</v>
      </c>
      <c r="AN2434">
        <v>0</v>
      </c>
      <c r="AO2434">
        <v>0</v>
      </c>
    </row>
    <row r="2435" spans="1:41" hidden="1" x14ac:dyDescent="0.3">
      <c r="A2435" t="s">
        <v>1332</v>
      </c>
      <c r="B2435" t="s">
        <v>1332</v>
      </c>
      <c r="C2435" t="s">
        <v>39</v>
      </c>
      <c r="D2435" t="s">
        <v>1755</v>
      </c>
      <c r="E2435">
        <v>2025329</v>
      </c>
      <c r="I2435" t="s">
        <v>1335</v>
      </c>
      <c r="J2435">
        <v>0</v>
      </c>
      <c r="K2435" t="s">
        <v>4314</v>
      </c>
      <c r="L2435">
        <v>46080</v>
      </c>
      <c r="N2435">
        <v>46113</v>
      </c>
      <c r="P2435" t="s">
        <v>1361</v>
      </c>
      <c r="Q2435" t="s">
        <v>4315</v>
      </c>
      <c r="R2435" t="s">
        <v>1358</v>
      </c>
      <c r="S2435" t="s">
        <v>1332</v>
      </c>
      <c r="U2435" t="s">
        <v>1340</v>
      </c>
      <c r="V2435" t="s">
        <v>1341</v>
      </c>
      <c r="W2435" t="s">
        <v>1358</v>
      </c>
      <c r="AC2435" t="s">
        <v>1343</v>
      </c>
      <c r="AF2435" t="s">
        <v>1343</v>
      </c>
      <c r="AI2435" t="s">
        <v>1358</v>
      </c>
      <c r="AJ2435">
        <v>52</v>
      </c>
      <c r="AL2435">
        <v>0</v>
      </c>
      <c r="AM2435" t="s">
        <v>1332</v>
      </c>
      <c r="AN2435">
        <v>0</v>
      </c>
      <c r="AO2435">
        <v>0</v>
      </c>
    </row>
    <row r="2436" spans="1:41" hidden="1" x14ac:dyDescent="0.3">
      <c r="A2436" t="s">
        <v>1332</v>
      </c>
      <c r="B2436" t="s">
        <v>1332</v>
      </c>
      <c r="C2436" t="s">
        <v>39</v>
      </c>
      <c r="D2436" t="s">
        <v>3452</v>
      </c>
      <c r="E2436" t="s">
        <v>3453</v>
      </c>
      <c r="I2436" t="s">
        <v>1335</v>
      </c>
      <c r="J2436">
        <v>300</v>
      </c>
      <c r="K2436" t="s">
        <v>4314</v>
      </c>
      <c r="L2436">
        <v>46080</v>
      </c>
      <c r="N2436">
        <v>46122</v>
      </c>
      <c r="P2436" t="s">
        <v>1361</v>
      </c>
      <c r="Q2436" t="s">
        <v>4315</v>
      </c>
      <c r="R2436" t="s">
        <v>1358</v>
      </c>
      <c r="S2436" t="s">
        <v>1332</v>
      </c>
      <c r="U2436" t="s">
        <v>1340</v>
      </c>
      <c r="V2436" t="s">
        <v>1341</v>
      </c>
      <c r="W2436" t="s">
        <v>1358</v>
      </c>
      <c r="AC2436" t="s">
        <v>1343</v>
      </c>
      <c r="AF2436" t="s">
        <v>1343</v>
      </c>
      <c r="AI2436" t="s">
        <v>1358</v>
      </c>
      <c r="AJ2436">
        <v>300</v>
      </c>
      <c r="AL2436">
        <v>0</v>
      </c>
      <c r="AM2436" t="s">
        <v>1332</v>
      </c>
      <c r="AN2436">
        <v>0</v>
      </c>
      <c r="AO2436">
        <v>0</v>
      </c>
    </row>
    <row r="2437" spans="1:41" hidden="1" x14ac:dyDescent="0.3">
      <c r="A2437" t="s">
        <v>1332</v>
      </c>
      <c r="B2437" t="s">
        <v>1332</v>
      </c>
      <c r="C2437" t="s">
        <v>205</v>
      </c>
      <c r="D2437" t="s">
        <v>4974</v>
      </c>
      <c r="E2437">
        <v>2026061</v>
      </c>
      <c r="F2437" t="s">
        <v>5378</v>
      </c>
      <c r="G2437" t="s">
        <v>5379</v>
      </c>
      <c r="I2437" t="s">
        <v>1335</v>
      </c>
      <c r="J2437">
        <v>300</v>
      </c>
      <c r="K2437" t="s">
        <v>4314</v>
      </c>
      <c r="L2437">
        <v>46090</v>
      </c>
      <c r="N2437">
        <v>46132</v>
      </c>
      <c r="P2437" t="s">
        <v>1337</v>
      </c>
      <c r="Q2437" t="s">
        <v>4315</v>
      </c>
      <c r="R2437" t="s">
        <v>3490</v>
      </c>
      <c r="S2437" t="s">
        <v>1332</v>
      </c>
      <c r="U2437" t="s">
        <v>1340</v>
      </c>
      <c r="V2437" t="s">
        <v>1341</v>
      </c>
      <c r="W2437" t="s">
        <v>1355</v>
      </c>
      <c r="AC2437" t="s">
        <v>1343</v>
      </c>
      <c r="AF2437" t="s">
        <v>1343</v>
      </c>
      <c r="AI2437">
        <v>2</v>
      </c>
      <c r="AJ2437">
        <v>385</v>
      </c>
      <c r="AL2437">
        <v>0</v>
      </c>
      <c r="AM2437" t="s">
        <v>1332</v>
      </c>
      <c r="AN2437">
        <v>0</v>
      </c>
      <c r="AO2437">
        <v>0</v>
      </c>
    </row>
    <row r="2438" spans="1:41" hidden="1" x14ac:dyDescent="0.3">
      <c r="A2438" t="s">
        <v>1332</v>
      </c>
      <c r="B2438" t="s">
        <v>1332</v>
      </c>
      <c r="C2438" t="s">
        <v>205</v>
      </c>
      <c r="D2438" t="s">
        <v>4520</v>
      </c>
      <c r="E2438">
        <v>2026012</v>
      </c>
      <c r="F2438" t="s">
        <v>5378</v>
      </c>
      <c r="G2438" t="s">
        <v>5380</v>
      </c>
      <c r="I2438" t="s">
        <v>1335</v>
      </c>
      <c r="J2438">
        <v>300</v>
      </c>
      <c r="K2438" t="s">
        <v>4314</v>
      </c>
      <c r="L2438">
        <v>46090</v>
      </c>
      <c r="N2438">
        <v>46132</v>
      </c>
      <c r="P2438" t="s">
        <v>1337</v>
      </c>
      <c r="Q2438" t="s">
        <v>4315</v>
      </c>
      <c r="R2438" t="s">
        <v>3490</v>
      </c>
      <c r="S2438" t="s">
        <v>1332</v>
      </c>
      <c r="U2438" t="s">
        <v>1340</v>
      </c>
      <c r="V2438" t="s">
        <v>1341</v>
      </c>
      <c r="W2438" t="s">
        <v>1355</v>
      </c>
      <c r="AC2438" t="s">
        <v>1343</v>
      </c>
      <c r="AF2438" t="s">
        <v>1343</v>
      </c>
      <c r="AI2438">
        <v>2</v>
      </c>
      <c r="AJ2438">
        <v>365</v>
      </c>
      <c r="AL2438">
        <v>0</v>
      </c>
      <c r="AM2438" t="s">
        <v>1332</v>
      </c>
      <c r="AN2438">
        <v>0</v>
      </c>
      <c r="AO2438">
        <v>0</v>
      </c>
    </row>
    <row r="2439" spans="1:41" x14ac:dyDescent="0.3">
      <c r="A2439" t="s">
        <v>1332</v>
      </c>
      <c r="B2439" t="s">
        <v>1332</v>
      </c>
      <c r="C2439" t="s">
        <v>1380</v>
      </c>
      <c r="D2439" t="s">
        <v>2519</v>
      </c>
      <c r="E2439">
        <v>2025317</v>
      </c>
      <c r="F2439" t="s">
        <v>6815</v>
      </c>
      <c r="G2439" t="s">
        <v>6816</v>
      </c>
      <c r="I2439" t="s">
        <v>1335</v>
      </c>
      <c r="J2439">
        <v>0</v>
      </c>
      <c r="K2439" t="s">
        <v>6817</v>
      </c>
      <c r="L2439" s="42">
        <v>46104</v>
      </c>
      <c r="N2439">
        <v>46152</v>
      </c>
      <c r="P2439" t="s">
        <v>1361</v>
      </c>
      <c r="Q2439" t="s">
        <v>6818</v>
      </c>
      <c r="R2439" t="s">
        <v>1781</v>
      </c>
      <c r="S2439" t="s">
        <v>1332</v>
      </c>
      <c r="U2439" t="s">
        <v>1537</v>
      </c>
      <c r="V2439" t="s">
        <v>1402</v>
      </c>
      <c r="W2439" t="s">
        <v>1355</v>
      </c>
      <c r="AC2439" t="s">
        <v>1343</v>
      </c>
      <c r="AF2439" t="s">
        <v>1343</v>
      </c>
      <c r="AI2439">
        <v>22</v>
      </c>
      <c r="AJ2439">
        <v>50</v>
      </c>
      <c r="AL2439">
        <v>0</v>
      </c>
      <c r="AM2439" t="s">
        <v>1332</v>
      </c>
      <c r="AN2439">
        <v>0</v>
      </c>
      <c r="AO2439">
        <v>0</v>
      </c>
    </row>
    <row r="2440" spans="1:41" hidden="1" x14ac:dyDescent="0.3">
      <c r="A2440" t="s">
        <v>1332</v>
      </c>
      <c r="B2440" t="s">
        <v>1332</v>
      </c>
      <c r="C2440" t="s">
        <v>1359</v>
      </c>
      <c r="D2440" t="s">
        <v>1333</v>
      </c>
      <c r="E2440" t="s">
        <v>1334</v>
      </c>
      <c r="I2440" t="s">
        <v>1335</v>
      </c>
      <c r="J2440">
        <v>200</v>
      </c>
      <c r="K2440" t="s">
        <v>1360</v>
      </c>
      <c r="L2440">
        <v>46008</v>
      </c>
      <c r="N2440">
        <v>46052</v>
      </c>
      <c r="P2440" t="s">
        <v>1361</v>
      </c>
      <c r="Q2440" t="s">
        <v>1362</v>
      </c>
      <c r="R2440" t="s">
        <v>1339</v>
      </c>
      <c r="S2440" t="s">
        <v>1332</v>
      </c>
      <c r="U2440" t="s">
        <v>1340</v>
      </c>
      <c r="V2440" t="s">
        <v>1341</v>
      </c>
      <c r="W2440" t="s">
        <v>1339</v>
      </c>
      <c r="X2440">
        <v>46046</v>
      </c>
      <c r="Y2440" t="s">
        <v>1363</v>
      </c>
      <c r="Z2440">
        <v>219</v>
      </c>
      <c r="AA2440">
        <v>42</v>
      </c>
      <c r="AB2440">
        <v>12</v>
      </c>
      <c r="AC2440" t="s">
        <v>1343</v>
      </c>
      <c r="AF2440" t="s">
        <v>1343</v>
      </c>
      <c r="AI2440" t="s">
        <v>1339</v>
      </c>
      <c r="AJ2440">
        <v>278</v>
      </c>
      <c r="AL2440">
        <v>219</v>
      </c>
      <c r="AM2440">
        <v>219</v>
      </c>
      <c r="AN2440">
        <v>0.19178082191780799</v>
      </c>
      <c r="AO2440">
        <v>1.26940639269406</v>
      </c>
    </row>
    <row r="2441" spans="1:41" hidden="1" x14ac:dyDescent="0.3">
      <c r="A2441" t="s">
        <v>1332</v>
      </c>
      <c r="B2441" t="s">
        <v>1332</v>
      </c>
      <c r="C2441" t="s">
        <v>39</v>
      </c>
      <c r="D2441" t="s">
        <v>2140</v>
      </c>
      <c r="E2441">
        <v>2025321</v>
      </c>
      <c r="I2441" t="s">
        <v>1335</v>
      </c>
      <c r="J2441">
        <v>200</v>
      </c>
      <c r="K2441" t="s">
        <v>1360</v>
      </c>
      <c r="L2441">
        <v>46011</v>
      </c>
      <c r="N2441">
        <v>46053</v>
      </c>
      <c r="P2441" t="s">
        <v>1361</v>
      </c>
      <c r="Q2441" t="s">
        <v>1362</v>
      </c>
      <c r="R2441" t="s">
        <v>1339</v>
      </c>
      <c r="S2441" t="s">
        <v>1332</v>
      </c>
      <c r="U2441" t="s">
        <v>1340</v>
      </c>
      <c r="V2441" t="s">
        <v>1341</v>
      </c>
      <c r="W2441" t="s">
        <v>1339</v>
      </c>
      <c r="X2441">
        <v>46048</v>
      </c>
      <c r="Y2441" t="s">
        <v>2165</v>
      </c>
      <c r="Z2441">
        <v>224</v>
      </c>
      <c r="AA2441">
        <v>59</v>
      </c>
      <c r="AB2441">
        <v>8</v>
      </c>
      <c r="AC2441" t="s">
        <v>1343</v>
      </c>
      <c r="AF2441" t="s">
        <v>1343</v>
      </c>
      <c r="AI2441" t="s">
        <v>1339</v>
      </c>
      <c r="AJ2441">
        <v>300</v>
      </c>
      <c r="AL2441">
        <v>224</v>
      </c>
      <c r="AM2441">
        <v>224</v>
      </c>
      <c r="AN2441">
        <v>0.26339285714285698</v>
      </c>
      <c r="AO2441">
        <v>1.33928571428571</v>
      </c>
    </row>
    <row r="2442" spans="1:41" hidden="1" x14ac:dyDescent="0.3">
      <c r="A2442" t="s">
        <v>1384</v>
      </c>
      <c r="B2442" t="s">
        <v>1379</v>
      </c>
      <c r="C2442" t="s">
        <v>304</v>
      </c>
      <c r="D2442" t="s">
        <v>2582</v>
      </c>
      <c r="E2442" t="s">
        <v>1332</v>
      </c>
      <c r="I2442" t="s">
        <v>1335</v>
      </c>
      <c r="J2442">
        <v>250</v>
      </c>
      <c r="K2442" t="s">
        <v>1360</v>
      </c>
      <c r="L2442">
        <v>46017</v>
      </c>
      <c r="N2442">
        <v>46052</v>
      </c>
      <c r="P2442" t="s">
        <v>1361</v>
      </c>
      <c r="Q2442" t="s">
        <v>1362</v>
      </c>
      <c r="R2442" t="s">
        <v>1358</v>
      </c>
      <c r="S2442" t="s">
        <v>1332</v>
      </c>
      <c r="U2442" t="s">
        <v>1340</v>
      </c>
      <c r="V2442" t="s">
        <v>1341</v>
      </c>
      <c r="W2442" t="s">
        <v>1358</v>
      </c>
      <c r="AC2442" t="s">
        <v>1343</v>
      </c>
      <c r="AF2442" t="s">
        <v>1343</v>
      </c>
      <c r="AI2442" t="s">
        <v>1358</v>
      </c>
      <c r="AJ2442" t="s">
        <v>1332</v>
      </c>
      <c r="AL2442">
        <v>0</v>
      </c>
      <c r="AM2442" t="s">
        <v>1332</v>
      </c>
      <c r="AN2442">
        <v>0</v>
      </c>
      <c r="AO2442">
        <v>0</v>
      </c>
    </row>
    <row r="2443" spans="1:41" hidden="1" x14ac:dyDescent="0.3">
      <c r="A2443" t="s">
        <v>1332</v>
      </c>
      <c r="B2443" t="s">
        <v>1332</v>
      </c>
      <c r="C2443" t="s">
        <v>39</v>
      </c>
      <c r="D2443" t="s">
        <v>3906</v>
      </c>
      <c r="E2443">
        <v>2026009</v>
      </c>
      <c r="I2443" t="s">
        <v>1335</v>
      </c>
      <c r="J2443">
        <v>400</v>
      </c>
      <c r="K2443" t="s">
        <v>1360</v>
      </c>
      <c r="L2443">
        <v>46063</v>
      </c>
      <c r="N2443">
        <v>46122</v>
      </c>
      <c r="P2443" t="s">
        <v>1361</v>
      </c>
      <c r="Q2443" t="s">
        <v>1362</v>
      </c>
      <c r="R2443" t="s">
        <v>1358</v>
      </c>
      <c r="S2443" t="s">
        <v>1332</v>
      </c>
      <c r="U2443" t="s">
        <v>1340</v>
      </c>
      <c r="V2443" t="s">
        <v>1341</v>
      </c>
      <c r="W2443" t="s">
        <v>1358</v>
      </c>
      <c r="AC2443" t="s">
        <v>1343</v>
      </c>
      <c r="AF2443" t="s">
        <v>1343</v>
      </c>
      <c r="AI2443" t="s">
        <v>1358</v>
      </c>
      <c r="AJ2443">
        <v>455</v>
      </c>
      <c r="AL2443">
        <v>0</v>
      </c>
      <c r="AM2443" t="s">
        <v>1332</v>
      </c>
      <c r="AN2443">
        <v>0</v>
      </c>
      <c r="AO2443">
        <v>0</v>
      </c>
    </row>
    <row r="2444" spans="1:41" hidden="1" x14ac:dyDescent="0.3">
      <c r="A2444" t="s">
        <v>1332</v>
      </c>
      <c r="B2444" t="s">
        <v>1332</v>
      </c>
      <c r="C2444" t="s">
        <v>39</v>
      </c>
      <c r="D2444" t="s">
        <v>2091</v>
      </c>
      <c r="E2444">
        <v>2025339</v>
      </c>
      <c r="I2444" t="s">
        <v>1335</v>
      </c>
      <c r="J2444">
        <v>0</v>
      </c>
      <c r="K2444" t="s">
        <v>1360</v>
      </c>
      <c r="L2444">
        <v>46063</v>
      </c>
      <c r="N2444">
        <v>46122</v>
      </c>
      <c r="P2444" t="s">
        <v>1361</v>
      </c>
      <c r="Q2444" t="s">
        <v>1362</v>
      </c>
      <c r="R2444" t="s">
        <v>1358</v>
      </c>
      <c r="S2444" t="s">
        <v>1332</v>
      </c>
      <c r="U2444" t="s">
        <v>1340</v>
      </c>
      <c r="V2444" t="s">
        <v>1341</v>
      </c>
      <c r="W2444" t="s">
        <v>1358</v>
      </c>
      <c r="AC2444" t="s">
        <v>1343</v>
      </c>
      <c r="AF2444" t="s">
        <v>1343</v>
      </c>
      <c r="AI2444" t="s">
        <v>1358</v>
      </c>
      <c r="AJ2444">
        <v>58</v>
      </c>
      <c r="AL2444">
        <v>0</v>
      </c>
      <c r="AM2444" t="s">
        <v>1332</v>
      </c>
      <c r="AN2444">
        <v>0</v>
      </c>
      <c r="AO2444">
        <v>0</v>
      </c>
    </row>
    <row r="2445" spans="1:41" hidden="1" x14ac:dyDescent="0.3">
      <c r="A2445" t="s">
        <v>1332</v>
      </c>
      <c r="B2445" t="s">
        <v>1379</v>
      </c>
      <c r="C2445" t="s">
        <v>304</v>
      </c>
      <c r="D2445" t="s">
        <v>4364</v>
      </c>
      <c r="E2445" t="s">
        <v>1332</v>
      </c>
      <c r="I2445" t="s">
        <v>1335</v>
      </c>
      <c r="J2445">
        <v>250</v>
      </c>
      <c r="K2445" t="s">
        <v>1360</v>
      </c>
      <c r="L2445">
        <v>46080</v>
      </c>
      <c r="N2445">
        <v>46113</v>
      </c>
      <c r="P2445" t="s">
        <v>1361</v>
      </c>
      <c r="Q2445" t="s">
        <v>1362</v>
      </c>
      <c r="R2445" t="s">
        <v>1358</v>
      </c>
      <c r="S2445" t="s">
        <v>1332</v>
      </c>
      <c r="U2445" t="s">
        <v>1340</v>
      </c>
      <c r="V2445" t="s">
        <v>1341</v>
      </c>
      <c r="W2445" t="s">
        <v>1358</v>
      </c>
      <c r="AC2445" t="s">
        <v>1343</v>
      </c>
      <c r="AF2445" t="s">
        <v>1343</v>
      </c>
      <c r="AI2445" t="s">
        <v>1358</v>
      </c>
      <c r="AJ2445" t="s">
        <v>1332</v>
      </c>
      <c r="AL2445">
        <v>0</v>
      </c>
      <c r="AM2445" t="s">
        <v>1332</v>
      </c>
      <c r="AN2445">
        <v>0</v>
      </c>
      <c r="AO2445">
        <v>0</v>
      </c>
    </row>
    <row r="2446" spans="1:41" hidden="1" x14ac:dyDescent="0.3">
      <c r="A2446" t="s">
        <v>1332</v>
      </c>
      <c r="B2446" t="s">
        <v>1332</v>
      </c>
      <c r="C2446" t="s">
        <v>1371</v>
      </c>
      <c r="D2446" t="s">
        <v>6419</v>
      </c>
      <c r="E2446">
        <v>2026053</v>
      </c>
      <c r="I2446" t="s">
        <v>1335</v>
      </c>
      <c r="J2446">
        <v>0</v>
      </c>
      <c r="K2446" t="s">
        <v>1360</v>
      </c>
      <c r="L2446">
        <v>46105</v>
      </c>
      <c r="N2446">
        <v>46152</v>
      </c>
      <c r="P2446" t="s">
        <v>1420</v>
      </c>
      <c r="Q2446" t="s">
        <v>1362</v>
      </c>
      <c r="R2446" t="s">
        <v>1781</v>
      </c>
      <c r="S2446" t="s">
        <v>1332</v>
      </c>
      <c r="U2446" t="s">
        <v>1340</v>
      </c>
      <c r="V2446" t="s">
        <v>1341</v>
      </c>
      <c r="W2446" t="s">
        <v>1355</v>
      </c>
      <c r="AC2446" t="s">
        <v>1343</v>
      </c>
      <c r="AF2446" t="s">
        <v>1343</v>
      </c>
      <c r="AI2446">
        <v>22</v>
      </c>
      <c r="AJ2446">
        <v>0</v>
      </c>
      <c r="AL2446">
        <v>0</v>
      </c>
      <c r="AM2446" t="s">
        <v>1332</v>
      </c>
      <c r="AN2446">
        <v>0</v>
      </c>
      <c r="AO2446">
        <v>0</v>
      </c>
    </row>
    <row r="2447" spans="1:41" hidden="1" x14ac:dyDescent="0.3">
      <c r="A2447" t="s">
        <v>1332</v>
      </c>
      <c r="B2447" t="s">
        <v>1332</v>
      </c>
      <c r="C2447" t="s">
        <v>1371</v>
      </c>
      <c r="D2447" t="s">
        <v>6423</v>
      </c>
      <c r="E2447" t="s">
        <v>6424</v>
      </c>
      <c r="I2447" t="s">
        <v>1335</v>
      </c>
      <c r="J2447">
        <v>0</v>
      </c>
      <c r="K2447" t="s">
        <v>1360</v>
      </c>
      <c r="L2447">
        <v>46105</v>
      </c>
      <c r="N2447">
        <v>46152</v>
      </c>
      <c r="P2447" t="s">
        <v>1420</v>
      </c>
      <c r="Q2447" t="s">
        <v>1362</v>
      </c>
      <c r="R2447" t="s">
        <v>1781</v>
      </c>
      <c r="S2447" t="s">
        <v>1332</v>
      </c>
      <c r="U2447" t="s">
        <v>1340</v>
      </c>
      <c r="V2447" t="s">
        <v>1341</v>
      </c>
      <c r="W2447" t="s">
        <v>1355</v>
      </c>
      <c r="AC2447" t="s">
        <v>1343</v>
      </c>
      <c r="AF2447" t="s">
        <v>1343</v>
      </c>
      <c r="AI2447">
        <v>22</v>
      </c>
      <c r="AJ2447">
        <v>30</v>
      </c>
      <c r="AL2447">
        <v>0</v>
      </c>
      <c r="AM2447" t="s">
        <v>1332</v>
      </c>
      <c r="AN2447">
        <v>0</v>
      </c>
      <c r="AO2447">
        <v>0</v>
      </c>
    </row>
    <row r="2448" spans="1:41" hidden="1" x14ac:dyDescent="0.3">
      <c r="A2448" t="s">
        <v>1332</v>
      </c>
      <c r="B2448" t="s">
        <v>1379</v>
      </c>
      <c r="C2448" t="s">
        <v>205</v>
      </c>
      <c r="D2448" t="s">
        <v>2402</v>
      </c>
      <c r="E2448" t="s">
        <v>1332</v>
      </c>
      <c r="I2448" t="s">
        <v>1335</v>
      </c>
      <c r="J2448">
        <v>260</v>
      </c>
      <c r="K2448" t="s">
        <v>2990</v>
      </c>
      <c r="L2448">
        <v>46029</v>
      </c>
      <c r="N2448">
        <v>46081</v>
      </c>
      <c r="P2448" t="s">
        <v>1337</v>
      </c>
      <c r="Q2448" t="s">
        <v>2991</v>
      </c>
      <c r="R2448" t="s">
        <v>1358</v>
      </c>
      <c r="S2448" t="s">
        <v>1332</v>
      </c>
      <c r="U2448" t="s">
        <v>1340</v>
      </c>
      <c r="V2448" t="s">
        <v>1341</v>
      </c>
      <c r="W2448" t="s">
        <v>1358</v>
      </c>
      <c r="AC2448" t="s">
        <v>1343</v>
      </c>
      <c r="AF2448" t="s">
        <v>1343</v>
      </c>
      <c r="AI2448" t="s">
        <v>1358</v>
      </c>
      <c r="AJ2448" t="s">
        <v>1332</v>
      </c>
      <c r="AL2448">
        <v>0</v>
      </c>
      <c r="AM2448" t="s">
        <v>1332</v>
      </c>
      <c r="AN2448">
        <v>0</v>
      </c>
      <c r="AO2448">
        <v>0</v>
      </c>
    </row>
    <row r="2449" spans="1:41" hidden="1" x14ac:dyDescent="0.3">
      <c r="A2449" t="s">
        <v>1332</v>
      </c>
      <c r="B2449" t="s">
        <v>1332</v>
      </c>
      <c r="C2449" t="s">
        <v>205</v>
      </c>
      <c r="D2449" t="s">
        <v>1438</v>
      </c>
      <c r="E2449">
        <v>2025933</v>
      </c>
      <c r="I2449" t="s">
        <v>1335</v>
      </c>
      <c r="J2449">
        <v>260</v>
      </c>
      <c r="K2449" t="s">
        <v>2990</v>
      </c>
      <c r="L2449">
        <v>46029</v>
      </c>
      <c r="N2449">
        <v>46081</v>
      </c>
      <c r="P2449" t="s">
        <v>1337</v>
      </c>
      <c r="Q2449" t="s">
        <v>2991</v>
      </c>
      <c r="R2449" t="s">
        <v>1339</v>
      </c>
      <c r="S2449" t="s">
        <v>1332</v>
      </c>
      <c r="U2449" t="s">
        <v>1340</v>
      </c>
      <c r="V2449" t="s">
        <v>1341</v>
      </c>
      <c r="W2449" t="s">
        <v>1339</v>
      </c>
      <c r="X2449">
        <v>46096</v>
      </c>
      <c r="Y2449" t="s">
        <v>2992</v>
      </c>
      <c r="AC2449" t="s">
        <v>1343</v>
      </c>
      <c r="AF2449" t="s">
        <v>1343</v>
      </c>
      <c r="AI2449" t="s">
        <v>1339</v>
      </c>
      <c r="AJ2449">
        <v>310</v>
      </c>
      <c r="AL2449">
        <v>0</v>
      </c>
      <c r="AM2449">
        <v>0</v>
      </c>
      <c r="AN2449">
        <v>0</v>
      </c>
      <c r="AO2449">
        <v>0</v>
      </c>
    </row>
    <row r="2450" spans="1:41" hidden="1" x14ac:dyDescent="0.3">
      <c r="A2450" t="s">
        <v>1332</v>
      </c>
      <c r="B2450" t="s">
        <v>1332</v>
      </c>
      <c r="C2450" t="s">
        <v>205</v>
      </c>
      <c r="D2450" t="s">
        <v>1755</v>
      </c>
      <c r="E2450">
        <v>2025329</v>
      </c>
      <c r="I2450" t="s">
        <v>1335</v>
      </c>
      <c r="J2450">
        <v>0</v>
      </c>
      <c r="K2450" t="s">
        <v>2990</v>
      </c>
      <c r="L2450">
        <v>46029</v>
      </c>
      <c r="N2450">
        <v>46081</v>
      </c>
      <c r="P2450" t="s">
        <v>1337</v>
      </c>
      <c r="Q2450" t="s">
        <v>2991</v>
      </c>
      <c r="R2450" t="s">
        <v>1339</v>
      </c>
      <c r="S2450" t="s">
        <v>1332</v>
      </c>
      <c r="U2450" t="s">
        <v>1340</v>
      </c>
      <c r="V2450" t="s">
        <v>1341</v>
      </c>
      <c r="W2450" t="s">
        <v>1339</v>
      </c>
      <c r="X2450">
        <v>46096</v>
      </c>
      <c r="Y2450" t="s">
        <v>2992</v>
      </c>
      <c r="AC2450" t="s">
        <v>1343</v>
      </c>
      <c r="AF2450" t="s">
        <v>1343</v>
      </c>
      <c r="AI2450" t="s">
        <v>1339</v>
      </c>
      <c r="AJ2450">
        <v>52</v>
      </c>
      <c r="AL2450" t="s">
        <v>1332</v>
      </c>
      <c r="AM2450" t="s">
        <v>1332</v>
      </c>
      <c r="AN2450">
        <v>0</v>
      </c>
      <c r="AO2450">
        <v>0</v>
      </c>
    </row>
    <row r="2451" spans="1:41" hidden="1" x14ac:dyDescent="0.3">
      <c r="A2451" t="s">
        <v>1332</v>
      </c>
      <c r="B2451" t="s">
        <v>1332</v>
      </c>
      <c r="C2451" t="s">
        <v>39</v>
      </c>
      <c r="D2451" t="s">
        <v>2309</v>
      </c>
      <c r="E2451" t="s">
        <v>2310</v>
      </c>
      <c r="I2451" t="s">
        <v>1335</v>
      </c>
      <c r="J2451">
        <v>260</v>
      </c>
      <c r="K2451" t="s">
        <v>2990</v>
      </c>
      <c r="L2451">
        <v>46029</v>
      </c>
      <c r="N2451">
        <v>46081</v>
      </c>
      <c r="P2451" t="s">
        <v>1337</v>
      </c>
      <c r="Q2451" t="s">
        <v>2991</v>
      </c>
      <c r="R2451" t="s">
        <v>1339</v>
      </c>
      <c r="S2451" t="s">
        <v>1332</v>
      </c>
      <c r="U2451" t="s">
        <v>1340</v>
      </c>
      <c r="V2451" t="s">
        <v>1341</v>
      </c>
      <c r="W2451" t="s">
        <v>1339</v>
      </c>
      <c r="X2451">
        <v>46092</v>
      </c>
      <c r="Y2451" t="s">
        <v>3006</v>
      </c>
      <c r="Z2451">
        <v>101</v>
      </c>
      <c r="AA2451">
        <v>33</v>
      </c>
      <c r="AB2451">
        <v>3</v>
      </c>
      <c r="AC2451" t="s">
        <v>1343</v>
      </c>
      <c r="AF2451" t="s">
        <v>1343</v>
      </c>
      <c r="AI2451" t="s">
        <v>1339</v>
      </c>
      <c r="AJ2451">
        <v>260</v>
      </c>
      <c r="AL2451">
        <v>101</v>
      </c>
      <c r="AM2451">
        <v>101</v>
      </c>
      <c r="AN2451">
        <v>0.32673267326732702</v>
      </c>
      <c r="AO2451">
        <v>2.5742574257425699</v>
      </c>
    </row>
    <row r="2452" spans="1:41" hidden="1" x14ac:dyDescent="0.3">
      <c r="A2452" t="s">
        <v>1332</v>
      </c>
      <c r="B2452" t="s">
        <v>1332</v>
      </c>
      <c r="C2452" t="s">
        <v>39</v>
      </c>
      <c r="D2452" t="s">
        <v>2140</v>
      </c>
      <c r="E2452">
        <v>2025321</v>
      </c>
      <c r="I2452" t="s">
        <v>1335</v>
      </c>
      <c r="J2452">
        <v>260</v>
      </c>
      <c r="K2452" t="s">
        <v>2990</v>
      </c>
      <c r="L2452">
        <v>46029</v>
      </c>
      <c r="N2452">
        <v>46081</v>
      </c>
      <c r="P2452" t="s">
        <v>1337</v>
      </c>
      <c r="Q2452" t="s">
        <v>2991</v>
      </c>
      <c r="R2452" t="s">
        <v>1339</v>
      </c>
      <c r="S2452" t="s">
        <v>1332</v>
      </c>
      <c r="U2452" t="s">
        <v>1340</v>
      </c>
      <c r="V2452" t="s">
        <v>1341</v>
      </c>
      <c r="W2452" t="s">
        <v>1339</v>
      </c>
      <c r="X2452">
        <v>46089</v>
      </c>
      <c r="Y2452" t="s">
        <v>3007</v>
      </c>
      <c r="Z2452">
        <v>101</v>
      </c>
      <c r="AA2452">
        <v>33</v>
      </c>
      <c r="AB2452">
        <v>3</v>
      </c>
      <c r="AC2452" t="s">
        <v>1343</v>
      </c>
      <c r="AF2452" t="s">
        <v>1343</v>
      </c>
      <c r="AI2452" t="s">
        <v>1339</v>
      </c>
      <c r="AJ2452">
        <v>360</v>
      </c>
      <c r="AL2452">
        <v>101</v>
      </c>
      <c r="AM2452">
        <v>101</v>
      </c>
      <c r="AN2452">
        <v>0.32673267326732702</v>
      </c>
      <c r="AO2452">
        <v>3.56435643564356</v>
      </c>
    </row>
    <row r="2453" spans="1:41" hidden="1" x14ac:dyDescent="0.3">
      <c r="A2453" t="s">
        <v>1332</v>
      </c>
      <c r="B2453" t="s">
        <v>1379</v>
      </c>
      <c r="C2453" t="s">
        <v>304</v>
      </c>
      <c r="D2453" t="s">
        <v>2411</v>
      </c>
      <c r="E2453" t="s">
        <v>1332</v>
      </c>
      <c r="I2453" t="s">
        <v>1335</v>
      </c>
      <c r="J2453">
        <v>260</v>
      </c>
      <c r="K2453" t="s">
        <v>2990</v>
      </c>
      <c r="L2453">
        <v>46029</v>
      </c>
      <c r="N2453">
        <v>46081</v>
      </c>
      <c r="P2453" t="s">
        <v>1337</v>
      </c>
      <c r="Q2453" t="s">
        <v>2991</v>
      </c>
      <c r="R2453" t="s">
        <v>1358</v>
      </c>
      <c r="S2453" t="s">
        <v>1332</v>
      </c>
      <c r="U2453" t="s">
        <v>1340</v>
      </c>
      <c r="V2453" t="s">
        <v>1341</v>
      </c>
      <c r="W2453" t="s">
        <v>1358</v>
      </c>
      <c r="AC2453" t="s">
        <v>1343</v>
      </c>
      <c r="AF2453" t="s">
        <v>1343</v>
      </c>
      <c r="AI2453" t="s">
        <v>1358</v>
      </c>
      <c r="AJ2453" t="s">
        <v>1332</v>
      </c>
      <c r="AL2453">
        <v>0</v>
      </c>
      <c r="AM2453" t="s">
        <v>1332</v>
      </c>
      <c r="AN2453">
        <v>0</v>
      </c>
      <c r="AO2453">
        <v>0</v>
      </c>
    </row>
    <row r="2454" spans="1:41" hidden="1" x14ac:dyDescent="0.3">
      <c r="A2454" t="s">
        <v>1384</v>
      </c>
      <c r="B2454" t="s">
        <v>1379</v>
      </c>
      <c r="C2454" t="s">
        <v>304</v>
      </c>
      <c r="D2454" t="s">
        <v>2463</v>
      </c>
      <c r="E2454" t="s">
        <v>1332</v>
      </c>
      <c r="I2454" t="s">
        <v>1335</v>
      </c>
      <c r="J2454">
        <v>260</v>
      </c>
      <c r="K2454" t="s">
        <v>2990</v>
      </c>
      <c r="L2454">
        <v>46029</v>
      </c>
      <c r="N2454">
        <v>46081</v>
      </c>
      <c r="P2454" t="s">
        <v>1337</v>
      </c>
      <c r="Q2454" t="s">
        <v>2991</v>
      </c>
      <c r="R2454" t="s">
        <v>1358</v>
      </c>
      <c r="S2454" t="s">
        <v>1332</v>
      </c>
      <c r="U2454" t="s">
        <v>1340</v>
      </c>
      <c r="V2454" t="s">
        <v>1341</v>
      </c>
      <c r="W2454" t="s">
        <v>1358</v>
      </c>
      <c r="AC2454" t="s">
        <v>1343</v>
      </c>
      <c r="AF2454" t="s">
        <v>1343</v>
      </c>
      <c r="AI2454" t="s">
        <v>1358</v>
      </c>
      <c r="AJ2454" t="s">
        <v>1332</v>
      </c>
      <c r="AL2454">
        <v>0</v>
      </c>
      <c r="AM2454" t="s">
        <v>1332</v>
      </c>
      <c r="AN2454">
        <v>0</v>
      </c>
      <c r="AO2454">
        <v>0</v>
      </c>
    </row>
    <row r="2455" spans="1:41" hidden="1" x14ac:dyDescent="0.3">
      <c r="A2455" t="s">
        <v>1332</v>
      </c>
      <c r="B2455" t="s">
        <v>1332</v>
      </c>
      <c r="C2455" t="s">
        <v>304</v>
      </c>
      <c r="D2455" t="s">
        <v>3906</v>
      </c>
      <c r="E2455">
        <v>2026009</v>
      </c>
      <c r="I2455" t="s">
        <v>1335</v>
      </c>
      <c r="J2455">
        <v>260</v>
      </c>
      <c r="K2455" t="s">
        <v>2990</v>
      </c>
      <c r="L2455">
        <v>46078</v>
      </c>
      <c r="N2455">
        <v>46132</v>
      </c>
      <c r="P2455" t="s">
        <v>1337</v>
      </c>
      <c r="Q2455" t="s">
        <v>2991</v>
      </c>
      <c r="R2455" t="s">
        <v>1339</v>
      </c>
      <c r="S2455" t="s">
        <v>1332</v>
      </c>
      <c r="U2455" t="s">
        <v>1340</v>
      </c>
      <c r="V2455" t="s">
        <v>1341</v>
      </c>
      <c r="W2455" t="s">
        <v>1339</v>
      </c>
      <c r="X2455">
        <v>46109</v>
      </c>
      <c r="Y2455" t="s">
        <v>4506</v>
      </c>
      <c r="Z2455">
        <v>134</v>
      </c>
      <c r="AA2455">
        <v>13</v>
      </c>
      <c r="AB2455">
        <v>8</v>
      </c>
      <c r="AC2455" t="s">
        <v>1343</v>
      </c>
      <c r="AF2455" t="s">
        <v>1343</v>
      </c>
      <c r="AI2455" t="s">
        <v>1339</v>
      </c>
      <c r="AJ2455">
        <v>315</v>
      </c>
      <c r="AL2455">
        <v>134</v>
      </c>
      <c r="AM2455">
        <v>134</v>
      </c>
      <c r="AN2455">
        <v>9.7014925373134303E-2</v>
      </c>
      <c r="AO2455">
        <v>2.35074626865672</v>
      </c>
    </row>
    <row r="2456" spans="1:41" hidden="1" x14ac:dyDescent="0.3">
      <c r="A2456" t="s">
        <v>1332</v>
      </c>
      <c r="B2456" t="s">
        <v>1332</v>
      </c>
      <c r="C2456" t="s">
        <v>304</v>
      </c>
      <c r="D2456" t="s">
        <v>4033</v>
      </c>
      <c r="E2456">
        <v>2026003</v>
      </c>
      <c r="I2456" t="s">
        <v>1335</v>
      </c>
      <c r="J2456">
        <v>260</v>
      </c>
      <c r="K2456" t="s">
        <v>2990</v>
      </c>
      <c r="L2456">
        <v>46078</v>
      </c>
      <c r="N2456">
        <v>46132</v>
      </c>
      <c r="P2456" t="s">
        <v>1337</v>
      </c>
      <c r="Q2456" t="s">
        <v>2991</v>
      </c>
      <c r="R2456" t="s">
        <v>1339</v>
      </c>
      <c r="S2456" t="s">
        <v>1332</v>
      </c>
      <c r="U2456" t="s">
        <v>1340</v>
      </c>
      <c r="V2456" t="s">
        <v>1341</v>
      </c>
      <c r="W2456" t="s">
        <v>1339</v>
      </c>
      <c r="X2456">
        <v>46113</v>
      </c>
      <c r="Y2456" t="s">
        <v>4507</v>
      </c>
      <c r="Z2456">
        <v>118</v>
      </c>
      <c r="AA2456">
        <v>11</v>
      </c>
      <c r="AB2456">
        <v>11</v>
      </c>
      <c r="AC2456" t="s">
        <v>1343</v>
      </c>
      <c r="AF2456" t="s">
        <v>1343</v>
      </c>
      <c r="AI2456" t="s">
        <v>1339</v>
      </c>
      <c r="AJ2456">
        <v>305</v>
      </c>
      <c r="AL2456">
        <v>118</v>
      </c>
      <c r="AM2456">
        <v>118</v>
      </c>
      <c r="AN2456">
        <v>9.3220338983050793E-2</v>
      </c>
      <c r="AO2456">
        <v>2.5847457627118602</v>
      </c>
    </row>
    <row r="2457" spans="1:41" hidden="1" x14ac:dyDescent="0.3">
      <c r="A2457" t="s">
        <v>1332</v>
      </c>
      <c r="B2457" t="s">
        <v>1332</v>
      </c>
      <c r="C2457" t="s">
        <v>205</v>
      </c>
      <c r="D2457" t="s">
        <v>5409</v>
      </c>
      <c r="E2457" t="s">
        <v>5410</v>
      </c>
      <c r="F2457" t="s">
        <v>5694</v>
      </c>
      <c r="G2457" t="s">
        <v>5695</v>
      </c>
      <c r="I2457" t="s">
        <v>1335</v>
      </c>
      <c r="J2457">
        <v>260</v>
      </c>
      <c r="K2457" t="s">
        <v>2990</v>
      </c>
      <c r="L2457">
        <v>46092</v>
      </c>
      <c r="N2457">
        <v>46142</v>
      </c>
      <c r="P2457" t="s">
        <v>1337</v>
      </c>
      <c r="Q2457" t="s">
        <v>2991</v>
      </c>
      <c r="R2457" t="s">
        <v>1781</v>
      </c>
      <c r="S2457" t="s">
        <v>1332</v>
      </c>
      <c r="U2457" t="s">
        <v>1340</v>
      </c>
      <c r="V2457" t="s">
        <v>1341</v>
      </c>
      <c r="W2457" t="s">
        <v>1355</v>
      </c>
      <c r="AC2457" t="s">
        <v>1343</v>
      </c>
      <c r="AF2457" t="s">
        <v>1343</v>
      </c>
      <c r="AI2457">
        <v>12</v>
      </c>
      <c r="AJ2457">
        <v>260</v>
      </c>
      <c r="AL2457">
        <v>0</v>
      </c>
      <c r="AM2457" t="s">
        <v>1332</v>
      </c>
      <c r="AN2457">
        <v>0</v>
      </c>
      <c r="AO2457">
        <v>0</v>
      </c>
    </row>
    <row r="2458" spans="1:41" hidden="1" x14ac:dyDescent="0.3">
      <c r="A2458" t="s">
        <v>1332</v>
      </c>
      <c r="B2458" t="s">
        <v>1332</v>
      </c>
      <c r="C2458" t="s">
        <v>205</v>
      </c>
      <c r="D2458" t="s">
        <v>3069</v>
      </c>
      <c r="E2458">
        <v>2026007</v>
      </c>
      <c r="F2458" t="s">
        <v>7438</v>
      </c>
      <c r="G2458" t="s">
        <v>7439</v>
      </c>
      <c r="I2458" t="s">
        <v>1335</v>
      </c>
      <c r="J2458">
        <v>260</v>
      </c>
      <c r="K2458" t="s">
        <v>2990</v>
      </c>
      <c r="L2458">
        <v>46109</v>
      </c>
      <c r="N2458">
        <v>46157</v>
      </c>
      <c r="P2458" t="s">
        <v>1337</v>
      </c>
      <c r="Q2458" t="s">
        <v>2991</v>
      </c>
      <c r="R2458" t="s">
        <v>1339</v>
      </c>
      <c r="S2458" t="s">
        <v>1332</v>
      </c>
      <c r="U2458" t="s">
        <v>1340</v>
      </c>
      <c r="V2458" t="s">
        <v>1341</v>
      </c>
      <c r="W2458" t="s">
        <v>1339</v>
      </c>
      <c r="X2458">
        <v>46121</v>
      </c>
      <c r="Y2458" t="s">
        <v>7440</v>
      </c>
      <c r="Z2458">
        <v>127</v>
      </c>
      <c r="AA2458">
        <v>34</v>
      </c>
      <c r="AB2458">
        <v>13</v>
      </c>
      <c r="AC2458" t="s">
        <v>1343</v>
      </c>
      <c r="AF2458" t="s">
        <v>1343</v>
      </c>
      <c r="AI2458" t="s">
        <v>1339</v>
      </c>
      <c r="AJ2458">
        <v>325</v>
      </c>
      <c r="AL2458">
        <v>127</v>
      </c>
      <c r="AM2458">
        <v>127</v>
      </c>
      <c r="AN2458">
        <v>0.267716535433071</v>
      </c>
      <c r="AO2458">
        <v>2.5590551181102401</v>
      </c>
    </row>
    <row r="2459" spans="1:41" hidden="1" x14ac:dyDescent="0.3">
      <c r="A2459" t="s">
        <v>1332</v>
      </c>
      <c r="B2459" t="s">
        <v>1332</v>
      </c>
      <c r="C2459" t="s">
        <v>39</v>
      </c>
      <c r="D2459" t="s">
        <v>3452</v>
      </c>
      <c r="E2459" t="s">
        <v>3453</v>
      </c>
      <c r="I2459" t="s">
        <v>1335</v>
      </c>
      <c r="J2459">
        <v>300</v>
      </c>
      <c r="K2459" t="s">
        <v>4237</v>
      </c>
      <c r="L2459">
        <v>46062</v>
      </c>
      <c r="N2459">
        <v>46127</v>
      </c>
      <c r="P2459" t="s">
        <v>1420</v>
      </c>
      <c r="Q2459" t="s">
        <v>4238</v>
      </c>
      <c r="R2459" t="s">
        <v>1339</v>
      </c>
      <c r="S2459" t="s">
        <v>1332</v>
      </c>
      <c r="U2459" t="s">
        <v>1340</v>
      </c>
      <c r="V2459" t="s">
        <v>1402</v>
      </c>
      <c r="W2459" t="s">
        <v>1339</v>
      </c>
      <c r="X2459">
        <v>46127</v>
      </c>
      <c r="Y2459" t="s">
        <v>4239</v>
      </c>
      <c r="AC2459" t="s">
        <v>1343</v>
      </c>
      <c r="AF2459" t="s">
        <v>1343</v>
      </c>
      <c r="AI2459" t="s">
        <v>1339</v>
      </c>
      <c r="AJ2459">
        <v>300</v>
      </c>
      <c r="AL2459">
        <v>0</v>
      </c>
      <c r="AM2459">
        <v>0</v>
      </c>
      <c r="AN2459">
        <v>0</v>
      </c>
      <c r="AO2459">
        <v>0</v>
      </c>
    </row>
    <row r="2460" spans="1:41" hidden="1" x14ac:dyDescent="0.3">
      <c r="A2460" t="s">
        <v>1332</v>
      </c>
      <c r="B2460" t="s">
        <v>1332</v>
      </c>
      <c r="C2460" t="s">
        <v>1359</v>
      </c>
      <c r="D2460" t="s">
        <v>6408</v>
      </c>
      <c r="E2460">
        <v>2026021</v>
      </c>
      <c r="F2460" t="s">
        <v>7139</v>
      </c>
      <c r="G2460" t="s">
        <v>4636</v>
      </c>
      <c r="I2460" t="s">
        <v>1335</v>
      </c>
      <c r="J2460">
        <v>200</v>
      </c>
      <c r="K2460" t="s">
        <v>4237</v>
      </c>
      <c r="L2460">
        <v>46108</v>
      </c>
      <c r="N2460">
        <v>46152</v>
      </c>
      <c r="P2460" t="s">
        <v>1337</v>
      </c>
      <c r="Q2460" t="s">
        <v>4238</v>
      </c>
      <c r="R2460" t="s">
        <v>1358</v>
      </c>
      <c r="S2460" t="s">
        <v>1332</v>
      </c>
      <c r="U2460" t="s">
        <v>1340</v>
      </c>
      <c r="V2460" t="s">
        <v>1341</v>
      </c>
      <c r="W2460" t="s">
        <v>1358</v>
      </c>
      <c r="AC2460" t="s">
        <v>1343</v>
      </c>
      <c r="AF2460" t="s">
        <v>1343</v>
      </c>
      <c r="AI2460" t="s">
        <v>1358</v>
      </c>
      <c r="AJ2460">
        <v>245</v>
      </c>
      <c r="AL2460">
        <v>0</v>
      </c>
      <c r="AM2460" t="s">
        <v>1332</v>
      </c>
      <c r="AN2460">
        <v>0</v>
      </c>
      <c r="AO2460">
        <v>0</v>
      </c>
    </row>
    <row r="2461" spans="1:41" hidden="1" x14ac:dyDescent="0.3">
      <c r="A2461" t="s">
        <v>1332</v>
      </c>
      <c r="B2461" t="s">
        <v>1332</v>
      </c>
      <c r="C2461" t="s">
        <v>64</v>
      </c>
      <c r="D2461" t="s">
        <v>4033</v>
      </c>
      <c r="E2461">
        <v>2026003</v>
      </c>
      <c r="F2461" t="s">
        <v>8425</v>
      </c>
      <c r="G2461" t="s">
        <v>8426</v>
      </c>
      <c r="I2461" t="s">
        <v>1335</v>
      </c>
      <c r="J2461">
        <v>250</v>
      </c>
      <c r="K2461" t="s">
        <v>4237</v>
      </c>
      <c r="L2461">
        <v>46122</v>
      </c>
      <c r="N2461">
        <v>46162</v>
      </c>
      <c r="P2461" t="s">
        <v>1337</v>
      </c>
      <c r="Q2461" t="s">
        <v>4238</v>
      </c>
      <c r="R2461" t="s">
        <v>1781</v>
      </c>
      <c r="S2461" t="s">
        <v>1332</v>
      </c>
      <c r="U2461" t="s">
        <v>1340</v>
      </c>
      <c r="V2461" t="s">
        <v>1402</v>
      </c>
      <c r="W2461" t="s">
        <v>1355</v>
      </c>
      <c r="AC2461" t="s">
        <v>1343</v>
      </c>
      <c r="AF2461" t="s">
        <v>1343</v>
      </c>
      <c r="AI2461">
        <v>32</v>
      </c>
      <c r="AJ2461">
        <v>295</v>
      </c>
      <c r="AL2461">
        <v>0</v>
      </c>
      <c r="AM2461" t="s">
        <v>1332</v>
      </c>
      <c r="AN2461">
        <v>0</v>
      </c>
      <c r="AO2461">
        <v>0</v>
      </c>
    </row>
    <row r="2462" spans="1:41" hidden="1" x14ac:dyDescent="0.3">
      <c r="C2462" t="s">
        <v>1359</v>
      </c>
      <c r="D2462" t="s">
        <v>4500</v>
      </c>
      <c r="E2462">
        <v>2026062</v>
      </c>
      <c r="F2462" t="s">
        <v>8425</v>
      </c>
      <c r="G2462" t="s">
        <v>4636</v>
      </c>
      <c r="I2462" t="s">
        <v>1335</v>
      </c>
      <c r="J2462">
        <v>200</v>
      </c>
      <c r="K2462" t="s">
        <v>4237</v>
      </c>
      <c r="L2462">
        <v>46128</v>
      </c>
      <c r="N2462">
        <v>46172</v>
      </c>
      <c r="P2462" t="s">
        <v>1420</v>
      </c>
      <c r="Q2462" t="s">
        <v>4238</v>
      </c>
      <c r="U2462" t="s">
        <v>1340</v>
      </c>
      <c r="V2462" t="s">
        <v>1402</v>
      </c>
      <c r="W2462" t="s">
        <v>1355</v>
      </c>
      <c r="AC2462" t="s">
        <v>1343</v>
      </c>
      <c r="AF2462" t="s">
        <v>1343</v>
      </c>
      <c r="AI2462">
        <v>42</v>
      </c>
      <c r="AJ2462">
        <v>255</v>
      </c>
      <c r="AL2462">
        <v>0</v>
      </c>
      <c r="AM2462" t="s">
        <v>1332</v>
      </c>
      <c r="AN2462">
        <v>0</v>
      </c>
      <c r="AO2462">
        <v>0</v>
      </c>
    </row>
    <row r="2463" spans="1:41" hidden="1" x14ac:dyDescent="0.3">
      <c r="C2463" t="s">
        <v>1359</v>
      </c>
      <c r="D2463" t="s">
        <v>8820</v>
      </c>
      <c r="F2463" t="s">
        <v>8425</v>
      </c>
      <c r="G2463" t="s">
        <v>4636</v>
      </c>
      <c r="I2463" t="s">
        <v>1335</v>
      </c>
      <c r="J2463">
        <v>0</v>
      </c>
      <c r="K2463" t="s">
        <v>4237</v>
      </c>
      <c r="L2463">
        <v>46128</v>
      </c>
      <c r="N2463">
        <v>46172</v>
      </c>
      <c r="P2463" t="s">
        <v>1420</v>
      </c>
      <c r="Q2463" t="s">
        <v>4238</v>
      </c>
      <c r="U2463" t="s">
        <v>1340</v>
      </c>
      <c r="V2463" t="s">
        <v>1402</v>
      </c>
      <c r="W2463" t="s">
        <v>1355</v>
      </c>
      <c r="AC2463" t="s">
        <v>1343</v>
      </c>
      <c r="AF2463" t="s">
        <v>1343</v>
      </c>
      <c r="AI2463">
        <v>42</v>
      </c>
      <c r="AJ2463">
        <v>65</v>
      </c>
      <c r="AL2463">
        <v>0</v>
      </c>
      <c r="AM2463" t="s">
        <v>1332</v>
      </c>
      <c r="AN2463">
        <v>0</v>
      </c>
      <c r="AO2463">
        <v>0</v>
      </c>
    </row>
    <row r="2464" spans="1:41" hidden="1" x14ac:dyDescent="0.3">
      <c r="A2464" t="s">
        <v>1332</v>
      </c>
      <c r="B2464" t="s">
        <v>1332</v>
      </c>
      <c r="C2464" t="s">
        <v>39</v>
      </c>
      <c r="D2464" t="s">
        <v>1920</v>
      </c>
      <c r="E2464">
        <v>2025895</v>
      </c>
      <c r="I2464" t="s">
        <v>1335</v>
      </c>
      <c r="J2464">
        <v>600</v>
      </c>
      <c r="K2464" t="s">
        <v>2005</v>
      </c>
      <c r="L2464">
        <v>46008</v>
      </c>
      <c r="N2464">
        <v>46052</v>
      </c>
      <c r="P2464" t="s">
        <v>1337</v>
      </c>
      <c r="Q2464" t="s">
        <v>2006</v>
      </c>
      <c r="R2464" t="s">
        <v>1339</v>
      </c>
      <c r="S2464" t="s">
        <v>1332</v>
      </c>
      <c r="U2464" t="s">
        <v>1340</v>
      </c>
      <c r="V2464" t="s">
        <v>1402</v>
      </c>
      <c r="W2464" t="s">
        <v>1339</v>
      </c>
      <c r="X2464">
        <v>46022</v>
      </c>
      <c r="Y2464" t="s">
        <v>2007</v>
      </c>
      <c r="Z2464">
        <v>1451</v>
      </c>
      <c r="AA2464">
        <v>492</v>
      </c>
      <c r="AB2464">
        <v>18</v>
      </c>
      <c r="AC2464" t="s">
        <v>1408</v>
      </c>
      <c r="AF2464" t="s">
        <v>1343</v>
      </c>
      <c r="AI2464" t="s">
        <v>1339</v>
      </c>
      <c r="AJ2464">
        <v>710</v>
      </c>
      <c r="AL2464">
        <v>1451</v>
      </c>
      <c r="AM2464">
        <v>1451</v>
      </c>
      <c r="AN2464">
        <v>0.33907649896622999</v>
      </c>
      <c r="AO2464">
        <v>0.48931771192281198</v>
      </c>
    </row>
    <row r="2465" spans="1:41" hidden="1" x14ac:dyDescent="0.3">
      <c r="A2465" t="s">
        <v>1332</v>
      </c>
      <c r="B2465" t="s">
        <v>1332</v>
      </c>
      <c r="C2465" t="s">
        <v>205</v>
      </c>
      <c r="D2465" t="s">
        <v>2309</v>
      </c>
      <c r="E2465" t="s">
        <v>2310</v>
      </c>
      <c r="I2465" t="s">
        <v>1335</v>
      </c>
      <c r="J2465">
        <v>600</v>
      </c>
      <c r="K2465" t="s">
        <v>2005</v>
      </c>
      <c r="L2465">
        <v>46020</v>
      </c>
      <c r="N2465">
        <v>46073</v>
      </c>
      <c r="P2465" t="s">
        <v>1337</v>
      </c>
      <c r="Q2465" t="s">
        <v>2006</v>
      </c>
      <c r="R2465" t="s">
        <v>1352</v>
      </c>
      <c r="S2465" t="s">
        <v>1353</v>
      </c>
      <c r="U2465" t="s">
        <v>1354</v>
      </c>
      <c r="V2465" t="s">
        <v>1341</v>
      </c>
      <c r="W2465" t="s">
        <v>1355</v>
      </c>
      <c r="AC2465" t="s">
        <v>1343</v>
      </c>
      <c r="AF2465" t="s">
        <v>1343</v>
      </c>
      <c r="AI2465" t="s">
        <v>1352</v>
      </c>
      <c r="AJ2465">
        <v>600</v>
      </c>
      <c r="AL2465">
        <v>0</v>
      </c>
      <c r="AM2465" t="s">
        <v>1332</v>
      </c>
      <c r="AN2465">
        <v>0</v>
      </c>
      <c r="AO2465">
        <v>0</v>
      </c>
    </row>
    <row r="2466" spans="1:41" hidden="1" x14ac:dyDescent="0.3">
      <c r="A2466" t="s">
        <v>1332</v>
      </c>
      <c r="B2466" t="s">
        <v>1332</v>
      </c>
      <c r="C2466" t="s">
        <v>304</v>
      </c>
      <c r="D2466" t="s">
        <v>4029</v>
      </c>
      <c r="E2466" t="s">
        <v>4030</v>
      </c>
      <c r="I2466" t="s">
        <v>1335</v>
      </c>
      <c r="J2466">
        <v>600</v>
      </c>
      <c r="K2466" t="s">
        <v>2005</v>
      </c>
      <c r="L2466">
        <v>46080</v>
      </c>
      <c r="N2466">
        <v>46113</v>
      </c>
      <c r="P2466" t="s">
        <v>1337</v>
      </c>
      <c r="Q2466" t="s">
        <v>2006</v>
      </c>
      <c r="R2466" t="s">
        <v>1358</v>
      </c>
      <c r="S2466" t="s">
        <v>1332</v>
      </c>
      <c r="U2466" t="s">
        <v>1340</v>
      </c>
      <c r="V2466" t="s">
        <v>1402</v>
      </c>
      <c r="W2466" t="s">
        <v>1358</v>
      </c>
      <c r="AC2466" t="s">
        <v>1343</v>
      </c>
      <c r="AF2466" t="s">
        <v>1343</v>
      </c>
      <c r="AI2466" t="s">
        <v>1358</v>
      </c>
      <c r="AJ2466" t="s">
        <v>1332</v>
      </c>
      <c r="AL2466">
        <v>0</v>
      </c>
      <c r="AM2466" t="s">
        <v>1332</v>
      </c>
      <c r="AN2466">
        <v>0</v>
      </c>
      <c r="AO2466">
        <v>0</v>
      </c>
    </row>
    <row r="2467" spans="1:41" hidden="1" x14ac:dyDescent="0.3">
      <c r="A2467" t="s">
        <v>1332</v>
      </c>
      <c r="B2467" t="s">
        <v>1332</v>
      </c>
      <c r="C2467" t="s">
        <v>304</v>
      </c>
      <c r="D2467" t="s">
        <v>2962</v>
      </c>
      <c r="E2467">
        <v>2025945</v>
      </c>
      <c r="F2467" t="s">
        <v>6142</v>
      </c>
      <c r="G2467" t="s">
        <v>6143</v>
      </c>
      <c r="I2467" t="s">
        <v>1335</v>
      </c>
      <c r="J2467">
        <v>600</v>
      </c>
      <c r="K2467" t="s">
        <v>2005</v>
      </c>
      <c r="L2467">
        <v>46095</v>
      </c>
      <c r="N2467">
        <v>46142</v>
      </c>
      <c r="P2467" t="s">
        <v>1337</v>
      </c>
      <c r="Q2467" t="s">
        <v>2006</v>
      </c>
      <c r="R2467" t="s">
        <v>1781</v>
      </c>
      <c r="S2467" t="s">
        <v>1332</v>
      </c>
      <c r="U2467" t="s">
        <v>1340</v>
      </c>
      <c r="V2467" t="s">
        <v>1402</v>
      </c>
      <c r="W2467" t="s">
        <v>1355</v>
      </c>
      <c r="AC2467" t="s">
        <v>1343</v>
      </c>
      <c r="AF2467" t="s">
        <v>1343</v>
      </c>
      <c r="AI2467">
        <v>12</v>
      </c>
      <c r="AJ2467">
        <v>660</v>
      </c>
      <c r="AL2467">
        <v>0</v>
      </c>
      <c r="AM2467" t="s">
        <v>1332</v>
      </c>
      <c r="AN2467">
        <v>0</v>
      </c>
      <c r="AO2467">
        <v>0</v>
      </c>
    </row>
    <row r="2468" spans="1:41" hidden="1" x14ac:dyDescent="0.3">
      <c r="A2468" t="s">
        <v>1332</v>
      </c>
      <c r="B2468" t="s">
        <v>1332</v>
      </c>
      <c r="C2468" t="s">
        <v>1359</v>
      </c>
      <c r="D2468" t="s">
        <v>6592</v>
      </c>
      <c r="E2468" t="s">
        <v>6593</v>
      </c>
      <c r="F2468" t="s">
        <v>6594</v>
      </c>
      <c r="G2468" t="s">
        <v>4636</v>
      </c>
      <c r="I2468" t="s">
        <v>1335</v>
      </c>
      <c r="J2468">
        <v>600</v>
      </c>
      <c r="K2468" t="s">
        <v>2005</v>
      </c>
      <c r="L2468">
        <v>46101</v>
      </c>
      <c r="N2468">
        <v>46152</v>
      </c>
      <c r="P2468" t="s">
        <v>1337</v>
      </c>
      <c r="Q2468" t="s">
        <v>2006</v>
      </c>
      <c r="R2468" t="s">
        <v>1781</v>
      </c>
      <c r="S2468" t="s">
        <v>1332</v>
      </c>
      <c r="U2468" t="s">
        <v>1340</v>
      </c>
      <c r="V2468" t="s">
        <v>1341</v>
      </c>
      <c r="W2468" t="s">
        <v>1355</v>
      </c>
      <c r="AC2468" t="s">
        <v>1343</v>
      </c>
      <c r="AF2468" t="s">
        <v>1343</v>
      </c>
      <c r="AI2468">
        <v>22</v>
      </c>
      <c r="AJ2468">
        <v>600</v>
      </c>
      <c r="AL2468">
        <v>0</v>
      </c>
      <c r="AM2468" t="s">
        <v>1332</v>
      </c>
      <c r="AN2468">
        <v>0</v>
      </c>
      <c r="AO2468">
        <v>0</v>
      </c>
    </row>
    <row r="2469" spans="1:41" hidden="1" x14ac:dyDescent="0.3">
      <c r="A2469" t="s">
        <v>1332</v>
      </c>
      <c r="B2469" t="s">
        <v>1332</v>
      </c>
      <c r="C2469" t="s">
        <v>1359</v>
      </c>
      <c r="D2469" t="s">
        <v>6595</v>
      </c>
      <c r="E2469" t="s">
        <v>6596</v>
      </c>
      <c r="F2469" t="s">
        <v>6594</v>
      </c>
      <c r="G2469" t="s">
        <v>4636</v>
      </c>
      <c r="I2469" t="s">
        <v>1335</v>
      </c>
      <c r="J2469">
        <v>0</v>
      </c>
      <c r="K2469" t="s">
        <v>2005</v>
      </c>
      <c r="L2469">
        <v>46101</v>
      </c>
      <c r="N2469">
        <v>46152</v>
      </c>
      <c r="P2469" t="s">
        <v>1337</v>
      </c>
      <c r="Q2469" t="s">
        <v>2006</v>
      </c>
      <c r="R2469" t="s">
        <v>1781</v>
      </c>
      <c r="S2469" t="s">
        <v>1332</v>
      </c>
      <c r="U2469" t="s">
        <v>1340</v>
      </c>
      <c r="V2469" t="s">
        <v>1341</v>
      </c>
      <c r="W2469" t="s">
        <v>1355</v>
      </c>
      <c r="AC2469" t="s">
        <v>1343</v>
      </c>
      <c r="AF2469" t="s">
        <v>1343</v>
      </c>
      <c r="AI2469">
        <v>22</v>
      </c>
      <c r="AJ2469">
        <v>0</v>
      </c>
      <c r="AL2469">
        <v>0</v>
      </c>
      <c r="AM2469" t="s">
        <v>1332</v>
      </c>
      <c r="AN2469">
        <v>0</v>
      </c>
      <c r="AO2469">
        <v>0</v>
      </c>
    </row>
    <row r="2470" spans="1:41" hidden="1" x14ac:dyDescent="0.3">
      <c r="A2470" t="s">
        <v>1332</v>
      </c>
      <c r="B2470" t="s">
        <v>1332</v>
      </c>
      <c r="C2470" t="s">
        <v>1386</v>
      </c>
      <c r="D2470" t="s">
        <v>6419</v>
      </c>
      <c r="E2470">
        <v>2026053</v>
      </c>
      <c r="F2470" t="s">
        <v>6771</v>
      </c>
      <c r="I2470" t="s">
        <v>1335</v>
      </c>
      <c r="J2470">
        <v>600</v>
      </c>
      <c r="K2470" t="s">
        <v>2005</v>
      </c>
      <c r="L2470">
        <v>46101</v>
      </c>
      <c r="N2470">
        <v>46152</v>
      </c>
      <c r="P2470" t="s">
        <v>1337</v>
      </c>
      <c r="Q2470" t="s">
        <v>2006</v>
      </c>
      <c r="R2470" t="s">
        <v>1781</v>
      </c>
      <c r="S2470" t="s">
        <v>1332</v>
      </c>
      <c r="U2470" t="s">
        <v>1340</v>
      </c>
      <c r="V2470" t="s">
        <v>1402</v>
      </c>
      <c r="W2470" t="s">
        <v>1355</v>
      </c>
      <c r="AC2470" t="s">
        <v>1343</v>
      </c>
      <c r="AF2470" t="s">
        <v>1343</v>
      </c>
      <c r="AI2470">
        <v>22</v>
      </c>
      <c r="AJ2470">
        <v>600</v>
      </c>
      <c r="AL2470">
        <v>0</v>
      </c>
      <c r="AM2470" t="s">
        <v>1332</v>
      </c>
      <c r="AN2470">
        <v>0</v>
      </c>
      <c r="AO2470">
        <v>0</v>
      </c>
    </row>
    <row r="2471" spans="1:41" hidden="1" x14ac:dyDescent="0.3">
      <c r="A2471" t="s">
        <v>1332</v>
      </c>
      <c r="B2471" t="s">
        <v>1332</v>
      </c>
      <c r="C2471" t="s">
        <v>1386</v>
      </c>
      <c r="D2471" t="s">
        <v>6423</v>
      </c>
      <c r="E2471" t="s">
        <v>6424</v>
      </c>
      <c r="F2471" t="s">
        <v>6771</v>
      </c>
      <c r="I2471" t="s">
        <v>1335</v>
      </c>
      <c r="J2471">
        <v>0</v>
      </c>
      <c r="K2471" t="s">
        <v>2005</v>
      </c>
      <c r="L2471">
        <v>46101</v>
      </c>
      <c r="N2471">
        <v>46152</v>
      </c>
      <c r="P2471" t="s">
        <v>1337</v>
      </c>
      <c r="Q2471" t="s">
        <v>2006</v>
      </c>
      <c r="R2471" t="s">
        <v>1781</v>
      </c>
      <c r="S2471" t="s">
        <v>1332</v>
      </c>
      <c r="U2471" t="s">
        <v>1340</v>
      </c>
      <c r="V2471" t="s">
        <v>1402</v>
      </c>
      <c r="W2471" t="s">
        <v>1355</v>
      </c>
      <c r="AC2471" t="s">
        <v>1343</v>
      </c>
      <c r="AF2471" t="s">
        <v>1343</v>
      </c>
      <c r="AI2471">
        <v>22</v>
      </c>
      <c r="AJ2471">
        <v>30</v>
      </c>
      <c r="AL2471">
        <v>0</v>
      </c>
      <c r="AM2471" t="s">
        <v>1332</v>
      </c>
      <c r="AN2471">
        <v>0</v>
      </c>
      <c r="AO2471">
        <v>0</v>
      </c>
    </row>
    <row r="2472" spans="1:41" hidden="1" x14ac:dyDescent="0.3">
      <c r="A2472" t="s">
        <v>1332</v>
      </c>
      <c r="B2472" t="s">
        <v>1332</v>
      </c>
      <c r="C2472" t="s">
        <v>205</v>
      </c>
      <c r="D2472" t="s">
        <v>2519</v>
      </c>
      <c r="E2472">
        <v>2025317</v>
      </c>
      <c r="F2472" t="s">
        <v>6889</v>
      </c>
      <c r="G2472" t="s">
        <v>6890</v>
      </c>
      <c r="I2472" t="s">
        <v>1335</v>
      </c>
      <c r="J2472">
        <v>600</v>
      </c>
      <c r="K2472" t="s">
        <v>2005</v>
      </c>
      <c r="L2472">
        <v>46105</v>
      </c>
      <c r="N2472">
        <v>46152</v>
      </c>
      <c r="P2472" t="s">
        <v>1337</v>
      </c>
      <c r="Q2472" t="s">
        <v>2006</v>
      </c>
      <c r="R2472" t="s">
        <v>1781</v>
      </c>
      <c r="S2472" t="s">
        <v>1332</v>
      </c>
      <c r="U2472" t="s">
        <v>1340</v>
      </c>
      <c r="V2472" t="s">
        <v>1402</v>
      </c>
      <c r="W2472" t="s">
        <v>1355</v>
      </c>
      <c r="AC2472" t="s">
        <v>1343</v>
      </c>
      <c r="AF2472" t="s">
        <v>1343</v>
      </c>
      <c r="AI2472">
        <v>22</v>
      </c>
      <c r="AJ2472">
        <v>650</v>
      </c>
      <c r="AL2472">
        <v>0</v>
      </c>
      <c r="AM2472" t="s">
        <v>1332</v>
      </c>
      <c r="AN2472">
        <v>0</v>
      </c>
      <c r="AO2472">
        <v>0</v>
      </c>
    </row>
    <row r="2473" spans="1:41" hidden="1" x14ac:dyDescent="0.3">
      <c r="A2473" t="s">
        <v>1332</v>
      </c>
      <c r="B2473" t="s">
        <v>1332</v>
      </c>
      <c r="C2473" t="s">
        <v>205</v>
      </c>
      <c r="D2473" t="s">
        <v>1755</v>
      </c>
      <c r="E2473">
        <v>2025329</v>
      </c>
      <c r="F2473" t="s">
        <v>6889</v>
      </c>
      <c r="I2473" t="s">
        <v>1335</v>
      </c>
      <c r="J2473">
        <v>0</v>
      </c>
      <c r="K2473" t="s">
        <v>2005</v>
      </c>
      <c r="L2473">
        <v>46105</v>
      </c>
      <c r="N2473">
        <v>46152</v>
      </c>
      <c r="P2473" t="s">
        <v>1337</v>
      </c>
      <c r="Q2473" t="s">
        <v>2006</v>
      </c>
      <c r="R2473" t="s">
        <v>1781</v>
      </c>
      <c r="S2473" t="s">
        <v>1332</v>
      </c>
      <c r="U2473" t="s">
        <v>1340</v>
      </c>
      <c r="V2473" t="s">
        <v>1402</v>
      </c>
      <c r="W2473" t="s">
        <v>1355</v>
      </c>
      <c r="AC2473" t="s">
        <v>1343</v>
      </c>
      <c r="AF2473" t="s">
        <v>1343</v>
      </c>
      <c r="AI2473">
        <v>22</v>
      </c>
      <c r="AJ2473">
        <v>52</v>
      </c>
      <c r="AL2473">
        <v>0</v>
      </c>
      <c r="AM2473" t="s">
        <v>1332</v>
      </c>
      <c r="AN2473">
        <v>0</v>
      </c>
      <c r="AO2473">
        <v>0</v>
      </c>
    </row>
    <row r="2474" spans="1:41" hidden="1" x14ac:dyDescent="0.3">
      <c r="A2474" t="s">
        <v>1332</v>
      </c>
      <c r="B2474" t="s">
        <v>1332</v>
      </c>
      <c r="C2474" t="s">
        <v>1386</v>
      </c>
      <c r="D2474" t="s">
        <v>1920</v>
      </c>
      <c r="E2474">
        <v>2025895</v>
      </c>
      <c r="I2474" t="s">
        <v>1335</v>
      </c>
      <c r="J2474">
        <v>700</v>
      </c>
      <c r="K2474" t="s">
        <v>1997</v>
      </c>
      <c r="L2474">
        <v>45999</v>
      </c>
      <c r="N2474">
        <v>46052</v>
      </c>
      <c r="P2474" t="s">
        <v>1420</v>
      </c>
      <c r="Q2474" t="s">
        <v>1998</v>
      </c>
      <c r="R2474" t="s">
        <v>1352</v>
      </c>
      <c r="S2474" t="s">
        <v>1374</v>
      </c>
      <c r="T2474" t="s">
        <v>1999</v>
      </c>
      <c r="U2474" t="s">
        <v>1340</v>
      </c>
      <c r="V2474" t="s">
        <v>1341</v>
      </c>
      <c r="W2474" t="s">
        <v>1454</v>
      </c>
      <c r="AC2474" t="s">
        <v>1343</v>
      </c>
      <c r="AF2474" t="s">
        <v>1343</v>
      </c>
      <c r="AI2474" t="s">
        <v>1352</v>
      </c>
      <c r="AJ2474">
        <v>810</v>
      </c>
      <c r="AL2474">
        <v>0</v>
      </c>
      <c r="AM2474" t="s">
        <v>1332</v>
      </c>
      <c r="AN2474">
        <v>0</v>
      </c>
      <c r="AO2474">
        <v>0</v>
      </c>
    </row>
    <row r="2475" spans="1:41" hidden="1" x14ac:dyDescent="0.3">
      <c r="A2475" t="s">
        <v>1332</v>
      </c>
      <c r="B2475" t="s">
        <v>1332</v>
      </c>
      <c r="C2475" t="s">
        <v>1386</v>
      </c>
      <c r="D2475" t="s">
        <v>2232</v>
      </c>
      <c r="E2475">
        <v>2025998</v>
      </c>
      <c r="I2475" t="s">
        <v>1335</v>
      </c>
      <c r="J2475">
        <v>700</v>
      </c>
      <c r="K2475" t="s">
        <v>1997</v>
      </c>
      <c r="L2475">
        <v>45999</v>
      </c>
      <c r="N2475">
        <v>46052</v>
      </c>
      <c r="P2475" t="s">
        <v>1420</v>
      </c>
      <c r="Q2475" t="s">
        <v>1998</v>
      </c>
      <c r="R2475" t="s">
        <v>1352</v>
      </c>
      <c r="S2475" t="s">
        <v>1374</v>
      </c>
      <c r="T2475" t="s">
        <v>1999</v>
      </c>
      <c r="U2475" t="s">
        <v>1340</v>
      </c>
      <c r="V2475" t="s">
        <v>1341</v>
      </c>
      <c r="W2475" t="s">
        <v>1454</v>
      </c>
      <c r="AC2475" t="s">
        <v>1343</v>
      </c>
      <c r="AF2475" t="s">
        <v>1343</v>
      </c>
      <c r="AI2475" t="s">
        <v>1352</v>
      </c>
      <c r="AJ2475">
        <v>810</v>
      </c>
      <c r="AL2475">
        <v>0</v>
      </c>
      <c r="AM2475" t="s">
        <v>1332</v>
      </c>
      <c r="AN2475">
        <v>0</v>
      </c>
      <c r="AO2475">
        <v>0</v>
      </c>
    </row>
    <row r="2476" spans="1:41" hidden="1" x14ac:dyDescent="0.3">
      <c r="A2476" t="s">
        <v>1332</v>
      </c>
      <c r="B2476" t="s">
        <v>1332</v>
      </c>
      <c r="C2476" t="s">
        <v>205</v>
      </c>
      <c r="D2476" t="s">
        <v>1877</v>
      </c>
      <c r="E2476">
        <v>2025311</v>
      </c>
      <c r="I2476" t="s">
        <v>1335</v>
      </c>
      <c r="J2476">
        <v>190</v>
      </c>
      <c r="K2476" t="s">
        <v>1882</v>
      </c>
      <c r="L2476">
        <v>46011</v>
      </c>
      <c r="N2476">
        <v>46068</v>
      </c>
      <c r="P2476" t="s">
        <v>1337</v>
      </c>
      <c r="Q2476" t="s">
        <v>1883</v>
      </c>
      <c r="R2476" t="s">
        <v>1352</v>
      </c>
      <c r="S2476" t="s">
        <v>1353</v>
      </c>
      <c r="U2476" t="s">
        <v>1354</v>
      </c>
      <c r="V2476" t="s">
        <v>1341</v>
      </c>
      <c r="W2476" t="s">
        <v>1355</v>
      </c>
      <c r="AC2476" t="s">
        <v>1343</v>
      </c>
      <c r="AF2476" t="s">
        <v>1343</v>
      </c>
      <c r="AI2476" t="s">
        <v>1352</v>
      </c>
      <c r="AJ2476" t="s">
        <v>1332</v>
      </c>
      <c r="AL2476">
        <v>0</v>
      </c>
      <c r="AM2476" t="s">
        <v>1332</v>
      </c>
      <c r="AN2476">
        <v>0</v>
      </c>
      <c r="AO2476">
        <v>0</v>
      </c>
    </row>
    <row r="2477" spans="1:41" hidden="1" x14ac:dyDescent="0.3">
      <c r="A2477" t="s">
        <v>1332</v>
      </c>
      <c r="B2477" t="s">
        <v>1332</v>
      </c>
      <c r="C2477" t="s">
        <v>205</v>
      </c>
      <c r="D2477" t="s">
        <v>2338</v>
      </c>
      <c r="E2477" t="s">
        <v>1332</v>
      </c>
      <c r="I2477" t="s">
        <v>1335</v>
      </c>
      <c r="J2477">
        <v>190</v>
      </c>
      <c r="K2477" t="s">
        <v>1882</v>
      </c>
      <c r="L2477">
        <v>46011</v>
      </c>
      <c r="N2477">
        <v>46068</v>
      </c>
      <c r="P2477" t="s">
        <v>1337</v>
      </c>
      <c r="Q2477" t="s">
        <v>1883</v>
      </c>
      <c r="R2477" t="s">
        <v>1358</v>
      </c>
      <c r="S2477" t="s">
        <v>1353</v>
      </c>
      <c r="U2477" t="s">
        <v>1354</v>
      </c>
      <c r="V2477" t="s">
        <v>1341</v>
      </c>
      <c r="W2477" t="s">
        <v>1358</v>
      </c>
      <c r="AC2477" t="s">
        <v>1343</v>
      </c>
      <c r="AF2477" t="s">
        <v>1343</v>
      </c>
      <c r="AI2477" t="s">
        <v>1358</v>
      </c>
      <c r="AJ2477" t="s">
        <v>1332</v>
      </c>
      <c r="AL2477">
        <v>0</v>
      </c>
      <c r="AM2477" t="s">
        <v>1332</v>
      </c>
      <c r="AN2477">
        <v>0</v>
      </c>
      <c r="AO2477">
        <v>0</v>
      </c>
    </row>
    <row r="2478" spans="1:41" hidden="1" x14ac:dyDescent="0.3">
      <c r="A2478" t="s">
        <v>1332</v>
      </c>
      <c r="B2478" t="s">
        <v>1379</v>
      </c>
      <c r="C2478" t="s">
        <v>205</v>
      </c>
      <c r="D2478" t="s">
        <v>4500</v>
      </c>
      <c r="E2478">
        <v>2026062</v>
      </c>
      <c r="I2478" t="s">
        <v>1335</v>
      </c>
      <c r="J2478">
        <v>190</v>
      </c>
      <c r="K2478" t="s">
        <v>1882</v>
      </c>
      <c r="L2478">
        <v>46083</v>
      </c>
      <c r="N2478">
        <v>46113</v>
      </c>
      <c r="P2478" t="s">
        <v>1337</v>
      </c>
      <c r="Q2478" t="s">
        <v>1883</v>
      </c>
      <c r="R2478" t="s">
        <v>1352</v>
      </c>
      <c r="S2478" t="s">
        <v>1332</v>
      </c>
      <c r="U2478" t="s">
        <v>1340</v>
      </c>
      <c r="V2478" t="s">
        <v>1341</v>
      </c>
      <c r="W2478" t="s">
        <v>1355</v>
      </c>
      <c r="AC2478" t="s">
        <v>1343</v>
      </c>
      <c r="AF2478" t="s">
        <v>1343</v>
      </c>
      <c r="AI2478" t="s">
        <v>1352</v>
      </c>
      <c r="AJ2478">
        <v>245</v>
      </c>
      <c r="AL2478">
        <v>0</v>
      </c>
      <c r="AM2478" t="s">
        <v>1332</v>
      </c>
      <c r="AN2478">
        <v>0</v>
      </c>
      <c r="AO2478">
        <v>0</v>
      </c>
    </row>
    <row r="2479" spans="1:41" hidden="1" x14ac:dyDescent="0.3">
      <c r="A2479" t="s">
        <v>1332</v>
      </c>
      <c r="B2479" t="s">
        <v>1332</v>
      </c>
      <c r="C2479" t="s">
        <v>205</v>
      </c>
      <c r="D2479" t="s">
        <v>2091</v>
      </c>
      <c r="E2479">
        <v>2025339</v>
      </c>
      <c r="I2479" t="s">
        <v>1335</v>
      </c>
      <c r="J2479">
        <v>0</v>
      </c>
      <c r="K2479" t="s">
        <v>1882</v>
      </c>
      <c r="L2479">
        <v>46083</v>
      </c>
      <c r="N2479">
        <v>46113</v>
      </c>
      <c r="P2479" t="s">
        <v>1337</v>
      </c>
      <c r="Q2479" t="s">
        <v>1883</v>
      </c>
      <c r="R2479" t="s">
        <v>1358</v>
      </c>
      <c r="S2479" t="s">
        <v>1332</v>
      </c>
      <c r="U2479" t="s">
        <v>1340</v>
      </c>
      <c r="V2479" t="s">
        <v>1341</v>
      </c>
      <c r="W2479" t="s">
        <v>1358</v>
      </c>
      <c r="AC2479" t="s">
        <v>1343</v>
      </c>
      <c r="AF2479" t="s">
        <v>1343</v>
      </c>
      <c r="AI2479" t="s">
        <v>1358</v>
      </c>
      <c r="AJ2479">
        <v>58</v>
      </c>
      <c r="AL2479">
        <v>0</v>
      </c>
      <c r="AM2479" t="s">
        <v>1332</v>
      </c>
      <c r="AN2479">
        <v>0</v>
      </c>
      <c r="AO2479">
        <v>0</v>
      </c>
    </row>
    <row r="2480" spans="1:41" hidden="1" x14ac:dyDescent="0.3">
      <c r="A2480" t="s">
        <v>1332</v>
      </c>
      <c r="B2480" t="s">
        <v>1379</v>
      </c>
      <c r="C2480" t="s">
        <v>205</v>
      </c>
      <c r="D2480" t="s">
        <v>4500</v>
      </c>
      <c r="E2480">
        <v>2026062</v>
      </c>
      <c r="F2480" t="s">
        <v>4981</v>
      </c>
      <c r="G2480" t="s">
        <v>4982</v>
      </c>
      <c r="I2480" t="s">
        <v>1335</v>
      </c>
      <c r="J2480">
        <v>190</v>
      </c>
      <c r="K2480" t="s">
        <v>1882</v>
      </c>
      <c r="L2480">
        <v>46086</v>
      </c>
      <c r="N2480">
        <v>46122</v>
      </c>
      <c r="P2480" t="s">
        <v>1337</v>
      </c>
      <c r="Q2480" t="s">
        <v>1883</v>
      </c>
      <c r="R2480" t="s">
        <v>1352</v>
      </c>
      <c r="S2480" t="s">
        <v>1353</v>
      </c>
      <c r="U2480" t="s">
        <v>1354</v>
      </c>
      <c r="V2480" t="s">
        <v>1341</v>
      </c>
      <c r="W2480" t="s">
        <v>1355</v>
      </c>
      <c r="AC2480" t="s">
        <v>1343</v>
      </c>
      <c r="AF2480" t="s">
        <v>1343</v>
      </c>
      <c r="AI2480" t="s">
        <v>1352</v>
      </c>
      <c r="AJ2480">
        <v>245</v>
      </c>
      <c r="AL2480">
        <v>0</v>
      </c>
      <c r="AM2480" t="s">
        <v>1332</v>
      </c>
      <c r="AN2480">
        <v>0</v>
      </c>
      <c r="AO2480">
        <v>0</v>
      </c>
    </row>
    <row r="2481" spans="1:41" hidden="1" x14ac:dyDescent="0.3">
      <c r="A2481" t="s">
        <v>1332</v>
      </c>
      <c r="B2481" t="s">
        <v>1332</v>
      </c>
      <c r="C2481" t="s">
        <v>205</v>
      </c>
      <c r="D2481" t="s">
        <v>1920</v>
      </c>
      <c r="E2481">
        <v>2025336</v>
      </c>
      <c r="I2481" t="s">
        <v>1335</v>
      </c>
      <c r="J2481">
        <v>500</v>
      </c>
      <c r="K2481" t="s">
        <v>1926</v>
      </c>
      <c r="L2481">
        <v>45993</v>
      </c>
      <c r="N2481">
        <v>46052</v>
      </c>
      <c r="P2481" t="s">
        <v>1337</v>
      </c>
      <c r="Q2481" t="s">
        <v>1927</v>
      </c>
      <c r="R2481" t="s">
        <v>1339</v>
      </c>
      <c r="S2481" t="s">
        <v>1332</v>
      </c>
      <c r="U2481" t="s">
        <v>1340</v>
      </c>
      <c r="V2481" t="s">
        <v>1341</v>
      </c>
      <c r="W2481" t="s">
        <v>1339</v>
      </c>
      <c r="X2481">
        <v>46043</v>
      </c>
      <c r="Y2481" t="s">
        <v>1928</v>
      </c>
      <c r="AC2481" t="s">
        <v>1343</v>
      </c>
      <c r="AF2481" t="s">
        <v>1343</v>
      </c>
      <c r="AI2481" t="s">
        <v>1339</v>
      </c>
      <c r="AJ2481" t="s">
        <v>1332</v>
      </c>
      <c r="AL2481">
        <v>0</v>
      </c>
      <c r="AM2481">
        <v>0</v>
      </c>
      <c r="AN2481">
        <v>0</v>
      </c>
      <c r="AO2481">
        <v>0</v>
      </c>
    </row>
    <row r="2482" spans="1:41" hidden="1" x14ac:dyDescent="0.3">
      <c r="A2482" t="s">
        <v>1332</v>
      </c>
      <c r="B2482" t="s">
        <v>1332</v>
      </c>
      <c r="C2482" t="s">
        <v>205</v>
      </c>
      <c r="D2482" t="s">
        <v>2232</v>
      </c>
      <c r="E2482">
        <v>2025998</v>
      </c>
      <c r="I2482" t="s">
        <v>1335</v>
      </c>
      <c r="J2482">
        <v>500</v>
      </c>
      <c r="K2482" t="s">
        <v>1926</v>
      </c>
      <c r="L2482">
        <v>45993</v>
      </c>
      <c r="N2482">
        <v>46386</v>
      </c>
      <c r="P2482" t="s">
        <v>1337</v>
      </c>
      <c r="Q2482" t="s">
        <v>1927</v>
      </c>
      <c r="R2482" t="s">
        <v>1339</v>
      </c>
      <c r="S2482" t="s">
        <v>1332</v>
      </c>
      <c r="U2482" t="s">
        <v>1340</v>
      </c>
      <c r="V2482" t="s">
        <v>1341</v>
      </c>
      <c r="W2482" t="s">
        <v>1339</v>
      </c>
      <c r="X2482">
        <v>46045</v>
      </c>
      <c r="Y2482" t="s">
        <v>2244</v>
      </c>
      <c r="AC2482" t="s">
        <v>1343</v>
      </c>
      <c r="AF2482" t="s">
        <v>1343</v>
      </c>
      <c r="AI2482" t="s">
        <v>1339</v>
      </c>
      <c r="AJ2482">
        <v>610</v>
      </c>
      <c r="AL2482">
        <v>0</v>
      </c>
      <c r="AM2482">
        <v>0</v>
      </c>
      <c r="AN2482">
        <v>0</v>
      </c>
      <c r="AO2482">
        <v>0</v>
      </c>
    </row>
    <row r="2483" spans="1:41" hidden="1" x14ac:dyDescent="0.3">
      <c r="A2483" t="s">
        <v>1332</v>
      </c>
      <c r="B2483" t="s">
        <v>1332</v>
      </c>
      <c r="C2483" t="s">
        <v>39</v>
      </c>
      <c r="D2483" t="s">
        <v>2316</v>
      </c>
      <c r="E2483" t="s">
        <v>1332</v>
      </c>
      <c r="I2483" t="s">
        <v>1335</v>
      </c>
      <c r="J2483">
        <v>180</v>
      </c>
      <c r="K2483" t="s">
        <v>2456</v>
      </c>
      <c r="L2483">
        <v>46015</v>
      </c>
      <c r="N2483">
        <v>46052</v>
      </c>
      <c r="P2483" t="s">
        <v>1337</v>
      </c>
      <c r="Q2483" t="s">
        <v>2457</v>
      </c>
      <c r="R2483" t="s">
        <v>1339</v>
      </c>
      <c r="S2483" t="s">
        <v>1332</v>
      </c>
      <c r="U2483" t="s">
        <v>1340</v>
      </c>
      <c r="V2483" t="s">
        <v>1341</v>
      </c>
      <c r="W2483" t="s">
        <v>1339</v>
      </c>
      <c r="X2483">
        <v>46061</v>
      </c>
      <c r="Y2483" t="s">
        <v>2458</v>
      </c>
      <c r="Z2483">
        <v>5</v>
      </c>
      <c r="AA2483">
        <v>3</v>
      </c>
      <c r="AB2483">
        <v>2</v>
      </c>
      <c r="AC2483" t="s">
        <v>1343</v>
      </c>
      <c r="AF2483" t="s">
        <v>1343</v>
      </c>
      <c r="AI2483" t="s">
        <v>1339</v>
      </c>
      <c r="AJ2483" t="s">
        <v>1332</v>
      </c>
      <c r="AL2483">
        <v>5</v>
      </c>
      <c r="AM2483">
        <v>5</v>
      </c>
      <c r="AN2483">
        <v>0.6</v>
      </c>
      <c r="AO2483">
        <v>0</v>
      </c>
    </row>
    <row r="2484" spans="1:41" hidden="1" x14ac:dyDescent="0.3">
      <c r="A2484" t="s">
        <v>1332</v>
      </c>
      <c r="B2484" t="s">
        <v>1332</v>
      </c>
      <c r="C2484" t="s">
        <v>39</v>
      </c>
      <c r="D2484" t="s">
        <v>1920</v>
      </c>
      <c r="E2484">
        <v>2025895</v>
      </c>
      <c r="I2484" t="s">
        <v>1335</v>
      </c>
      <c r="J2484">
        <v>180</v>
      </c>
      <c r="K2484" t="s">
        <v>2456</v>
      </c>
      <c r="L2484">
        <v>46015</v>
      </c>
      <c r="N2484">
        <v>46052</v>
      </c>
      <c r="P2484" t="s">
        <v>1337</v>
      </c>
      <c r="Q2484" t="s">
        <v>2457</v>
      </c>
      <c r="R2484" t="s">
        <v>1339</v>
      </c>
      <c r="S2484" t="s">
        <v>1332</v>
      </c>
      <c r="U2484" t="s">
        <v>1340</v>
      </c>
      <c r="V2484" t="s">
        <v>1341</v>
      </c>
      <c r="W2484" t="s">
        <v>1339</v>
      </c>
      <c r="X2484">
        <v>46060</v>
      </c>
      <c r="Y2484" t="s">
        <v>2459</v>
      </c>
      <c r="Z2484">
        <v>18</v>
      </c>
      <c r="AA2484">
        <v>3</v>
      </c>
      <c r="AB2484">
        <v>7</v>
      </c>
      <c r="AC2484" t="s">
        <v>1343</v>
      </c>
      <c r="AF2484" t="s">
        <v>1343</v>
      </c>
      <c r="AI2484" t="s">
        <v>1339</v>
      </c>
      <c r="AJ2484">
        <v>290</v>
      </c>
      <c r="AL2484">
        <v>18</v>
      </c>
      <c r="AM2484">
        <v>18</v>
      </c>
      <c r="AN2484">
        <v>0.16666666666666699</v>
      </c>
      <c r="AO2484">
        <v>16.1111111111111</v>
      </c>
    </row>
    <row r="2485" spans="1:41" hidden="1" x14ac:dyDescent="0.3">
      <c r="C2485" t="s">
        <v>39</v>
      </c>
      <c r="D2485" t="s">
        <v>3708</v>
      </c>
      <c r="E2485">
        <v>2025322</v>
      </c>
      <c r="F2485" t="s">
        <v>8858</v>
      </c>
      <c r="G2485" t="s">
        <v>4636</v>
      </c>
      <c r="I2485" t="s">
        <v>1335</v>
      </c>
      <c r="J2485">
        <v>270</v>
      </c>
      <c r="K2485" t="s">
        <v>8859</v>
      </c>
      <c r="L2485">
        <v>46128</v>
      </c>
      <c r="N2485">
        <v>46172</v>
      </c>
      <c r="P2485" t="s">
        <v>1361</v>
      </c>
      <c r="Q2485" t="s">
        <v>8860</v>
      </c>
      <c r="U2485" t="s">
        <v>3513</v>
      </c>
      <c r="V2485" t="s">
        <v>1402</v>
      </c>
      <c r="W2485" t="s">
        <v>1355</v>
      </c>
      <c r="AC2485" t="s">
        <v>1343</v>
      </c>
      <c r="AF2485" t="s">
        <v>1343</v>
      </c>
      <c r="AI2485">
        <v>42</v>
      </c>
      <c r="AJ2485">
        <v>360</v>
      </c>
      <c r="AL2485">
        <v>0</v>
      </c>
      <c r="AM2485" t="s">
        <v>1332</v>
      </c>
      <c r="AN2485">
        <v>0</v>
      </c>
      <c r="AO2485">
        <v>0</v>
      </c>
    </row>
    <row r="2486" spans="1:41" hidden="1" x14ac:dyDescent="0.3">
      <c r="C2486" t="s">
        <v>39</v>
      </c>
      <c r="D2486" t="s">
        <v>3882</v>
      </c>
      <c r="E2486">
        <v>2025322</v>
      </c>
      <c r="F2486" t="s">
        <v>8858</v>
      </c>
      <c r="G2486" t="s">
        <v>4636</v>
      </c>
      <c r="I2486" t="s">
        <v>1335</v>
      </c>
      <c r="J2486">
        <v>0</v>
      </c>
      <c r="K2486" t="s">
        <v>8859</v>
      </c>
      <c r="L2486">
        <v>46128</v>
      </c>
      <c r="N2486">
        <v>46172</v>
      </c>
      <c r="P2486" t="s">
        <v>1361</v>
      </c>
      <c r="Q2486" t="s">
        <v>8860</v>
      </c>
      <c r="U2486" t="s">
        <v>3513</v>
      </c>
      <c r="V2486" t="s">
        <v>1402</v>
      </c>
      <c r="W2486" t="s">
        <v>1355</v>
      </c>
      <c r="AC2486" t="s">
        <v>1343</v>
      </c>
      <c r="AF2486" t="s">
        <v>1343</v>
      </c>
      <c r="AI2486">
        <v>42</v>
      </c>
      <c r="AJ2486">
        <v>90</v>
      </c>
      <c r="AL2486">
        <v>0</v>
      </c>
      <c r="AM2486" t="s">
        <v>1332</v>
      </c>
      <c r="AN2486">
        <v>0</v>
      </c>
      <c r="AO2486">
        <v>0</v>
      </c>
    </row>
    <row r="2487" spans="1:41" hidden="1" x14ac:dyDescent="0.3">
      <c r="A2487" t="s">
        <v>1332</v>
      </c>
      <c r="B2487" t="s">
        <v>1379</v>
      </c>
      <c r="C2487" t="s">
        <v>1386</v>
      </c>
      <c r="D2487" t="s">
        <v>2411</v>
      </c>
      <c r="E2487" t="s">
        <v>1332</v>
      </c>
      <c r="I2487" t="s">
        <v>1335</v>
      </c>
      <c r="J2487">
        <v>220</v>
      </c>
      <c r="K2487" t="s">
        <v>2784</v>
      </c>
      <c r="L2487">
        <v>46016</v>
      </c>
      <c r="N2487">
        <v>46052</v>
      </c>
      <c r="P2487" t="s">
        <v>1337</v>
      </c>
      <c r="Q2487" t="s">
        <v>2785</v>
      </c>
      <c r="R2487" t="s">
        <v>1358</v>
      </c>
      <c r="S2487" t="s">
        <v>1332</v>
      </c>
      <c r="U2487" t="s">
        <v>1340</v>
      </c>
      <c r="V2487" t="s">
        <v>1341</v>
      </c>
      <c r="W2487" t="s">
        <v>1358</v>
      </c>
      <c r="AC2487" t="s">
        <v>1343</v>
      </c>
      <c r="AF2487" t="s">
        <v>1343</v>
      </c>
      <c r="AI2487" t="s">
        <v>1358</v>
      </c>
      <c r="AJ2487" t="s">
        <v>1332</v>
      </c>
      <c r="AL2487">
        <v>0</v>
      </c>
      <c r="AM2487" t="s">
        <v>1332</v>
      </c>
      <c r="AN2487">
        <v>0</v>
      </c>
      <c r="AO2487">
        <v>0</v>
      </c>
    </row>
    <row r="2488" spans="1:41" hidden="1" x14ac:dyDescent="0.3">
      <c r="A2488" t="s">
        <v>1332</v>
      </c>
      <c r="B2488" t="s">
        <v>1379</v>
      </c>
      <c r="C2488" t="s">
        <v>1386</v>
      </c>
      <c r="D2488" t="s">
        <v>2082</v>
      </c>
      <c r="E2488" t="s">
        <v>1332</v>
      </c>
      <c r="I2488" t="s">
        <v>1335</v>
      </c>
      <c r="J2488">
        <v>220</v>
      </c>
      <c r="K2488" t="s">
        <v>2784</v>
      </c>
      <c r="L2488">
        <v>46016</v>
      </c>
      <c r="N2488">
        <v>46081</v>
      </c>
      <c r="P2488" t="s">
        <v>1337</v>
      </c>
      <c r="Q2488" t="s">
        <v>2785</v>
      </c>
      <c r="R2488" t="s">
        <v>1358</v>
      </c>
      <c r="S2488" t="s">
        <v>1332</v>
      </c>
      <c r="U2488" t="s">
        <v>1340</v>
      </c>
      <c r="V2488" t="s">
        <v>1341</v>
      </c>
      <c r="W2488" t="s">
        <v>1358</v>
      </c>
      <c r="AC2488" t="s">
        <v>1343</v>
      </c>
      <c r="AF2488" t="s">
        <v>1343</v>
      </c>
      <c r="AI2488" t="s">
        <v>1358</v>
      </c>
      <c r="AJ2488" t="s">
        <v>1332</v>
      </c>
      <c r="AL2488">
        <v>0</v>
      </c>
      <c r="AM2488" t="s">
        <v>1332</v>
      </c>
      <c r="AN2488">
        <v>0</v>
      </c>
      <c r="AO2488">
        <v>0</v>
      </c>
    </row>
    <row r="2489" spans="1:41" hidden="1" x14ac:dyDescent="0.3">
      <c r="A2489" t="s">
        <v>1332</v>
      </c>
      <c r="B2489" t="s">
        <v>1332</v>
      </c>
      <c r="C2489" t="s">
        <v>39</v>
      </c>
      <c r="D2489" t="s">
        <v>2814</v>
      </c>
      <c r="E2489" t="s">
        <v>2815</v>
      </c>
      <c r="I2489" t="s">
        <v>1335</v>
      </c>
      <c r="J2489">
        <v>220</v>
      </c>
      <c r="K2489" t="s">
        <v>2784</v>
      </c>
      <c r="L2489">
        <v>46037</v>
      </c>
      <c r="N2489">
        <v>46081</v>
      </c>
      <c r="P2489" t="s">
        <v>1337</v>
      </c>
      <c r="Q2489" t="s">
        <v>2785</v>
      </c>
      <c r="R2489" t="s">
        <v>1339</v>
      </c>
      <c r="S2489" t="s">
        <v>1332</v>
      </c>
      <c r="U2489" t="s">
        <v>1340</v>
      </c>
      <c r="V2489" t="s">
        <v>1341</v>
      </c>
      <c r="W2489" t="s">
        <v>1339</v>
      </c>
      <c r="X2489">
        <v>46086</v>
      </c>
      <c r="Y2489" t="s">
        <v>3243</v>
      </c>
      <c r="Z2489">
        <v>92</v>
      </c>
      <c r="AA2489">
        <v>37</v>
      </c>
      <c r="AB2489">
        <v>10</v>
      </c>
      <c r="AC2489" t="s">
        <v>1343</v>
      </c>
      <c r="AF2489" t="s">
        <v>1343</v>
      </c>
      <c r="AI2489" t="s">
        <v>1339</v>
      </c>
      <c r="AJ2489">
        <v>292</v>
      </c>
      <c r="AL2489">
        <v>92</v>
      </c>
      <c r="AM2489">
        <v>92</v>
      </c>
      <c r="AN2489">
        <v>0.40217391304347799</v>
      </c>
      <c r="AO2489">
        <v>3.1739130434782599</v>
      </c>
    </row>
    <row r="2490" spans="1:41" hidden="1" x14ac:dyDescent="0.3">
      <c r="A2490" t="s">
        <v>1332</v>
      </c>
      <c r="B2490" t="s">
        <v>1379</v>
      </c>
      <c r="C2490" t="s">
        <v>39</v>
      </c>
      <c r="D2490" t="s">
        <v>2402</v>
      </c>
      <c r="E2490" t="s">
        <v>1332</v>
      </c>
      <c r="I2490" t="s">
        <v>1335</v>
      </c>
      <c r="J2490">
        <v>220</v>
      </c>
      <c r="K2490" t="s">
        <v>2784</v>
      </c>
      <c r="L2490">
        <v>46037</v>
      </c>
      <c r="N2490">
        <v>46081</v>
      </c>
      <c r="P2490" t="s">
        <v>1337</v>
      </c>
      <c r="Q2490" t="s">
        <v>2785</v>
      </c>
      <c r="R2490" t="s">
        <v>1358</v>
      </c>
      <c r="S2490" t="s">
        <v>1332</v>
      </c>
      <c r="U2490" t="s">
        <v>1340</v>
      </c>
      <c r="V2490" t="s">
        <v>1341</v>
      </c>
      <c r="W2490" t="s">
        <v>1358</v>
      </c>
      <c r="AC2490" t="s">
        <v>1343</v>
      </c>
      <c r="AF2490" t="s">
        <v>1343</v>
      </c>
      <c r="AI2490" t="s">
        <v>1358</v>
      </c>
      <c r="AJ2490" t="s">
        <v>1332</v>
      </c>
      <c r="AL2490">
        <v>0</v>
      </c>
      <c r="AM2490" t="s">
        <v>1332</v>
      </c>
      <c r="AN2490">
        <v>0</v>
      </c>
      <c r="AO2490">
        <v>0</v>
      </c>
    </row>
    <row r="2491" spans="1:41" hidden="1" x14ac:dyDescent="0.3">
      <c r="A2491" t="s">
        <v>1332</v>
      </c>
      <c r="B2491" t="s">
        <v>1379</v>
      </c>
      <c r="C2491" t="s">
        <v>39</v>
      </c>
      <c r="D2491" t="s">
        <v>2405</v>
      </c>
      <c r="E2491" t="s">
        <v>1332</v>
      </c>
      <c r="I2491" t="s">
        <v>1335</v>
      </c>
      <c r="J2491">
        <v>0</v>
      </c>
      <c r="K2491" t="s">
        <v>2784</v>
      </c>
      <c r="L2491">
        <v>46037</v>
      </c>
      <c r="N2491">
        <v>46081</v>
      </c>
      <c r="P2491" t="s">
        <v>1337</v>
      </c>
      <c r="Q2491" t="s">
        <v>2785</v>
      </c>
      <c r="R2491" t="s">
        <v>1358</v>
      </c>
      <c r="S2491" t="s">
        <v>1332</v>
      </c>
      <c r="U2491" t="s">
        <v>1340</v>
      </c>
      <c r="V2491" t="s">
        <v>1341</v>
      </c>
      <c r="W2491" t="s">
        <v>1358</v>
      </c>
      <c r="AC2491" t="s">
        <v>1343</v>
      </c>
      <c r="AF2491" t="s">
        <v>1343</v>
      </c>
      <c r="AI2491" t="s">
        <v>1358</v>
      </c>
      <c r="AJ2491" t="s">
        <v>1332</v>
      </c>
      <c r="AL2491">
        <v>0</v>
      </c>
      <c r="AM2491" t="s">
        <v>1332</v>
      </c>
      <c r="AN2491">
        <v>0</v>
      </c>
      <c r="AO2491">
        <v>0</v>
      </c>
    </row>
    <row r="2492" spans="1:41" hidden="1" x14ac:dyDescent="0.3">
      <c r="A2492" t="s">
        <v>1332</v>
      </c>
      <c r="B2492" t="s">
        <v>1332</v>
      </c>
      <c r="C2492" t="s">
        <v>1386</v>
      </c>
      <c r="D2492" t="s">
        <v>4307</v>
      </c>
      <c r="E2492">
        <v>2026006</v>
      </c>
      <c r="F2492" t="s">
        <v>4999</v>
      </c>
      <c r="G2492" t="s">
        <v>5000</v>
      </c>
      <c r="I2492" t="s">
        <v>1335</v>
      </c>
      <c r="J2492">
        <v>220</v>
      </c>
      <c r="K2492" t="s">
        <v>2784</v>
      </c>
      <c r="L2492">
        <v>46086</v>
      </c>
      <c r="N2492">
        <v>46122</v>
      </c>
      <c r="P2492" t="s">
        <v>1337</v>
      </c>
      <c r="Q2492" t="s">
        <v>2785</v>
      </c>
      <c r="R2492" t="s">
        <v>1339</v>
      </c>
      <c r="S2492" t="s">
        <v>1332</v>
      </c>
      <c r="U2492" t="s">
        <v>1340</v>
      </c>
      <c r="V2492" t="s">
        <v>1341</v>
      </c>
      <c r="W2492" t="s">
        <v>1339</v>
      </c>
      <c r="X2492">
        <v>46126</v>
      </c>
      <c r="Y2492" t="s">
        <v>5001</v>
      </c>
      <c r="AC2492" t="s">
        <v>1343</v>
      </c>
      <c r="AF2492" t="s">
        <v>1343</v>
      </c>
      <c r="AI2492" t="s">
        <v>1339</v>
      </c>
      <c r="AJ2492">
        <v>310</v>
      </c>
      <c r="AL2492">
        <v>0</v>
      </c>
      <c r="AM2492">
        <v>0</v>
      </c>
      <c r="AN2492">
        <v>0</v>
      </c>
      <c r="AO2492">
        <v>0</v>
      </c>
    </row>
    <row r="2493" spans="1:41" hidden="1" x14ac:dyDescent="0.3">
      <c r="C2493" t="s">
        <v>39</v>
      </c>
      <c r="D2493" t="s">
        <v>4347</v>
      </c>
      <c r="E2493">
        <v>2025310</v>
      </c>
      <c r="F2493" t="s">
        <v>8713</v>
      </c>
      <c r="G2493" t="s">
        <v>8714</v>
      </c>
      <c r="I2493" t="s">
        <v>1335</v>
      </c>
      <c r="J2493">
        <v>220</v>
      </c>
      <c r="K2493" t="s">
        <v>2784</v>
      </c>
      <c r="L2493">
        <v>46127</v>
      </c>
      <c r="N2493">
        <v>46162</v>
      </c>
      <c r="P2493" t="s">
        <v>1337</v>
      </c>
      <c r="Q2493" t="s">
        <v>2785</v>
      </c>
      <c r="U2493" t="s">
        <v>1340</v>
      </c>
      <c r="V2493" t="s">
        <v>1341</v>
      </c>
      <c r="W2493" t="s">
        <v>1355</v>
      </c>
      <c r="AC2493" t="s">
        <v>1343</v>
      </c>
      <c r="AF2493" t="s">
        <v>1343</v>
      </c>
      <c r="AI2493">
        <v>32</v>
      </c>
      <c r="AJ2493">
        <v>285</v>
      </c>
      <c r="AL2493">
        <v>0</v>
      </c>
      <c r="AM2493" t="s">
        <v>1332</v>
      </c>
      <c r="AN2493">
        <v>0</v>
      </c>
      <c r="AO2493">
        <v>0</v>
      </c>
    </row>
    <row r="2494" spans="1:41" hidden="1" x14ac:dyDescent="0.3">
      <c r="C2494" t="s">
        <v>39</v>
      </c>
      <c r="D2494" t="s">
        <v>3258</v>
      </c>
      <c r="E2494">
        <v>2025308</v>
      </c>
      <c r="F2494" t="s">
        <v>8713</v>
      </c>
      <c r="G2494" t="s">
        <v>8714</v>
      </c>
      <c r="I2494" t="s">
        <v>1335</v>
      </c>
      <c r="J2494">
        <v>220</v>
      </c>
      <c r="K2494" t="s">
        <v>2784</v>
      </c>
      <c r="L2494">
        <v>46127</v>
      </c>
      <c r="N2494">
        <v>46162</v>
      </c>
      <c r="P2494" t="s">
        <v>1337</v>
      </c>
      <c r="Q2494" t="s">
        <v>2785</v>
      </c>
      <c r="U2494" t="s">
        <v>1340</v>
      </c>
      <c r="V2494" t="s">
        <v>1341</v>
      </c>
      <c r="W2494" t="s">
        <v>1355</v>
      </c>
      <c r="AC2494" t="s">
        <v>1343</v>
      </c>
      <c r="AF2494" t="s">
        <v>1343</v>
      </c>
      <c r="AI2494">
        <v>32</v>
      </c>
      <c r="AJ2494">
        <v>275</v>
      </c>
      <c r="AL2494">
        <v>0</v>
      </c>
      <c r="AM2494" t="s">
        <v>1332</v>
      </c>
      <c r="AN2494">
        <v>0</v>
      </c>
      <c r="AO2494">
        <v>0</v>
      </c>
    </row>
    <row r="2495" spans="1:41" hidden="1" x14ac:dyDescent="0.3">
      <c r="A2495" t="s">
        <v>1332</v>
      </c>
      <c r="B2495" t="s">
        <v>1379</v>
      </c>
      <c r="C2495" t="s">
        <v>39</v>
      </c>
      <c r="D2495" t="s">
        <v>2962</v>
      </c>
      <c r="E2495">
        <v>2025945</v>
      </c>
      <c r="F2495" t="s">
        <v>5307</v>
      </c>
      <c r="G2495" t="s">
        <v>5308</v>
      </c>
      <c r="I2495" t="s">
        <v>1335</v>
      </c>
      <c r="J2495">
        <v>2000</v>
      </c>
      <c r="K2495" t="s">
        <v>5309</v>
      </c>
      <c r="L2495">
        <v>46090</v>
      </c>
      <c r="N2495">
        <v>46122</v>
      </c>
      <c r="P2495" t="s">
        <v>1420</v>
      </c>
      <c r="Q2495" t="s">
        <v>5310</v>
      </c>
      <c r="R2495" t="s">
        <v>1339</v>
      </c>
      <c r="S2495" t="s">
        <v>1332</v>
      </c>
      <c r="U2495" t="s">
        <v>1340</v>
      </c>
      <c r="V2495" t="s">
        <v>1341</v>
      </c>
      <c r="W2495" t="s">
        <v>1339</v>
      </c>
      <c r="X2495">
        <v>46099</v>
      </c>
      <c r="Y2495" t="s">
        <v>5311</v>
      </c>
      <c r="Z2495">
        <v>20000</v>
      </c>
      <c r="AA2495">
        <v>8578</v>
      </c>
      <c r="AB2495">
        <v>167</v>
      </c>
      <c r="AC2495" t="s">
        <v>1408</v>
      </c>
      <c r="AF2495" t="s">
        <v>1408</v>
      </c>
      <c r="AI2495" t="s">
        <v>1339</v>
      </c>
      <c r="AJ2495">
        <v>2060</v>
      </c>
      <c r="AL2495">
        <v>20000</v>
      </c>
      <c r="AM2495">
        <v>20000</v>
      </c>
      <c r="AN2495">
        <v>0.4289</v>
      </c>
      <c r="AO2495">
        <v>0.10299999999999999</v>
      </c>
    </row>
    <row r="2496" spans="1:41" hidden="1" x14ac:dyDescent="0.3">
      <c r="A2496" t="s">
        <v>1384</v>
      </c>
      <c r="B2496" t="s">
        <v>1379</v>
      </c>
      <c r="C2496" t="s">
        <v>39</v>
      </c>
      <c r="D2496" t="s">
        <v>2962</v>
      </c>
      <c r="E2496">
        <v>2025945</v>
      </c>
      <c r="I2496" t="s">
        <v>1369</v>
      </c>
      <c r="J2496">
        <v>0</v>
      </c>
      <c r="K2496" t="s">
        <v>5309</v>
      </c>
      <c r="L2496">
        <v>46090</v>
      </c>
      <c r="N2496">
        <v>46122</v>
      </c>
      <c r="P2496" t="s">
        <v>1420</v>
      </c>
      <c r="Q2496" t="s">
        <v>5310</v>
      </c>
      <c r="R2496" t="s">
        <v>1339</v>
      </c>
      <c r="S2496" t="s">
        <v>1332</v>
      </c>
      <c r="U2496" t="s">
        <v>1340</v>
      </c>
      <c r="V2496" t="s">
        <v>1341</v>
      </c>
      <c r="W2496" t="s">
        <v>1339</v>
      </c>
      <c r="X2496">
        <v>46099</v>
      </c>
      <c r="Y2496" t="s">
        <v>5312</v>
      </c>
      <c r="Z2496">
        <v>6204</v>
      </c>
      <c r="AA2496">
        <v>2026</v>
      </c>
      <c r="AB2496">
        <v>50</v>
      </c>
      <c r="AC2496" t="s">
        <v>1408</v>
      </c>
      <c r="AF2496" t="s">
        <v>1343</v>
      </c>
      <c r="AI2496" t="s">
        <v>1339</v>
      </c>
      <c r="AJ2496">
        <v>60</v>
      </c>
      <c r="AL2496">
        <v>6204</v>
      </c>
      <c r="AM2496">
        <v>620.4</v>
      </c>
      <c r="AN2496">
        <v>0.32656350741457102</v>
      </c>
      <c r="AO2496">
        <v>9.6711798839458393E-2</v>
      </c>
    </row>
    <row r="2497" spans="1:41" hidden="1" x14ac:dyDescent="0.3">
      <c r="A2497" t="s">
        <v>1332</v>
      </c>
      <c r="B2497" t="s">
        <v>1379</v>
      </c>
      <c r="C2497" t="s">
        <v>39</v>
      </c>
      <c r="D2497" t="s">
        <v>3069</v>
      </c>
      <c r="E2497">
        <v>2026007</v>
      </c>
      <c r="F2497" t="s">
        <v>7569</v>
      </c>
      <c r="G2497" t="s">
        <v>7570</v>
      </c>
      <c r="I2497" t="s">
        <v>1335</v>
      </c>
      <c r="J2497">
        <v>2000</v>
      </c>
      <c r="K2497" t="s">
        <v>5309</v>
      </c>
      <c r="L2497">
        <v>46112</v>
      </c>
      <c r="N2497">
        <v>46157</v>
      </c>
      <c r="P2497" t="s">
        <v>1420</v>
      </c>
      <c r="Q2497" t="s">
        <v>5310</v>
      </c>
      <c r="R2497" t="s">
        <v>1781</v>
      </c>
      <c r="S2497" t="s">
        <v>1332</v>
      </c>
      <c r="U2497" t="s">
        <v>1340</v>
      </c>
      <c r="V2497" t="s">
        <v>1341</v>
      </c>
      <c r="W2497" t="s">
        <v>1355</v>
      </c>
      <c r="AC2497" t="s">
        <v>1343</v>
      </c>
      <c r="AF2497" t="s">
        <v>1408</v>
      </c>
      <c r="AI2497">
        <v>27</v>
      </c>
      <c r="AJ2497">
        <v>2065</v>
      </c>
      <c r="AL2497">
        <v>0</v>
      </c>
      <c r="AM2497" t="s">
        <v>1332</v>
      </c>
      <c r="AN2497">
        <v>0</v>
      </c>
      <c r="AO2497">
        <v>0</v>
      </c>
    </row>
    <row r="2498" spans="1:41" hidden="1" x14ac:dyDescent="0.3">
      <c r="A2498" t="s">
        <v>1384</v>
      </c>
      <c r="B2498" t="s">
        <v>1379</v>
      </c>
      <c r="C2498" t="s">
        <v>39</v>
      </c>
      <c r="D2498" t="s">
        <v>3069</v>
      </c>
      <c r="E2498">
        <v>2026007</v>
      </c>
      <c r="I2498" t="s">
        <v>1369</v>
      </c>
      <c r="J2498">
        <v>0</v>
      </c>
      <c r="K2498" t="s">
        <v>5309</v>
      </c>
      <c r="L2498">
        <v>46112</v>
      </c>
      <c r="N2498">
        <v>46157</v>
      </c>
      <c r="P2498" t="s">
        <v>1420</v>
      </c>
      <c r="Q2498" t="s">
        <v>5310</v>
      </c>
      <c r="R2498" t="s">
        <v>1781</v>
      </c>
      <c r="S2498" t="s">
        <v>1332</v>
      </c>
      <c r="U2498" t="s">
        <v>1340</v>
      </c>
      <c r="V2498" t="s">
        <v>1341</v>
      </c>
      <c r="W2498" t="s">
        <v>1355</v>
      </c>
      <c r="AC2498" t="s">
        <v>1343</v>
      </c>
      <c r="AF2498" t="s">
        <v>1343</v>
      </c>
      <c r="AI2498">
        <v>27</v>
      </c>
      <c r="AJ2498">
        <v>65</v>
      </c>
      <c r="AL2498">
        <v>0</v>
      </c>
      <c r="AM2498" t="s">
        <v>1332</v>
      </c>
      <c r="AN2498">
        <v>0</v>
      </c>
      <c r="AO2498">
        <v>0</v>
      </c>
    </row>
    <row r="2499" spans="1:41" hidden="1" x14ac:dyDescent="0.3">
      <c r="A2499" t="s">
        <v>1332</v>
      </c>
      <c r="B2499" t="s">
        <v>1379</v>
      </c>
      <c r="C2499" t="s">
        <v>47</v>
      </c>
      <c r="D2499" t="s">
        <v>6423</v>
      </c>
      <c r="E2499" t="s">
        <v>6424</v>
      </c>
      <c r="F2499" t="s">
        <v>7915</v>
      </c>
      <c r="I2499" t="s">
        <v>1335</v>
      </c>
      <c r="J2499">
        <v>2000</v>
      </c>
      <c r="K2499" t="s">
        <v>5309</v>
      </c>
      <c r="L2499">
        <v>46112</v>
      </c>
      <c r="N2499">
        <v>46157</v>
      </c>
      <c r="P2499" t="s">
        <v>1420</v>
      </c>
      <c r="Q2499" t="s">
        <v>5310</v>
      </c>
      <c r="R2499" t="s">
        <v>1781</v>
      </c>
      <c r="S2499" t="s">
        <v>1332</v>
      </c>
      <c r="U2499" t="s">
        <v>1340</v>
      </c>
      <c r="V2499" t="s">
        <v>1341</v>
      </c>
      <c r="W2499" t="s">
        <v>1355</v>
      </c>
      <c r="AC2499" t="s">
        <v>1343</v>
      </c>
      <c r="AF2499" t="s">
        <v>1408</v>
      </c>
      <c r="AI2499">
        <v>27</v>
      </c>
      <c r="AJ2499">
        <v>2030</v>
      </c>
      <c r="AL2499">
        <v>0</v>
      </c>
      <c r="AM2499" t="s">
        <v>1332</v>
      </c>
      <c r="AN2499">
        <v>0</v>
      </c>
      <c r="AO2499">
        <v>0</v>
      </c>
    </row>
    <row r="2500" spans="1:41" hidden="1" x14ac:dyDescent="0.3">
      <c r="A2500" t="s">
        <v>1332</v>
      </c>
      <c r="B2500" t="s">
        <v>1379</v>
      </c>
      <c r="C2500" t="s">
        <v>47</v>
      </c>
      <c r="D2500" t="s">
        <v>7163</v>
      </c>
      <c r="E2500" t="s">
        <v>7164</v>
      </c>
      <c r="F2500" t="s">
        <v>7915</v>
      </c>
      <c r="I2500" t="s">
        <v>1335</v>
      </c>
      <c r="J2500">
        <v>0</v>
      </c>
      <c r="K2500" t="s">
        <v>5309</v>
      </c>
      <c r="L2500">
        <v>46112</v>
      </c>
      <c r="N2500">
        <v>46157</v>
      </c>
      <c r="P2500" t="s">
        <v>1420</v>
      </c>
      <c r="Q2500" t="s">
        <v>5310</v>
      </c>
      <c r="R2500" t="s">
        <v>1781</v>
      </c>
      <c r="S2500" t="s">
        <v>1332</v>
      </c>
      <c r="U2500" t="s">
        <v>1340</v>
      </c>
      <c r="V2500" t="s">
        <v>1341</v>
      </c>
      <c r="W2500" t="s">
        <v>1355</v>
      </c>
      <c r="AC2500" t="s">
        <v>1343</v>
      </c>
      <c r="AF2500" t="s">
        <v>1343</v>
      </c>
      <c r="AI2500">
        <v>27</v>
      </c>
      <c r="AJ2500">
        <v>0</v>
      </c>
      <c r="AL2500">
        <v>0</v>
      </c>
      <c r="AM2500" t="s">
        <v>1332</v>
      </c>
      <c r="AN2500">
        <v>0</v>
      </c>
      <c r="AO2500">
        <v>0</v>
      </c>
    </row>
    <row r="2501" spans="1:41" hidden="1" x14ac:dyDescent="0.3">
      <c r="A2501" t="s">
        <v>1332</v>
      </c>
      <c r="B2501" t="s">
        <v>1379</v>
      </c>
      <c r="C2501" t="s">
        <v>47</v>
      </c>
      <c r="D2501" t="s">
        <v>7165</v>
      </c>
      <c r="E2501" t="s">
        <v>7166</v>
      </c>
      <c r="F2501" t="s">
        <v>7915</v>
      </c>
      <c r="I2501" t="s">
        <v>1335</v>
      </c>
      <c r="J2501">
        <v>0</v>
      </c>
      <c r="K2501" t="s">
        <v>5309</v>
      </c>
      <c r="L2501">
        <v>46112</v>
      </c>
      <c r="N2501">
        <v>46157</v>
      </c>
      <c r="P2501" t="s">
        <v>1420</v>
      </c>
      <c r="Q2501" t="s">
        <v>5310</v>
      </c>
      <c r="R2501" t="s">
        <v>1781</v>
      </c>
      <c r="S2501" t="s">
        <v>1332</v>
      </c>
      <c r="U2501" t="s">
        <v>1340</v>
      </c>
      <c r="V2501" t="s">
        <v>1341</v>
      </c>
      <c r="W2501" t="s">
        <v>1355</v>
      </c>
      <c r="AC2501" t="s">
        <v>1343</v>
      </c>
      <c r="AF2501" t="s">
        <v>1343</v>
      </c>
      <c r="AI2501">
        <v>27</v>
      </c>
      <c r="AJ2501">
        <v>0</v>
      </c>
      <c r="AL2501">
        <v>0</v>
      </c>
      <c r="AM2501" t="s">
        <v>1332</v>
      </c>
      <c r="AN2501">
        <v>0</v>
      </c>
      <c r="AO2501">
        <v>0</v>
      </c>
    </row>
    <row r="2502" spans="1:41" hidden="1" x14ac:dyDescent="0.3">
      <c r="A2502" t="s">
        <v>1332</v>
      </c>
      <c r="B2502" t="s">
        <v>1379</v>
      </c>
      <c r="C2502" t="s">
        <v>47</v>
      </c>
      <c r="D2502" t="s">
        <v>7158</v>
      </c>
      <c r="E2502" t="s">
        <v>7159</v>
      </c>
      <c r="F2502" t="s">
        <v>7915</v>
      </c>
      <c r="I2502" t="s">
        <v>1335</v>
      </c>
      <c r="J2502">
        <v>0</v>
      </c>
      <c r="K2502" t="s">
        <v>5309</v>
      </c>
      <c r="L2502">
        <v>46112</v>
      </c>
      <c r="N2502">
        <v>46157</v>
      </c>
      <c r="P2502" t="s">
        <v>1420</v>
      </c>
      <c r="Q2502" t="s">
        <v>5310</v>
      </c>
      <c r="R2502" t="s">
        <v>1781</v>
      </c>
      <c r="S2502" t="s">
        <v>1332</v>
      </c>
      <c r="U2502" t="s">
        <v>1340</v>
      </c>
      <c r="V2502" t="s">
        <v>1341</v>
      </c>
      <c r="W2502" t="s">
        <v>1355</v>
      </c>
      <c r="AC2502" t="s">
        <v>1343</v>
      </c>
      <c r="AF2502" t="s">
        <v>1343</v>
      </c>
      <c r="AI2502">
        <v>27</v>
      </c>
      <c r="AJ2502">
        <v>35</v>
      </c>
      <c r="AL2502">
        <v>0</v>
      </c>
      <c r="AM2502" t="s">
        <v>1332</v>
      </c>
      <c r="AN2502">
        <v>0</v>
      </c>
      <c r="AO2502">
        <v>0</v>
      </c>
    </row>
    <row r="2503" spans="1:41" hidden="1" x14ac:dyDescent="0.3">
      <c r="A2503" t="s">
        <v>1384</v>
      </c>
      <c r="B2503" t="s">
        <v>1379</v>
      </c>
      <c r="C2503" t="s">
        <v>47</v>
      </c>
      <c r="D2503" t="s">
        <v>6423</v>
      </c>
      <c r="E2503" t="s">
        <v>6424</v>
      </c>
      <c r="I2503" t="s">
        <v>1369</v>
      </c>
      <c r="J2503">
        <v>0</v>
      </c>
      <c r="K2503" t="s">
        <v>5309</v>
      </c>
      <c r="L2503">
        <v>46112</v>
      </c>
      <c r="N2503">
        <v>46157</v>
      </c>
      <c r="P2503" t="s">
        <v>1420</v>
      </c>
      <c r="Q2503" t="s">
        <v>5310</v>
      </c>
      <c r="R2503" t="s">
        <v>1781</v>
      </c>
      <c r="S2503" t="s">
        <v>1332</v>
      </c>
      <c r="U2503" t="s">
        <v>1340</v>
      </c>
      <c r="V2503" t="s">
        <v>1341</v>
      </c>
      <c r="W2503" t="s">
        <v>1355</v>
      </c>
      <c r="AC2503" t="s">
        <v>1343</v>
      </c>
      <c r="AF2503" t="s">
        <v>1343</v>
      </c>
      <c r="AI2503">
        <v>27</v>
      </c>
      <c r="AJ2503">
        <v>30</v>
      </c>
      <c r="AL2503">
        <v>0</v>
      </c>
      <c r="AM2503" t="s">
        <v>1332</v>
      </c>
      <c r="AN2503">
        <v>0</v>
      </c>
      <c r="AO2503">
        <v>0</v>
      </c>
    </row>
    <row r="2504" spans="1:41" hidden="1" x14ac:dyDescent="0.3">
      <c r="A2504" t="s">
        <v>1332</v>
      </c>
      <c r="B2504" t="s">
        <v>1379</v>
      </c>
      <c r="C2504" t="s">
        <v>47</v>
      </c>
      <c r="D2504" t="s">
        <v>7163</v>
      </c>
      <c r="E2504" t="s">
        <v>7164</v>
      </c>
      <c r="I2504" t="s">
        <v>1369</v>
      </c>
      <c r="J2504">
        <v>0</v>
      </c>
      <c r="K2504" t="s">
        <v>5309</v>
      </c>
      <c r="L2504">
        <v>46112</v>
      </c>
      <c r="N2504">
        <v>46157</v>
      </c>
      <c r="P2504" t="s">
        <v>1420</v>
      </c>
      <c r="Q2504" t="s">
        <v>5310</v>
      </c>
      <c r="R2504" t="s">
        <v>1781</v>
      </c>
      <c r="S2504" t="s">
        <v>1332</v>
      </c>
      <c r="U2504" t="s">
        <v>1340</v>
      </c>
      <c r="V2504" t="s">
        <v>1341</v>
      </c>
      <c r="W2504" t="s">
        <v>1355</v>
      </c>
      <c r="AC2504" t="s">
        <v>1343</v>
      </c>
      <c r="AF2504" t="s">
        <v>1343</v>
      </c>
      <c r="AI2504">
        <v>27</v>
      </c>
      <c r="AJ2504">
        <v>0</v>
      </c>
      <c r="AL2504">
        <v>0</v>
      </c>
      <c r="AM2504" t="s">
        <v>1332</v>
      </c>
      <c r="AN2504">
        <v>0</v>
      </c>
      <c r="AO2504">
        <v>0</v>
      </c>
    </row>
    <row r="2505" spans="1:41" hidden="1" x14ac:dyDescent="0.3">
      <c r="A2505" t="s">
        <v>1332</v>
      </c>
      <c r="B2505" t="s">
        <v>1379</v>
      </c>
      <c r="C2505" t="s">
        <v>47</v>
      </c>
      <c r="D2505" t="s">
        <v>7165</v>
      </c>
      <c r="E2505" t="s">
        <v>7166</v>
      </c>
      <c r="I2505" t="s">
        <v>1369</v>
      </c>
      <c r="J2505">
        <v>0</v>
      </c>
      <c r="K2505" t="s">
        <v>5309</v>
      </c>
      <c r="L2505">
        <v>46112</v>
      </c>
      <c r="N2505">
        <v>46157</v>
      </c>
      <c r="P2505" t="s">
        <v>1420</v>
      </c>
      <c r="Q2505" t="s">
        <v>5310</v>
      </c>
      <c r="R2505" t="s">
        <v>1781</v>
      </c>
      <c r="S2505" t="s">
        <v>1332</v>
      </c>
      <c r="U2505" t="s">
        <v>1340</v>
      </c>
      <c r="V2505" t="s">
        <v>1341</v>
      </c>
      <c r="W2505" t="s">
        <v>1355</v>
      </c>
      <c r="AC2505" t="s">
        <v>1343</v>
      </c>
      <c r="AF2505" t="s">
        <v>1343</v>
      </c>
      <c r="AI2505">
        <v>27</v>
      </c>
      <c r="AJ2505">
        <v>0</v>
      </c>
      <c r="AL2505">
        <v>0</v>
      </c>
      <c r="AM2505" t="s">
        <v>1332</v>
      </c>
      <c r="AN2505">
        <v>0</v>
      </c>
      <c r="AO2505">
        <v>0</v>
      </c>
    </row>
    <row r="2506" spans="1:41" hidden="1" x14ac:dyDescent="0.3">
      <c r="A2506" t="s">
        <v>1332</v>
      </c>
      <c r="B2506" t="s">
        <v>1379</v>
      </c>
      <c r="C2506" t="s">
        <v>47</v>
      </c>
      <c r="D2506" t="s">
        <v>7158</v>
      </c>
      <c r="E2506" t="s">
        <v>7159</v>
      </c>
      <c r="I2506" t="s">
        <v>1369</v>
      </c>
      <c r="J2506">
        <v>0</v>
      </c>
      <c r="K2506" t="s">
        <v>5309</v>
      </c>
      <c r="L2506">
        <v>46112</v>
      </c>
      <c r="N2506">
        <v>46157</v>
      </c>
      <c r="P2506" t="s">
        <v>1420</v>
      </c>
      <c r="Q2506" t="s">
        <v>5310</v>
      </c>
      <c r="R2506" t="s">
        <v>1781</v>
      </c>
      <c r="S2506" t="s">
        <v>1332</v>
      </c>
      <c r="U2506" t="s">
        <v>1340</v>
      </c>
      <c r="V2506" t="s">
        <v>1341</v>
      </c>
      <c r="W2506" t="s">
        <v>1355</v>
      </c>
      <c r="AC2506" t="s">
        <v>1343</v>
      </c>
      <c r="AF2506" t="s">
        <v>1343</v>
      </c>
      <c r="AI2506">
        <v>27</v>
      </c>
      <c r="AJ2506">
        <v>35</v>
      </c>
      <c r="AL2506">
        <v>0</v>
      </c>
      <c r="AM2506" t="s">
        <v>1332</v>
      </c>
      <c r="AN2506">
        <v>0</v>
      </c>
      <c r="AO2506">
        <v>0</v>
      </c>
    </row>
    <row r="2507" spans="1:41" hidden="1" x14ac:dyDescent="0.3">
      <c r="A2507" t="s">
        <v>1332</v>
      </c>
      <c r="B2507" t="s">
        <v>1332</v>
      </c>
      <c r="C2507" t="s">
        <v>1359</v>
      </c>
      <c r="D2507" t="s">
        <v>2416</v>
      </c>
      <c r="E2507">
        <v>2025315</v>
      </c>
      <c r="I2507" t="s">
        <v>1335</v>
      </c>
      <c r="J2507">
        <v>1000</v>
      </c>
      <c r="K2507" t="s">
        <v>2918</v>
      </c>
      <c r="L2507">
        <v>46026</v>
      </c>
      <c r="N2507">
        <v>46068</v>
      </c>
      <c r="P2507" t="s">
        <v>1420</v>
      </c>
      <c r="Q2507" t="s">
        <v>2919</v>
      </c>
      <c r="R2507" t="s">
        <v>1339</v>
      </c>
      <c r="S2507" t="s">
        <v>1332</v>
      </c>
      <c r="U2507" t="s">
        <v>1340</v>
      </c>
      <c r="V2507" t="s">
        <v>1341</v>
      </c>
      <c r="W2507" t="s">
        <v>1339</v>
      </c>
      <c r="X2507">
        <v>46094</v>
      </c>
      <c r="Y2507" t="s">
        <v>2920</v>
      </c>
      <c r="Z2507">
        <v>727</v>
      </c>
      <c r="AA2507">
        <v>231</v>
      </c>
      <c r="AB2507">
        <v>31</v>
      </c>
      <c r="AC2507" t="s">
        <v>1343</v>
      </c>
      <c r="AF2507" t="s">
        <v>1408</v>
      </c>
      <c r="AI2507" t="s">
        <v>1339</v>
      </c>
      <c r="AJ2507">
        <v>1065</v>
      </c>
      <c r="AL2507">
        <v>727</v>
      </c>
      <c r="AM2507">
        <v>727</v>
      </c>
      <c r="AN2507">
        <v>0.31774415405777201</v>
      </c>
      <c r="AO2507">
        <v>1.4649243466299899</v>
      </c>
    </row>
    <row r="2508" spans="1:41" hidden="1" x14ac:dyDescent="0.3">
      <c r="A2508" t="s">
        <v>1332</v>
      </c>
      <c r="B2508" t="s">
        <v>1332</v>
      </c>
      <c r="C2508" t="s">
        <v>1359</v>
      </c>
      <c r="D2508" t="s">
        <v>2091</v>
      </c>
      <c r="E2508">
        <v>2025339</v>
      </c>
      <c r="I2508" t="s">
        <v>1335</v>
      </c>
      <c r="J2508">
        <v>0</v>
      </c>
      <c r="K2508" t="s">
        <v>2918</v>
      </c>
      <c r="L2508">
        <v>46026</v>
      </c>
      <c r="N2508">
        <v>46068</v>
      </c>
      <c r="P2508" t="s">
        <v>1420</v>
      </c>
      <c r="Q2508" t="s">
        <v>2919</v>
      </c>
      <c r="R2508" t="s">
        <v>1339</v>
      </c>
      <c r="S2508" t="s">
        <v>1332</v>
      </c>
      <c r="U2508" t="s">
        <v>1340</v>
      </c>
      <c r="V2508" t="s">
        <v>1341</v>
      </c>
      <c r="W2508" t="s">
        <v>1339</v>
      </c>
      <c r="X2508">
        <v>46094</v>
      </c>
      <c r="Y2508" t="s">
        <v>2920</v>
      </c>
      <c r="Z2508">
        <v>727</v>
      </c>
      <c r="AA2508">
        <v>231</v>
      </c>
      <c r="AB2508">
        <v>31</v>
      </c>
      <c r="AC2508" t="s">
        <v>1343</v>
      </c>
      <c r="AF2508" t="s">
        <v>1343</v>
      </c>
      <c r="AI2508" t="s">
        <v>1339</v>
      </c>
      <c r="AJ2508">
        <v>58</v>
      </c>
      <c r="AL2508" t="s">
        <v>1332</v>
      </c>
      <c r="AM2508" t="s">
        <v>1332</v>
      </c>
      <c r="AN2508">
        <v>0.31774415405777201</v>
      </c>
      <c r="AO2508">
        <v>0</v>
      </c>
    </row>
    <row r="2509" spans="1:41" hidden="1" x14ac:dyDescent="0.3">
      <c r="A2509" t="s">
        <v>1332</v>
      </c>
      <c r="B2509" t="s">
        <v>1332</v>
      </c>
      <c r="C2509" t="s">
        <v>304</v>
      </c>
      <c r="D2509" t="s">
        <v>1438</v>
      </c>
      <c r="E2509">
        <v>2025933</v>
      </c>
      <c r="I2509" t="s">
        <v>1335</v>
      </c>
      <c r="J2509">
        <v>900</v>
      </c>
      <c r="K2509" t="s">
        <v>2918</v>
      </c>
      <c r="L2509">
        <v>46035</v>
      </c>
      <c r="N2509">
        <v>46081</v>
      </c>
      <c r="P2509" t="s">
        <v>1337</v>
      </c>
      <c r="Q2509" t="s">
        <v>2919</v>
      </c>
      <c r="R2509" t="s">
        <v>1339</v>
      </c>
      <c r="S2509" t="s">
        <v>1332</v>
      </c>
      <c r="U2509" t="s">
        <v>1340</v>
      </c>
      <c r="V2509" t="s">
        <v>1341</v>
      </c>
      <c r="W2509" t="s">
        <v>1339</v>
      </c>
      <c r="X2509">
        <v>46088</v>
      </c>
      <c r="Y2509" t="s">
        <v>3193</v>
      </c>
      <c r="Z2509">
        <v>587</v>
      </c>
      <c r="AA2509">
        <v>242</v>
      </c>
      <c r="AB2509">
        <v>27</v>
      </c>
      <c r="AC2509" t="s">
        <v>1343</v>
      </c>
      <c r="AF2509" t="s">
        <v>1343</v>
      </c>
      <c r="AI2509" t="s">
        <v>1339</v>
      </c>
      <c r="AJ2509">
        <v>950</v>
      </c>
      <c r="AL2509">
        <v>587</v>
      </c>
      <c r="AM2509">
        <v>587</v>
      </c>
      <c r="AN2509">
        <v>0.41226575809199301</v>
      </c>
      <c r="AO2509">
        <v>1.6183986371379899</v>
      </c>
    </row>
    <row r="2510" spans="1:41" hidden="1" x14ac:dyDescent="0.3">
      <c r="A2510" t="s">
        <v>1332</v>
      </c>
      <c r="B2510" t="s">
        <v>1332</v>
      </c>
      <c r="C2510" t="s">
        <v>304</v>
      </c>
      <c r="D2510" t="s">
        <v>1755</v>
      </c>
      <c r="E2510">
        <v>2025329</v>
      </c>
      <c r="I2510" t="s">
        <v>1335</v>
      </c>
      <c r="J2510">
        <v>0</v>
      </c>
      <c r="K2510" t="s">
        <v>2918</v>
      </c>
      <c r="L2510">
        <v>46035</v>
      </c>
      <c r="N2510">
        <v>46081</v>
      </c>
      <c r="P2510" t="s">
        <v>1337</v>
      </c>
      <c r="Q2510" t="s">
        <v>2919</v>
      </c>
      <c r="R2510" t="s">
        <v>1339</v>
      </c>
      <c r="S2510" t="s">
        <v>1332</v>
      </c>
      <c r="U2510" t="s">
        <v>1340</v>
      </c>
      <c r="V2510" t="s">
        <v>1341</v>
      </c>
      <c r="W2510" t="s">
        <v>1339</v>
      </c>
      <c r="X2510">
        <v>46088</v>
      </c>
      <c r="Y2510" t="s">
        <v>3193</v>
      </c>
      <c r="Z2510">
        <v>587</v>
      </c>
      <c r="AA2510">
        <v>242</v>
      </c>
      <c r="AB2510">
        <v>27</v>
      </c>
      <c r="AC2510" t="s">
        <v>1343</v>
      </c>
      <c r="AF2510" t="s">
        <v>1343</v>
      </c>
      <c r="AI2510" t="s">
        <v>1339</v>
      </c>
      <c r="AJ2510">
        <v>52</v>
      </c>
      <c r="AL2510" t="s">
        <v>1332</v>
      </c>
      <c r="AM2510" t="s">
        <v>1332</v>
      </c>
      <c r="AN2510">
        <v>0.41226575809199301</v>
      </c>
      <c r="AO2510">
        <v>0</v>
      </c>
    </row>
    <row r="2511" spans="1:41" hidden="1" x14ac:dyDescent="0.3">
      <c r="A2511" t="s">
        <v>1332</v>
      </c>
      <c r="B2511" t="s">
        <v>1332</v>
      </c>
      <c r="C2511" t="s">
        <v>1359</v>
      </c>
      <c r="D2511" t="s">
        <v>4974</v>
      </c>
      <c r="E2511">
        <v>2026061</v>
      </c>
      <c r="F2511" t="s">
        <v>5602</v>
      </c>
      <c r="G2511" t="s">
        <v>5603</v>
      </c>
      <c r="I2511" t="s">
        <v>1369</v>
      </c>
      <c r="J2511">
        <v>168</v>
      </c>
      <c r="K2511" t="s">
        <v>5604</v>
      </c>
      <c r="L2511">
        <v>46092</v>
      </c>
      <c r="N2511">
        <v>46132</v>
      </c>
      <c r="P2511" t="s">
        <v>1420</v>
      </c>
      <c r="Q2511" t="s">
        <v>5605</v>
      </c>
      <c r="R2511" t="s">
        <v>1358</v>
      </c>
      <c r="S2511" t="s">
        <v>1332</v>
      </c>
      <c r="T2511" t="s">
        <v>5606</v>
      </c>
      <c r="U2511" t="s">
        <v>1340</v>
      </c>
      <c r="V2511" t="s">
        <v>1341</v>
      </c>
      <c r="W2511" t="s">
        <v>1358</v>
      </c>
      <c r="AC2511" t="s">
        <v>1343</v>
      </c>
      <c r="AF2511" t="s">
        <v>1343</v>
      </c>
      <c r="AI2511" t="s">
        <v>1358</v>
      </c>
      <c r="AJ2511">
        <v>253</v>
      </c>
      <c r="AL2511">
        <v>0</v>
      </c>
      <c r="AM2511" t="s">
        <v>1332</v>
      </c>
      <c r="AN2511">
        <v>0</v>
      </c>
      <c r="AO2511">
        <v>0</v>
      </c>
    </row>
    <row r="2512" spans="1:41" hidden="1" x14ac:dyDescent="0.3">
      <c r="C2512" t="s">
        <v>1359</v>
      </c>
      <c r="D2512" t="s">
        <v>7516</v>
      </c>
      <c r="E2512">
        <v>2026067</v>
      </c>
      <c r="F2512" t="s">
        <v>8772</v>
      </c>
      <c r="G2512" t="s">
        <v>4636</v>
      </c>
      <c r="I2512" t="s">
        <v>1369</v>
      </c>
      <c r="J2512">
        <v>168</v>
      </c>
      <c r="K2512" t="s">
        <v>5604</v>
      </c>
      <c r="L2512">
        <v>46127</v>
      </c>
      <c r="N2512">
        <v>46162</v>
      </c>
      <c r="P2512" t="s">
        <v>1420</v>
      </c>
      <c r="Q2512" t="s">
        <v>5605</v>
      </c>
      <c r="U2512" t="s">
        <v>1340</v>
      </c>
      <c r="V2512" t="s">
        <v>1341</v>
      </c>
      <c r="W2512" t="s">
        <v>1355</v>
      </c>
      <c r="AC2512" t="s">
        <v>1343</v>
      </c>
      <c r="AF2512" t="s">
        <v>1343</v>
      </c>
      <c r="AI2512">
        <v>32</v>
      </c>
      <c r="AJ2512">
        <v>168</v>
      </c>
      <c r="AL2512">
        <v>0</v>
      </c>
      <c r="AM2512" t="s">
        <v>1332</v>
      </c>
      <c r="AN2512">
        <v>0</v>
      </c>
      <c r="AO2512">
        <v>0</v>
      </c>
    </row>
    <row r="2513" spans="1:41" hidden="1" x14ac:dyDescent="0.3">
      <c r="A2513" t="s">
        <v>1332</v>
      </c>
      <c r="B2513" t="s">
        <v>1332</v>
      </c>
      <c r="C2513" t="s">
        <v>1359</v>
      </c>
      <c r="D2513" t="s">
        <v>2962</v>
      </c>
      <c r="E2513">
        <v>2025945</v>
      </c>
      <c r="F2513" t="s">
        <v>7098</v>
      </c>
      <c r="G2513" t="s">
        <v>7099</v>
      </c>
      <c r="I2513" t="s">
        <v>1335</v>
      </c>
      <c r="J2513">
        <v>320</v>
      </c>
      <c r="K2513" t="s">
        <v>7100</v>
      </c>
      <c r="L2513">
        <v>46108</v>
      </c>
      <c r="N2513">
        <v>46152</v>
      </c>
      <c r="P2513" t="s">
        <v>1337</v>
      </c>
      <c r="Q2513" t="s">
        <v>7101</v>
      </c>
      <c r="R2513" t="s">
        <v>1781</v>
      </c>
      <c r="S2513" t="s">
        <v>1332</v>
      </c>
      <c r="U2513" t="s">
        <v>1340</v>
      </c>
      <c r="V2513" t="s">
        <v>1341</v>
      </c>
      <c r="W2513" t="s">
        <v>1355</v>
      </c>
      <c r="AC2513" t="s">
        <v>1343</v>
      </c>
      <c r="AF2513" t="s">
        <v>1343</v>
      </c>
      <c r="AI2513">
        <v>22</v>
      </c>
      <c r="AJ2513">
        <v>380</v>
      </c>
      <c r="AL2513">
        <v>0</v>
      </c>
      <c r="AM2513" t="s">
        <v>1332</v>
      </c>
      <c r="AN2513">
        <v>0</v>
      </c>
      <c r="AO2513">
        <v>0</v>
      </c>
    </row>
    <row r="2514" spans="1:41" hidden="1" x14ac:dyDescent="0.3">
      <c r="A2514" t="s">
        <v>1332</v>
      </c>
      <c r="B2514" t="s">
        <v>1332</v>
      </c>
      <c r="C2514" t="s">
        <v>205</v>
      </c>
      <c r="D2514" t="s">
        <v>2962</v>
      </c>
      <c r="E2514">
        <v>2025945</v>
      </c>
      <c r="F2514" t="s">
        <v>5354</v>
      </c>
      <c r="G2514" t="s">
        <v>5355</v>
      </c>
      <c r="I2514" t="s">
        <v>1335</v>
      </c>
      <c r="J2514">
        <v>200</v>
      </c>
      <c r="K2514" t="s">
        <v>5356</v>
      </c>
      <c r="L2514">
        <v>46090</v>
      </c>
      <c r="N2514">
        <v>46132</v>
      </c>
      <c r="P2514" t="s">
        <v>1337</v>
      </c>
      <c r="Q2514" t="s">
        <v>5357</v>
      </c>
      <c r="R2514" t="s">
        <v>1339</v>
      </c>
      <c r="S2514" t="s">
        <v>1332</v>
      </c>
      <c r="U2514" t="s">
        <v>1340</v>
      </c>
      <c r="V2514" t="s">
        <v>1341</v>
      </c>
      <c r="W2514" t="s">
        <v>1339</v>
      </c>
      <c r="X2514">
        <v>46119</v>
      </c>
      <c r="Y2514" t="s">
        <v>5358</v>
      </c>
      <c r="AC2514" t="s">
        <v>1343</v>
      </c>
      <c r="AF2514" t="s">
        <v>1343</v>
      </c>
      <c r="AI2514" t="s">
        <v>1339</v>
      </c>
      <c r="AJ2514">
        <v>260</v>
      </c>
      <c r="AL2514">
        <v>0</v>
      </c>
      <c r="AM2514">
        <v>0</v>
      </c>
      <c r="AN2514">
        <v>0</v>
      </c>
      <c r="AO2514">
        <v>0</v>
      </c>
    </row>
    <row r="2515" spans="1:41" hidden="1" x14ac:dyDescent="0.3">
      <c r="A2515" t="s">
        <v>1332</v>
      </c>
      <c r="B2515" t="s">
        <v>1332</v>
      </c>
      <c r="C2515" t="s">
        <v>205</v>
      </c>
      <c r="D2515" t="s">
        <v>4974</v>
      </c>
      <c r="E2515">
        <v>2026061</v>
      </c>
      <c r="F2515" t="s">
        <v>5354</v>
      </c>
      <c r="G2515" t="s">
        <v>5359</v>
      </c>
      <c r="I2515" t="s">
        <v>1335</v>
      </c>
      <c r="J2515">
        <v>200</v>
      </c>
      <c r="K2515" t="s">
        <v>5356</v>
      </c>
      <c r="L2515">
        <v>46090</v>
      </c>
      <c r="N2515">
        <v>46132</v>
      </c>
      <c r="P2515" t="s">
        <v>1337</v>
      </c>
      <c r="Q2515" t="s">
        <v>5357</v>
      </c>
      <c r="R2515" t="s">
        <v>3490</v>
      </c>
      <c r="S2515" t="s">
        <v>1332</v>
      </c>
      <c r="U2515" t="s">
        <v>1340</v>
      </c>
      <c r="V2515" t="s">
        <v>1341</v>
      </c>
      <c r="W2515" t="s">
        <v>1355</v>
      </c>
      <c r="AC2515" t="s">
        <v>1343</v>
      </c>
      <c r="AF2515" t="s">
        <v>1343</v>
      </c>
      <c r="AI2515">
        <v>2</v>
      </c>
      <c r="AJ2515">
        <v>285</v>
      </c>
      <c r="AL2515">
        <v>0</v>
      </c>
      <c r="AM2515" t="s">
        <v>1332</v>
      </c>
      <c r="AN2515">
        <v>0</v>
      </c>
      <c r="AO2515">
        <v>0</v>
      </c>
    </row>
    <row r="2516" spans="1:41" hidden="1" x14ac:dyDescent="0.3">
      <c r="A2516" t="s">
        <v>1332</v>
      </c>
      <c r="B2516" t="s">
        <v>1332</v>
      </c>
      <c r="C2516" t="s">
        <v>1359</v>
      </c>
      <c r="D2516" t="s">
        <v>6408</v>
      </c>
      <c r="E2516">
        <v>2026021</v>
      </c>
      <c r="F2516" t="s">
        <v>6979</v>
      </c>
      <c r="G2516" t="s">
        <v>6980</v>
      </c>
      <c r="I2516" t="s">
        <v>1335</v>
      </c>
      <c r="J2516">
        <v>200</v>
      </c>
      <c r="K2516" t="s">
        <v>5356</v>
      </c>
      <c r="L2516">
        <v>46106</v>
      </c>
      <c r="N2516">
        <v>46152</v>
      </c>
      <c r="P2516" t="s">
        <v>1361</v>
      </c>
      <c r="Q2516" t="s">
        <v>5357</v>
      </c>
      <c r="R2516" t="s">
        <v>1358</v>
      </c>
      <c r="S2516" t="s">
        <v>1332</v>
      </c>
      <c r="U2516" t="s">
        <v>1340</v>
      </c>
      <c r="V2516" t="s">
        <v>1341</v>
      </c>
      <c r="W2516" t="s">
        <v>1358</v>
      </c>
      <c r="AC2516" t="s">
        <v>1343</v>
      </c>
      <c r="AF2516" t="s">
        <v>1343</v>
      </c>
      <c r="AI2516" t="s">
        <v>1358</v>
      </c>
      <c r="AJ2516">
        <v>245</v>
      </c>
      <c r="AL2516">
        <v>0</v>
      </c>
      <c r="AM2516" t="s">
        <v>1332</v>
      </c>
      <c r="AN2516">
        <v>0</v>
      </c>
      <c r="AO2516">
        <v>0</v>
      </c>
    </row>
    <row r="2517" spans="1:41" hidden="1" x14ac:dyDescent="0.3">
      <c r="A2517" t="s">
        <v>1332</v>
      </c>
      <c r="B2517" t="s">
        <v>1332</v>
      </c>
      <c r="C2517" t="s">
        <v>1359</v>
      </c>
      <c r="D2517" t="s">
        <v>4674</v>
      </c>
      <c r="E2517">
        <v>2026014</v>
      </c>
      <c r="F2517" t="s">
        <v>6979</v>
      </c>
      <c r="G2517" t="s">
        <v>6981</v>
      </c>
      <c r="I2517" t="s">
        <v>1335</v>
      </c>
      <c r="J2517">
        <v>0</v>
      </c>
      <c r="K2517" t="s">
        <v>5356</v>
      </c>
      <c r="L2517">
        <v>46106</v>
      </c>
      <c r="N2517">
        <v>46152</v>
      </c>
      <c r="P2517" t="s">
        <v>1361</v>
      </c>
      <c r="Q2517" t="s">
        <v>5357</v>
      </c>
      <c r="R2517" t="s">
        <v>1358</v>
      </c>
      <c r="S2517" t="s">
        <v>1332</v>
      </c>
      <c r="U2517" t="s">
        <v>1340</v>
      </c>
      <c r="V2517" t="s">
        <v>1341</v>
      </c>
      <c r="W2517" t="s">
        <v>1358</v>
      </c>
      <c r="AC2517" t="s">
        <v>1343</v>
      </c>
      <c r="AF2517" t="s">
        <v>1343</v>
      </c>
      <c r="AI2517" t="s">
        <v>1358</v>
      </c>
      <c r="AJ2517">
        <v>45</v>
      </c>
      <c r="AL2517">
        <v>0</v>
      </c>
      <c r="AM2517" t="s">
        <v>1332</v>
      </c>
      <c r="AN2517">
        <v>0</v>
      </c>
      <c r="AO2517">
        <v>0</v>
      </c>
    </row>
    <row r="2518" spans="1:41" hidden="1" x14ac:dyDescent="0.3">
      <c r="C2518" t="s">
        <v>205</v>
      </c>
      <c r="D2518" t="s">
        <v>8194</v>
      </c>
      <c r="E2518" t="s">
        <v>1332</v>
      </c>
      <c r="F2518" t="s">
        <v>8799</v>
      </c>
      <c r="I2518" t="s">
        <v>1335</v>
      </c>
      <c r="J2518">
        <v>200</v>
      </c>
      <c r="K2518" t="s">
        <v>8800</v>
      </c>
      <c r="L2518">
        <v>46127</v>
      </c>
      <c r="N2518">
        <v>46162</v>
      </c>
      <c r="P2518" t="s">
        <v>1337</v>
      </c>
      <c r="Q2518" t="s">
        <v>8801</v>
      </c>
      <c r="U2518" t="s">
        <v>1354</v>
      </c>
      <c r="V2518" t="s">
        <v>1341</v>
      </c>
      <c r="W2518" t="s">
        <v>1355</v>
      </c>
      <c r="AC2518" t="s">
        <v>1343</v>
      </c>
      <c r="AF2518" t="s">
        <v>1343</v>
      </c>
      <c r="AI2518">
        <v>32</v>
      </c>
      <c r="AJ2518" t="s">
        <v>1332</v>
      </c>
      <c r="AL2518">
        <v>0</v>
      </c>
      <c r="AM2518" t="s">
        <v>1332</v>
      </c>
      <c r="AN2518">
        <v>0</v>
      </c>
      <c r="AO2518">
        <v>0</v>
      </c>
    </row>
    <row r="2519" spans="1:41" hidden="1" x14ac:dyDescent="0.3">
      <c r="C2519" t="s">
        <v>205</v>
      </c>
      <c r="D2519" t="s">
        <v>8198</v>
      </c>
      <c r="E2519" t="s">
        <v>1332</v>
      </c>
      <c r="F2519" t="s">
        <v>8799</v>
      </c>
      <c r="I2519" t="s">
        <v>1335</v>
      </c>
      <c r="J2519">
        <v>0</v>
      </c>
      <c r="K2519" t="s">
        <v>8800</v>
      </c>
      <c r="L2519">
        <v>46127</v>
      </c>
      <c r="N2519">
        <v>46162</v>
      </c>
      <c r="P2519" t="s">
        <v>1337</v>
      </c>
      <c r="Q2519" t="s">
        <v>8801</v>
      </c>
      <c r="U2519" t="s">
        <v>1354</v>
      </c>
      <c r="V2519" t="s">
        <v>1341</v>
      </c>
      <c r="W2519" t="s">
        <v>1355</v>
      </c>
      <c r="AC2519" t="s">
        <v>1343</v>
      </c>
      <c r="AF2519" t="s">
        <v>1343</v>
      </c>
      <c r="AI2519">
        <v>32</v>
      </c>
      <c r="AJ2519" t="s">
        <v>1332</v>
      </c>
      <c r="AL2519">
        <v>0</v>
      </c>
      <c r="AM2519" t="s">
        <v>1332</v>
      </c>
      <c r="AN2519">
        <v>0</v>
      </c>
      <c r="AO2519">
        <v>0</v>
      </c>
    </row>
    <row r="2520" spans="1:41" x14ac:dyDescent="0.3">
      <c r="A2520" t="s">
        <v>1332</v>
      </c>
      <c r="B2520" t="s">
        <v>1332</v>
      </c>
      <c r="C2520" t="s">
        <v>1380</v>
      </c>
      <c r="D2520" t="s">
        <v>1755</v>
      </c>
      <c r="E2520">
        <v>2025329</v>
      </c>
      <c r="F2520" t="s">
        <v>6815</v>
      </c>
      <c r="I2520" t="s">
        <v>1335</v>
      </c>
      <c r="J2520">
        <v>0</v>
      </c>
      <c r="K2520" t="s">
        <v>6817</v>
      </c>
      <c r="L2520" s="42">
        <v>46104</v>
      </c>
      <c r="N2520">
        <v>46152</v>
      </c>
      <c r="P2520" t="s">
        <v>1361</v>
      </c>
      <c r="Q2520" t="s">
        <v>6818</v>
      </c>
      <c r="R2520" t="s">
        <v>1781</v>
      </c>
      <c r="S2520" t="s">
        <v>1332</v>
      </c>
      <c r="U2520" t="s">
        <v>1537</v>
      </c>
      <c r="V2520" t="s">
        <v>1402</v>
      </c>
      <c r="W2520" t="s">
        <v>1355</v>
      </c>
      <c r="AC2520" t="s">
        <v>1343</v>
      </c>
      <c r="AF2520" t="s">
        <v>1343</v>
      </c>
      <c r="AI2520">
        <v>22</v>
      </c>
      <c r="AJ2520">
        <v>52</v>
      </c>
      <c r="AL2520">
        <v>0</v>
      </c>
      <c r="AM2520" t="s">
        <v>1332</v>
      </c>
      <c r="AN2520">
        <v>0</v>
      </c>
      <c r="AO2520">
        <v>0</v>
      </c>
    </row>
    <row r="2521" spans="1:41" hidden="1" x14ac:dyDescent="0.3">
      <c r="A2521" t="s">
        <v>1332</v>
      </c>
      <c r="B2521" t="s">
        <v>1332</v>
      </c>
      <c r="C2521" t="s">
        <v>304</v>
      </c>
      <c r="D2521" t="s">
        <v>2232</v>
      </c>
      <c r="E2521">
        <v>2025998</v>
      </c>
      <c r="I2521" t="s">
        <v>1335</v>
      </c>
      <c r="J2521">
        <v>150</v>
      </c>
      <c r="K2521" t="s">
        <v>2296</v>
      </c>
      <c r="L2521">
        <v>46001</v>
      </c>
      <c r="N2521">
        <v>46052</v>
      </c>
      <c r="P2521" t="s">
        <v>1361</v>
      </c>
      <c r="Q2521" t="s">
        <v>748</v>
      </c>
      <c r="R2521" t="s">
        <v>1358</v>
      </c>
      <c r="S2521" t="s">
        <v>1353</v>
      </c>
      <c r="U2521" t="s">
        <v>1354</v>
      </c>
      <c r="V2521" t="s">
        <v>1341</v>
      </c>
      <c r="W2521" t="s">
        <v>1358</v>
      </c>
      <c r="AC2521" t="s">
        <v>1343</v>
      </c>
      <c r="AF2521" t="s">
        <v>1343</v>
      </c>
      <c r="AI2521" t="s">
        <v>1358</v>
      </c>
      <c r="AJ2521">
        <v>260</v>
      </c>
      <c r="AL2521">
        <v>0</v>
      </c>
      <c r="AM2521" t="s">
        <v>1332</v>
      </c>
      <c r="AN2521">
        <v>0</v>
      </c>
      <c r="AO2521">
        <v>0</v>
      </c>
    </row>
    <row r="2522" spans="1:41" hidden="1" x14ac:dyDescent="0.3">
      <c r="A2522" t="s">
        <v>1332</v>
      </c>
      <c r="B2522" t="s">
        <v>1332</v>
      </c>
      <c r="C2522" t="s">
        <v>39</v>
      </c>
      <c r="D2522" t="s">
        <v>5409</v>
      </c>
      <c r="E2522" t="s">
        <v>5410</v>
      </c>
      <c r="F2522" t="s">
        <v>6050</v>
      </c>
      <c r="G2522" t="s">
        <v>4636</v>
      </c>
      <c r="I2522" t="s">
        <v>1335</v>
      </c>
      <c r="J2522">
        <v>80</v>
      </c>
      <c r="K2522" t="s">
        <v>2296</v>
      </c>
      <c r="L2522">
        <v>46095</v>
      </c>
      <c r="N2522">
        <v>46142</v>
      </c>
      <c r="P2522" t="s">
        <v>1361</v>
      </c>
      <c r="Q2522" t="s">
        <v>6051</v>
      </c>
      <c r="R2522" t="s">
        <v>1781</v>
      </c>
      <c r="S2522" t="s">
        <v>1332</v>
      </c>
      <c r="U2522" t="s">
        <v>1340</v>
      </c>
      <c r="V2522" t="s">
        <v>1341</v>
      </c>
      <c r="W2522" t="s">
        <v>1355</v>
      </c>
      <c r="AC2522" t="s">
        <v>1343</v>
      </c>
      <c r="AF2522" t="s">
        <v>1343</v>
      </c>
      <c r="AI2522">
        <v>12</v>
      </c>
      <c r="AJ2522">
        <v>80</v>
      </c>
      <c r="AL2522">
        <v>0</v>
      </c>
      <c r="AM2522" t="s">
        <v>1332</v>
      </c>
      <c r="AN2522">
        <v>0</v>
      </c>
      <c r="AO2522">
        <v>0</v>
      </c>
    </row>
    <row r="2523" spans="1:41" hidden="1" x14ac:dyDescent="0.3">
      <c r="A2523" t="s">
        <v>1332</v>
      </c>
      <c r="B2523" t="s">
        <v>1332</v>
      </c>
      <c r="C2523" t="s">
        <v>39</v>
      </c>
      <c r="D2523" t="s">
        <v>1438</v>
      </c>
      <c r="E2523">
        <v>2025933</v>
      </c>
      <c r="F2523" t="s">
        <v>4665</v>
      </c>
      <c r="G2523" t="s">
        <v>4666</v>
      </c>
      <c r="I2523" t="s">
        <v>1335</v>
      </c>
      <c r="J2523">
        <v>110</v>
      </c>
      <c r="K2523" t="s">
        <v>4667</v>
      </c>
      <c r="L2523">
        <v>46085</v>
      </c>
      <c r="N2523">
        <v>46122</v>
      </c>
      <c r="P2523" t="s">
        <v>1337</v>
      </c>
      <c r="Q2523" t="s">
        <v>4668</v>
      </c>
      <c r="R2523" t="s">
        <v>1339</v>
      </c>
      <c r="S2523" t="s">
        <v>1332</v>
      </c>
      <c r="U2523" t="s">
        <v>1340</v>
      </c>
      <c r="V2523" t="s">
        <v>1341</v>
      </c>
      <c r="W2523" t="s">
        <v>1339</v>
      </c>
      <c r="X2523">
        <v>46104</v>
      </c>
      <c r="Y2523" t="s">
        <v>4669</v>
      </c>
      <c r="Z2523">
        <v>76</v>
      </c>
      <c r="AA2523">
        <v>7</v>
      </c>
      <c r="AB2523">
        <v>2</v>
      </c>
      <c r="AC2523" t="s">
        <v>1343</v>
      </c>
      <c r="AF2523" t="s">
        <v>1343</v>
      </c>
      <c r="AI2523" t="s">
        <v>1339</v>
      </c>
      <c r="AJ2523">
        <v>160</v>
      </c>
      <c r="AL2523">
        <v>76</v>
      </c>
      <c r="AM2523">
        <v>76</v>
      </c>
      <c r="AN2523">
        <v>9.2105263157894704E-2</v>
      </c>
      <c r="AO2523">
        <v>2.1052631578947398</v>
      </c>
    </row>
    <row r="2524" spans="1:41" hidden="1" x14ac:dyDescent="0.3">
      <c r="A2524" t="s">
        <v>1332</v>
      </c>
      <c r="B2524" t="s">
        <v>1332</v>
      </c>
      <c r="C2524" t="s">
        <v>39</v>
      </c>
      <c r="D2524" t="s">
        <v>1755</v>
      </c>
      <c r="E2524">
        <v>2025329</v>
      </c>
      <c r="F2524" t="s">
        <v>4665</v>
      </c>
      <c r="I2524" t="s">
        <v>1335</v>
      </c>
      <c r="J2524">
        <v>0</v>
      </c>
      <c r="K2524" t="s">
        <v>4667</v>
      </c>
      <c r="L2524">
        <v>46085</v>
      </c>
      <c r="N2524">
        <v>46122</v>
      </c>
      <c r="P2524" t="s">
        <v>1337</v>
      </c>
      <c r="Q2524" t="s">
        <v>4668</v>
      </c>
      <c r="R2524" t="s">
        <v>1339</v>
      </c>
      <c r="S2524" t="s">
        <v>1332</v>
      </c>
      <c r="U2524" t="s">
        <v>1340</v>
      </c>
      <c r="V2524" t="s">
        <v>1341</v>
      </c>
      <c r="W2524" t="s">
        <v>1339</v>
      </c>
      <c r="X2524">
        <v>46104</v>
      </c>
      <c r="Y2524" t="s">
        <v>4669</v>
      </c>
      <c r="Z2524">
        <v>76</v>
      </c>
      <c r="AA2524">
        <v>7</v>
      </c>
      <c r="AB2524">
        <v>2</v>
      </c>
      <c r="AC2524" t="s">
        <v>1343</v>
      </c>
      <c r="AF2524" t="s">
        <v>1343</v>
      </c>
      <c r="AI2524" t="s">
        <v>1339</v>
      </c>
      <c r="AJ2524">
        <v>52</v>
      </c>
      <c r="AL2524" t="s">
        <v>1332</v>
      </c>
      <c r="AM2524" t="s">
        <v>1332</v>
      </c>
      <c r="AN2524">
        <v>9.2105263157894704E-2</v>
      </c>
      <c r="AO2524">
        <v>0</v>
      </c>
    </row>
    <row r="2525" spans="1:41" hidden="1" x14ac:dyDescent="0.3">
      <c r="A2525" t="s">
        <v>1332</v>
      </c>
      <c r="B2525" t="s">
        <v>1332</v>
      </c>
      <c r="C2525" t="s">
        <v>39</v>
      </c>
      <c r="D2525" t="s">
        <v>2962</v>
      </c>
      <c r="E2525">
        <v>2025945</v>
      </c>
      <c r="F2525" t="s">
        <v>4665</v>
      </c>
      <c r="G2525" t="s">
        <v>4670</v>
      </c>
      <c r="I2525" t="s">
        <v>1335</v>
      </c>
      <c r="J2525">
        <v>110</v>
      </c>
      <c r="K2525" t="s">
        <v>4667</v>
      </c>
      <c r="L2525">
        <v>46085</v>
      </c>
      <c r="N2525">
        <v>46122</v>
      </c>
      <c r="P2525" t="s">
        <v>1337</v>
      </c>
      <c r="Q2525" t="s">
        <v>4668</v>
      </c>
      <c r="R2525" t="s">
        <v>1339</v>
      </c>
      <c r="S2525" t="s">
        <v>1332</v>
      </c>
      <c r="U2525" t="s">
        <v>1340</v>
      </c>
      <c r="V2525" t="s">
        <v>1341</v>
      </c>
      <c r="W2525" t="s">
        <v>1339</v>
      </c>
      <c r="X2525">
        <v>46107</v>
      </c>
      <c r="Y2525" t="s">
        <v>4671</v>
      </c>
      <c r="Z2525">
        <v>37</v>
      </c>
      <c r="AA2525">
        <v>8</v>
      </c>
      <c r="AB2525">
        <v>10</v>
      </c>
      <c r="AC2525" t="s">
        <v>1343</v>
      </c>
      <c r="AF2525" t="s">
        <v>1343</v>
      </c>
      <c r="AI2525" t="s">
        <v>1339</v>
      </c>
      <c r="AJ2525">
        <v>170</v>
      </c>
      <c r="AL2525">
        <v>37</v>
      </c>
      <c r="AM2525">
        <v>37</v>
      </c>
      <c r="AN2525">
        <v>0.21621621621621601</v>
      </c>
      <c r="AO2525">
        <v>4.5945945945945903</v>
      </c>
    </row>
    <row r="2526" spans="1:41" hidden="1" x14ac:dyDescent="0.3">
      <c r="A2526" t="s">
        <v>1332</v>
      </c>
      <c r="B2526" t="s">
        <v>1332</v>
      </c>
      <c r="C2526" t="s">
        <v>47</v>
      </c>
      <c r="D2526" t="s">
        <v>4974</v>
      </c>
      <c r="E2526">
        <v>2026061</v>
      </c>
      <c r="F2526" t="s">
        <v>5390</v>
      </c>
      <c r="G2526" t="s">
        <v>5391</v>
      </c>
      <c r="I2526" t="s">
        <v>1335</v>
      </c>
      <c r="J2526">
        <v>200</v>
      </c>
      <c r="K2526" t="s">
        <v>4667</v>
      </c>
      <c r="L2526">
        <v>46090</v>
      </c>
      <c r="N2526">
        <v>46142</v>
      </c>
      <c r="P2526" t="s">
        <v>1337</v>
      </c>
      <c r="Q2526" t="s">
        <v>4668</v>
      </c>
      <c r="R2526" t="s">
        <v>1781</v>
      </c>
      <c r="S2526" t="s">
        <v>1332</v>
      </c>
      <c r="U2526" t="s">
        <v>1340</v>
      </c>
      <c r="V2526" t="s">
        <v>1341</v>
      </c>
      <c r="W2526" t="s">
        <v>1355</v>
      </c>
      <c r="AC2526" t="s">
        <v>1343</v>
      </c>
      <c r="AF2526" t="s">
        <v>1343</v>
      </c>
      <c r="AI2526">
        <v>12</v>
      </c>
      <c r="AJ2526">
        <v>285</v>
      </c>
      <c r="AL2526">
        <v>0</v>
      </c>
      <c r="AM2526" t="s">
        <v>1332</v>
      </c>
      <c r="AN2526">
        <v>0</v>
      </c>
      <c r="AO2526">
        <v>0</v>
      </c>
    </row>
    <row r="2527" spans="1:41" hidden="1" x14ac:dyDescent="0.3">
      <c r="A2527" t="s">
        <v>1332</v>
      </c>
      <c r="B2527" t="s">
        <v>1332</v>
      </c>
      <c r="C2527" t="s">
        <v>1371</v>
      </c>
      <c r="D2527" t="s">
        <v>5409</v>
      </c>
      <c r="E2527" t="s">
        <v>5410</v>
      </c>
      <c r="F2527" t="s">
        <v>5390</v>
      </c>
      <c r="G2527" t="s">
        <v>5708</v>
      </c>
      <c r="I2527" t="s">
        <v>1335</v>
      </c>
      <c r="J2527">
        <v>350</v>
      </c>
      <c r="K2527" t="s">
        <v>4667</v>
      </c>
      <c r="L2527">
        <v>46092</v>
      </c>
      <c r="N2527">
        <v>46142</v>
      </c>
      <c r="P2527" t="s">
        <v>1337</v>
      </c>
      <c r="Q2527" t="s">
        <v>4668</v>
      </c>
      <c r="R2527" t="s">
        <v>1781</v>
      </c>
      <c r="S2527" t="s">
        <v>1332</v>
      </c>
      <c r="U2527" t="s">
        <v>1340</v>
      </c>
      <c r="V2527" t="s">
        <v>1341</v>
      </c>
      <c r="W2527" t="s">
        <v>1355</v>
      </c>
      <c r="AC2527" t="s">
        <v>1343</v>
      </c>
      <c r="AF2527" t="s">
        <v>1343</v>
      </c>
      <c r="AI2527">
        <v>12</v>
      </c>
      <c r="AJ2527">
        <v>350</v>
      </c>
      <c r="AL2527">
        <v>0</v>
      </c>
      <c r="AM2527" t="s">
        <v>1332</v>
      </c>
      <c r="AN2527">
        <v>0</v>
      </c>
      <c r="AO2527">
        <v>0</v>
      </c>
    </row>
    <row r="2528" spans="1:41" hidden="1" x14ac:dyDescent="0.3">
      <c r="A2528" t="s">
        <v>1332</v>
      </c>
      <c r="B2528" t="s">
        <v>1379</v>
      </c>
      <c r="C2528" t="s">
        <v>39</v>
      </c>
      <c r="D2528" t="s">
        <v>2962</v>
      </c>
      <c r="E2528">
        <v>2025945</v>
      </c>
      <c r="F2528" t="s">
        <v>5904</v>
      </c>
      <c r="G2528" t="s">
        <v>5905</v>
      </c>
      <c r="I2528" t="s">
        <v>1335</v>
      </c>
      <c r="J2528">
        <v>100</v>
      </c>
      <c r="K2528" t="s">
        <v>5906</v>
      </c>
      <c r="L2528">
        <v>46094</v>
      </c>
      <c r="N2528">
        <v>46142</v>
      </c>
      <c r="P2528" t="s">
        <v>1361</v>
      </c>
      <c r="Q2528" t="s">
        <v>5907</v>
      </c>
      <c r="R2528" t="s">
        <v>1339</v>
      </c>
      <c r="S2528" t="s">
        <v>1332</v>
      </c>
      <c r="U2528" t="s">
        <v>1340</v>
      </c>
      <c r="V2528" t="s">
        <v>1341</v>
      </c>
      <c r="W2528" t="s">
        <v>1339</v>
      </c>
      <c r="X2528">
        <v>46119</v>
      </c>
      <c r="Y2528" t="s">
        <v>5908</v>
      </c>
      <c r="Z2528">
        <v>30</v>
      </c>
      <c r="AA2528">
        <v>11</v>
      </c>
      <c r="AB2528">
        <v>1</v>
      </c>
      <c r="AC2528" t="s">
        <v>1343</v>
      </c>
      <c r="AF2528" t="s">
        <v>1343</v>
      </c>
      <c r="AI2528" t="s">
        <v>1339</v>
      </c>
      <c r="AJ2528">
        <v>160</v>
      </c>
      <c r="AL2528">
        <v>30</v>
      </c>
      <c r="AM2528">
        <v>30</v>
      </c>
      <c r="AN2528">
        <v>0.36666666666666697</v>
      </c>
      <c r="AO2528">
        <v>5.3333333333333304</v>
      </c>
    </row>
    <row r="2529" spans="1:41" hidden="1" x14ac:dyDescent="0.3">
      <c r="A2529" t="s">
        <v>1332</v>
      </c>
      <c r="B2529" t="s">
        <v>1379</v>
      </c>
      <c r="C2529" t="s">
        <v>39</v>
      </c>
      <c r="D2529" t="s">
        <v>5409</v>
      </c>
      <c r="E2529" t="s">
        <v>5410</v>
      </c>
      <c r="F2529" t="s">
        <v>5904</v>
      </c>
      <c r="G2529" t="s">
        <v>5909</v>
      </c>
      <c r="I2529" t="s">
        <v>1335</v>
      </c>
      <c r="J2529">
        <v>100</v>
      </c>
      <c r="K2529" t="s">
        <v>5906</v>
      </c>
      <c r="L2529">
        <v>46094</v>
      </c>
      <c r="N2529">
        <v>46142</v>
      </c>
      <c r="P2529" t="s">
        <v>1361</v>
      </c>
      <c r="Q2529" t="s">
        <v>5907</v>
      </c>
      <c r="R2529" t="s">
        <v>1781</v>
      </c>
      <c r="S2529" t="s">
        <v>1332</v>
      </c>
      <c r="U2529" t="s">
        <v>1340</v>
      </c>
      <c r="V2529" t="s">
        <v>1341</v>
      </c>
      <c r="W2529" t="s">
        <v>1355</v>
      </c>
      <c r="AC2529" t="s">
        <v>1343</v>
      </c>
      <c r="AF2529" t="s">
        <v>1343</v>
      </c>
      <c r="AI2529">
        <v>12</v>
      </c>
      <c r="AJ2529">
        <v>100</v>
      </c>
      <c r="AL2529">
        <v>0</v>
      </c>
      <c r="AM2529" t="s">
        <v>1332</v>
      </c>
      <c r="AN2529">
        <v>0</v>
      </c>
      <c r="AO2529">
        <v>0</v>
      </c>
    </row>
    <row r="2530" spans="1:41" hidden="1" x14ac:dyDescent="0.3">
      <c r="A2530" t="s">
        <v>1384</v>
      </c>
      <c r="B2530" t="s">
        <v>1379</v>
      </c>
      <c r="C2530" t="s">
        <v>39</v>
      </c>
      <c r="D2530" t="s">
        <v>2962</v>
      </c>
      <c r="E2530">
        <v>2025945</v>
      </c>
      <c r="I2530" t="s">
        <v>1369</v>
      </c>
      <c r="J2530">
        <v>0</v>
      </c>
      <c r="K2530" t="s">
        <v>5906</v>
      </c>
      <c r="L2530">
        <v>46094</v>
      </c>
      <c r="N2530">
        <v>46142</v>
      </c>
      <c r="P2530" t="s">
        <v>1361</v>
      </c>
      <c r="Q2530" t="s">
        <v>5907</v>
      </c>
      <c r="R2530" t="s">
        <v>1339</v>
      </c>
      <c r="S2530" t="s">
        <v>1332</v>
      </c>
      <c r="U2530" t="s">
        <v>1340</v>
      </c>
      <c r="V2530" t="s">
        <v>1341</v>
      </c>
      <c r="W2530" t="s">
        <v>1339</v>
      </c>
      <c r="X2530">
        <v>46119</v>
      </c>
      <c r="Y2530" t="s">
        <v>5910</v>
      </c>
      <c r="Z2530">
        <v>30</v>
      </c>
      <c r="AA2530">
        <v>11</v>
      </c>
      <c r="AB2530">
        <v>1</v>
      </c>
      <c r="AC2530" t="s">
        <v>1343</v>
      </c>
      <c r="AF2530" t="s">
        <v>1343</v>
      </c>
      <c r="AI2530" t="s">
        <v>1339</v>
      </c>
      <c r="AJ2530">
        <v>60</v>
      </c>
      <c r="AL2530">
        <v>30</v>
      </c>
      <c r="AM2530">
        <v>3</v>
      </c>
      <c r="AN2530">
        <v>0.36666666666666697</v>
      </c>
      <c r="AO2530">
        <v>20</v>
      </c>
    </row>
    <row r="2531" spans="1:41" hidden="1" x14ac:dyDescent="0.3">
      <c r="A2531" t="s">
        <v>1332</v>
      </c>
      <c r="B2531" t="s">
        <v>1379</v>
      </c>
      <c r="C2531" t="s">
        <v>39</v>
      </c>
      <c r="D2531" t="s">
        <v>5409</v>
      </c>
      <c r="E2531" t="s">
        <v>5410</v>
      </c>
      <c r="G2531" t="s">
        <v>1379</v>
      </c>
      <c r="I2531" t="s">
        <v>1369</v>
      </c>
      <c r="J2531">
        <v>0</v>
      </c>
      <c r="K2531" t="s">
        <v>5906</v>
      </c>
      <c r="L2531">
        <v>46094</v>
      </c>
      <c r="N2531">
        <v>46142</v>
      </c>
      <c r="P2531" t="s">
        <v>1361</v>
      </c>
      <c r="Q2531" t="s">
        <v>5907</v>
      </c>
      <c r="R2531" t="s">
        <v>1781</v>
      </c>
      <c r="S2531" t="s">
        <v>1332</v>
      </c>
      <c r="U2531" t="s">
        <v>1340</v>
      </c>
      <c r="V2531" t="s">
        <v>1341</v>
      </c>
      <c r="W2531" t="s">
        <v>1355</v>
      </c>
      <c r="AC2531" t="s">
        <v>1343</v>
      </c>
      <c r="AF2531" t="s">
        <v>1343</v>
      </c>
      <c r="AI2531">
        <v>12</v>
      </c>
      <c r="AJ2531">
        <v>0</v>
      </c>
      <c r="AL2531">
        <v>0</v>
      </c>
      <c r="AM2531" t="s">
        <v>1332</v>
      </c>
      <c r="AN2531">
        <v>0</v>
      </c>
      <c r="AO2531">
        <v>0</v>
      </c>
    </row>
    <row r="2532" spans="1:41" hidden="1" x14ac:dyDescent="0.3">
      <c r="A2532" t="s">
        <v>1332</v>
      </c>
      <c r="B2532" t="s">
        <v>1379</v>
      </c>
      <c r="C2532" t="s">
        <v>304</v>
      </c>
      <c r="D2532" t="s">
        <v>2962</v>
      </c>
      <c r="E2532">
        <v>2025945</v>
      </c>
      <c r="F2532" t="s">
        <v>6365</v>
      </c>
      <c r="G2532" t="s">
        <v>6366</v>
      </c>
      <c r="I2532" t="s">
        <v>1335</v>
      </c>
      <c r="J2532">
        <v>120</v>
      </c>
      <c r="K2532" t="s">
        <v>5906</v>
      </c>
      <c r="L2532">
        <v>46098</v>
      </c>
      <c r="N2532">
        <v>46142</v>
      </c>
      <c r="P2532" t="s">
        <v>1361</v>
      </c>
      <c r="Q2532" t="s">
        <v>5907</v>
      </c>
      <c r="R2532" t="s">
        <v>1781</v>
      </c>
      <c r="S2532" t="s">
        <v>1332</v>
      </c>
      <c r="U2532" t="s">
        <v>1340</v>
      </c>
      <c r="V2532" t="s">
        <v>1341</v>
      </c>
      <c r="W2532" t="s">
        <v>1355</v>
      </c>
      <c r="AC2532" t="s">
        <v>1343</v>
      </c>
      <c r="AF2532" t="s">
        <v>1343</v>
      </c>
      <c r="AI2532">
        <v>12</v>
      </c>
      <c r="AJ2532">
        <v>180</v>
      </c>
      <c r="AL2532">
        <v>0</v>
      </c>
      <c r="AM2532" t="s">
        <v>1332</v>
      </c>
      <c r="AN2532">
        <v>0</v>
      </c>
      <c r="AO2532">
        <v>0</v>
      </c>
    </row>
    <row r="2533" spans="1:41" hidden="1" x14ac:dyDescent="0.3">
      <c r="A2533" t="s">
        <v>1332</v>
      </c>
      <c r="B2533" t="s">
        <v>1379</v>
      </c>
      <c r="C2533" t="s">
        <v>39</v>
      </c>
      <c r="D2533" t="s">
        <v>3708</v>
      </c>
      <c r="E2533">
        <v>2025322</v>
      </c>
      <c r="F2533" t="s">
        <v>6052</v>
      </c>
      <c r="G2533" t="s">
        <v>6053</v>
      </c>
      <c r="I2533" t="s">
        <v>1335</v>
      </c>
      <c r="J2533">
        <v>300</v>
      </c>
      <c r="K2533" t="s">
        <v>6054</v>
      </c>
      <c r="L2533">
        <v>46095</v>
      </c>
      <c r="N2533">
        <v>46142</v>
      </c>
      <c r="P2533" t="s">
        <v>1337</v>
      </c>
      <c r="Q2533" t="s">
        <v>6055</v>
      </c>
      <c r="R2533" t="s">
        <v>1781</v>
      </c>
      <c r="S2533" t="s">
        <v>1332</v>
      </c>
      <c r="U2533" t="s">
        <v>1340</v>
      </c>
      <c r="V2533" t="s">
        <v>1341</v>
      </c>
      <c r="W2533" t="s">
        <v>1355</v>
      </c>
      <c r="AC2533" t="s">
        <v>1343</v>
      </c>
      <c r="AF2533" t="s">
        <v>1343</v>
      </c>
      <c r="AI2533">
        <v>12</v>
      </c>
      <c r="AJ2533">
        <v>390</v>
      </c>
      <c r="AL2533">
        <v>0</v>
      </c>
      <c r="AM2533" t="s">
        <v>1332</v>
      </c>
      <c r="AN2533">
        <v>0</v>
      </c>
      <c r="AO2533">
        <v>0</v>
      </c>
    </row>
    <row r="2534" spans="1:41" hidden="1" x14ac:dyDescent="0.3">
      <c r="A2534" t="s">
        <v>1332</v>
      </c>
      <c r="B2534" t="s">
        <v>1379</v>
      </c>
      <c r="C2534" t="s">
        <v>39</v>
      </c>
      <c r="D2534" t="s">
        <v>3882</v>
      </c>
      <c r="E2534">
        <v>2025322</v>
      </c>
      <c r="F2534" t="s">
        <v>6052</v>
      </c>
      <c r="I2534" t="s">
        <v>1335</v>
      </c>
      <c r="J2534">
        <v>0</v>
      </c>
      <c r="K2534" t="s">
        <v>6054</v>
      </c>
      <c r="L2534">
        <v>46095</v>
      </c>
      <c r="N2534">
        <v>46142</v>
      </c>
      <c r="P2534" t="s">
        <v>1337</v>
      </c>
      <c r="Q2534" t="s">
        <v>6055</v>
      </c>
      <c r="R2534" t="s">
        <v>1781</v>
      </c>
      <c r="S2534" t="s">
        <v>1332</v>
      </c>
      <c r="U2534" t="s">
        <v>1340</v>
      </c>
      <c r="V2534" t="s">
        <v>1341</v>
      </c>
      <c r="W2534" t="s">
        <v>1355</v>
      </c>
      <c r="AC2534" t="s">
        <v>1343</v>
      </c>
      <c r="AF2534" t="s">
        <v>1343</v>
      </c>
      <c r="AI2534">
        <v>12</v>
      </c>
      <c r="AJ2534">
        <v>90</v>
      </c>
      <c r="AL2534">
        <v>0</v>
      </c>
      <c r="AM2534" t="s">
        <v>1332</v>
      </c>
      <c r="AN2534">
        <v>0</v>
      </c>
      <c r="AO2534">
        <v>0</v>
      </c>
    </row>
    <row r="2535" spans="1:41" hidden="1" x14ac:dyDescent="0.3">
      <c r="A2535" t="s">
        <v>1332</v>
      </c>
      <c r="B2535" t="s">
        <v>1332</v>
      </c>
      <c r="C2535" t="s">
        <v>1371</v>
      </c>
      <c r="D2535" t="s">
        <v>6423</v>
      </c>
      <c r="E2535" t="s">
        <v>6424</v>
      </c>
      <c r="F2535" t="s">
        <v>7920</v>
      </c>
      <c r="I2535" t="s">
        <v>1335</v>
      </c>
      <c r="J2535">
        <v>200</v>
      </c>
      <c r="K2535" t="s">
        <v>7921</v>
      </c>
      <c r="L2535">
        <v>46112</v>
      </c>
      <c r="N2535">
        <v>46157</v>
      </c>
      <c r="P2535" t="s">
        <v>1420</v>
      </c>
      <c r="Q2535" t="s">
        <v>7922</v>
      </c>
      <c r="R2535" t="s">
        <v>1781</v>
      </c>
      <c r="S2535" t="s">
        <v>1332</v>
      </c>
      <c r="U2535" t="s">
        <v>1340</v>
      </c>
      <c r="V2535" t="s">
        <v>1341</v>
      </c>
      <c r="W2535" t="s">
        <v>1355</v>
      </c>
      <c r="AC2535" t="s">
        <v>1343</v>
      </c>
      <c r="AF2535" t="s">
        <v>1343</v>
      </c>
      <c r="AI2535">
        <v>27</v>
      </c>
      <c r="AJ2535">
        <v>230</v>
      </c>
      <c r="AL2535">
        <v>0</v>
      </c>
      <c r="AM2535" t="s">
        <v>1332</v>
      </c>
      <c r="AN2535">
        <v>0</v>
      </c>
      <c r="AO2535">
        <v>0</v>
      </c>
    </row>
    <row r="2536" spans="1:41" hidden="1" x14ac:dyDescent="0.3">
      <c r="A2536" t="s">
        <v>1332</v>
      </c>
      <c r="B2536" t="s">
        <v>1332</v>
      </c>
      <c r="C2536" t="s">
        <v>1371</v>
      </c>
      <c r="D2536" t="s">
        <v>7163</v>
      </c>
      <c r="E2536" t="s">
        <v>7164</v>
      </c>
      <c r="F2536" t="s">
        <v>7920</v>
      </c>
      <c r="I2536" t="s">
        <v>1335</v>
      </c>
      <c r="J2536">
        <v>0</v>
      </c>
      <c r="K2536" t="s">
        <v>7921</v>
      </c>
      <c r="L2536">
        <v>46112</v>
      </c>
      <c r="N2536">
        <v>46157</v>
      </c>
      <c r="P2536" t="s">
        <v>1420</v>
      </c>
      <c r="Q2536" t="s">
        <v>7922</v>
      </c>
      <c r="R2536" t="s">
        <v>1781</v>
      </c>
      <c r="S2536" t="s">
        <v>1332</v>
      </c>
      <c r="U2536" t="s">
        <v>1340</v>
      </c>
      <c r="V2536" t="s">
        <v>1341</v>
      </c>
      <c r="W2536" t="s">
        <v>1355</v>
      </c>
      <c r="AC2536" t="s">
        <v>1343</v>
      </c>
      <c r="AF2536" t="s">
        <v>1343</v>
      </c>
      <c r="AI2536">
        <v>27</v>
      </c>
      <c r="AJ2536">
        <v>0</v>
      </c>
      <c r="AL2536">
        <v>0</v>
      </c>
      <c r="AM2536" t="s">
        <v>1332</v>
      </c>
      <c r="AN2536">
        <v>0</v>
      </c>
      <c r="AO2536">
        <v>0</v>
      </c>
    </row>
    <row r="2537" spans="1:41" hidden="1" x14ac:dyDescent="0.3">
      <c r="A2537" t="s">
        <v>1332</v>
      </c>
      <c r="B2537" t="s">
        <v>1332</v>
      </c>
      <c r="C2537" t="s">
        <v>1371</v>
      </c>
      <c r="D2537" t="s">
        <v>7165</v>
      </c>
      <c r="E2537" t="s">
        <v>7166</v>
      </c>
      <c r="F2537" t="s">
        <v>7920</v>
      </c>
      <c r="I2537" t="s">
        <v>1335</v>
      </c>
      <c r="J2537">
        <v>0</v>
      </c>
      <c r="K2537" t="s">
        <v>7921</v>
      </c>
      <c r="L2537">
        <v>46112</v>
      </c>
      <c r="N2537">
        <v>46157</v>
      </c>
      <c r="P2537" t="s">
        <v>1420</v>
      </c>
      <c r="Q2537" t="s">
        <v>7922</v>
      </c>
      <c r="R2537" t="s">
        <v>1781</v>
      </c>
      <c r="S2537" t="s">
        <v>1332</v>
      </c>
      <c r="U2537" t="s">
        <v>1340</v>
      </c>
      <c r="V2537" t="s">
        <v>1341</v>
      </c>
      <c r="W2537" t="s">
        <v>1355</v>
      </c>
      <c r="AC2537" t="s">
        <v>1343</v>
      </c>
      <c r="AF2537" t="s">
        <v>1343</v>
      </c>
      <c r="AI2537">
        <v>27</v>
      </c>
      <c r="AJ2537">
        <v>0</v>
      </c>
      <c r="AL2537">
        <v>0</v>
      </c>
      <c r="AM2537" t="s">
        <v>1332</v>
      </c>
      <c r="AN2537">
        <v>0</v>
      </c>
      <c r="AO2537">
        <v>0</v>
      </c>
    </row>
    <row r="2538" spans="1:41" hidden="1" x14ac:dyDescent="0.3">
      <c r="A2538" t="s">
        <v>1332</v>
      </c>
      <c r="B2538" t="s">
        <v>1332</v>
      </c>
      <c r="C2538" t="s">
        <v>1371</v>
      </c>
      <c r="D2538" t="s">
        <v>7158</v>
      </c>
      <c r="E2538" t="s">
        <v>7159</v>
      </c>
      <c r="F2538" t="s">
        <v>7920</v>
      </c>
      <c r="I2538" t="s">
        <v>1335</v>
      </c>
      <c r="J2538">
        <v>0</v>
      </c>
      <c r="K2538" t="s">
        <v>7921</v>
      </c>
      <c r="L2538">
        <v>46112</v>
      </c>
      <c r="N2538">
        <v>46157</v>
      </c>
      <c r="P2538" t="s">
        <v>1420</v>
      </c>
      <c r="Q2538" t="s">
        <v>7922</v>
      </c>
      <c r="R2538" t="s">
        <v>1781</v>
      </c>
      <c r="S2538" t="s">
        <v>1332</v>
      </c>
      <c r="U2538" t="s">
        <v>1340</v>
      </c>
      <c r="V2538" t="s">
        <v>1341</v>
      </c>
      <c r="W2538" t="s">
        <v>1355</v>
      </c>
      <c r="AC2538" t="s">
        <v>1343</v>
      </c>
      <c r="AF2538" t="s">
        <v>1343</v>
      </c>
      <c r="AI2538">
        <v>27</v>
      </c>
      <c r="AJ2538">
        <v>35</v>
      </c>
      <c r="AL2538">
        <v>0</v>
      </c>
      <c r="AM2538" t="s">
        <v>1332</v>
      </c>
      <c r="AN2538">
        <v>0</v>
      </c>
      <c r="AO2538">
        <v>0</v>
      </c>
    </row>
    <row r="2539" spans="1:41" hidden="1" x14ac:dyDescent="0.3">
      <c r="A2539" t="s">
        <v>1332</v>
      </c>
      <c r="B2539" t="s">
        <v>1332</v>
      </c>
      <c r="C2539" t="s">
        <v>1359</v>
      </c>
      <c r="D2539" t="s">
        <v>7170</v>
      </c>
      <c r="E2539">
        <v>2026056</v>
      </c>
      <c r="F2539" t="s">
        <v>7992</v>
      </c>
      <c r="I2539" t="s">
        <v>1335</v>
      </c>
      <c r="J2539">
        <v>180</v>
      </c>
      <c r="K2539" t="s">
        <v>7921</v>
      </c>
      <c r="L2539">
        <v>46115</v>
      </c>
      <c r="N2539">
        <v>46157</v>
      </c>
      <c r="P2539" t="s">
        <v>1337</v>
      </c>
      <c r="Q2539" t="s">
        <v>7922</v>
      </c>
      <c r="R2539" t="s">
        <v>1781</v>
      </c>
      <c r="S2539" t="s">
        <v>1332</v>
      </c>
      <c r="U2539" t="s">
        <v>1340</v>
      </c>
      <c r="V2539" t="s">
        <v>1341</v>
      </c>
      <c r="W2539" t="s">
        <v>1355</v>
      </c>
      <c r="AC2539" t="s">
        <v>1343</v>
      </c>
      <c r="AF2539" t="s">
        <v>1343</v>
      </c>
      <c r="AI2539">
        <v>27</v>
      </c>
      <c r="AJ2539">
        <v>180</v>
      </c>
      <c r="AL2539">
        <v>0</v>
      </c>
      <c r="AM2539" t="s">
        <v>1332</v>
      </c>
      <c r="AN2539">
        <v>0</v>
      </c>
      <c r="AO2539">
        <v>0</v>
      </c>
    </row>
    <row r="2540" spans="1:41" hidden="1" x14ac:dyDescent="0.3">
      <c r="A2540" t="s">
        <v>1332</v>
      </c>
      <c r="B2540" t="s">
        <v>1332</v>
      </c>
      <c r="C2540" t="s">
        <v>1359</v>
      </c>
      <c r="D2540" t="s">
        <v>7174</v>
      </c>
      <c r="E2540" t="s">
        <v>7175</v>
      </c>
      <c r="F2540" t="s">
        <v>7992</v>
      </c>
      <c r="G2540" t="s">
        <v>4636</v>
      </c>
      <c r="I2540" t="s">
        <v>1335</v>
      </c>
      <c r="J2540">
        <v>0</v>
      </c>
      <c r="K2540" t="s">
        <v>7921</v>
      </c>
      <c r="L2540">
        <v>46115</v>
      </c>
      <c r="N2540">
        <v>46157</v>
      </c>
      <c r="P2540" t="s">
        <v>1337</v>
      </c>
      <c r="Q2540" t="s">
        <v>7922</v>
      </c>
      <c r="R2540" t="s">
        <v>1781</v>
      </c>
      <c r="S2540" t="s">
        <v>1332</v>
      </c>
      <c r="U2540" t="s">
        <v>1340</v>
      </c>
      <c r="V2540" t="s">
        <v>1341</v>
      </c>
      <c r="W2540" t="s">
        <v>1355</v>
      </c>
      <c r="AC2540" t="s">
        <v>1343</v>
      </c>
      <c r="AF2540" t="s">
        <v>1343</v>
      </c>
      <c r="AI2540">
        <v>27</v>
      </c>
      <c r="AJ2540">
        <v>0</v>
      </c>
      <c r="AL2540">
        <v>0</v>
      </c>
      <c r="AM2540" t="s">
        <v>1332</v>
      </c>
      <c r="AN2540">
        <v>0</v>
      </c>
      <c r="AO2540">
        <v>0</v>
      </c>
    </row>
    <row r="2541" spans="1:41" hidden="1" x14ac:dyDescent="0.3">
      <c r="A2541" t="s">
        <v>1332</v>
      </c>
      <c r="B2541" t="s">
        <v>1332</v>
      </c>
      <c r="C2541" t="s">
        <v>205</v>
      </c>
      <c r="D2541" t="s">
        <v>1755</v>
      </c>
      <c r="E2541">
        <v>2025329</v>
      </c>
      <c r="I2541" t="s">
        <v>1335</v>
      </c>
      <c r="J2541">
        <v>400</v>
      </c>
      <c r="K2541" t="s">
        <v>3700</v>
      </c>
      <c r="L2541">
        <v>46055</v>
      </c>
      <c r="N2541">
        <v>46111</v>
      </c>
      <c r="P2541" t="s">
        <v>1337</v>
      </c>
      <c r="Q2541" t="s">
        <v>3701</v>
      </c>
      <c r="R2541" t="s">
        <v>1339</v>
      </c>
      <c r="S2541" t="s">
        <v>1332</v>
      </c>
      <c r="U2541" t="s">
        <v>1340</v>
      </c>
      <c r="V2541" t="s">
        <v>1341</v>
      </c>
      <c r="W2541" t="s">
        <v>1339</v>
      </c>
      <c r="X2541">
        <v>46101</v>
      </c>
      <c r="Y2541" t="s">
        <v>3702</v>
      </c>
      <c r="AC2541" t="s">
        <v>1343</v>
      </c>
      <c r="AF2541" t="s">
        <v>1343</v>
      </c>
      <c r="AI2541" t="s">
        <v>1339</v>
      </c>
      <c r="AJ2541">
        <v>452</v>
      </c>
      <c r="AL2541">
        <v>0</v>
      </c>
      <c r="AM2541">
        <v>0</v>
      </c>
      <c r="AN2541">
        <v>0</v>
      </c>
      <c r="AO2541">
        <v>0</v>
      </c>
    </row>
    <row r="2542" spans="1:41" hidden="1" x14ac:dyDescent="0.3">
      <c r="A2542" t="s">
        <v>1332</v>
      </c>
      <c r="B2542" t="s">
        <v>1332</v>
      </c>
      <c r="C2542" t="s">
        <v>205</v>
      </c>
      <c r="D2542" t="s">
        <v>1438</v>
      </c>
      <c r="E2542">
        <v>2025933</v>
      </c>
      <c r="I2542" t="s">
        <v>1335</v>
      </c>
      <c r="J2542">
        <v>0</v>
      </c>
      <c r="K2542" t="s">
        <v>3700</v>
      </c>
      <c r="L2542">
        <v>46055</v>
      </c>
      <c r="N2542">
        <v>46111</v>
      </c>
      <c r="P2542" t="s">
        <v>1337</v>
      </c>
      <c r="Q2542" t="s">
        <v>3701</v>
      </c>
      <c r="R2542" t="s">
        <v>1339</v>
      </c>
      <c r="S2542" t="s">
        <v>1332</v>
      </c>
      <c r="U2542" t="s">
        <v>1340</v>
      </c>
      <c r="V2542" t="s">
        <v>1341</v>
      </c>
      <c r="W2542" t="s">
        <v>1339</v>
      </c>
      <c r="X2542">
        <v>46101</v>
      </c>
      <c r="Y2542" t="s">
        <v>3702</v>
      </c>
      <c r="AC2542" t="s">
        <v>1343</v>
      </c>
      <c r="AF2542" t="s">
        <v>1343</v>
      </c>
      <c r="AI2542" t="s">
        <v>1339</v>
      </c>
      <c r="AJ2542">
        <v>50</v>
      </c>
      <c r="AL2542" t="s">
        <v>1332</v>
      </c>
      <c r="AM2542" t="s">
        <v>1332</v>
      </c>
      <c r="AN2542">
        <v>0</v>
      </c>
      <c r="AO2542">
        <v>0</v>
      </c>
    </row>
    <row r="2543" spans="1:41" hidden="1" x14ac:dyDescent="0.3">
      <c r="A2543" t="s">
        <v>1332</v>
      </c>
      <c r="B2543" t="s">
        <v>1332</v>
      </c>
      <c r="C2543" t="s">
        <v>205</v>
      </c>
      <c r="D2543" t="s">
        <v>3072</v>
      </c>
      <c r="E2543">
        <v>2026008</v>
      </c>
      <c r="I2543" t="s">
        <v>1335</v>
      </c>
      <c r="J2543">
        <v>400</v>
      </c>
      <c r="K2543" t="s">
        <v>3700</v>
      </c>
      <c r="L2543">
        <v>46055</v>
      </c>
      <c r="N2543">
        <v>46111</v>
      </c>
      <c r="P2543" t="s">
        <v>1337</v>
      </c>
      <c r="Q2543" t="s">
        <v>3701</v>
      </c>
      <c r="R2543" t="s">
        <v>1352</v>
      </c>
      <c r="S2543" t="s">
        <v>1332</v>
      </c>
      <c r="U2543" t="s">
        <v>1340</v>
      </c>
      <c r="V2543" t="s">
        <v>1341</v>
      </c>
      <c r="W2543" t="s">
        <v>1355</v>
      </c>
      <c r="AC2543" t="s">
        <v>1343</v>
      </c>
      <c r="AF2543" t="s">
        <v>1343</v>
      </c>
      <c r="AI2543" t="s">
        <v>1352</v>
      </c>
      <c r="AJ2543">
        <v>445</v>
      </c>
      <c r="AL2543">
        <v>0</v>
      </c>
      <c r="AM2543" t="s">
        <v>1332</v>
      </c>
      <c r="AN2543">
        <v>0</v>
      </c>
      <c r="AO2543">
        <v>0</v>
      </c>
    </row>
    <row r="2544" spans="1:41" hidden="1" x14ac:dyDescent="0.3">
      <c r="A2544" t="s">
        <v>1332</v>
      </c>
      <c r="B2544" t="s">
        <v>1332</v>
      </c>
      <c r="C2544" t="s">
        <v>205</v>
      </c>
      <c r="D2544" t="s">
        <v>3076</v>
      </c>
      <c r="E2544">
        <v>2025502</v>
      </c>
      <c r="I2544" t="s">
        <v>1335</v>
      </c>
      <c r="J2544">
        <v>0</v>
      </c>
      <c r="K2544" t="s">
        <v>3700</v>
      </c>
      <c r="L2544">
        <v>46055</v>
      </c>
      <c r="N2544">
        <v>46111</v>
      </c>
      <c r="P2544" t="s">
        <v>1337</v>
      </c>
      <c r="Q2544" t="s">
        <v>3701</v>
      </c>
      <c r="R2544" t="s">
        <v>1352</v>
      </c>
      <c r="S2544" t="s">
        <v>1332</v>
      </c>
      <c r="U2544" t="s">
        <v>1340</v>
      </c>
      <c r="V2544" t="s">
        <v>1341</v>
      </c>
      <c r="W2544" t="s">
        <v>1355</v>
      </c>
      <c r="AC2544" t="s">
        <v>1343</v>
      </c>
      <c r="AF2544" t="s">
        <v>1343</v>
      </c>
      <c r="AI2544" t="s">
        <v>1352</v>
      </c>
      <c r="AJ2544">
        <v>40</v>
      </c>
      <c r="AL2544">
        <v>0</v>
      </c>
      <c r="AM2544" t="s">
        <v>1332</v>
      </c>
      <c r="AN2544">
        <v>0</v>
      </c>
      <c r="AO2544">
        <v>0</v>
      </c>
    </row>
    <row r="2545" spans="1:41" hidden="1" x14ac:dyDescent="0.3">
      <c r="A2545" t="s">
        <v>1332</v>
      </c>
      <c r="B2545" t="s">
        <v>1332</v>
      </c>
      <c r="C2545" t="s">
        <v>1359</v>
      </c>
      <c r="D2545" t="s">
        <v>2962</v>
      </c>
      <c r="E2545">
        <v>2025945</v>
      </c>
      <c r="F2545" t="s">
        <v>6975</v>
      </c>
      <c r="G2545" t="s">
        <v>6976</v>
      </c>
      <c r="I2545" t="s">
        <v>1335</v>
      </c>
      <c r="J2545">
        <v>140</v>
      </c>
      <c r="K2545" t="s">
        <v>6977</v>
      </c>
      <c r="L2545">
        <v>46106</v>
      </c>
      <c r="N2545">
        <v>46152</v>
      </c>
      <c r="P2545" t="s">
        <v>1361</v>
      </c>
      <c r="Q2545" t="s">
        <v>6978</v>
      </c>
      <c r="R2545" t="s">
        <v>1781</v>
      </c>
      <c r="S2545" t="s">
        <v>1332</v>
      </c>
      <c r="U2545" t="s">
        <v>1340</v>
      </c>
      <c r="V2545" t="s">
        <v>1341</v>
      </c>
      <c r="W2545" t="s">
        <v>1355</v>
      </c>
      <c r="AC2545" t="s">
        <v>1343</v>
      </c>
      <c r="AF2545" t="s">
        <v>1343</v>
      </c>
      <c r="AI2545">
        <v>22</v>
      </c>
      <c r="AJ2545">
        <v>200</v>
      </c>
      <c r="AL2545">
        <v>0</v>
      </c>
      <c r="AM2545" t="s">
        <v>1332</v>
      </c>
      <c r="AN2545">
        <v>0</v>
      </c>
      <c r="AO2545">
        <v>0</v>
      </c>
    </row>
    <row r="2546" spans="1:41" hidden="1" x14ac:dyDescent="0.3">
      <c r="A2546" t="s">
        <v>1332</v>
      </c>
      <c r="B2546" t="s">
        <v>1332</v>
      </c>
      <c r="C2546" t="s">
        <v>1371</v>
      </c>
      <c r="D2546" t="s">
        <v>1438</v>
      </c>
      <c r="E2546">
        <v>2025933</v>
      </c>
      <c r="I2546" t="s">
        <v>1335</v>
      </c>
      <c r="J2546">
        <v>80</v>
      </c>
      <c r="K2546" t="s">
        <v>3800</v>
      </c>
      <c r="L2546">
        <v>46056</v>
      </c>
      <c r="N2546">
        <v>46096</v>
      </c>
      <c r="P2546" t="s">
        <v>1361</v>
      </c>
      <c r="Q2546" t="s">
        <v>3801</v>
      </c>
      <c r="R2546" t="s">
        <v>1339</v>
      </c>
      <c r="S2546" t="s">
        <v>1374</v>
      </c>
      <c r="T2546" t="s">
        <v>3802</v>
      </c>
      <c r="U2546" t="s">
        <v>1354</v>
      </c>
      <c r="V2546" t="s">
        <v>1341</v>
      </c>
      <c r="W2546" t="s">
        <v>1339</v>
      </c>
      <c r="X2546">
        <v>46090</v>
      </c>
      <c r="Y2546" t="s">
        <v>3803</v>
      </c>
      <c r="Z2546">
        <v>32</v>
      </c>
      <c r="AA2546">
        <v>6</v>
      </c>
      <c r="AB2546">
        <v>3</v>
      </c>
      <c r="AC2546" t="s">
        <v>1343</v>
      </c>
      <c r="AF2546" t="s">
        <v>1343</v>
      </c>
      <c r="AI2546" t="s">
        <v>1339</v>
      </c>
      <c r="AJ2546">
        <v>130</v>
      </c>
      <c r="AL2546">
        <v>32</v>
      </c>
      <c r="AM2546">
        <v>32</v>
      </c>
      <c r="AN2546">
        <v>0.1875</v>
      </c>
      <c r="AO2546">
        <v>4.0625</v>
      </c>
    </row>
    <row r="2547" spans="1:41" hidden="1" x14ac:dyDescent="0.3">
      <c r="A2547" t="s">
        <v>1332</v>
      </c>
      <c r="B2547" t="s">
        <v>1332</v>
      </c>
      <c r="C2547" t="s">
        <v>1371</v>
      </c>
      <c r="D2547" t="s">
        <v>2695</v>
      </c>
      <c r="E2547">
        <v>2025982</v>
      </c>
      <c r="I2547" t="s">
        <v>1335</v>
      </c>
      <c r="J2547">
        <v>0</v>
      </c>
      <c r="K2547" t="s">
        <v>3800</v>
      </c>
      <c r="L2547">
        <v>46056</v>
      </c>
      <c r="N2547">
        <v>46096</v>
      </c>
      <c r="P2547" t="s">
        <v>1361</v>
      </c>
      <c r="Q2547" t="s">
        <v>3801</v>
      </c>
      <c r="R2547" t="s">
        <v>1339</v>
      </c>
      <c r="S2547" t="s">
        <v>1374</v>
      </c>
      <c r="T2547" t="s">
        <v>3802</v>
      </c>
      <c r="U2547" t="s">
        <v>1354</v>
      </c>
      <c r="V2547" t="s">
        <v>1341</v>
      </c>
      <c r="W2547" t="s">
        <v>1339</v>
      </c>
      <c r="X2547">
        <v>46090</v>
      </c>
      <c r="Y2547" t="s">
        <v>3803</v>
      </c>
      <c r="Z2547">
        <v>32</v>
      </c>
      <c r="AA2547">
        <v>6</v>
      </c>
      <c r="AB2547">
        <v>3</v>
      </c>
      <c r="AC2547" t="s">
        <v>1343</v>
      </c>
      <c r="AF2547" t="s">
        <v>1343</v>
      </c>
      <c r="AI2547" t="s">
        <v>1339</v>
      </c>
      <c r="AJ2547">
        <v>35</v>
      </c>
      <c r="AL2547" t="s">
        <v>1332</v>
      </c>
      <c r="AM2547" t="s">
        <v>1332</v>
      </c>
      <c r="AN2547">
        <v>0.1875</v>
      </c>
      <c r="AO2547">
        <v>0</v>
      </c>
    </row>
    <row r="2548" spans="1:41" hidden="1" x14ac:dyDescent="0.3">
      <c r="A2548" t="s">
        <v>1332</v>
      </c>
      <c r="B2548" t="s">
        <v>1332</v>
      </c>
      <c r="C2548" t="s">
        <v>39</v>
      </c>
      <c r="D2548" t="s">
        <v>2421</v>
      </c>
      <c r="E2548">
        <v>2025987</v>
      </c>
      <c r="I2548" t="s">
        <v>1335</v>
      </c>
      <c r="J2548">
        <v>750</v>
      </c>
      <c r="K2548" t="s">
        <v>2424</v>
      </c>
      <c r="L2548">
        <v>45993</v>
      </c>
      <c r="N2548">
        <v>46037</v>
      </c>
      <c r="P2548" t="s">
        <v>1337</v>
      </c>
      <c r="Q2548" t="s">
        <v>2425</v>
      </c>
      <c r="R2548" t="s">
        <v>1358</v>
      </c>
      <c r="S2548" t="s">
        <v>1332</v>
      </c>
      <c r="U2548" t="s">
        <v>1340</v>
      </c>
      <c r="V2548" t="s">
        <v>1402</v>
      </c>
      <c r="W2548" t="s">
        <v>1358</v>
      </c>
      <c r="AC2548" t="s">
        <v>1343</v>
      </c>
      <c r="AF2548" t="s">
        <v>1343</v>
      </c>
      <c r="AI2548" t="s">
        <v>1358</v>
      </c>
      <c r="AJ2548">
        <v>842</v>
      </c>
      <c r="AL2548">
        <v>0</v>
      </c>
      <c r="AM2548" t="s">
        <v>1332</v>
      </c>
      <c r="AN2548">
        <v>0</v>
      </c>
      <c r="AO2548">
        <v>0</v>
      </c>
    </row>
    <row r="2549" spans="1:41" hidden="1" x14ac:dyDescent="0.3">
      <c r="A2549" t="s">
        <v>1332</v>
      </c>
      <c r="B2549" t="s">
        <v>1332</v>
      </c>
      <c r="C2549" t="s">
        <v>205</v>
      </c>
      <c r="D2549" t="s">
        <v>1542</v>
      </c>
      <c r="E2549">
        <v>2025891</v>
      </c>
      <c r="I2549" t="s">
        <v>1335</v>
      </c>
      <c r="J2549">
        <v>80</v>
      </c>
      <c r="K2549" t="s">
        <v>1586</v>
      </c>
      <c r="L2549">
        <v>45996</v>
      </c>
      <c r="N2549">
        <v>46052</v>
      </c>
      <c r="P2549" t="s">
        <v>1337</v>
      </c>
      <c r="Q2549" t="s">
        <v>1587</v>
      </c>
      <c r="R2549" t="s">
        <v>1352</v>
      </c>
      <c r="S2549" t="s">
        <v>1353</v>
      </c>
      <c r="U2549" t="s">
        <v>1354</v>
      </c>
      <c r="V2549" t="s">
        <v>1341</v>
      </c>
      <c r="W2549" t="s">
        <v>1355</v>
      </c>
      <c r="AC2549" t="s">
        <v>1343</v>
      </c>
      <c r="AF2549" t="s">
        <v>1343</v>
      </c>
      <c r="AI2549" t="s">
        <v>1352</v>
      </c>
      <c r="AJ2549">
        <v>180</v>
      </c>
      <c r="AL2549">
        <v>0</v>
      </c>
      <c r="AM2549" t="s">
        <v>1332</v>
      </c>
      <c r="AN2549">
        <v>0</v>
      </c>
      <c r="AO2549">
        <v>0</v>
      </c>
    </row>
    <row r="2550" spans="1:41" hidden="1" x14ac:dyDescent="0.3">
      <c r="A2550" t="s">
        <v>1332</v>
      </c>
      <c r="B2550" t="s">
        <v>1332</v>
      </c>
      <c r="C2550" t="s">
        <v>205</v>
      </c>
      <c r="D2550" t="s">
        <v>2232</v>
      </c>
      <c r="E2550">
        <v>2025998</v>
      </c>
      <c r="I2550" t="s">
        <v>1335</v>
      </c>
      <c r="J2550">
        <v>80</v>
      </c>
      <c r="K2550" t="s">
        <v>1586</v>
      </c>
      <c r="L2550">
        <v>45996</v>
      </c>
      <c r="N2550">
        <v>46052</v>
      </c>
      <c r="P2550" t="s">
        <v>1337</v>
      </c>
      <c r="Q2550" t="s">
        <v>1587</v>
      </c>
      <c r="R2550" t="s">
        <v>1339</v>
      </c>
      <c r="S2550" t="s">
        <v>1374</v>
      </c>
      <c r="T2550" t="s">
        <v>2265</v>
      </c>
      <c r="U2550" t="s">
        <v>1354</v>
      </c>
      <c r="V2550" t="s">
        <v>1341</v>
      </c>
      <c r="W2550" t="s">
        <v>1339</v>
      </c>
      <c r="X2550">
        <v>46037</v>
      </c>
      <c r="Y2550" t="s">
        <v>2266</v>
      </c>
      <c r="AC2550" t="s">
        <v>1343</v>
      </c>
      <c r="AF2550" t="s">
        <v>1343</v>
      </c>
      <c r="AI2550" t="s">
        <v>1339</v>
      </c>
      <c r="AJ2550">
        <v>190</v>
      </c>
      <c r="AL2550">
        <v>0</v>
      </c>
      <c r="AM2550">
        <v>0</v>
      </c>
      <c r="AN2550">
        <v>0</v>
      </c>
      <c r="AO2550">
        <v>0</v>
      </c>
    </row>
    <row r="2551" spans="1:41" hidden="1" x14ac:dyDescent="0.3">
      <c r="A2551" t="s">
        <v>1332</v>
      </c>
      <c r="B2551" t="s">
        <v>1332</v>
      </c>
      <c r="C2551" t="s">
        <v>205</v>
      </c>
      <c r="D2551" t="s">
        <v>7170</v>
      </c>
      <c r="E2551">
        <v>2026056</v>
      </c>
      <c r="F2551" t="s">
        <v>7171</v>
      </c>
      <c r="G2551" t="s">
        <v>4636</v>
      </c>
      <c r="I2551" t="s">
        <v>1335</v>
      </c>
      <c r="J2551">
        <v>300</v>
      </c>
      <c r="K2551" t="s">
        <v>7172</v>
      </c>
      <c r="L2551">
        <v>46108</v>
      </c>
      <c r="N2551">
        <v>46152</v>
      </c>
      <c r="P2551" t="s">
        <v>1337</v>
      </c>
      <c r="Q2551" t="s">
        <v>7173</v>
      </c>
      <c r="R2551" t="s">
        <v>1781</v>
      </c>
      <c r="S2551" t="s">
        <v>1332</v>
      </c>
      <c r="U2551" t="s">
        <v>1340</v>
      </c>
      <c r="V2551" t="s">
        <v>1341</v>
      </c>
      <c r="W2551" t="s">
        <v>1355</v>
      </c>
      <c r="AC2551" t="s">
        <v>1343</v>
      </c>
      <c r="AF2551" t="s">
        <v>1343</v>
      </c>
      <c r="AI2551">
        <v>22</v>
      </c>
      <c r="AJ2551">
        <v>300</v>
      </c>
      <c r="AL2551">
        <v>0</v>
      </c>
      <c r="AM2551" t="s">
        <v>1332</v>
      </c>
      <c r="AN2551">
        <v>0</v>
      </c>
      <c r="AO2551">
        <v>0</v>
      </c>
    </row>
    <row r="2552" spans="1:41" hidden="1" x14ac:dyDescent="0.3">
      <c r="A2552" t="s">
        <v>1332</v>
      </c>
      <c r="B2552" t="s">
        <v>1332</v>
      </c>
      <c r="C2552" t="s">
        <v>205</v>
      </c>
      <c r="D2552" t="s">
        <v>7174</v>
      </c>
      <c r="E2552" t="s">
        <v>7175</v>
      </c>
      <c r="F2552" t="s">
        <v>7171</v>
      </c>
      <c r="G2552" t="s">
        <v>4636</v>
      </c>
      <c r="I2552" t="s">
        <v>1335</v>
      </c>
      <c r="J2552">
        <v>0</v>
      </c>
      <c r="K2552" t="s">
        <v>7172</v>
      </c>
      <c r="L2552">
        <v>46108</v>
      </c>
      <c r="N2552">
        <v>46152</v>
      </c>
      <c r="P2552" t="s">
        <v>1337</v>
      </c>
      <c r="Q2552" t="s">
        <v>7173</v>
      </c>
      <c r="R2552" t="s">
        <v>1781</v>
      </c>
      <c r="S2552" t="s">
        <v>1332</v>
      </c>
      <c r="U2552" t="s">
        <v>1340</v>
      </c>
      <c r="V2552" t="s">
        <v>1341</v>
      </c>
      <c r="W2552" t="s">
        <v>1355</v>
      </c>
      <c r="AC2552" t="s">
        <v>1343</v>
      </c>
      <c r="AF2552" t="s">
        <v>1343</v>
      </c>
      <c r="AI2552">
        <v>22</v>
      </c>
      <c r="AJ2552">
        <v>0</v>
      </c>
      <c r="AL2552">
        <v>0</v>
      </c>
      <c r="AM2552" t="s">
        <v>1332</v>
      </c>
      <c r="AN2552">
        <v>0</v>
      </c>
      <c r="AO2552">
        <v>0</v>
      </c>
    </row>
    <row r="2553" spans="1:41" hidden="1" x14ac:dyDescent="0.3">
      <c r="A2553" t="s">
        <v>1332</v>
      </c>
      <c r="B2553" t="s">
        <v>1332</v>
      </c>
      <c r="C2553" t="s">
        <v>39</v>
      </c>
      <c r="D2553" t="s">
        <v>1438</v>
      </c>
      <c r="E2553">
        <v>2025933</v>
      </c>
      <c r="I2553" t="s">
        <v>1369</v>
      </c>
      <c r="J2553">
        <v>0</v>
      </c>
      <c r="K2553" t="s">
        <v>2479</v>
      </c>
      <c r="L2553">
        <v>46015</v>
      </c>
      <c r="N2553">
        <v>46052</v>
      </c>
      <c r="P2553" t="s">
        <v>1361</v>
      </c>
      <c r="Q2553" t="s">
        <v>2476</v>
      </c>
      <c r="R2553" t="s">
        <v>1339</v>
      </c>
      <c r="S2553" t="s">
        <v>1332</v>
      </c>
      <c r="U2553" t="s">
        <v>1340</v>
      </c>
      <c r="V2553" t="s">
        <v>1341</v>
      </c>
      <c r="W2553" t="s">
        <v>1339</v>
      </c>
      <c r="X2553">
        <v>46054</v>
      </c>
      <c r="Y2553" t="s">
        <v>2480</v>
      </c>
      <c r="Z2553">
        <v>2381</v>
      </c>
      <c r="AA2553">
        <v>383</v>
      </c>
      <c r="AB2553">
        <v>48</v>
      </c>
      <c r="AC2553" t="s">
        <v>1408</v>
      </c>
      <c r="AF2553" t="s">
        <v>1343</v>
      </c>
      <c r="AI2553" t="s">
        <v>1339</v>
      </c>
      <c r="AJ2553">
        <v>50</v>
      </c>
      <c r="AL2553">
        <v>2381</v>
      </c>
      <c r="AM2553">
        <v>238.1</v>
      </c>
      <c r="AN2553">
        <v>0.16085678286434299</v>
      </c>
      <c r="AO2553">
        <v>0.20999580008399801</v>
      </c>
    </row>
    <row r="2554" spans="1:41" hidden="1" x14ac:dyDescent="0.3">
      <c r="A2554" t="s">
        <v>1332</v>
      </c>
      <c r="B2554" t="s">
        <v>1332</v>
      </c>
      <c r="C2554" t="s">
        <v>39</v>
      </c>
      <c r="D2554" t="s">
        <v>1755</v>
      </c>
      <c r="E2554">
        <v>2025329</v>
      </c>
      <c r="I2554" t="s">
        <v>1369</v>
      </c>
      <c r="J2554" t="s">
        <v>2478</v>
      </c>
      <c r="K2554" t="s">
        <v>2479</v>
      </c>
      <c r="L2554">
        <v>46015</v>
      </c>
      <c r="N2554">
        <v>46052</v>
      </c>
      <c r="P2554" t="s">
        <v>1361</v>
      </c>
      <c r="Q2554" t="s">
        <v>2476</v>
      </c>
      <c r="R2554" t="s">
        <v>1339</v>
      </c>
      <c r="S2554" t="s">
        <v>1332</v>
      </c>
      <c r="U2554" t="s">
        <v>1340</v>
      </c>
      <c r="V2554" t="s">
        <v>1341</v>
      </c>
      <c r="W2554" t="s">
        <v>1339</v>
      </c>
      <c r="X2554">
        <v>46054</v>
      </c>
      <c r="Y2554" t="s">
        <v>2480</v>
      </c>
      <c r="Z2554">
        <v>2381</v>
      </c>
      <c r="AA2554">
        <v>383</v>
      </c>
      <c r="AB2554">
        <v>48</v>
      </c>
      <c r="AC2554" t="s">
        <v>1408</v>
      </c>
      <c r="AF2554" t="s">
        <v>1408</v>
      </c>
      <c r="AI2554" t="s">
        <v>1339</v>
      </c>
      <c r="AJ2554" t="s">
        <v>1332</v>
      </c>
      <c r="AL2554" t="s">
        <v>1332</v>
      </c>
      <c r="AM2554" t="s">
        <v>1332</v>
      </c>
      <c r="AN2554">
        <v>0.16085678286434299</v>
      </c>
      <c r="AO2554">
        <v>0</v>
      </c>
    </row>
    <row r="2555" spans="1:41" hidden="1" x14ac:dyDescent="0.3">
      <c r="A2555" t="s">
        <v>1332</v>
      </c>
      <c r="B2555" t="s">
        <v>1332</v>
      </c>
      <c r="C2555" t="s">
        <v>205</v>
      </c>
      <c r="D2555" t="s">
        <v>2962</v>
      </c>
      <c r="E2555">
        <v>2025945</v>
      </c>
      <c r="F2555" t="s">
        <v>5846</v>
      </c>
      <c r="G2555" t="s">
        <v>5847</v>
      </c>
      <c r="I2555" t="s">
        <v>1335</v>
      </c>
      <c r="J2555">
        <v>1500</v>
      </c>
      <c r="K2555" t="s">
        <v>5848</v>
      </c>
      <c r="L2555">
        <v>46093</v>
      </c>
      <c r="N2555">
        <v>46142</v>
      </c>
      <c r="P2555" t="s">
        <v>1337</v>
      </c>
      <c r="Q2555" t="s">
        <v>5849</v>
      </c>
      <c r="R2555" t="s">
        <v>1781</v>
      </c>
      <c r="S2555" t="s">
        <v>1332</v>
      </c>
      <c r="U2555" t="s">
        <v>1340</v>
      </c>
      <c r="V2555" t="s">
        <v>1341</v>
      </c>
      <c r="W2555" t="s">
        <v>1355</v>
      </c>
      <c r="AC2555" t="s">
        <v>1343</v>
      </c>
      <c r="AF2555" t="s">
        <v>1408</v>
      </c>
      <c r="AI2555">
        <v>12</v>
      </c>
      <c r="AJ2555">
        <v>1560</v>
      </c>
      <c r="AL2555">
        <v>0</v>
      </c>
      <c r="AM2555" t="s">
        <v>1332</v>
      </c>
      <c r="AN2555">
        <v>0</v>
      </c>
      <c r="AO2555">
        <v>0</v>
      </c>
    </row>
    <row r="2556" spans="1:41" hidden="1" x14ac:dyDescent="0.3">
      <c r="A2556" t="s">
        <v>1332</v>
      </c>
      <c r="B2556" t="s">
        <v>1332</v>
      </c>
      <c r="C2556" t="s">
        <v>39</v>
      </c>
      <c r="D2556" t="s">
        <v>2519</v>
      </c>
      <c r="E2556">
        <v>2025317</v>
      </c>
      <c r="F2556" t="s">
        <v>6842</v>
      </c>
      <c r="G2556" t="s">
        <v>6843</v>
      </c>
      <c r="I2556" t="s">
        <v>1335</v>
      </c>
      <c r="J2556">
        <v>80</v>
      </c>
      <c r="K2556" t="s">
        <v>6844</v>
      </c>
      <c r="L2556">
        <v>46105</v>
      </c>
      <c r="N2556">
        <v>46152</v>
      </c>
      <c r="P2556" t="s">
        <v>1361</v>
      </c>
      <c r="Q2556" t="s">
        <v>6845</v>
      </c>
      <c r="R2556" t="s">
        <v>1339</v>
      </c>
      <c r="S2556" t="s">
        <v>1332</v>
      </c>
      <c r="U2556" t="s">
        <v>1340</v>
      </c>
      <c r="V2556" t="s">
        <v>1341</v>
      </c>
      <c r="W2556" t="s">
        <v>1339</v>
      </c>
      <c r="X2556">
        <v>46116</v>
      </c>
      <c r="Y2556" t="s">
        <v>6846</v>
      </c>
      <c r="Z2556">
        <v>287</v>
      </c>
      <c r="AA2556">
        <v>97</v>
      </c>
      <c r="AB2556">
        <v>16</v>
      </c>
      <c r="AC2556" t="s">
        <v>1343</v>
      </c>
      <c r="AF2556" t="s">
        <v>1343</v>
      </c>
      <c r="AI2556" t="s">
        <v>1339</v>
      </c>
      <c r="AJ2556">
        <v>130</v>
      </c>
      <c r="AL2556">
        <v>287</v>
      </c>
      <c r="AM2556">
        <v>287</v>
      </c>
      <c r="AN2556">
        <v>0.337979094076655</v>
      </c>
      <c r="AO2556">
        <v>0.45296167247386798</v>
      </c>
    </row>
    <row r="2557" spans="1:41" hidden="1" x14ac:dyDescent="0.3">
      <c r="A2557" t="s">
        <v>1332</v>
      </c>
      <c r="B2557" t="s">
        <v>1332</v>
      </c>
      <c r="C2557" t="s">
        <v>39</v>
      </c>
      <c r="D2557" t="s">
        <v>1755</v>
      </c>
      <c r="E2557">
        <v>2025329</v>
      </c>
      <c r="F2557" t="s">
        <v>6842</v>
      </c>
      <c r="I2557" t="s">
        <v>1335</v>
      </c>
      <c r="J2557">
        <v>0</v>
      </c>
      <c r="K2557" t="s">
        <v>6844</v>
      </c>
      <c r="L2557">
        <v>46105</v>
      </c>
      <c r="N2557">
        <v>46152</v>
      </c>
      <c r="P2557" t="s">
        <v>1361</v>
      </c>
      <c r="Q2557" t="s">
        <v>6845</v>
      </c>
      <c r="R2557" t="s">
        <v>1339</v>
      </c>
      <c r="S2557" t="s">
        <v>1332</v>
      </c>
      <c r="U2557" t="s">
        <v>1340</v>
      </c>
      <c r="V2557" t="s">
        <v>1341</v>
      </c>
      <c r="W2557" t="s">
        <v>1339</v>
      </c>
      <c r="X2557">
        <v>46116</v>
      </c>
      <c r="Y2557" t="s">
        <v>6846</v>
      </c>
      <c r="Z2557">
        <v>287</v>
      </c>
      <c r="AA2557">
        <v>97</v>
      </c>
      <c r="AB2557">
        <v>16</v>
      </c>
      <c r="AC2557" t="s">
        <v>1343</v>
      </c>
      <c r="AF2557" t="s">
        <v>1343</v>
      </c>
      <c r="AI2557" t="s">
        <v>1339</v>
      </c>
      <c r="AJ2557">
        <v>52</v>
      </c>
      <c r="AL2557" t="s">
        <v>1332</v>
      </c>
      <c r="AM2557" t="s">
        <v>1332</v>
      </c>
      <c r="AN2557">
        <v>0.337979094076655</v>
      </c>
      <c r="AO2557">
        <v>0</v>
      </c>
    </row>
    <row r="2558" spans="1:41" hidden="1" x14ac:dyDescent="0.3">
      <c r="C2558" t="s">
        <v>39</v>
      </c>
      <c r="D2558" t="s">
        <v>2519</v>
      </c>
      <c r="E2558">
        <v>2025317</v>
      </c>
      <c r="F2558" t="s">
        <v>8715</v>
      </c>
      <c r="G2558" t="s">
        <v>4636</v>
      </c>
      <c r="I2558" t="s">
        <v>1335</v>
      </c>
      <c r="J2558">
        <v>500</v>
      </c>
      <c r="K2558" t="s">
        <v>8716</v>
      </c>
      <c r="L2558">
        <v>46127</v>
      </c>
      <c r="N2558">
        <v>46162</v>
      </c>
      <c r="P2558" t="s">
        <v>1337</v>
      </c>
      <c r="Q2558" t="s">
        <v>8717</v>
      </c>
      <c r="U2558" t="s">
        <v>1340</v>
      </c>
      <c r="V2558" t="s">
        <v>1402</v>
      </c>
      <c r="W2558" t="s">
        <v>1355</v>
      </c>
      <c r="AC2558" t="s">
        <v>1343</v>
      </c>
      <c r="AF2558" t="s">
        <v>1343</v>
      </c>
      <c r="AI2558">
        <v>32</v>
      </c>
      <c r="AJ2558">
        <v>550</v>
      </c>
      <c r="AL2558">
        <v>0</v>
      </c>
      <c r="AM2558" t="s">
        <v>1332</v>
      </c>
      <c r="AN2558">
        <v>0</v>
      </c>
      <c r="AO2558">
        <v>0</v>
      </c>
    </row>
    <row r="2559" spans="1:41" hidden="1" x14ac:dyDescent="0.3">
      <c r="C2559" t="s">
        <v>39</v>
      </c>
      <c r="D2559" t="s">
        <v>1755</v>
      </c>
      <c r="E2559">
        <v>2025329</v>
      </c>
      <c r="F2559" t="s">
        <v>8715</v>
      </c>
      <c r="G2559" t="s">
        <v>4636</v>
      </c>
      <c r="I2559" t="s">
        <v>1335</v>
      </c>
      <c r="J2559">
        <v>0</v>
      </c>
      <c r="K2559" t="s">
        <v>8716</v>
      </c>
      <c r="L2559">
        <v>46127</v>
      </c>
      <c r="N2559">
        <v>46162</v>
      </c>
      <c r="P2559" t="s">
        <v>1337</v>
      </c>
      <c r="Q2559" t="s">
        <v>8717</v>
      </c>
      <c r="U2559" t="s">
        <v>1340</v>
      </c>
      <c r="V2559" t="s">
        <v>1402</v>
      </c>
      <c r="W2559" t="s">
        <v>1355</v>
      </c>
      <c r="AC2559" t="s">
        <v>1343</v>
      </c>
      <c r="AF2559" t="s">
        <v>1343</v>
      </c>
      <c r="AI2559">
        <v>32</v>
      </c>
      <c r="AJ2559">
        <v>52</v>
      </c>
      <c r="AL2559">
        <v>0</v>
      </c>
      <c r="AM2559" t="s">
        <v>1332</v>
      </c>
      <c r="AN2559">
        <v>0</v>
      </c>
      <c r="AO2559">
        <v>0</v>
      </c>
    </row>
    <row r="2560" spans="1:41" hidden="1" x14ac:dyDescent="0.3">
      <c r="C2560" t="s">
        <v>39</v>
      </c>
      <c r="D2560" t="s">
        <v>4033</v>
      </c>
      <c r="E2560">
        <v>2026003</v>
      </c>
      <c r="F2560" t="s">
        <v>8715</v>
      </c>
      <c r="G2560" t="s">
        <v>4636</v>
      </c>
      <c r="I2560" t="s">
        <v>1335</v>
      </c>
      <c r="J2560">
        <v>500</v>
      </c>
      <c r="K2560" t="s">
        <v>8716</v>
      </c>
      <c r="L2560">
        <v>46127</v>
      </c>
      <c r="N2560">
        <v>46162</v>
      </c>
      <c r="P2560" t="s">
        <v>1337</v>
      </c>
      <c r="Q2560" t="s">
        <v>8717</v>
      </c>
      <c r="U2560" t="s">
        <v>1340</v>
      </c>
      <c r="V2560" t="s">
        <v>1402</v>
      </c>
      <c r="W2560" t="s">
        <v>1355</v>
      </c>
      <c r="AC2560" t="s">
        <v>1343</v>
      </c>
      <c r="AF2560" t="s">
        <v>1343</v>
      </c>
      <c r="AI2560">
        <v>32</v>
      </c>
      <c r="AJ2560">
        <v>545</v>
      </c>
      <c r="AL2560">
        <v>0</v>
      </c>
      <c r="AM2560" t="s">
        <v>1332</v>
      </c>
      <c r="AN2560">
        <v>0</v>
      </c>
      <c r="AO2560">
        <v>0</v>
      </c>
    </row>
    <row r="2561" spans="1:41" hidden="1" x14ac:dyDescent="0.3">
      <c r="C2561" t="s">
        <v>39</v>
      </c>
      <c r="D2561" t="s">
        <v>4347</v>
      </c>
      <c r="E2561">
        <v>2025310</v>
      </c>
      <c r="F2561" t="s">
        <v>8715</v>
      </c>
      <c r="G2561" t="s">
        <v>8718</v>
      </c>
      <c r="I2561" t="s">
        <v>1335</v>
      </c>
      <c r="J2561">
        <v>500</v>
      </c>
      <c r="K2561" t="s">
        <v>8716</v>
      </c>
      <c r="L2561">
        <v>46127</v>
      </c>
      <c r="N2561">
        <v>46162</v>
      </c>
      <c r="P2561" t="s">
        <v>1337</v>
      </c>
      <c r="Q2561" t="s">
        <v>8717</v>
      </c>
      <c r="U2561" t="s">
        <v>1340</v>
      </c>
      <c r="V2561" t="s">
        <v>1402</v>
      </c>
      <c r="W2561" t="s">
        <v>1355</v>
      </c>
      <c r="AC2561" t="s">
        <v>1343</v>
      </c>
      <c r="AF2561" t="s">
        <v>1343</v>
      </c>
      <c r="AI2561">
        <v>32</v>
      </c>
      <c r="AJ2561">
        <v>565</v>
      </c>
      <c r="AL2561">
        <v>0</v>
      </c>
      <c r="AM2561" t="s">
        <v>1332</v>
      </c>
      <c r="AN2561">
        <v>0</v>
      </c>
      <c r="AO2561">
        <v>0</v>
      </c>
    </row>
    <row r="2562" spans="1:41" hidden="1" x14ac:dyDescent="0.3">
      <c r="C2562" t="s">
        <v>39</v>
      </c>
      <c r="D2562" t="s">
        <v>2519</v>
      </c>
      <c r="E2562">
        <v>2025317</v>
      </c>
      <c r="I2562" t="s">
        <v>1369</v>
      </c>
      <c r="J2562">
        <v>0</v>
      </c>
      <c r="K2562" t="s">
        <v>8716</v>
      </c>
      <c r="L2562">
        <v>46127</v>
      </c>
      <c r="N2562">
        <v>46162</v>
      </c>
      <c r="P2562" t="s">
        <v>1361</v>
      </c>
      <c r="Q2562" t="s">
        <v>8717</v>
      </c>
      <c r="U2562" t="s">
        <v>1340</v>
      </c>
      <c r="V2562" t="s">
        <v>1402</v>
      </c>
      <c r="W2562" t="s">
        <v>1355</v>
      </c>
      <c r="AC2562" t="s">
        <v>1343</v>
      </c>
      <c r="AF2562" t="s">
        <v>1343</v>
      </c>
      <c r="AI2562">
        <v>32</v>
      </c>
      <c r="AJ2562">
        <v>50</v>
      </c>
      <c r="AL2562">
        <v>0</v>
      </c>
      <c r="AM2562" t="s">
        <v>1332</v>
      </c>
      <c r="AN2562">
        <v>0</v>
      </c>
      <c r="AO2562">
        <v>0</v>
      </c>
    </row>
    <row r="2563" spans="1:41" hidden="1" x14ac:dyDescent="0.3">
      <c r="C2563" t="s">
        <v>39</v>
      </c>
      <c r="D2563" t="s">
        <v>1755</v>
      </c>
      <c r="E2563">
        <v>2025329</v>
      </c>
      <c r="I2563" t="s">
        <v>1369</v>
      </c>
      <c r="J2563">
        <v>0</v>
      </c>
      <c r="K2563" t="s">
        <v>8716</v>
      </c>
      <c r="L2563">
        <v>46127</v>
      </c>
      <c r="N2563">
        <v>46162</v>
      </c>
      <c r="P2563" t="s">
        <v>1361</v>
      </c>
      <c r="Q2563" t="s">
        <v>8717</v>
      </c>
      <c r="U2563" t="s">
        <v>1340</v>
      </c>
      <c r="V2563" t="s">
        <v>1402</v>
      </c>
      <c r="W2563" t="s">
        <v>1355</v>
      </c>
      <c r="AC2563" t="s">
        <v>1343</v>
      </c>
      <c r="AF2563" t="s">
        <v>1343</v>
      </c>
      <c r="AI2563">
        <v>32</v>
      </c>
      <c r="AJ2563">
        <v>52</v>
      </c>
      <c r="AL2563">
        <v>0</v>
      </c>
      <c r="AM2563" t="s">
        <v>1332</v>
      </c>
      <c r="AN2563">
        <v>0</v>
      </c>
      <c r="AO2563">
        <v>0</v>
      </c>
    </row>
    <row r="2564" spans="1:41" hidden="1" x14ac:dyDescent="0.3">
      <c r="C2564" t="s">
        <v>39</v>
      </c>
      <c r="D2564" t="s">
        <v>4033</v>
      </c>
      <c r="E2564">
        <v>2026003</v>
      </c>
      <c r="I2564" t="s">
        <v>1369</v>
      </c>
      <c r="J2564">
        <v>0</v>
      </c>
      <c r="K2564" t="s">
        <v>8716</v>
      </c>
      <c r="L2564">
        <v>46127</v>
      </c>
      <c r="N2564">
        <v>46162</v>
      </c>
      <c r="P2564" t="s">
        <v>1361</v>
      </c>
      <c r="Q2564" t="s">
        <v>8717</v>
      </c>
      <c r="U2564" t="s">
        <v>1340</v>
      </c>
      <c r="V2564" t="s">
        <v>1402</v>
      </c>
      <c r="W2564" t="s">
        <v>1355</v>
      </c>
      <c r="AC2564" t="s">
        <v>1343</v>
      </c>
      <c r="AF2564" t="s">
        <v>1343</v>
      </c>
      <c r="AI2564">
        <v>32</v>
      </c>
      <c r="AJ2564">
        <v>45</v>
      </c>
      <c r="AL2564">
        <v>0</v>
      </c>
      <c r="AM2564" t="s">
        <v>1332</v>
      </c>
      <c r="AN2564">
        <v>0</v>
      </c>
      <c r="AO2564">
        <v>0</v>
      </c>
    </row>
    <row r="2565" spans="1:41" hidden="1" x14ac:dyDescent="0.3">
      <c r="C2565" t="s">
        <v>39</v>
      </c>
      <c r="D2565" t="s">
        <v>4347</v>
      </c>
      <c r="E2565">
        <v>2025310</v>
      </c>
      <c r="I2565" t="s">
        <v>1369</v>
      </c>
      <c r="J2565">
        <v>0</v>
      </c>
      <c r="K2565" t="s">
        <v>8716</v>
      </c>
      <c r="L2565">
        <v>46127</v>
      </c>
      <c r="N2565">
        <v>46162</v>
      </c>
      <c r="P2565" t="s">
        <v>1361</v>
      </c>
      <c r="Q2565" t="s">
        <v>8717</v>
      </c>
      <c r="U2565" t="s">
        <v>1340</v>
      </c>
      <c r="V2565" t="s">
        <v>1402</v>
      </c>
      <c r="W2565" t="s">
        <v>1355</v>
      </c>
      <c r="AC2565" t="s">
        <v>1343</v>
      </c>
      <c r="AF2565" t="s">
        <v>1343</v>
      </c>
      <c r="AI2565">
        <v>32</v>
      </c>
      <c r="AJ2565">
        <v>65</v>
      </c>
      <c r="AL2565">
        <v>0</v>
      </c>
      <c r="AM2565" t="s">
        <v>1332</v>
      </c>
      <c r="AN2565">
        <v>0</v>
      </c>
      <c r="AO2565">
        <v>0</v>
      </c>
    </row>
    <row r="2566" spans="1:41" hidden="1" x14ac:dyDescent="0.3">
      <c r="C2566" t="s">
        <v>64</v>
      </c>
      <c r="D2566" t="s">
        <v>8693</v>
      </c>
      <c r="E2566" t="s">
        <v>1332</v>
      </c>
      <c r="F2566" t="s">
        <v>8694</v>
      </c>
      <c r="G2566" t="s">
        <v>8634</v>
      </c>
      <c r="I2566" t="s">
        <v>1335</v>
      </c>
      <c r="J2566">
        <v>700</v>
      </c>
      <c r="K2566" t="s">
        <v>8695</v>
      </c>
      <c r="L2566">
        <v>46126</v>
      </c>
      <c r="N2566">
        <v>46162</v>
      </c>
      <c r="P2566" t="s">
        <v>1337</v>
      </c>
      <c r="Q2566" t="s">
        <v>8696</v>
      </c>
      <c r="U2566" t="s">
        <v>1340</v>
      </c>
      <c r="V2566" t="s">
        <v>1402</v>
      </c>
      <c r="W2566" t="s">
        <v>1355</v>
      </c>
      <c r="AC2566" t="s">
        <v>1343</v>
      </c>
      <c r="AF2566" t="s">
        <v>1343</v>
      </c>
      <c r="AI2566">
        <v>32</v>
      </c>
      <c r="AJ2566" t="s">
        <v>1332</v>
      </c>
      <c r="AL2566">
        <v>0</v>
      </c>
      <c r="AM2566" t="s">
        <v>1332</v>
      </c>
      <c r="AN2566">
        <v>0</v>
      </c>
      <c r="AO2566">
        <v>0</v>
      </c>
    </row>
    <row r="2567" spans="1:41" hidden="1" x14ac:dyDescent="0.3">
      <c r="A2567" t="s">
        <v>1332</v>
      </c>
      <c r="B2567" t="s">
        <v>1332</v>
      </c>
      <c r="C2567" t="s">
        <v>39</v>
      </c>
      <c r="D2567" t="s">
        <v>1438</v>
      </c>
      <c r="E2567">
        <v>2025933</v>
      </c>
      <c r="I2567" t="s">
        <v>1369</v>
      </c>
      <c r="J2567">
        <v>0</v>
      </c>
      <c r="K2567" t="s">
        <v>4259</v>
      </c>
      <c r="L2567">
        <v>46062</v>
      </c>
      <c r="N2567">
        <v>46113</v>
      </c>
      <c r="P2567" t="s">
        <v>1361</v>
      </c>
      <c r="Q2567" t="s">
        <v>4257</v>
      </c>
      <c r="R2567" t="s">
        <v>1339</v>
      </c>
      <c r="S2567" t="s">
        <v>1332</v>
      </c>
      <c r="U2567" t="s">
        <v>1340</v>
      </c>
      <c r="V2567" t="s">
        <v>1341</v>
      </c>
      <c r="W2567" t="s">
        <v>1339</v>
      </c>
      <c r="X2567">
        <v>46115</v>
      </c>
      <c r="Y2567" t="s">
        <v>4260</v>
      </c>
      <c r="Z2567">
        <v>570</v>
      </c>
      <c r="AA2567">
        <v>55</v>
      </c>
      <c r="AB2567">
        <v>27</v>
      </c>
      <c r="AC2567" t="s">
        <v>1343</v>
      </c>
      <c r="AF2567" t="s">
        <v>1343</v>
      </c>
      <c r="AI2567" t="s">
        <v>1339</v>
      </c>
      <c r="AJ2567">
        <v>50</v>
      </c>
      <c r="AL2567">
        <v>570</v>
      </c>
      <c r="AM2567">
        <v>57</v>
      </c>
      <c r="AN2567">
        <v>9.6491228070175405E-2</v>
      </c>
      <c r="AO2567">
        <v>0.87719298245613997</v>
      </c>
    </row>
    <row r="2568" spans="1:41" hidden="1" x14ac:dyDescent="0.3">
      <c r="A2568" t="s">
        <v>1332</v>
      </c>
      <c r="B2568" t="s">
        <v>1332</v>
      </c>
      <c r="C2568" t="s">
        <v>39</v>
      </c>
      <c r="D2568" t="s">
        <v>1755</v>
      </c>
      <c r="E2568">
        <v>2025329</v>
      </c>
      <c r="I2568" t="s">
        <v>1369</v>
      </c>
      <c r="J2568">
        <v>0</v>
      </c>
      <c r="K2568" t="s">
        <v>4259</v>
      </c>
      <c r="L2568">
        <v>46062</v>
      </c>
      <c r="N2568">
        <v>46113</v>
      </c>
      <c r="P2568" t="s">
        <v>1361</v>
      </c>
      <c r="Q2568" t="s">
        <v>4257</v>
      </c>
      <c r="R2568" t="s">
        <v>1339</v>
      </c>
      <c r="S2568" t="s">
        <v>1332</v>
      </c>
      <c r="U2568" t="s">
        <v>1340</v>
      </c>
      <c r="V2568" t="s">
        <v>1341</v>
      </c>
      <c r="W2568" t="s">
        <v>1339</v>
      </c>
      <c r="X2568">
        <v>46115</v>
      </c>
      <c r="Y2568" t="s">
        <v>4260</v>
      </c>
      <c r="Z2568">
        <v>570</v>
      </c>
      <c r="AA2568">
        <v>55</v>
      </c>
      <c r="AB2568">
        <v>27</v>
      </c>
      <c r="AC2568" t="s">
        <v>1343</v>
      </c>
      <c r="AF2568" t="s">
        <v>1343</v>
      </c>
      <c r="AI2568" t="s">
        <v>1339</v>
      </c>
      <c r="AJ2568">
        <v>52</v>
      </c>
      <c r="AL2568" t="s">
        <v>1332</v>
      </c>
      <c r="AM2568" t="s">
        <v>1332</v>
      </c>
      <c r="AN2568">
        <v>9.6491228070175405E-2</v>
      </c>
      <c r="AO2568">
        <v>0</v>
      </c>
    </row>
    <row r="2569" spans="1:41" hidden="1" x14ac:dyDescent="0.3">
      <c r="A2569" t="s">
        <v>1332</v>
      </c>
      <c r="B2569" t="s">
        <v>1332</v>
      </c>
      <c r="C2569" t="s">
        <v>1371</v>
      </c>
      <c r="D2569" t="s">
        <v>2091</v>
      </c>
      <c r="E2569">
        <v>2025339</v>
      </c>
      <c r="I2569" t="s">
        <v>1335</v>
      </c>
      <c r="J2569">
        <v>0</v>
      </c>
      <c r="K2569" t="s">
        <v>2105</v>
      </c>
      <c r="L2569">
        <v>46011</v>
      </c>
      <c r="N2569">
        <v>46081</v>
      </c>
      <c r="P2569" t="s">
        <v>1337</v>
      </c>
      <c r="Q2569" t="s">
        <v>2106</v>
      </c>
      <c r="R2569" t="s">
        <v>1339</v>
      </c>
      <c r="S2569" t="s">
        <v>1374</v>
      </c>
      <c r="T2569" t="s">
        <v>2107</v>
      </c>
      <c r="U2569" t="s">
        <v>1354</v>
      </c>
      <c r="V2569" t="s">
        <v>1341</v>
      </c>
      <c r="W2569" t="s">
        <v>1339</v>
      </c>
      <c r="X2569">
        <v>46094</v>
      </c>
      <c r="Y2569" t="s">
        <v>2108</v>
      </c>
      <c r="AC2569" t="s">
        <v>1343</v>
      </c>
      <c r="AF2569" t="s">
        <v>1343</v>
      </c>
      <c r="AI2569" t="s">
        <v>1339</v>
      </c>
      <c r="AJ2569">
        <v>58</v>
      </c>
      <c r="AL2569">
        <v>0</v>
      </c>
      <c r="AM2569">
        <v>0</v>
      </c>
      <c r="AN2569">
        <v>0</v>
      </c>
      <c r="AO2569">
        <v>0</v>
      </c>
    </row>
    <row r="2570" spans="1:41" hidden="1" x14ac:dyDescent="0.3">
      <c r="A2570" t="s">
        <v>1332</v>
      </c>
      <c r="B2570" t="s">
        <v>1332</v>
      </c>
      <c r="C2570" t="s">
        <v>1371</v>
      </c>
      <c r="D2570" t="s">
        <v>2416</v>
      </c>
      <c r="E2570">
        <v>2025315</v>
      </c>
      <c r="I2570" t="s">
        <v>1335</v>
      </c>
      <c r="J2570">
        <v>120</v>
      </c>
      <c r="K2570" t="s">
        <v>2105</v>
      </c>
      <c r="L2570">
        <v>46011</v>
      </c>
      <c r="N2570">
        <v>46053</v>
      </c>
      <c r="P2570" t="s">
        <v>1337</v>
      </c>
      <c r="Q2570" t="s">
        <v>2106</v>
      </c>
      <c r="R2570" t="s">
        <v>1339</v>
      </c>
      <c r="S2570" t="s">
        <v>1374</v>
      </c>
      <c r="T2570" t="s">
        <v>2107</v>
      </c>
      <c r="U2570" t="s">
        <v>1354</v>
      </c>
      <c r="V2570" t="s">
        <v>1341</v>
      </c>
      <c r="W2570" t="s">
        <v>1339</v>
      </c>
      <c r="X2570">
        <v>46094</v>
      </c>
      <c r="Y2570" t="s">
        <v>2108</v>
      </c>
      <c r="AC2570" t="s">
        <v>1343</v>
      </c>
      <c r="AF2570" t="s">
        <v>1343</v>
      </c>
      <c r="AI2570" t="s">
        <v>1339</v>
      </c>
      <c r="AJ2570">
        <v>185</v>
      </c>
      <c r="AL2570" t="s">
        <v>1332</v>
      </c>
      <c r="AM2570" t="s">
        <v>1332</v>
      </c>
      <c r="AN2570">
        <v>0</v>
      </c>
      <c r="AO2570">
        <v>0</v>
      </c>
    </row>
    <row r="2571" spans="1:41" hidden="1" x14ac:dyDescent="0.3">
      <c r="A2571" t="s">
        <v>1332</v>
      </c>
      <c r="B2571" t="s">
        <v>1332</v>
      </c>
      <c r="C2571" t="s">
        <v>205</v>
      </c>
      <c r="D2571" t="s">
        <v>2962</v>
      </c>
      <c r="E2571">
        <v>2025945</v>
      </c>
      <c r="F2571" t="s">
        <v>5700</v>
      </c>
      <c r="G2571" t="s">
        <v>5701</v>
      </c>
      <c r="I2571" t="s">
        <v>1335</v>
      </c>
      <c r="J2571">
        <v>200</v>
      </c>
      <c r="K2571" t="s">
        <v>5702</v>
      </c>
      <c r="L2571">
        <v>46092</v>
      </c>
      <c r="N2571">
        <v>46142</v>
      </c>
      <c r="P2571" t="s">
        <v>1337</v>
      </c>
      <c r="Q2571" t="s">
        <v>5703</v>
      </c>
      <c r="R2571" t="s">
        <v>1358</v>
      </c>
      <c r="S2571" t="s">
        <v>1332</v>
      </c>
      <c r="T2571" t="s">
        <v>5704</v>
      </c>
      <c r="U2571" t="s">
        <v>1340</v>
      </c>
      <c r="V2571" t="s">
        <v>1341</v>
      </c>
      <c r="W2571" t="s">
        <v>1358</v>
      </c>
      <c r="AC2571" t="s">
        <v>1343</v>
      </c>
      <c r="AF2571" t="s">
        <v>1343</v>
      </c>
      <c r="AI2571" t="s">
        <v>1358</v>
      </c>
      <c r="AJ2571">
        <v>260</v>
      </c>
      <c r="AL2571">
        <v>0</v>
      </c>
      <c r="AM2571" t="s">
        <v>1332</v>
      </c>
      <c r="AN2571">
        <v>0</v>
      </c>
      <c r="AO2571">
        <v>0</v>
      </c>
    </row>
    <row r="2572" spans="1:41" hidden="1" x14ac:dyDescent="0.3">
      <c r="A2572" t="s">
        <v>1332</v>
      </c>
      <c r="B2572" t="s">
        <v>1332</v>
      </c>
      <c r="C2572" t="s">
        <v>1371</v>
      </c>
      <c r="D2572" t="s">
        <v>6419</v>
      </c>
      <c r="E2572">
        <v>2026053</v>
      </c>
      <c r="F2572" t="s">
        <v>5700</v>
      </c>
      <c r="I2572" t="s">
        <v>1335</v>
      </c>
      <c r="J2572">
        <v>300</v>
      </c>
      <c r="K2572" t="s">
        <v>5702</v>
      </c>
      <c r="L2572">
        <v>46101</v>
      </c>
      <c r="N2572">
        <v>46152</v>
      </c>
      <c r="P2572" t="s">
        <v>1337</v>
      </c>
      <c r="Q2572" t="s">
        <v>5703</v>
      </c>
      <c r="R2572" t="s">
        <v>1781</v>
      </c>
      <c r="S2572" t="s">
        <v>1332</v>
      </c>
      <c r="U2572" t="s">
        <v>1340</v>
      </c>
      <c r="V2572" t="s">
        <v>1341</v>
      </c>
      <c r="W2572" t="s">
        <v>1355</v>
      </c>
      <c r="AC2572" t="s">
        <v>1343</v>
      </c>
      <c r="AF2572" t="s">
        <v>1343</v>
      </c>
      <c r="AI2572">
        <v>22</v>
      </c>
      <c r="AJ2572">
        <v>300</v>
      </c>
      <c r="AL2572">
        <v>0</v>
      </c>
      <c r="AM2572" t="s">
        <v>1332</v>
      </c>
      <c r="AN2572">
        <v>0</v>
      </c>
      <c r="AO2572">
        <v>0</v>
      </c>
    </row>
    <row r="2573" spans="1:41" hidden="1" x14ac:dyDescent="0.3">
      <c r="A2573" t="s">
        <v>1332</v>
      </c>
      <c r="B2573" t="s">
        <v>1332</v>
      </c>
      <c r="C2573" t="s">
        <v>1371</v>
      </c>
      <c r="D2573" t="s">
        <v>6423</v>
      </c>
      <c r="E2573" t="s">
        <v>6424</v>
      </c>
      <c r="F2573" t="s">
        <v>5700</v>
      </c>
      <c r="I2573" t="s">
        <v>1335</v>
      </c>
      <c r="J2573">
        <v>0</v>
      </c>
      <c r="K2573" t="s">
        <v>5702</v>
      </c>
      <c r="L2573">
        <v>46101</v>
      </c>
      <c r="N2573">
        <v>46152</v>
      </c>
      <c r="P2573" t="s">
        <v>1337</v>
      </c>
      <c r="Q2573" t="s">
        <v>5703</v>
      </c>
      <c r="R2573" t="s">
        <v>1781</v>
      </c>
      <c r="S2573" t="s">
        <v>1332</v>
      </c>
      <c r="U2573" t="s">
        <v>1340</v>
      </c>
      <c r="V2573" t="s">
        <v>1341</v>
      </c>
      <c r="W2573" t="s">
        <v>1355</v>
      </c>
      <c r="AC2573" t="s">
        <v>1343</v>
      </c>
      <c r="AF2573" t="s">
        <v>1343</v>
      </c>
      <c r="AI2573">
        <v>22</v>
      </c>
      <c r="AJ2573">
        <v>30</v>
      </c>
      <c r="AL2573">
        <v>0</v>
      </c>
      <c r="AM2573" t="s">
        <v>1332</v>
      </c>
      <c r="AN2573">
        <v>0</v>
      </c>
      <c r="AO2573">
        <v>0</v>
      </c>
    </row>
    <row r="2574" spans="1:41" hidden="1" x14ac:dyDescent="0.3">
      <c r="A2574" t="s">
        <v>1332</v>
      </c>
      <c r="B2574" t="s">
        <v>1332</v>
      </c>
      <c r="C2574" t="s">
        <v>205</v>
      </c>
      <c r="D2574" t="s">
        <v>2519</v>
      </c>
      <c r="E2574">
        <v>2025317</v>
      </c>
      <c r="F2574" t="s">
        <v>5700</v>
      </c>
      <c r="G2574" t="s">
        <v>8527</v>
      </c>
      <c r="I2574" t="s">
        <v>1335</v>
      </c>
      <c r="J2574">
        <v>200</v>
      </c>
      <c r="K2574" t="s">
        <v>5702</v>
      </c>
      <c r="L2574">
        <v>46125</v>
      </c>
      <c r="N2574">
        <v>46157</v>
      </c>
      <c r="P2574" t="s">
        <v>1337</v>
      </c>
      <c r="Q2574" t="s">
        <v>5703</v>
      </c>
      <c r="R2574" t="s">
        <v>1781</v>
      </c>
      <c r="S2574" t="s">
        <v>1332</v>
      </c>
      <c r="U2574" t="s">
        <v>1340</v>
      </c>
      <c r="V2574" t="s">
        <v>1341</v>
      </c>
      <c r="W2574" t="s">
        <v>1355</v>
      </c>
      <c r="AC2574" t="s">
        <v>1343</v>
      </c>
      <c r="AF2574" t="s">
        <v>1343</v>
      </c>
      <c r="AI2574">
        <v>27</v>
      </c>
      <c r="AJ2574">
        <v>250</v>
      </c>
      <c r="AL2574">
        <v>0</v>
      </c>
      <c r="AM2574" t="s">
        <v>1332</v>
      </c>
      <c r="AN2574">
        <v>0</v>
      </c>
      <c r="AO2574">
        <v>0</v>
      </c>
    </row>
    <row r="2575" spans="1:41" hidden="1" x14ac:dyDescent="0.3">
      <c r="A2575" t="s">
        <v>1332</v>
      </c>
      <c r="B2575" t="s">
        <v>1332</v>
      </c>
      <c r="C2575" t="s">
        <v>205</v>
      </c>
      <c r="D2575" t="s">
        <v>1755</v>
      </c>
      <c r="E2575">
        <v>2025329</v>
      </c>
      <c r="F2575" t="s">
        <v>5700</v>
      </c>
      <c r="G2575" t="s">
        <v>8527</v>
      </c>
      <c r="I2575" t="s">
        <v>1335</v>
      </c>
      <c r="J2575">
        <v>0</v>
      </c>
      <c r="K2575" t="s">
        <v>5702</v>
      </c>
      <c r="L2575">
        <v>46125</v>
      </c>
      <c r="N2575">
        <v>46157</v>
      </c>
      <c r="P2575" t="s">
        <v>1337</v>
      </c>
      <c r="Q2575" t="s">
        <v>5703</v>
      </c>
      <c r="R2575" t="s">
        <v>1781</v>
      </c>
      <c r="S2575" t="s">
        <v>1332</v>
      </c>
      <c r="U2575" t="s">
        <v>1340</v>
      </c>
      <c r="V2575" t="s">
        <v>1341</v>
      </c>
      <c r="W2575" t="s">
        <v>1355</v>
      </c>
      <c r="AC2575" t="s">
        <v>1343</v>
      </c>
      <c r="AF2575" t="s">
        <v>1343</v>
      </c>
      <c r="AI2575">
        <v>27</v>
      </c>
      <c r="AJ2575">
        <v>52</v>
      </c>
      <c r="AL2575">
        <v>0</v>
      </c>
      <c r="AM2575" t="s">
        <v>1332</v>
      </c>
      <c r="AN2575">
        <v>0</v>
      </c>
      <c r="AO2575">
        <v>0</v>
      </c>
    </row>
    <row r="2576" spans="1:41" hidden="1" x14ac:dyDescent="0.3">
      <c r="A2576" t="s">
        <v>1332</v>
      </c>
      <c r="B2576" t="s">
        <v>1332</v>
      </c>
      <c r="C2576" t="s">
        <v>205</v>
      </c>
      <c r="D2576" t="s">
        <v>1438</v>
      </c>
      <c r="E2576">
        <v>2025933</v>
      </c>
      <c r="I2576" t="s">
        <v>1369</v>
      </c>
      <c r="J2576">
        <v>100</v>
      </c>
      <c r="K2576" t="s">
        <v>2792</v>
      </c>
      <c r="L2576">
        <v>46020</v>
      </c>
      <c r="N2576">
        <v>46073</v>
      </c>
      <c r="P2576" t="s">
        <v>1337</v>
      </c>
      <c r="Q2576" t="s">
        <v>2793</v>
      </c>
      <c r="R2576" t="s">
        <v>1339</v>
      </c>
      <c r="S2576" t="s">
        <v>1332</v>
      </c>
      <c r="U2576" t="s">
        <v>1340</v>
      </c>
      <c r="V2576" t="s">
        <v>1341</v>
      </c>
      <c r="W2576" t="s">
        <v>1339</v>
      </c>
      <c r="X2576">
        <v>46078</v>
      </c>
      <c r="Y2576" t="s">
        <v>2794</v>
      </c>
      <c r="AC2576" t="s">
        <v>1343</v>
      </c>
      <c r="AF2576" t="s">
        <v>1343</v>
      </c>
      <c r="AI2576" t="s">
        <v>1339</v>
      </c>
      <c r="AJ2576">
        <v>150</v>
      </c>
      <c r="AL2576">
        <v>0</v>
      </c>
      <c r="AM2576">
        <v>0</v>
      </c>
      <c r="AN2576">
        <v>0</v>
      </c>
      <c r="AO2576">
        <v>0</v>
      </c>
    </row>
    <row r="2577" spans="1:41" hidden="1" x14ac:dyDescent="0.3">
      <c r="A2577" t="s">
        <v>1332</v>
      </c>
      <c r="B2577" t="s">
        <v>1332</v>
      </c>
      <c r="C2577" t="s">
        <v>205</v>
      </c>
      <c r="D2577" t="s">
        <v>1755</v>
      </c>
      <c r="E2577">
        <v>2025329</v>
      </c>
      <c r="I2577" t="s">
        <v>1369</v>
      </c>
      <c r="J2577">
        <v>0</v>
      </c>
      <c r="K2577" t="s">
        <v>2792</v>
      </c>
      <c r="L2577">
        <v>46020</v>
      </c>
      <c r="N2577">
        <v>46073</v>
      </c>
      <c r="P2577" t="s">
        <v>1337</v>
      </c>
      <c r="Q2577" t="s">
        <v>2793</v>
      </c>
      <c r="R2577" t="s">
        <v>1339</v>
      </c>
      <c r="S2577" t="s">
        <v>1332</v>
      </c>
      <c r="U2577" t="s">
        <v>1340</v>
      </c>
      <c r="V2577" t="s">
        <v>1341</v>
      </c>
      <c r="W2577" t="s">
        <v>1339</v>
      </c>
      <c r="X2577">
        <v>46078</v>
      </c>
      <c r="Y2577" t="s">
        <v>2794</v>
      </c>
      <c r="AC2577" t="s">
        <v>1343</v>
      </c>
      <c r="AF2577" t="s">
        <v>1343</v>
      </c>
      <c r="AI2577" t="s">
        <v>1339</v>
      </c>
      <c r="AJ2577">
        <v>52</v>
      </c>
      <c r="AL2577" t="s">
        <v>1332</v>
      </c>
      <c r="AM2577" t="s">
        <v>1332</v>
      </c>
      <c r="AN2577">
        <v>0</v>
      </c>
      <c r="AO2577">
        <v>0</v>
      </c>
    </row>
    <row r="2578" spans="1:41" hidden="1" x14ac:dyDescent="0.3">
      <c r="A2578" t="s">
        <v>1332</v>
      </c>
      <c r="B2578" t="s">
        <v>1332</v>
      </c>
      <c r="C2578" t="s">
        <v>205</v>
      </c>
      <c r="D2578" t="s">
        <v>1542</v>
      </c>
      <c r="E2578">
        <v>2025891</v>
      </c>
      <c r="I2578" t="s">
        <v>1335</v>
      </c>
      <c r="J2578">
        <v>0</v>
      </c>
      <c r="K2578" t="s">
        <v>1546</v>
      </c>
      <c r="L2578">
        <v>45992</v>
      </c>
      <c r="N2578">
        <v>46032</v>
      </c>
      <c r="P2578" t="s">
        <v>1337</v>
      </c>
      <c r="Q2578" t="s">
        <v>1547</v>
      </c>
      <c r="R2578" t="s">
        <v>1352</v>
      </c>
      <c r="S2578" t="s">
        <v>1332</v>
      </c>
      <c r="U2578" t="s">
        <v>1537</v>
      </c>
      <c r="V2578" t="s">
        <v>1341</v>
      </c>
      <c r="W2578" t="s">
        <v>1355</v>
      </c>
      <c r="AC2578" t="s">
        <v>1343</v>
      </c>
      <c r="AF2578" t="s">
        <v>1343</v>
      </c>
      <c r="AI2578" t="s">
        <v>1352</v>
      </c>
      <c r="AJ2578">
        <v>100</v>
      </c>
      <c r="AL2578">
        <v>0</v>
      </c>
      <c r="AM2578" t="s">
        <v>1332</v>
      </c>
      <c r="AN2578">
        <v>0</v>
      </c>
      <c r="AO2578">
        <v>0</v>
      </c>
    </row>
    <row r="2579" spans="1:41" hidden="1" x14ac:dyDescent="0.3">
      <c r="A2579" t="s">
        <v>1332</v>
      </c>
      <c r="B2579" t="s">
        <v>1332</v>
      </c>
      <c r="C2579" t="s">
        <v>205</v>
      </c>
      <c r="D2579" t="s">
        <v>2185</v>
      </c>
      <c r="E2579">
        <v>2025902</v>
      </c>
      <c r="I2579" t="s">
        <v>1335</v>
      </c>
      <c r="J2579">
        <v>0</v>
      </c>
      <c r="K2579" t="s">
        <v>1546</v>
      </c>
      <c r="L2579">
        <v>45992</v>
      </c>
      <c r="N2579">
        <v>46032</v>
      </c>
      <c r="P2579" t="s">
        <v>1337</v>
      </c>
      <c r="Q2579" t="s">
        <v>1547</v>
      </c>
      <c r="R2579" t="s">
        <v>1339</v>
      </c>
      <c r="S2579" t="s">
        <v>1332</v>
      </c>
      <c r="U2579" t="s">
        <v>1537</v>
      </c>
      <c r="V2579" t="s">
        <v>1341</v>
      </c>
      <c r="W2579" t="s">
        <v>1339</v>
      </c>
      <c r="X2579">
        <v>46019</v>
      </c>
      <c r="Y2579" t="s">
        <v>2186</v>
      </c>
      <c r="AC2579" t="s">
        <v>1343</v>
      </c>
      <c r="AF2579" t="s">
        <v>1343</v>
      </c>
      <c r="AI2579" t="s">
        <v>1339</v>
      </c>
      <c r="AJ2579">
        <v>95</v>
      </c>
      <c r="AL2579">
        <v>0</v>
      </c>
      <c r="AM2579">
        <v>0</v>
      </c>
      <c r="AN2579">
        <v>0</v>
      </c>
      <c r="AO2579">
        <v>0</v>
      </c>
    </row>
    <row r="2580" spans="1:41" hidden="1" x14ac:dyDescent="0.3">
      <c r="A2580" t="s">
        <v>1332</v>
      </c>
      <c r="B2580" t="s">
        <v>1332</v>
      </c>
      <c r="C2580" t="s">
        <v>205</v>
      </c>
      <c r="D2580" t="s">
        <v>1438</v>
      </c>
      <c r="E2580">
        <v>2025933</v>
      </c>
      <c r="I2580" t="s">
        <v>1335</v>
      </c>
      <c r="J2580">
        <v>0</v>
      </c>
      <c r="K2580" t="s">
        <v>1546</v>
      </c>
      <c r="L2580">
        <v>46035</v>
      </c>
      <c r="N2580">
        <v>46081</v>
      </c>
      <c r="P2580" t="s">
        <v>1337</v>
      </c>
      <c r="Q2580" t="s">
        <v>1547</v>
      </c>
      <c r="R2580" t="s">
        <v>1339</v>
      </c>
      <c r="S2580" t="s">
        <v>1332</v>
      </c>
      <c r="U2580" t="s">
        <v>1537</v>
      </c>
      <c r="V2580" t="s">
        <v>1341</v>
      </c>
      <c r="W2580" t="s">
        <v>1339</v>
      </c>
      <c r="X2580">
        <v>46051</v>
      </c>
      <c r="Y2580" t="s">
        <v>3203</v>
      </c>
      <c r="AC2580" t="s">
        <v>1343</v>
      </c>
      <c r="AF2580" t="s">
        <v>1343</v>
      </c>
      <c r="AI2580" t="s">
        <v>1339</v>
      </c>
      <c r="AJ2580">
        <v>50</v>
      </c>
      <c r="AL2580">
        <v>0</v>
      </c>
      <c r="AM2580">
        <v>0</v>
      </c>
      <c r="AN2580">
        <v>0</v>
      </c>
      <c r="AO2580">
        <v>0</v>
      </c>
    </row>
    <row r="2581" spans="1:41" hidden="1" x14ac:dyDescent="0.3">
      <c r="A2581" t="s">
        <v>1332</v>
      </c>
      <c r="B2581" t="s">
        <v>1332</v>
      </c>
      <c r="C2581" t="s">
        <v>205</v>
      </c>
      <c r="D2581" t="s">
        <v>2695</v>
      </c>
      <c r="E2581">
        <v>2025982</v>
      </c>
      <c r="I2581" t="s">
        <v>1335</v>
      </c>
      <c r="J2581">
        <v>0</v>
      </c>
      <c r="K2581" t="s">
        <v>1546</v>
      </c>
      <c r="L2581">
        <v>46035</v>
      </c>
      <c r="N2581">
        <v>46081</v>
      </c>
      <c r="P2581" t="s">
        <v>1337</v>
      </c>
      <c r="Q2581" t="s">
        <v>1547</v>
      </c>
      <c r="R2581" t="s">
        <v>1339</v>
      </c>
      <c r="S2581" t="s">
        <v>1332</v>
      </c>
      <c r="U2581" t="s">
        <v>1537</v>
      </c>
      <c r="V2581" t="s">
        <v>1341</v>
      </c>
      <c r="W2581" t="s">
        <v>1339</v>
      </c>
      <c r="X2581">
        <v>46051</v>
      </c>
      <c r="Y2581" t="s">
        <v>3203</v>
      </c>
      <c r="AC2581" t="s">
        <v>1343</v>
      </c>
      <c r="AF2581" t="s">
        <v>1343</v>
      </c>
      <c r="AI2581" t="s">
        <v>1339</v>
      </c>
      <c r="AJ2581">
        <v>35</v>
      </c>
      <c r="AL2581" t="s">
        <v>1332</v>
      </c>
      <c r="AM2581" t="s">
        <v>1332</v>
      </c>
      <c r="AN2581">
        <v>0</v>
      </c>
      <c r="AO2581">
        <v>0</v>
      </c>
    </row>
    <row r="2582" spans="1:41" hidden="1" x14ac:dyDescent="0.3">
      <c r="A2582" t="s">
        <v>1332</v>
      </c>
      <c r="B2582" t="s">
        <v>1332</v>
      </c>
      <c r="C2582" t="s">
        <v>205</v>
      </c>
      <c r="D2582" t="s">
        <v>1664</v>
      </c>
      <c r="E2582" t="s">
        <v>1332</v>
      </c>
      <c r="I2582" t="s">
        <v>1335</v>
      </c>
      <c r="J2582">
        <v>210</v>
      </c>
      <c r="K2582" t="s">
        <v>1707</v>
      </c>
      <c r="L2582">
        <v>45999</v>
      </c>
      <c r="N2582">
        <v>46052</v>
      </c>
      <c r="P2582" t="s">
        <v>1337</v>
      </c>
      <c r="Q2582" t="s">
        <v>1708</v>
      </c>
      <c r="R2582" t="s">
        <v>1339</v>
      </c>
      <c r="S2582" t="s">
        <v>1332</v>
      </c>
      <c r="U2582" t="s">
        <v>1340</v>
      </c>
      <c r="V2582" t="s">
        <v>1341</v>
      </c>
      <c r="W2582" t="s">
        <v>1339</v>
      </c>
      <c r="X2582">
        <v>46038</v>
      </c>
      <c r="Y2582" t="s">
        <v>1709</v>
      </c>
      <c r="AC2582" t="s">
        <v>1343</v>
      </c>
      <c r="AF2582" t="s">
        <v>1343</v>
      </c>
      <c r="AI2582" t="s">
        <v>1339</v>
      </c>
      <c r="AJ2582" t="s">
        <v>1332</v>
      </c>
      <c r="AL2582">
        <v>0</v>
      </c>
      <c r="AM2582">
        <v>0</v>
      </c>
      <c r="AN2582">
        <v>0</v>
      </c>
      <c r="AO2582">
        <v>0</v>
      </c>
    </row>
    <row r="2583" spans="1:41" hidden="1" x14ac:dyDescent="0.3">
      <c r="A2583" t="s">
        <v>1332</v>
      </c>
      <c r="B2583" t="s">
        <v>1332</v>
      </c>
      <c r="C2583" t="s">
        <v>1359</v>
      </c>
      <c r="D2583" t="s">
        <v>2519</v>
      </c>
      <c r="E2583">
        <v>2025317</v>
      </c>
      <c r="F2583" t="s">
        <v>7994</v>
      </c>
      <c r="I2583" t="s">
        <v>1335</v>
      </c>
      <c r="J2583">
        <v>100</v>
      </c>
      <c r="K2583" t="s">
        <v>7995</v>
      </c>
      <c r="L2583">
        <v>46115</v>
      </c>
      <c r="N2583">
        <v>46157</v>
      </c>
      <c r="P2583" t="s">
        <v>1361</v>
      </c>
      <c r="Q2583" t="s">
        <v>4466</v>
      </c>
      <c r="R2583" t="s">
        <v>1781</v>
      </c>
      <c r="S2583" t="s">
        <v>1353</v>
      </c>
      <c r="U2583" t="s">
        <v>3513</v>
      </c>
      <c r="V2583" t="s">
        <v>1341</v>
      </c>
      <c r="W2583" t="s">
        <v>1355</v>
      </c>
      <c r="AC2583" t="s">
        <v>1343</v>
      </c>
      <c r="AF2583" t="s">
        <v>1343</v>
      </c>
      <c r="AI2583">
        <v>27</v>
      </c>
      <c r="AJ2583">
        <v>150</v>
      </c>
      <c r="AL2583">
        <v>0</v>
      </c>
      <c r="AM2583" t="s">
        <v>1332</v>
      </c>
      <c r="AN2583">
        <v>0</v>
      </c>
      <c r="AO2583">
        <v>0</v>
      </c>
    </row>
    <row r="2584" spans="1:41" hidden="1" x14ac:dyDescent="0.3">
      <c r="A2584" t="s">
        <v>1332</v>
      </c>
      <c r="B2584" t="s">
        <v>1332</v>
      </c>
      <c r="C2584" t="s">
        <v>1359</v>
      </c>
      <c r="D2584" t="s">
        <v>1755</v>
      </c>
      <c r="E2584">
        <v>2025329</v>
      </c>
      <c r="F2584" t="s">
        <v>7994</v>
      </c>
      <c r="I2584" t="s">
        <v>1335</v>
      </c>
      <c r="J2584">
        <v>0</v>
      </c>
      <c r="K2584" t="s">
        <v>7995</v>
      </c>
      <c r="L2584">
        <v>46115</v>
      </c>
      <c r="N2584">
        <v>46157</v>
      </c>
      <c r="P2584" t="s">
        <v>1361</v>
      </c>
      <c r="Q2584" t="s">
        <v>4466</v>
      </c>
      <c r="R2584" t="s">
        <v>1781</v>
      </c>
      <c r="S2584" t="s">
        <v>1353</v>
      </c>
      <c r="U2584" t="s">
        <v>3513</v>
      </c>
      <c r="V2584" t="s">
        <v>1341</v>
      </c>
      <c r="W2584" t="s">
        <v>1355</v>
      </c>
      <c r="AC2584" t="s">
        <v>1343</v>
      </c>
      <c r="AF2584" t="s">
        <v>1343</v>
      </c>
      <c r="AI2584">
        <v>27</v>
      </c>
      <c r="AJ2584">
        <v>52</v>
      </c>
      <c r="AL2584">
        <v>0</v>
      </c>
      <c r="AM2584" t="s">
        <v>1332</v>
      </c>
      <c r="AN2584">
        <v>0</v>
      </c>
      <c r="AO2584">
        <v>0</v>
      </c>
    </row>
    <row r="2585" spans="1:41" hidden="1" x14ac:dyDescent="0.3">
      <c r="C2585" t="s">
        <v>1371</v>
      </c>
      <c r="D2585" t="s">
        <v>4033</v>
      </c>
      <c r="E2585">
        <v>2026003</v>
      </c>
      <c r="F2585" t="s">
        <v>8784</v>
      </c>
      <c r="G2585" t="s">
        <v>8785</v>
      </c>
      <c r="I2585" t="s">
        <v>1335</v>
      </c>
      <c r="J2585">
        <v>280</v>
      </c>
      <c r="K2585" t="s">
        <v>8786</v>
      </c>
      <c r="L2585">
        <v>46127</v>
      </c>
      <c r="N2585">
        <v>46162</v>
      </c>
      <c r="P2585" t="s">
        <v>1337</v>
      </c>
      <c r="Q2585" t="s">
        <v>8787</v>
      </c>
      <c r="U2585" t="s">
        <v>1340</v>
      </c>
      <c r="V2585" t="s">
        <v>1341</v>
      </c>
      <c r="W2585" t="s">
        <v>1355</v>
      </c>
      <c r="AC2585" t="s">
        <v>1343</v>
      </c>
      <c r="AF2585" t="s">
        <v>1343</v>
      </c>
      <c r="AI2585">
        <v>32</v>
      </c>
      <c r="AJ2585">
        <v>325</v>
      </c>
      <c r="AL2585">
        <v>0</v>
      </c>
      <c r="AM2585" t="s">
        <v>1332</v>
      </c>
      <c r="AN2585">
        <v>0</v>
      </c>
      <c r="AO2585">
        <v>0</v>
      </c>
    </row>
    <row r="2586" spans="1:41" hidden="1" x14ac:dyDescent="0.3">
      <c r="C2586" t="s">
        <v>1371</v>
      </c>
      <c r="D2586" t="s">
        <v>8642</v>
      </c>
      <c r="E2586" t="s">
        <v>1332</v>
      </c>
      <c r="F2586" t="s">
        <v>8784</v>
      </c>
      <c r="G2586" t="s">
        <v>8634</v>
      </c>
      <c r="I2586" t="s">
        <v>1335</v>
      </c>
      <c r="J2586">
        <v>280</v>
      </c>
      <c r="K2586" t="s">
        <v>8786</v>
      </c>
      <c r="L2586">
        <v>46127</v>
      </c>
      <c r="N2586">
        <v>46162</v>
      </c>
      <c r="P2586" t="s">
        <v>1337</v>
      </c>
      <c r="Q2586" t="s">
        <v>8787</v>
      </c>
      <c r="U2586" t="s">
        <v>1340</v>
      </c>
      <c r="V2586" t="s">
        <v>1341</v>
      </c>
      <c r="W2586" t="s">
        <v>1355</v>
      </c>
      <c r="AC2586" t="s">
        <v>1343</v>
      </c>
      <c r="AF2586" t="s">
        <v>1343</v>
      </c>
      <c r="AI2586">
        <v>32</v>
      </c>
      <c r="AJ2586" t="s">
        <v>1332</v>
      </c>
      <c r="AL2586">
        <v>0</v>
      </c>
      <c r="AM2586" t="s">
        <v>1332</v>
      </c>
      <c r="AN2586">
        <v>0</v>
      </c>
      <c r="AO2586">
        <v>0</v>
      </c>
    </row>
    <row r="2587" spans="1:41" hidden="1" x14ac:dyDescent="0.3">
      <c r="A2587" t="s">
        <v>1332</v>
      </c>
      <c r="B2587" t="s">
        <v>1332</v>
      </c>
      <c r="C2587" t="s">
        <v>205</v>
      </c>
      <c r="D2587" t="s">
        <v>3069</v>
      </c>
      <c r="E2587">
        <v>2026007</v>
      </c>
      <c r="I2587" t="s">
        <v>1335</v>
      </c>
      <c r="J2587">
        <v>300</v>
      </c>
      <c r="K2587" t="s">
        <v>4328</v>
      </c>
      <c r="L2587">
        <v>46080</v>
      </c>
      <c r="N2587">
        <v>46113</v>
      </c>
      <c r="P2587" t="s">
        <v>1337</v>
      </c>
      <c r="Q2587" t="s">
        <v>4329</v>
      </c>
      <c r="R2587" t="s">
        <v>1339</v>
      </c>
      <c r="S2587" t="s">
        <v>1332</v>
      </c>
      <c r="U2587" t="s">
        <v>1340</v>
      </c>
      <c r="V2587" t="s">
        <v>1341</v>
      </c>
      <c r="W2587" t="s">
        <v>1339</v>
      </c>
      <c r="X2587">
        <v>46102</v>
      </c>
      <c r="Y2587" t="s">
        <v>4330</v>
      </c>
      <c r="AC2587" t="s">
        <v>1343</v>
      </c>
      <c r="AF2587" t="s">
        <v>1343</v>
      </c>
      <c r="AI2587" t="s">
        <v>1339</v>
      </c>
      <c r="AJ2587">
        <v>365</v>
      </c>
      <c r="AL2587">
        <v>0</v>
      </c>
      <c r="AM2587">
        <v>0</v>
      </c>
      <c r="AN2587">
        <v>0</v>
      </c>
      <c r="AO2587">
        <v>0</v>
      </c>
    </row>
    <row r="2588" spans="1:41" hidden="1" x14ac:dyDescent="0.3">
      <c r="A2588" t="s">
        <v>1332</v>
      </c>
      <c r="B2588" t="s">
        <v>1332</v>
      </c>
      <c r="C2588" t="s">
        <v>1386</v>
      </c>
      <c r="D2588" t="s">
        <v>1438</v>
      </c>
      <c r="E2588">
        <v>2025933</v>
      </c>
      <c r="I2588" t="s">
        <v>1335</v>
      </c>
      <c r="J2588">
        <v>500</v>
      </c>
      <c r="K2588" t="s">
        <v>2948</v>
      </c>
      <c r="L2588">
        <v>46026</v>
      </c>
      <c r="N2588">
        <v>46081</v>
      </c>
      <c r="P2588" t="s">
        <v>1337</v>
      </c>
      <c r="Q2588" t="s">
        <v>2949</v>
      </c>
      <c r="R2588" t="s">
        <v>1339</v>
      </c>
      <c r="S2588" t="s">
        <v>1332</v>
      </c>
      <c r="U2588" t="s">
        <v>1340</v>
      </c>
      <c r="V2588" t="s">
        <v>1341</v>
      </c>
      <c r="W2588" t="s">
        <v>1339</v>
      </c>
      <c r="X2588">
        <v>46087</v>
      </c>
      <c r="Y2588" t="s">
        <v>2950</v>
      </c>
      <c r="AC2588" t="s">
        <v>1343</v>
      </c>
      <c r="AF2588" t="s">
        <v>1343</v>
      </c>
      <c r="AI2588" t="s">
        <v>1339</v>
      </c>
      <c r="AJ2588">
        <v>550</v>
      </c>
      <c r="AL2588">
        <v>0</v>
      </c>
      <c r="AM2588">
        <v>0</v>
      </c>
      <c r="AN2588">
        <v>0</v>
      </c>
      <c r="AO2588">
        <v>0</v>
      </c>
    </row>
    <row r="2589" spans="1:41" hidden="1" x14ac:dyDescent="0.3">
      <c r="A2589" t="s">
        <v>1332</v>
      </c>
      <c r="B2589" t="s">
        <v>1332</v>
      </c>
      <c r="C2589" t="s">
        <v>1386</v>
      </c>
      <c r="D2589" t="s">
        <v>1755</v>
      </c>
      <c r="E2589">
        <v>2025329</v>
      </c>
      <c r="I2589" t="s">
        <v>1335</v>
      </c>
      <c r="J2589">
        <v>0</v>
      </c>
      <c r="K2589" t="s">
        <v>2948</v>
      </c>
      <c r="L2589">
        <v>46026</v>
      </c>
      <c r="N2589">
        <v>46081</v>
      </c>
      <c r="P2589" t="s">
        <v>1337</v>
      </c>
      <c r="Q2589" t="s">
        <v>2949</v>
      </c>
      <c r="R2589" t="s">
        <v>1339</v>
      </c>
      <c r="S2589" t="s">
        <v>1332</v>
      </c>
      <c r="U2589" t="s">
        <v>1340</v>
      </c>
      <c r="V2589" t="s">
        <v>1341</v>
      </c>
      <c r="W2589" t="s">
        <v>1339</v>
      </c>
      <c r="X2589">
        <v>46087</v>
      </c>
      <c r="Y2589" t="s">
        <v>2950</v>
      </c>
      <c r="AC2589" t="s">
        <v>1343</v>
      </c>
      <c r="AF2589" t="s">
        <v>1343</v>
      </c>
      <c r="AI2589" t="s">
        <v>1339</v>
      </c>
      <c r="AJ2589">
        <v>52</v>
      </c>
      <c r="AL2589" t="s">
        <v>1332</v>
      </c>
      <c r="AM2589" t="s">
        <v>1332</v>
      </c>
      <c r="AN2589">
        <v>0</v>
      </c>
      <c r="AO2589">
        <v>0</v>
      </c>
    </row>
    <row r="2590" spans="1:41" hidden="1" x14ac:dyDescent="0.3">
      <c r="A2590" t="s">
        <v>1332</v>
      </c>
      <c r="B2590" t="s">
        <v>1332</v>
      </c>
      <c r="C2590" t="s">
        <v>39</v>
      </c>
      <c r="D2590" t="s">
        <v>2962</v>
      </c>
      <c r="E2590">
        <v>2025945</v>
      </c>
      <c r="F2590" t="s">
        <v>6456</v>
      </c>
      <c r="G2590" t="s">
        <v>6457</v>
      </c>
      <c r="I2590" t="s">
        <v>1335</v>
      </c>
      <c r="J2590">
        <v>500</v>
      </c>
      <c r="K2590" t="s">
        <v>2948</v>
      </c>
      <c r="L2590">
        <v>46100</v>
      </c>
      <c r="N2590">
        <v>46152</v>
      </c>
      <c r="P2590" t="s">
        <v>1337</v>
      </c>
      <c r="Q2590" t="s">
        <v>2949</v>
      </c>
      <c r="R2590" t="s">
        <v>1339</v>
      </c>
      <c r="S2590" t="s">
        <v>1332</v>
      </c>
      <c r="U2590" t="s">
        <v>1340</v>
      </c>
      <c r="V2590" t="s">
        <v>1341</v>
      </c>
      <c r="W2590" t="s">
        <v>1339</v>
      </c>
      <c r="X2590">
        <v>46113</v>
      </c>
      <c r="Y2590" t="s">
        <v>6458</v>
      </c>
      <c r="Z2590">
        <v>147</v>
      </c>
      <c r="AA2590">
        <v>19</v>
      </c>
      <c r="AB2590">
        <v>7</v>
      </c>
      <c r="AC2590" t="s">
        <v>1343</v>
      </c>
      <c r="AF2590" t="s">
        <v>1343</v>
      </c>
      <c r="AI2590" t="s">
        <v>1339</v>
      </c>
      <c r="AJ2590">
        <v>560</v>
      </c>
      <c r="AL2590">
        <v>147</v>
      </c>
      <c r="AM2590">
        <v>147</v>
      </c>
      <c r="AN2590">
        <v>0.129251700680272</v>
      </c>
      <c r="AO2590">
        <v>3.8095238095238102</v>
      </c>
    </row>
    <row r="2591" spans="1:41" x14ac:dyDescent="0.3">
      <c r="A2591" t="s">
        <v>1332</v>
      </c>
      <c r="B2591" t="s">
        <v>1332</v>
      </c>
      <c r="C2591" t="s">
        <v>1380</v>
      </c>
      <c r="D2591" t="s">
        <v>6419</v>
      </c>
      <c r="E2591">
        <v>2026053</v>
      </c>
      <c r="F2591" t="s">
        <v>6799</v>
      </c>
      <c r="I2591" t="s">
        <v>1335</v>
      </c>
      <c r="J2591">
        <v>300</v>
      </c>
      <c r="K2591" t="s">
        <v>1815</v>
      </c>
      <c r="L2591" s="42">
        <v>46104</v>
      </c>
      <c r="N2591">
        <v>46152</v>
      </c>
      <c r="P2591" t="s">
        <v>1361</v>
      </c>
      <c r="Q2591" t="s">
        <v>1816</v>
      </c>
      <c r="R2591" t="s">
        <v>1781</v>
      </c>
      <c r="S2591" t="s">
        <v>1332</v>
      </c>
      <c r="U2591" t="s">
        <v>1340</v>
      </c>
      <c r="V2591" t="s">
        <v>1341</v>
      </c>
      <c r="W2591" t="s">
        <v>1355</v>
      </c>
      <c r="AC2591" t="s">
        <v>1343</v>
      </c>
      <c r="AF2591" t="s">
        <v>1343</v>
      </c>
      <c r="AI2591">
        <v>22</v>
      </c>
      <c r="AJ2591">
        <v>300</v>
      </c>
      <c r="AL2591">
        <v>0</v>
      </c>
      <c r="AM2591" t="s">
        <v>1332</v>
      </c>
      <c r="AN2591">
        <v>0</v>
      </c>
      <c r="AO2591">
        <v>0</v>
      </c>
    </row>
    <row r="2592" spans="1:41" x14ac:dyDescent="0.3">
      <c r="A2592" t="s">
        <v>1332</v>
      </c>
      <c r="B2592" t="s">
        <v>1332</v>
      </c>
      <c r="C2592" t="s">
        <v>1380</v>
      </c>
      <c r="D2592" t="s">
        <v>6423</v>
      </c>
      <c r="E2592" t="s">
        <v>6424</v>
      </c>
      <c r="F2592" t="s">
        <v>6799</v>
      </c>
      <c r="I2592" t="s">
        <v>1335</v>
      </c>
      <c r="J2592">
        <v>0</v>
      </c>
      <c r="K2592" t="s">
        <v>1815</v>
      </c>
      <c r="L2592" s="42">
        <v>46104</v>
      </c>
      <c r="N2592">
        <v>46152</v>
      </c>
      <c r="P2592" t="s">
        <v>1361</v>
      </c>
      <c r="Q2592" t="s">
        <v>1816</v>
      </c>
      <c r="R2592" t="s">
        <v>1781</v>
      </c>
      <c r="S2592" t="s">
        <v>1332</v>
      </c>
      <c r="U2592" t="s">
        <v>1340</v>
      </c>
      <c r="V2592" t="s">
        <v>1341</v>
      </c>
      <c r="W2592" t="s">
        <v>1355</v>
      </c>
      <c r="AC2592" t="s">
        <v>1343</v>
      </c>
      <c r="AF2592" t="s">
        <v>1343</v>
      </c>
      <c r="AI2592">
        <v>22</v>
      </c>
      <c r="AJ2592">
        <v>30</v>
      </c>
      <c r="AL2592">
        <v>0</v>
      </c>
      <c r="AM2592" t="s">
        <v>1332</v>
      </c>
      <c r="AN2592">
        <v>0</v>
      </c>
      <c r="AO2592">
        <v>0</v>
      </c>
    </row>
    <row r="2593" spans="1:41" hidden="1" x14ac:dyDescent="0.3">
      <c r="A2593" t="s">
        <v>1332</v>
      </c>
      <c r="B2593" t="s">
        <v>1332</v>
      </c>
      <c r="C2593" t="s">
        <v>1371</v>
      </c>
      <c r="D2593" t="s">
        <v>1972</v>
      </c>
      <c r="E2593" t="s">
        <v>1973</v>
      </c>
      <c r="I2593" t="s">
        <v>1335</v>
      </c>
      <c r="J2593">
        <v>400</v>
      </c>
      <c r="K2593" t="s">
        <v>3311</v>
      </c>
      <c r="L2593">
        <v>46041</v>
      </c>
      <c r="N2593">
        <v>46081</v>
      </c>
      <c r="P2593" t="s">
        <v>1337</v>
      </c>
      <c r="Q2593" t="s">
        <v>3312</v>
      </c>
      <c r="R2593" t="s">
        <v>1339</v>
      </c>
      <c r="S2593" t="s">
        <v>1332</v>
      </c>
      <c r="U2593" t="s">
        <v>1340</v>
      </c>
      <c r="V2593" t="s">
        <v>1341</v>
      </c>
      <c r="W2593" t="s">
        <v>1339</v>
      </c>
      <c r="X2593">
        <v>46085</v>
      </c>
      <c r="Y2593" t="s">
        <v>3309</v>
      </c>
      <c r="AC2593" t="s">
        <v>1343</v>
      </c>
      <c r="AF2593" t="s">
        <v>1343</v>
      </c>
      <c r="AI2593" t="s">
        <v>1339</v>
      </c>
      <c r="AJ2593">
        <v>485</v>
      </c>
      <c r="AL2593" t="s">
        <v>1332</v>
      </c>
      <c r="AM2593" t="s">
        <v>1332</v>
      </c>
      <c r="AN2593">
        <v>0</v>
      </c>
      <c r="AO2593">
        <v>0</v>
      </c>
    </row>
    <row r="2594" spans="1:41" hidden="1" x14ac:dyDescent="0.3">
      <c r="A2594" t="s">
        <v>1332</v>
      </c>
      <c r="B2594" t="s">
        <v>1332</v>
      </c>
      <c r="C2594" t="s">
        <v>1371</v>
      </c>
      <c r="D2594" t="s">
        <v>1976</v>
      </c>
      <c r="E2594" t="s">
        <v>1977</v>
      </c>
      <c r="I2594" t="s">
        <v>1335</v>
      </c>
      <c r="J2594">
        <v>0</v>
      </c>
      <c r="K2594" t="s">
        <v>3311</v>
      </c>
      <c r="L2594">
        <v>46041</v>
      </c>
      <c r="N2594">
        <v>46081</v>
      </c>
      <c r="P2594" t="s">
        <v>1337</v>
      </c>
      <c r="Q2594" t="s">
        <v>3312</v>
      </c>
      <c r="R2594" t="s">
        <v>1339</v>
      </c>
      <c r="S2594" t="s">
        <v>1332</v>
      </c>
      <c r="U2594" t="s">
        <v>1340</v>
      </c>
      <c r="V2594" t="s">
        <v>1341</v>
      </c>
      <c r="W2594" t="s">
        <v>1339</v>
      </c>
      <c r="X2594">
        <v>46085</v>
      </c>
      <c r="Y2594" t="s">
        <v>3309</v>
      </c>
      <c r="AC2594" t="s">
        <v>1343</v>
      </c>
      <c r="AF2594" t="s">
        <v>1343</v>
      </c>
      <c r="AI2594" t="s">
        <v>1339</v>
      </c>
      <c r="AJ2594">
        <v>42</v>
      </c>
      <c r="AL2594" t="s">
        <v>1332</v>
      </c>
      <c r="AM2594" t="s">
        <v>1332</v>
      </c>
      <c r="AN2594">
        <v>0</v>
      </c>
      <c r="AO2594">
        <v>0</v>
      </c>
    </row>
    <row r="2595" spans="1:41" hidden="1" x14ac:dyDescent="0.3">
      <c r="A2595" t="s">
        <v>1332</v>
      </c>
      <c r="B2595" t="s">
        <v>1332</v>
      </c>
      <c r="C2595" t="s">
        <v>1371</v>
      </c>
      <c r="D2595" t="s">
        <v>2814</v>
      </c>
      <c r="E2595" t="s">
        <v>2815</v>
      </c>
      <c r="I2595" t="s">
        <v>1335</v>
      </c>
      <c r="J2595">
        <v>400</v>
      </c>
      <c r="K2595" t="s">
        <v>3311</v>
      </c>
      <c r="L2595">
        <v>46041</v>
      </c>
      <c r="N2595">
        <v>46081</v>
      </c>
      <c r="P2595" t="s">
        <v>1337</v>
      </c>
      <c r="Q2595" t="s">
        <v>3312</v>
      </c>
      <c r="R2595" t="s">
        <v>1339</v>
      </c>
      <c r="S2595" t="s">
        <v>1332</v>
      </c>
      <c r="U2595" t="s">
        <v>1340</v>
      </c>
      <c r="V2595" t="s">
        <v>1341</v>
      </c>
      <c r="W2595" t="s">
        <v>1339</v>
      </c>
      <c r="X2595">
        <v>46082</v>
      </c>
      <c r="Y2595" t="s">
        <v>3313</v>
      </c>
      <c r="AC2595" t="s">
        <v>1343</v>
      </c>
      <c r="AF2595" t="s">
        <v>1343</v>
      </c>
      <c r="AI2595" t="s">
        <v>1339</v>
      </c>
      <c r="AJ2595">
        <v>472</v>
      </c>
      <c r="AL2595">
        <v>0</v>
      </c>
      <c r="AM2595">
        <v>0</v>
      </c>
      <c r="AN2595">
        <v>0</v>
      </c>
      <c r="AO2595">
        <v>0</v>
      </c>
    </row>
    <row r="2596" spans="1:41" hidden="1" x14ac:dyDescent="0.3">
      <c r="A2596" t="s">
        <v>1332</v>
      </c>
      <c r="B2596" t="s">
        <v>1332</v>
      </c>
      <c r="C2596" t="s">
        <v>205</v>
      </c>
      <c r="D2596" t="s">
        <v>5409</v>
      </c>
      <c r="E2596" t="s">
        <v>5410</v>
      </c>
      <c r="F2596" t="s">
        <v>6091</v>
      </c>
      <c r="G2596" t="s">
        <v>6092</v>
      </c>
      <c r="I2596" t="s">
        <v>1335</v>
      </c>
      <c r="J2596">
        <v>450</v>
      </c>
      <c r="K2596" t="s">
        <v>3311</v>
      </c>
      <c r="L2596">
        <v>46095</v>
      </c>
      <c r="N2596">
        <v>46142</v>
      </c>
      <c r="P2596" t="s">
        <v>1337</v>
      </c>
      <c r="Q2596" t="s">
        <v>3312</v>
      </c>
      <c r="R2596" t="s">
        <v>1781</v>
      </c>
      <c r="S2596" t="s">
        <v>1332</v>
      </c>
      <c r="U2596" t="s">
        <v>1340</v>
      </c>
      <c r="V2596" t="s">
        <v>1341</v>
      </c>
      <c r="W2596" t="s">
        <v>1355</v>
      </c>
      <c r="AC2596" t="s">
        <v>1343</v>
      </c>
      <c r="AF2596" t="s">
        <v>1343</v>
      </c>
      <c r="AI2596">
        <v>12</v>
      </c>
      <c r="AJ2596">
        <v>450</v>
      </c>
      <c r="AL2596">
        <v>0</v>
      </c>
      <c r="AM2596" t="s">
        <v>1332</v>
      </c>
      <c r="AN2596">
        <v>0</v>
      </c>
      <c r="AO2596">
        <v>0</v>
      </c>
    </row>
    <row r="2597" spans="1:41" hidden="1" x14ac:dyDescent="0.3">
      <c r="A2597" t="s">
        <v>1332</v>
      </c>
      <c r="B2597" t="s">
        <v>1332</v>
      </c>
      <c r="C2597" t="s">
        <v>1371</v>
      </c>
      <c r="D2597" t="s">
        <v>2962</v>
      </c>
      <c r="E2597">
        <v>2025945</v>
      </c>
      <c r="F2597" t="s">
        <v>6091</v>
      </c>
      <c r="G2597" t="s">
        <v>6495</v>
      </c>
      <c r="I2597" t="s">
        <v>1335</v>
      </c>
      <c r="J2597">
        <v>400</v>
      </c>
      <c r="K2597" t="s">
        <v>3311</v>
      </c>
      <c r="L2597">
        <v>46100</v>
      </c>
      <c r="N2597">
        <v>46152</v>
      </c>
      <c r="P2597" t="s">
        <v>1337</v>
      </c>
      <c r="Q2597" t="s">
        <v>3312</v>
      </c>
      <c r="R2597" t="s">
        <v>1781</v>
      </c>
      <c r="S2597" t="s">
        <v>1332</v>
      </c>
      <c r="U2597" t="s">
        <v>1340</v>
      </c>
      <c r="V2597" t="s">
        <v>1341</v>
      </c>
      <c r="W2597" t="s">
        <v>1355</v>
      </c>
      <c r="AC2597" t="s">
        <v>1343</v>
      </c>
      <c r="AF2597" t="s">
        <v>1343</v>
      </c>
      <c r="AI2597">
        <v>22</v>
      </c>
      <c r="AJ2597">
        <v>460</v>
      </c>
      <c r="AL2597">
        <v>0</v>
      </c>
      <c r="AM2597" t="s">
        <v>1332</v>
      </c>
      <c r="AN2597">
        <v>0</v>
      </c>
      <c r="AO2597">
        <v>0</v>
      </c>
    </row>
    <row r="2598" spans="1:41" hidden="1" x14ac:dyDescent="0.3">
      <c r="C2598" t="s">
        <v>47</v>
      </c>
      <c r="D2598" t="s">
        <v>2962</v>
      </c>
      <c r="E2598">
        <v>2025945</v>
      </c>
      <c r="F2598" t="s">
        <v>8566</v>
      </c>
      <c r="G2598" t="s">
        <v>8567</v>
      </c>
      <c r="I2598" t="s">
        <v>1335</v>
      </c>
      <c r="J2598">
        <v>300</v>
      </c>
      <c r="K2598" t="s">
        <v>8568</v>
      </c>
      <c r="L2598">
        <v>46125</v>
      </c>
      <c r="N2598">
        <v>46157</v>
      </c>
      <c r="P2598" t="s">
        <v>1337</v>
      </c>
      <c r="Q2598" t="s">
        <v>8569</v>
      </c>
      <c r="R2598" t="s">
        <v>1781</v>
      </c>
      <c r="S2598" t="s">
        <v>1332</v>
      </c>
      <c r="U2598" t="s">
        <v>1340</v>
      </c>
      <c r="V2598" t="s">
        <v>1402</v>
      </c>
      <c r="W2598" t="s">
        <v>1355</v>
      </c>
      <c r="AC2598" t="s">
        <v>1343</v>
      </c>
      <c r="AF2598" t="s">
        <v>1343</v>
      </c>
      <c r="AI2598">
        <v>27</v>
      </c>
      <c r="AJ2598">
        <v>360</v>
      </c>
      <c r="AL2598">
        <v>0</v>
      </c>
      <c r="AM2598" t="s">
        <v>1332</v>
      </c>
      <c r="AN2598">
        <v>0</v>
      </c>
      <c r="AO2598">
        <v>0</v>
      </c>
    </row>
    <row r="2599" spans="1:41" x14ac:dyDescent="0.3">
      <c r="A2599" t="s">
        <v>1332</v>
      </c>
      <c r="B2599" t="s">
        <v>1332</v>
      </c>
      <c r="C2599" t="s">
        <v>1380</v>
      </c>
      <c r="D2599" t="s">
        <v>2519</v>
      </c>
      <c r="E2599">
        <v>2025317</v>
      </c>
      <c r="F2599" t="s">
        <v>6803</v>
      </c>
      <c r="G2599" t="s">
        <v>6804</v>
      </c>
      <c r="I2599" t="s">
        <v>1335</v>
      </c>
      <c r="J2599">
        <v>50</v>
      </c>
      <c r="K2599" t="s">
        <v>4193</v>
      </c>
      <c r="L2599" s="42">
        <v>46104</v>
      </c>
      <c r="N2599">
        <v>46152</v>
      </c>
      <c r="P2599" t="s">
        <v>1361</v>
      </c>
      <c r="Q2599" t="s">
        <v>4194</v>
      </c>
      <c r="R2599" t="s">
        <v>1781</v>
      </c>
      <c r="S2599" t="s">
        <v>1332</v>
      </c>
      <c r="U2599" t="s">
        <v>1340</v>
      </c>
      <c r="V2599" t="s">
        <v>1341</v>
      </c>
      <c r="W2599" t="s">
        <v>1355</v>
      </c>
      <c r="AC2599" t="s">
        <v>1343</v>
      </c>
      <c r="AF2599" t="s">
        <v>1343</v>
      </c>
      <c r="AI2599">
        <v>22</v>
      </c>
      <c r="AJ2599">
        <v>100</v>
      </c>
      <c r="AL2599">
        <v>0</v>
      </c>
      <c r="AM2599" t="s">
        <v>1332</v>
      </c>
      <c r="AN2599">
        <v>0</v>
      </c>
      <c r="AO2599">
        <v>0</v>
      </c>
    </row>
    <row r="2600" spans="1:41" x14ac:dyDescent="0.3">
      <c r="A2600" t="s">
        <v>1332</v>
      </c>
      <c r="B2600" t="s">
        <v>1379</v>
      </c>
      <c r="C2600" t="s">
        <v>1380</v>
      </c>
      <c r="D2600" t="s">
        <v>1755</v>
      </c>
      <c r="E2600">
        <v>2025329</v>
      </c>
      <c r="F2600" t="s">
        <v>6803</v>
      </c>
      <c r="I2600" t="s">
        <v>1335</v>
      </c>
      <c r="J2600">
        <v>0</v>
      </c>
      <c r="K2600" t="s">
        <v>4193</v>
      </c>
      <c r="L2600" s="42">
        <v>46104</v>
      </c>
      <c r="N2600">
        <v>46152</v>
      </c>
      <c r="P2600" t="s">
        <v>1361</v>
      </c>
      <c r="Q2600" t="s">
        <v>4194</v>
      </c>
      <c r="R2600" t="s">
        <v>1781</v>
      </c>
      <c r="S2600" t="s">
        <v>1332</v>
      </c>
      <c r="U2600" t="s">
        <v>1340</v>
      </c>
      <c r="V2600" t="s">
        <v>1341</v>
      </c>
      <c r="W2600" t="s">
        <v>1355</v>
      </c>
      <c r="AC2600" t="s">
        <v>1343</v>
      </c>
      <c r="AF2600" t="s">
        <v>1343</v>
      </c>
      <c r="AI2600">
        <v>22</v>
      </c>
      <c r="AJ2600">
        <v>52</v>
      </c>
      <c r="AL2600">
        <v>0</v>
      </c>
      <c r="AM2600" t="s">
        <v>1332</v>
      </c>
      <c r="AN2600">
        <v>0</v>
      </c>
      <c r="AO2600">
        <v>0</v>
      </c>
    </row>
    <row r="2601" spans="1:41" hidden="1" x14ac:dyDescent="0.3">
      <c r="A2601" t="s">
        <v>1332</v>
      </c>
      <c r="B2601" t="s">
        <v>1332</v>
      </c>
      <c r="C2601" t="s">
        <v>205</v>
      </c>
      <c r="D2601" t="s">
        <v>2962</v>
      </c>
      <c r="E2601">
        <v>2025945</v>
      </c>
      <c r="F2601" t="s">
        <v>6231</v>
      </c>
      <c r="G2601" t="s">
        <v>6232</v>
      </c>
      <c r="I2601" t="s">
        <v>1335</v>
      </c>
      <c r="J2601">
        <v>80</v>
      </c>
      <c r="K2601" t="s">
        <v>2832</v>
      </c>
      <c r="L2601">
        <v>46097</v>
      </c>
      <c r="N2601">
        <v>46142</v>
      </c>
      <c r="P2601" t="s">
        <v>1337</v>
      </c>
      <c r="Q2601" t="s">
        <v>2833</v>
      </c>
      <c r="R2601" t="s">
        <v>1781</v>
      </c>
      <c r="S2601" t="s">
        <v>1332</v>
      </c>
      <c r="U2601" t="s">
        <v>1340</v>
      </c>
      <c r="V2601" t="s">
        <v>1341</v>
      </c>
      <c r="W2601" t="s">
        <v>1355</v>
      </c>
      <c r="AC2601" t="s">
        <v>1343</v>
      </c>
      <c r="AF2601" t="s">
        <v>1343</v>
      </c>
      <c r="AI2601">
        <v>12</v>
      </c>
      <c r="AJ2601">
        <v>140</v>
      </c>
      <c r="AL2601">
        <v>0</v>
      </c>
      <c r="AM2601" t="s">
        <v>1332</v>
      </c>
      <c r="AN2601">
        <v>0</v>
      </c>
      <c r="AO2601">
        <v>0</v>
      </c>
    </row>
    <row r="2602" spans="1:41" hidden="1" x14ac:dyDescent="0.3">
      <c r="A2602" t="s">
        <v>1332</v>
      </c>
      <c r="B2602" t="s">
        <v>1332</v>
      </c>
      <c r="C2602" t="s">
        <v>1371</v>
      </c>
      <c r="D2602" t="s">
        <v>4347</v>
      </c>
      <c r="E2602">
        <v>2025310</v>
      </c>
      <c r="F2602" t="s">
        <v>8470</v>
      </c>
      <c r="G2602" t="s">
        <v>8471</v>
      </c>
      <c r="I2602" t="s">
        <v>1335</v>
      </c>
      <c r="J2602">
        <v>0</v>
      </c>
      <c r="K2602" t="s">
        <v>2832</v>
      </c>
      <c r="L2602">
        <v>46123</v>
      </c>
      <c r="N2602">
        <v>46157</v>
      </c>
      <c r="P2602" t="s">
        <v>1337</v>
      </c>
      <c r="Q2602" t="s">
        <v>2833</v>
      </c>
      <c r="R2602" t="s">
        <v>1781</v>
      </c>
      <c r="S2602" t="s">
        <v>1332</v>
      </c>
      <c r="U2602" t="s">
        <v>1537</v>
      </c>
      <c r="V2602" t="s">
        <v>1341</v>
      </c>
      <c r="W2602" t="s">
        <v>1355</v>
      </c>
      <c r="AC2602" t="s">
        <v>1343</v>
      </c>
      <c r="AF2602" t="s">
        <v>1343</v>
      </c>
      <c r="AI2602">
        <v>27</v>
      </c>
      <c r="AJ2602">
        <v>65</v>
      </c>
      <c r="AL2602">
        <v>0</v>
      </c>
      <c r="AM2602" t="s">
        <v>1332</v>
      </c>
      <c r="AN2602">
        <v>0</v>
      </c>
      <c r="AO2602">
        <v>0</v>
      </c>
    </row>
    <row r="2603" spans="1:41" hidden="1" x14ac:dyDescent="0.3">
      <c r="A2603" t="s">
        <v>1332</v>
      </c>
      <c r="B2603" t="s">
        <v>1332</v>
      </c>
      <c r="C2603" t="s">
        <v>1359</v>
      </c>
      <c r="D2603" t="s">
        <v>2232</v>
      </c>
      <c r="E2603">
        <v>2025998</v>
      </c>
      <c r="I2603" t="s">
        <v>1335</v>
      </c>
      <c r="J2603">
        <v>100</v>
      </c>
      <c r="K2603" t="s">
        <v>2249</v>
      </c>
      <c r="L2603">
        <v>45993</v>
      </c>
      <c r="N2603">
        <v>46037</v>
      </c>
      <c r="P2603" t="s">
        <v>1361</v>
      </c>
      <c r="Q2603" t="s">
        <v>2250</v>
      </c>
      <c r="R2603" t="s">
        <v>1358</v>
      </c>
      <c r="S2603" t="s">
        <v>1332</v>
      </c>
      <c r="U2603" t="s">
        <v>1340</v>
      </c>
      <c r="V2603" t="s">
        <v>1341</v>
      </c>
      <c r="W2603" t="s">
        <v>1358</v>
      </c>
      <c r="AC2603" t="s">
        <v>1343</v>
      </c>
      <c r="AF2603" t="s">
        <v>1343</v>
      </c>
      <c r="AI2603" t="s">
        <v>1358</v>
      </c>
      <c r="AJ2603">
        <v>210</v>
      </c>
      <c r="AL2603">
        <v>0</v>
      </c>
      <c r="AM2603" t="s">
        <v>1332</v>
      </c>
      <c r="AN2603">
        <v>0</v>
      </c>
      <c r="AO2603">
        <v>0</v>
      </c>
    </row>
    <row r="2604" spans="1:41" hidden="1" x14ac:dyDescent="0.3">
      <c r="A2604" t="s">
        <v>1332</v>
      </c>
      <c r="B2604" t="s">
        <v>1332</v>
      </c>
      <c r="C2604" t="s">
        <v>1359</v>
      </c>
      <c r="D2604" t="s">
        <v>2387</v>
      </c>
      <c r="E2604" t="s">
        <v>1332</v>
      </c>
      <c r="I2604" t="s">
        <v>1335</v>
      </c>
      <c r="J2604">
        <v>100</v>
      </c>
      <c r="K2604" t="s">
        <v>2249</v>
      </c>
      <c r="L2604">
        <v>45993</v>
      </c>
      <c r="N2604">
        <v>46037</v>
      </c>
      <c r="P2604" t="s">
        <v>1361</v>
      </c>
      <c r="Q2604" t="s">
        <v>2250</v>
      </c>
      <c r="R2604" t="s">
        <v>1358</v>
      </c>
      <c r="S2604" t="s">
        <v>1332</v>
      </c>
      <c r="U2604" t="s">
        <v>1340</v>
      </c>
      <c r="V2604" t="s">
        <v>1341</v>
      </c>
      <c r="W2604" t="s">
        <v>1358</v>
      </c>
      <c r="AC2604" t="s">
        <v>1343</v>
      </c>
      <c r="AF2604" t="s">
        <v>1343</v>
      </c>
      <c r="AI2604" t="s">
        <v>1358</v>
      </c>
      <c r="AJ2604" t="s">
        <v>1332</v>
      </c>
      <c r="AL2604">
        <v>0</v>
      </c>
      <c r="AM2604" t="s">
        <v>1332</v>
      </c>
      <c r="AN2604">
        <v>0</v>
      </c>
      <c r="AO2604">
        <v>0</v>
      </c>
    </row>
    <row r="2605" spans="1:41" hidden="1" x14ac:dyDescent="0.3">
      <c r="C2605" t="s">
        <v>205</v>
      </c>
      <c r="D2605" t="s">
        <v>4635</v>
      </c>
      <c r="E2605">
        <v>2026013</v>
      </c>
      <c r="F2605" t="s">
        <v>8939</v>
      </c>
      <c r="G2605" t="s">
        <v>4636</v>
      </c>
      <c r="I2605" t="s">
        <v>1335</v>
      </c>
      <c r="J2605">
        <v>0</v>
      </c>
      <c r="K2605" t="s">
        <v>8940</v>
      </c>
      <c r="L2605">
        <v>46128</v>
      </c>
      <c r="N2605">
        <v>46172</v>
      </c>
      <c r="P2605" t="s">
        <v>1337</v>
      </c>
      <c r="Q2605" t="s">
        <v>8941</v>
      </c>
      <c r="U2605" t="s">
        <v>1537</v>
      </c>
      <c r="V2605" t="s">
        <v>1341</v>
      </c>
      <c r="W2605" t="s">
        <v>1355</v>
      </c>
      <c r="AC2605" t="s">
        <v>1343</v>
      </c>
      <c r="AF2605" t="s">
        <v>1343</v>
      </c>
      <c r="AI2605">
        <v>42</v>
      </c>
      <c r="AJ2605">
        <v>60</v>
      </c>
      <c r="AL2605">
        <v>0</v>
      </c>
      <c r="AM2605" t="s">
        <v>1332</v>
      </c>
      <c r="AN2605">
        <v>0</v>
      </c>
      <c r="AO2605">
        <v>0</v>
      </c>
    </row>
    <row r="2606" spans="1:41" hidden="1" x14ac:dyDescent="0.3">
      <c r="C2606" t="s">
        <v>205</v>
      </c>
      <c r="D2606" t="s">
        <v>4631</v>
      </c>
      <c r="E2606">
        <v>2026010</v>
      </c>
      <c r="F2606" t="s">
        <v>8939</v>
      </c>
      <c r="G2606" t="s">
        <v>4636</v>
      </c>
      <c r="I2606" t="s">
        <v>1335</v>
      </c>
      <c r="J2606">
        <v>0</v>
      </c>
      <c r="K2606" t="s">
        <v>8940</v>
      </c>
      <c r="L2606">
        <v>46128</v>
      </c>
      <c r="N2606">
        <v>46172</v>
      </c>
      <c r="P2606" t="s">
        <v>1337</v>
      </c>
      <c r="Q2606" t="s">
        <v>8941</v>
      </c>
      <c r="U2606" t="s">
        <v>1537</v>
      </c>
      <c r="V2606" t="s">
        <v>1341</v>
      </c>
      <c r="W2606" t="s">
        <v>1355</v>
      </c>
      <c r="AC2606" t="s">
        <v>1343</v>
      </c>
      <c r="AF2606" t="s">
        <v>1343</v>
      </c>
      <c r="AI2606">
        <v>42</v>
      </c>
      <c r="AJ2606">
        <v>30</v>
      </c>
      <c r="AL2606">
        <v>0</v>
      </c>
      <c r="AM2606" t="s">
        <v>1332</v>
      </c>
      <c r="AN2606">
        <v>0</v>
      </c>
      <c r="AO2606">
        <v>0</v>
      </c>
    </row>
    <row r="2607" spans="1:41" hidden="1" x14ac:dyDescent="0.3">
      <c r="A2607" t="s">
        <v>1332</v>
      </c>
      <c r="B2607" t="s">
        <v>1332</v>
      </c>
      <c r="C2607" t="s">
        <v>1371</v>
      </c>
      <c r="D2607" t="s">
        <v>1438</v>
      </c>
      <c r="E2607">
        <v>2025933</v>
      </c>
      <c r="I2607" t="s">
        <v>1335</v>
      </c>
      <c r="J2607">
        <v>0</v>
      </c>
      <c r="K2607" t="s">
        <v>3622</v>
      </c>
      <c r="L2607">
        <v>46053</v>
      </c>
      <c r="N2607">
        <v>46096</v>
      </c>
      <c r="P2607" t="s">
        <v>1361</v>
      </c>
      <c r="Q2607" t="s">
        <v>3623</v>
      </c>
      <c r="R2607" t="s">
        <v>1358</v>
      </c>
      <c r="S2607" t="s">
        <v>1332</v>
      </c>
      <c r="T2607" t="s">
        <v>3624</v>
      </c>
      <c r="U2607" t="s">
        <v>1537</v>
      </c>
      <c r="V2607" t="s">
        <v>1402</v>
      </c>
      <c r="W2607" t="s">
        <v>1358</v>
      </c>
      <c r="AC2607" t="s">
        <v>1343</v>
      </c>
      <c r="AF2607" t="s">
        <v>1343</v>
      </c>
      <c r="AI2607" t="s">
        <v>1358</v>
      </c>
      <c r="AJ2607">
        <v>50</v>
      </c>
      <c r="AL2607">
        <v>0</v>
      </c>
      <c r="AM2607" t="s">
        <v>1332</v>
      </c>
      <c r="AN2607">
        <v>0</v>
      </c>
      <c r="AO2607">
        <v>0</v>
      </c>
    </row>
    <row r="2608" spans="1:41" hidden="1" x14ac:dyDescent="0.3">
      <c r="A2608" t="s">
        <v>1332</v>
      </c>
      <c r="B2608" t="s">
        <v>1332</v>
      </c>
      <c r="C2608" t="s">
        <v>1371</v>
      </c>
      <c r="D2608" t="s">
        <v>2695</v>
      </c>
      <c r="E2608">
        <v>2025982</v>
      </c>
      <c r="I2608" t="s">
        <v>1335</v>
      </c>
      <c r="J2608">
        <v>0</v>
      </c>
      <c r="K2608" t="s">
        <v>3622</v>
      </c>
      <c r="L2608">
        <v>46053</v>
      </c>
      <c r="N2608">
        <v>46096</v>
      </c>
      <c r="P2608" t="s">
        <v>1361</v>
      </c>
      <c r="Q2608" t="s">
        <v>3623</v>
      </c>
      <c r="R2608" t="s">
        <v>1358</v>
      </c>
      <c r="S2608" t="s">
        <v>1332</v>
      </c>
      <c r="T2608" t="s">
        <v>3624</v>
      </c>
      <c r="U2608" t="s">
        <v>1537</v>
      </c>
      <c r="V2608" t="s">
        <v>1402</v>
      </c>
      <c r="W2608" t="s">
        <v>1358</v>
      </c>
      <c r="AC2608" t="s">
        <v>1343</v>
      </c>
      <c r="AF2608" t="s">
        <v>1343</v>
      </c>
      <c r="AI2608" t="s">
        <v>1358</v>
      </c>
      <c r="AJ2608">
        <v>35</v>
      </c>
      <c r="AL2608">
        <v>0</v>
      </c>
      <c r="AM2608" t="s">
        <v>1332</v>
      </c>
      <c r="AN2608">
        <v>0</v>
      </c>
      <c r="AO2608">
        <v>0</v>
      </c>
    </row>
    <row r="2609" spans="1:41" hidden="1" x14ac:dyDescent="0.3">
      <c r="A2609" t="s">
        <v>1332</v>
      </c>
      <c r="B2609" t="s">
        <v>1332</v>
      </c>
      <c r="C2609" t="s">
        <v>47</v>
      </c>
      <c r="D2609" t="s">
        <v>6592</v>
      </c>
      <c r="E2609" t="s">
        <v>6593</v>
      </c>
      <c r="F2609" t="s">
        <v>6698</v>
      </c>
      <c r="G2609" t="s">
        <v>4636</v>
      </c>
      <c r="I2609" t="s">
        <v>1335</v>
      </c>
      <c r="J2609">
        <v>200</v>
      </c>
      <c r="K2609" t="s">
        <v>6699</v>
      </c>
      <c r="L2609">
        <v>46101</v>
      </c>
      <c r="N2609">
        <v>46152</v>
      </c>
      <c r="P2609" t="s">
        <v>1337</v>
      </c>
      <c r="Q2609" t="e">
        <v>#NAME?</v>
      </c>
      <c r="R2609" t="s">
        <v>1781</v>
      </c>
      <c r="S2609" t="s">
        <v>1332</v>
      </c>
      <c r="U2609" t="s">
        <v>1340</v>
      </c>
      <c r="V2609" t="s">
        <v>1341</v>
      </c>
      <c r="W2609" t="s">
        <v>1355</v>
      </c>
      <c r="AC2609" t="s">
        <v>1343</v>
      </c>
      <c r="AF2609" t="s">
        <v>1343</v>
      </c>
      <c r="AI2609">
        <v>22</v>
      </c>
      <c r="AJ2609">
        <v>200</v>
      </c>
      <c r="AL2609">
        <v>0</v>
      </c>
      <c r="AM2609" t="s">
        <v>1332</v>
      </c>
      <c r="AN2609">
        <v>0</v>
      </c>
      <c r="AO2609">
        <v>0</v>
      </c>
    </row>
    <row r="2610" spans="1:41" hidden="1" x14ac:dyDescent="0.3">
      <c r="A2610" t="s">
        <v>1332</v>
      </c>
      <c r="B2610" t="s">
        <v>1332</v>
      </c>
      <c r="C2610" t="s">
        <v>47</v>
      </c>
      <c r="D2610" t="s">
        <v>6595</v>
      </c>
      <c r="E2610" t="s">
        <v>6596</v>
      </c>
      <c r="F2610" t="s">
        <v>6698</v>
      </c>
      <c r="G2610" t="s">
        <v>4636</v>
      </c>
      <c r="I2610" t="s">
        <v>1335</v>
      </c>
      <c r="J2610">
        <v>0</v>
      </c>
      <c r="K2610" t="s">
        <v>6699</v>
      </c>
      <c r="L2610">
        <v>46101</v>
      </c>
      <c r="N2610">
        <v>46152</v>
      </c>
      <c r="P2610" t="s">
        <v>1337</v>
      </c>
      <c r="Q2610" t="e">
        <v>#NAME?</v>
      </c>
      <c r="R2610" t="s">
        <v>1781</v>
      </c>
      <c r="S2610" t="s">
        <v>1332</v>
      </c>
      <c r="U2610" t="s">
        <v>1340</v>
      </c>
      <c r="V2610" t="s">
        <v>1341</v>
      </c>
      <c r="W2610" t="s">
        <v>1355</v>
      </c>
      <c r="AC2610" t="s">
        <v>1343</v>
      </c>
      <c r="AF2610" t="s">
        <v>1343</v>
      </c>
      <c r="AI2610">
        <v>22</v>
      </c>
      <c r="AJ2610">
        <v>0</v>
      </c>
      <c r="AL2610">
        <v>0</v>
      </c>
      <c r="AM2610" t="s">
        <v>1332</v>
      </c>
      <c r="AN2610">
        <v>0</v>
      </c>
      <c r="AO2610">
        <v>0</v>
      </c>
    </row>
    <row r="2611" spans="1:41" hidden="1" x14ac:dyDescent="0.3">
      <c r="A2611" t="s">
        <v>1332</v>
      </c>
      <c r="B2611" t="s">
        <v>1332</v>
      </c>
      <c r="C2611" t="s">
        <v>47</v>
      </c>
      <c r="D2611" t="s">
        <v>4347</v>
      </c>
      <c r="E2611">
        <v>2025310</v>
      </c>
      <c r="F2611" t="s">
        <v>7890</v>
      </c>
      <c r="I2611" t="s">
        <v>1335</v>
      </c>
      <c r="J2611">
        <v>0</v>
      </c>
      <c r="K2611" t="s">
        <v>7891</v>
      </c>
      <c r="L2611">
        <v>46112</v>
      </c>
      <c r="N2611">
        <v>46157</v>
      </c>
      <c r="P2611" t="s">
        <v>1361</v>
      </c>
      <c r="Q2611" t="s">
        <v>7892</v>
      </c>
      <c r="R2611" t="s">
        <v>1781</v>
      </c>
      <c r="S2611" t="s">
        <v>1332</v>
      </c>
      <c r="U2611" t="s">
        <v>1537</v>
      </c>
      <c r="V2611" t="s">
        <v>1341</v>
      </c>
      <c r="W2611" t="s">
        <v>1355</v>
      </c>
      <c r="AC2611" t="s">
        <v>1343</v>
      </c>
      <c r="AF2611" t="s">
        <v>1343</v>
      </c>
      <c r="AI2611">
        <v>27</v>
      </c>
      <c r="AJ2611">
        <v>65</v>
      </c>
      <c r="AL2611">
        <v>0</v>
      </c>
      <c r="AM2611" t="s">
        <v>1332</v>
      </c>
      <c r="AN2611">
        <v>0</v>
      </c>
      <c r="AO2611">
        <v>0</v>
      </c>
    </row>
    <row r="2612" spans="1:41" x14ac:dyDescent="0.3">
      <c r="A2612" t="s">
        <v>1332</v>
      </c>
      <c r="B2612" t="s">
        <v>1332</v>
      </c>
      <c r="C2612" t="s">
        <v>1380</v>
      </c>
      <c r="D2612" t="s">
        <v>6592</v>
      </c>
      <c r="E2612" t="s">
        <v>6593</v>
      </c>
      <c r="F2612" t="s">
        <v>6803</v>
      </c>
      <c r="G2612" t="s">
        <v>4636</v>
      </c>
      <c r="I2612" t="s">
        <v>1335</v>
      </c>
      <c r="J2612">
        <v>50</v>
      </c>
      <c r="K2612" t="s">
        <v>4193</v>
      </c>
      <c r="L2612" s="42">
        <v>46104</v>
      </c>
      <c r="N2612">
        <v>46152</v>
      </c>
      <c r="P2612" t="s">
        <v>1361</v>
      </c>
      <c r="Q2612" t="s">
        <v>4194</v>
      </c>
      <c r="R2612" t="s">
        <v>1781</v>
      </c>
      <c r="S2612" t="s">
        <v>1332</v>
      </c>
      <c r="U2612" t="s">
        <v>1340</v>
      </c>
      <c r="V2612" t="s">
        <v>1341</v>
      </c>
      <c r="W2612" t="s">
        <v>1355</v>
      </c>
      <c r="AC2612" t="s">
        <v>1343</v>
      </c>
      <c r="AF2612" t="s">
        <v>1343</v>
      </c>
      <c r="AI2612">
        <v>22</v>
      </c>
      <c r="AJ2612">
        <v>50</v>
      </c>
      <c r="AL2612">
        <v>0</v>
      </c>
      <c r="AM2612" t="s">
        <v>1332</v>
      </c>
      <c r="AN2612">
        <v>0</v>
      </c>
      <c r="AO2612">
        <v>0</v>
      </c>
    </row>
    <row r="2613" spans="1:41" hidden="1" x14ac:dyDescent="0.3">
      <c r="A2613" t="s">
        <v>1332</v>
      </c>
      <c r="B2613" t="s">
        <v>1332</v>
      </c>
      <c r="C2613" t="s">
        <v>1371</v>
      </c>
      <c r="D2613" t="s">
        <v>2168</v>
      </c>
      <c r="E2613">
        <v>2025890</v>
      </c>
      <c r="I2613" t="s">
        <v>1335</v>
      </c>
      <c r="J2613">
        <v>250</v>
      </c>
      <c r="K2613" t="s">
        <v>2179</v>
      </c>
      <c r="L2613">
        <v>45995</v>
      </c>
      <c r="N2613">
        <v>46052</v>
      </c>
      <c r="P2613" t="s">
        <v>1361</v>
      </c>
      <c r="Q2613" t="s">
        <v>2180</v>
      </c>
      <c r="R2613" t="s">
        <v>1339</v>
      </c>
      <c r="S2613" t="s">
        <v>1332</v>
      </c>
      <c r="U2613" t="s">
        <v>1340</v>
      </c>
      <c r="V2613" t="s">
        <v>1341</v>
      </c>
      <c r="W2613" t="s">
        <v>1339</v>
      </c>
      <c r="X2613">
        <v>46009</v>
      </c>
      <c r="Y2613" t="s">
        <v>2181</v>
      </c>
      <c r="AC2613" t="s">
        <v>1343</v>
      </c>
      <c r="AF2613" t="s">
        <v>1343</v>
      </c>
      <c r="AI2613" t="s">
        <v>1339</v>
      </c>
      <c r="AJ2613">
        <v>355</v>
      </c>
      <c r="AL2613">
        <v>0</v>
      </c>
      <c r="AM2613">
        <v>0</v>
      </c>
      <c r="AN2613">
        <v>0</v>
      </c>
      <c r="AO2613">
        <v>0</v>
      </c>
    </row>
    <row r="2614" spans="1:41" hidden="1" x14ac:dyDescent="0.3">
      <c r="A2614" t="s">
        <v>1332</v>
      </c>
      <c r="B2614" t="s">
        <v>1332</v>
      </c>
      <c r="C2614" t="s">
        <v>1359</v>
      </c>
      <c r="D2614" t="s">
        <v>4307</v>
      </c>
      <c r="E2614">
        <v>2026006</v>
      </c>
      <c r="F2614" t="s">
        <v>5106</v>
      </c>
      <c r="G2614" t="s">
        <v>5107</v>
      </c>
      <c r="I2614" t="s">
        <v>1335</v>
      </c>
      <c r="J2614">
        <v>160</v>
      </c>
      <c r="K2614" t="s">
        <v>2179</v>
      </c>
      <c r="L2614">
        <v>46087</v>
      </c>
      <c r="N2614">
        <v>46132</v>
      </c>
      <c r="P2614" t="s">
        <v>1361</v>
      </c>
      <c r="Q2614" t="s">
        <v>2180</v>
      </c>
      <c r="R2614" t="s">
        <v>3490</v>
      </c>
      <c r="S2614" t="s">
        <v>1332</v>
      </c>
      <c r="U2614" t="s">
        <v>1340</v>
      </c>
      <c r="V2614" t="s">
        <v>1341</v>
      </c>
      <c r="W2614" t="s">
        <v>1355</v>
      </c>
      <c r="AC2614" t="s">
        <v>1343</v>
      </c>
      <c r="AF2614" t="s">
        <v>1343</v>
      </c>
      <c r="AI2614">
        <v>2</v>
      </c>
      <c r="AJ2614">
        <v>250</v>
      </c>
      <c r="AL2614">
        <v>0</v>
      </c>
      <c r="AM2614" t="s">
        <v>1332</v>
      </c>
      <c r="AN2614">
        <v>0</v>
      </c>
      <c r="AO2614">
        <v>0</v>
      </c>
    </row>
    <row r="2615" spans="1:41" hidden="1" x14ac:dyDescent="0.3">
      <c r="A2615" t="s">
        <v>1332</v>
      </c>
      <c r="B2615" t="s">
        <v>1332</v>
      </c>
      <c r="C2615" t="s">
        <v>1359</v>
      </c>
      <c r="D2615" t="s">
        <v>4347</v>
      </c>
      <c r="E2615">
        <v>2025310</v>
      </c>
      <c r="F2615" t="s">
        <v>5106</v>
      </c>
      <c r="G2615" t="s">
        <v>5108</v>
      </c>
      <c r="I2615" t="s">
        <v>1335</v>
      </c>
      <c r="J2615">
        <v>160</v>
      </c>
      <c r="K2615" t="s">
        <v>2179</v>
      </c>
      <c r="L2615">
        <v>46087</v>
      </c>
      <c r="N2615">
        <v>46122</v>
      </c>
      <c r="P2615" t="s">
        <v>1361</v>
      </c>
      <c r="Q2615" t="s">
        <v>2180</v>
      </c>
      <c r="R2615" t="s">
        <v>1339</v>
      </c>
      <c r="S2615" t="s">
        <v>1332</v>
      </c>
      <c r="U2615" t="s">
        <v>1340</v>
      </c>
      <c r="V2615" t="s">
        <v>1341</v>
      </c>
      <c r="W2615" t="s">
        <v>1339</v>
      </c>
      <c r="X2615">
        <v>46118</v>
      </c>
      <c r="Y2615" t="s">
        <v>5109</v>
      </c>
      <c r="Z2615">
        <v>368</v>
      </c>
      <c r="AA2615">
        <v>124</v>
      </c>
      <c r="AB2615">
        <v>6</v>
      </c>
      <c r="AC2615" t="s">
        <v>1343</v>
      </c>
      <c r="AF2615" t="s">
        <v>1343</v>
      </c>
      <c r="AI2615" t="s">
        <v>1339</v>
      </c>
      <c r="AJ2615">
        <v>225</v>
      </c>
      <c r="AL2615">
        <v>368</v>
      </c>
      <c r="AM2615">
        <v>368</v>
      </c>
      <c r="AN2615">
        <v>0.33695652173912999</v>
      </c>
      <c r="AO2615">
        <v>0.61141304347826098</v>
      </c>
    </row>
    <row r="2616" spans="1:41" hidden="1" x14ac:dyDescent="0.3">
      <c r="A2616" t="s">
        <v>1332</v>
      </c>
      <c r="B2616" t="s">
        <v>1332</v>
      </c>
      <c r="C2616" t="s">
        <v>1359</v>
      </c>
      <c r="D2616" t="s">
        <v>1438</v>
      </c>
      <c r="E2616">
        <v>2025933</v>
      </c>
      <c r="F2616" t="s">
        <v>5110</v>
      </c>
      <c r="G2616" t="s">
        <v>5111</v>
      </c>
      <c r="I2616" t="s">
        <v>1335</v>
      </c>
      <c r="J2616">
        <v>160</v>
      </c>
      <c r="K2616" t="s">
        <v>2179</v>
      </c>
      <c r="L2616">
        <v>46087</v>
      </c>
      <c r="N2616">
        <v>46122</v>
      </c>
      <c r="P2616" t="s">
        <v>1361</v>
      </c>
      <c r="Q2616" t="s">
        <v>2180</v>
      </c>
      <c r="R2616" t="s">
        <v>1339</v>
      </c>
      <c r="S2616" t="s">
        <v>1332</v>
      </c>
      <c r="U2616" t="s">
        <v>1340</v>
      </c>
      <c r="V2616" t="s">
        <v>1341</v>
      </c>
      <c r="W2616" t="s">
        <v>1339</v>
      </c>
      <c r="X2616">
        <v>46108</v>
      </c>
      <c r="Y2616" t="s">
        <v>5112</v>
      </c>
      <c r="Z2616">
        <v>33</v>
      </c>
      <c r="AA2616">
        <v>4</v>
      </c>
      <c r="AB2616">
        <v>1</v>
      </c>
      <c r="AC2616" t="s">
        <v>1343</v>
      </c>
      <c r="AF2616" t="s">
        <v>1343</v>
      </c>
      <c r="AI2616" t="s">
        <v>1339</v>
      </c>
      <c r="AJ2616">
        <v>210</v>
      </c>
      <c r="AL2616">
        <v>33</v>
      </c>
      <c r="AM2616">
        <v>33</v>
      </c>
      <c r="AN2616">
        <v>0.12121212121212099</v>
      </c>
      <c r="AO2616">
        <v>6.3636363636363598</v>
      </c>
    </row>
    <row r="2617" spans="1:41" hidden="1" x14ac:dyDescent="0.3">
      <c r="A2617" t="s">
        <v>1332</v>
      </c>
      <c r="B2617" t="s">
        <v>1332</v>
      </c>
      <c r="C2617" t="s">
        <v>1359</v>
      </c>
      <c r="D2617" t="s">
        <v>1755</v>
      </c>
      <c r="E2617">
        <v>2025329</v>
      </c>
      <c r="F2617" t="s">
        <v>5110</v>
      </c>
      <c r="I2617" t="s">
        <v>1335</v>
      </c>
      <c r="J2617">
        <v>0</v>
      </c>
      <c r="K2617" t="s">
        <v>2179</v>
      </c>
      <c r="L2617">
        <v>46087</v>
      </c>
      <c r="N2617">
        <v>46122</v>
      </c>
      <c r="P2617" t="s">
        <v>1361</v>
      </c>
      <c r="Q2617" t="s">
        <v>2180</v>
      </c>
      <c r="R2617" t="s">
        <v>1339</v>
      </c>
      <c r="S2617" t="s">
        <v>1332</v>
      </c>
      <c r="U2617" t="s">
        <v>1340</v>
      </c>
      <c r="V2617" t="s">
        <v>1341</v>
      </c>
      <c r="W2617" t="s">
        <v>1339</v>
      </c>
      <c r="X2617">
        <v>46108</v>
      </c>
      <c r="Y2617" t="s">
        <v>5112</v>
      </c>
      <c r="Z2617">
        <v>33</v>
      </c>
      <c r="AA2617">
        <v>4</v>
      </c>
      <c r="AB2617">
        <v>1</v>
      </c>
      <c r="AC2617" t="s">
        <v>1343</v>
      </c>
      <c r="AF2617" t="s">
        <v>1343</v>
      </c>
      <c r="AI2617" t="s">
        <v>1339</v>
      </c>
      <c r="AJ2617">
        <v>52</v>
      </c>
      <c r="AL2617" t="s">
        <v>1332</v>
      </c>
      <c r="AM2617" t="s">
        <v>1332</v>
      </c>
      <c r="AN2617">
        <v>0.12121212121212099</v>
      </c>
      <c r="AO2617">
        <v>0</v>
      </c>
    </row>
    <row r="2618" spans="1:41" hidden="1" x14ac:dyDescent="0.3">
      <c r="A2618" t="s">
        <v>1332</v>
      </c>
      <c r="B2618" t="s">
        <v>1332</v>
      </c>
      <c r="C2618" t="s">
        <v>1371</v>
      </c>
      <c r="D2618" t="s">
        <v>4745</v>
      </c>
      <c r="E2618">
        <v>2026012</v>
      </c>
      <c r="F2618" t="s">
        <v>5522</v>
      </c>
      <c r="G2618" t="s">
        <v>5523</v>
      </c>
      <c r="I2618" t="s">
        <v>1335</v>
      </c>
      <c r="J2618">
        <v>250</v>
      </c>
      <c r="K2618" t="s">
        <v>2179</v>
      </c>
      <c r="L2618">
        <v>46091</v>
      </c>
      <c r="N2618">
        <v>46132</v>
      </c>
      <c r="P2618" t="s">
        <v>1361</v>
      </c>
      <c r="Q2618" t="s">
        <v>2180</v>
      </c>
      <c r="R2618" t="s">
        <v>3490</v>
      </c>
      <c r="S2618" t="s">
        <v>1332</v>
      </c>
      <c r="U2618" t="s">
        <v>1354</v>
      </c>
      <c r="V2618" t="s">
        <v>1341</v>
      </c>
      <c r="W2618" t="s">
        <v>1355</v>
      </c>
      <c r="AC2618" t="s">
        <v>1343</v>
      </c>
      <c r="AF2618" t="s">
        <v>1343</v>
      </c>
      <c r="AI2618">
        <v>2</v>
      </c>
      <c r="AJ2618">
        <v>315</v>
      </c>
      <c r="AL2618">
        <v>0</v>
      </c>
      <c r="AM2618" t="s">
        <v>1332</v>
      </c>
      <c r="AN2618">
        <v>0</v>
      </c>
      <c r="AO2618">
        <v>0</v>
      </c>
    </row>
    <row r="2619" spans="1:41" hidden="1" x14ac:dyDescent="0.3">
      <c r="A2619" t="s">
        <v>1332</v>
      </c>
      <c r="B2619" t="s">
        <v>1379</v>
      </c>
      <c r="C2619" t="s">
        <v>1371</v>
      </c>
      <c r="D2619" t="s">
        <v>2962</v>
      </c>
      <c r="E2619">
        <v>2025945</v>
      </c>
      <c r="F2619" t="s">
        <v>5522</v>
      </c>
      <c r="G2619" t="s">
        <v>4636</v>
      </c>
      <c r="I2619" t="s">
        <v>1335</v>
      </c>
      <c r="J2619">
        <v>250</v>
      </c>
      <c r="K2619" t="s">
        <v>2179</v>
      </c>
      <c r="L2619">
        <v>46091</v>
      </c>
      <c r="N2619">
        <v>46132</v>
      </c>
      <c r="P2619" t="s">
        <v>1361</v>
      </c>
      <c r="Q2619" t="s">
        <v>2180</v>
      </c>
      <c r="R2619" t="s">
        <v>1358</v>
      </c>
      <c r="S2619" t="s">
        <v>1353</v>
      </c>
      <c r="U2619" t="s">
        <v>1354</v>
      </c>
      <c r="V2619" t="s">
        <v>1341</v>
      </c>
      <c r="W2619" t="s">
        <v>1358</v>
      </c>
      <c r="AC2619" t="s">
        <v>1343</v>
      </c>
      <c r="AF2619" t="s">
        <v>1343</v>
      </c>
      <c r="AI2619" t="s">
        <v>1358</v>
      </c>
      <c r="AJ2619">
        <v>310</v>
      </c>
      <c r="AL2619">
        <v>0</v>
      </c>
      <c r="AM2619" t="s">
        <v>1332</v>
      </c>
      <c r="AN2619">
        <v>0</v>
      </c>
      <c r="AO2619">
        <v>0</v>
      </c>
    </row>
    <row r="2620" spans="1:41" hidden="1" x14ac:dyDescent="0.3">
      <c r="A2620" t="s">
        <v>1332</v>
      </c>
      <c r="B2620" t="s">
        <v>1379</v>
      </c>
      <c r="C2620" t="s">
        <v>47</v>
      </c>
      <c r="D2620" t="s">
        <v>2962</v>
      </c>
      <c r="E2620">
        <v>2025945</v>
      </c>
      <c r="F2620" t="s">
        <v>6719</v>
      </c>
      <c r="G2620" t="s">
        <v>6720</v>
      </c>
      <c r="I2620" t="s">
        <v>1335</v>
      </c>
      <c r="J2620">
        <v>150</v>
      </c>
      <c r="K2620" t="s">
        <v>2179</v>
      </c>
      <c r="L2620">
        <v>46101</v>
      </c>
      <c r="N2620">
        <v>46152</v>
      </c>
      <c r="P2620" t="s">
        <v>1361</v>
      </c>
      <c r="Q2620" t="s">
        <v>2180</v>
      </c>
      <c r="R2620" t="s">
        <v>1781</v>
      </c>
      <c r="S2620" t="s">
        <v>1353</v>
      </c>
      <c r="U2620" t="s">
        <v>1354</v>
      </c>
      <c r="V2620" t="s">
        <v>1341</v>
      </c>
      <c r="W2620" t="s">
        <v>1355</v>
      </c>
      <c r="AC2620" t="s">
        <v>1343</v>
      </c>
      <c r="AF2620" t="s">
        <v>1343</v>
      </c>
      <c r="AI2620">
        <v>22</v>
      </c>
      <c r="AJ2620">
        <v>210</v>
      </c>
      <c r="AL2620">
        <v>0</v>
      </c>
      <c r="AM2620" t="s">
        <v>1332</v>
      </c>
      <c r="AN2620">
        <v>0</v>
      </c>
      <c r="AO2620">
        <v>0</v>
      </c>
    </row>
    <row r="2621" spans="1:41" hidden="1" x14ac:dyDescent="0.3">
      <c r="A2621" t="s">
        <v>1332</v>
      </c>
      <c r="B2621" t="s">
        <v>1379</v>
      </c>
      <c r="C2621" t="s">
        <v>47</v>
      </c>
      <c r="D2621" t="s">
        <v>6419</v>
      </c>
      <c r="E2621">
        <v>2026053</v>
      </c>
      <c r="F2621" t="s">
        <v>6719</v>
      </c>
      <c r="I2621" t="s">
        <v>1335</v>
      </c>
      <c r="J2621">
        <v>150</v>
      </c>
      <c r="K2621" t="s">
        <v>2179</v>
      </c>
      <c r="L2621">
        <v>46101</v>
      </c>
      <c r="N2621">
        <v>46152</v>
      </c>
      <c r="P2621" t="s">
        <v>1361</v>
      </c>
      <c r="Q2621" t="s">
        <v>2180</v>
      </c>
      <c r="R2621" t="s">
        <v>1781</v>
      </c>
      <c r="S2621" t="s">
        <v>1353</v>
      </c>
      <c r="U2621" t="s">
        <v>1354</v>
      </c>
      <c r="V2621" t="s">
        <v>1341</v>
      </c>
      <c r="W2621" t="s">
        <v>1355</v>
      </c>
      <c r="AC2621" t="s">
        <v>1343</v>
      </c>
      <c r="AF2621" t="s">
        <v>1343</v>
      </c>
      <c r="AI2621">
        <v>22</v>
      </c>
      <c r="AJ2621">
        <v>150</v>
      </c>
      <c r="AL2621">
        <v>0</v>
      </c>
      <c r="AM2621" t="s">
        <v>1332</v>
      </c>
      <c r="AN2621">
        <v>0</v>
      </c>
      <c r="AO2621">
        <v>0</v>
      </c>
    </row>
    <row r="2622" spans="1:41" hidden="1" x14ac:dyDescent="0.3">
      <c r="A2622" t="s">
        <v>1332</v>
      </c>
      <c r="B2622" t="s">
        <v>1379</v>
      </c>
      <c r="C2622" t="s">
        <v>47</v>
      </c>
      <c r="D2622" t="s">
        <v>6423</v>
      </c>
      <c r="E2622" t="s">
        <v>6424</v>
      </c>
      <c r="F2622" t="s">
        <v>6719</v>
      </c>
      <c r="I2622" t="s">
        <v>1335</v>
      </c>
      <c r="J2622">
        <v>0</v>
      </c>
      <c r="K2622" t="s">
        <v>2179</v>
      </c>
      <c r="L2622">
        <v>46101</v>
      </c>
      <c r="N2622">
        <v>46152</v>
      </c>
      <c r="P2622" t="s">
        <v>1361</v>
      </c>
      <c r="Q2622" t="s">
        <v>2180</v>
      </c>
      <c r="R2622" t="s">
        <v>1781</v>
      </c>
      <c r="S2622" t="s">
        <v>1353</v>
      </c>
      <c r="U2622" t="s">
        <v>1354</v>
      </c>
      <c r="V2622" t="s">
        <v>1341</v>
      </c>
      <c r="W2622" t="s">
        <v>1355</v>
      </c>
      <c r="AC2622" t="s">
        <v>1343</v>
      </c>
      <c r="AF2622" t="s">
        <v>1343</v>
      </c>
      <c r="AI2622">
        <v>22</v>
      </c>
      <c r="AJ2622">
        <v>30</v>
      </c>
      <c r="AL2622">
        <v>0</v>
      </c>
      <c r="AM2622" t="s">
        <v>1332</v>
      </c>
      <c r="AN2622">
        <v>0</v>
      </c>
      <c r="AO2622">
        <v>0</v>
      </c>
    </row>
    <row r="2623" spans="1:41" x14ac:dyDescent="0.3">
      <c r="A2623" t="s">
        <v>1332</v>
      </c>
      <c r="B2623" t="s">
        <v>1332</v>
      </c>
      <c r="C2623" t="s">
        <v>1380</v>
      </c>
      <c r="D2623" t="s">
        <v>6595</v>
      </c>
      <c r="E2623" t="s">
        <v>6596</v>
      </c>
      <c r="F2623" t="s">
        <v>6803</v>
      </c>
      <c r="G2623" t="s">
        <v>4636</v>
      </c>
      <c r="I2623" t="s">
        <v>1335</v>
      </c>
      <c r="J2623">
        <v>0</v>
      </c>
      <c r="K2623" t="s">
        <v>4193</v>
      </c>
      <c r="L2623" s="42">
        <v>46104</v>
      </c>
      <c r="N2623">
        <v>46152</v>
      </c>
      <c r="P2623" t="s">
        <v>1361</v>
      </c>
      <c r="Q2623" t="s">
        <v>4194</v>
      </c>
      <c r="R2623" t="s">
        <v>1781</v>
      </c>
      <c r="S2623" t="s">
        <v>1332</v>
      </c>
      <c r="U2623" t="s">
        <v>1340</v>
      </c>
      <c r="V2623" t="s">
        <v>1341</v>
      </c>
      <c r="W2623" t="s">
        <v>1355</v>
      </c>
      <c r="AC2623" t="s">
        <v>1343</v>
      </c>
      <c r="AF2623" t="s">
        <v>1343</v>
      </c>
      <c r="AI2623">
        <v>22</v>
      </c>
      <c r="AJ2623">
        <v>0</v>
      </c>
      <c r="AL2623">
        <v>0</v>
      </c>
      <c r="AM2623" t="s">
        <v>1332</v>
      </c>
      <c r="AN2623">
        <v>0</v>
      </c>
      <c r="AO2623">
        <v>0</v>
      </c>
    </row>
    <row r="2624" spans="1:41" x14ac:dyDescent="0.3">
      <c r="A2624" t="s">
        <v>1332</v>
      </c>
      <c r="B2624" t="s">
        <v>1332</v>
      </c>
      <c r="C2624" t="s">
        <v>1380</v>
      </c>
      <c r="D2624" t="s">
        <v>6408</v>
      </c>
      <c r="E2624">
        <v>2026021</v>
      </c>
      <c r="F2624" t="s">
        <v>6615</v>
      </c>
      <c r="G2624" t="s">
        <v>6785</v>
      </c>
      <c r="I2624" t="s">
        <v>1335</v>
      </c>
      <c r="J2624">
        <v>100</v>
      </c>
      <c r="K2624" t="s">
        <v>5493</v>
      </c>
      <c r="L2624" s="42">
        <v>46104</v>
      </c>
      <c r="N2624">
        <v>46152</v>
      </c>
      <c r="P2624" t="s">
        <v>1337</v>
      </c>
      <c r="Q2624" t="s">
        <v>5494</v>
      </c>
      <c r="R2624" t="s">
        <v>1781</v>
      </c>
      <c r="S2624" t="s">
        <v>1353</v>
      </c>
      <c r="U2624" t="s">
        <v>1354</v>
      </c>
      <c r="V2624" t="s">
        <v>1341</v>
      </c>
      <c r="W2624" t="s">
        <v>1355</v>
      </c>
      <c r="AC2624" t="s">
        <v>1343</v>
      </c>
      <c r="AF2624" t="s">
        <v>1343</v>
      </c>
      <c r="AI2624">
        <v>22</v>
      </c>
      <c r="AJ2624">
        <v>145</v>
      </c>
      <c r="AL2624">
        <v>0</v>
      </c>
      <c r="AM2624" t="s">
        <v>1332</v>
      </c>
      <c r="AN2624">
        <v>0</v>
      </c>
      <c r="AO2624">
        <v>0</v>
      </c>
    </row>
    <row r="2625" spans="1:41" x14ac:dyDescent="0.3">
      <c r="A2625" t="s">
        <v>1332</v>
      </c>
      <c r="B2625" t="s">
        <v>1332</v>
      </c>
      <c r="C2625" t="s">
        <v>1380</v>
      </c>
      <c r="D2625" t="s">
        <v>2962</v>
      </c>
      <c r="E2625">
        <v>2025945</v>
      </c>
      <c r="F2625" t="s">
        <v>6080</v>
      </c>
      <c r="G2625" t="s">
        <v>6819</v>
      </c>
      <c r="I2625" t="s">
        <v>1335</v>
      </c>
      <c r="J2625">
        <v>700</v>
      </c>
      <c r="K2625" t="s">
        <v>3382</v>
      </c>
      <c r="L2625" s="42">
        <v>46104</v>
      </c>
      <c r="N2625">
        <v>46152</v>
      </c>
      <c r="P2625" t="s">
        <v>1337</v>
      </c>
      <c r="Q2625" t="s">
        <v>3383</v>
      </c>
      <c r="R2625" t="s">
        <v>1781</v>
      </c>
      <c r="S2625" t="s">
        <v>1332</v>
      </c>
      <c r="U2625" t="s">
        <v>1340</v>
      </c>
      <c r="V2625" t="s">
        <v>1402</v>
      </c>
      <c r="W2625" t="s">
        <v>1355</v>
      </c>
      <c r="AC2625" t="s">
        <v>1343</v>
      </c>
      <c r="AF2625" t="s">
        <v>1343</v>
      </c>
      <c r="AI2625">
        <v>22</v>
      </c>
      <c r="AJ2625">
        <v>760</v>
      </c>
      <c r="AL2625">
        <v>0</v>
      </c>
      <c r="AM2625" t="s">
        <v>1332</v>
      </c>
      <c r="AN2625">
        <v>0</v>
      </c>
      <c r="AO2625">
        <v>0</v>
      </c>
    </row>
    <row r="2626" spans="1:41" x14ac:dyDescent="0.3">
      <c r="A2626" t="s">
        <v>1332</v>
      </c>
      <c r="B2626" t="s">
        <v>1332</v>
      </c>
      <c r="C2626" t="s">
        <v>1380</v>
      </c>
      <c r="D2626" t="s">
        <v>2962</v>
      </c>
      <c r="E2626">
        <v>2025945</v>
      </c>
      <c r="F2626" t="s">
        <v>6080</v>
      </c>
      <c r="I2626" t="s">
        <v>1369</v>
      </c>
      <c r="J2626">
        <v>0</v>
      </c>
      <c r="K2626" t="s">
        <v>6820</v>
      </c>
      <c r="L2626" s="42">
        <v>46104</v>
      </c>
      <c r="N2626">
        <v>46152</v>
      </c>
      <c r="P2626" t="s">
        <v>1337</v>
      </c>
      <c r="Q2626" t="s">
        <v>3383</v>
      </c>
      <c r="R2626" t="s">
        <v>1781</v>
      </c>
      <c r="S2626" t="s">
        <v>1332</v>
      </c>
      <c r="U2626" t="s">
        <v>1340</v>
      </c>
      <c r="V2626" t="s">
        <v>1402</v>
      </c>
      <c r="W2626" t="s">
        <v>1355</v>
      </c>
      <c r="AC2626" t="s">
        <v>1343</v>
      </c>
      <c r="AF2626" t="s">
        <v>1343</v>
      </c>
      <c r="AI2626">
        <v>22</v>
      </c>
      <c r="AJ2626">
        <v>60</v>
      </c>
      <c r="AL2626">
        <v>0</v>
      </c>
      <c r="AM2626" t="s">
        <v>1332</v>
      </c>
      <c r="AN2626">
        <v>0</v>
      </c>
      <c r="AO2626">
        <v>0</v>
      </c>
    </row>
    <row r="2627" spans="1:41" hidden="1" x14ac:dyDescent="0.3">
      <c r="A2627" t="s">
        <v>1332</v>
      </c>
      <c r="B2627" t="s">
        <v>1332</v>
      </c>
      <c r="C2627" t="s">
        <v>39</v>
      </c>
      <c r="D2627" t="s">
        <v>3692</v>
      </c>
      <c r="E2627">
        <v>2026005</v>
      </c>
      <c r="I2627" t="s">
        <v>1335</v>
      </c>
      <c r="J2627">
        <v>80</v>
      </c>
      <c r="K2627" t="s">
        <v>4262</v>
      </c>
      <c r="L2627">
        <v>46063</v>
      </c>
      <c r="N2627">
        <v>46132</v>
      </c>
      <c r="P2627" t="s">
        <v>1361</v>
      </c>
      <c r="Q2627" t="s">
        <v>4263</v>
      </c>
      <c r="R2627" t="s">
        <v>3490</v>
      </c>
      <c r="S2627" t="s">
        <v>1332</v>
      </c>
      <c r="U2627" t="s">
        <v>1340</v>
      </c>
      <c r="V2627" t="s">
        <v>1341</v>
      </c>
      <c r="W2627" t="s">
        <v>1355</v>
      </c>
      <c r="AC2627" t="s">
        <v>1343</v>
      </c>
      <c r="AF2627" t="s">
        <v>1343</v>
      </c>
      <c r="AI2627">
        <v>2</v>
      </c>
      <c r="AJ2627">
        <v>190</v>
      </c>
      <c r="AL2627">
        <v>0</v>
      </c>
      <c r="AM2627" t="s">
        <v>1332</v>
      </c>
      <c r="AN2627">
        <v>0</v>
      </c>
      <c r="AO2627">
        <v>0</v>
      </c>
    </row>
    <row r="2628" spans="1:41" hidden="1" x14ac:dyDescent="0.3">
      <c r="A2628" t="s">
        <v>1332</v>
      </c>
      <c r="B2628" t="s">
        <v>1332</v>
      </c>
      <c r="C2628" t="s">
        <v>1359</v>
      </c>
      <c r="D2628" t="s">
        <v>4351</v>
      </c>
      <c r="E2628">
        <v>2026001</v>
      </c>
      <c r="F2628" t="s">
        <v>7991</v>
      </c>
      <c r="I2628" t="s">
        <v>1335</v>
      </c>
      <c r="J2628">
        <v>120</v>
      </c>
      <c r="K2628" t="s">
        <v>4262</v>
      </c>
      <c r="L2628">
        <v>46115</v>
      </c>
      <c r="N2628">
        <v>46157</v>
      </c>
      <c r="P2628" t="s">
        <v>1361</v>
      </c>
      <c r="Q2628" t="s">
        <v>4263</v>
      </c>
      <c r="R2628" t="s">
        <v>1781</v>
      </c>
      <c r="S2628" t="s">
        <v>1332</v>
      </c>
      <c r="U2628" t="s">
        <v>1340</v>
      </c>
      <c r="V2628" t="s">
        <v>1341</v>
      </c>
      <c r="W2628" t="s">
        <v>1355</v>
      </c>
      <c r="AC2628" t="s">
        <v>1343</v>
      </c>
      <c r="AF2628" t="s">
        <v>1343</v>
      </c>
      <c r="AI2628">
        <v>27</v>
      </c>
      <c r="AJ2628">
        <v>165</v>
      </c>
      <c r="AL2628">
        <v>0</v>
      </c>
      <c r="AM2628" t="s">
        <v>1332</v>
      </c>
      <c r="AN2628">
        <v>0</v>
      </c>
      <c r="AO2628">
        <v>0</v>
      </c>
    </row>
    <row r="2629" spans="1:41" hidden="1" x14ac:dyDescent="0.3">
      <c r="A2629" t="s">
        <v>1332</v>
      </c>
      <c r="B2629" t="s">
        <v>1332</v>
      </c>
      <c r="C2629" t="s">
        <v>1359</v>
      </c>
      <c r="D2629" t="s">
        <v>2091</v>
      </c>
      <c r="E2629">
        <v>2025339</v>
      </c>
      <c r="F2629" t="s">
        <v>7991</v>
      </c>
      <c r="I2629" t="s">
        <v>1335</v>
      </c>
      <c r="J2629">
        <v>0</v>
      </c>
      <c r="K2629" t="s">
        <v>4262</v>
      </c>
      <c r="L2629">
        <v>46115</v>
      </c>
      <c r="N2629">
        <v>46157</v>
      </c>
      <c r="P2629" t="s">
        <v>1361</v>
      </c>
      <c r="Q2629" t="s">
        <v>4263</v>
      </c>
      <c r="R2629" t="s">
        <v>1781</v>
      </c>
      <c r="S2629" t="s">
        <v>1332</v>
      </c>
      <c r="U2629" t="s">
        <v>1340</v>
      </c>
      <c r="V2629" t="s">
        <v>1341</v>
      </c>
      <c r="W2629" t="s">
        <v>1355</v>
      </c>
      <c r="AC2629" t="s">
        <v>1343</v>
      </c>
      <c r="AF2629" t="s">
        <v>1343</v>
      </c>
      <c r="AI2629">
        <v>27</v>
      </c>
      <c r="AJ2629">
        <v>58</v>
      </c>
      <c r="AL2629">
        <v>0</v>
      </c>
      <c r="AM2629" t="s">
        <v>1332</v>
      </c>
      <c r="AN2629">
        <v>0</v>
      </c>
      <c r="AO2629">
        <v>0</v>
      </c>
    </row>
    <row r="2630" spans="1:41" hidden="1" x14ac:dyDescent="0.3">
      <c r="A2630" t="s">
        <v>1332</v>
      </c>
      <c r="B2630" t="s">
        <v>1332</v>
      </c>
      <c r="C2630" t="s">
        <v>1359</v>
      </c>
      <c r="D2630" t="s">
        <v>3069</v>
      </c>
      <c r="E2630">
        <v>2026007</v>
      </c>
      <c r="F2630" t="s">
        <v>7991</v>
      </c>
      <c r="I2630" t="s">
        <v>1335</v>
      </c>
      <c r="J2630">
        <v>120</v>
      </c>
      <c r="K2630" t="s">
        <v>4262</v>
      </c>
      <c r="L2630">
        <v>46115</v>
      </c>
      <c r="N2630">
        <v>46157</v>
      </c>
      <c r="P2630" t="s">
        <v>1361</v>
      </c>
      <c r="Q2630" t="s">
        <v>4263</v>
      </c>
      <c r="R2630" t="s">
        <v>1781</v>
      </c>
      <c r="S2630" t="s">
        <v>1332</v>
      </c>
      <c r="U2630" t="s">
        <v>1340</v>
      </c>
      <c r="V2630" t="s">
        <v>1341</v>
      </c>
      <c r="W2630" t="s">
        <v>1355</v>
      </c>
      <c r="AC2630" t="s">
        <v>1343</v>
      </c>
      <c r="AF2630" t="s">
        <v>1343</v>
      </c>
      <c r="AI2630">
        <v>27</v>
      </c>
      <c r="AJ2630">
        <v>185</v>
      </c>
      <c r="AL2630">
        <v>0</v>
      </c>
      <c r="AM2630" t="s">
        <v>1332</v>
      </c>
      <c r="AN2630">
        <v>0</v>
      </c>
      <c r="AO2630">
        <v>0</v>
      </c>
    </row>
    <row r="2631" spans="1:41" hidden="1" x14ac:dyDescent="0.3">
      <c r="A2631" t="s">
        <v>1332</v>
      </c>
      <c r="B2631" t="s">
        <v>1332</v>
      </c>
      <c r="C2631" t="s">
        <v>1386</v>
      </c>
      <c r="D2631" t="s">
        <v>2309</v>
      </c>
      <c r="E2631" t="s">
        <v>2310</v>
      </c>
      <c r="I2631" t="s">
        <v>1335</v>
      </c>
      <c r="J2631">
        <v>350</v>
      </c>
      <c r="K2631" t="s">
        <v>2768</v>
      </c>
      <c r="L2631">
        <v>46011</v>
      </c>
      <c r="N2631">
        <v>46052</v>
      </c>
      <c r="P2631" t="s">
        <v>1337</v>
      </c>
      <c r="Q2631" t="s">
        <v>2769</v>
      </c>
      <c r="R2631" t="s">
        <v>1358</v>
      </c>
      <c r="S2631" t="s">
        <v>1332</v>
      </c>
      <c r="U2631" t="s">
        <v>1340</v>
      </c>
      <c r="V2631" t="s">
        <v>1341</v>
      </c>
      <c r="W2631" t="s">
        <v>1358</v>
      </c>
      <c r="AC2631" t="s">
        <v>1343</v>
      </c>
      <c r="AF2631" t="s">
        <v>1343</v>
      </c>
      <c r="AI2631" t="s">
        <v>1358</v>
      </c>
      <c r="AJ2631">
        <v>350</v>
      </c>
      <c r="AL2631">
        <v>0</v>
      </c>
      <c r="AM2631" t="s">
        <v>1332</v>
      </c>
      <c r="AN2631">
        <v>0</v>
      </c>
      <c r="AO2631">
        <v>0</v>
      </c>
    </row>
    <row r="2632" spans="1:41" x14ac:dyDescent="0.3">
      <c r="A2632" t="s">
        <v>1332</v>
      </c>
      <c r="B2632" t="s">
        <v>1332</v>
      </c>
      <c r="C2632" t="s">
        <v>1380</v>
      </c>
      <c r="D2632" t="s">
        <v>2519</v>
      </c>
      <c r="E2632">
        <v>2025317</v>
      </c>
      <c r="F2632" t="s">
        <v>6614</v>
      </c>
      <c r="I2632" t="s">
        <v>1335</v>
      </c>
      <c r="J2632">
        <v>300</v>
      </c>
      <c r="K2632" t="s">
        <v>3086</v>
      </c>
      <c r="L2632" s="42">
        <v>46104</v>
      </c>
      <c r="N2632">
        <v>46152</v>
      </c>
      <c r="P2632" t="s">
        <v>1361</v>
      </c>
      <c r="Q2632" t="s">
        <v>4985</v>
      </c>
      <c r="R2632" t="s">
        <v>1781</v>
      </c>
      <c r="S2632" t="s">
        <v>1332</v>
      </c>
      <c r="U2632" t="s">
        <v>1340</v>
      </c>
      <c r="V2632" t="s">
        <v>1341</v>
      </c>
      <c r="W2632" t="s">
        <v>1355</v>
      </c>
      <c r="AC2632" t="s">
        <v>1343</v>
      </c>
      <c r="AF2632" t="s">
        <v>1343</v>
      </c>
      <c r="AI2632">
        <v>22</v>
      </c>
      <c r="AJ2632">
        <v>350</v>
      </c>
      <c r="AL2632">
        <v>0</v>
      </c>
      <c r="AM2632" t="s">
        <v>1332</v>
      </c>
      <c r="AN2632">
        <v>0</v>
      </c>
      <c r="AO2632">
        <v>0</v>
      </c>
    </row>
    <row r="2633" spans="1:41" x14ac:dyDescent="0.3">
      <c r="A2633" t="s">
        <v>1332</v>
      </c>
      <c r="B2633" t="s">
        <v>1332</v>
      </c>
      <c r="C2633" t="s">
        <v>1380</v>
      </c>
      <c r="D2633" t="s">
        <v>1755</v>
      </c>
      <c r="E2633">
        <v>2025329</v>
      </c>
      <c r="F2633" t="s">
        <v>6614</v>
      </c>
      <c r="I2633" t="s">
        <v>1335</v>
      </c>
      <c r="J2633">
        <v>0</v>
      </c>
      <c r="K2633" t="s">
        <v>3086</v>
      </c>
      <c r="L2633" s="42">
        <v>46104</v>
      </c>
      <c r="N2633">
        <v>46152</v>
      </c>
      <c r="P2633" t="s">
        <v>1361</v>
      </c>
      <c r="Q2633" t="s">
        <v>4985</v>
      </c>
      <c r="R2633" t="s">
        <v>1781</v>
      </c>
      <c r="S2633" t="s">
        <v>1332</v>
      </c>
      <c r="U2633" t="s">
        <v>1340</v>
      </c>
      <c r="V2633" t="s">
        <v>1341</v>
      </c>
      <c r="W2633" t="s">
        <v>1355</v>
      </c>
      <c r="AC2633" t="s">
        <v>1343</v>
      </c>
      <c r="AF2633" t="s">
        <v>1343</v>
      </c>
      <c r="AI2633">
        <v>22</v>
      </c>
      <c r="AJ2633">
        <v>52</v>
      </c>
      <c r="AL2633">
        <v>0</v>
      </c>
      <c r="AM2633" t="s">
        <v>1332</v>
      </c>
      <c r="AN2633">
        <v>0</v>
      </c>
      <c r="AO2633">
        <v>0</v>
      </c>
    </row>
    <row r="2634" spans="1:41" hidden="1" x14ac:dyDescent="0.3">
      <c r="A2634" t="s">
        <v>1332</v>
      </c>
      <c r="B2634" t="s">
        <v>1332</v>
      </c>
      <c r="C2634" t="s">
        <v>39</v>
      </c>
      <c r="D2634" t="s">
        <v>2519</v>
      </c>
      <c r="E2634">
        <v>2025317</v>
      </c>
      <c r="F2634" t="s">
        <v>7063</v>
      </c>
      <c r="G2634" t="s">
        <v>7064</v>
      </c>
      <c r="I2634" t="s">
        <v>1335</v>
      </c>
      <c r="J2634">
        <v>400</v>
      </c>
      <c r="K2634" t="s">
        <v>2768</v>
      </c>
      <c r="L2634">
        <v>46107</v>
      </c>
      <c r="N2634">
        <v>46152</v>
      </c>
      <c r="P2634" t="s">
        <v>1337</v>
      </c>
      <c r="Q2634" t="s">
        <v>2769</v>
      </c>
      <c r="R2634" t="s">
        <v>1781</v>
      </c>
      <c r="S2634" t="s">
        <v>1332</v>
      </c>
      <c r="U2634" t="s">
        <v>1340</v>
      </c>
      <c r="V2634" t="s">
        <v>1341</v>
      </c>
      <c r="W2634" t="s">
        <v>1355</v>
      </c>
      <c r="AC2634" t="s">
        <v>1343</v>
      </c>
      <c r="AF2634" t="s">
        <v>1343</v>
      </c>
      <c r="AI2634">
        <v>22</v>
      </c>
      <c r="AJ2634">
        <v>450</v>
      </c>
      <c r="AL2634">
        <v>0</v>
      </c>
      <c r="AM2634" t="s">
        <v>1332</v>
      </c>
      <c r="AN2634">
        <v>0</v>
      </c>
      <c r="AO2634">
        <v>0</v>
      </c>
    </row>
    <row r="2635" spans="1:41" hidden="1" x14ac:dyDescent="0.3">
      <c r="A2635" t="s">
        <v>1332</v>
      </c>
      <c r="B2635" t="s">
        <v>1332</v>
      </c>
      <c r="C2635" t="s">
        <v>39</v>
      </c>
      <c r="D2635" t="s">
        <v>1755</v>
      </c>
      <c r="E2635">
        <v>2025329</v>
      </c>
      <c r="F2635" t="s">
        <v>7063</v>
      </c>
      <c r="I2635" t="s">
        <v>1335</v>
      </c>
      <c r="J2635">
        <v>0</v>
      </c>
      <c r="K2635" t="s">
        <v>2768</v>
      </c>
      <c r="L2635">
        <v>46107</v>
      </c>
      <c r="N2635">
        <v>46152</v>
      </c>
      <c r="P2635" t="s">
        <v>1337</v>
      </c>
      <c r="Q2635" t="s">
        <v>2769</v>
      </c>
      <c r="R2635" t="s">
        <v>1781</v>
      </c>
      <c r="S2635" t="s">
        <v>1332</v>
      </c>
      <c r="U2635" t="s">
        <v>1340</v>
      </c>
      <c r="V2635" t="s">
        <v>1341</v>
      </c>
      <c r="W2635" t="s">
        <v>1355</v>
      </c>
      <c r="AC2635" t="s">
        <v>1343</v>
      </c>
      <c r="AF2635" t="s">
        <v>1343</v>
      </c>
      <c r="AI2635">
        <v>22</v>
      </c>
      <c r="AJ2635">
        <v>52</v>
      </c>
      <c r="AL2635">
        <v>0</v>
      </c>
      <c r="AM2635" t="s">
        <v>1332</v>
      </c>
      <c r="AN2635">
        <v>0</v>
      </c>
      <c r="AO2635">
        <v>0</v>
      </c>
    </row>
    <row r="2636" spans="1:41" hidden="1" x14ac:dyDescent="0.3">
      <c r="A2636" t="s">
        <v>1332</v>
      </c>
      <c r="B2636" t="s">
        <v>1332</v>
      </c>
      <c r="C2636" t="s">
        <v>47</v>
      </c>
      <c r="D2636" t="s">
        <v>7699</v>
      </c>
      <c r="E2636">
        <v>2026058</v>
      </c>
      <c r="F2636" t="s">
        <v>7063</v>
      </c>
      <c r="G2636" t="s">
        <v>4636</v>
      </c>
      <c r="I2636" t="s">
        <v>1335</v>
      </c>
      <c r="J2636">
        <v>400</v>
      </c>
      <c r="K2636" t="s">
        <v>2768</v>
      </c>
      <c r="L2636">
        <v>46112</v>
      </c>
      <c r="N2636">
        <v>46157</v>
      </c>
      <c r="P2636" t="s">
        <v>1337</v>
      </c>
      <c r="Q2636" t="s">
        <v>2769</v>
      </c>
      <c r="R2636" t="s">
        <v>1781</v>
      </c>
      <c r="S2636" t="s">
        <v>1332</v>
      </c>
      <c r="U2636" t="s">
        <v>1340</v>
      </c>
      <c r="V2636" t="s">
        <v>1341</v>
      </c>
      <c r="W2636" t="s">
        <v>1355</v>
      </c>
      <c r="AC2636" t="s">
        <v>1343</v>
      </c>
      <c r="AF2636" t="s">
        <v>1343</v>
      </c>
      <c r="AI2636">
        <v>27</v>
      </c>
      <c r="AJ2636">
        <v>400</v>
      </c>
      <c r="AL2636">
        <v>0</v>
      </c>
      <c r="AM2636" t="s">
        <v>1332</v>
      </c>
      <c r="AN2636">
        <v>0</v>
      </c>
      <c r="AO2636">
        <v>0</v>
      </c>
    </row>
    <row r="2637" spans="1:41" hidden="1" x14ac:dyDescent="0.3">
      <c r="C2637" t="s">
        <v>64</v>
      </c>
      <c r="D2637" t="s">
        <v>4033</v>
      </c>
      <c r="E2637">
        <v>2026003</v>
      </c>
      <c r="F2637" t="s">
        <v>8684</v>
      </c>
      <c r="G2637" t="s">
        <v>8685</v>
      </c>
      <c r="I2637" t="s">
        <v>1335</v>
      </c>
      <c r="J2637">
        <v>350</v>
      </c>
      <c r="K2637" t="s">
        <v>8686</v>
      </c>
      <c r="L2637">
        <v>46126</v>
      </c>
      <c r="N2637">
        <v>46157</v>
      </c>
      <c r="P2637" t="s">
        <v>1337</v>
      </c>
      <c r="Q2637" t="s">
        <v>8687</v>
      </c>
      <c r="U2637" t="s">
        <v>1340</v>
      </c>
      <c r="V2637" t="s">
        <v>1402</v>
      </c>
      <c r="W2637" t="s">
        <v>1355</v>
      </c>
      <c r="AC2637" t="s">
        <v>1343</v>
      </c>
      <c r="AF2637" t="s">
        <v>1343</v>
      </c>
      <c r="AI2637">
        <v>27</v>
      </c>
      <c r="AJ2637">
        <v>395</v>
      </c>
      <c r="AL2637">
        <v>0</v>
      </c>
      <c r="AM2637" t="s">
        <v>1332</v>
      </c>
      <c r="AN2637">
        <v>0</v>
      </c>
      <c r="AO2637">
        <v>0</v>
      </c>
    </row>
    <row r="2638" spans="1:41" hidden="1" x14ac:dyDescent="0.3">
      <c r="C2638" t="s">
        <v>64</v>
      </c>
      <c r="D2638" t="s">
        <v>1755</v>
      </c>
      <c r="E2638">
        <v>2025329</v>
      </c>
      <c r="F2638" t="s">
        <v>8684</v>
      </c>
      <c r="G2638" t="s">
        <v>8685</v>
      </c>
      <c r="I2638" t="s">
        <v>1335</v>
      </c>
      <c r="J2638">
        <v>0</v>
      </c>
      <c r="K2638" t="s">
        <v>8686</v>
      </c>
      <c r="L2638">
        <v>46126</v>
      </c>
      <c r="N2638">
        <v>46157</v>
      </c>
      <c r="P2638" t="s">
        <v>1337</v>
      </c>
      <c r="Q2638" t="s">
        <v>8687</v>
      </c>
      <c r="U2638" t="s">
        <v>1340</v>
      </c>
      <c r="V2638" t="s">
        <v>1402</v>
      </c>
      <c r="W2638" t="s">
        <v>1355</v>
      </c>
      <c r="AC2638" t="s">
        <v>1343</v>
      </c>
      <c r="AF2638" t="s">
        <v>1343</v>
      </c>
      <c r="AI2638">
        <v>27</v>
      </c>
      <c r="AJ2638">
        <v>52</v>
      </c>
      <c r="AL2638">
        <v>0</v>
      </c>
      <c r="AM2638" t="s">
        <v>1332</v>
      </c>
      <c r="AN2638">
        <v>0</v>
      </c>
      <c r="AO2638">
        <v>0</v>
      </c>
    </row>
    <row r="2639" spans="1:41" hidden="1" x14ac:dyDescent="0.3">
      <c r="A2639" t="s">
        <v>1332</v>
      </c>
      <c r="B2639" t="s">
        <v>1332</v>
      </c>
      <c r="C2639" t="s">
        <v>1359</v>
      </c>
      <c r="D2639" t="s">
        <v>2519</v>
      </c>
      <c r="E2639">
        <v>2025317</v>
      </c>
      <c r="F2639" t="s">
        <v>7301</v>
      </c>
      <c r="G2639" t="s">
        <v>7302</v>
      </c>
      <c r="I2639" t="s">
        <v>1335</v>
      </c>
      <c r="J2639">
        <v>350</v>
      </c>
      <c r="K2639" t="s">
        <v>7303</v>
      </c>
      <c r="L2639">
        <v>46109</v>
      </c>
      <c r="N2639">
        <v>46157</v>
      </c>
      <c r="P2639" t="s">
        <v>1337</v>
      </c>
      <c r="Q2639" t="s">
        <v>7304</v>
      </c>
      <c r="R2639" t="s">
        <v>1339</v>
      </c>
      <c r="S2639" t="s">
        <v>1332</v>
      </c>
      <c r="U2639" t="s">
        <v>1340</v>
      </c>
      <c r="V2639" t="s">
        <v>1341</v>
      </c>
      <c r="W2639" t="s">
        <v>1339</v>
      </c>
      <c r="X2639">
        <v>46127</v>
      </c>
      <c r="Y2639" t="s">
        <v>7305</v>
      </c>
      <c r="AC2639" t="s">
        <v>1343</v>
      </c>
      <c r="AF2639" t="s">
        <v>1343</v>
      </c>
      <c r="AI2639" t="s">
        <v>1339</v>
      </c>
      <c r="AJ2639">
        <v>400</v>
      </c>
      <c r="AL2639">
        <v>0</v>
      </c>
      <c r="AM2639">
        <v>0</v>
      </c>
      <c r="AN2639">
        <v>0</v>
      </c>
      <c r="AO2639">
        <v>0</v>
      </c>
    </row>
    <row r="2640" spans="1:41" hidden="1" x14ac:dyDescent="0.3">
      <c r="A2640" t="s">
        <v>1332</v>
      </c>
      <c r="B2640" t="s">
        <v>1332</v>
      </c>
      <c r="C2640" t="s">
        <v>1359</v>
      </c>
      <c r="D2640" t="s">
        <v>1755</v>
      </c>
      <c r="E2640">
        <v>2025329</v>
      </c>
      <c r="F2640" t="s">
        <v>7301</v>
      </c>
      <c r="I2640" t="s">
        <v>1335</v>
      </c>
      <c r="J2640">
        <v>0</v>
      </c>
      <c r="K2640" t="s">
        <v>7303</v>
      </c>
      <c r="L2640">
        <v>46109</v>
      </c>
      <c r="N2640">
        <v>46157</v>
      </c>
      <c r="P2640" t="s">
        <v>1337</v>
      </c>
      <c r="Q2640" t="s">
        <v>7304</v>
      </c>
      <c r="R2640" t="s">
        <v>1339</v>
      </c>
      <c r="S2640" t="s">
        <v>1332</v>
      </c>
      <c r="U2640" t="s">
        <v>1340</v>
      </c>
      <c r="V2640" t="s">
        <v>1341</v>
      </c>
      <c r="W2640" t="s">
        <v>1339</v>
      </c>
      <c r="X2640">
        <v>46127</v>
      </c>
      <c r="Y2640" t="s">
        <v>7305</v>
      </c>
      <c r="AC2640" t="s">
        <v>1343</v>
      </c>
      <c r="AF2640" t="s">
        <v>1343</v>
      </c>
      <c r="AI2640" t="s">
        <v>1339</v>
      </c>
      <c r="AJ2640">
        <v>52</v>
      </c>
      <c r="AL2640" t="s">
        <v>1332</v>
      </c>
      <c r="AM2640" t="s">
        <v>1332</v>
      </c>
      <c r="AN2640">
        <v>0</v>
      </c>
      <c r="AO2640">
        <v>0</v>
      </c>
    </row>
    <row r="2641" spans="1:41" hidden="1" x14ac:dyDescent="0.3">
      <c r="A2641" t="s">
        <v>1332</v>
      </c>
      <c r="B2641" t="s">
        <v>1332</v>
      </c>
      <c r="C2641" t="s">
        <v>205</v>
      </c>
      <c r="D2641" t="s">
        <v>1438</v>
      </c>
      <c r="E2641">
        <v>2025933</v>
      </c>
      <c r="I2641" t="s">
        <v>1335</v>
      </c>
      <c r="J2641">
        <v>800</v>
      </c>
      <c r="K2641" t="s">
        <v>363</v>
      </c>
      <c r="L2641">
        <v>46008</v>
      </c>
      <c r="N2641">
        <v>46068</v>
      </c>
      <c r="P2641" t="s">
        <v>1337</v>
      </c>
      <c r="Q2641" t="s">
        <v>1443</v>
      </c>
      <c r="R2641" t="s">
        <v>1339</v>
      </c>
      <c r="S2641" t="s">
        <v>1332</v>
      </c>
      <c r="U2641" t="s">
        <v>1340</v>
      </c>
      <c r="V2641" t="s">
        <v>1341</v>
      </c>
      <c r="W2641" t="s">
        <v>1339</v>
      </c>
      <c r="X2641">
        <v>46045</v>
      </c>
      <c r="Y2641" t="s">
        <v>1444</v>
      </c>
      <c r="Z2641">
        <v>4639</v>
      </c>
      <c r="AA2641">
        <v>726</v>
      </c>
      <c r="AB2641">
        <v>45</v>
      </c>
      <c r="AC2641" t="s">
        <v>1408</v>
      </c>
      <c r="AF2641" t="s">
        <v>1343</v>
      </c>
      <c r="AI2641" t="s">
        <v>1339</v>
      </c>
      <c r="AJ2641">
        <v>850</v>
      </c>
      <c r="AL2641">
        <v>4639</v>
      </c>
      <c r="AM2641">
        <v>4639</v>
      </c>
      <c r="AN2641">
        <v>0.15649924552705299</v>
      </c>
      <c r="AO2641">
        <v>0.183229144212115</v>
      </c>
    </row>
    <row r="2642" spans="1:41" hidden="1" x14ac:dyDescent="0.3">
      <c r="A2642" t="s">
        <v>1332</v>
      </c>
      <c r="B2642" t="s">
        <v>1332</v>
      </c>
      <c r="C2642" t="s">
        <v>205</v>
      </c>
      <c r="D2642" t="s">
        <v>1755</v>
      </c>
      <c r="E2642">
        <v>2025329</v>
      </c>
      <c r="I2642" t="s">
        <v>1335</v>
      </c>
      <c r="J2642">
        <v>0</v>
      </c>
      <c r="K2642" t="s">
        <v>363</v>
      </c>
      <c r="L2642">
        <v>46008</v>
      </c>
      <c r="N2642">
        <v>46068</v>
      </c>
      <c r="P2642" t="s">
        <v>1337</v>
      </c>
      <c r="Q2642" t="s">
        <v>1443</v>
      </c>
      <c r="R2642" t="s">
        <v>1339</v>
      </c>
      <c r="S2642" t="s">
        <v>1332</v>
      </c>
      <c r="U2642" t="s">
        <v>1340</v>
      </c>
      <c r="V2642" t="s">
        <v>1341</v>
      </c>
      <c r="W2642" t="s">
        <v>1339</v>
      </c>
      <c r="X2642">
        <v>46045</v>
      </c>
      <c r="Y2642" t="s">
        <v>1757</v>
      </c>
      <c r="Z2642">
        <v>4639</v>
      </c>
      <c r="AA2642">
        <v>726</v>
      </c>
      <c r="AB2642">
        <v>45</v>
      </c>
      <c r="AC2642" t="s">
        <v>1408</v>
      </c>
      <c r="AF2642" t="s">
        <v>1343</v>
      </c>
      <c r="AI2642" t="s">
        <v>1339</v>
      </c>
      <c r="AJ2642">
        <v>52</v>
      </c>
      <c r="AL2642">
        <v>4639</v>
      </c>
      <c r="AM2642">
        <v>4639</v>
      </c>
      <c r="AN2642">
        <v>0.15649924552705299</v>
      </c>
      <c r="AO2642">
        <v>1.12093123518E-2</v>
      </c>
    </row>
    <row r="2643" spans="1:41" hidden="1" x14ac:dyDescent="0.3">
      <c r="A2643" t="s">
        <v>1332</v>
      </c>
      <c r="B2643" t="s">
        <v>1332</v>
      </c>
      <c r="C2643" t="s">
        <v>205</v>
      </c>
      <c r="D2643" t="s">
        <v>2338</v>
      </c>
      <c r="E2643" t="s">
        <v>1332</v>
      </c>
      <c r="I2643" t="s">
        <v>1335</v>
      </c>
      <c r="J2643">
        <v>800</v>
      </c>
      <c r="K2643" t="s">
        <v>363</v>
      </c>
      <c r="L2643">
        <v>46008</v>
      </c>
      <c r="N2643">
        <v>46068</v>
      </c>
      <c r="P2643" t="s">
        <v>1337</v>
      </c>
      <c r="Q2643" t="s">
        <v>1443</v>
      </c>
      <c r="R2643" t="s">
        <v>1358</v>
      </c>
      <c r="S2643" t="s">
        <v>1332</v>
      </c>
      <c r="U2643" t="s">
        <v>1340</v>
      </c>
      <c r="V2643" t="s">
        <v>1341</v>
      </c>
      <c r="W2643" t="s">
        <v>1358</v>
      </c>
      <c r="AC2643" t="s">
        <v>1343</v>
      </c>
      <c r="AF2643" t="s">
        <v>1343</v>
      </c>
      <c r="AI2643" t="s">
        <v>1358</v>
      </c>
      <c r="AJ2643" t="s">
        <v>1332</v>
      </c>
      <c r="AL2643">
        <v>0</v>
      </c>
      <c r="AM2643" t="s">
        <v>1332</v>
      </c>
      <c r="AN2643">
        <v>0</v>
      </c>
      <c r="AO2643">
        <v>0</v>
      </c>
    </row>
    <row r="2644" spans="1:41" hidden="1" x14ac:dyDescent="0.3">
      <c r="A2644" t="s">
        <v>1332</v>
      </c>
      <c r="B2644" t="s">
        <v>1332</v>
      </c>
      <c r="C2644" t="s">
        <v>304</v>
      </c>
      <c r="D2644" t="s">
        <v>2962</v>
      </c>
      <c r="E2644">
        <v>2025945</v>
      </c>
      <c r="I2644" t="s">
        <v>1335</v>
      </c>
      <c r="J2644">
        <v>1000</v>
      </c>
      <c r="K2644" t="s">
        <v>363</v>
      </c>
      <c r="L2644">
        <v>46052</v>
      </c>
      <c r="N2644">
        <v>46111</v>
      </c>
      <c r="P2644" t="s">
        <v>1337</v>
      </c>
      <c r="Q2644" t="s">
        <v>1443</v>
      </c>
      <c r="R2644" t="s">
        <v>1339</v>
      </c>
      <c r="S2644" t="s">
        <v>1332</v>
      </c>
      <c r="U2644" t="s">
        <v>1340</v>
      </c>
      <c r="V2644" t="s">
        <v>1341</v>
      </c>
      <c r="W2644" t="s">
        <v>1339</v>
      </c>
      <c r="X2644">
        <v>46100</v>
      </c>
      <c r="Y2644" t="s">
        <v>3580</v>
      </c>
      <c r="Z2644">
        <v>676</v>
      </c>
      <c r="AA2644">
        <v>83</v>
      </c>
      <c r="AB2644">
        <v>25</v>
      </c>
      <c r="AC2644" t="s">
        <v>1343</v>
      </c>
      <c r="AF2644" t="s">
        <v>1408</v>
      </c>
      <c r="AI2644" t="s">
        <v>1339</v>
      </c>
      <c r="AJ2644">
        <v>1060</v>
      </c>
      <c r="AL2644">
        <v>676</v>
      </c>
      <c r="AM2644">
        <v>676</v>
      </c>
      <c r="AN2644">
        <v>0.122781065088757</v>
      </c>
      <c r="AO2644">
        <v>1.5680473372781101</v>
      </c>
    </row>
    <row r="2645" spans="1:41" hidden="1" x14ac:dyDescent="0.3">
      <c r="A2645" t="s">
        <v>1332</v>
      </c>
      <c r="B2645" t="s">
        <v>1332</v>
      </c>
      <c r="C2645" t="s">
        <v>205</v>
      </c>
      <c r="D2645" t="s">
        <v>3883</v>
      </c>
      <c r="E2645">
        <v>2026015</v>
      </c>
      <c r="I2645" t="s">
        <v>1335</v>
      </c>
      <c r="J2645">
        <v>1000</v>
      </c>
      <c r="K2645" t="s">
        <v>363</v>
      </c>
      <c r="L2645">
        <v>46083</v>
      </c>
      <c r="N2645">
        <v>46113</v>
      </c>
      <c r="P2645" t="s">
        <v>1337</v>
      </c>
      <c r="Q2645" t="s">
        <v>1443</v>
      </c>
      <c r="R2645" t="s">
        <v>1352</v>
      </c>
      <c r="S2645" t="s">
        <v>1332</v>
      </c>
      <c r="U2645" t="s">
        <v>1340</v>
      </c>
      <c r="V2645" t="s">
        <v>1341</v>
      </c>
      <c r="W2645" t="s">
        <v>1355</v>
      </c>
      <c r="AC2645" t="s">
        <v>1343</v>
      </c>
      <c r="AF2645" t="s">
        <v>1408</v>
      </c>
      <c r="AI2645" t="s">
        <v>1352</v>
      </c>
      <c r="AJ2645">
        <v>1065</v>
      </c>
      <c r="AL2645">
        <v>0</v>
      </c>
      <c r="AM2645" t="s">
        <v>1332</v>
      </c>
      <c r="AN2645">
        <v>0</v>
      </c>
      <c r="AO2645">
        <v>0</v>
      </c>
    </row>
    <row r="2646" spans="1:41" hidden="1" x14ac:dyDescent="0.3">
      <c r="A2646" t="s">
        <v>1332</v>
      </c>
      <c r="B2646" t="s">
        <v>1332</v>
      </c>
      <c r="C2646" t="s">
        <v>39</v>
      </c>
      <c r="D2646" t="s">
        <v>5409</v>
      </c>
      <c r="E2646" t="s">
        <v>5410</v>
      </c>
      <c r="F2646" t="s">
        <v>5772</v>
      </c>
      <c r="G2646" t="s">
        <v>5773</v>
      </c>
      <c r="I2646" t="s">
        <v>1335</v>
      </c>
      <c r="J2646">
        <v>1000</v>
      </c>
      <c r="K2646" t="s">
        <v>363</v>
      </c>
      <c r="L2646">
        <v>46093</v>
      </c>
      <c r="N2646">
        <v>46142</v>
      </c>
      <c r="P2646" t="s">
        <v>1337</v>
      </c>
      <c r="Q2646" t="s">
        <v>1443</v>
      </c>
      <c r="R2646" t="s">
        <v>1781</v>
      </c>
      <c r="S2646" t="s">
        <v>1332</v>
      </c>
      <c r="U2646" t="s">
        <v>1340</v>
      </c>
      <c r="V2646" t="s">
        <v>1341</v>
      </c>
      <c r="W2646" t="s">
        <v>1355</v>
      </c>
      <c r="AC2646" t="s">
        <v>1343</v>
      </c>
      <c r="AF2646" t="s">
        <v>1408</v>
      </c>
      <c r="AI2646">
        <v>12</v>
      </c>
      <c r="AJ2646">
        <v>1000</v>
      </c>
      <c r="AL2646">
        <v>0</v>
      </c>
      <c r="AM2646" t="s">
        <v>1332</v>
      </c>
      <c r="AN2646">
        <v>0</v>
      </c>
      <c r="AO2646">
        <v>0</v>
      </c>
    </row>
    <row r="2647" spans="1:41" hidden="1" x14ac:dyDescent="0.3">
      <c r="A2647" t="s">
        <v>1332</v>
      </c>
      <c r="B2647" t="s">
        <v>1332</v>
      </c>
      <c r="C2647" t="s">
        <v>39</v>
      </c>
      <c r="D2647" t="s">
        <v>2962</v>
      </c>
      <c r="E2647">
        <v>2025945</v>
      </c>
      <c r="F2647" t="s">
        <v>6169</v>
      </c>
      <c r="G2647" t="s">
        <v>6170</v>
      </c>
      <c r="I2647" t="s">
        <v>1335</v>
      </c>
      <c r="J2647">
        <v>150</v>
      </c>
      <c r="K2647" t="s">
        <v>6171</v>
      </c>
      <c r="L2647">
        <v>46097</v>
      </c>
      <c r="N2647">
        <v>46142</v>
      </c>
      <c r="P2647" t="s">
        <v>1361</v>
      </c>
      <c r="Q2647" t="s">
        <v>6172</v>
      </c>
      <c r="R2647" t="s">
        <v>1339</v>
      </c>
      <c r="S2647" t="s">
        <v>1332</v>
      </c>
      <c r="U2647" t="s">
        <v>1340</v>
      </c>
      <c r="V2647" t="s">
        <v>1341</v>
      </c>
      <c r="W2647" t="s">
        <v>1339</v>
      </c>
      <c r="X2647">
        <v>46122</v>
      </c>
      <c r="Y2647" t="s">
        <v>6173</v>
      </c>
      <c r="AC2647" t="s">
        <v>1343</v>
      </c>
      <c r="AF2647" t="s">
        <v>1343</v>
      </c>
      <c r="AI2647" t="s">
        <v>1339</v>
      </c>
      <c r="AJ2647">
        <v>210</v>
      </c>
      <c r="AL2647">
        <v>0</v>
      </c>
      <c r="AM2647">
        <v>0</v>
      </c>
      <c r="AN2647">
        <v>0</v>
      </c>
      <c r="AO2647">
        <v>0</v>
      </c>
    </row>
    <row r="2648" spans="1:41" x14ac:dyDescent="0.3">
      <c r="A2648" t="s">
        <v>1332</v>
      </c>
      <c r="B2648" t="s">
        <v>1332</v>
      </c>
      <c r="C2648" t="s">
        <v>1380</v>
      </c>
      <c r="D2648" t="s">
        <v>6408</v>
      </c>
      <c r="E2648">
        <v>2026021</v>
      </c>
      <c r="F2648" t="s">
        <v>6813</v>
      </c>
      <c r="G2648" t="s">
        <v>6814</v>
      </c>
      <c r="I2648" t="s">
        <v>1335</v>
      </c>
      <c r="J2648">
        <v>30</v>
      </c>
      <c r="K2648" t="s">
        <v>3560</v>
      </c>
      <c r="L2648" s="42">
        <v>46104</v>
      </c>
      <c r="N2648">
        <v>46152</v>
      </c>
      <c r="P2648" t="s">
        <v>1361</v>
      </c>
      <c r="Q2648" t="s">
        <v>3561</v>
      </c>
      <c r="R2648" t="s">
        <v>1781</v>
      </c>
      <c r="S2648" t="s">
        <v>1332</v>
      </c>
      <c r="U2648" t="s">
        <v>1340</v>
      </c>
      <c r="V2648" t="s">
        <v>1402</v>
      </c>
      <c r="W2648" t="s">
        <v>1355</v>
      </c>
      <c r="AC2648" t="s">
        <v>1343</v>
      </c>
      <c r="AF2648" t="s">
        <v>1343</v>
      </c>
      <c r="AI2648">
        <v>22</v>
      </c>
      <c r="AJ2648">
        <v>75</v>
      </c>
      <c r="AL2648">
        <v>0</v>
      </c>
      <c r="AM2648" t="s">
        <v>1332</v>
      </c>
      <c r="AN2648">
        <v>0</v>
      </c>
      <c r="AO2648">
        <v>0</v>
      </c>
    </row>
    <row r="2649" spans="1:41" x14ac:dyDescent="0.3">
      <c r="A2649" t="s">
        <v>1332</v>
      </c>
      <c r="B2649" t="s">
        <v>1332</v>
      </c>
      <c r="C2649" t="s">
        <v>1380</v>
      </c>
      <c r="D2649" t="s">
        <v>6423</v>
      </c>
      <c r="E2649" t="s">
        <v>6424</v>
      </c>
      <c r="F2649" t="s">
        <v>6778</v>
      </c>
      <c r="I2649" t="s">
        <v>1335</v>
      </c>
      <c r="J2649">
        <v>0</v>
      </c>
      <c r="K2649" t="s">
        <v>6779</v>
      </c>
      <c r="L2649" s="42">
        <v>46104</v>
      </c>
      <c r="N2649">
        <v>46152</v>
      </c>
      <c r="P2649" t="s">
        <v>1361</v>
      </c>
      <c r="Q2649" t="s">
        <v>2804</v>
      </c>
      <c r="R2649" t="s">
        <v>1781</v>
      </c>
      <c r="S2649" t="s">
        <v>1332</v>
      </c>
      <c r="U2649" t="s">
        <v>1340</v>
      </c>
      <c r="V2649" t="s">
        <v>1341</v>
      </c>
      <c r="W2649" t="s">
        <v>1355</v>
      </c>
      <c r="AC2649" t="s">
        <v>1343</v>
      </c>
      <c r="AF2649" t="s">
        <v>1343</v>
      </c>
      <c r="AI2649">
        <v>22</v>
      </c>
      <c r="AJ2649">
        <v>30</v>
      </c>
      <c r="AL2649">
        <v>0</v>
      </c>
      <c r="AM2649" t="s">
        <v>1332</v>
      </c>
      <c r="AN2649">
        <v>0</v>
      </c>
      <c r="AO2649">
        <v>0</v>
      </c>
    </row>
    <row r="2650" spans="1:41" x14ac:dyDescent="0.3">
      <c r="A2650" t="s">
        <v>1332</v>
      </c>
      <c r="B2650" t="s">
        <v>1332</v>
      </c>
      <c r="C2650" t="s">
        <v>1380</v>
      </c>
      <c r="D2650" t="s">
        <v>6419</v>
      </c>
      <c r="E2650">
        <v>2026053</v>
      </c>
      <c r="F2650" t="s">
        <v>6778</v>
      </c>
      <c r="I2650" t="s">
        <v>1335</v>
      </c>
      <c r="J2650">
        <v>100</v>
      </c>
      <c r="K2650" t="s">
        <v>2803</v>
      </c>
      <c r="L2650" s="42">
        <v>46104</v>
      </c>
      <c r="N2650">
        <v>46152</v>
      </c>
      <c r="P2650" t="s">
        <v>1361</v>
      </c>
      <c r="Q2650" t="s">
        <v>2804</v>
      </c>
      <c r="R2650" t="s">
        <v>1781</v>
      </c>
      <c r="S2650" t="s">
        <v>1332</v>
      </c>
      <c r="U2650" t="s">
        <v>1340</v>
      </c>
      <c r="V2650" t="s">
        <v>1341</v>
      </c>
      <c r="W2650" t="s">
        <v>1355</v>
      </c>
      <c r="AC2650" t="s">
        <v>1343</v>
      </c>
      <c r="AF2650" t="s">
        <v>1343</v>
      </c>
      <c r="AI2650">
        <v>22</v>
      </c>
      <c r="AJ2650">
        <v>100</v>
      </c>
      <c r="AL2650">
        <v>0</v>
      </c>
      <c r="AM2650" t="s">
        <v>1332</v>
      </c>
      <c r="AN2650">
        <v>0</v>
      </c>
      <c r="AO2650">
        <v>0</v>
      </c>
    </row>
    <row r="2651" spans="1:41" hidden="1" x14ac:dyDescent="0.3">
      <c r="A2651" t="s">
        <v>1332</v>
      </c>
      <c r="B2651" t="s">
        <v>1332</v>
      </c>
      <c r="C2651" t="s">
        <v>39</v>
      </c>
      <c r="D2651" t="s">
        <v>1438</v>
      </c>
      <c r="E2651">
        <v>2025933</v>
      </c>
      <c r="I2651" t="s">
        <v>1335</v>
      </c>
      <c r="J2651">
        <v>780</v>
      </c>
      <c r="K2651" t="s">
        <v>2464</v>
      </c>
      <c r="L2651">
        <v>46015</v>
      </c>
      <c r="N2651">
        <v>46052</v>
      </c>
      <c r="P2651" t="s">
        <v>1337</v>
      </c>
      <c r="Q2651" t="s">
        <v>2465</v>
      </c>
      <c r="R2651" t="s">
        <v>1339</v>
      </c>
      <c r="S2651" t="s">
        <v>1332</v>
      </c>
      <c r="U2651" t="s">
        <v>1340</v>
      </c>
      <c r="V2651" t="s">
        <v>1341</v>
      </c>
      <c r="W2651" t="s">
        <v>1339</v>
      </c>
      <c r="X2651">
        <v>46055</v>
      </c>
      <c r="Y2651" t="s">
        <v>2466</v>
      </c>
      <c r="Z2651">
        <v>78</v>
      </c>
      <c r="AA2651">
        <v>29</v>
      </c>
      <c r="AB2651">
        <v>7</v>
      </c>
      <c r="AC2651" t="s">
        <v>1343</v>
      </c>
      <c r="AF2651" t="s">
        <v>1343</v>
      </c>
      <c r="AI2651" t="s">
        <v>1339</v>
      </c>
      <c r="AJ2651">
        <v>830</v>
      </c>
      <c r="AL2651">
        <v>78</v>
      </c>
      <c r="AM2651">
        <v>78</v>
      </c>
      <c r="AN2651">
        <v>0.37179487179487197</v>
      </c>
      <c r="AO2651">
        <v>10.6410256410256</v>
      </c>
    </row>
    <row r="2652" spans="1:41" hidden="1" x14ac:dyDescent="0.3">
      <c r="A2652" t="s">
        <v>1332</v>
      </c>
      <c r="B2652" t="s">
        <v>1332</v>
      </c>
      <c r="C2652" t="s">
        <v>39</v>
      </c>
      <c r="D2652" t="s">
        <v>1755</v>
      </c>
      <c r="E2652">
        <v>2025329</v>
      </c>
      <c r="I2652" t="s">
        <v>1335</v>
      </c>
      <c r="J2652">
        <v>0</v>
      </c>
      <c r="K2652" t="s">
        <v>2464</v>
      </c>
      <c r="L2652">
        <v>46015</v>
      </c>
      <c r="N2652">
        <v>46052</v>
      </c>
      <c r="P2652" t="s">
        <v>1337</v>
      </c>
      <c r="Q2652" t="s">
        <v>2465</v>
      </c>
      <c r="R2652" t="s">
        <v>1339</v>
      </c>
      <c r="S2652" t="s">
        <v>1332</v>
      </c>
      <c r="U2652" t="s">
        <v>1340</v>
      </c>
      <c r="V2652" t="s">
        <v>1341</v>
      </c>
      <c r="W2652" t="s">
        <v>1339</v>
      </c>
      <c r="X2652">
        <v>46055</v>
      </c>
      <c r="Y2652" t="s">
        <v>2466</v>
      </c>
      <c r="Z2652">
        <v>78</v>
      </c>
      <c r="AA2652">
        <v>29</v>
      </c>
      <c r="AB2652">
        <v>7</v>
      </c>
      <c r="AC2652" t="s">
        <v>1343</v>
      </c>
      <c r="AF2652" t="s">
        <v>1343</v>
      </c>
      <c r="AI2652" t="s">
        <v>1339</v>
      </c>
      <c r="AJ2652">
        <v>52</v>
      </c>
      <c r="AL2652" t="s">
        <v>1332</v>
      </c>
      <c r="AM2652" t="s">
        <v>1332</v>
      </c>
      <c r="AN2652">
        <v>0.37179487179487197</v>
      </c>
      <c r="AO2652">
        <v>0</v>
      </c>
    </row>
    <row r="2653" spans="1:41" hidden="1" x14ac:dyDescent="0.3">
      <c r="A2653" t="s">
        <v>1332</v>
      </c>
      <c r="B2653" t="s">
        <v>1332</v>
      </c>
      <c r="C2653" t="s">
        <v>47</v>
      </c>
      <c r="D2653" t="s">
        <v>2814</v>
      </c>
      <c r="E2653" t="s">
        <v>2815</v>
      </c>
      <c r="I2653" t="s">
        <v>1335</v>
      </c>
      <c r="J2653">
        <v>480</v>
      </c>
      <c r="K2653" t="s">
        <v>2464</v>
      </c>
      <c r="L2653">
        <v>46041</v>
      </c>
      <c r="N2653">
        <v>46091</v>
      </c>
      <c r="P2653" t="s">
        <v>1337</v>
      </c>
      <c r="Q2653" t="s">
        <v>2465</v>
      </c>
      <c r="R2653" t="s">
        <v>1339</v>
      </c>
      <c r="S2653" t="s">
        <v>1332</v>
      </c>
      <c r="U2653" t="s">
        <v>1340</v>
      </c>
      <c r="V2653" t="s">
        <v>1341</v>
      </c>
      <c r="W2653" t="s">
        <v>1339</v>
      </c>
      <c r="X2653">
        <v>46095</v>
      </c>
      <c r="Y2653" t="s">
        <v>3346</v>
      </c>
      <c r="AC2653" t="s">
        <v>1343</v>
      </c>
      <c r="AF2653" t="s">
        <v>1343</v>
      </c>
      <c r="AI2653" t="s">
        <v>1339</v>
      </c>
      <c r="AJ2653">
        <v>552</v>
      </c>
      <c r="AL2653">
        <v>0</v>
      </c>
      <c r="AM2653">
        <v>0</v>
      </c>
      <c r="AN2653">
        <v>0</v>
      </c>
      <c r="AO2653">
        <v>0</v>
      </c>
    </row>
    <row r="2654" spans="1:41" hidden="1" x14ac:dyDescent="0.3">
      <c r="A2654" t="s">
        <v>1332</v>
      </c>
      <c r="B2654" t="s">
        <v>1332</v>
      </c>
      <c r="C2654" t="s">
        <v>205</v>
      </c>
      <c r="D2654" t="s">
        <v>7591</v>
      </c>
      <c r="E2654">
        <v>2026032</v>
      </c>
      <c r="F2654" t="s">
        <v>8215</v>
      </c>
      <c r="I2654" t="s">
        <v>1335</v>
      </c>
      <c r="J2654">
        <v>300</v>
      </c>
      <c r="K2654" t="s">
        <v>8216</v>
      </c>
      <c r="L2654">
        <v>46120</v>
      </c>
      <c r="N2654">
        <v>46157</v>
      </c>
      <c r="P2654" t="s">
        <v>1337</v>
      </c>
      <c r="Q2654" t="s">
        <v>2581</v>
      </c>
      <c r="R2654" t="s">
        <v>1781</v>
      </c>
      <c r="S2654" t="s">
        <v>1332</v>
      </c>
      <c r="U2654" t="s">
        <v>1340</v>
      </c>
      <c r="V2654" t="s">
        <v>1341</v>
      </c>
      <c r="W2654" t="s">
        <v>1355</v>
      </c>
      <c r="AC2654" t="s">
        <v>1343</v>
      </c>
      <c r="AF2654" t="s">
        <v>1343</v>
      </c>
      <c r="AI2654">
        <v>27</v>
      </c>
      <c r="AJ2654">
        <v>300</v>
      </c>
      <c r="AL2654">
        <v>0</v>
      </c>
      <c r="AM2654" t="s">
        <v>1332</v>
      </c>
      <c r="AN2654">
        <v>0</v>
      </c>
      <c r="AO2654">
        <v>0</v>
      </c>
    </row>
    <row r="2655" spans="1:41" hidden="1" x14ac:dyDescent="0.3">
      <c r="C2655" t="s">
        <v>205</v>
      </c>
      <c r="D2655" t="s">
        <v>4635</v>
      </c>
      <c r="E2655">
        <v>2026013</v>
      </c>
      <c r="F2655" t="s">
        <v>8645</v>
      </c>
      <c r="G2655" t="s">
        <v>8646</v>
      </c>
      <c r="I2655" t="s">
        <v>1335</v>
      </c>
      <c r="J2655">
        <v>50</v>
      </c>
      <c r="K2655" t="s">
        <v>8647</v>
      </c>
      <c r="L2655">
        <v>46126</v>
      </c>
      <c r="N2655">
        <v>46157</v>
      </c>
      <c r="P2655" t="s">
        <v>1337</v>
      </c>
      <c r="Q2655" t="s">
        <v>8648</v>
      </c>
      <c r="U2655" t="s">
        <v>1340</v>
      </c>
      <c r="V2655" t="s">
        <v>1341</v>
      </c>
      <c r="W2655" t="s">
        <v>1355</v>
      </c>
      <c r="AC2655" t="s">
        <v>1343</v>
      </c>
      <c r="AF2655" t="s">
        <v>1343</v>
      </c>
      <c r="AI2655">
        <v>27</v>
      </c>
      <c r="AJ2655">
        <v>110</v>
      </c>
      <c r="AL2655">
        <v>0</v>
      </c>
      <c r="AM2655" t="s">
        <v>1332</v>
      </c>
      <c r="AN2655">
        <v>0</v>
      </c>
      <c r="AO2655">
        <v>0</v>
      </c>
    </row>
    <row r="2656" spans="1:41" hidden="1" x14ac:dyDescent="0.3">
      <c r="C2656" t="s">
        <v>205</v>
      </c>
      <c r="D2656" t="s">
        <v>4631</v>
      </c>
      <c r="E2656">
        <v>2026010</v>
      </c>
      <c r="F2656" t="s">
        <v>8645</v>
      </c>
      <c r="G2656" t="s">
        <v>8646</v>
      </c>
      <c r="I2656" t="s">
        <v>1335</v>
      </c>
      <c r="J2656">
        <v>0</v>
      </c>
      <c r="K2656" t="s">
        <v>8647</v>
      </c>
      <c r="L2656">
        <v>46126</v>
      </c>
      <c r="N2656">
        <v>46157</v>
      </c>
      <c r="P2656" t="s">
        <v>1337</v>
      </c>
      <c r="Q2656" t="s">
        <v>8648</v>
      </c>
      <c r="U2656" t="s">
        <v>1340</v>
      </c>
      <c r="V2656" t="s">
        <v>1341</v>
      </c>
      <c r="W2656" t="s">
        <v>1355</v>
      </c>
      <c r="AC2656" t="s">
        <v>1343</v>
      </c>
      <c r="AF2656" t="s">
        <v>1343</v>
      </c>
      <c r="AI2656">
        <v>27</v>
      </c>
      <c r="AJ2656">
        <v>30</v>
      </c>
      <c r="AL2656">
        <v>0</v>
      </c>
      <c r="AM2656" t="s">
        <v>1332</v>
      </c>
      <c r="AN2656">
        <v>0</v>
      </c>
      <c r="AO2656">
        <v>0</v>
      </c>
    </row>
    <row r="2657" spans="1:41" hidden="1" x14ac:dyDescent="0.3">
      <c r="A2657" t="s">
        <v>1332</v>
      </c>
      <c r="B2657" t="s">
        <v>1332</v>
      </c>
      <c r="C2657" t="s">
        <v>304</v>
      </c>
      <c r="D2657" t="s">
        <v>2519</v>
      </c>
      <c r="E2657">
        <v>2025317</v>
      </c>
      <c r="F2657" t="s">
        <v>6554</v>
      </c>
      <c r="G2657" t="s">
        <v>6555</v>
      </c>
      <c r="I2657" t="s">
        <v>1335</v>
      </c>
      <c r="J2657">
        <v>900</v>
      </c>
      <c r="K2657" t="s">
        <v>6556</v>
      </c>
      <c r="L2657">
        <v>46100</v>
      </c>
      <c r="N2657">
        <v>46152</v>
      </c>
      <c r="P2657" t="s">
        <v>1337</v>
      </c>
      <c r="Q2657" t="s">
        <v>6557</v>
      </c>
      <c r="R2657" t="s">
        <v>1781</v>
      </c>
      <c r="S2657" t="s">
        <v>1332</v>
      </c>
      <c r="U2657" t="s">
        <v>1340</v>
      </c>
      <c r="V2657" t="s">
        <v>1402</v>
      </c>
      <c r="W2657" t="s">
        <v>1355</v>
      </c>
      <c r="AC2657" t="s">
        <v>1343</v>
      </c>
      <c r="AF2657" t="s">
        <v>1343</v>
      </c>
      <c r="AI2657">
        <v>22</v>
      </c>
      <c r="AJ2657">
        <v>950</v>
      </c>
      <c r="AL2657">
        <v>0</v>
      </c>
      <c r="AM2657" t="s">
        <v>1332</v>
      </c>
      <c r="AN2657">
        <v>0</v>
      </c>
      <c r="AO2657">
        <v>0</v>
      </c>
    </row>
    <row r="2658" spans="1:41" hidden="1" x14ac:dyDescent="0.3">
      <c r="A2658" t="s">
        <v>1332</v>
      </c>
      <c r="B2658" t="s">
        <v>1332</v>
      </c>
      <c r="C2658" t="s">
        <v>304</v>
      </c>
      <c r="D2658" t="s">
        <v>1755</v>
      </c>
      <c r="E2658">
        <v>2025329</v>
      </c>
      <c r="F2658" t="s">
        <v>6554</v>
      </c>
      <c r="I2658" t="s">
        <v>1335</v>
      </c>
      <c r="J2658">
        <v>0</v>
      </c>
      <c r="K2658" t="s">
        <v>6556</v>
      </c>
      <c r="L2658">
        <v>46100</v>
      </c>
      <c r="N2658">
        <v>46152</v>
      </c>
      <c r="P2658" t="s">
        <v>1337</v>
      </c>
      <c r="Q2658" t="s">
        <v>6557</v>
      </c>
      <c r="R2658" t="s">
        <v>1781</v>
      </c>
      <c r="S2658" t="s">
        <v>1332</v>
      </c>
      <c r="U2658" t="s">
        <v>1340</v>
      </c>
      <c r="V2658" t="s">
        <v>1402</v>
      </c>
      <c r="W2658" t="s">
        <v>1355</v>
      </c>
      <c r="AC2658" t="s">
        <v>1343</v>
      </c>
      <c r="AF2658" t="s">
        <v>1343</v>
      </c>
      <c r="AI2658">
        <v>22</v>
      </c>
      <c r="AJ2658">
        <v>52</v>
      </c>
      <c r="AL2658">
        <v>0</v>
      </c>
      <c r="AM2658" t="s">
        <v>1332</v>
      </c>
      <c r="AN2658">
        <v>0</v>
      </c>
      <c r="AO2658">
        <v>0</v>
      </c>
    </row>
    <row r="2659" spans="1:41" x14ac:dyDescent="0.3">
      <c r="A2659" t="s">
        <v>1332</v>
      </c>
      <c r="B2659" t="s">
        <v>1332</v>
      </c>
      <c r="C2659" t="s">
        <v>1380</v>
      </c>
      <c r="D2659" t="s">
        <v>2519</v>
      </c>
      <c r="E2659">
        <v>2025317</v>
      </c>
      <c r="F2659" t="s">
        <v>6535</v>
      </c>
      <c r="G2659" t="s">
        <v>6536</v>
      </c>
      <c r="I2659" t="s">
        <v>1335</v>
      </c>
      <c r="J2659">
        <v>220</v>
      </c>
      <c r="K2659" t="s">
        <v>6537</v>
      </c>
      <c r="L2659" s="42">
        <v>46100</v>
      </c>
      <c r="N2659">
        <v>46152</v>
      </c>
      <c r="P2659" t="s">
        <v>1361</v>
      </c>
      <c r="Q2659" t="s">
        <v>6538</v>
      </c>
      <c r="R2659" t="s">
        <v>1781</v>
      </c>
      <c r="S2659" t="s">
        <v>1332</v>
      </c>
      <c r="U2659" t="s">
        <v>1340</v>
      </c>
      <c r="V2659" t="s">
        <v>1341</v>
      </c>
      <c r="W2659" t="s">
        <v>1355</v>
      </c>
      <c r="AC2659" t="s">
        <v>1343</v>
      </c>
      <c r="AF2659" t="s">
        <v>1343</v>
      </c>
      <c r="AI2659">
        <v>22</v>
      </c>
      <c r="AJ2659">
        <v>270</v>
      </c>
      <c r="AL2659">
        <v>0</v>
      </c>
      <c r="AM2659" t="s">
        <v>1332</v>
      </c>
      <c r="AN2659">
        <v>0</v>
      </c>
      <c r="AO2659">
        <v>0</v>
      </c>
    </row>
    <row r="2660" spans="1:41" hidden="1" x14ac:dyDescent="0.3">
      <c r="A2660" t="s">
        <v>1332</v>
      </c>
      <c r="B2660" t="s">
        <v>1332</v>
      </c>
      <c r="C2660" t="s">
        <v>1359</v>
      </c>
      <c r="D2660" t="s">
        <v>2140</v>
      </c>
      <c r="E2660">
        <v>2025321</v>
      </c>
      <c r="I2660" t="s">
        <v>1335</v>
      </c>
      <c r="J2660">
        <v>400</v>
      </c>
      <c r="K2660" t="s">
        <v>2492</v>
      </c>
      <c r="L2660">
        <v>46015</v>
      </c>
      <c r="N2660">
        <v>46052</v>
      </c>
      <c r="P2660" t="s">
        <v>1420</v>
      </c>
      <c r="Q2660" t="s">
        <v>2493</v>
      </c>
      <c r="R2660" t="s">
        <v>1339</v>
      </c>
      <c r="S2660" t="s">
        <v>1332</v>
      </c>
      <c r="U2660" t="s">
        <v>1340</v>
      </c>
      <c r="V2660" t="s">
        <v>1341</v>
      </c>
      <c r="W2660" t="s">
        <v>1339</v>
      </c>
      <c r="X2660">
        <v>46050</v>
      </c>
      <c r="Y2660" t="s">
        <v>2494</v>
      </c>
      <c r="Z2660">
        <v>211</v>
      </c>
      <c r="AA2660">
        <v>40</v>
      </c>
      <c r="AB2660">
        <v>11</v>
      </c>
      <c r="AC2660" t="s">
        <v>1343</v>
      </c>
      <c r="AF2660" t="s">
        <v>1343</v>
      </c>
      <c r="AI2660" t="s">
        <v>1339</v>
      </c>
      <c r="AJ2660">
        <v>500</v>
      </c>
      <c r="AL2660">
        <v>211</v>
      </c>
      <c r="AM2660">
        <v>211</v>
      </c>
      <c r="AN2660">
        <v>0.18957345971563999</v>
      </c>
      <c r="AO2660">
        <v>2.3696682464454999</v>
      </c>
    </row>
    <row r="2661" spans="1:41" hidden="1" x14ac:dyDescent="0.3">
      <c r="A2661" t="s">
        <v>1332</v>
      </c>
      <c r="B2661" t="s">
        <v>1332</v>
      </c>
      <c r="C2661" t="s">
        <v>39</v>
      </c>
      <c r="D2661" t="s">
        <v>4635</v>
      </c>
      <c r="E2661">
        <v>2026013</v>
      </c>
      <c r="F2661" t="s">
        <v>8507</v>
      </c>
      <c r="G2661" t="s">
        <v>4636</v>
      </c>
      <c r="I2661" t="s">
        <v>1335</v>
      </c>
      <c r="J2661">
        <v>450</v>
      </c>
      <c r="K2661" t="s">
        <v>8508</v>
      </c>
      <c r="L2661">
        <v>46125</v>
      </c>
      <c r="N2661">
        <v>46157</v>
      </c>
      <c r="P2661" t="s">
        <v>1337</v>
      </c>
      <c r="Q2661" t="s">
        <v>8509</v>
      </c>
      <c r="R2661" t="s">
        <v>1781</v>
      </c>
      <c r="S2661" t="s">
        <v>1332</v>
      </c>
      <c r="U2661" t="s">
        <v>1340</v>
      </c>
      <c r="V2661" t="s">
        <v>1341</v>
      </c>
      <c r="W2661" t="s">
        <v>1355</v>
      </c>
      <c r="AC2661" t="s">
        <v>1343</v>
      </c>
      <c r="AF2661" t="s">
        <v>1343</v>
      </c>
      <c r="AI2661">
        <v>27</v>
      </c>
      <c r="AJ2661">
        <v>510</v>
      </c>
      <c r="AL2661">
        <v>0</v>
      </c>
      <c r="AM2661" t="s">
        <v>1332</v>
      </c>
      <c r="AN2661">
        <v>0</v>
      </c>
      <c r="AO2661">
        <v>0</v>
      </c>
    </row>
    <row r="2662" spans="1:41" hidden="1" x14ac:dyDescent="0.3">
      <c r="A2662" t="s">
        <v>1332</v>
      </c>
      <c r="B2662" t="s">
        <v>1332</v>
      </c>
      <c r="C2662" t="s">
        <v>39</v>
      </c>
      <c r="D2662" t="s">
        <v>4631</v>
      </c>
      <c r="E2662">
        <v>2026010</v>
      </c>
      <c r="F2662" t="s">
        <v>8507</v>
      </c>
      <c r="G2662" t="s">
        <v>4636</v>
      </c>
      <c r="I2662" t="s">
        <v>1335</v>
      </c>
      <c r="J2662">
        <v>0</v>
      </c>
      <c r="K2662" t="s">
        <v>8508</v>
      </c>
      <c r="L2662">
        <v>46125</v>
      </c>
      <c r="N2662">
        <v>46157</v>
      </c>
      <c r="P2662" t="s">
        <v>1337</v>
      </c>
      <c r="Q2662" t="s">
        <v>8509</v>
      </c>
      <c r="R2662" t="s">
        <v>1781</v>
      </c>
      <c r="S2662" t="s">
        <v>1332</v>
      </c>
      <c r="U2662" t="s">
        <v>1340</v>
      </c>
      <c r="V2662" t="s">
        <v>1341</v>
      </c>
      <c r="W2662" t="s">
        <v>1355</v>
      </c>
      <c r="AC2662" t="s">
        <v>1343</v>
      </c>
      <c r="AF2662" t="s">
        <v>1343</v>
      </c>
      <c r="AI2662">
        <v>27</v>
      </c>
      <c r="AJ2662">
        <v>30</v>
      </c>
      <c r="AL2662">
        <v>0</v>
      </c>
      <c r="AM2662" t="s">
        <v>1332</v>
      </c>
      <c r="AN2662">
        <v>0</v>
      </c>
      <c r="AO2662">
        <v>0</v>
      </c>
    </row>
    <row r="2663" spans="1:41" hidden="1" x14ac:dyDescent="0.3">
      <c r="A2663" t="s">
        <v>1332</v>
      </c>
      <c r="B2663" t="s">
        <v>1332</v>
      </c>
      <c r="C2663" t="s">
        <v>39</v>
      </c>
      <c r="D2663" t="s">
        <v>2519</v>
      </c>
      <c r="E2663">
        <v>2025317</v>
      </c>
      <c r="F2663" t="s">
        <v>7469</v>
      </c>
      <c r="G2663" t="s">
        <v>7470</v>
      </c>
      <c r="I2663" t="s">
        <v>7470</v>
      </c>
      <c r="J2663">
        <v>0</v>
      </c>
      <c r="K2663" t="s">
        <v>7471</v>
      </c>
      <c r="L2663">
        <v>46111</v>
      </c>
      <c r="N2663">
        <v>46157</v>
      </c>
      <c r="P2663" t="s">
        <v>1361</v>
      </c>
      <c r="Q2663" t="s">
        <v>7472</v>
      </c>
      <c r="R2663" t="s">
        <v>1339</v>
      </c>
      <c r="S2663" t="s">
        <v>1332</v>
      </c>
      <c r="U2663" t="s">
        <v>1537</v>
      </c>
      <c r="V2663" t="s">
        <v>1341</v>
      </c>
      <c r="W2663" t="s">
        <v>1339</v>
      </c>
      <c r="X2663">
        <v>46120</v>
      </c>
      <c r="Y2663" t="s">
        <v>7473</v>
      </c>
      <c r="Z2663">
        <v>195</v>
      </c>
      <c r="AA2663">
        <v>62</v>
      </c>
      <c r="AB2663">
        <v>17</v>
      </c>
      <c r="AC2663" t="s">
        <v>1343</v>
      </c>
      <c r="AF2663" t="s">
        <v>1343</v>
      </c>
      <c r="AI2663" t="s">
        <v>1339</v>
      </c>
      <c r="AJ2663">
        <v>50</v>
      </c>
      <c r="AL2663">
        <v>195</v>
      </c>
      <c r="AM2663">
        <v>195</v>
      </c>
      <c r="AN2663">
        <v>0.31794871794871798</v>
      </c>
      <c r="AO2663">
        <v>0.256410256410256</v>
      </c>
    </row>
    <row r="2664" spans="1:41" hidden="1" x14ac:dyDescent="0.3">
      <c r="A2664" t="s">
        <v>1332</v>
      </c>
      <c r="B2664" t="s">
        <v>1332</v>
      </c>
      <c r="C2664" t="s">
        <v>39</v>
      </c>
      <c r="D2664" t="s">
        <v>1755</v>
      </c>
      <c r="E2664">
        <v>2025329</v>
      </c>
      <c r="F2664" t="s">
        <v>7469</v>
      </c>
      <c r="I2664" t="s">
        <v>1335</v>
      </c>
      <c r="J2664">
        <v>0</v>
      </c>
      <c r="K2664" t="s">
        <v>7471</v>
      </c>
      <c r="L2664">
        <v>46111</v>
      </c>
      <c r="N2664">
        <v>46157</v>
      </c>
      <c r="P2664" t="s">
        <v>1361</v>
      </c>
      <c r="Q2664" t="s">
        <v>7472</v>
      </c>
      <c r="R2664" t="s">
        <v>1339</v>
      </c>
      <c r="S2664" t="s">
        <v>1332</v>
      </c>
      <c r="U2664" t="s">
        <v>1537</v>
      </c>
      <c r="V2664" t="s">
        <v>1341</v>
      </c>
      <c r="W2664" t="s">
        <v>1339</v>
      </c>
      <c r="X2664">
        <v>46120</v>
      </c>
      <c r="Y2664" t="s">
        <v>7473</v>
      </c>
      <c r="Z2664">
        <v>195</v>
      </c>
      <c r="AA2664">
        <v>62</v>
      </c>
      <c r="AB2664">
        <v>17</v>
      </c>
      <c r="AC2664" t="s">
        <v>1343</v>
      </c>
      <c r="AF2664" t="s">
        <v>1343</v>
      </c>
      <c r="AI2664" t="s">
        <v>1339</v>
      </c>
      <c r="AJ2664">
        <v>52</v>
      </c>
      <c r="AL2664" t="s">
        <v>1332</v>
      </c>
      <c r="AM2664" t="s">
        <v>1332</v>
      </c>
      <c r="AN2664">
        <v>0.31794871794871798</v>
      </c>
      <c r="AO2664">
        <v>0</v>
      </c>
    </row>
    <row r="2665" spans="1:41" hidden="1" x14ac:dyDescent="0.3">
      <c r="A2665" t="s">
        <v>1332</v>
      </c>
      <c r="B2665" t="s">
        <v>1332</v>
      </c>
      <c r="C2665" t="s">
        <v>1371</v>
      </c>
      <c r="D2665" t="s">
        <v>2120</v>
      </c>
      <c r="E2665">
        <v>2024878</v>
      </c>
      <c r="I2665" t="s">
        <v>1335</v>
      </c>
      <c r="J2665">
        <v>380</v>
      </c>
      <c r="K2665" t="s">
        <v>2982</v>
      </c>
      <c r="L2665">
        <v>46029</v>
      </c>
      <c r="N2665">
        <v>46081</v>
      </c>
      <c r="P2665" t="s">
        <v>1420</v>
      </c>
      <c r="Q2665" t="s">
        <v>2983</v>
      </c>
      <c r="R2665" t="s">
        <v>1358</v>
      </c>
      <c r="S2665" t="s">
        <v>1332</v>
      </c>
      <c r="T2665" t="s">
        <v>1619</v>
      </c>
      <c r="U2665" t="s">
        <v>1340</v>
      </c>
      <c r="V2665" t="s">
        <v>1341</v>
      </c>
      <c r="W2665" t="s">
        <v>1358</v>
      </c>
      <c r="AC2665" t="s">
        <v>1343</v>
      </c>
      <c r="AF2665" t="s">
        <v>1343</v>
      </c>
      <c r="AI2665" t="s">
        <v>1358</v>
      </c>
      <c r="AJ2665">
        <v>455</v>
      </c>
      <c r="AL2665">
        <v>0</v>
      </c>
      <c r="AM2665" t="s">
        <v>1332</v>
      </c>
      <c r="AN2665">
        <v>0</v>
      </c>
      <c r="AO2665">
        <v>0</v>
      </c>
    </row>
    <row r="2666" spans="1:41" hidden="1" x14ac:dyDescent="0.3">
      <c r="A2666" t="s">
        <v>1332</v>
      </c>
      <c r="B2666" t="s">
        <v>1332</v>
      </c>
      <c r="C2666" t="s">
        <v>39</v>
      </c>
      <c r="D2666" t="s">
        <v>2309</v>
      </c>
      <c r="E2666" t="s">
        <v>2310</v>
      </c>
      <c r="I2666" t="s">
        <v>1335</v>
      </c>
      <c r="J2666">
        <v>80</v>
      </c>
      <c r="K2666" t="s">
        <v>2844</v>
      </c>
      <c r="L2666">
        <v>46021</v>
      </c>
      <c r="N2666">
        <v>46068</v>
      </c>
      <c r="P2666" t="s">
        <v>1361</v>
      </c>
      <c r="Q2666" t="s">
        <v>2845</v>
      </c>
      <c r="R2666" t="s">
        <v>1358</v>
      </c>
      <c r="S2666" t="s">
        <v>1374</v>
      </c>
      <c r="T2666" t="s">
        <v>2846</v>
      </c>
      <c r="U2666" t="s">
        <v>1354</v>
      </c>
      <c r="V2666" t="s">
        <v>1341</v>
      </c>
      <c r="W2666" t="s">
        <v>1358</v>
      </c>
      <c r="AC2666" t="s">
        <v>1343</v>
      </c>
      <c r="AF2666" t="s">
        <v>1343</v>
      </c>
      <c r="AI2666" t="s">
        <v>1358</v>
      </c>
      <c r="AJ2666">
        <v>80</v>
      </c>
      <c r="AL2666">
        <v>0</v>
      </c>
      <c r="AM2666" t="s">
        <v>1332</v>
      </c>
      <c r="AN2666">
        <v>0</v>
      </c>
      <c r="AO2666">
        <v>0</v>
      </c>
    </row>
    <row r="2667" spans="1:41" hidden="1" x14ac:dyDescent="0.3">
      <c r="A2667" t="s">
        <v>1332</v>
      </c>
      <c r="B2667" t="s">
        <v>1332</v>
      </c>
      <c r="C2667" t="s">
        <v>39</v>
      </c>
      <c r="D2667" t="s">
        <v>1920</v>
      </c>
      <c r="E2667">
        <v>2025895</v>
      </c>
      <c r="I2667" t="s">
        <v>1335</v>
      </c>
      <c r="J2667">
        <v>80</v>
      </c>
      <c r="K2667" t="s">
        <v>2844</v>
      </c>
      <c r="L2667">
        <v>46021</v>
      </c>
      <c r="N2667">
        <v>46052</v>
      </c>
      <c r="P2667" t="s">
        <v>1361</v>
      </c>
      <c r="Q2667" t="s">
        <v>2845</v>
      </c>
      <c r="R2667" t="s">
        <v>1339</v>
      </c>
      <c r="S2667" t="s">
        <v>1374</v>
      </c>
      <c r="T2667" t="s">
        <v>2847</v>
      </c>
      <c r="U2667" t="s">
        <v>1354</v>
      </c>
      <c r="V2667" t="s">
        <v>1341</v>
      </c>
      <c r="W2667" t="s">
        <v>1339</v>
      </c>
      <c r="X2667">
        <v>46045</v>
      </c>
      <c r="Y2667" t="s">
        <v>2848</v>
      </c>
      <c r="Z2667">
        <v>166</v>
      </c>
      <c r="AA2667">
        <v>50</v>
      </c>
      <c r="AB2667">
        <v>4</v>
      </c>
      <c r="AC2667" t="s">
        <v>1343</v>
      </c>
      <c r="AF2667" t="s">
        <v>1343</v>
      </c>
      <c r="AI2667" t="s">
        <v>1339</v>
      </c>
      <c r="AJ2667">
        <v>190</v>
      </c>
      <c r="AL2667">
        <v>166</v>
      </c>
      <c r="AM2667">
        <v>166</v>
      </c>
      <c r="AN2667">
        <v>0.30120481927710802</v>
      </c>
      <c r="AO2667">
        <v>1.1445783132530101</v>
      </c>
    </row>
    <row r="2668" spans="1:41" hidden="1" x14ac:dyDescent="0.3">
      <c r="A2668" t="s">
        <v>1332</v>
      </c>
      <c r="B2668" t="s">
        <v>1332</v>
      </c>
      <c r="C2668" t="s">
        <v>1359</v>
      </c>
      <c r="D2668" t="s">
        <v>1438</v>
      </c>
      <c r="E2668">
        <v>2025933</v>
      </c>
      <c r="I2668" t="s">
        <v>1335</v>
      </c>
      <c r="J2668">
        <v>100</v>
      </c>
      <c r="K2668" t="s">
        <v>2844</v>
      </c>
      <c r="L2668">
        <v>46053</v>
      </c>
      <c r="N2668">
        <v>46096</v>
      </c>
      <c r="P2668" t="s">
        <v>1361</v>
      </c>
      <c r="Q2668" t="s">
        <v>2845</v>
      </c>
      <c r="R2668" t="s">
        <v>1339</v>
      </c>
      <c r="S2668" t="s">
        <v>1374</v>
      </c>
      <c r="T2668" t="s">
        <v>3555</v>
      </c>
      <c r="U2668" t="s">
        <v>1354</v>
      </c>
      <c r="V2668" t="s">
        <v>1341</v>
      </c>
      <c r="W2668" t="s">
        <v>1339</v>
      </c>
      <c r="X2668">
        <v>46086</v>
      </c>
      <c r="Y2668" t="s">
        <v>3556</v>
      </c>
      <c r="Z2668">
        <v>953</v>
      </c>
      <c r="AA2668">
        <v>294</v>
      </c>
      <c r="AB2668">
        <v>9</v>
      </c>
      <c r="AC2668" t="s">
        <v>1343</v>
      </c>
      <c r="AF2668" t="s">
        <v>1343</v>
      </c>
      <c r="AI2668" t="s">
        <v>1339</v>
      </c>
      <c r="AJ2668">
        <v>150</v>
      </c>
      <c r="AL2668">
        <v>953</v>
      </c>
      <c r="AM2668">
        <v>953</v>
      </c>
      <c r="AN2668">
        <v>0.30849947534102801</v>
      </c>
      <c r="AO2668">
        <v>0.15739769150052499</v>
      </c>
    </row>
    <row r="2669" spans="1:41" hidden="1" x14ac:dyDescent="0.3">
      <c r="A2669" t="s">
        <v>1332</v>
      </c>
      <c r="B2669" t="s">
        <v>1379</v>
      </c>
      <c r="C2669" t="s">
        <v>1359</v>
      </c>
      <c r="D2669" t="s">
        <v>1755</v>
      </c>
      <c r="E2669">
        <v>2025329</v>
      </c>
      <c r="I2669" t="s">
        <v>1335</v>
      </c>
      <c r="J2669">
        <v>0</v>
      </c>
      <c r="K2669" t="s">
        <v>2844</v>
      </c>
      <c r="L2669">
        <v>46053</v>
      </c>
      <c r="N2669">
        <v>46096</v>
      </c>
      <c r="P2669" t="s">
        <v>1361</v>
      </c>
      <c r="Q2669" t="s">
        <v>2845</v>
      </c>
      <c r="R2669" t="s">
        <v>1339</v>
      </c>
      <c r="S2669" t="s">
        <v>1374</v>
      </c>
      <c r="T2669" t="s">
        <v>3555</v>
      </c>
      <c r="U2669" t="s">
        <v>1354</v>
      </c>
      <c r="V2669" t="s">
        <v>1341</v>
      </c>
      <c r="W2669" t="s">
        <v>1339</v>
      </c>
      <c r="X2669">
        <v>46086</v>
      </c>
      <c r="Y2669" t="s">
        <v>3556</v>
      </c>
      <c r="Z2669">
        <v>953</v>
      </c>
      <c r="AA2669">
        <v>294</v>
      </c>
      <c r="AB2669">
        <v>9</v>
      </c>
      <c r="AC2669" t="s">
        <v>1343</v>
      </c>
      <c r="AF2669" t="s">
        <v>1343</v>
      </c>
      <c r="AI2669" t="s">
        <v>1339</v>
      </c>
      <c r="AJ2669">
        <v>52</v>
      </c>
      <c r="AL2669" t="s">
        <v>1332</v>
      </c>
      <c r="AM2669" t="s">
        <v>1332</v>
      </c>
      <c r="AN2669">
        <v>0.30849947534102801</v>
      </c>
      <c r="AO2669">
        <v>0</v>
      </c>
    </row>
    <row r="2670" spans="1:41" hidden="1" x14ac:dyDescent="0.3">
      <c r="A2670" t="s">
        <v>1332</v>
      </c>
      <c r="B2670" t="s">
        <v>1332</v>
      </c>
      <c r="C2670" t="s">
        <v>1359</v>
      </c>
      <c r="D2670" t="s">
        <v>2519</v>
      </c>
      <c r="E2670">
        <v>2025317</v>
      </c>
      <c r="F2670" t="s">
        <v>6984</v>
      </c>
      <c r="G2670" t="s">
        <v>6985</v>
      </c>
      <c r="I2670" t="s">
        <v>1335</v>
      </c>
      <c r="J2670">
        <v>150</v>
      </c>
      <c r="K2670" t="s">
        <v>2844</v>
      </c>
      <c r="L2670">
        <v>46106</v>
      </c>
      <c r="N2670">
        <v>46152</v>
      </c>
      <c r="P2670" t="s">
        <v>1361</v>
      </c>
      <c r="Q2670" t="s">
        <v>2845</v>
      </c>
      <c r="R2670" t="s">
        <v>1781</v>
      </c>
      <c r="S2670" t="s">
        <v>1332</v>
      </c>
      <c r="U2670" t="s">
        <v>1340</v>
      </c>
      <c r="V2670" t="s">
        <v>1341</v>
      </c>
      <c r="W2670" t="s">
        <v>1355</v>
      </c>
      <c r="AC2670" t="s">
        <v>1343</v>
      </c>
      <c r="AF2670" t="s">
        <v>1343</v>
      </c>
      <c r="AI2670">
        <v>22</v>
      </c>
      <c r="AJ2670">
        <v>200</v>
      </c>
      <c r="AL2670">
        <v>0</v>
      </c>
      <c r="AM2670" t="s">
        <v>1332</v>
      </c>
      <c r="AN2670">
        <v>0</v>
      </c>
      <c r="AO2670">
        <v>0</v>
      </c>
    </row>
    <row r="2671" spans="1:41" hidden="1" x14ac:dyDescent="0.3">
      <c r="A2671" t="s">
        <v>1332</v>
      </c>
      <c r="B2671" t="s">
        <v>1379</v>
      </c>
      <c r="C2671" t="s">
        <v>1359</v>
      </c>
      <c r="D2671" t="s">
        <v>1755</v>
      </c>
      <c r="E2671">
        <v>2025329</v>
      </c>
      <c r="F2671" t="s">
        <v>6984</v>
      </c>
      <c r="I2671" t="s">
        <v>1335</v>
      </c>
      <c r="J2671">
        <v>0</v>
      </c>
      <c r="K2671" t="s">
        <v>2844</v>
      </c>
      <c r="L2671">
        <v>46106</v>
      </c>
      <c r="N2671">
        <v>46152</v>
      </c>
      <c r="P2671" t="s">
        <v>1361</v>
      </c>
      <c r="Q2671" t="s">
        <v>2845</v>
      </c>
      <c r="R2671" t="s">
        <v>1781</v>
      </c>
      <c r="S2671" t="s">
        <v>1332</v>
      </c>
      <c r="U2671" t="s">
        <v>1340</v>
      </c>
      <c r="V2671" t="s">
        <v>1341</v>
      </c>
      <c r="W2671" t="s">
        <v>1355</v>
      </c>
      <c r="AC2671" t="s">
        <v>1343</v>
      </c>
      <c r="AF2671" t="s">
        <v>1343</v>
      </c>
      <c r="AI2671">
        <v>22</v>
      </c>
      <c r="AJ2671">
        <v>52</v>
      </c>
      <c r="AL2671">
        <v>0</v>
      </c>
      <c r="AM2671" t="s">
        <v>1332</v>
      </c>
      <c r="AN2671">
        <v>0</v>
      </c>
      <c r="AO2671">
        <v>0</v>
      </c>
    </row>
    <row r="2672" spans="1:41" hidden="1" x14ac:dyDescent="0.3">
      <c r="A2672" t="s">
        <v>1332</v>
      </c>
      <c r="B2672" t="s">
        <v>1332</v>
      </c>
      <c r="C2672" t="s">
        <v>1359</v>
      </c>
      <c r="D2672" t="s">
        <v>4577</v>
      </c>
      <c r="E2672">
        <v>2025320</v>
      </c>
      <c r="F2672" t="s">
        <v>5599</v>
      </c>
      <c r="G2672" t="s">
        <v>4636</v>
      </c>
      <c r="I2672" t="s">
        <v>1335</v>
      </c>
      <c r="J2672">
        <v>300</v>
      </c>
      <c r="K2672" t="s">
        <v>5600</v>
      </c>
      <c r="L2672">
        <v>46092</v>
      </c>
      <c r="N2672">
        <v>46132</v>
      </c>
      <c r="P2672" t="s">
        <v>1361</v>
      </c>
      <c r="Q2672" t="s">
        <v>5601</v>
      </c>
      <c r="R2672" t="s">
        <v>3490</v>
      </c>
      <c r="S2672" t="s">
        <v>1332</v>
      </c>
      <c r="U2672" t="s">
        <v>1340</v>
      </c>
      <c r="V2672" t="s">
        <v>1341</v>
      </c>
      <c r="W2672" t="s">
        <v>1355</v>
      </c>
      <c r="AC2672" t="s">
        <v>1343</v>
      </c>
      <c r="AF2672" t="s">
        <v>1343</v>
      </c>
      <c r="AI2672">
        <v>2</v>
      </c>
      <c r="AJ2672">
        <v>345</v>
      </c>
      <c r="AL2672">
        <v>0</v>
      </c>
      <c r="AM2672" t="s">
        <v>1332</v>
      </c>
      <c r="AN2672">
        <v>0</v>
      </c>
      <c r="AO2672">
        <v>0</v>
      </c>
    </row>
    <row r="2673" spans="1:41" hidden="1" x14ac:dyDescent="0.3">
      <c r="A2673" t="s">
        <v>1332</v>
      </c>
      <c r="B2673" t="s">
        <v>1332</v>
      </c>
      <c r="C2673" t="s">
        <v>1359</v>
      </c>
      <c r="D2673" t="s">
        <v>4674</v>
      </c>
      <c r="E2673">
        <v>2026014</v>
      </c>
      <c r="F2673" t="s">
        <v>5599</v>
      </c>
      <c r="G2673" t="s">
        <v>4636</v>
      </c>
      <c r="I2673" t="s">
        <v>1335</v>
      </c>
      <c r="J2673">
        <v>0</v>
      </c>
      <c r="K2673" t="s">
        <v>5600</v>
      </c>
      <c r="L2673">
        <v>46092</v>
      </c>
      <c r="N2673">
        <v>46132</v>
      </c>
      <c r="P2673" t="s">
        <v>1361</v>
      </c>
      <c r="Q2673" t="s">
        <v>5601</v>
      </c>
      <c r="R2673" t="s">
        <v>3490</v>
      </c>
      <c r="S2673" t="s">
        <v>1332</v>
      </c>
      <c r="U2673" t="s">
        <v>1340</v>
      </c>
      <c r="V2673" t="s">
        <v>1341</v>
      </c>
      <c r="W2673" t="s">
        <v>1355</v>
      </c>
      <c r="AC2673" t="s">
        <v>1343</v>
      </c>
      <c r="AF2673" t="s">
        <v>1343</v>
      </c>
      <c r="AI2673">
        <v>2</v>
      </c>
      <c r="AJ2673">
        <v>45</v>
      </c>
      <c r="AL2673">
        <v>0</v>
      </c>
      <c r="AM2673" t="s">
        <v>1332</v>
      </c>
      <c r="AN2673">
        <v>0</v>
      </c>
      <c r="AO2673">
        <v>0</v>
      </c>
    </row>
    <row r="2674" spans="1:41" hidden="1" x14ac:dyDescent="0.3">
      <c r="A2674" t="s">
        <v>1332</v>
      </c>
      <c r="B2674" t="s">
        <v>1332</v>
      </c>
      <c r="C2674" t="s">
        <v>1359</v>
      </c>
      <c r="D2674" t="s">
        <v>4974</v>
      </c>
      <c r="E2674">
        <v>2026061</v>
      </c>
      <c r="F2674" t="s">
        <v>5572</v>
      </c>
      <c r="G2674" t="s">
        <v>5573</v>
      </c>
      <c r="I2674" t="s">
        <v>1335</v>
      </c>
      <c r="J2674">
        <v>70</v>
      </c>
      <c r="K2674" t="s">
        <v>5574</v>
      </c>
      <c r="L2674">
        <v>46092</v>
      </c>
      <c r="N2674">
        <v>46132</v>
      </c>
      <c r="P2674" t="s">
        <v>1361</v>
      </c>
      <c r="Q2674" t="s">
        <v>5575</v>
      </c>
      <c r="R2674" t="s">
        <v>3490</v>
      </c>
      <c r="S2674" t="s">
        <v>1332</v>
      </c>
      <c r="U2674" t="s">
        <v>3513</v>
      </c>
      <c r="V2674" t="s">
        <v>1341</v>
      </c>
      <c r="W2674" t="s">
        <v>1355</v>
      </c>
      <c r="AC2674" t="s">
        <v>1343</v>
      </c>
      <c r="AF2674" t="s">
        <v>1343</v>
      </c>
      <c r="AI2674">
        <v>2</v>
      </c>
      <c r="AJ2674">
        <v>155</v>
      </c>
      <c r="AL2674">
        <v>0</v>
      </c>
      <c r="AM2674" t="s">
        <v>1332</v>
      </c>
      <c r="AN2674">
        <v>0</v>
      </c>
      <c r="AO2674">
        <v>0</v>
      </c>
    </row>
    <row r="2675" spans="1:41" hidden="1" x14ac:dyDescent="0.3">
      <c r="A2675" t="s">
        <v>1332</v>
      </c>
      <c r="B2675" t="s">
        <v>1332</v>
      </c>
      <c r="C2675" t="s">
        <v>1359</v>
      </c>
      <c r="D2675" t="s">
        <v>4500</v>
      </c>
      <c r="E2675">
        <v>2026062</v>
      </c>
      <c r="F2675" t="s">
        <v>5572</v>
      </c>
      <c r="G2675" t="s">
        <v>5576</v>
      </c>
      <c r="I2675" t="s">
        <v>1335</v>
      </c>
      <c r="J2675">
        <v>70</v>
      </c>
      <c r="K2675" t="s">
        <v>5574</v>
      </c>
      <c r="L2675">
        <v>46092</v>
      </c>
      <c r="N2675">
        <v>46132</v>
      </c>
      <c r="P2675" t="s">
        <v>1361</v>
      </c>
      <c r="Q2675" t="s">
        <v>5575</v>
      </c>
      <c r="R2675" t="s">
        <v>3490</v>
      </c>
      <c r="S2675" t="s">
        <v>1332</v>
      </c>
      <c r="U2675" t="s">
        <v>3513</v>
      </c>
      <c r="V2675" t="s">
        <v>1341</v>
      </c>
      <c r="W2675" t="s">
        <v>1355</v>
      </c>
      <c r="AC2675" t="s">
        <v>1343</v>
      </c>
      <c r="AF2675" t="s">
        <v>1343</v>
      </c>
      <c r="AI2675">
        <v>2</v>
      </c>
      <c r="AJ2675">
        <v>125</v>
      </c>
      <c r="AL2675">
        <v>0</v>
      </c>
      <c r="AM2675" t="s">
        <v>1332</v>
      </c>
      <c r="AN2675">
        <v>0</v>
      </c>
      <c r="AO2675">
        <v>0</v>
      </c>
    </row>
    <row r="2676" spans="1:41" hidden="1" x14ac:dyDescent="0.3">
      <c r="A2676" t="s">
        <v>1332</v>
      </c>
      <c r="B2676" t="s">
        <v>1332</v>
      </c>
      <c r="C2676" t="s">
        <v>39</v>
      </c>
      <c r="D2676" t="s">
        <v>2962</v>
      </c>
      <c r="E2676">
        <v>2025945</v>
      </c>
      <c r="F2676" t="s">
        <v>6387</v>
      </c>
      <c r="G2676" t="s">
        <v>6388</v>
      </c>
      <c r="I2676" t="s">
        <v>1335</v>
      </c>
      <c r="J2676">
        <v>40</v>
      </c>
      <c r="K2676" t="s">
        <v>6389</v>
      </c>
      <c r="L2676">
        <v>46099</v>
      </c>
      <c r="N2676">
        <v>46142</v>
      </c>
      <c r="P2676" t="s">
        <v>1361</v>
      </c>
      <c r="Q2676" t="s">
        <v>6390</v>
      </c>
      <c r="R2676" t="s">
        <v>1339</v>
      </c>
      <c r="S2676" t="s">
        <v>1353</v>
      </c>
      <c r="U2676" t="s">
        <v>3513</v>
      </c>
      <c r="V2676" t="s">
        <v>1341</v>
      </c>
      <c r="W2676" t="s">
        <v>1339</v>
      </c>
      <c r="X2676">
        <v>46107</v>
      </c>
      <c r="Y2676" t="s">
        <v>6391</v>
      </c>
      <c r="Z2676">
        <v>14</v>
      </c>
      <c r="AA2676">
        <v>7</v>
      </c>
      <c r="AB2676">
        <v>2</v>
      </c>
      <c r="AC2676" t="s">
        <v>1343</v>
      </c>
      <c r="AF2676" t="s">
        <v>1343</v>
      </c>
      <c r="AI2676" t="s">
        <v>1339</v>
      </c>
      <c r="AJ2676">
        <v>100</v>
      </c>
      <c r="AL2676">
        <v>14</v>
      </c>
      <c r="AM2676">
        <v>14</v>
      </c>
      <c r="AN2676">
        <v>0.5</v>
      </c>
      <c r="AO2676">
        <v>7.1428571428571397</v>
      </c>
    </row>
    <row r="2677" spans="1:41" hidden="1" x14ac:dyDescent="0.3">
      <c r="A2677" t="s">
        <v>1332</v>
      </c>
      <c r="B2677" t="s">
        <v>1332</v>
      </c>
      <c r="C2677" t="s">
        <v>1359</v>
      </c>
      <c r="D2677" t="s">
        <v>5409</v>
      </c>
      <c r="E2677" t="s">
        <v>5410</v>
      </c>
      <c r="F2677" t="s">
        <v>6315</v>
      </c>
      <c r="G2677" t="s">
        <v>4636</v>
      </c>
      <c r="I2677" t="s">
        <v>1369</v>
      </c>
      <c r="J2677">
        <v>60</v>
      </c>
      <c r="K2677" t="s">
        <v>6316</v>
      </c>
      <c r="L2677">
        <v>46098</v>
      </c>
      <c r="N2677">
        <v>46142</v>
      </c>
      <c r="P2677" t="s">
        <v>1361</v>
      </c>
      <c r="Q2677" t="s">
        <v>6317</v>
      </c>
      <c r="R2677" t="s">
        <v>1781</v>
      </c>
      <c r="S2677" t="s">
        <v>1332</v>
      </c>
      <c r="U2677" t="s">
        <v>1340</v>
      </c>
      <c r="V2677" t="s">
        <v>1341</v>
      </c>
      <c r="W2677" t="s">
        <v>1355</v>
      </c>
      <c r="AC2677" t="s">
        <v>1343</v>
      </c>
      <c r="AF2677" t="s">
        <v>1343</v>
      </c>
      <c r="AI2677">
        <v>12</v>
      </c>
      <c r="AJ2677">
        <v>60</v>
      </c>
      <c r="AL2677">
        <v>0</v>
      </c>
      <c r="AM2677" t="s">
        <v>1332</v>
      </c>
      <c r="AN2677">
        <v>0</v>
      </c>
      <c r="AO2677">
        <v>0</v>
      </c>
    </row>
    <row r="2678" spans="1:41" hidden="1" x14ac:dyDescent="0.3">
      <c r="A2678" t="s">
        <v>1332</v>
      </c>
      <c r="B2678" t="s">
        <v>1332</v>
      </c>
      <c r="C2678" t="s">
        <v>1359</v>
      </c>
      <c r="D2678" t="s">
        <v>2962</v>
      </c>
      <c r="E2678">
        <v>2025945</v>
      </c>
      <c r="F2678" t="s">
        <v>6315</v>
      </c>
      <c r="G2678" t="s">
        <v>6318</v>
      </c>
      <c r="I2678" t="s">
        <v>1369</v>
      </c>
      <c r="J2678">
        <v>60</v>
      </c>
      <c r="K2678" t="s">
        <v>6316</v>
      </c>
      <c r="L2678">
        <v>46098</v>
      </c>
      <c r="N2678">
        <v>46142</v>
      </c>
      <c r="P2678" t="s">
        <v>1361</v>
      </c>
      <c r="Q2678" t="s">
        <v>6317</v>
      </c>
      <c r="R2678" t="s">
        <v>1781</v>
      </c>
      <c r="S2678" t="s">
        <v>1332</v>
      </c>
      <c r="U2678" t="s">
        <v>1340</v>
      </c>
      <c r="V2678" t="s">
        <v>1341</v>
      </c>
      <c r="W2678" t="s">
        <v>1355</v>
      </c>
      <c r="AC2678" t="s">
        <v>1343</v>
      </c>
      <c r="AF2678" t="s">
        <v>1343</v>
      </c>
      <c r="AI2678">
        <v>12</v>
      </c>
      <c r="AJ2678">
        <v>120</v>
      </c>
      <c r="AL2678">
        <v>0</v>
      </c>
      <c r="AM2678" t="s">
        <v>1332</v>
      </c>
      <c r="AN2678">
        <v>0</v>
      </c>
      <c r="AO2678">
        <v>0</v>
      </c>
    </row>
    <row r="2679" spans="1:41" hidden="1" x14ac:dyDescent="0.3">
      <c r="A2679" t="s">
        <v>1332</v>
      </c>
      <c r="B2679" t="s">
        <v>1332</v>
      </c>
      <c r="C2679" t="s">
        <v>304</v>
      </c>
      <c r="D2679" t="s">
        <v>1438</v>
      </c>
      <c r="E2679">
        <v>2025933</v>
      </c>
      <c r="I2679" t="s">
        <v>1335</v>
      </c>
      <c r="J2679">
        <v>1000</v>
      </c>
      <c r="K2679" t="s">
        <v>3593</v>
      </c>
      <c r="L2679">
        <v>46052</v>
      </c>
      <c r="N2679">
        <v>46111</v>
      </c>
      <c r="P2679" t="s">
        <v>1337</v>
      </c>
      <c r="Q2679" t="s">
        <v>3594</v>
      </c>
      <c r="R2679" t="s">
        <v>1339</v>
      </c>
      <c r="S2679" t="s">
        <v>1332</v>
      </c>
      <c r="U2679" t="s">
        <v>1340</v>
      </c>
      <c r="V2679" t="s">
        <v>1341</v>
      </c>
      <c r="W2679" t="s">
        <v>1339</v>
      </c>
      <c r="X2679">
        <v>46090</v>
      </c>
      <c r="Y2679" t="s">
        <v>3595</v>
      </c>
      <c r="Z2679">
        <v>907</v>
      </c>
      <c r="AA2679">
        <v>305</v>
      </c>
      <c r="AB2679">
        <v>25</v>
      </c>
      <c r="AC2679" t="s">
        <v>1343</v>
      </c>
      <c r="AF2679" t="s">
        <v>1408</v>
      </c>
      <c r="AI2679" t="s">
        <v>1339</v>
      </c>
      <c r="AJ2679">
        <v>1050</v>
      </c>
      <c r="AL2679">
        <v>907</v>
      </c>
      <c r="AM2679">
        <v>907</v>
      </c>
      <c r="AN2679">
        <v>0.33627342888643902</v>
      </c>
      <c r="AO2679">
        <v>1.1576626240352801</v>
      </c>
    </row>
    <row r="2680" spans="1:41" hidden="1" x14ac:dyDescent="0.3">
      <c r="A2680" t="s">
        <v>1332</v>
      </c>
      <c r="B2680" t="s">
        <v>1332</v>
      </c>
      <c r="C2680" t="s">
        <v>304</v>
      </c>
      <c r="D2680" t="s">
        <v>1755</v>
      </c>
      <c r="E2680">
        <v>2025329</v>
      </c>
      <c r="I2680" t="s">
        <v>1335</v>
      </c>
      <c r="J2680">
        <v>0</v>
      </c>
      <c r="K2680" t="s">
        <v>3593</v>
      </c>
      <c r="L2680">
        <v>46052</v>
      </c>
      <c r="N2680">
        <v>46111</v>
      </c>
      <c r="P2680" t="s">
        <v>1337</v>
      </c>
      <c r="Q2680" t="s">
        <v>3594</v>
      </c>
      <c r="R2680" t="s">
        <v>1339</v>
      </c>
      <c r="S2680" t="s">
        <v>1332</v>
      </c>
      <c r="U2680" t="s">
        <v>1340</v>
      </c>
      <c r="V2680" t="s">
        <v>1341</v>
      </c>
      <c r="W2680" t="s">
        <v>1339</v>
      </c>
      <c r="X2680">
        <v>46090</v>
      </c>
      <c r="Y2680" t="s">
        <v>3595</v>
      </c>
      <c r="Z2680">
        <v>907</v>
      </c>
      <c r="AA2680">
        <v>305</v>
      </c>
      <c r="AB2680">
        <v>25</v>
      </c>
      <c r="AC2680" t="s">
        <v>1343</v>
      </c>
      <c r="AF2680" t="s">
        <v>1343</v>
      </c>
      <c r="AI2680" t="s">
        <v>1339</v>
      </c>
      <c r="AJ2680">
        <v>52</v>
      </c>
      <c r="AL2680" t="s">
        <v>1332</v>
      </c>
      <c r="AM2680" t="s">
        <v>1332</v>
      </c>
      <c r="AN2680">
        <v>0.33627342888643902</v>
      </c>
      <c r="AO2680">
        <v>0</v>
      </c>
    </row>
    <row r="2681" spans="1:41" hidden="1" x14ac:dyDescent="0.3">
      <c r="A2681" t="s">
        <v>1332</v>
      </c>
      <c r="B2681" t="s">
        <v>1332</v>
      </c>
      <c r="C2681" t="s">
        <v>1359</v>
      </c>
      <c r="D2681" t="s">
        <v>1972</v>
      </c>
      <c r="E2681" t="s">
        <v>1973</v>
      </c>
      <c r="I2681" t="s">
        <v>1335</v>
      </c>
      <c r="J2681">
        <v>900</v>
      </c>
      <c r="K2681" t="s">
        <v>3593</v>
      </c>
      <c r="L2681">
        <v>46084</v>
      </c>
      <c r="N2681">
        <v>46113</v>
      </c>
      <c r="P2681" t="s">
        <v>1420</v>
      </c>
      <c r="Q2681" t="s">
        <v>3594</v>
      </c>
      <c r="R2681" t="s">
        <v>1358</v>
      </c>
      <c r="S2681" t="s">
        <v>1332</v>
      </c>
      <c r="U2681" t="s">
        <v>1340</v>
      </c>
      <c r="V2681" t="s">
        <v>1341</v>
      </c>
      <c r="W2681" t="s">
        <v>1358</v>
      </c>
      <c r="AC2681" t="s">
        <v>1343</v>
      </c>
      <c r="AF2681" t="s">
        <v>1343</v>
      </c>
      <c r="AI2681" t="s">
        <v>1358</v>
      </c>
      <c r="AJ2681">
        <v>985</v>
      </c>
      <c r="AL2681">
        <v>0</v>
      </c>
      <c r="AM2681" t="s">
        <v>1332</v>
      </c>
      <c r="AN2681">
        <v>0</v>
      </c>
      <c r="AO2681">
        <v>0</v>
      </c>
    </row>
    <row r="2682" spans="1:41" hidden="1" x14ac:dyDescent="0.3">
      <c r="A2682" t="s">
        <v>1332</v>
      </c>
      <c r="B2682" t="s">
        <v>1332</v>
      </c>
      <c r="C2682" t="s">
        <v>1359</v>
      </c>
      <c r="D2682" t="s">
        <v>1976</v>
      </c>
      <c r="E2682" t="s">
        <v>1977</v>
      </c>
      <c r="I2682" t="s">
        <v>1335</v>
      </c>
      <c r="J2682">
        <v>0</v>
      </c>
      <c r="K2682" t="s">
        <v>3593</v>
      </c>
      <c r="L2682">
        <v>46084</v>
      </c>
      <c r="N2682">
        <v>46113</v>
      </c>
      <c r="P2682" t="s">
        <v>1420</v>
      </c>
      <c r="Q2682" t="s">
        <v>3594</v>
      </c>
      <c r="R2682" t="s">
        <v>1358</v>
      </c>
      <c r="S2682" t="s">
        <v>1332</v>
      </c>
      <c r="U2682" t="s">
        <v>1340</v>
      </c>
      <c r="V2682" t="s">
        <v>1341</v>
      </c>
      <c r="W2682" t="s">
        <v>1358</v>
      </c>
      <c r="AC2682" t="s">
        <v>1343</v>
      </c>
      <c r="AF2682" t="s">
        <v>1343</v>
      </c>
      <c r="AI2682" t="s">
        <v>1358</v>
      </c>
      <c r="AJ2682">
        <v>42</v>
      </c>
      <c r="AL2682">
        <v>0</v>
      </c>
      <c r="AM2682" t="s">
        <v>1332</v>
      </c>
      <c r="AN2682">
        <v>0</v>
      </c>
      <c r="AO2682">
        <v>0</v>
      </c>
    </row>
    <row r="2683" spans="1:41" hidden="1" x14ac:dyDescent="0.3">
      <c r="A2683" t="s">
        <v>1332</v>
      </c>
      <c r="B2683" t="s">
        <v>1332</v>
      </c>
      <c r="C2683" t="s">
        <v>1359</v>
      </c>
      <c r="D2683" t="s">
        <v>4520</v>
      </c>
      <c r="E2683">
        <v>2026012</v>
      </c>
      <c r="I2683" t="s">
        <v>1335</v>
      </c>
      <c r="J2683">
        <v>950</v>
      </c>
      <c r="K2683" t="s">
        <v>3593</v>
      </c>
      <c r="L2683">
        <v>46084</v>
      </c>
      <c r="N2683">
        <v>46122</v>
      </c>
      <c r="P2683" t="s">
        <v>1420</v>
      </c>
      <c r="Q2683" t="s">
        <v>3594</v>
      </c>
      <c r="R2683" t="s">
        <v>1339</v>
      </c>
      <c r="S2683" t="s">
        <v>1332</v>
      </c>
      <c r="U2683" t="s">
        <v>1340</v>
      </c>
      <c r="V2683" t="s">
        <v>1341</v>
      </c>
      <c r="W2683" t="s">
        <v>1339</v>
      </c>
      <c r="X2683">
        <v>46127</v>
      </c>
      <c r="Y2683" t="s">
        <v>4521</v>
      </c>
      <c r="AC2683" t="s">
        <v>1343</v>
      </c>
      <c r="AF2683" t="s">
        <v>1343</v>
      </c>
      <c r="AI2683" t="s">
        <v>1339</v>
      </c>
      <c r="AJ2683">
        <v>1015</v>
      </c>
      <c r="AL2683">
        <v>0</v>
      </c>
      <c r="AM2683">
        <v>0</v>
      </c>
      <c r="AN2683">
        <v>0</v>
      </c>
      <c r="AO2683">
        <v>0</v>
      </c>
    </row>
    <row r="2684" spans="1:41" hidden="1" x14ac:dyDescent="0.3">
      <c r="A2684" t="s">
        <v>1332</v>
      </c>
      <c r="B2684" t="s">
        <v>1332</v>
      </c>
      <c r="C2684" t="s">
        <v>304</v>
      </c>
      <c r="D2684" t="s">
        <v>2962</v>
      </c>
      <c r="E2684">
        <v>2025945</v>
      </c>
      <c r="F2684" t="s">
        <v>6895</v>
      </c>
      <c r="G2684" t="s">
        <v>6896</v>
      </c>
      <c r="I2684" t="s">
        <v>1335</v>
      </c>
      <c r="J2684">
        <v>1000</v>
      </c>
      <c r="K2684" t="s">
        <v>3593</v>
      </c>
      <c r="L2684">
        <v>46105</v>
      </c>
      <c r="N2684">
        <v>46152</v>
      </c>
      <c r="P2684" t="s">
        <v>1337</v>
      </c>
      <c r="Q2684" t="s">
        <v>3594</v>
      </c>
      <c r="R2684" t="s">
        <v>1339</v>
      </c>
      <c r="S2684" t="s">
        <v>1332</v>
      </c>
      <c r="U2684" t="s">
        <v>1340</v>
      </c>
      <c r="V2684" t="s">
        <v>1341</v>
      </c>
      <c r="W2684" t="s">
        <v>1339</v>
      </c>
      <c r="X2684">
        <v>46112</v>
      </c>
      <c r="Y2684" t="s">
        <v>6897</v>
      </c>
      <c r="AC2684" t="s">
        <v>1343</v>
      </c>
      <c r="AF2684" t="s">
        <v>1408</v>
      </c>
      <c r="AI2684" t="s">
        <v>1339</v>
      </c>
      <c r="AJ2684">
        <v>1060</v>
      </c>
      <c r="AL2684">
        <v>0</v>
      </c>
      <c r="AM2684">
        <v>0</v>
      </c>
      <c r="AN2684">
        <v>0</v>
      </c>
      <c r="AO2684">
        <v>0</v>
      </c>
    </row>
    <row r="2685" spans="1:41" hidden="1" x14ac:dyDescent="0.3">
      <c r="C2685" t="s">
        <v>1371</v>
      </c>
      <c r="D2685" t="s">
        <v>4347</v>
      </c>
      <c r="E2685">
        <v>2025310</v>
      </c>
      <c r="F2685" t="s">
        <v>8778</v>
      </c>
      <c r="G2685" t="s">
        <v>8779</v>
      </c>
      <c r="I2685" t="s">
        <v>1335</v>
      </c>
      <c r="J2685">
        <v>700</v>
      </c>
      <c r="K2685" t="s">
        <v>3593</v>
      </c>
      <c r="L2685">
        <v>46127</v>
      </c>
      <c r="N2685">
        <v>46162</v>
      </c>
      <c r="P2685" t="s">
        <v>1420</v>
      </c>
      <c r="Q2685" t="s">
        <v>3594</v>
      </c>
      <c r="U2685" t="s">
        <v>1340</v>
      </c>
      <c r="V2685" t="s">
        <v>1341</v>
      </c>
      <c r="W2685" t="s">
        <v>1355</v>
      </c>
      <c r="AC2685" t="s">
        <v>1343</v>
      </c>
      <c r="AF2685" t="s">
        <v>1343</v>
      </c>
      <c r="AI2685">
        <v>32</v>
      </c>
      <c r="AJ2685">
        <v>765</v>
      </c>
      <c r="AL2685">
        <v>0</v>
      </c>
      <c r="AM2685" t="s">
        <v>1332</v>
      </c>
      <c r="AN2685">
        <v>0</v>
      </c>
      <c r="AO2685">
        <v>0</v>
      </c>
    </row>
    <row r="2686" spans="1:41" hidden="1" x14ac:dyDescent="0.3">
      <c r="C2686" t="s">
        <v>1371</v>
      </c>
      <c r="D2686" t="s">
        <v>8633</v>
      </c>
      <c r="E2686" t="s">
        <v>1332</v>
      </c>
      <c r="F2686" t="s">
        <v>8778</v>
      </c>
      <c r="G2686" t="s">
        <v>8634</v>
      </c>
      <c r="I2686" t="s">
        <v>1335</v>
      </c>
      <c r="J2686">
        <v>700</v>
      </c>
      <c r="K2686" t="s">
        <v>3593</v>
      </c>
      <c r="L2686">
        <v>46127</v>
      </c>
      <c r="N2686">
        <v>46162</v>
      </c>
      <c r="P2686" t="s">
        <v>1420</v>
      </c>
      <c r="Q2686" t="s">
        <v>3594</v>
      </c>
      <c r="U2686" t="s">
        <v>1340</v>
      </c>
      <c r="V2686" t="s">
        <v>1341</v>
      </c>
      <c r="W2686" t="s">
        <v>1355</v>
      </c>
      <c r="AC2686" t="s">
        <v>1343</v>
      </c>
      <c r="AF2686" t="s">
        <v>1343</v>
      </c>
      <c r="AI2686">
        <v>32</v>
      </c>
      <c r="AJ2686" t="s">
        <v>1332</v>
      </c>
      <c r="AL2686">
        <v>0</v>
      </c>
      <c r="AM2686" t="s">
        <v>1332</v>
      </c>
      <c r="AN2686">
        <v>0</v>
      </c>
      <c r="AO2686">
        <v>0</v>
      </c>
    </row>
    <row r="2687" spans="1:41" hidden="1" x14ac:dyDescent="0.3">
      <c r="A2687" t="s">
        <v>1332</v>
      </c>
      <c r="B2687" t="s">
        <v>1332</v>
      </c>
      <c r="C2687" t="s">
        <v>1386</v>
      </c>
      <c r="D2687" t="s">
        <v>3452</v>
      </c>
      <c r="E2687" t="s">
        <v>3453</v>
      </c>
      <c r="I2687" t="s">
        <v>1335</v>
      </c>
      <c r="J2687">
        <v>60</v>
      </c>
      <c r="K2687" t="s">
        <v>4465</v>
      </c>
      <c r="L2687">
        <v>46080</v>
      </c>
      <c r="N2687">
        <v>46113</v>
      </c>
      <c r="P2687" t="s">
        <v>1361</v>
      </c>
      <c r="Q2687" t="s">
        <v>4466</v>
      </c>
      <c r="R2687" t="s">
        <v>1339</v>
      </c>
      <c r="S2687" t="s">
        <v>1332</v>
      </c>
      <c r="U2687" t="s">
        <v>1340</v>
      </c>
      <c r="V2687" t="s">
        <v>1341</v>
      </c>
      <c r="W2687" t="s">
        <v>1339</v>
      </c>
      <c r="X2687">
        <v>46113</v>
      </c>
      <c r="Y2687" t="s">
        <v>4467</v>
      </c>
      <c r="AC2687" t="s">
        <v>1343</v>
      </c>
      <c r="AF2687" t="s">
        <v>1343</v>
      </c>
      <c r="AI2687" t="s">
        <v>1339</v>
      </c>
      <c r="AJ2687">
        <v>60</v>
      </c>
      <c r="AL2687">
        <v>0</v>
      </c>
      <c r="AM2687">
        <v>0</v>
      </c>
      <c r="AN2687">
        <v>0</v>
      </c>
      <c r="AO2687">
        <v>0</v>
      </c>
    </row>
    <row r="2688" spans="1:41" hidden="1" x14ac:dyDescent="0.3">
      <c r="A2688" t="s">
        <v>1332</v>
      </c>
      <c r="B2688" t="s">
        <v>1332</v>
      </c>
      <c r="C2688" t="s">
        <v>205</v>
      </c>
      <c r="D2688" t="s">
        <v>5409</v>
      </c>
      <c r="E2688" t="s">
        <v>5410</v>
      </c>
      <c r="F2688" t="s">
        <v>6333</v>
      </c>
      <c r="G2688" t="s">
        <v>4636</v>
      </c>
      <c r="I2688" t="s">
        <v>1335</v>
      </c>
      <c r="J2688">
        <v>300</v>
      </c>
      <c r="K2688" t="s">
        <v>6334</v>
      </c>
      <c r="L2688">
        <v>46098</v>
      </c>
      <c r="N2688">
        <v>46142</v>
      </c>
      <c r="P2688" t="s">
        <v>1337</v>
      </c>
      <c r="Q2688" t="s">
        <v>6335</v>
      </c>
      <c r="R2688" t="s">
        <v>1781</v>
      </c>
      <c r="S2688" t="s">
        <v>1332</v>
      </c>
      <c r="U2688" t="s">
        <v>1340</v>
      </c>
      <c r="V2688" t="s">
        <v>1341</v>
      </c>
      <c r="W2688" t="s">
        <v>1355</v>
      </c>
      <c r="AC2688" t="s">
        <v>1343</v>
      </c>
      <c r="AF2688" t="s">
        <v>1343</v>
      </c>
      <c r="AI2688">
        <v>12</v>
      </c>
      <c r="AJ2688">
        <v>300</v>
      </c>
      <c r="AL2688">
        <v>0</v>
      </c>
      <c r="AM2688" t="s">
        <v>1332</v>
      </c>
      <c r="AN2688">
        <v>0</v>
      </c>
      <c r="AO2688">
        <v>0</v>
      </c>
    </row>
    <row r="2689" spans="1:41" hidden="1" x14ac:dyDescent="0.3">
      <c r="A2689" t="s">
        <v>1332</v>
      </c>
      <c r="B2689" t="s">
        <v>1332</v>
      </c>
      <c r="C2689" t="s">
        <v>304</v>
      </c>
      <c r="D2689" t="s">
        <v>1664</v>
      </c>
      <c r="E2689" t="s">
        <v>1332</v>
      </c>
      <c r="I2689" t="s">
        <v>1335</v>
      </c>
      <c r="J2689">
        <v>320</v>
      </c>
      <c r="K2689" t="s">
        <v>1684</v>
      </c>
      <c r="L2689">
        <v>45996</v>
      </c>
      <c r="N2689">
        <v>46037</v>
      </c>
      <c r="P2689" t="s">
        <v>1337</v>
      </c>
      <c r="Q2689" t="s">
        <v>1685</v>
      </c>
      <c r="R2689" t="s">
        <v>1358</v>
      </c>
      <c r="S2689" t="s">
        <v>1374</v>
      </c>
      <c r="T2689" t="s">
        <v>1686</v>
      </c>
      <c r="U2689" t="s">
        <v>1354</v>
      </c>
      <c r="V2689" t="s">
        <v>1341</v>
      </c>
      <c r="W2689" t="s">
        <v>1454</v>
      </c>
      <c r="AC2689" t="s">
        <v>1343</v>
      </c>
      <c r="AF2689" t="s">
        <v>1343</v>
      </c>
      <c r="AI2689" t="s">
        <v>1352</v>
      </c>
      <c r="AJ2689" t="s">
        <v>1332</v>
      </c>
      <c r="AL2689">
        <v>0</v>
      </c>
      <c r="AM2689" t="s">
        <v>1332</v>
      </c>
      <c r="AN2689">
        <v>0</v>
      </c>
      <c r="AO2689">
        <v>0</v>
      </c>
    </row>
    <row r="2690" spans="1:41" hidden="1" x14ac:dyDescent="0.3">
      <c r="A2690" t="s">
        <v>1332</v>
      </c>
      <c r="B2690" t="s">
        <v>1332</v>
      </c>
      <c r="C2690" t="s">
        <v>1371</v>
      </c>
      <c r="D2690" t="s">
        <v>3474</v>
      </c>
      <c r="E2690">
        <v>2026028</v>
      </c>
      <c r="F2690" t="s">
        <v>7626</v>
      </c>
      <c r="G2690" t="s">
        <v>7627</v>
      </c>
      <c r="I2690" t="s">
        <v>1335</v>
      </c>
      <c r="J2690">
        <v>250</v>
      </c>
      <c r="K2690" t="s">
        <v>1684</v>
      </c>
      <c r="L2690">
        <v>46112</v>
      </c>
      <c r="N2690">
        <v>46157</v>
      </c>
      <c r="P2690" t="s">
        <v>1361</v>
      </c>
      <c r="Q2690" t="s">
        <v>1685</v>
      </c>
      <c r="R2690" t="s">
        <v>1781</v>
      </c>
      <c r="S2690" t="s">
        <v>1332</v>
      </c>
      <c r="U2690" t="s">
        <v>1340</v>
      </c>
      <c r="V2690" t="s">
        <v>1341</v>
      </c>
      <c r="W2690" t="s">
        <v>1355</v>
      </c>
      <c r="AC2690" t="s">
        <v>1343</v>
      </c>
      <c r="AF2690" t="s">
        <v>1343</v>
      </c>
      <c r="AI2690">
        <v>27</v>
      </c>
      <c r="AJ2690">
        <v>290</v>
      </c>
      <c r="AL2690">
        <v>0</v>
      </c>
      <c r="AM2690" t="s">
        <v>1332</v>
      </c>
      <c r="AN2690">
        <v>0</v>
      </c>
      <c r="AO2690">
        <v>0</v>
      </c>
    </row>
    <row r="2691" spans="1:41" hidden="1" x14ac:dyDescent="0.3">
      <c r="A2691" t="s">
        <v>1332</v>
      </c>
      <c r="B2691" t="s">
        <v>1332</v>
      </c>
      <c r="C2691" t="s">
        <v>1371</v>
      </c>
      <c r="D2691" t="s">
        <v>1755</v>
      </c>
      <c r="E2691">
        <v>2025329</v>
      </c>
      <c r="F2691" t="s">
        <v>7626</v>
      </c>
      <c r="I2691" t="s">
        <v>1335</v>
      </c>
      <c r="J2691">
        <v>0</v>
      </c>
      <c r="K2691" t="s">
        <v>1684</v>
      </c>
      <c r="L2691">
        <v>46112</v>
      </c>
      <c r="N2691">
        <v>46157</v>
      </c>
      <c r="P2691" t="s">
        <v>1361</v>
      </c>
      <c r="Q2691" t="s">
        <v>1685</v>
      </c>
      <c r="R2691" t="s">
        <v>1781</v>
      </c>
      <c r="S2691" t="s">
        <v>1332</v>
      </c>
      <c r="U2691" t="s">
        <v>1340</v>
      </c>
      <c r="V2691" t="s">
        <v>1341</v>
      </c>
      <c r="W2691" t="s">
        <v>1355</v>
      </c>
      <c r="AC2691" t="s">
        <v>1343</v>
      </c>
      <c r="AF2691" t="s">
        <v>1343</v>
      </c>
      <c r="AI2691">
        <v>27</v>
      </c>
      <c r="AJ2691">
        <v>52</v>
      </c>
      <c r="AL2691">
        <v>0</v>
      </c>
      <c r="AM2691" t="s">
        <v>1332</v>
      </c>
      <c r="AN2691">
        <v>0</v>
      </c>
      <c r="AO2691">
        <v>0</v>
      </c>
    </row>
    <row r="2692" spans="1:41" hidden="1" x14ac:dyDescent="0.3">
      <c r="A2692" t="s">
        <v>1332</v>
      </c>
      <c r="B2692" t="s">
        <v>1332</v>
      </c>
      <c r="C2692" t="s">
        <v>1371</v>
      </c>
      <c r="D2692" t="s">
        <v>1438</v>
      </c>
      <c r="E2692">
        <v>2025933</v>
      </c>
      <c r="I2692" t="s">
        <v>1335</v>
      </c>
      <c r="J2692">
        <v>300</v>
      </c>
      <c r="K2692" t="s">
        <v>3098</v>
      </c>
      <c r="L2692">
        <v>46031</v>
      </c>
      <c r="N2692">
        <v>46081</v>
      </c>
      <c r="P2692" t="s">
        <v>1337</v>
      </c>
      <c r="Q2692" t="s">
        <v>3099</v>
      </c>
      <c r="R2692" t="s">
        <v>1339</v>
      </c>
      <c r="S2692" t="s">
        <v>1332</v>
      </c>
      <c r="U2692" t="s">
        <v>1340</v>
      </c>
      <c r="V2692" t="s">
        <v>1341</v>
      </c>
      <c r="W2692" t="s">
        <v>1339</v>
      </c>
      <c r="X2692">
        <v>46062</v>
      </c>
      <c r="Y2692" t="s">
        <v>3100</v>
      </c>
      <c r="AC2692" t="s">
        <v>1343</v>
      </c>
      <c r="AF2692" t="s">
        <v>1343</v>
      </c>
      <c r="AI2692" t="s">
        <v>1339</v>
      </c>
      <c r="AJ2692">
        <v>350</v>
      </c>
      <c r="AL2692">
        <v>0</v>
      </c>
      <c r="AM2692">
        <v>0</v>
      </c>
      <c r="AN2692">
        <v>0</v>
      </c>
      <c r="AO2692">
        <v>0</v>
      </c>
    </row>
    <row r="2693" spans="1:41" hidden="1" x14ac:dyDescent="0.3">
      <c r="A2693" t="s">
        <v>1332</v>
      </c>
      <c r="B2693" t="s">
        <v>1332</v>
      </c>
      <c r="C2693" t="s">
        <v>1371</v>
      </c>
      <c r="D2693" t="s">
        <v>1755</v>
      </c>
      <c r="E2693">
        <v>2025329</v>
      </c>
      <c r="I2693" t="s">
        <v>1335</v>
      </c>
      <c r="J2693">
        <v>0</v>
      </c>
      <c r="K2693" t="s">
        <v>3098</v>
      </c>
      <c r="L2693">
        <v>46031</v>
      </c>
      <c r="N2693">
        <v>46081</v>
      </c>
      <c r="P2693" t="s">
        <v>1337</v>
      </c>
      <c r="Q2693" t="s">
        <v>3099</v>
      </c>
      <c r="R2693" t="s">
        <v>1339</v>
      </c>
      <c r="S2693" t="s">
        <v>1332</v>
      </c>
      <c r="U2693" t="s">
        <v>1340</v>
      </c>
      <c r="V2693" t="s">
        <v>1341</v>
      </c>
      <c r="W2693" t="s">
        <v>1339</v>
      </c>
      <c r="X2693">
        <v>46062</v>
      </c>
      <c r="Y2693" t="s">
        <v>3100</v>
      </c>
      <c r="AC2693" t="s">
        <v>1343</v>
      </c>
      <c r="AF2693" t="s">
        <v>1343</v>
      </c>
      <c r="AI2693" t="s">
        <v>1339</v>
      </c>
      <c r="AJ2693">
        <v>52</v>
      </c>
      <c r="AL2693" t="s">
        <v>1332</v>
      </c>
      <c r="AM2693" t="s">
        <v>1332</v>
      </c>
      <c r="AN2693">
        <v>0</v>
      </c>
      <c r="AO2693">
        <v>0</v>
      </c>
    </row>
    <row r="2694" spans="1:41" hidden="1" x14ac:dyDescent="0.3">
      <c r="A2694" t="s">
        <v>1332</v>
      </c>
      <c r="B2694" t="s">
        <v>1332</v>
      </c>
      <c r="C2694" t="s">
        <v>205</v>
      </c>
      <c r="D2694" t="s">
        <v>2962</v>
      </c>
      <c r="E2694">
        <v>2025945</v>
      </c>
      <c r="F2694" t="s">
        <v>5368</v>
      </c>
      <c r="G2694" t="s">
        <v>5369</v>
      </c>
      <c r="I2694" t="s">
        <v>1335</v>
      </c>
      <c r="J2694">
        <v>250</v>
      </c>
      <c r="K2694" t="s">
        <v>5370</v>
      </c>
      <c r="L2694">
        <v>46090</v>
      </c>
      <c r="N2694">
        <v>46132</v>
      </c>
      <c r="P2694" t="s">
        <v>1337</v>
      </c>
      <c r="Q2694" t="s">
        <v>5371</v>
      </c>
      <c r="R2694" t="s">
        <v>3490</v>
      </c>
      <c r="S2694" t="s">
        <v>1332</v>
      </c>
      <c r="U2694" t="s">
        <v>1354</v>
      </c>
      <c r="V2694" t="s">
        <v>1341</v>
      </c>
      <c r="W2694" t="s">
        <v>1355</v>
      </c>
      <c r="AC2694" t="s">
        <v>1343</v>
      </c>
      <c r="AF2694" t="s">
        <v>1343</v>
      </c>
      <c r="AI2694">
        <v>2</v>
      </c>
      <c r="AJ2694">
        <v>310</v>
      </c>
      <c r="AL2694">
        <v>0</v>
      </c>
      <c r="AM2694" t="s">
        <v>1332</v>
      </c>
      <c r="AN2694">
        <v>0</v>
      </c>
      <c r="AO2694">
        <v>0</v>
      </c>
    </row>
    <row r="2695" spans="1:41" hidden="1" x14ac:dyDescent="0.3">
      <c r="A2695" t="s">
        <v>1332</v>
      </c>
      <c r="B2695" t="s">
        <v>1332</v>
      </c>
      <c r="C2695" t="s">
        <v>39</v>
      </c>
      <c r="D2695" t="s">
        <v>1657</v>
      </c>
      <c r="E2695">
        <v>2025990</v>
      </c>
      <c r="I2695" t="s">
        <v>1335</v>
      </c>
      <c r="J2695">
        <v>800</v>
      </c>
      <c r="K2695" t="s">
        <v>1747</v>
      </c>
      <c r="L2695">
        <v>46006</v>
      </c>
      <c r="N2695">
        <v>46052</v>
      </c>
      <c r="P2695" t="s">
        <v>1337</v>
      </c>
      <c r="Q2695" t="s">
        <v>1748</v>
      </c>
      <c r="R2695" t="s">
        <v>1339</v>
      </c>
      <c r="S2695" t="s">
        <v>1332</v>
      </c>
      <c r="U2695" t="s">
        <v>1340</v>
      </c>
      <c r="V2695" t="s">
        <v>1341</v>
      </c>
      <c r="W2695" t="s">
        <v>1339</v>
      </c>
      <c r="X2695">
        <v>46048</v>
      </c>
      <c r="Y2695" t="s">
        <v>1749</v>
      </c>
      <c r="Z2695">
        <v>616</v>
      </c>
      <c r="AA2695">
        <v>121</v>
      </c>
      <c r="AB2695">
        <v>14</v>
      </c>
      <c r="AC2695" t="s">
        <v>1343</v>
      </c>
      <c r="AF2695" t="s">
        <v>1343</v>
      </c>
      <c r="AI2695" t="s">
        <v>1339</v>
      </c>
      <c r="AJ2695">
        <v>875</v>
      </c>
      <c r="AL2695">
        <v>616</v>
      </c>
      <c r="AM2695">
        <v>616</v>
      </c>
      <c r="AN2695">
        <v>0.19642857142857101</v>
      </c>
      <c r="AO2695">
        <v>1.4204545454545501</v>
      </c>
    </row>
    <row r="2696" spans="1:41" hidden="1" x14ac:dyDescent="0.3">
      <c r="A2696" t="s">
        <v>1332</v>
      </c>
      <c r="B2696" t="s">
        <v>1332</v>
      </c>
      <c r="C2696" t="s">
        <v>205</v>
      </c>
      <c r="D2696" t="s">
        <v>5409</v>
      </c>
      <c r="E2696" t="s">
        <v>5410</v>
      </c>
      <c r="F2696" t="s">
        <v>6087</v>
      </c>
      <c r="G2696" t="s">
        <v>4636</v>
      </c>
      <c r="I2696" t="s">
        <v>1335</v>
      </c>
      <c r="J2696">
        <v>100</v>
      </c>
      <c r="K2696" t="s">
        <v>6088</v>
      </c>
      <c r="L2696">
        <v>46095</v>
      </c>
      <c r="N2696">
        <v>46142</v>
      </c>
      <c r="P2696" t="s">
        <v>1337</v>
      </c>
      <c r="Q2696" t="s">
        <v>6089</v>
      </c>
      <c r="R2696" t="s">
        <v>1781</v>
      </c>
      <c r="S2696" t="s">
        <v>1332</v>
      </c>
      <c r="U2696" t="s">
        <v>1340</v>
      </c>
      <c r="V2696" t="s">
        <v>1341</v>
      </c>
      <c r="W2696" t="s">
        <v>1355</v>
      </c>
      <c r="AC2696" t="s">
        <v>1343</v>
      </c>
      <c r="AF2696" t="s">
        <v>1343</v>
      </c>
      <c r="AI2696">
        <v>12</v>
      </c>
      <c r="AJ2696">
        <v>100</v>
      </c>
      <c r="AL2696">
        <v>0</v>
      </c>
      <c r="AM2696" t="s">
        <v>1332</v>
      </c>
      <c r="AN2696">
        <v>0</v>
      </c>
      <c r="AO2696">
        <v>0</v>
      </c>
    </row>
    <row r="2697" spans="1:41" hidden="1" x14ac:dyDescent="0.3">
      <c r="A2697" t="s">
        <v>1332</v>
      </c>
      <c r="B2697" t="s">
        <v>1332</v>
      </c>
      <c r="C2697" t="s">
        <v>205</v>
      </c>
      <c r="D2697" t="s">
        <v>2962</v>
      </c>
      <c r="E2697">
        <v>2025945</v>
      </c>
      <c r="F2697" t="s">
        <v>6087</v>
      </c>
      <c r="G2697" t="s">
        <v>6090</v>
      </c>
      <c r="I2697" t="s">
        <v>1335</v>
      </c>
      <c r="J2697">
        <v>100</v>
      </c>
      <c r="K2697" t="s">
        <v>6088</v>
      </c>
      <c r="L2697">
        <v>46095</v>
      </c>
      <c r="N2697">
        <v>46142</v>
      </c>
      <c r="P2697" t="s">
        <v>1337</v>
      </c>
      <c r="Q2697" t="s">
        <v>6089</v>
      </c>
      <c r="R2697" t="s">
        <v>1781</v>
      </c>
      <c r="S2697" t="s">
        <v>1332</v>
      </c>
      <c r="U2697" t="s">
        <v>1340</v>
      </c>
      <c r="V2697" t="s">
        <v>1341</v>
      </c>
      <c r="W2697" t="s">
        <v>1355</v>
      </c>
      <c r="AC2697" t="s">
        <v>1343</v>
      </c>
      <c r="AF2697" t="s">
        <v>1343</v>
      </c>
      <c r="AI2697">
        <v>12</v>
      </c>
      <c r="AJ2697">
        <v>160</v>
      </c>
      <c r="AL2697">
        <v>0</v>
      </c>
      <c r="AM2697" t="s">
        <v>1332</v>
      </c>
      <c r="AN2697">
        <v>0</v>
      </c>
      <c r="AO2697">
        <v>0</v>
      </c>
    </row>
    <row r="2698" spans="1:41" hidden="1" x14ac:dyDescent="0.3">
      <c r="A2698" t="s">
        <v>1332</v>
      </c>
      <c r="B2698" t="s">
        <v>1332</v>
      </c>
      <c r="C2698" t="s">
        <v>39</v>
      </c>
      <c r="D2698" t="s">
        <v>1735</v>
      </c>
      <c r="E2698">
        <v>2025366</v>
      </c>
      <c r="I2698" t="s">
        <v>1335</v>
      </c>
      <c r="J2698">
        <v>200</v>
      </c>
      <c r="K2698" t="s">
        <v>3521</v>
      </c>
      <c r="L2698">
        <v>46053</v>
      </c>
      <c r="N2698">
        <v>46096</v>
      </c>
      <c r="P2698" t="s">
        <v>1337</v>
      </c>
      <c r="Q2698" t="s">
        <v>3522</v>
      </c>
      <c r="R2698" t="s">
        <v>1339</v>
      </c>
      <c r="S2698" t="s">
        <v>1332</v>
      </c>
      <c r="U2698" t="s">
        <v>1340</v>
      </c>
      <c r="V2698" t="s">
        <v>1341</v>
      </c>
      <c r="W2698" t="s">
        <v>1339</v>
      </c>
      <c r="X2698">
        <v>46097</v>
      </c>
      <c r="Y2698" t="s">
        <v>3523</v>
      </c>
      <c r="Z2698">
        <v>128</v>
      </c>
      <c r="AA2698">
        <v>41</v>
      </c>
      <c r="AB2698">
        <v>9</v>
      </c>
      <c r="AC2698" t="s">
        <v>1343</v>
      </c>
      <c r="AF2698" t="s">
        <v>1343</v>
      </c>
      <c r="AI2698" t="s">
        <v>1339</v>
      </c>
      <c r="AJ2698">
        <v>290</v>
      </c>
      <c r="AL2698">
        <v>128</v>
      </c>
      <c r="AM2698">
        <v>128</v>
      </c>
      <c r="AN2698">
        <v>0.3203125</v>
      </c>
      <c r="AO2698">
        <v>2.265625</v>
      </c>
    </row>
    <row r="2699" spans="1:41" x14ac:dyDescent="0.3">
      <c r="A2699" t="s">
        <v>1332</v>
      </c>
      <c r="B2699" t="s">
        <v>1332</v>
      </c>
      <c r="C2699" t="s">
        <v>1380</v>
      </c>
      <c r="D2699" t="s">
        <v>1755</v>
      </c>
      <c r="E2699">
        <v>2025329</v>
      </c>
      <c r="F2699" t="s">
        <v>6535</v>
      </c>
      <c r="I2699" t="s">
        <v>1335</v>
      </c>
      <c r="J2699">
        <v>0</v>
      </c>
      <c r="K2699" t="s">
        <v>6537</v>
      </c>
      <c r="L2699" s="42">
        <v>46100</v>
      </c>
      <c r="N2699">
        <v>46152</v>
      </c>
      <c r="P2699" t="s">
        <v>1361</v>
      </c>
      <c r="Q2699" t="s">
        <v>6538</v>
      </c>
      <c r="R2699" t="s">
        <v>1781</v>
      </c>
      <c r="S2699" t="s">
        <v>1332</v>
      </c>
      <c r="U2699" t="s">
        <v>1340</v>
      </c>
      <c r="V2699" t="s">
        <v>1341</v>
      </c>
      <c r="W2699" t="s">
        <v>1355</v>
      </c>
      <c r="AC2699" t="s">
        <v>1343</v>
      </c>
      <c r="AF2699" t="s">
        <v>1343</v>
      </c>
      <c r="AI2699">
        <v>22</v>
      </c>
      <c r="AJ2699">
        <v>52</v>
      </c>
      <c r="AL2699">
        <v>0</v>
      </c>
      <c r="AM2699" t="s">
        <v>1332</v>
      </c>
      <c r="AN2699">
        <v>0</v>
      </c>
      <c r="AO2699">
        <v>0</v>
      </c>
    </row>
    <row r="2700" spans="1:41" hidden="1" x14ac:dyDescent="0.3">
      <c r="A2700" t="s">
        <v>1332</v>
      </c>
      <c r="B2700" t="s">
        <v>1332</v>
      </c>
      <c r="C2700" t="s">
        <v>47</v>
      </c>
      <c r="D2700" t="s">
        <v>1820</v>
      </c>
      <c r="E2700">
        <v>2025918</v>
      </c>
      <c r="I2700" t="s">
        <v>1335</v>
      </c>
      <c r="J2700">
        <v>500</v>
      </c>
      <c r="K2700" t="s">
        <v>1623</v>
      </c>
      <c r="L2700">
        <v>45997</v>
      </c>
      <c r="N2700">
        <v>46068</v>
      </c>
      <c r="P2700" t="s">
        <v>1420</v>
      </c>
      <c r="Q2700" t="s">
        <v>1624</v>
      </c>
      <c r="R2700" t="s">
        <v>1358</v>
      </c>
      <c r="S2700" t="s">
        <v>1332</v>
      </c>
      <c r="U2700" t="s">
        <v>1340</v>
      </c>
      <c r="V2700" t="s">
        <v>1341</v>
      </c>
      <c r="W2700" t="s">
        <v>1358</v>
      </c>
      <c r="AC2700" t="s">
        <v>1343</v>
      </c>
      <c r="AF2700" t="s">
        <v>1343</v>
      </c>
      <c r="AI2700" t="s">
        <v>1358</v>
      </c>
      <c r="AJ2700">
        <v>610</v>
      </c>
      <c r="AL2700">
        <v>0</v>
      </c>
      <c r="AM2700" t="s">
        <v>1332</v>
      </c>
      <c r="AN2700">
        <v>0</v>
      </c>
      <c r="AO2700">
        <v>0</v>
      </c>
    </row>
    <row r="2701" spans="1:41" hidden="1" x14ac:dyDescent="0.3">
      <c r="A2701" t="s">
        <v>1332</v>
      </c>
      <c r="B2701" t="s">
        <v>1332</v>
      </c>
      <c r="C2701" t="s">
        <v>304</v>
      </c>
      <c r="D2701" t="s">
        <v>2120</v>
      </c>
      <c r="E2701">
        <v>2024878</v>
      </c>
      <c r="I2701" t="s">
        <v>1335</v>
      </c>
      <c r="J2701">
        <v>500</v>
      </c>
      <c r="K2701" t="s">
        <v>1623</v>
      </c>
      <c r="L2701">
        <v>46009</v>
      </c>
      <c r="N2701">
        <v>46073</v>
      </c>
      <c r="P2701" t="s">
        <v>1337</v>
      </c>
      <c r="Q2701" t="s">
        <v>1624</v>
      </c>
      <c r="R2701" t="s">
        <v>1339</v>
      </c>
      <c r="S2701" t="s">
        <v>1332</v>
      </c>
      <c r="U2701" t="s">
        <v>1340</v>
      </c>
      <c r="V2701" t="s">
        <v>1341</v>
      </c>
      <c r="W2701" t="s">
        <v>1339</v>
      </c>
      <c r="X2701">
        <v>46042</v>
      </c>
      <c r="Y2701" t="s">
        <v>2139</v>
      </c>
      <c r="Z2701">
        <v>221</v>
      </c>
      <c r="AA2701">
        <v>47</v>
      </c>
      <c r="AB2701">
        <v>14</v>
      </c>
      <c r="AC2701" t="s">
        <v>1343</v>
      </c>
      <c r="AF2701" t="s">
        <v>1343</v>
      </c>
      <c r="AI2701" t="s">
        <v>1339</v>
      </c>
      <c r="AJ2701">
        <v>575</v>
      </c>
      <c r="AL2701">
        <v>221</v>
      </c>
      <c r="AM2701">
        <v>221</v>
      </c>
      <c r="AN2701">
        <v>0.21266968325791899</v>
      </c>
      <c r="AO2701">
        <v>2.60180995475113</v>
      </c>
    </row>
    <row r="2702" spans="1:41" hidden="1" x14ac:dyDescent="0.3">
      <c r="A2702" t="s">
        <v>1332</v>
      </c>
      <c r="B2702" t="s">
        <v>1332</v>
      </c>
      <c r="C2702" t="s">
        <v>304</v>
      </c>
      <c r="D2702" t="s">
        <v>2376</v>
      </c>
      <c r="E2702" t="s">
        <v>1332</v>
      </c>
      <c r="I2702" t="s">
        <v>1335</v>
      </c>
      <c r="J2702">
        <v>500</v>
      </c>
      <c r="K2702" t="s">
        <v>1623</v>
      </c>
      <c r="L2702">
        <v>46009</v>
      </c>
      <c r="N2702">
        <v>46073</v>
      </c>
      <c r="P2702" t="s">
        <v>1337</v>
      </c>
      <c r="Q2702" t="s">
        <v>1624</v>
      </c>
      <c r="R2702" t="s">
        <v>1339</v>
      </c>
      <c r="S2702" t="s">
        <v>1332</v>
      </c>
      <c r="U2702" t="s">
        <v>1340</v>
      </c>
      <c r="V2702" t="s">
        <v>1341</v>
      </c>
      <c r="W2702" t="s">
        <v>1339</v>
      </c>
      <c r="X2702">
        <v>46056</v>
      </c>
      <c r="Y2702" t="s">
        <v>2380</v>
      </c>
      <c r="Z2702">
        <v>213</v>
      </c>
      <c r="AA2702">
        <v>28</v>
      </c>
      <c r="AB2702">
        <v>10</v>
      </c>
      <c r="AC2702" t="s">
        <v>1343</v>
      </c>
      <c r="AF2702" t="s">
        <v>1343</v>
      </c>
      <c r="AI2702" t="s">
        <v>1339</v>
      </c>
      <c r="AJ2702" t="s">
        <v>1332</v>
      </c>
      <c r="AL2702">
        <v>213</v>
      </c>
      <c r="AM2702">
        <v>213</v>
      </c>
      <c r="AN2702">
        <v>0.13145539906103301</v>
      </c>
      <c r="AO2702">
        <v>0</v>
      </c>
    </row>
    <row r="2703" spans="1:41" hidden="1" x14ac:dyDescent="0.3">
      <c r="A2703" t="s">
        <v>1332</v>
      </c>
      <c r="B2703" t="s">
        <v>1332</v>
      </c>
      <c r="C2703" t="s">
        <v>1371</v>
      </c>
      <c r="D2703" t="s">
        <v>1438</v>
      </c>
      <c r="E2703">
        <v>2025933</v>
      </c>
      <c r="I2703" t="s">
        <v>1335</v>
      </c>
      <c r="J2703">
        <v>80</v>
      </c>
      <c r="K2703" t="s">
        <v>4567</v>
      </c>
      <c r="L2703">
        <v>46084</v>
      </c>
      <c r="N2703">
        <v>46112</v>
      </c>
      <c r="P2703" t="s">
        <v>1361</v>
      </c>
      <c r="Q2703" t="s">
        <v>4568</v>
      </c>
      <c r="R2703" t="s">
        <v>1339</v>
      </c>
      <c r="S2703" t="s">
        <v>1374</v>
      </c>
      <c r="T2703" t="s">
        <v>4569</v>
      </c>
      <c r="U2703" t="s">
        <v>1354</v>
      </c>
      <c r="V2703" t="s">
        <v>1341</v>
      </c>
      <c r="W2703" t="s">
        <v>1339</v>
      </c>
      <c r="X2703">
        <v>46100</v>
      </c>
      <c r="Y2703" t="s">
        <v>4570</v>
      </c>
      <c r="Z2703">
        <v>152</v>
      </c>
      <c r="AA2703">
        <v>71</v>
      </c>
      <c r="AB2703">
        <v>4</v>
      </c>
      <c r="AC2703" t="s">
        <v>1343</v>
      </c>
      <c r="AF2703" t="s">
        <v>1343</v>
      </c>
      <c r="AI2703" t="s">
        <v>1339</v>
      </c>
      <c r="AJ2703">
        <v>130</v>
      </c>
      <c r="AL2703">
        <v>152</v>
      </c>
      <c r="AM2703">
        <v>152</v>
      </c>
      <c r="AN2703">
        <v>0.46710526315789502</v>
      </c>
      <c r="AO2703">
        <v>0.85526315789473695</v>
      </c>
    </row>
    <row r="2704" spans="1:41" hidden="1" x14ac:dyDescent="0.3">
      <c r="A2704" t="s">
        <v>1332</v>
      </c>
      <c r="B2704" t="s">
        <v>1332</v>
      </c>
      <c r="C2704" t="s">
        <v>1371</v>
      </c>
      <c r="D2704" t="s">
        <v>2695</v>
      </c>
      <c r="E2704">
        <v>2025982</v>
      </c>
      <c r="I2704" t="s">
        <v>1335</v>
      </c>
      <c r="J2704">
        <v>0</v>
      </c>
      <c r="K2704" t="s">
        <v>4567</v>
      </c>
      <c r="L2704">
        <v>46084</v>
      </c>
      <c r="N2704">
        <v>46112</v>
      </c>
      <c r="P2704" t="s">
        <v>1361</v>
      </c>
      <c r="Q2704" t="s">
        <v>4568</v>
      </c>
      <c r="R2704" t="s">
        <v>1339</v>
      </c>
      <c r="S2704" t="s">
        <v>1374</v>
      </c>
      <c r="T2704" t="s">
        <v>4569</v>
      </c>
      <c r="U2704" t="s">
        <v>1354</v>
      </c>
      <c r="V2704" t="s">
        <v>1341</v>
      </c>
      <c r="W2704" t="s">
        <v>1339</v>
      </c>
      <c r="X2704">
        <v>46100</v>
      </c>
      <c r="Y2704" t="s">
        <v>4570</v>
      </c>
      <c r="Z2704">
        <v>152</v>
      </c>
      <c r="AA2704">
        <v>71</v>
      </c>
      <c r="AB2704">
        <v>4</v>
      </c>
      <c r="AC2704" t="s">
        <v>1343</v>
      </c>
      <c r="AF2704" t="s">
        <v>1343</v>
      </c>
      <c r="AI2704" t="s">
        <v>1339</v>
      </c>
      <c r="AJ2704">
        <v>35</v>
      </c>
      <c r="AL2704" t="s">
        <v>1332</v>
      </c>
      <c r="AM2704" t="s">
        <v>1332</v>
      </c>
      <c r="AN2704">
        <v>0.46710526315789502</v>
      </c>
      <c r="AO2704">
        <v>0</v>
      </c>
    </row>
    <row r="2705" spans="1:41" hidden="1" x14ac:dyDescent="0.3">
      <c r="A2705" t="s">
        <v>1332</v>
      </c>
      <c r="B2705" t="s">
        <v>1332</v>
      </c>
      <c r="C2705" t="s">
        <v>205</v>
      </c>
      <c r="D2705" t="s">
        <v>2962</v>
      </c>
      <c r="E2705">
        <v>2025945</v>
      </c>
      <c r="F2705" t="s">
        <v>6501</v>
      </c>
      <c r="G2705" t="s">
        <v>6502</v>
      </c>
      <c r="I2705" t="s">
        <v>1335</v>
      </c>
      <c r="J2705">
        <v>110</v>
      </c>
      <c r="K2705" t="s">
        <v>4567</v>
      </c>
      <c r="L2705">
        <v>46100</v>
      </c>
      <c r="N2705">
        <v>46152</v>
      </c>
      <c r="P2705" t="s">
        <v>1361</v>
      </c>
      <c r="Q2705" t="s">
        <v>4568</v>
      </c>
      <c r="R2705" t="s">
        <v>1339</v>
      </c>
      <c r="S2705" t="s">
        <v>1374</v>
      </c>
      <c r="T2705" t="s">
        <v>6503</v>
      </c>
      <c r="U2705" t="s">
        <v>1354</v>
      </c>
      <c r="V2705" t="s">
        <v>1341</v>
      </c>
      <c r="W2705" t="s">
        <v>1339</v>
      </c>
      <c r="X2705">
        <v>46126</v>
      </c>
      <c r="Y2705" t="s">
        <v>6504</v>
      </c>
      <c r="Z2705">
        <v>167</v>
      </c>
      <c r="AA2705">
        <v>39</v>
      </c>
      <c r="AB2705">
        <v>7</v>
      </c>
      <c r="AC2705" t="s">
        <v>1343</v>
      </c>
      <c r="AF2705" t="s">
        <v>1343</v>
      </c>
      <c r="AI2705" t="s">
        <v>1339</v>
      </c>
      <c r="AJ2705">
        <v>170</v>
      </c>
      <c r="AL2705">
        <v>167</v>
      </c>
      <c r="AM2705">
        <v>167</v>
      </c>
      <c r="AN2705">
        <v>0.23353293413173701</v>
      </c>
      <c r="AO2705">
        <v>1.0179640718562899</v>
      </c>
    </row>
    <row r="2706" spans="1:41" hidden="1" x14ac:dyDescent="0.3">
      <c r="A2706" t="s">
        <v>1332</v>
      </c>
      <c r="B2706" t="s">
        <v>1332</v>
      </c>
      <c r="C2706" t="s">
        <v>205</v>
      </c>
      <c r="D2706" t="s">
        <v>3418</v>
      </c>
      <c r="E2706" t="s">
        <v>1332</v>
      </c>
      <c r="I2706" t="s">
        <v>1335</v>
      </c>
      <c r="J2706">
        <v>200</v>
      </c>
      <c r="K2706" t="s">
        <v>3868</v>
      </c>
      <c r="L2706">
        <v>46056</v>
      </c>
      <c r="N2706">
        <v>46111</v>
      </c>
      <c r="P2706" t="s">
        <v>1337</v>
      </c>
      <c r="Q2706" t="e">
        <v>#NAME?</v>
      </c>
      <c r="R2706" t="s">
        <v>1339</v>
      </c>
      <c r="S2706" t="s">
        <v>1332</v>
      </c>
      <c r="T2706" t="s">
        <v>3869</v>
      </c>
      <c r="U2706" t="s">
        <v>1340</v>
      </c>
      <c r="V2706" t="s">
        <v>1341</v>
      </c>
      <c r="W2706" t="s">
        <v>1339</v>
      </c>
      <c r="X2706">
        <v>46107</v>
      </c>
      <c r="Y2706" t="s">
        <v>3870</v>
      </c>
      <c r="AC2706" t="s">
        <v>1343</v>
      </c>
      <c r="AF2706" t="s">
        <v>1343</v>
      </c>
      <c r="AI2706" t="s">
        <v>1339</v>
      </c>
      <c r="AJ2706" t="s">
        <v>1332</v>
      </c>
      <c r="AL2706">
        <v>0</v>
      </c>
      <c r="AM2706">
        <v>0</v>
      </c>
      <c r="AN2706">
        <v>0</v>
      </c>
      <c r="AO2706">
        <v>0</v>
      </c>
    </row>
    <row r="2707" spans="1:41" hidden="1" x14ac:dyDescent="0.3">
      <c r="A2707" t="s">
        <v>1332</v>
      </c>
      <c r="B2707" t="s">
        <v>1332</v>
      </c>
      <c r="C2707" t="s">
        <v>1371</v>
      </c>
      <c r="D2707" t="s">
        <v>2140</v>
      </c>
      <c r="E2707">
        <v>2025321</v>
      </c>
      <c r="I2707" t="s">
        <v>1335</v>
      </c>
      <c r="J2707">
        <v>400</v>
      </c>
      <c r="K2707" t="s">
        <v>2162</v>
      </c>
      <c r="L2707">
        <v>46011</v>
      </c>
      <c r="N2707">
        <v>46053</v>
      </c>
      <c r="P2707" t="s">
        <v>1337</v>
      </c>
      <c r="Q2707" t="s">
        <v>1362</v>
      </c>
      <c r="R2707" t="s">
        <v>1339</v>
      </c>
      <c r="S2707" t="s">
        <v>1374</v>
      </c>
      <c r="T2707" t="s">
        <v>2163</v>
      </c>
      <c r="U2707" t="s">
        <v>1354</v>
      </c>
      <c r="V2707" t="s">
        <v>1341</v>
      </c>
      <c r="W2707" t="s">
        <v>1339</v>
      </c>
      <c r="X2707">
        <v>46048</v>
      </c>
      <c r="Y2707" t="s">
        <v>2164</v>
      </c>
      <c r="AC2707" t="s">
        <v>1343</v>
      </c>
      <c r="AF2707" t="s">
        <v>1343</v>
      </c>
      <c r="AI2707" t="s">
        <v>1339</v>
      </c>
      <c r="AJ2707">
        <v>500</v>
      </c>
      <c r="AL2707">
        <v>0</v>
      </c>
      <c r="AM2707">
        <v>0</v>
      </c>
      <c r="AN2707">
        <v>0</v>
      </c>
      <c r="AO2707">
        <v>0</v>
      </c>
    </row>
    <row r="2708" spans="1:41" hidden="1" x14ac:dyDescent="0.3">
      <c r="A2708" t="s">
        <v>1332</v>
      </c>
      <c r="B2708" t="s">
        <v>1332</v>
      </c>
      <c r="C2708" t="s">
        <v>1371</v>
      </c>
      <c r="D2708" t="s">
        <v>6419</v>
      </c>
      <c r="E2708">
        <v>2026053</v>
      </c>
      <c r="F2708" t="s">
        <v>6929</v>
      </c>
      <c r="I2708" t="s">
        <v>1335</v>
      </c>
      <c r="J2708">
        <v>900</v>
      </c>
      <c r="K2708" t="s">
        <v>2162</v>
      </c>
      <c r="L2708">
        <v>46105</v>
      </c>
      <c r="N2708">
        <v>46152</v>
      </c>
      <c r="P2708" t="s">
        <v>1337</v>
      </c>
      <c r="Q2708" t="s">
        <v>1362</v>
      </c>
      <c r="R2708" t="s">
        <v>1781</v>
      </c>
      <c r="S2708" t="s">
        <v>1332</v>
      </c>
      <c r="U2708" t="s">
        <v>1340</v>
      </c>
      <c r="V2708" t="s">
        <v>1341</v>
      </c>
      <c r="W2708" t="s">
        <v>1355</v>
      </c>
      <c r="AC2708" t="s">
        <v>1343</v>
      </c>
      <c r="AF2708" t="s">
        <v>1343</v>
      </c>
      <c r="AI2708">
        <v>22</v>
      </c>
      <c r="AJ2708">
        <v>900</v>
      </c>
      <c r="AL2708">
        <v>0</v>
      </c>
      <c r="AM2708" t="s">
        <v>1332</v>
      </c>
      <c r="AN2708">
        <v>0</v>
      </c>
      <c r="AO2708">
        <v>0</v>
      </c>
    </row>
    <row r="2709" spans="1:41" hidden="1" x14ac:dyDescent="0.3">
      <c r="A2709" t="s">
        <v>1332</v>
      </c>
      <c r="B2709" t="s">
        <v>1332</v>
      </c>
      <c r="C2709" t="s">
        <v>1371</v>
      </c>
      <c r="D2709" t="s">
        <v>6423</v>
      </c>
      <c r="E2709" t="s">
        <v>6424</v>
      </c>
      <c r="F2709" t="s">
        <v>6929</v>
      </c>
      <c r="I2709" t="s">
        <v>1335</v>
      </c>
      <c r="J2709">
        <v>0</v>
      </c>
      <c r="K2709" t="s">
        <v>2162</v>
      </c>
      <c r="L2709">
        <v>46105</v>
      </c>
      <c r="N2709">
        <v>46152</v>
      </c>
      <c r="P2709" t="s">
        <v>1337</v>
      </c>
      <c r="Q2709" t="s">
        <v>1362</v>
      </c>
      <c r="R2709" t="s">
        <v>1781</v>
      </c>
      <c r="S2709" t="s">
        <v>1332</v>
      </c>
      <c r="U2709" t="s">
        <v>1340</v>
      </c>
      <c r="V2709" t="s">
        <v>1341</v>
      </c>
      <c r="W2709" t="s">
        <v>1355</v>
      </c>
      <c r="AC2709" t="s">
        <v>1343</v>
      </c>
      <c r="AF2709" t="s">
        <v>1343</v>
      </c>
      <c r="AI2709">
        <v>22</v>
      </c>
      <c r="AJ2709">
        <v>30</v>
      </c>
      <c r="AL2709">
        <v>0</v>
      </c>
      <c r="AM2709" t="s">
        <v>1332</v>
      </c>
      <c r="AN2709">
        <v>0</v>
      </c>
      <c r="AO2709">
        <v>0</v>
      </c>
    </row>
    <row r="2710" spans="1:41" hidden="1" x14ac:dyDescent="0.3">
      <c r="A2710" t="s">
        <v>1332</v>
      </c>
      <c r="B2710" t="s">
        <v>1332</v>
      </c>
      <c r="C2710" t="s">
        <v>304</v>
      </c>
      <c r="D2710" t="s">
        <v>1542</v>
      </c>
      <c r="E2710">
        <v>2025891</v>
      </c>
      <c r="I2710" t="s">
        <v>1335</v>
      </c>
      <c r="J2710">
        <v>0</v>
      </c>
      <c r="K2710" t="s">
        <v>1596</v>
      </c>
      <c r="L2710">
        <v>45996</v>
      </c>
      <c r="N2710">
        <v>46037</v>
      </c>
      <c r="P2710" t="s">
        <v>1337</v>
      </c>
      <c r="Q2710" t="s">
        <v>1597</v>
      </c>
      <c r="R2710" t="s">
        <v>1358</v>
      </c>
      <c r="S2710" t="s">
        <v>1332</v>
      </c>
      <c r="U2710" t="s">
        <v>1537</v>
      </c>
      <c r="V2710" t="s">
        <v>1341</v>
      </c>
      <c r="W2710" t="s">
        <v>1358</v>
      </c>
      <c r="AC2710" t="s">
        <v>1343</v>
      </c>
      <c r="AF2710" t="s">
        <v>1343</v>
      </c>
      <c r="AI2710" t="s">
        <v>1358</v>
      </c>
      <c r="AJ2710">
        <v>100</v>
      </c>
      <c r="AL2710">
        <v>0</v>
      </c>
      <c r="AM2710" t="s">
        <v>1332</v>
      </c>
      <c r="AN2710">
        <v>0</v>
      </c>
      <c r="AO2710">
        <v>0</v>
      </c>
    </row>
    <row r="2711" spans="1:41" hidden="1" x14ac:dyDescent="0.3">
      <c r="C2711" t="s">
        <v>1359</v>
      </c>
      <c r="D2711" t="s">
        <v>2519</v>
      </c>
      <c r="E2711">
        <v>2025317</v>
      </c>
      <c r="F2711" t="s">
        <v>8764</v>
      </c>
      <c r="G2711" t="s">
        <v>8765</v>
      </c>
      <c r="I2711" t="s">
        <v>1335</v>
      </c>
      <c r="J2711">
        <v>100</v>
      </c>
      <c r="K2711" t="s">
        <v>8766</v>
      </c>
      <c r="L2711">
        <v>46127</v>
      </c>
      <c r="N2711">
        <v>46162</v>
      </c>
      <c r="P2711" t="s">
        <v>1361</v>
      </c>
      <c r="Q2711" t="s">
        <v>8767</v>
      </c>
      <c r="U2711" t="s">
        <v>1340</v>
      </c>
      <c r="V2711" t="s">
        <v>1341</v>
      </c>
      <c r="W2711" t="s">
        <v>1355</v>
      </c>
      <c r="AC2711" t="s">
        <v>1343</v>
      </c>
      <c r="AF2711" t="s">
        <v>1343</v>
      </c>
      <c r="AI2711">
        <v>32</v>
      </c>
      <c r="AJ2711">
        <v>150</v>
      </c>
      <c r="AL2711">
        <v>0</v>
      </c>
      <c r="AM2711" t="s">
        <v>1332</v>
      </c>
      <c r="AN2711">
        <v>0</v>
      </c>
      <c r="AO2711">
        <v>0</v>
      </c>
    </row>
    <row r="2712" spans="1:41" hidden="1" x14ac:dyDescent="0.3">
      <c r="C2712" t="s">
        <v>1359</v>
      </c>
      <c r="D2712" t="s">
        <v>8050</v>
      </c>
      <c r="E2712">
        <v>2025329</v>
      </c>
      <c r="F2712" t="s">
        <v>8764</v>
      </c>
      <c r="G2712" t="s">
        <v>8765</v>
      </c>
      <c r="I2712" t="s">
        <v>1335</v>
      </c>
      <c r="J2712">
        <v>0</v>
      </c>
      <c r="K2712" t="s">
        <v>8766</v>
      </c>
      <c r="L2712">
        <v>46127</v>
      </c>
      <c r="N2712">
        <v>46162</v>
      </c>
      <c r="P2712" t="s">
        <v>1361</v>
      </c>
      <c r="Q2712" t="s">
        <v>8767</v>
      </c>
      <c r="U2712" t="s">
        <v>1340</v>
      </c>
      <c r="V2712" t="s">
        <v>1341</v>
      </c>
      <c r="W2712" t="s">
        <v>1355</v>
      </c>
      <c r="AC2712" t="s">
        <v>1343</v>
      </c>
      <c r="AF2712" t="s">
        <v>1343</v>
      </c>
      <c r="AI2712">
        <v>32</v>
      </c>
      <c r="AJ2712">
        <v>52</v>
      </c>
      <c r="AL2712">
        <v>0</v>
      </c>
      <c r="AM2712" t="s">
        <v>1332</v>
      </c>
      <c r="AN2712">
        <v>0</v>
      </c>
      <c r="AO2712">
        <v>0</v>
      </c>
    </row>
    <row r="2713" spans="1:41" hidden="1" x14ac:dyDescent="0.3">
      <c r="C2713" t="s">
        <v>1359</v>
      </c>
      <c r="D2713" t="s">
        <v>2962</v>
      </c>
      <c r="E2713">
        <v>2025945</v>
      </c>
      <c r="F2713" t="s">
        <v>8764</v>
      </c>
      <c r="G2713" t="s">
        <v>8765</v>
      </c>
      <c r="I2713" t="s">
        <v>1335</v>
      </c>
      <c r="J2713">
        <v>100</v>
      </c>
      <c r="K2713" t="s">
        <v>8766</v>
      </c>
      <c r="L2713">
        <v>46127</v>
      </c>
      <c r="N2713">
        <v>46162</v>
      </c>
      <c r="P2713" t="s">
        <v>1361</v>
      </c>
      <c r="Q2713" t="s">
        <v>8767</v>
      </c>
      <c r="U2713" t="s">
        <v>1340</v>
      </c>
      <c r="V2713" t="s">
        <v>1341</v>
      </c>
      <c r="W2713" t="s">
        <v>1355</v>
      </c>
      <c r="AC2713" t="s">
        <v>1343</v>
      </c>
      <c r="AF2713" t="s">
        <v>1343</v>
      </c>
      <c r="AI2713">
        <v>32</v>
      </c>
      <c r="AJ2713">
        <v>160</v>
      </c>
      <c r="AL2713">
        <v>0</v>
      </c>
      <c r="AM2713" t="s">
        <v>1332</v>
      </c>
      <c r="AN2713">
        <v>0</v>
      </c>
      <c r="AO2713">
        <v>0</v>
      </c>
    </row>
    <row r="2714" spans="1:41" hidden="1" x14ac:dyDescent="0.3">
      <c r="A2714" t="s">
        <v>1332</v>
      </c>
      <c r="B2714" t="s">
        <v>1332</v>
      </c>
      <c r="C2714" t="s">
        <v>39</v>
      </c>
      <c r="D2714" t="s">
        <v>2316</v>
      </c>
      <c r="E2714" t="s">
        <v>1332</v>
      </c>
      <c r="I2714" t="s">
        <v>1335</v>
      </c>
      <c r="J2714">
        <v>260</v>
      </c>
      <c r="K2714" t="s">
        <v>2447</v>
      </c>
      <c r="L2714">
        <v>46015</v>
      </c>
      <c r="N2714">
        <v>46052</v>
      </c>
      <c r="P2714" t="s">
        <v>1337</v>
      </c>
      <c r="Q2714" t="s">
        <v>2448</v>
      </c>
      <c r="R2714" t="s">
        <v>1339</v>
      </c>
      <c r="S2714" t="s">
        <v>1332</v>
      </c>
      <c r="U2714" t="s">
        <v>1340</v>
      </c>
      <c r="V2714" t="s">
        <v>1341</v>
      </c>
      <c r="W2714" t="s">
        <v>1339</v>
      </c>
      <c r="X2714">
        <v>46039</v>
      </c>
      <c r="Y2714" t="s">
        <v>2449</v>
      </c>
      <c r="Z2714">
        <v>210</v>
      </c>
      <c r="AA2714">
        <v>26</v>
      </c>
      <c r="AB2714">
        <v>3</v>
      </c>
      <c r="AC2714" t="s">
        <v>1343</v>
      </c>
      <c r="AF2714" t="s">
        <v>1343</v>
      </c>
      <c r="AI2714" t="s">
        <v>1339</v>
      </c>
      <c r="AJ2714" t="s">
        <v>1332</v>
      </c>
      <c r="AL2714">
        <v>210</v>
      </c>
      <c r="AM2714">
        <v>210</v>
      </c>
      <c r="AN2714">
        <v>0.12380952380952399</v>
      </c>
      <c r="AO2714">
        <v>0</v>
      </c>
    </row>
    <row r="2715" spans="1:41" hidden="1" x14ac:dyDescent="0.3">
      <c r="A2715" t="s">
        <v>1332</v>
      </c>
      <c r="B2715" t="s">
        <v>1332</v>
      </c>
      <c r="C2715" t="s">
        <v>304</v>
      </c>
      <c r="D2715" t="s">
        <v>1438</v>
      </c>
      <c r="E2715">
        <v>2025933</v>
      </c>
      <c r="F2715" t="s">
        <v>5414</v>
      </c>
      <c r="G2715" t="s">
        <v>5415</v>
      </c>
      <c r="I2715" t="s">
        <v>1335</v>
      </c>
      <c r="J2715">
        <v>200</v>
      </c>
      <c r="K2715" t="s">
        <v>2447</v>
      </c>
      <c r="L2715">
        <v>46090</v>
      </c>
      <c r="N2715">
        <v>46122</v>
      </c>
      <c r="P2715" t="s">
        <v>1337</v>
      </c>
      <c r="Q2715" t="s">
        <v>2448</v>
      </c>
      <c r="R2715" t="s">
        <v>1339</v>
      </c>
      <c r="S2715" t="s">
        <v>1332</v>
      </c>
      <c r="U2715" t="s">
        <v>1340</v>
      </c>
      <c r="V2715" t="s">
        <v>1341</v>
      </c>
      <c r="W2715" t="s">
        <v>1339</v>
      </c>
      <c r="X2715">
        <v>46098</v>
      </c>
      <c r="Y2715" t="s">
        <v>5416</v>
      </c>
      <c r="Z2715">
        <v>217</v>
      </c>
      <c r="AA2715">
        <v>21</v>
      </c>
      <c r="AB2715">
        <v>2</v>
      </c>
      <c r="AC2715" t="s">
        <v>1343</v>
      </c>
      <c r="AF2715" t="s">
        <v>1343</v>
      </c>
      <c r="AI2715" t="s">
        <v>1339</v>
      </c>
      <c r="AJ2715">
        <v>250</v>
      </c>
      <c r="AL2715">
        <v>217</v>
      </c>
      <c r="AM2715">
        <v>217</v>
      </c>
      <c r="AN2715">
        <v>9.6774193548387094E-2</v>
      </c>
      <c r="AO2715">
        <v>1.1520737327188899</v>
      </c>
    </row>
    <row r="2716" spans="1:41" hidden="1" x14ac:dyDescent="0.3">
      <c r="A2716" t="s">
        <v>1332</v>
      </c>
      <c r="B2716" t="s">
        <v>1332</v>
      </c>
      <c r="C2716" t="s">
        <v>304</v>
      </c>
      <c r="D2716" t="s">
        <v>1755</v>
      </c>
      <c r="E2716">
        <v>2025329</v>
      </c>
      <c r="F2716" t="s">
        <v>5414</v>
      </c>
      <c r="I2716" t="s">
        <v>1335</v>
      </c>
      <c r="J2716">
        <v>0</v>
      </c>
      <c r="K2716" t="s">
        <v>2447</v>
      </c>
      <c r="L2716">
        <v>46090</v>
      </c>
      <c r="N2716">
        <v>46122</v>
      </c>
      <c r="P2716" t="s">
        <v>1337</v>
      </c>
      <c r="Q2716" t="s">
        <v>2448</v>
      </c>
      <c r="R2716" t="s">
        <v>1339</v>
      </c>
      <c r="S2716" t="s">
        <v>1332</v>
      </c>
      <c r="U2716" t="s">
        <v>1340</v>
      </c>
      <c r="V2716" t="s">
        <v>1341</v>
      </c>
      <c r="W2716" t="s">
        <v>1339</v>
      </c>
      <c r="X2716">
        <v>46098</v>
      </c>
      <c r="Y2716" t="s">
        <v>5416</v>
      </c>
      <c r="Z2716">
        <v>217</v>
      </c>
      <c r="AA2716">
        <v>21</v>
      </c>
      <c r="AB2716">
        <v>2</v>
      </c>
      <c r="AC2716" t="s">
        <v>1343</v>
      </c>
      <c r="AF2716" t="s">
        <v>1343</v>
      </c>
      <c r="AI2716" t="s">
        <v>1339</v>
      </c>
      <c r="AJ2716">
        <v>52</v>
      </c>
      <c r="AL2716" t="s">
        <v>1332</v>
      </c>
      <c r="AM2716" t="s">
        <v>1332</v>
      </c>
      <c r="AN2716">
        <v>9.6774193548387094E-2</v>
      </c>
      <c r="AO2716">
        <v>0</v>
      </c>
    </row>
    <row r="2717" spans="1:41" hidden="1" x14ac:dyDescent="0.3">
      <c r="A2717" t="s">
        <v>1332</v>
      </c>
      <c r="B2717" t="s">
        <v>1332</v>
      </c>
      <c r="C2717" t="s">
        <v>304</v>
      </c>
      <c r="D2717" t="s">
        <v>2962</v>
      </c>
      <c r="E2717">
        <v>2025945</v>
      </c>
      <c r="F2717" t="s">
        <v>5414</v>
      </c>
      <c r="G2717" t="s">
        <v>5417</v>
      </c>
      <c r="I2717" t="s">
        <v>1335</v>
      </c>
      <c r="J2717">
        <v>200</v>
      </c>
      <c r="K2717" t="s">
        <v>2447</v>
      </c>
      <c r="L2717">
        <v>46090</v>
      </c>
      <c r="N2717">
        <v>46132</v>
      </c>
      <c r="P2717" t="s">
        <v>1337</v>
      </c>
      <c r="Q2717" t="s">
        <v>2448</v>
      </c>
      <c r="R2717" t="s">
        <v>1339</v>
      </c>
      <c r="S2717" t="s">
        <v>1332</v>
      </c>
      <c r="U2717" t="s">
        <v>1340</v>
      </c>
      <c r="V2717" t="s">
        <v>1341</v>
      </c>
      <c r="W2717" t="s">
        <v>1339</v>
      </c>
      <c r="X2717">
        <v>46095</v>
      </c>
      <c r="Y2717" t="s">
        <v>5418</v>
      </c>
      <c r="Z2717">
        <v>546</v>
      </c>
      <c r="AA2717">
        <v>117</v>
      </c>
      <c r="AB2717">
        <v>5</v>
      </c>
      <c r="AC2717" t="s">
        <v>1343</v>
      </c>
      <c r="AF2717" t="s">
        <v>1343</v>
      </c>
      <c r="AI2717" t="s">
        <v>1339</v>
      </c>
      <c r="AJ2717">
        <v>260</v>
      </c>
      <c r="AL2717">
        <v>546</v>
      </c>
      <c r="AM2717">
        <v>546</v>
      </c>
      <c r="AN2717">
        <v>0.214285714285714</v>
      </c>
      <c r="AO2717">
        <v>0.476190476190476</v>
      </c>
    </row>
    <row r="2718" spans="1:41" hidden="1" x14ac:dyDescent="0.3">
      <c r="A2718" t="s">
        <v>1332</v>
      </c>
      <c r="B2718" t="s">
        <v>1332</v>
      </c>
      <c r="C2718" t="s">
        <v>39</v>
      </c>
      <c r="D2718" t="s">
        <v>5409</v>
      </c>
      <c r="E2718" t="s">
        <v>5410</v>
      </c>
      <c r="F2718" t="s">
        <v>5759</v>
      </c>
      <c r="G2718" t="s">
        <v>5760</v>
      </c>
      <c r="I2718" t="s">
        <v>1335</v>
      </c>
      <c r="J2718">
        <v>260</v>
      </c>
      <c r="K2718" t="s">
        <v>2447</v>
      </c>
      <c r="L2718">
        <v>46093</v>
      </c>
      <c r="N2718">
        <v>46142</v>
      </c>
      <c r="P2718" t="s">
        <v>1337</v>
      </c>
      <c r="Q2718" t="s">
        <v>2448</v>
      </c>
      <c r="R2718" t="s">
        <v>1781</v>
      </c>
      <c r="S2718" t="s">
        <v>1332</v>
      </c>
      <c r="U2718" t="s">
        <v>1340</v>
      </c>
      <c r="V2718" t="s">
        <v>1341</v>
      </c>
      <c r="W2718" t="s">
        <v>1355</v>
      </c>
      <c r="AC2718" t="s">
        <v>1343</v>
      </c>
      <c r="AF2718" t="s">
        <v>1343</v>
      </c>
      <c r="AI2718">
        <v>12</v>
      </c>
      <c r="AJ2718">
        <v>260</v>
      </c>
      <c r="AL2718">
        <v>0</v>
      </c>
      <c r="AM2718" t="s">
        <v>1332</v>
      </c>
      <c r="AN2718">
        <v>0</v>
      </c>
      <c r="AO2718">
        <v>0</v>
      </c>
    </row>
    <row r="2719" spans="1:41" hidden="1" x14ac:dyDescent="0.3">
      <c r="A2719" t="s">
        <v>1332</v>
      </c>
      <c r="B2719" t="s">
        <v>1332</v>
      </c>
      <c r="C2719" t="s">
        <v>47</v>
      </c>
      <c r="D2719" t="s">
        <v>5409</v>
      </c>
      <c r="E2719" t="s">
        <v>5410</v>
      </c>
      <c r="F2719" t="s">
        <v>5732</v>
      </c>
      <c r="G2719" t="s">
        <v>5733</v>
      </c>
      <c r="I2719" t="s">
        <v>1335</v>
      </c>
      <c r="J2719">
        <v>150</v>
      </c>
      <c r="K2719" t="s">
        <v>5734</v>
      </c>
      <c r="L2719">
        <v>46092</v>
      </c>
      <c r="N2719">
        <v>46152</v>
      </c>
      <c r="P2719" t="s">
        <v>1361</v>
      </c>
      <c r="Q2719" t="s">
        <v>5471</v>
      </c>
      <c r="R2719" t="s">
        <v>1781</v>
      </c>
      <c r="S2719" t="s">
        <v>1332</v>
      </c>
      <c r="U2719" t="s">
        <v>1340</v>
      </c>
      <c r="V2719" t="s">
        <v>1341</v>
      </c>
      <c r="W2719" t="s">
        <v>1355</v>
      </c>
      <c r="AC2719" t="s">
        <v>1343</v>
      </c>
      <c r="AF2719" t="s">
        <v>1343</v>
      </c>
      <c r="AI2719">
        <v>22</v>
      </c>
      <c r="AJ2719">
        <v>150</v>
      </c>
      <c r="AL2719">
        <v>0</v>
      </c>
      <c r="AM2719" t="s">
        <v>1332</v>
      </c>
      <c r="AN2719">
        <v>0</v>
      </c>
      <c r="AO2719">
        <v>0</v>
      </c>
    </row>
    <row r="2720" spans="1:41" hidden="1" x14ac:dyDescent="0.3">
      <c r="A2720" t="s">
        <v>1332</v>
      </c>
      <c r="B2720" t="s">
        <v>1332</v>
      </c>
      <c r="C2720" t="s">
        <v>39</v>
      </c>
      <c r="D2720" t="s">
        <v>2962</v>
      </c>
      <c r="E2720">
        <v>2025945</v>
      </c>
      <c r="F2720" t="s">
        <v>5468</v>
      </c>
      <c r="G2720" t="s">
        <v>5469</v>
      </c>
      <c r="K2720" t="s">
        <v>5470</v>
      </c>
      <c r="L2720">
        <v>46091</v>
      </c>
      <c r="N2720">
        <v>46132</v>
      </c>
      <c r="P2720" t="s">
        <v>1361</v>
      </c>
      <c r="Q2720" t="s">
        <v>5471</v>
      </c>
      <c r="R2720" t="s">
        <v>3490</v>
      </c>
      <c r="S2720" t="s">
        <v>1332</v>
      </c>
      <c r="U2720" t="s">
        <v>1340</v>
      </c>
      <c r="V2720" t="s">
        <v>1402</v>
      </c>
      <c r="W2720" t="s">
        <v>1355</v>
      </c>
      <c r="AC2720" t="s">
        <v>1343</v>
      </c>
      <c r="AF2720" t="s">
        <v>1343</v>
      </c>
      <c r="AI2720">
        <v>2</v>
      </c>
      <c r="AJ2720">
        <v>60</v>
      </c>
      <c r="AL2720">
        <v>0</v>
      </c>
      <c r="AM2720" t="s">
        <v>1332</v>
      </c>
      <c r="AN2720">
        <v>0</v>
      </c>
      <c r="AO2720">
        <v>0</v>
      </c>
    </row>
    <row r="2721" spans="1:41" hidden="1" x14ac:dyDescent="0.3">
      <c r="A2721" t="s">
        <v>1332</v>
      </c>
      <c r="B2721" t="s">
        <v>1332</v>
      </c>
      <c r="C2721" t="s">
        <v>39</v>
      </c>
      <c r="D2721" t="s">
        <v>4520</v>
      </c>
      <c r="E2721">
        <v>2026012</v>
      </c>
      <c r="F2721" t="s">
        <v>5468</v>
      </c>
      <c r="G2721" t="s">
        <v>5472</v>
      </c>
      <c r="I2721" t="s">
        <v>1335</v>
      </c>
      <c r="J2721">
        <v>220</v>
      </c>
      <c r="K2721" t="s">
        <v>5470</v>
      </c>
      <c r="L2721">
        <v>46091</v>
      </c>
      <c r="N2721">
        <v>46132</v>
      </c>
      <c r="P2721" t="s">
        <v>1361</v>
      </c>
      <c r="Q2721" t="s">
        <v>5471</v>
      </c>
      <c r="R2721" t="s">
        <v>3490</v>
      </c>
      <c r="S2721" t="s">
        <v>1332</v>
      </c>
      <c r="U2721" t="s">
        <v>1340</v>
      </c>
      <c r="V2721" t="s">
        <v>1402</v>
      </c>
      <c r="W2721" t="s">
        <v>1355</v>
      </c>
      <c r="AC2721" t="s">
        <v>1343</v>
      </c>
      <c r="AF2721" t="s">
        <v>1343</v>
      </c>
      <c r="AI2721">
        <v>2</v>
      </c>
      <c r="AJ2721">
        <v>285</v>
      </c>
      <c r="AL2721">
        <v>0</v>
      </c>
      <c r="AM2721" t="s">
        <v>1332</v>
      </c>
      <c r="AN2721">
        <v>0</v>
      </c>
      <c r="AO2721">
        <v>0</v>
      </c>
    </row>
    <row r="2722" spans="1:41" hidden="1" x14ac:dyDescent="0.3">
      <c r="A2722" t="s">
        <v>1332</v>
      </c>
      <c r="B2722" t="s">
        <v>1332</v>
      </c>
      <c r="C2722" t="s">
        <v>304</v>
      </c>
      <c r="D2722" t="s">
        <v>2309</v>
      </c>
      <c r="E2722" t="s">
        <v>2310</v>
      </c>
      <c r="I2722" t="s">
        <v>1335</v>
      </c>
      <c r="J2722">
        <v>600</v>
      </c>
      <c r="K2722" t="s">
        <v>2512</v>
      </c>
      <c r="L2722">
        <v>46014</v>
      </c>
      <c r="N2722">
        <v>45698</v>
      </c>
      <c r="P2722" t="s">
        <v>1337</v>
      </c>
      <c r="Q2722" t="s">
        <v>2513</v>
      </c>
      <c r="R2722" t="s">
        <v>1358</v>
      </c>
      <c r="S2722" t="s">
        <v>1374</v>
      </c>
      <c r="T2722" t="s">
        <v>2514</v>
      </c>
      <c r="U2722" t="s">
        <v>1340</v>
      </c>
      <c r="V2722" t="s">
        <v>1341</v>
      </c>
      <c r="W2722" t="s">
        <v>1454</v>
      </c>
      <c r="AC2722" t="s">
        <v>1343</v>
      </c>
      <c r="AF2722" t="s">
        <v>1343</v>
      </c>
      <c r="AI2722" t="s">
        <v>1352</v>
      </c>
      <c r="AJ2722">
        <v>600</v>
      </c>
      <c r="AL2722">
        <v>0</v>
      </c>
      <c r="AM2722" t="s">
        <v>1332</v>
      </c>
      <c r="AN2722">
        <v>0</v>
      </c>
      <c r="AO2722">
        <v>0</v>
      </c>
    </row>
    <row r="2723" spans="1:41" hidden="1" x14ac:dyDescent="0.3">
      <c r="A2723" t="s">
        <v>1332</v>
      </c>
      <c r="B2723" t="s">
        <v>1332</v>
      </c>
      <c r="C2723" t="s">
        <v>1371</v>
      </c>
      <c r="D2723" t="s">
        <v>2962</v>
      </c>
      <c r="E2723">
        <v>2025945</v>
      </c>
      <c r="I2723" t="s">
        <v>1335</v>
      </c>
      <c r="J2723">
        <v>150</v>
      </c>
      <c r="K2723" t="s">
        <v>4580</v>
      </c>
      <c r="L2723">
        <v>46084</v>
      </c>
      <c r="N2723">
        <v>46112</v>
      </c>
      <c r="P2723" t="s">
        <v>1361</v>
      </c>
      <c r="Q2723" t="s">
        <v>4581</v>
      </c>
      <c r="R2723" t="s">
        <v>1339</v>
      </c>
      <c r="S2723" t="s">
        <v>1332</v>
      </c>
      <c r="U2723" t="s">
        <v>1340</v>
      </c>
      <c r="V2723" t="s">
        <v>1341</v>
      </c>
      <c r="W2723" t="s">
        <v>1339</v>
      </c>
      <c r="X2723">
        <v>46104</v>
      </c>
      <c r="Y2723" t="s">
        <v>4582</v>
      </c>
      <c r="Z2723">
        <v>15</v>
      </c>
      <c r="AA2723">
        <v>6</v>
      </c>
      <c r="AB2723">
        <v>2</v>
      </c>
      <c r="AC2723" t="s">
        <v>1343</v>
      </c>
      <c r="AF2723" t="s">
        <v>1343</v>
      </c>
      <c r="AI2723" t="s">
        <v>1339</v>
      </c>
      <c r="AJ2723">
        <v>210</v>
      </c>
      <c r="AL2723">
        <v>15</v>
      </c>
      <c r="AM2723">
        <v>15</v>
      </c>
      <c r="AN2723">
        <v>0.4</v>
      </c>
      <c r="AO2723">
        <v>14</v>
      </c>
    </row>
    <row r="2724" spans="1:41" hidden="1" x14ac:dyDescent="0.3">
      <c r="A2724" t="s">
        <v>1332</v>
      </c>
      <c r="B2724" t="s">
        <v>1332</v>
      </c>
      <c r="C2724" t="s">
        <v>47</v>
      </c>
      <c r="D2724" t="s">
        <v>1438</v>
      </c>
      <c r="E2724">
        <v>2025933</v>
      </c>
      <c r="F2724" t="s">
        <v>4762</v>
      </c>
      <c r="G2724" t="s">
        <v>4763</v>
      </c>
      <c r="I2724" t="s">
        <v>1335</v>
      </c>
      <c r="J2724">
        <v>150</v>
      </c>
      <c r="K2724" t="s">
        <v>4580</v>
      </c>
      <c r="L2724">
        <v>46085</v>
      </c>
      <c r="N2724">
        <v>46112</v>
      </c>
      <c r="P2724" t="s">
        <v>1361</v>
      </c>
      <c r="Q2724" t="s">
        <v>4581</v>
      </c>
      <c r="R2724" t="s">
        <v>1339</v>
      </c>
      <c r="S2724" t="s">
        <v>1332</v>
      </c>
      <c r="U2724" t="s">
        <v>1340</v>
      </c>
      <c r="V2724" t="s">
        <v>1341</v>
      </c>
      <c r="W2724" t="s">
        <v>1339</v>
      </c>
      <c r="X2724">
        <v>46107</v>
      </c>
      <c r="Y2724" t="s">
        <v>4764</v>
      </c>
      <c r="Z2724">
        <v>23</v>
      </c>
      <c r="AA2724">
        <v>8</v>
      </c>
      <c r="AB2724">
        <v>6</v>
      </c>
      <c r="AC2724" t="s">
        <v>1343</v>
      </c>
      <c r="AF2724" t="s">
        <v>1343</v>
      </c>
      <c r="AI2724" t="s">
        <v>1339</v>
      </c>
      <c r="AJ2724">
        <v>200</v>
      </c>
      <c r="AL2724">
        <v>23</v>
      </c>
      <c r="AM2724">
        <v>23</v>
      </c>
      <c r="AN2724">
        <v>0.34782608695652201</v>
      </c>
      <c r="AO2724">
        <v>8.6956521739130395</v>
      </c>
    </row>
    <row r="2725" spans="1:41" hidden="1" x14ac:dyDescent="0.3">
      <c r="A2725" t="s">
        <v>1332</v>
      </c>
      <c r="B2725" t="s">
        <v>1332</v>
      </c>
      <c r="C2725" t="s">
        <v>47</v>
      </c>
      <c r="D2725" t="s">
        <v>1755</v>
      </c>
      <c r="E2725">
        <v>2025329</v>
      </c>
      <c r="F2725" t="s">
        <v>4762</v>
      </c>
      <c r="I2725" t="s">
        <v>1335</v>
      </c>
      <c r="J2725">
        <v>0</v>
      </c>
      <c r="K2725" t="s">
        <v>4580</v>
      </c>
      <c r="L2725">
        <v>46085</v>
      </c>
      <c r="N2725">
        <v>46112</v>
      </c>
      <c r="P2725" t="s">
        <v>1361</v>
      </c>
      <c r="Q2725" t="s">
        <v>4581</v>
      </c>
      <c r="R2725" t="s">
        <v>1339</v>
      </c>
      <c r="S2725" t="s">
        <v>1332</v>
      </c>
      <c r="U2725" t="s">
        <v>1340</v>
      </c>
      <c r="V2725" t="s">
        <v>1341</v>
      </c>
      <c r="W2725" t="s">
        <v>1339</v>
      </c>
      <c r="X2725">
        <v>46107</v>
      </c>
      <c r="Y2725" t="s">
        <v>4764</v>
      </c>
      <c r="Z2725">
        <v>23</v>
      </c>
      <c r="AA2725">
        <v>8</v>
      </c>
      <c r="AB2725">
        <v>6</v>
      </c>
      <c r="AC2725" t="s">
        <v>1343</v>
      </c>
      <c r="AF2725" t="s">
        <v>1343</v>
      </c>
      <c r="AI2725" t="s">
        <v>1339</v>
      </c>
      <c r="AJ2725">
        <v>52</v>
      </c>
      <c r="AL2725" t="s">
        <v>1332</v>
      </c>
      <c r="AM2725" t="s">
        <v>1332</v>
      </c>
      <c r="AN2725">
        <v>0.34782608695652201</v>
      </c>
      <c r="AO2725">
        <v>0</v>
      </c>
    </row>
    <row r="2726" spans="1:41" hidden="1" x14ac:dyDescent="0.3">
      <c r="A2726" t="s">
        <v>1332</v>
      </c>
      <c r="B2726" t="s">
        <v>1332</v>
      </c>
      <c r="C2726" t="s">
        <v>1359</v>
      </c>
      <c r="D2726" t="s">
        <v>3934</v>
      </c>
      <c r="E2726">
        <v>2026004</v>
      </c>
      <c r="I2726" t="s">
        <v>1335</v>
      </c>
      <c r="J2726">
        <v>500</v>
      </c>
      <c r="K2726" t="s">
        <v>4335</v>
      </c>
      <c r="L2726">
        <v>46081</v>
      </c>
      <c r="N2726">
        <v>46113</v>
      </c>
      <c r="P2726" t="s">
        <v>1337</v>
      </c>
      <c r="Q2726" t="s">
        <v>4336</v>
      </c>
      <c r="R2726" t="s">
        <v>1358</v>
      </c>
      <c r="S2726" t="s">
        <v>1332</v>
      </c>
      <c r="U2726" t="s">
        <v>1340</v>
      </c>
      <c r="V2726" t="s">
        <v>1341</v>
      </c>
      <c r="W2726" t="s">
        <v>1358</v>
      </c>
      <c r="AC2726" t="s">
        <v>1343</v>
      </c>
      <c r="AF2726" t="s">
        <v>1343</v>
      </c>
      <c r="AI2726" t="s">
        <v>1358</v>
      </c>
      <c r="AJ2726">
        <v>590</v>
      </c>
      <c r="AL2726">
        <v>0</v>
      </c>
      <c r="AM2726" t="s">
        <v>1332</v>
      </c>
      <c r="AN2726">
        <v>0</v>
      </c>
      <c r="AO2726">
        <v>0</v>
      </c>
    </row>
    <row r="2727" spans="1:41" hidden="1" x14ac:dyDescent="0.3">
      <c r="A2727" t="s">
        <v>1332</v>
      </c>
      <c r="B2727" t="s">
        <v>1332</v>
      </c>
      <c r="C2727" t="s">
        <v>1359</v>
      </c>
      <c r="D2727" t="s">
        <v>2962</v>
      </c>
      <c r="E2727">
        <v>2025945</v>
      </c>
      <c r="I2727" t="s">
        <v>1335</v>
      </c>
      <c r="J2727">
        <v>500</v>
      </c>
      <c r="K2727" t="s">
        <v>4335</v>
      </c>
      <c r="L2727">
        <v>46081</v>
      </c>
      <c r="N2727">
        <v>46122</v>
      </c>
      <c r="P2727" t="s">
        <v>1337</v>
      </c>
      <c r="Q2727" t="s">
        <v>4336</v>
      </c>
      <c r="R2727" t="s">
        <v>1352</v>
      </c>
      <c r="S2727" t="s">
        <v>1332</v>
      </c>
      <c r="U2727" t="s">
        <v>1340</v>
      </c>
      <c r="V2727" t="s">
        <v>1341</v>
      </c>
      <c r="W2727" t="s">
        <v>1355</v>
      </c>
      <c r="AC2727" t="s">
        <v>1343</v>
      </c>
      <c r="AF2727" t="s">
        <v>1343</v>
      </c>
      <c r="AI2727" t="s">
        <v>1352</v>
      </c>
      <c r="AJ2727">
        <v>560</v>
      </c>
      <c r="AL2727">
        <v>0</v>
      </c>
      <c r="AM2727" t="s">
        <v>1332</v>
      </c>
      <c r="AN2727">
        <v>0</v>
      </c>
      <c r="AO2727">
        <v>0</v>
      </c>
    </row>
    <row r="2728" spans="1:41" hidden="1" x14ac:dyDescent="0.3">
      <c r="A2728" t="s">
        <v>1332</v>
      </c>
      <c r="B2728" t="s">
        <v>1379</v>
      </c>
      <c r="C2728" t="s">
        <v>205</v>
      </c>
      <c r="D2728" t="s">
        <v>6423</v>
      </c>
      <c r="E2728" t="s">
        <v>6424</v>
      </c>
      <c r="F2728" t="s">
        <v>6682</v>
      </c>
      <c r="I2728" t="s">
        <v>1335</v>
      </c>
      <c r="J2728">
        <v>150</v>
      </c>
      <c r="K2728" t="s">
        <v>6683</v>
      </c>
      <c r="L2728">
        <v>46101</v>
      </c>
      <c r="N2728">
        <v>46152</v>
      </c>
      <c r="P2728" t="s">
        <v>1337</v>
      </c>
      <c r="Q2728" t="s">
        <v>6684</v>
      </c>
      <c r="R2728" t="s">
        <v>1781</v>
      </c>
      <c r="S2728" t="s">
        <v>1332</v>
      </c>
      <c r="U2728" t="s">
        <v>1340</v>
      </c>
      <c r="V2728" t="s">
        <v>1341</v>
      </c>
      <c r="W2728" t="s">
        <v>1355</v>
      </c>
      <c r="AC2728" t="s">
        <v>1343</v>
      </c>
      <c r="AF2728" t="s">
        <v>1343</v>
      </c>
      <c r="AI2728">
        <v>22</v>
      </c>
      <c r="AJ2728">
        <v>180</v>
      </c>
      <c r="AL2728">
        <v>0</v>
      </c>
      <c r="AM2728" t="s">
        <v>1332</v>
      </c>
      <c r="AN2728">
        <v>0</v>
      </c>
      <c r="AO2728">
        <v>0</v>
      </c>
    </row>
    <row r="2729" spans="1:41" hidden="1" x14ac:dyDescent="0.3">
      <c r="A2729" t="s">
        <v>1384</v>
      </c>
      <c r="B2729" t="s">
        <v>1379</v>
      </c>
      <c r="C2729" t="s">
        <v>205</v>
      </c>
      <c r="D2729" t="s">
        <v>6423</v>
      </c>
      <c r="E2729" t="s">
        <v>6424</v>
      </c>
      <c r="F2729" t="s">
        <v>6682</v>
      </c>
      <c r="I2729" t="s">
        <v>1369</v>
      </c>
      <c r="J2729">
        <v>0</v>
      </c>
      <c r="K2729" t="s">
        <v>6683</v>
      </c>
      <c r="L2729">
        <v>46101</v>
      </c>
      <c r="N2729">
        <v>46152</v>
      </c>
      <c r="P2729" t="s">
        <v>1337</v>
      </c>
      <c r="Q2729" t="s">
        <v>6684</v>
      </c>
      <c r="R2729" t="s">
        <v>1781</v>
      </c>
      <c r="S2729" t="s">
        <v>1332</v>
      </c>
      <c r="U2729" t="s">
        <v>1340</v>
      </c>
      <c r="V2729" t="s">
        <v>1341</v>
      </c>
      <c r="W2729" t="s">
        <v>1355</v>
      </c>
      <c r="AC2729" t="s">
        <v>1343</v>
      </c>
      <c r="AF2729" t="s">
        <v>1343</v>
      </c>
      <c r="AI2729">
        <v>22</v>
      </c>
      <c r="AJ2729">
        <v>30</v>
      </c>
      <c r="AL2729">
        <v>0</v>
      </c>
      <c r="AM2729" t="s">
        <v>1332</v>
      </c>
      <c r="AN2729">
        <v>0</v>
      </c>
      <c r="AO2729">
        <v>0</v>
      </c>
    </row>
    <row r="2730" spans="1:41" hidden="1" x14ac:dyDescent="0.3">
      <c r="A2730" t="s">
        <v>1384</v>
      </c>
      <c r="B2730" t="s">
        <v>1379</v>
      </c>
      <c r="C2730" t="s">
        <v>205</v>
      </c>
      <c r="D2730" t="s">
        <v>6419</v>
      </c>
      <c r="E2730">
        <v>2026053</v>
      </c>
      <c r="F2730" t="s">
        <v>6682</v>
      </c>
      <c r="I2730" t="s">
        <v>1335</v>
      </c>
      <c r="J2730">
        <v>0</v>
      </c>
      <c r="K2730" t="s">
        <v>6683</v>
      </c>
      <c r="L2730">
        <v>46101</v>
      </c>
      <c r="N2730">
        <v>46152</v>
      </c>
      <c r="P2730" t="s">
        <v>1337</v>
      </c>
      <c r="Q2730" t="s">
        <v>6684</v>
      </c>
      <c r="R2730" t="s">
        <v>1781</v>
      </c>
      <c r="S2730" t="s">
        <v>1332</v>
      </c>
      <c r="U2730" t="s">
        <v>1340</v>
      </c>
      <c r="V2730" t="s">
        <v>1341</v>
      </c>
      <c r="W2730" t="s">
        <v>1355</v>
      </c>
      <c r="AC2730" t="s">
        <v>1343</v>
      </c>
      <c r="AF2730" t="s">
        <v>1343</v>
      </c>
      <c r="AI2730">
        <v>22</v>
      </c>
      <c r="AJ2730">
        <v>0</v>
      </c>
      <c r="AL2730">
        <v>0</v>
      </c>
      <c r="AM2730" t="s">
        <v>1332</v>
      </c>
      <c r="AN2730">
        <v>0</v>
      </c>
      <c r="AO2730">
        <v>0</v>
      </c>
    </row>
    <row r="2731" spans="1:41" hidden="1" x14ac:dyDescent="0.3">
      <c r="A2731" t="s">
        <v>1384</v>
      </c>
      <c r="B2731" t="s">
        <v>1379</v>
      </c>
      <c r="C2731" t="s">
        <v>205</v>
      </c>
      <c r="D2731" t="s">
        <v>6419</v>
      </c>
      <c r="E2731">
        <v>2026053</v>
      </c>
      <c r="F2731" t="s">
        <v>6682</v>
      </c>
      <c r="I2731" t="s">
        <v>1369</v>
      </c>
      <c r="J2731">
        <v>0</v>
      </c>
      <c r="K2731" t="s">
        <v>6683</v>
      </c>
      <c r="L2731">
        <v>46101</v>
      </c>
      <c r="N2731">
        <v>46152</v>
      </c>
      <c r="P2731" t="s">
        <v>1337</v>
      </c>
      <c r="Q2731" t="s">
        <v>6684</v>
      </c>
      <c r="R2731" t="s">
        <v>1781</v>
      </c>
      <c r="S2731" t="s">
        <v>1332</v>
      </c>
      <c r="U2731" t="s">
        <v>1340</v>
      </c>
      <c r="V2731" t="s">
        <v>1341</v>
      </c>
      <c r="W2731" t="s">
        <v>1355</v>
      </c>
      <c r="AC2731" t="s">
        <v>1343</v>
      </c>
      <c r="AF2731" t="s">
        <v>1343</v>
      </c>
      <c r="AI2731">
        <v>22</v>
      </c>
      <c r="AJ2731">
        <v>0</v>
      </c>
      <c r="AL2731">
        <v>0</v>
      </c>
      <c r="AM2731" t="s">
        <v>1332</v>
      </c>
      <c r="AN2731">
        <v>0</v>
      </c>
      <c r="AO2731">
        <v>0</v>
      </c>
    </row>
    <row r="2732" spans="1:41" hidden="1" x14ac:dyDescent="0.3">
      <c r="A2732" t="s">
        <v>1332</v>
      </c>
      <c r="B2732" t="s">
        <v>1332</v>
      </c>
      <c r="C2732" t="s">
        <v>304</v>
      </c>
      <c r="D2732" t="s">
        <v>2182</v>
      </c>
      <c r="E2732" t="s">
        <v>1332</v>
      </c>
      <c r="I2732" t="s">
        <v>1335</v>
      </c>
      <c r="J2732">
        <v>50</v>
      </c>
      <c r="K2732" t="s">
        <v>2183</v>
      </c>
      <c r="L2732">
        <v>46003</v>
      </c>
      <c r="N2732">
        <v>46052</v>
      </c>
      <c r="P2732" t="s">
        <v>1361</v>
      </c>
      <c r="Q2732" t="s">
        <v>2184</v>
      </c>
      <c r="R2732" t="s">
        <v>1358</v>
      </c>
      <c r="S2732" t="s">
        <v>1332</v>
      </c>
      <c r="U2732" t="s">
        <v>1340</v>
      </c>
      <c r="V2732" t="s">
        <v>1341</v>
      </c>
      <c r="W2732" t="s">
        <v>1358</v>
      </c>
      <c r="AC2732" t="s">
        <v>1343</v>
      </c>
      <c r="AF2732" t="s">
        <v>1343</v>
      </c>
      <c r="AI2732" t="s">
        <v>1358</v>
      </c>
      <c r="AJ2732" t="s">
        <v>1332</v>
      </c>
      <c r="AL2732">
        <v>0</v>
      </c>
      <c r="AM2732" t="s">
        <v>1332</v>
      </c>
      <c r="AN2732">
        <v>0</v>
      </c>
      <c r="AO2732">
        <v>0</v>
      </c>
    </row>
    <row r="2733" spans="1:41" hidden="1" x14ac:dyDescent="0.3">
      <c r="A2733" t="s">
        <v>1332</v>
      </c>
      <c r="B2733" t="s">
        <v>1332</v>
      </c>
      <c r="C2733" t="s">
        <v>304</v>
      </c>
      <c r="D2733" t="s">
        <v>1438</v>
      </c>
      <c r="E2733">
        <v>2025933</v>
      </c>
      <c r="I2733" t="s">
        <v>1335</v>
      </c>
      <c r="J2733">
        <v>50</v>
      </c>
      <c r="K2733" t="s">
        <v>4076</v>
      </c>
      <c r="L2733">
        <v>46056</v>
      </c>
      <c r="N2733">
        <v>46106</v>
      </c>
      <c r="P2733" t="s">
        <v>1361</v>
      </c>
      <c r="Q2733" t="s">
        <v>2184</v>
      </c>
      <c r="R2733" t="s">
        <v>1339</v>
      </c>
      <c r="S2733" t="s">
        <v>1332</v>
      </c>
      <c r="U2733" t="s">
        <v>1340</v>
      </c>
      <c r="V2733" t="s">
        <v>1341</v>
      </c>
      <c r="W2733" t="s">
        <v>1339</v>
      </c>
      <c r="X2733">
        <v>46094</v>
      </c>
      <c r="Y2733" t="s">
        <v>4077</v>
      </c>
      <c r="Z2733">
        <v>163</v>
      </c>
      <c r="AA2733">
        <v>28</v>
      </c>
      <c r="AB2733">
        <v>6</v>
      </c>
      <c r="AC2733" t="s">
        <v>1343</v>
      </c>
      <c r="AF2733" t="s">
        <v>1343</v>
      </c>
      <c r="AI2733" t="s">
        <v>1339</v>
      </c>
      <c r="AJ2733">
        <v>100</v>
      </c>
      <c r="AL2733">
        <v>163</v>
      </c>
      <c r="AM2733">
        <v>163</v>
      </c>
      <c r="AN2733">
        <v>0.17177914110429399</v>
      </c>
      <c r="AO2733">
        <v>0.61349693251533699</v>
      </c>
    </row>
    <row r="2734" spans="1:41" hidden="1" x14ac:dyDescent="0.3">
      <c r="A2734" t="s">
        <v>1332</v>
      </c>
      <c r="B2734" t="s">
        <v>1332</v>
      </c>
      <c r="C2734" t="s">
        <v>304</v>
      </c>
      <c r="D2734" t="s">
        <v>1755</v>
      </c>
      <c r="E2734">
        <v>2025329</v>
      </c>
      <c r="I2734" t="s">
        <v>1335</v>
      </c>
      <c r="J2734">
        <v>0</v>
      </c>
      <c r="K2734" t="s">
        <v>4076</v>
      </c>
      <c r="L2734">
        <v>46056</v>
      </c>
      <c r="N2734">
        <v>46106</v>
      </c>
      <c r="P2734" t="s">
        <v>1361</v>
      </c>
      <c r="Q2734" t="s">
        <v>2184</v>
      </c>
      <c r="R2734" t="s">
        <v>1339</v>
      </c>
      <c r="S2734" t="s">
        <v>1332</v>
      </c>
      <c r="U2734" t="s">
        <v>1340</v>
      </c>
      <c r="V2734" t="s">
        <v>1341</v>
      </c>
      <c r="W2734" t="s">
        <v>1339</v>
      </c>
      <c r="X2734">
        <v>46094</v>
      </c>
      <c r="Y2734" t="s">
        <v>4077</v>
      </c>
      <c r="Z2734">
        <v>163</v>
      </c>
      <c r="AA2734">
        <v>28</v>
      </c>
      <c r="AB2734">
        <v>6</v>
      </c>
      <c r="AC2734" t="s">
        <v>1343</v>
      </c>
      <c r="AF2734" t="s">
        <v>1343</v>
      </c>
      <c r="AI2734" t="s">
        <v>1339</v>
      </c>
      <c r="AJ2734">
        <v>52</v>
      </c>
      <c r="AL2734" t="s">
        <v>1332</v>
      </c>
      <c r="AM2734" t="s">
        <v>1332</v>
      </c>
      <c r="AN2734">
        <v>0.17177914110429399</v>
      </c>
      <c r="AO2734">
        <v>0</v>
      </c>
    </row>
    <row r="2735" spans="1:41" hidden="1" x14ac:dyDescent="0.3">
      <c r="A2735" t="s">
        <v>1332</v>
      </c>
      <c r="B2735" t="s">
        <v>1332</v>
      </c>
      <c r="C2735" t="s">
        <v>304</v>
      </c>
      <c r="D2735" t="s">
        <v>3692</v>
      </c>
      <c r="E2735">
        <v>2026005</v>
      </c>
      <c r="I2735" t="s">
        <v>1335</v>
      </c>
      <c r="J2735">
        <v>50</v>
      </c>
      <c r="K2735" t="s">
        <v>4076</v>
      </c>
      <c r="L2735">
        <v>46056</v>
      </c>
      <c r="N2735">
        <v>46132</v>
      </c>
      <c r="P2735" t="s">
        <v>1361</v>
      </c>
      <c r="Q2735" t="s">
        <v>2184</v>
      </c>
      <c r="R2735" t="s">
        <v>3490</v>
      </c>
      <c r="S2735" t="s">
        <v>1332</v>
      </c>
      <c r="U2735" t="s">
        <v>1340</v>
      </c>
      <c r="V2735" t="s">
        <v>1341</v>
      </c>
      <c r="W2735" t="s">
        <v>1355</v>
      </c>
      <c r="AC2735" t="s">
        <v>1343</v>
      </c>
      <c r="AF2735" t="s">
        <v>1343</v>
      </c>
      <c r="AI2735">
        <v>2</v>
      </c>
      <c r="AJ2735">
        <v>160</v>
      </c>
      <c r="AL2735">
        <v>0</v>
      </c>
      <c r="AM2735" t="s">
        <v>1332</v>
      </c>
      <c r="AN2735">
        <v>0</v>
      </c>
      <c r="AO2735">
        <v>0</v>
      </c>
    </row>
    <row r="2736" spans="1:41" hidden="1" x14ac:dyDescent="0.3">
      <c r="A2736" t="s">
        <v>1332</v>
      </c>
      <c r="B2736" t="s">
        <v>1332</v>
      </c>
      <c r="C2736" t="s">
        <v>1371</v>
      </c>
      <c r="D2736" t="s">
        <v>4577</v>
      </c>
      <c r="E2736">
        <v>2025320</v>
      </c>
      <c r="I2736" t="s">
        <v>1335</v>
      </c>
      <c r="J2736">
        <v>100</v>
      </c>
      <c r="K2736" t="s">
        <v>4076</v>
      </c>
      <c r="L2736">
        <v>46084</v>
      </c>
      <c r="N2736">
        <v>46142</v>
      </c>
      <c r="P2736" t="s">
        <v>1361</v>
      </c>
      <c r="Q2736" t="s">
        <v>2184</v>
      </c>
      <c r="R2736" t="s">
        <v>1781</v>
      </c>
      <c r="S2736" t="s">
        <v>1332</v>
      </c>
      <c r="U2736" t="s">
        <v>1340</v>
      </c>
      <c r="V2736" t="s">
        <v>1341</v>
      </c>
      <c r="W2736" t="s">
        <v>1355</v>
      </c>
      <c r="AC2736" t="s">
        <v>1343</v>
      </c>
      <c r="AF2736" t="s">
        <v>1343</v>
      </c>
      <c r="AI2736">
        <v>12</v>
      </c>
      <c r="AJ2736">
        <v>145</v>
      </c>
      <c r="AL2736">
        <v>0</v>
      </c>
      <c r="AM2736" t="s">
        <v>1332</v>
      </c>
      <c r="AN2736">
        <v>0</v>
      </c>
      <c r="AO2736">
        <v>0</v>
      </c>
    </row>
    <row r="2737" spans="1:41" hidden="1" x14ac:dyDescent="0.3">
      <c r="A2737" t="s">
        <v>1332</v>
      </c>
      <c r="B2737" t="s">
        <v>1332</v>
      </c>
      <c r="C2737" t="s">
        <v>1371</v>
      </c>
      <c r="D2737" t="s">
        <v>4578</v>
      </c>
      <c r="E2737" t="s">
        <v>4579</v>
      </c>
      <c r="I2737" t="s">
        <v>1335</v>
      </c>
      <c r="J2737">
        <v>0</v>
      </c>
      <c r="K2737" t="s">
        <v>4076</v>
      </c>
      <c r="L2737">
        <v>46084</v>
      </c>
      <c r="N2737">
        <v>46142</v>
      </c>
      <c r="P2737" t="s">
        <v>1361</v>
      </c>
      <c r="Q2737" t="s">
        <v>2184</v>
      </c>
      <c r="R2737" t="s">
        <v>1781</v>
      </c>
      <c r="S2737" t="s">
        <v>1332</v>
      </c>
      <c r="U2737" t="s">
        <v>1340</v>
      </c>
      <c r="V2737" t="s">
        <v>1341</v>
      </c>
      <c r="W2737" t="s">
        <v>1355</v>
      </c>
      <c r="AC2737" t="s">
        <v>1343</v>
      </c>
      <c r="AF2737" t="s">
        <v>1343</v>
      </c>
      <c r="AI2737">
        <v>12</v>
      </c>
      <c r="AJ2737">
        <v>0</v>
      </c>
      <c r="AL2737">
        <v>0</v>
      </c>
      <c r="AM2737" t="s">
        <v>1332</v>
      </c>
      <c r="AN2737">
        <v>0</v>
      </c>
      <c r="AO2737">
        <v>0</v>
      </c>
    </row>
    <row r="2738" spans="1:41" hidden="1" x14ac:dyDescent="0.3">
      <c r="A2738" t="s">
        <v>1332</v>
      </c>
      <c r="B2738" t="s">
        <v>1332</v>
      </c>
      <c r="C2738" t="s">
        <v>39</v>
      </c>
      <c r="D2738" t="s">
        <v>6592</v>
      </c>
      <c r="E2738" t="s">
        <v>6593</v>
      </c>
      <c r="F2738" t="s">
        <v>7066</v>
      </c>
      <c r="G2738" t="s">
        <v>4636</v>
      </c>
      <c r="I2738" t="s">
        <v>1335</v>
      </c>
      <c r="J2738">
        <v>350</v>
      </c>
      <c r="K2738" t="s">
        <v>7067</v>
      </c>
      <c r="L2738">
        <v>46107</v>
      </c>
      <c r="N2738">
        <v>46152</v>
      </c>
      <c r="P2738" t="s">
        <v>1337</v>
      </c>
      <c r="Q2738" t="s">
        <v>7068</v>
      </c>
      <c r="R2738" t="s">
        <v>1781</v>
      </c>
      <c r="S2738" t="s">
        <v>1332</v>
      </c>
      <c r="U2738" t="s">
        <v>1340</v>
      </c>
      <c r="V2738" t="s">
        <v>1341</v>
      </c>
      <c r="W2738" t="s">
        <v>1355</v>
      </c>
      <c r="AC2738" t="s">
        <v>1343</v>
      </c>
      <c r="AF2738" t="s">
        <v>1343</v>
      </c>
      <c r="AI2738">
        <v>22</v>
      </c>
      <c r="AJ2738">
        <v>350</v>
      </c>
      <c r="AL2738">
        <v>0</v>
      </c>
      <c r="AM2738" t="s">
        <v>1332</v>
      </c>
      <c r="AN2738">
        <v>0</v>
      </c>
      <c r="AO2738">
        <v>0</v>
      </c>
    </row>
    <row r="2739" spans="1:41" hidden="1" x14ac:dyDescent="0.3">
      <c r="A2739" t="s">
        <v>1332</v>
      </c>
      <c r="B2739" t="s">
        <v>1332</v>
      </c>
      <c r="C2739" t="s">
        <v>39</v>
      </c>
      <c r="D2739" t="s">
        <v>6595</v>
      </c>
      <c r="E2739" t="s">
        <v>6596</v>
      </c>
      <c r="F2739" t="s">
        <v>7066</v>
      </c>
      <c r="G2739" t="s">
        <v>4636</v>
      </c>
      <c r="I2739" t="s">
        <v>1335</v>
      </c>
      <c r="J2739">
        <v>0</v>
      </c>
      <c r="K2739" t="s">
        <v>7067</v>
      </c>
      <c r="L2739">
        <v>46107</v>
      </c>
      <c r="N2739">
        <v>46152</v>
      </c>
      <c r="P2739" t="s">
        <v>1337</v>
      </c>
      <c r="Q2739" t="s">
        <v>7068</v>
      </c>
      <c r="R2739" t="s">
        <v>1781</v>
      </c>
      <c r="S2739" t="s">
        <v>1332</v>
      </c>
      <c r="U2739" t="s">
        <v>1340</v>
      </c>
      <c r="V2739" t="s">
        <v>1341</v>
      </c>
      <c r="W2739" t="s">
        <v>1355</v>
      </c>
      <c r="AC2739" t="s">
        <v>1343</v>
      </c>
      <c r="AF2739" t="s">
        <v>1343</v>
      </c>
      <c r="AI2739">
        <v>22</v>
      </c>
      <c r="AJ2739">
        <v>0</v>
      </c>
      <c r="AL2739">
        <v>0</v>
      </c>
      <c r="AM2739" t="s">
        <v>1332</v>
      </c>
      <c r="AN2739">
        <v>0</v>
      </c>
      <c r="AO2739">
        <v>0</v>
      </c>
    </row>
    <row r="2740" spans="1:41" hidden="1" x14ac:dyDescent="0.3">
      <c r="A2740" t="s">
        <v>1332</v>
      </c>
      <c r="B2740" t="s">
        <v>1332</v>
      </c>
      <c r="C2740" t="s">
        <v>1359</v>
      </c>
      <c r="D2740" t="s">
        <v>1763</v>
      </c>
      <c r="E2740">
        <v>2025997</v>
      </c>
      <c r="I2740" t="s">
        <v>1335</v>
      </c>
      <c r="J2740">
        <v>300</v>
      </c>
      <c r="K2740" t="s">
        <v>1804</v>
      </c>
      <c r="L2740">
        <v>45999</v>
      </c>
      <c r="N2740">
        <v>46052</v>
      </c>
      <c r="P2740" t="s">
        <v>1337</v>
      </c>
      <c r="Q2740" t="s">
        <v>1805</v>
      </c>
      <c r="R2740" t="s">
        <v>1339</v>
      </c>
      <c r="S2740" t="s">
        <v>1332</v>
      </c>
      <c r="U2740" t="s">
        <v>1340</v>
      </c>
      <c r="V2740" t="s">
        <v>1341</v>
      </c>
      <c r="W2740" t="s">
        <v>1339</v>
      </c>
      <c r="X2740">
        <v>46019</v>
      </c>
      <c r="Y2740" t="s">
        <v>1806</v>
      </c>
      <c r="Z2740">
        <v>348</v>
      </c>
      <c r="AA2740">
        <v>65</v>
      </c>
      <c r="AB2740">
        <v>27</v>
      </c>
      <c r="AC2740" t="s">
        <v>1343</v>
      </c>
      <c r="AF2740" t="s">
        <v>1343</v>
      </c>
      <c r="AI2740" t="s">
        <v>1339</v>
      </c>
      <c r="AJ2740">
        <v>400</v>
      </c>
      <c r="AL2740">
        <v>348</v>
      </c>
      <c r="AM2740">
        <v>348</v>
      </c>
      <c r="AN2740">
        <v>0.18678160919540199</v>
      </c>
      <c r="AO2740">
        <v>1.14942528735632</v>
      </c>
    </row>
    <row r="2741" spans="1:41" hidden="1" x14ac:dyDescent="0.3">
      <c r="A2741" t="s">
        <v>1332</v>
      </c>
      <c r="B2741" t="s">
        <v>1332</v>
      </c>
      <c r="C2741" t="s">
        <v>47</v>
      </c>
      <c r="D2741" t="s">
        <v>2962</v>
      </c>
      <c r="E2741">
        <v>2025945</v>
      </c>
      <c r="F2741" t="s">
        <v>5400</v>
      </c>
      <c r="G2741" t="s">
        <v>5401</v>
      </c>
      <c r="I2741" t="s">
        <v>1335</v>
      </c>
      <c r="J2741">
        <v>100</v>
      </c>
      <c r="K2741" t="s">
        <v>5402</v>
      </c>
      <c r="L2741">
        <v>46090</v>
      </c>
      <c r="N2741">
        <v>46132</v>
      </c>
      <c r="P2741" t="s">
        <v>1361</v>
      </c>
      <c r="Q2741" t="s">
        <v>5403</v>
      </c>
      <c r="R2741" t="s">
        <v>3490</v>
      </c>
      <c r="S2741" t="s">
        <v>1332</v>
      </c>
      <c r="U2741" t="s">
        <v>1354</v>
      </c>
      <c r="V2741" t="s">
        <v>1341</v>
      </c>
      <c r="W2741" t="s">
        <v>1355</v>
      </c>
      <c r="AC2741" t="s">
        <v>1343</v>
      </c>
      <c r="AF2741" t="s">
        <v>1343</v>
      </c>
      <c r="AI2741">
        <v>2</v>
      </c>
      <c r="AJ2741">
        <v>160</v>
      </c>
      <c r="AL2741">
        <v>0</v>
      </c>
      <c r="AM2741" t="s">
        <v>1332</v>
      </c>
      <c r="AN2741">
        <v>0</v>
      </c>
      <c r="AO2741">
        <v>0</v>
      </c>
    </row>
    <row r="2742" spans="1:41" hidden="1" x14ac:dyDescent="0.3">
      <c r="A2742" t="s">
        <v>1332</v>
      </c>
      <c r="B2742" t="s">
        <v>1332</v>
      </c>
      <c r="C2742" t="s">
        <v>47</v>
      </c>
      <c r="D2742" t="s">
        <v>4745</v>
      </c>
      <c r="E2742">
        <v>2026012</v>
      </c>
      <c r="F2742" t="s">
        <v>5400</v>
      </c>
      <c r="G2742" t="s">
        <v>5404</v>
      </c>
      <c r="I2742" t="s">
        <v>1335</v>
      </c>
      <c r="J2742">
        <v>100</v>
      </c>
      <c r="K2742" t="s">
        <v>5402</v>
      </c>
      <c r="L2742">
        <v>46090</v>
      </c>
      <c r="N2742">
        <v>46132</v>
      </c>
      <c r="P2742" t="s">
        <v>1361</v>
      </c>
      <c r="Q2742" t="s">
        <v>5403</v>
      </c>
      <c r="R2742" t="s">
        <v>3490</v>
      </c>
      <c r="S2742" t="s">
        <v>1332</v>
      </c>
      <c r="U2742" t="s">
        <v>1354</v>
      </c>
      <c r="V2742" t="s">
        <v>1341</v>
      </c>
      <c r="W2742" t="s">
        <v>1355</v>
      </c>
      <c r="AC2742" t="s">
        <v>1343</v>
      </c>
      <c r="AF2742" t="s">
        <v>1343</v>
      </c>
      <c r="AI2742">
        <v>2</v>
      </c>
      <c r="AJ2742">
        <v>165</v>
      </c>
      <c r="AL2742">
        <v>0</v>
      </c>
      <c r="AM2742" t="s">
        <v>1332</v>
      </c>
      <c r="AN2742">
        <v>0</v>
      </c>
      <c r="AO2742">
        <v>0</v>
      </c>
    </row>
    <row r="2743" spans="1:41" hidden="1" x14ac:dyDescent="0.3">
      <c r="A2743" t="s">
        <v>1332</v>
      </c>
      <c r="B2743" t="s">
        <v>1379</v>
      </c>
      <c r="C2743" t="s">
        <v>39</v>
      </c>
      <c r="D2743" t="s">
        <v>1333</v>
      </c>
      <c r="E2743" t="s">
        <v>1334</v>
      </c>
      <c r="I2743" t="s">
        <v>1335</v>
      </c>
      <c r="J2743">
        <v>130</v>
      </c>
      <c r="K2743" t="s">
        <v>2450</v>
      </c>
      <c r="L2743">
        <v>46015</v>
      </c>
      <c r="N2743">
        <v>46052</v>
      </c>
      <c r="P2743" t="s">
        <v>1361</v>
      </c>
      <c r="Q2743" t="s">
        <v>2451</v>
      </c>
      <c r="R2743" t="s">
        <v>1358</v>
      </c>
      <c r="S2743" t="s">
        <v>1374</v>
      </c>
      <c r="T2743" t="s">
        <v>2452</v>
      </c>
      <c r="U2743" t="s">
        <v>1354</v>
      </c>
      <c r="V2743" t="s">
        <v>1341</v>
      </c>
      <c r="W2743" t="s">
        <v>1358</v>
      </c>
      <c r="AC2743" t="s">
        <v>1343</v>
      </c>
      <c r="AF2743" t="s">
        <v>1343</v>
      </c>
      <c r="AI2743" t="s">
        <v>1358</v>
      </c>
      <c r="AJ2743">
        <v>208</v>
      </c>
      <c r="AL2743">
        <v>0</v>
      </c>
      <c r="AM2743" t="s">
        <v>1332</v>
      </c>
      <c r="AN2743">
        <v>0</v>
      </c>
      <c r="AO2743">
        <v>0</v>
      </c>
    </row>
    <row r="2744" spans="1:41" hidden="1" x14ac:dyDescent="0.3">
      <c r="A2744" t="s">
        <v>1332</v>
      </c>
      <c r="B2744" t="s">
        <v>1379</v>
      </c>
      <c r="C2744" t="s">
        <v>39</v>
      </c>
      <c r="D2744" t="s">
        <v>2416</v>
      </c>
      <c r="E2744">
        <v>2025315</v>
      </c>
      <c r="I2744" t="s">
        <v>1335</v>
      </c>
      <c r="J2744">
        <v>130</v>
      </c>
      <c r="K2744" t="s">
        <v>2450</v>
      </c>
      <c r="L2744">
        <v>46015</v>
      </c>
      <c r="N2744">
        <v>46052</v>
      </c>
      <c r="P2744" t="s">
        <v>1361</v>
      </c>
      <c r="Q2744" t="s">
        <v>2451</v>
      </c>
      <c r="R2744" t="s">
        <v>1358</v>
      </c>
      <c r="S2744" t="s">
        <v>1374</v>
      </c>
      <c r="T2744" t="s">
        <v>2452</v>
      </c>
      <c r="U2744" t="s">
        <v>1354</v>
      </c>
      <c r="V2744" t="s">
        <v>1341</v>
      </c>
      <c r="W2744" t="s">
        <v>1358</v>
      </c>
      <c r="AC2744" t="s">
        <v>1343</v>
      </c>
      <c r="AF2744" t="s">
        <v>1343</v>
      </c>
      <c r="AI2744" t="s">
        <v>1358</v>
      </c>
      <c r="AJ2744">
        <v>195</v>
      </c>
      <c r="AL2744">
        <v>0</v>
      </c>
      <c r="AM2744" t="s">
        <v>1332</v>
      </c>
      <c r="AN2744">
        <v>0</v>
      </c>
      <c r="AO2744">
        <v>0</v>
      </c>
    </row>
    <row r="2745" spans="1:41" hidden="1" x14ac:dyDescent="0.3">
      <c r="A2745" t="s">
        <v>1332</v>
      </c>
      <c r="B2745" t="s">
        <v>1379</v>
      </c>
      <c r="C2745" t="s">
        <v>39</v>
      </c>
      <c r="D2745" t="s">
        <v>2091</v>
      </c>
      <c r="E2745">
        <v>2025339</v>
      </c>
      <c r="I2745" t="s">
        <v>1335</v>
      </c>
      <c r="J2745">
        <v>0</v>
      </c>
      <c r="K2745" t="s">
        <v>2450</v>
      </c>
      <c r="L2745">
        <v>46015</v>
      </c>
      <c r="N2745">
        <v>46052</v>
      </c>
      <c r="P2745" t="s">
        <v>1361</v>
      </c>
      <c r="Q2745" t="s">
        <v>2451</v>
      </c>
      <c r="R2745" t="s">
        <v>1358</v>
      </c>
      <c r="S2745" t="s">
        <v>1332</v>
      </c>
      <c r="U2745" t="s">
        <v>1340</v>
      </c>
      <c r="V2745" t="s">
        <v>1341</v>
      </c>
      <c r="W2745" t="s">
        <v>1358</v>
      </c>
      <c r="AC2745" t="s">
        <v>1343</v>
      </c>
      <c r="AF2745" t="s">
        <v>1343</v>
      </c>
      <c r="AI2745" t="s">
        <v>1358</v>
      </c>
      <c r="AJ2745">
        <v>58</v>
      </c>
      <c r="AL2745">
        <v>0</v>
      </c>
      <c r="AM2745" t="s">
        <v>1332</v>
      </c>
      <c r="AN2745">
        <v>0</v>
      </c>
      <c r="AO2745">
        <v>0</v>
      </c>
    </row>
    <row r="2746" spans="1:41" hidden="1" x14ac:dyDescent="0.3">
      <c r="A2746" t="s">
        <v>1384</v>
      </c>
      <c r="B2746" t="s">
        <v>1379</v>
      </c>
      <c r="C2746" t="s">
        <v>39</v>
      </c>
      <c r="D2746" t="s">
        <v>1333</v>
      </c>
      <c r="E2746" t="s">
        <v>1334</v>
      </c>
      <c r="I2746" t="s">
        <v>1369</v>
      </c>
      <c r="J2746">
        <v>0</v>
      </c>
      <c r="K2746" t="s">
        <v>2450</v>
      </c>
      <c r="L2746">
        <v>46015</v>
      </c>
      <c r="N2746">
        <v>46052</v>
      </c>
      <c r="P2746" t="s">
        <v>1361</v>
      </c>
      <c r="Q2746" t="s">
        <v>2451</v>
      </c>
      <c r="R2746" t="s">
        <v>1358</v>
      </c>
      <c r="S2746" t="s">
        <v>1374</v>
      </c>
      <c r="T2746" t="s">
        <v>2452</v>
      </c>
      <c r="U2746" t="s">
        <v>1354</v>
      </c>
      <c r="V2746" t="s">
        <v>1341</v>
      </c>
      <c r="W2746" t="s">
        <v>1358</v>
      </c>
      <c r="AC2746" t="s">
        <v>1343</v>
      </c>
      <c r="AF2746" t="s">
        <v>1343</v>
      </c>
      <c r="AI2746" t="s">
        <v>1358</v>
      </c>
      <c r="AJ2746">
        <v>78</v>
      </c>
      <c r="AL2746">
        <v>0</v>
      </c>
      <c r="AM2746" t="s">
        <v>1332</v>
      </c>
      <c r="AN2746">
        <v>0</v>
      </c>
      <c r="AO2746">
        <v>0</v>
      </c>
    </row>
    <row r="2747" spans="1:41" hidden="1" x14ac:dyDescent="0.3">
      <c r="A2747" t="s">
        <v>1332</v>
      </c>
      <c r="B2747" t="s">
        <v>1379</v>
      </c>
      <c r="C2747" t="s">
        <v>39</v>
      </c>
      <c r="D2747" t="s">
        <v>2416</v>
      </c>
      <c r="E2747">
        <v>2025315</v>
      </c>
      <c r="I2747" t="s">
        <v>1369</v>
      </c>
      <c r="J2747">
        <v>0</v>
      </c>
      <c r="K2747" t="s">
        <v>2450</v>
      </c>
      <c r="L2747">
        <v>46015</v>
      </c>
      <c r="N2747">
        <v>46052</v>
      </c>
      <c r="P2747" t="s">
        <v>1361</v>
      </c>
      <c r="Q2747" t="s">
        <v>2451</v>
      </c>
      <c r="R2747" t="s">
        <v>1358</v>
      </c>
      <c r="S2747" t="s">
        <v>1374</v>
      </c>
      <c r="T2747" t="s">
        <v>2452</v>
      </c>
      <c r="U2747" t="s">
        <v>1354</v>
      </c>
      <c r="V2747" t="s">
        <v>1341</v>
      </c>
      <c r="W2747" t="s">
        <v>1358</v>
      </c>
      <c r="AC2747" t="s">
        <v>1343</v>
      </c>
      <c r="AF2747" t="s">
        <v>1343</v>
      </c>
      <c r="AI2747" t="s">
        <v>1358</v>
      </c>
      <c r="AJ2747">
        <v>65</v>
      </c>
      <c r="AL2747">
        <v>0</v>
      </c>
      <c r="AM2747" t="s">
        <v>1332</v>
      </c>
      <c r="AN2747">
        <v>0</v>
      </c>
      <c r="AO2747">
        <v>0</v>
      </c>
    </row>
    <row r="2748" spans="1:41" hidden="1" x14ac:dyDescent="0.3">
      <c r="A2748" t="s">
        <v>1332</v>
      </c>
      <c r="B2748" t="s">
        <v>1379</v>
      </c>
      <c r="C2748" t="s">
        <v>39</v>
      </c>
      <c r="D2748" t="s">
        <v>2091</v>
      </c>
      <c r="E2748">
        <v>2025339</v>
      </c>
      <c r="I2748" t="s">
        <v>1369</v>
      </c>
      <c r="J2748">
        <v>0</v>
      </c>
      <c r="K2748" t="s">
        <v>2450</v>
      </c>
      <c r="L2748">
        <v>46015</v>
      </c>
      <c r="N2748">
        <v>46052</v>
      </c>
      <c r="P2748" t="s">
        <v>1361</v>
      </c>
      <c r="Q2748" t="s">
        <v>2451</v>
      </c>
      <c r="R2748" t="s">
        <v>1358</v>
      </c>
      <c r="S2748" t="s">
        <v>1332</v>
      </c>
      <c r="U2748" t="s">
        <v>1340</v>
      </c>
      <c r="V2748" t="s">
        <v>1341</v>
      </c>
      <c r="W2748" t="s">
        <v>1358</v>
      </c>
      <c r="AC2748" t="s">
        <v>1343</v>
      </c>
      <c r="AF2748" t="s">
        <v>1343</v>
      </c>
      <c r="AI2748" t="s">
        <v>1358</v>
      </c>
      <c r="AJ2748">
        <v>58</v>
      </c>
      <c r="AL2748">
        <v>0</v>
      </c>
      <c r="AM2748" t="s">
        <v>1332</v>
      </c>
      <c r="AN2748">
        <v>0</v>
      </c>
      <c r="AO2748">
        <v>0</v>
      </c>
    </row>
    <row r="2749" spans="1:41" hidden="1" x14ac:dyDescent="0.3">
      <c r="A2749" t="s">
        <v>1332</v>
      </c>
      <c r="B2749" t="s">
        <v>1379</v>
      </c>
      <c r="C2749" t="s">
        <v>39</v>
      </c>
      <c r="D2749" t="s">
        <v>1438</v>
      </c>
      <c r="E2749">
        <v>2025933</v>
      </c>
      <c r="I2749" t="s">
        <v>1335</v>
      </c>
      <c r="J2749">
        <v>130</v>
      </c>
      <c r="K2749" t="s">
        <v>2450</v>
      </c>
      <c r="L2749">
        <v>46016</v>
      </c>
      <c r="N2749">
        <v>46052</v>
      </c>
      <c r="P2749" t="s">
        <v>1361</v>
      </c>
      <c r="Q2749" t="s">
        <v>2451</v>
      </c>
      <c r="R2749" t="s">
        <v>1339</v>
      </c>
      <c r="S2749" t="s">
        <v>1374</v>
      </c>
      <c r="T2749" t="s">
        <v>2452</v>
      </c>
      <c r="U2749" t="s">
        <v>1354</v>
      </c>
      <c r="V2749" t="s">
        <v>1341</v>
      </c>
      <c r="W2749" t="s">
        <v>1339</v>
      </c>
      <c r="X2749">
        <v>46090</v>
      </c>
      <c r="Y2749" t="s">
        <v>2557</v>
      </c>
      <c r="Z2749">
        <v>152</v>
      </c>
      <c r="AA2749">
        <v>40</v>
      </c>
      <c r="AB2749">
        <v>4</v>
      </c>
      <c r="AC2749" t="s">
        <v>1343</v>
      </c>
      <c r="AF2749" t="s">
        <v>1343</v>
      </c>
      <c r="AI2749" t="s">
        <v>1339</v>
      </c>
      <c r="AJ2749">
        <v>180</v>
      </c>
      <c r="AL2749">
        <v>152</v>
      </c>
      <c r="AM2749">
        <v>152</v>
      </c>
      <c r="AN2749">
        <v>0.26315789473684198</v>
      </c>
      <c r="AO2749">
        <v>1.18421052631579</v>
      </c>
    </row>
    <row r="2750" spans="1:41" hidden="1" x14ac:dyDescent="0.3">
      <c r="A2750" t="s">
        <v>1332</v>
      </c>
      <c r="B2750" t="s">
        <v>1379</v>
      </c>
      <c r="C2750" t="s">
        <v>39</v>
      </c>
      <c r="D2750" t="s">
        <v>1755</v>
      </c>
      <c r="E2750">
        <v>2025329</v>
      </c>
      <c r="I2750" t="s">
        <v>1335</v>
      </c>
      <c r="J2750">
        <v>0</v>
      </c>
      <c r="K2750" t="s">
        <v>2450</v>
      </c>
      <c r="L2750">
        <v>46016</v>
      </c>
      <c r="N2750">
        <v>46052</v>
      </c>
      <c r="P2750" t="s">
        <v>1361</v>
      </c>
      <c r="Q2750" t="s">
        <v>2451</v>
      </c>
      <c r="R2750" t="s">
        <v>1339</v>
      </c>
      <c r="S2750" t="s">
        <v>1374</v>
      </c>
      <c r="T2750" t="s">
        <v>2452</v>
      </c>
      <c r="U2750" t="s">
        <v>1354</v>
      </c>
      <c r="V2750" t="s">
        <v>1341</v>
      </c>
      <c r="W2750" t="s">
        <v>1339</v>
      </c>
      <c r="X2750">
        <v>46090</v>
      </c>
      <c r="Y2750" t="s">
        <v>2557</v>
      </c>
      <c r="Z2750">
        <v>152</v>
      </c>
      <c r="AA2750">
        <v>40</v>
      </c>
      <c r="AB2750">
        <v>4</v>
      </c>
      <c r="AC2750" t="s">
        <v>1343</v>
      </c>
      <c r="AF2750" t="s">
        <v>1343</v>
      </c>
      <c r="AI2750" t="s">
        <v>1339</v>
      </c>
      <c r="AJ2750">
        <v>52</v>
      </c>
      <c r="AL2750" t="s">
        <v>1332</v>
      </c>
      <c r="AM2750" t="s">
        <v>1332</v>
      </c>
      <c r="AN2750">
        <v>0.26315789473684198</v>
      </c>
      <c r="AO2750">
        <v>0</v>
      </c>
    </row>
    <row r="2751" spans="1:41" hidden="1" x14ac:dyDescent="0.3">
      <c r="A2751" t="s">
        <v>1384</v>
      </c>
      <c r="B2751" t="s">
        <v>1379</v>
      </c>
      <c r="C2751" t="s">
        <v>39</v>
      </c>
      <c r="D2751" t="s">
        <v>1438</v>
      </c>
      <c r="E2751">
        <v>2025933</v>
      </c>
      <c r="I2751" t="s">
        <v>1369</v>
      </c>
      <c r="J2751">
        <v>0</v>
      </c>
      <c r="K2751" t="s">
        <v>2450</v>
      </c>
      <c r="L2751">
        <v>46016</v>
      </c>
      <c r="N2751">
        <v>46052</v>
      </c>
      <c r="P2751" t="s">
        <v>1361</v>
      </c>
      <c r="Q2751" t="s">
        <v>2451</v>
      </c>
      <c r="R2751" t="s">
        <v>1339</v>
      </c>
      <c r="S2751" t="s">
        <v>1374</v>
      </c>
      <c r="T2751" t="s">
        <v>2452</v>
      </c>
      <c r="U2751" t="s">
        <v>1354</v>
      </c>
      <c r="V2751" t="s">
        <v>1341</v>
      </c>
      <c r="W2751" t="s">
        <v>1339</v>
      </c>
      <c r="X2751">
        <v>46090</v>
      </c>
      <c r="Y2751" t="s">
        <v>2558</v>
      </c>
      <c r="Z2751">
        <v>2995</v>
      </c>
      <c r="AA2751">
        <v>274</v>
      </c>
      <c r="AB2751">
        <v>49</v>
      </c>
      <c r="AC2751" t="s">
        <v>1408</v>
      </c>
      <c r="AF2751" t="s">
        <v>1343</v>
      </c>
      <c r="AI2751" t="s">
        <v>1339</v>
      </c>
      <c r="AJ2751">
        <v>50</v>
      </c>
      <c r="AL2751">
        <v>2995</v>
      </c>
      <c r="AM2751">
        <v>299.5</v>
      </c>
      <c r="AN2751">
        <v>9.1485809682804703E-2</v>
      </c>
      <c r="AO2751">
        <v>0.1669449081803</v>
      </c>
    </row>
    <row r="2752" spans="1:41" hidden="1" x14ac:dyDescent="0.3">
      <c r="A2752" t="s">
        <v>1332</v>
      </c>
      <c r="B2752" t="s">
        <v>1379</v>
      </c>
      <c r="C2752" t="s">
        <v>39</v>
      </c>
      <c r="D2752" t="s">
        <v>1755</v>
      </c>
      <c r="E2752">
        <v>2025329</v>
      </c>
      <c r="I2752" t="s">
        <v>1369</v>
      </c>
      <c r="J2752">
        <v>0</v>
      </c>
      <c r="K2752" t="s">
        <v>2450</v>
      </c>
      <c r="L2752">
        <v>46016</v>
      </c>
      <c r="N2752">
        <v>46052</v>
      </c>
      <c r="P2752" t="s">
        <v>1361</v>
      </c>
      <c r="Q2752" t="s">
        <v>2451</v>
      </c>
      <c r="R2752" t="s">
        <v>1339</v>
      </c>
      <c r="S2752" t="s">
        <v>1374</v>
      </c>
      <c r="T2752" t="s">
        <v>2452</v>
      </c>
      <c r="U2752" t="s">
        <v>1354</v>
      </c>
      <c r="V2752" t="s">
        <v>1341</v>
      </c>
      <c r="W2752" t="s">
        <v>1339</v>
      </c>
      <c r="X2752">
        <v>46090</v>
      </c>
      <c r="Y2752" t="s">
        <v>2558</v>
      </c>
      <c r="Z2752">
        <v>2995</v>
      </c>
      <c r="AA2752">
        <v>274</v>
      </c>
      <c r="AB2752">
        <v>49</v>
      </c>
      <c r="AC2752" t="s">
        <v>1408</v>
      </c>
      <c r="AF2752" t="s">
        <v>1343</v>
      </c>
      <c r="AI2752" t="s">
        <v>1339</v>
      </c>
      <c r="AJ2752">
        <v>52</v>
      </c>
      <c r="AL2752" t="s">
        <v>1332</v>
      </c>
      <c r="AM2752" t="s">
        <v>1332</v>
      </c>
      <c r="AN2752">
        <v>9.1485809682804703E-2</v>
      </c>
      <c r="AO2752">
        <v>0</v>
      </c>
    </row>
    <row r="2753" spans="1:41" hidden="1" x14ac:dyDescent="0.3">
      <c r="A2753" t="s">
        <v>1332</v>
      </c>
      <c r="B2753" t="s">
        <v>1332</v>
      </c>
      <c r="C2753" t="s">
        <v>1386</v>
      </c>
      <c r="D2753" t="s">
        <v>1438</v>
      </c>
      <c r="E2753">
        <v>2025933</v>
      </c>
      <c r="I2753" t="s">
        <v>1335</v>
      </c>
      <c r="J2753">
        <v>70</v>
      </c>
      <c r="K2753" t="s">
        <v>3231</v>
      </c>
      <c r="L2753">
        <v>46028</v>
      </c>
      <c r="N2753">
        <v>46091</v>
      </c>
      <c r="P2753" t="s">
        <v>1361</v>
      </c>
      <c r="Q2753" t="s">
        <v>3232</v>
      </c>
      <c r="R2753" t="s">
        <v>1339</v>
      </c>
      <c r="S2753" t="s">
        <v>1332</v>
      </c>
      <c r="U2753" t="s">
        <v>1340</v>
      </c>
      <c r="V2753" t="s">
        <v>1341</v>
      </c>
      <c r="W2753" t="s">
        <v>1339</v>
      </c>
      <c r="X2753">
        <v>46093</v>
      </c>
      <c r="Y2753" t="s">
        <v>3233</v>
      </c>
      <c r="AC2753" t="s">
        <v>1343</v>
      </c>
      <c r="AF2753" t="s">
        <v>1343</v>
      </c>
      <c r="AI2753" t="s">
        <v>1339</v>
      </c>
      <c r="AJ2753">
        <v>120</v>
      </c>
      <c r="AL2753">
        <v>0</v>
      </c>
      <c r="AM2753">
        <v>0</v>
      </c>
      <c r="AN2753">
        <v>0</v>
      </c>
      <c r="AO2753">
        <v>0</v>
      </c>
    </row>
    <row r="2754" spans="1:41" hidden="1" x14ac:dyDescent="0.3">
      <c r="A2754" t="s">
        <v>1332</v>
      </c>
      <c r="B2754" t="s">
        <v>1332</v>
      </c>
      <c r="C2754" t="s">
        <v>1386</v>
      </c>
      <c r="D2754" t="s">
        <v>1755</v>
      </c>
      <c r="E2754">
        <v>2025329</v>
      </c>
      <c r="I2754" t="s">
        <v>1335</v>
      </c>
      <c r="J2754">
        <v>0</v>
      </c>
      <c r="K2754" t="s">
        <v>3231</v>
      </c>
      <c r="L2754">
        <v>46028</v>
      </c>
      <c r="N2754">
        <v>46091</v>
      </c>
      <c r="P2754" t="s">
        <v>1361</v>
      </c>
      <c r="Q2754" t="s">
        <v>3232</v>
      </c>
      <c r="R2754" t="s">
        <v>1339</v>
      </c>
      <c r="S2754" t="s">
        <v>1332</v>
      </c>
      <c r="U2754" t="s">
        <v>1340</v>
      </c>
      <c r="V2754" t="s">
        <v>1341</v>
      </c>
      <c r="W2754" t="s">
        <v>1339</v>
      </c>
      <c r="X2754">
        <v>46093</v>
      </c>
      <c r="Y2754" t="s">
        <v>3233</v>
      </c>
      <c r="AC2754" t="s">
        <v>1343</v>
      </c>
      <c r="AF2754" t="s">
        <v>1343</v>
      </c>
      <c r="AI2754" t="s">
        <v>1339</v>
      </c>
      <c r="AJ2754">
        <v>52</v>
      </c>
      <c r="AL2754" t="s">
        <v>1332</v>
      </c>
      <c r="AM2754" t="s">
        <v>1332</v>
      </c>
      <c r="AN2754">
        <v>0</v>
      </c>
      <c r="AO2754">
        <v>0</v>
      </c>
    </row>
    <row r="2755" spans="1:41" hidden="1" x14ac:dyDescent="0.3">
      <c r="A2755" t="s">
        <v>1332</v>
      </c>
      <c r="B2755" t="s">
        <v>1332</v>
      </c>
      <c r="C2755" t="s">
        <v>1359</v>
      </c>
      <c r="D2755" t="s">
        <v>1438</v>
      </c>
      <c r="E2755">
        <v>2025933</v>
      </c>
      <c r="I2755" t="s">
        <v>1335</v>
      </c>
      <c r="J2755">
        <v>50</v>
      </c>
      <c r="K2755" t="s">
        <v>4340</v>
      </c>
      <c r="L2755">
        <v>46081</v>
      </c>
      <c r="N2755">
        <v>46113</v>
      </c>
      <c r="P2755" t="s">
        <v>1361</v>
      </c>
      <c r="Q2755" t="s">
        <v>4341</v>
      </c>
      <c r="R2755" t="s">
        <v>1339</v>
      </c>
      <c r="S2755" t="s">
        <v>1332</v>
      </c>
      <c r="U2755" t="s">
        <v>1340</v>
      </c>
      <c r="V2755" t="s">
        <v>1341</v>
      </c>
      <c r="W2755" t="s">
        <v>1339</v>
      </c>
      <c r="X2755">
        <v>46105</v>
      </c>
      <c r="Y2755" t="s">
        <v>4342</v>
      </c>
      <c r="Z2755">
        <v>167</v>
      </c>
      <c r="AA2755">
        <v>57</v>
      </c>
      <c r="AB2755">
        <v>26</v>
      </c>
      <c r="AC2755" t="s">
        <v>1343</v>
      </c>
      <c r="AF2755" t="s">
        <v>1343</v>
      </c>
      <c r="AI2755" t="s">
        <v>1339</v>
      </c>
      <c r="AJ2755">
        <v>100</v>
      </c>
      <c r="AL2755">
        <v>167</v>
      </c>
      <c r="AM2755">
        <v>167</v>
      </c>
      <c r="AN2755">
        <v>0.34131736526946099</v>
      </c>
      <c r="AO2755">
        <v>0.59880239520958101</v>
      </c>
    </row>
    <row r="2756" spans="1:41" hidden="1" x14ac:dyDescent="0.3">
      <c r="A2756" t="s">
        <v>1332</v>
      </c>
      <c r="B2756" t="s">
        <v>1332</v>
      </c>
      <c r="C2756" t="s">
        <v>1359</v>
      </c>
      <c r="D2756" t="s">
        <v>1755</v>
      </c>
      <c r="E2756">
        <v>2025329</v>
      </c>
      <c r="I2756" t="s">
        <v>1335</v>
      </c>
      <c r="J2756">
        <v>0</v>
      </c>
      <c r="K2756" t="s">
        <v>4340</v>
      </c>
      <c r="L2756">
        <v>46081</v>
      </c>
      <c r="N2756">
        <v>46113</v>
      </c>
      <c r="P2756" t="s">
        <v>1361</v>
      </c>
      <c r="Q2756" t="s">
        <v>4341</v>
      </c>
      <c r="R2756" t="s">
        <v>1339</v>
      </c>
      <c r="S2756" t="s">
        <v>1332</v>
      </c>
      <c r="U2756" t="s">
        <v>1340</v>
      </c>
      <c r="V2756" t="s">
        <v>1341</v>
      </c>
      <c r="W2756" t="s">
        <v>1339</v>
      </c>
      <c r="X2756">
        <v>46105</v>
      </c>
      <c r="Y2756" t="s">
        <v>4342</v>
      </c>
      <c r="Z2756">
        <v>167</v>
      </c>
      <c r="AA2756">
        <v>57</v>
      </c>
      <c r="AB2756">
        <v>26</v>
      </c>
      <c r="AC2756" t="s">
        <v>1343</v>
      </c>
      <c r="AF2756" t="s">
        <v>1343</v>
      </c>
      <c r="AI2756" t="s">
        <v>1339</v>
      </c>
      <c r="AJ2756">
        <v>52</v>
      </c>
      <c r="AL2756" t="s">
        <v>1332</v>
      </c>
      <c r="AM2756" t="s">
        <v>1332</v>
      </c>
      <c r="AN2756">
        <v>0.34131736526946099</v>
      </c>
      <c r="AO2756">
        <v>0</v>
      </c>
    </row>
    <row r="2757" spans="1:41" hidden="1" x14ac:dyDescent="0.3">
      <c r="A2757" t="s">
        <v>1332</v>
      </c>
      <c r="B2757" t="s">
        <v>1332</v>
      </c>
      <c r="C2757" t="s">
        <v>64</v>
      </c>
      <c r="D2757" t="s">
        <v>2519</v>
      </c>
      <c r="E2757">
        <v>2025317</v>
      </c>
      <c r="F2757" t="s">
        <v>8498</v>
      </c>
      <c r="G2757" t="s">
        <v>8499</v>
      </c>
      <c r="I2757" t="s">
        <v>1335</v>
      </c>
      <c r="J2757">
        <v>550</v>
      </c>
      <c r="K2757" t="s">
        <v>8500</v>
      </c>
      <c r="L2757">
        <v>46125</v>
      </c>
      <c r="N2757">
        <v>46157</v>
      </c>
      <c r="P2757" t="s">
        <v>1337</v>
      </c>
      <c r="Q2757" t="s">
        <v>8501</v>
      </c>
      <c r="R2757" t="s">
        <v>1781</v>
      </c>
      <c r="S2757" t="s">
        <v>1332</v>
      </c>
      <c r="U2757" t="s">
        <v>1340</v>
      </c>
      <c r="V2757" t="s">
        <v>1402</v>
      </c>
      <c r="W2757" t="s">
        <v>1355</v>
      </c>
      <c r="AC2757" t="s">
        <v>1343</v>
      </c>
      <c r="AF2757" t="s">
        <v>1343</v>
      </c>
      <c r="AI2757">
        <v>27</v>
      </c>
      <c r="AJ2757">
        <v>600</v>
      </c>
      <c r="AL2757">
        <v>0</v>
      </c>
      <c r="AM2757" t="s">
        <v>1332</v>
      </c>
      <c r="AN2757">
        <v>0</v>
      </c>
      <c r="AO2757">
        <v>0</v>
      </c>
    </row>
    <row r="2758" spans="1:41" hidden="1" x14ac:dyDescent="0.3">
      <c r="A2758" t="s">
        <v>1332</v>
      </c>
      <c r="B2758" t="s">
        <v>1332</v>
      </c>
      <c r="C2758" t="s">
        <v>64</v>
      </c>
      <c r="D2758" t="s">
        <v>1755</v>
      </c>
      <c r="E2758">
        <v>2025329</v>
      </c>
      <c r="F2758" t="s">
        <v>8498</v>
      </c>
      <c r="G2758" t="s">
        <v>8499</v>
      </c>
      <c r="I2758" t="s">
        <v>1335</v>
      </c>
      <c r="J2758">
        <v>0</v>
      </c>
      <c r="K2758" t="s">
        <v>8500</v>
      </c>
      <c r="L2758">
        <v>46125</v>
      </c>
      <c r="N2758">
        <v>46157</v>
      </c>
      <c r="P2758" t="s">
        <v>1337</v>
      </c>
      <c r="Q2758" t="s">
        <v>8501</v>
      </c>
      <c r="R2758" t="s">
        <v>1781</v>
      </c>
      <c r="S2758" t="s">
        <v>1332</v>
      </c>
      <c r="U2758" t="s">
        <v>1340</v>
      </c>
      <c r="V2758" t="s">
        <v>1402</v>
      </c>
      <c r="W2758" t="s">
        <v>1355</v>
      </c>
      <c r="AC2758" t="s">
        <v>1343</v>
      </c>
      <c r="AF2758" t="s">
        <v>1343</v>
      </c>
      <c r="AI2758">
        <v>27</v>
      </c>
      <c r="AJ2758">
        <v>52</v>
      </c>
      <c r="AL2758">
        <v>0</v>
      </c>
      <c r="AM2758" t="s">
        <v>1332</v>
      </c>
      <c r="AN2758">
        <v>0</v>
      </c>
      <c r="AO2758">
        <v>0</v>
      </c>
    </row>
    <row r="2759" spans="1:41" hidden="1" x14ac:dyDescent="0.3">
      <c r="A2759" t="s">
        <v>1332</v>
      </c>
      <c r="B2759" t="s">
        <v>1332</v>
      </c>
      <c r="C2759" t="s">
        <v>304</v>
      </c>
      <c r="D2759" t="s">
        <v>1438</v>
      </c>
      <c r="E2759">
        <v>2025933</v>
      </c>
      <c r="I2759" t="s">
        <v>1335</v>
      </c>
      <c r="J2759">
        <v>580</v>
      </c>
      <c r="K2759" t="s">
        <v>2898</v>
      </c>
      <c r="L2759">
        <v>46020</v>
      </c>
      <c r="N2759">
        <v>46068</v>
      </c>
      <c r="P2759" t="s">
        <v>1337</v>
      </c>
      <c r="Q2759" t="s">
        <v>2899</v>
      </c>
      <c r="R2759" t="s">
        <v>1339</v>
      </c>
      <c r="S2759" t="s">
        <v>1332</v>
      </c>
      <c r="U2759" t="s">
        <v>1340</v>
      </c>
      <c r="V2759" t="s">
        <v>1402</v>
      </c>
      <c r="W2759" t="s">
        <v>1339</v>
      </c>
      <c r="X2759">
        <v>46088</v>
      </c>
      <c r="Y2759" t="s">
        <v>2900</v>
      </c>
      <c r="Z2759">
        <v>2256</v>
      </c>
      <c r="AA2759">
        <v>716</v>
      </c>
      <c r="AB2759">
        <v>19</v>
      </c>
      <c r="AC2759" t="s">
        <v>1408</v>
      </c>
      <c r="AF2759" t="s">
        <v>1343</v>
      </c>
      <c r="AI2759" t="s">
        <v>1339</v>
      </c>
      <c r="AJ2759">
        <v>630</v>
      </c>
      <c r="AL2759">
        <v>2256</v>
      </c>
      <c r="AM2759">
        <v>2256</v>
      </c>
      <c r="AN2759">
        <v>0.31737588652482301</v>
      </c>
      <c r="AO2759">
        <v>0.27925531914893598</v>
      </c>
    </row>
    <row r="2760" spans="1:41" hidden="1" x14ac:dyDescent="0.3">
      <c r="A2760" t="s">
        <v>1332</v>
      </c>
      <c r="B2760" t="s">
        <v>1332</v>
      </c>
      <c r="C2760" t="s">
        <v>304</v>
      </c>
      <c r="D2760" t="s">
        <v>1755</v>
      </c>
      <c r="E2760">
        <v>2025329</v>
      </c>
      <c r="I2760" t="s">
        <v>1335</v>
      </c>
      <c r="J2760">
        <v>0</v>
      </c>
      <c r="K2760" t="s">
        <v>2898</v>
      </c>
      <c r="L2760">
        <v>46020</v>
      </c>
      <c r="N2760">
        <v>46068</v>
      </c>
      <c r="P2760" t="s">
        <v>1337</v>
      </c>
      <c r="Q2760" t="s">
        <v>2899</v>
      </c>
      <c r="R2760" t="s">
        <v>1339</v>
      </c>
      <c r="S2760" t="s">
        <v>1332</v>
      </c>
      <c r="U2760" t="s">
        <v>1340</v>
      </c>
      <c r="V2760" t="s">
        <v>1402</v>
      </c>
      <c r="W2760" t="s">
        <v>1339</v>
      </c>
      <c r="X2760">
        <v>46088</v>
      </c>
      <c r="Y2760" t="s">
        <v>2900</v>
      </c>
      <c r="Z2760">
        <v>2256</v>
      </c>
      <c r="AA2760">
        <v>716</v>
      </c>
      <c r="AB2760">
        <v>19</v>
      </c>
      <c r="AC2760" t="s">
        <v>1408</v>
      </c>
      <c r="AF2760" t="s">
        <v>1343</v>
      </c>
      <c r="AI2760" t="s">
        <v>1339</v>
      </c>
      <c r="AJ2760">
        <v>52</v>
      </c>
      <c r="AL2760" t="s">
        <v>1332</v>
      </c>
      <c r="AM2760" t="s">
        <v>1332</v>
      </c>
      <c r="AN2760">
        <v>0.31737588652482301</v>
      </c>
      <c r="AO2760">
        <v>0</v>
      </c>
    </row>
    <row r="2761" spans="1:41" hidden="1" x14ac:dyDescent="0.3">
      <c r="A2761" t="s">
        <v>1332</v>
      </c>
      <c r="B2761" t="s">
        <v>1332</v>
      </c>
      <c r="C2761" t="s">
        <v>39</v>
      </c>
      <c r="D2761" t="s">
        <v>2962</v>
      </c>
      <c r="E2761">
        <v>2025945</v>
      </c>
      <c r="F2761" t="s">
        <v>6045</v>
      </c>
      <c r="G2761" t="s">
        <v>6046</v>
      </c>
      <c r="I2761" t="s">
        <v>1335</v>
      </c>
      <c r="J2761">
        <v>580</v>
      </c>
      <c r="K2761" t="s">
        <v>2898</v>
      </c>
      <c r="L2761">
        <v>46095</v>
      </c>
      <c r="N2761">
        <v>46142</v>
      </c>
      <c r="P2761" t="s">
        <v>1337</v>
      </c>
      <c r="Q2761" t="s">
        <v>2899</v>
      </c>
      <c r="R2761" t="s">
        <v>1781</v>
      </c>
      <c r="S2761" t="s">
        <v>1332</v>
      </c>
      <c r="U2761" t="s">
        <v>1340</v>
      </c>
      <c r="V2761" t="s">
        <v>1341</v>
      </c>
      <c r="W2761" t="s">
        <v>1355</v>
      </c>
      <c r="AC2761" t="s">
        <v>1343</v>
      </c>
      <c r="AF2761" t="s">
        <v>1343</v>
      </c>
      <c r="AI2761">
        <v>12</v>
      </c>
      <c r="AJ2761">
        <v>640</v>
      </c>
      <c r="AL2761">
        <v>0</v>
      </c>
      <c r="AM2761" t="s">
        <v>1332</v>
      </c>
      <c r="AN2761">
        <v>0</v>
      </c>
      <c r="AO2761">
        <v>0</v>
      </c>
    </row>
    <row r="2762" spans="1:41" x14ac:dyDescent="0.3">
      <c r="A2762" t="s">
        <v>1332</v>
      </c>
      <c r="B2762" t="s">
        <v>1332</v>
      </c>
      <c r="C2762" t="s">
        <v>1380</v>
      </c>
      <c r="D2762" t="s">
        <v>6419</v>
      </c>
      <c r="E2762">
        <v>2026053</v>
      </c>
      <c r="F2762" t="s">
        <v>6535</v>
      </c>
      <c r="G2762" t="s">
        <v>4636</v>
      </c>
      <c r="I2762" t="s">
        <v>1335</v>
      </c>
      <c r="J2762">
        <v>0</v>
      </c>
      <c r="K2762" t="s">
        <v>6537</v>
      </c>
      <c r="L2762" s="42">
        <v>46100</v>
      </c>
      <c r="N2762">
        <v>46152</v>
      </c>
      <c r="P2762" t="s">
        <v>1361</v>
      </c>
      <c r="Q2762" t="s">
        <v>6538</v>
      </c>
      <c r="R2762" t="s">
        <v>1781</v>
      </c>
      <c r="S2762" t="s">
        <v>1332</v>
      </c>
      <c r="U2762" t="s">
        <v>1340</v>
      </c>
      <c r="V2762" t="s">
        <v>1341</v>
      </c>
      <c r="W2762" t="s">
        <v>1355</v>
      </c>
      <c r="AC2762" t="s">
        <v>1343</v>
      </c>
      <c r="AF2762" t="s">
        <v>1343</v>
      </c>
      <c r="AI2762">
        <v>22</v>
      </c>
      <c r="AJ2762">
        <v>0</v>
      </c>
      <c r="AL2762">
        <v>0</v>
      </c>
      <c r="AM2762" t="s">
        <v>1332</v>
      </c>
      <c r="AN2762">
        <v>0</v>
      </c>
      <c r="AO2762">
        <v>0</v>
      </c>
    </row>
    <row r="2763" spans="1:41" hidden="1" x14ac:dyDescent="0.3">
      <c r="C2763" t="s">
        <v>1359</v>
      </c>
      <c r="D2763" t="s">
        <v>7516</v>
      </c>
      <c r="E2763">
        <v>2026067</v>
      </c>
      <c r="F2763" t="s">
        <v>8590</v>
      </c>
      <c r="G2763" t="s">
        <v>4636</v>
      </c>
      <c r="I2763" t="s">
        <v>1335</v>
      </c>
      <c r="J2763">
        <v>620</v>
      </c>
      <c r="K2763" t="s">
        <v>2898</v>
      </c>
      <c r="L2763">
        <v>46126</v>
      </c>
      <c r="N2763">
        <v>46157</v>
      </c>
      <c r="P2763" t="s">
        <v>1337</v>
      </c>
      <c r="Q2763" t="s">
        <v>2899</v>
      </c>
      <c r="R2763" t="s">
        <v>1781</v>
      </c>
      <c r="S2763" t="s">
        <v>1332</v>
      </c>
      <c r="U2763" t="s">
        <v>1340</v>
      </c>
      <c r="V2763" t="s">
        <v>1402</v>
      </c>
      <c r="W2763" t="s">
        <v>1355</v>
      </c>
      <c r="AC2763" t="s">
        <v>1343</v>
      </c>
      <c r="AF2763" t="s">
        <v>1343</v>
      </c>
      <c r="AI2763">
        <v>27</v>
      </c>
      <c r="AJ2763">
        <v>620</v>
      </c>
      <c r="AL2763">
        <v>0</v>
      </c>
      <c r="AM2763" t="s">
        <v>1332</v>
      </c>
      <c r="AN2763">
        <v>0</v>
      </c>
      <c r="AO2763">
        <v>0</v>
      </c>
    </row>
    <row r="2764" spans="1:41" hidden="1" x14ac:dyDescent="0.3">
      <c r="C2764" t="s">
        <v>1359</v>
      </c>
      <c r="D2764" t="s">
        <v>4635</v>
      </c>
      <c r="E2764">
        <v>2026013</v>
      </c>
      <c r="F2764" t="s">
        <v>8590</v>
      </c>
      <c r="G2764" t="s">
        <v>4636</v>
      </c>
      <c r="I2764" t="s">
        <v>1335</v>
      </c>
      <c r="J2764">
        <v>620</v>
      </c>
      <c r="K2764" t="s">
        <v>2898</v>
      </c>
      <c r="L2764">
        <v>46126</v>
      </c>
      <c r="N2764">
        <v>46157</v>
      </c>
      <c r="P2764" t="s">
        <v>1337</v>
      </c>
      <c r="Q2764" t="s">
        <v>2899</v>
      </c>
      <c r="R2764" t="s">
        <v>1781</v>
      </c>
      <c r="S2764" t="s">
        <v>1332</v>
      </c>
      <c r="U2764" t="s">
        <v>1340</v>
      </c>
      <c r="V2764" t="s">
        <v>1402</v>
      </c>
      <c r="W2764" t="s">
        <v>1355</v>
      </c>
      <c r="AC2764" t="s">
        <v>1343</v>
      </c>
      <c r="AF2764" t="s">
        <v>1343</v>
      </c>
      <c r="AI2764">
        <v>27</v>
      </c>
      <c r="AJ2764">
        <v>680</v>
      </c>
      <c r="AL2764">
        <v>0</v>
      </c>
      <c r="AM2764" t="s">
        <v>1332</v>
      </c>
      <c r="AN2764">
        <v>0</v>
      </c>
      <c r="AO2764">
        <v>0</v>
      </c>
    </row>
    <row r="2765" spans="1:41" hidden="1" x14ac:dyDescent="0.3">
      <c r="C2765" t="s">
        <v>1359</v>
      </c>
      <c r="D2765" t="s">
        <v>4631</v>
      </c>
      <c r="E2765">
        <v>2026010</v>
      </c>
      <c r="F2765" t="s">
        <v>8590</v>
      </c>
      <c r="G2765" t="s">
        <v>4636</v>
      </c>
      <c r="I2765" t="s">
        <v>1335</v>
      </c>
      <c r="J2765">
        <v>0</v>
      </c>
      <c r="K2765" t="s">
        <v>2898</v>
      </c>
      <c r="L2765">
        <v>46126</v>
      </c>
      <c r="N2765">
        <v>46157</v>
      </c>
      <c r="P2765" t="s">
        <v>1337</v>
      </c>
      <c r="Q2765" t="s">
        <v>2899</v>
      </c>
      <c r="R2765" t="s">
        <v>1781</v>
      </c>
      <c r="S2765" t="s">
        <v>1332</v>
      </c>
      <c r="U2765" t="s">
        <v>1340</v>
      </c>
      <c r="V2765" t="s">
        <v>1402</v>
      </c>
      <c r="W2765" t="s">
        <v>1355</v>
      </c>
      <c r="AC2765" t="s">
        <v>1343</v>
      </c>
      <c r="AF2765" t="s">
        <v>1343</v>
      </c>
      <c r="AI2765">
        <v>27</v>
      </c>
      <c r="AJ2765">
        <v>30</v>
      </c>
      <c r="AL2765">
        <v>0</v>
      </c>
      <c r="AM2765" t="s">
        <v>1332</v>
      </c>
      <c r="AN2765">
        <v>0</v>
      </c>
      <c r="AO2765">
        <v>0</v>
      </c>
    </row>
    <row r="2766" spans="1:41" hidden="1" x14ac:dyDescent="0.3">
      <c r="A2766" t="s">
        <v>1332</v>
      </c>
      <c r="B2766" t="s">
        <v>1332</v>
      </c>
      <c r="C2766" t="s">
        <v>1359</v>
      </c>
      <c r="D2766" t="s">
        <v>3686</v>
      </c>
      <c r="E2766">
        <v>2025945</v>
      </c>
      <c r="I2766" t="s">
        <v>1335</v>
      </c>
      <c r="J2766">
        <v>300</v>
      </c>
      <c r="K2766" t="s">
        <v>3887</v>
      </c>
      <c r="L2766">
        <v>46057</v>
      </c>
      <c r="N2766">
        <v>46096</v>
      </c>
      <c r="P2766" t="s">
        <v>1361</v>
      </c>
      <c r="Q2766" t="s">
        <v>3888</v>
      </c>
      <c r="R2766" t="s">
        <v>1339</v>
      </c>
      <c r="S2766" t="s">
        <v>1332</v>
      </c>
      <c r="U2766" t="s">
        <v>1340</v>
      </c>
      <c r="V2766" t="s">
        <v>1341</v>
      </c>
      <c r="W2766" t="s">
        <v>1339</v>
      </c>
      <c r="X2766">
        <v>46111</v>
      </c>
      <c r="Y2766" t="s">
        <v>3889</v>
      </c>
      <c r="Z2766">
        <v>265</v>
      </c>
      <c r="AA2766">
        <v>37</v>
      </c>
      <c r="AB2766">
        <v>6</v>
      </c>
      <c r="AC2766" t="s">
        <v>1343</v>
      </c>
      <c r="AF2766" t="s">
        <v>1343</v>
      </c>
      <c r="AI2766" t="s">
        <v>1339</v>
      </c>
      <c r="AJ2766">
        <v>360</v>
      </c>
      <c r="AL2766">
        <v>265</v>
      </c>
      <c r="AM2766">
        <v>265</v>
      </c>
      <c r="AN2766">
        <v>0.13962264150943399</v>
      </c>
      <c r="AO2766">
        <v>1.35849056603774</v>
      </c>
    </row>
    <row r="2767" spans="1:41" hidden="1" x14ac:dyDescent="0.3">
      <c r="A2767" t="s">
        <v>1332</v>
      </c>
      <c r="B2767" t="s">
        <v>1379</v>
      </c>
      <c r="C2767" t="s">
        <v>1371</v>
      </c>
      <c r="D2767" t="s">
        <v>3708</v>
      </c>
      <c r="E2767">
        <v>2025322</v>
      </c>
      <c r="I2767" t="s">
        <v>1335</v>
      </c>
      <c r="J2767">
        <v>300</v>
      </c>
      <c r="K2767" t="s">
        <v>3887</v>
      </c>
      <c r="L2767">
        <v>46060</v>
      </c>
      <c r="N2767">
        <v>46122</v>
      </c>
      <c r="P2767" t="s">
        <v>1361</v>
      </c>
      <c r="Q2767" t="s">
        <v>3888</v>
      </c>
      <c r="R2767" t="s">
        <v>1339</v>
      </c>
      <c r="S2767" t="s">
        <v>1332</v>
      </c>
      <c r="U2767" t="s">
        <v>1340</v>
      </c>
      <c r="V2767" t="s">
        <v>1341</v>
      </c>
      <c r="W2767" t="s">
        <v>1339</v>
      </c>
      <c r="X2767">
        <v>46110</v>
      </c>
      <c r="Y2767" t="s">
        <v>4176</v>
      </c>
      <c r="Z2767">
        <v>134</v>
      </c>
      <c r="AA2767">
        <v>16</v>
      </c>
      <c r="AB2767">
        <v>2</v>
      </c>
      <c r="AC2767" t="s">
        <v>1343</v>
      </c>
      <c r="AF2767" t="s">
        <v>1343</v>
      </c>
      <c r="AI2767" t="s">
        <v>1339</v>
      </c>
      <c r="AJ2767">
        <v>390</v>
      </c>
      <c r="AL2767" t="s">
        <v>1332</v>
      </c>
      <c r="AM2767" t="s">
        <v>1332</v>
      </c>
      <c r="AN2767">
        <v>0.119402985074627</v>
      </c>
      <c r="AO2767">
        <v>0</v>
      </c>
    </row>
    <row r="2768" spans="1:41" hidden="1" x14ac:dyDescent="0.3">
      <c r="A2768" t="s">
        <v>1332</v>
      </c>
      <c r="B2768" t="s">
        <v>1379</v>
      </c>
      <c r="C2768" t="s">
        <v>1371</v>
      </c>
      <c r="D2768" t="s">
        <v>3882</v>
      </c>
      <c r="E2768">
        <v>2025322</v>
      </c>
      <c r="I2768" t="s">
        <v>1335</v>
      </c>
      <c r="J2768">
        <v>300</v>
      </c>
      <c r="K2768" t="s">
        <v>3887</v>
      </c>
      <c r="L2768">
        <v>46060</v>
      </c>
      <c r="N2768">
        <v>46122</v>
      </c>
      <c r="P2768" t="s">
        <v>1361</v>
      </c>
      <c r="Q2768" t="s">
        <v>3888</v>
      </c>
      <c r="R2768" t="s">
        <v>1339</v>
      </c>
      <c r="S2768" t="s">
        <v>1332</v>
      </c>
      <c r="U2768" t="s">
        <v>1340</v>
      </c>
      <c r="V2768" t="s">
        <v>1341</v>
      </c>
      <c r="W2768" t="s">
        <v>1339</v>
      </c>
      <c r="X2768">
        <v>46110</v>
      </c>
      <c r="Y2768" t="s">
        <v>4176</v>
      </c>
      <c r="Z2768">
        <v>134</v>
      </c>
      <c r="AA2768">
        <v>16</v>
      </c>
      <c r="AB2768">
        <v>2</v>
      </c>
      <c r="AC2768" t="s">
        <v>1343</v>
      </c>
      <c r="AF2768" t="s">
        <v>1343</v>
      </c>
      <c r="AI2768" t="s">
        <v>1339</v>
      </c>
      <c r="AJ2768">
        <v>390</v>
      </c>
      <c r="AL2768" t="s">
        <v>1332</v>
      </c>
      <c r="AM2768" t="s">
        <v>1332</v>
      </c>
      <c r="AN2768">
        <v>0.119402985074627</v>
      </c>
      <c r="AO2768">
        <v>0</v>
      </c>
    </row>
    <row r="2769" spans="1:41" hidden="1" x14ac:dyDescent="0.3">
      <c r="A2769" t="s">
        <v>1332</v>
      </c>
      <c r="B2769" t="s">
        <v>1332</v>
      </c>
      <c r="C2769" t="s">
        <v>1386</v>
      </c>
      <c r="D2769" t="s">
        <v>3416</v>
      </c>
      <c r="E2769" t="s">
        <v>1332</v>
      </c>
      <c r="I2769" t="s">
        <v>1335</v>
      </c>
      <c r="J2769">
        <v>400</v>
      </c>
      <c r="K2769" t="s">
        <v>3887</v>
      </c>
      <c r="L2769">
        <v>46058</v>
      </c>
      <c r="N2769">
        <v>46113</v>
      </c>
      <c r="P2769" t="s">
        <v>1361</v>
      </c>
      <c r="Q2769" t="s">
        <v>3888</v>
      </c>
      <c r="R2769" t="s">
        <v>1339</v>
      </c>
      <c r="S2769" t="s">
        <v>1332</v>
      </c>
      <c r="U2769" t="s">
        <v>1340</v>
      </c>
      <c r="V2769" t="s">
        <v>1341</v>
      </c>
      <c r="W2769" t="s">
        <v>1339</v>
      </c>
      <c r="X2769">
        <v>46101</v>
      </c>
      <c r="Y2769" t="s">
        <v>4427</v>
      </c>
      <c r="AC2769" t="s">
        <v>1343</v>
      </c>
      <c r="AF2769" t="s">
        <v>1343</v>
      </c>
      <c r="AI2769" t="s">
        <v>1339</v>
      </c>
      <c r="AJ2769" t="s">
        <v>1332</v>
      </c>
      <c r="AL2769">
        <v>0</v>
      </c>
      <c r="AM2769">
        <v>0</v>
      </c>
      <c r="AN2769">
        <v>0</v>
      </c>
      <c r="AO2769">
        <v>0</v>
      </c>
    </row>
    <row r="2770" spans="1:41" x14ac:dyDescent="0.3">
      <c r="A2770" t="s">
        <v>1332</v>
      </c>
      <c r="B2770" t="s">
        <v>1332</v>
      </c>
      <c r="C2770" t="s">
        <v>1380</v>
      </c>
      <c r="D2770" t="s">
        <v>6423</v>
      </c>
      <c r="E2770" t="s">
        <v>6424</v>
      </c>
      <c r="F2770" t="s">
        <v>6535</v>
      </c>
      <c r="I2770" t="s">
        <v>1335</v>
      </c>
      <c r="J2770">
        <v>0</v>
      </c>
      <c r="K2770" t="s">
        <v>6537</v>
      </c>
      <c r="L2770" s="42">
        <v>46100</v>
      </c>
      <c r="N2770">
        <v>46152</v>
      </c>
      <c r="P2770" t="s">
        <v>1361</v>
      </c>
      <c r="Q2770" t="s">
        <v>6538</v>
      </c>
      <c r="R2770" t="s">
        <v>1781</v>
      </c>
      <c r="S2770" t="s">
        <v>1332</v>
      </c>
      <c r="U2770" t="s">
        <v>1340</v>
      </c>
      <c r="V2770" t="s">
        <v>1341</v>
      </c>
      <c r="W2770" t="s">
        <v>1355</v>
      </c>
      <c r="AC2770" t="s">
        <v>1343</v>
      </c>
      <c r="AF2770" t="s">
        <v>1343</v>
      </c>
      <c r="AI2770">
        <v>22</v>
      </c>
      <c r="AJ2770">
        <v>30</v>
      </c>
      <c r="AL2770">
        <v>0</v>
      </c>
      <c r="AM2770" t="s">
        <v>1332</v>
      </c>
      <c r="AN2770">
        <v>0</v>
      </c>
      <c r="AO2770">
        <v>0</v>
      </c>
    </row>
    <row r="2771" spans="1:41" hidden="1" x14ac:dyDescent="0.3">
      <c r="A2771" t="s">
        <v>1332</v>
      </c>
      <c r="B2771" t="s">
        <v>1332</v>
      </c>
      <c r="C2771" t="s">
        <v>39</v>
      </c>
      <c r="D2771" t="s">
        <v>2962</v>
      </c>
      <c r="E2771">
        <v>2025945</v>
      </c>
      <c r="F2771" t="s">
        <v>5900</v>
      </c>
      <c r="G2771" t="s">
        <v>5901</v>
      </c>
      <c r="I2771" t="s">
        <v>1335</v>
      </c>
      <c r="J2771">
        <v>800</v>
      </c>
      <c r="K2771" t="s">
        <v>5902</v>
      </c>
      <c r="L2771">
        <v>46094</v>
      </c>
      <c r="N2771">
        <v>46142</v>
      </c>
      <c r="P2771" t="s">
        <v>1337</v>
      </c>
      <c r="Q2771" t="s">
        <v>5903</v>
      </c>
      <c r="R2771" t="s">
        <v>1781</v>
      </c>
      <c r="S2771" t="s">
        <v>1332</v>
      </c>
      <c r="U2771" t="s">
        <v>1340</v>
      </c>
      <c r="V2771" t="s">
        <v>1341</v>
      </c>
      <c r="W2771" t="s">
        <v>1355</v>
      </c>
      <c r="AC2771" t="s">
        <v>1343</v>
      </c>
      <c r="AF2771" t="s">
        <v>1343</v>
      </c>
      <c r="AI2771">
        <v>12</v>
      </c>
      <c r="AJ2771">
        <v>860</v>
      </c>
      <c r="AL2771">
        <v>0</v>
      </c>
      <c r="AM2771" t="s">
        <v>1332</v>
      </c>
      <c r="AN2771">
        <v>0</v>
      </c>
      <c r="AO2771">
        <v>0</v>
      </c>
    </row>
    <row r="2772" spans="1:41" hidden="1" x14ac:dyDescent="0.3">
      <c r="C2772" t="s">
        <v>1359</v>
      </c>
      <c r="D2772" t="s">
        <v>7516</v>
      </c>
      <c r="E2772">
        <v>2026067</v>
      </c>
      <c r="F2772" t="s">
        <v>8755</v>
      </c>
      <c r="G2772" t="s">
        <v>4636</v>
      </c>
      <c r="I2772" t="s">
        <v>1335</v>
      </c>
      <c r="J2772">
        <v>800</v>
      </c>
      <c r="K2772" t="s">
        <v>5902</v>
      </c>
      <c r="L2772">
        <v>46127</v>
      </c>
      <c r="N2772">
        <v>46162</v>
      </c>
      <c r="P2772" t="s">
        <v>1337</v>
      </c>
      <c r="Q2772" t="s">
        <v>5903</v>
      </c>
      <c r="U2772" t="s">
        <v>1340</v>
      </c>
      <c r="V2772" t="s">
        <v>1341</v>
      </c>
      <c r="W2772" t="s">
        <v>1355</v>
      </c>
      <c r="AC2772" t="s">
        <v>1343</v>
      </c>
      <c r="AF2772" t="s">
        <v>1343</v>
      </c>
      <c r="AI2772">
        <v>32</v>
      </c>
      <c r="AJ2772">
        <v>800</v>
      </c>
      <c r="AL2772">
        <v>0</v>
      </c>
      <c r="AM2772" t="s">
        <v>1332</v>
      </c>
      <c r="AN2772">
        <v>0</v>
      </c>
      <c r="AO2772">
        <v>0</v>
      </c>
    </row>
    <row r="2773" spans="1:41" hidden="1" x14ac:dyDescent="0.3">
      <c r="A2773" t="s">
        <v>1332</v>
      </c>
      <c r="B2773" t="s">
        <v>1332</v>
      </c>
      <c r="C2773" t="s">
        <v>47</v>
      </c>
      <c r="D2773" t="s">
        <v>1920</v>
      </c>
      <c r="E2773">
        <v>2025895</v>
      </c>
      <c r="I2773" t="s">
        <v>1335</v>
      </c>
      <c r="J2773">
        <v>0</v>
      </c>
      <c r="K2773" t="s">
        <v>2076</v>
      </c>
      <c r="L2773">
        <v>46013</v>
      </c>
      <c r="N2773">
        <v>46053</v>
      </c>
      <c r="P2773" t="s">
        <v>1337</v>
      </c>
      <c r="Q2773" t="s">
        <v>2077</v>
      </c>
      <c r="R2773" t="s">
        <v>1339</v>
      </c>
      <c r="S2773" t="s">
        <v>1332</v>
      </c>
      <c r="U2773" t="s">
        <v>1340</v>
      </c>
      <c r="V2773" t="s">
        <v>1341</v>
      </c>
      <c r="W2773" t="s">
        <v>1339</v>
      </c>
      <c r="X2773">
        <v>46046</v>
      </c>
      <c r="Y2773" t="s">
        <v>2078</v>
      </c>
      <c r="AC2773" t="s">
        <v>1343</v>
      </c>
      <c r="AF2773" t="s">
        <v>1343</v>
      </c>
      <c r="AI2773" t="s">
        <v>1339</v>
      </c>
      <c r="AJ2773">
        <v>110</v>
      </c>
      <c r="AL2773">
        <v>0</v>
      </c>
      <c r="AM2773">
        <v>0</v>
      </c>
      <c r="AN2773">
        <v>0</v>
      </c>
      <c r="AO2773">
        <v>0</v>
      </c>
    </row>
    <row r="2774" spans="1:41" hidden="1" x14ac:dyDescent="0.3">
      <c r="A2774" t="s">
        <v>1332</v>
      </c>
      <c r="B2774" t="s">
        <v>1332</v>
      </c>
      <c r="C2774" t="s">
        <v>1371</v>
      </c>
      <c r="D2774" t="s">
        <v>1438</v>
      </c>
      <c r="E2774">
        <v>2025933</v>
      </c>
      <c r="I2774" t="s">
        <v>1335</v>
      </c>
      <c r="J2774">
        <v>0</v>
      </c>
      <c r="K2774" t="s">
        <v>2076</v>
      </c>
      <c r="L2774">
        <v>46015</v>
      </c>
      <c r="N2774">
        <v>46081</v>
      </c>
      <c r="P2774" t="s">
        <v>1337</v>
      </c>
      <c r="Q2774" t="s">
        <v>2077</v>
      </c>
      <c r="R2774" t="s">
        <v>1339</v>
      </c>
      <c r="S2774" t="s">
        <v>1332</v>
      </c>
      <c r="U2774" t="s">
        <v>1537</v>
      </c>
      <c r="V2774" t="s">
        <v>1341</v>
      </c>
      <c r="W2774" t="s">
        <v>1339</v>
      </c>
      <c r="X2774">
        <v>46063</v>
      </c>
      <c r="Y2774" t="s">
        <v>2518</v>
      </c>
      <c r="Z2774">
        <v>92</v>
      </c>
      <c r="AA2774">
        <v>23</v>
      </c>
      <c r="AB2774">
        <v>10</v>
      </c>
      <c r="AC2774" t="s">
        <v>1343</v>
      </c>
      <c r="AF2774" t="s">
        <v>1343</v>
      </c>
      <c r="AI2774" t="s">
        <v>1339</v>
      </c>
      <c r="AJ2774">
        <v>50</v>
      </c>
      <c r="AL2774">
        <v>92</v>
      </c>
      <c r="AM2774">
        <v>92</v>
      </c>
      <c r="AN2774">
        <v>0.25</v>
      </c>
      <c r="AO2774">
        <v>0.54347826086956497</v>
      </c>
    </row>
    <row r="2775" spans="1:41" hidden="1" x14ac:dyDescent="0.3">
      <c r="A2775" t="s">
        <v>1332</v>
      </c>
      <c r="B2775" t="s">
        <v>1379</v>
      </c>
      <c r="C2775" t="s">
        <v>1371</v>
      </c>
      <c r="D2775" t="s">
        <v>1755</v>
      </c>
      <c r="E2775">
        <v>2025329</v>
      </c>
      <c r="I2775" t="s">
        <v>1335</v>
      </c>
      <c r="J2775">
        <v>0</v>
      </c>
      <c r="K2775" t="s">
        <v>2076</v>
      </c>
      <c r="L2775">
        <v>46015</v>
      </c>
      <c r="N2775">
        <v>46081</v>
      </c>
      <c r="P2775" t="s">
        <v>1337</v>
      </c>
      <c r="Q2775" t="s">
        <v>2077</v>
      </c>
      <c r="R2775" t="s">
        <v>1339</v>
      </c>
      <c r="S2775" t="s">
        <v>1332</v>
      </c>
      <c r="U2775" t="s">
        <v>1537</v>
      </c>
      <c r="V2775" t="s">
        <v>1341</v>
      </c>
      <c r="W2775" t="s">
        <v>1339</v>
      </c>
      <c r="X2775">
        <v>46063</v>
      </c>
      <c r="Y2775" t="s">
        <v>2518</v>
      </c>
      <c r="AC2775" t="s">
        <v>1343</v>
      </c>
      <c r="AF2775" t="s">
        <v>1343</v>
      </c>
      <c r="AI2775" t="s">
        <v>1339</v>
      </c>
      <c r="AJ2775">
        <v>52</v>
      </c>
      <c r="AL2775" t="s">
        <v>1332</v>
      </c>
      <c r="AM2775" t="s">
        <v>1332</v>
      </c>
      <c r="AN2775">
        <v>0</v>
      </c>
      <c r="AO2775">
        <v>0</v>
      </c>
    </row>
    <row r="2776" spans="1:41" hidden="1" x14ac:dyDescent="0.3">
      <c r="A2776" t="s">
        <v>1332</v>
      </c>
      <c r="B2776" t="s">
        <v>1332</v>
      </c>
      <c r="C2776" t="s">
        <v>39</v>
      </c>
      <c r="D2776" t="s">
        <v>4307</v>
      </c>
      <c r="E2776">
        <v>2026006</v>
      </c>
      <c r="I2776" t="s">
        <v>1335</v>
      </c>
      <c r="J2776">
        <v>0</v>
      </c>
      <c r="K2776" t="s">
        <v>2076</v>
      </c>
      <c r="L2776">
        <v>46083</v>
      </c>
      <c r="N2776">
        <v>46132</v>
      </c>
      <c r="P2776" t="s">
        <v>1337</v>
      </c>
      <c r="Q2776" t="s">
        <v>2077</v>
      </c>
      <c r="R2776" t="s">
        <v>3490</v>
      </c>
      <c r="S2776" t="s">
        <v>1332</v>
      </c>
      <c r="U2776" t="s">
        <v>1537</v>
      </c>
      <c r="V2776" t="s">
        <v>1341</v>
      </c>
      <c r="W2776" t="s">
        <v>1355</v>
      </c>
      <c r="AC2776" t="s">
        <v>1343</v>
      </c>
      <c r="AF2776" t="s">
        <v>1343</v>
      </c>
      <c r="AI2776">
        <v>2</v>
      </c>
      <c r="AJ2776">
        <v>90</v>
      </c>
      <c r="AL2776">
        <v>0</v>
      </c>
      <c r="AM2776" t="s">
        <v>1332</v>
      </c>
      <c r="AN2776">
        <v>0</v>
      </c>
      <c r="AO2776">
        <v>0</v>
      </c>
    </row>
    <row r="2777" spans="1:41" hidden="1" x14ac:dyDescent="0.3">
      <c r="A2777" t="s">
        <v>1332</v>
      </c>
      <c r="B2777" t="s">
        <v>1332</v>
      </c>
      <c r="C2777" t="s">
        <v>205</v>
      </c>
      <c r="D2777" t="s">
        <v>2519</v>
      </c>
      <c r="E2777">
        <v>2025317</v>
      </c>
      <c r="F2777" t="s">
        <v>6680</v>
      </c>
      <c r="G2777" t="s">
        <v>6681</v>
      </c>
      <c r="I2777" t="s">
        <v>1335</v>
      </c>
      <c r="J2777">
        <v>0</v>
      </c>
      <c r="K2777" t="s">
        <v>2076</v>
      </c>
      <c r="L2777">
        <v>46101</v>
      </c>
      <c r="N2777">
        <v>46152</v>
      </c>
      <c r="P2777" t="s">
        <v>1337</v>
      </c>
      <c r="Q2777" t="s">
        <v>2077</v>
      </c>
      <c r="R2777" t="s">
        <v>1781</v>
      </c>
      <c r="S2777" t="s">
        <v>1332</v>
      </c>
      <c r="U2777" t="s">
        <v>1537</v>
      </c>
      <c r="V2777" t="s">
        <v>1341</v>
      </c>
      <c r="W2777" t="s">
        <v>1355</v>
      </c>
      <c r="AC2777" t="s">
        <v>1343</v>
      </c>
      <c r="AF2777" t="s">
        <v>1343</v>
      </c>
      <c r="AI2777">
        <v>22</v>
      </c>
      <c r="AJ2777">
        <v>50</v>
      </c>
      <c r="AL2777">
        <v>0</v>
      </c>
      <c r="AM2777" t="s">
        <v>1332</v>
      </c>
      <c r="AN2777">
        <v>0</v>
      </c>
      <c r="AO2777">
        <v>0</v>
      </c>
    </row>
    <row r="2778" spans="1:41" hidden="1" x14ac:dyDescent="0.3">
      <c r="A2778" t="s">
        <v>1332</v>
      </c>
      <c r="B2778" t="s">
        <v>1379</v>
      </c>
      <c r="C2778" t="s">
        <v>205</v>
      </c>
      <c r="D2778" t="s">
        <v>1755</v>
      </c>
      <c r="E2778">
        <v>2025329</v>
      </c>
      <c r="F2778" t="s">
        <v>6680</v>
      </c>
      <c r="I2778" t="s">
        <v>1335</v>
      </c>
      <c r="J2778">
        <v>0</v>
      </c>
      <c r="K2778" t="s">
        <v>2076</v>
      </c>
      <c r="L2778">
        <v>46101</v>
      </c>
      <c r="N2778">
        <v>46152</v>
      </c>
      <c r="P2778" t="s">
        <v>1337</v>
      </c>
      <c r="Q2778" t="s">
        <v>2077</v>
      </c>
      <c r="R2778" t="s">
        <v>1781</v>
      </c>
      <c r="S2778" t="s">
        <v>1332</v>
      </c>
      <c r="U2778" t="s">
        <v>1537</v>
      </c>
      <c r="V2778" t="s">
        <v>1341</v>
      </c>
      <c r="W2778" t="s">
        <v>1355</v>
      </c>
      <c r="AC2778" t="s">
        <v>1343</v>
      </c>
      <c r="AF2778" t="s">
        <v>1343</v>
      </c>
      <c r="AI2778">
        <v>22</v>
      </c>
      <c r="AJ2778">
        <v>52</v>
      </c>
      <c r="AL2778">
        <v>0</v>
      </c>
      <c r="AM2778" t="s">
        <v>1332</v>
      </c>
      <c r="AN2778">
        <v>0</v>
      </c>
      <c r="AO2778">
        <v>0</v>
      </c>
    </row>
    <row r="2779" spans="1:41" hidden="1" x14ac:dyDescent="0.3">
      <c r="A2779" t="s">
        <v>1332</v>
      </c>
      <c r="B2779" t="s">
        <v>1332</v>
      </c>
      <c r="C2779" t="s">
        <v>1371</v>
      </c>
      <c r="D2779" t="s">
        <v>6881</v>
      </c>
      <c r="E2779">
        <v>2026065</v>
      </c>
      <c r="F2779" t="s">
        <v>7373</v>
      </c>
      <c r="G2779" t="s">
        <v>4636</v>
      </c>
      <c r="I2779" t="s">
        <v>1335</v>
      </c>
      <c r="J2779">
        <v>0</v>
      </c>
      <c r="K2779" t="s">
        <v>2076</v>
      </c>
      <c r="L2779">
        <v>46109</v>
      </c>
      <c r="N2779">
        <v>46157</v>
      </c>
      <c r="P2779" t="s">
        <v>1337</v>
      </c>
      <c r="Q2779" t="s">
        <v>2077</v>
      </c>
      <c r="R2779" t="s">
        <v>1781</v>
      </c>
      <c r="S2779" t="s">
        <v>1332</v>
      </c>
      <c r="U2779" t="s">
        <v>1537</v>
      </c>
      <c r="V2779" t="s">
        <v>1341</v>
      </c>
      <c r="W2779" t="s">
        <v>1355</v>
      </c>
      <c r="AC2779" t="s">
        <v>1343</v>
      </c>
      <c r="AF2779" t="s">
        <v>1343</v>
      </c>
      <c r="AI2779">
        <v>27</v>
      </c>
      <c r="AJ2779">
        <v>0</v>
      </c>
      <c r="AL2779">
        <v>0</v>
      </c>
      <c r="AM2779" t="s">
        <v>1332</v>
      </c>
      <c r="AN2779">
        <v>0</v>
      </c>
      <c r="AO2779">
        <v>0</v>
      </c>
    </row>
    <row r="2780" spans="1:41" x14ac:dyDescent="0.3">
      <c r="A2780" t="s">
        <v>1332</v>
      </c>
      <c r="B2780" t="s">
        <v>1332</v>
      </c>
      <c r="C2780" t="s">
        <v>1380</v>
      </c>
      <c r="D2780" t="s">
        <v>6419</v>
      </c>
      <c r="E2780">
        <v>2026053</v>
      </c>
      <c r="F2780" t="s">
        <v>6543</v>
      </c>
      <c r="G2780" t="s">
        <v>4636</v>
      </c>
      <c r="I2780" t="s">
        <v>1335</v>
      </c>
      <c r="J2780">
        <v>80</v>
      </c>
      <c r="K2780" t="s">
        <v>6544</v>
      </c>
      <c r="L2780" s="42">
        <v>46100</v>
      </c>
      <c r="N2780">
        <v>46152</v>
      </c>
      <c r="P2780" t="s">
        <v>1361</v>
      </c>
      <c r="Q2780" t="s">
        <v>4409</v>
      </c>
      <c r="R2780" t="s">
        <v>1781</v>
      </c>
      <c r="S2780" t="s">
        <v>1332</v>
      </c>
      <c r="U2780" t="s">
        <v>1340</v>
      </c>
      <c r="V2780" t="s">
        <v>1341</v>
      </c>
      <c r="W2780" t="s">
        <v>1355</v>
      </c>
      <c r="AC2780" t="s">
        <v>1343</v>
      </c>
      <c r="AF2780" t="s">
        <v>1343</v>
      </c>
      <c r="AI2780">
        <v>22</v>
      </c>
      <c r="AJ2780">
        <v>80</v>
      </c>
      <c r="AL2780">
        <v>0</v>
      </c>
      <c r="AM2780" t="s">
        <v>1332</v>
      </c>
      <c r="AN2780">
        <v>0</v>
      </c>
      <c r="AO2780">
        <v>0</v>
      </c>
    </row>
    <row r="2781" spans="1:41" x14ac:dyDescent="0.3">
      <c r="A2781" t="s">
        <v>1332</v>
      </c>
      <c r="B2781" t="s">
        <v>1332</v>
      </c>
      <c r="C2781" t="s">
        <v>1380</v>
      </c>
      <c r="D2781" t="s">
        <v>6423</v>
      </c>
      <c r="E2781" t="s">
        <v>6424</v>
      </c>
      <c r="F2781" t="s">
        <v>6543</v>
      </c>
      <c r="I2781" t="s">
        <v>1335</v>
      </c>
      <c r="J2781">
        <v>0</v>
      </c>
      <c r="K2781" t="s">
        <v>6544</v>
      </c>
      <c r="L2781" s="42">
        <v>46100</v>
      </c>
      <c r="N2781">
        <v>46152</v>
      </c>
      <c r="P2781" t="s">
        <v>1361</v>
      </c>
      <c r="Q2781" t="s">
        <v>4409</v>
      </c>
      <c r="R2781" t="s">
        <v>1781</v>
      </c>
      <c r="S2781" t="s">
        <v>1332</v>
      </c>
      <c r="U2781" t="s">
        <v>1340</v>
      </c>
      <c r="V2781" t="s">
        <v>1341</v>
      </c>
      <c r="W2781" t="s">
        <v>1355</v>
      </c>
      <c r="AC2781" t="s">
        <v>1343</v>
      </c>
      <c r="AF2781" t="s">
        <v>1343</v>
      </c>
      <c r="AI2781">
        <v>22</v>
      </c>
      <c r="AJ2781">
        <v>30</v>
      </c>
      <c r="AL2781">
        <v>0</v>
      </c>
      <c r="AM2781" t="s">
        <v>1332</v>
      </c>
      <c r="AN2781">
        <v>0</v>
      </c>
      <c r="AO2781">
        <v>0</v>
      </c>
    </row>
    <row r="2782" spans="1:41" x14ac:dyDescent="0.3">
      <c r="A2782" t="s">
        <v>1332</v>
      </c>
      <c r="B2782" t="s">
        <v>1332</v>
      </c>
      <c r="C2782" t="s">
        <v>1380</v>
      </c>
      <c r="D2782" t="s">
        <v>2519</v>
      </c>
      <c r="E2782">
        <v>2025317</v>
      </c>
      <c r="F2782" t="s">
        <v>5436</v>
      </c>
      <c r="G2782" t="s">
        <v>6539</v>
      </c>
      <c r="I2782" t="s">
        <v>1335</v>
      </c>
      <c r="J2782">
        <v>150</v>
      </c>
      <c r="K2782" t="s">
        <v>5438</v>
      </c>
      <c r="L2782" s="42">
        <v>46100</v>
      </c>
      <c r="N2782">
        <v>46152</v>
      </c>
      <c r="P2782" t="s">
        <v>1337</v>
      </c>
      <c r="Q2782" t="s">
        <v>5439</v>
      </c>
      <c r="R2782" t="s">
        <v>1781</v>
      </c>
      <c r="S2782" t="s">
        <v>1332</v>
      </c>
      <c r="U2782" t="s">
        <v>1340</v>
      </c>
      <c r="V2782" t="s">
        <v>1341</v>
      </c>
      <c r="W2782" t="s">
        <v>1355</v>
      </c>
      <c r="AC2782" t="s">
        <v>1343</v>
      </c>
      <c r="AF2782" t="s">
        <v>1343</v>
      </c>
      <c r="AI2782">
        <v>22</v>
      </c>
      <c r="AJ2782">
        <v>200</v>
      </c>
      <c r="AL2782">
        <v>0</v>
      </c>
      <c r="AM2782" t="s">
        <v>1332</v>
      </c>
      <c r="AN2782">
        <v>0</v>
      </c>
      <c r="AO2782">
        <v>0</v>
      </c>
    </row>
    <row r="2783" spans="1:41" x14ac:dyDescent="0.3">
      <c r="A2783" t="s">
        <v>1332</v>
      </c>
      <c r="B2783" t="s">
        <v>1332</v>
      </c>
      <c r="C2783" t="s">
        <v>1380</v>
      </c>
      <c r="D2783" t="s">
        <v>1755</v>
      </c>
      <c r="E2783">
        <v>2025329</v>
      </c>
      <c r="F2783" t="s">
        <v>5436</v>
      </c>
      <c r="I2783" t="s">
        <v>1335</v>
      </c>
      <c r="J2783">
        <v>0</v>
      </c>
      <c r="K2783" t="s">
        <v>5438</v>
      </c>
      <c r="L2783" s="42">
        <v>46100</v>
      </c>
      <c r="N2783">
        <v>46152</v>
      </c>
      <c r="P2783" t="s">
        <v>1337</v>
      </c>
      <c r="Q2783" t="s">
        <v>5439</v>
      </c>
      <c r="R2783" t="s">
        <v>1781</v>
      </c>
      <c r="S2783" t="s">
        <v>1332</v>
      </c>
      <c r="U2783" t="s">
        <v>1340</v>
      </c>
      <c r="V2783" t="s">
        <v>1341</v>
      </c>
      <c r="W2783" t="s">
        <v>1355</v>
      </c>
      <c r="AC2783" t="s">
        <v>1343</v>
      </c>
      <c r="AF2783" t="s">
        <v>1343</v>
      </c>
      <c r="AI2783">
        <v>22</v>
      </c>
      <c r="AJ2783">
        <v>52</v>
      </c>
      <c r="AL2783">
        <v>0</v>
      </c>
      <c r="AM2783" t="s">
        <v>1332</v>
      </c>
      <c r="AN2783">
        <v>0</v>
      </c>
      <c r="AO2783">
        <v>0</v>
      </c>
    </row>
    <row r="2784" spans="1:41" hidden="1" x14ac:dyDescent="0.3">
      <c r="A2784" t="s">
        <v>1332</v>
      </c>
      <c r="B2784" t="s">
        <v>1332</v>
      </c>
      <c r="C2784" t="s">
        <v>39</v>
      </c>
      <c r="D2784" t="s">
        <v>1438</v>
      </c>
      <c r="E2784">
        <v>2025933</v>
      </c>
      <c r="I2784" t="s">
        <v>1335</v>
      </c>
      <c r="J2784">
        <v>100</v>
      </c>
      <c r="K2784" t="s">
        <v>3539</v>
      </c>
      <c r="L2784">
        <v>46053</v>
      </c>
      <c r="N2784">
        <v>46096</v>
      </c>
      <c r="P2784" t="s">
        <v>1337</v>
      </c>
      <c r="Q2784" t="s">
        <v>3540</v>
      </c>
      <c r="R2784" t="s">
        <v>1339</v>
      </c>
      <c r="S2784" t="s">
        <v>1332</v>
      </c>
      <c r="U2784" t="s">
        <v>1340</v>
      </c>
      <c r="V2784" t="s">
        <v>1341</v>
      </c>
      <c r="W2784" t="s">
        <v>1339</v>
      </c>
      <c r="X2784">
        <v>46098</v>
      </c>
      <c r="Y2784" t="s">
        <v>3541</v>
      </c>
      <c r="Z2784">
        <v>31</v>
      </c>
      <c r="AA2784">
        <v>10</v>
      </c>
      <c r="AB2784">
        <v>16</v>
      </c>
      <c r="AC2784" t="s">
        <v>1343</v>
      </c>
      <c r="AF2784" t="s">
        <v>1343</v>
      </c>
      <c r="AI2784" t="s">
        <v>1339</v>
      </c>
      <c r="AJ2784">
        <v>150</v>
      </c>
      <c r="AL2784">
        <v>31</v>
      </c>
      <c r="AM2784">
        <v>31</v>
      </c>
      <c r="AN2784">
        <v>0.32258064516128998</v>
      </c>
      <c r="AO2784">
        <v>4.8387096774193497</v>
      </c>
    </row>
    <row r="2785" spans="1:41" hidden="1" x14ac:dyDescent="0.3">
      <c r="A2785" t="s">
        <v>1332</v>
      </c>
      <c r="B2785" t="s">
        <v>1332</v>
      </c>
      <c r="C2785" t="s">
        <v>39</v>
      </c>
      <c r="D2785" t="s">
        <v>1755</v>
      </c>
      <c r="E2785">
        <v>2025329</v>
      </c>
      <c r="I2785" t="s">
        <v>1335</v>
      </c>
      <c r="J2785">
        <v>0</v>
      </c>
      <c r="K2785" t="s">
        <v>3539</v>
      </c>
      <c r="L2785">
        <v>46053</v>
      </c>
      <c r="N2785">
        <v>46096</v>
      </c>
      <c r="P2785" t="s">
        <v>1337</v>
      </c>
      <c r="Q2785" t="s">
        <v>3540</v>
      </c>
      <c r="R2785" t="s">
        <v>1339</v>
      </c>
      <c r="S2785" t="s">
        <v>1332</v>
      </c>
      <c r="U2785" t="s">
        <v>1340</v>
      </c>
      <c r="V2785" t="s">
        <v>1341</v>
      </c>
      <c r="W2785" t="s">
        <v>1339</v>
      </c>
      <c r="X2785">
        <v>46098</v>
      </c>
      <c r="Y2785" t="s">
        <v>3541</v>
      </c>
      <c r="Z2785">
        <v>31</v>
      </c>
      <c r="AA2785">
        <v>10</v>
      </c>
      <c r="AB2785">
        <v>16</v>
      </c>
      <c r="AC2785" t="s">
        <v>1343</v>
      </c>
      <c r="AF2785" t="s">
        <v>1343</v>
      </c>
      <c r="AI2785" t="s">
        <v>1339</v>
      </c>
      <c r="AJ2785">
        <v>52</v>
      </c>
      <c r="AL2785" t="s">
        <v>1332</v>
      </c>
      <c r="AM2785" t="s">
        <v>1332</v>
      </c>
      <c r="AN2785">
        <v>0.32258064516128998</v>
      </c>
      <c r="AO2785">
        <v>0</v>
      </c>
    </row>
    <row r="2786" spans="1:41" hidden="1" x14ac:dyDescent="0.3">
      <c r="A2786" t="s">
        <v>1332</v>
      </c>
      <c r="B2786" t="s">
        <v>1332</v>
      </c>
      <c r="C2786" t="s">
        <v>39</v>
      </c>
      <c r="D2786" t="s">
        <v>1735</v>
      </c>
      <c r="E2786">
        <v>2025366</v>
      </c>
      <c r="I2786" t="s">
        <v>1335</v>
      </c>
      <c r="J2786">
        <v>100</v>
      </c>
      <c r="K2786" t="s">
        <v>3539</v>
      </c>
      <c r="L2786">
        <v>46053</v>
      </c>
      <c r="N2786">
        <v>46096</v>
      </c>
      <c r="P2786" t="s">
        <v>1337</v>
      </c>
      <c r="Q2786" t="s">
        <v>3540</v>
      </c>
      <c r="R2786" t="s">
        <v>1339</v>
      </c>
      <c r="S2786" t="s">
        <v>1332</v>
      </c>
      <c r="U2786" t="s">
        <v>1340</v>
      </c>
      <c r="V2786" t="s">
        <v>1341</v>
      </c>
      <c r="W2786" t="s">
        <v>1339</v>
      </c>
      <c r="X2786">
        <v>46100</v>
      </c>
      <c r="Y2786" t="s">
        <v>3542</v>
      </c>
      <c r="Z2786">
        <v>19</v>
      </c>
      <c r="AA2786">
        <v>8</v>
      </c>
      <c r="AB2786">
        <v>7</v>
      </c>
      <c r="AC2786" t="s">
        <v>1343</v>
      </c>
      <c r="AF2786" t="s">
        <v>1343</v>
      </c>
      <c r="AI2786" t="s">
        <v>1339</v>
      </c>
      <c r="AJ2786">
        <v>190</v>
      </c>
      <c r="AL2786">
        <v>19</v>
      </c>
      <c r="AM2786">
        <v>19</v>
      </c>
      <c r="AN2786">
        <v>0.42105263157894701</v>
      </c>
      <c r="AO2786">
        <v>10</v>
      </c>
    </row>
    <row r="2787" spans="1:41" hidden="1" x14ac:dyDescent="0.3">
      <c r="A2787" t="s">
        <v>1332</v>
      </c>
      <c r="B2787" t="s">
        <v>1379</v>
      </c>
      <c r="C2787" t="s">
        <v>1359</v>
      </c>
      <c r="D2787" t="s">
        <v>1438</v>
      </c>
      <c r="E2787">
        <v>2025933</v>
      </c>
      <c r="I2787" t="s">
        <v>1335</v>
      </c>
      <c r="J2787">
        <v>360</v>
      </c>
      <c r="K2787" t="s">
        <v>1495</v>
      </c>
      <c r="L2787">
        <v>46009</v>
      </c>
      <c r="N2787">
        <v>46052</v>
      </c>
      <c r="P2787" t="s">
        <v>1337</v>
      </c>
      <c r="Q2787" t="s">
        <v>1496</v>
      </c>
      <c r="R2787" t="s">
        <v>1339</v>
      </c>
      <c r="S2787" t="s">
        <v>1332</v>
      </c>
      <c r="U2787" t="s">
        <v>1340</v>
      </c>
      <c r="V2787" t="s">
        <v>1341</v>
      </c>
      <c r="W2787" t="s">
        <v>1339</v>
      </c>
      <c r="X2787">
        <v>46092</v>
      </c>
      <c r="Y2787" t="s">
        <v>1497</v>
      </c>
      <c r="Z2787">
        <v>134</v>
      </c>
      <c r="AA2787">
        <v>12</v>
      </c>
      <c r="AB2787">
        <v>4</v>
      </c>
      <c r="AC2787" t="s">
        <v>1343</v>
      </c>
      <c r="AF2787" t="s">
        <v>1343</v>
      </c>
      <c r="AI2787" t="s">
        <v>1339</v>
      </c>
      <c r="AJ2787">
        <v>410</v>
      </c>
      <c r="AL2787">
        <v>134</v>
      </c>
      <c r="AM2787">
        <v>134</v>
      </c>
      <c r="AN2787">
        <v>8.9552238805970102E-2</v>
      </c>
      <c r="AO2787">
        <v>3.0597014925373101</v>
      </c>
    </row>
    <row r="2788" spans="1:41" hidden="1" x14ac:dyDescent="0.3">
      <c r="A2788" t="s">
        <v>1384</v>
      </c>
      <c r="B2788" t="s">
        <v>1379</v>
      </c>
      <c r="C2788" t="s">
        <v>1359</v>
      </c>
      <c r="D2788" t="s">
        <v>1438</v>
      </c>
      <c r="E2788">
        <v>2025933</v>
      </c>
      <c r="I2788" t="s">
        <v>1369</v>
      </c>
      <c r="J2788">
        <v>0</v>
      </c>
      <c r="K2788" t="s">
        <v>1495</v>
      </c>
      <c r="L2788">
        <v>46009</v>
      </c>
      <c r="N2788">
        <v>46052</v>
      </c>
      <c r="P2788" t="s">
        <v>1420</v>
      </c>
      <c r="Q2788" t="s">
        <v>1496</v>
      </c>
      <c r="R2788" t="s">
        <v>1339</v>
      </c>
      <c r="S2788" t="s">
        <v>1332</v>
      </c>
      <c r="U2788" t="s">
        <v>1340</v>
      </c>
      <c r="V2788" t="s">
        <v>1341</v>
      </c>
      <c r="W2788" t="s">
        <v>1339</v>
      </c>
      <c r="X2788">
        <v>46092</v>
      </c>
      <c r="Y2788" t="s">
        <v>1498</v>
      </c>
      <c r="Z2788">
        <v>2270</v>
      </c>
      <c r="AA2788">
        <v>112</v>
      </c>
      <c r="AB2788">
        <v>18</v>
      </c>
      <c r="AC2788" t="s">
        <v>1408</v>
      </c>
      <c r="AF2788" t="s">
        <v>1343</v>
      </c>
      <c r="AI2788" t="s">
        <v>1339</v>
      </c>
      <c r="AJ2788">
        <v>50</v>
      </c>
      <c r="AL2788">
        <v>2270</v>
      </c>
      <c r="AM2788">
        <v>227</v>
      </c>
      <c r="AN2788">
        <v>4.9339207048458199E-2</v>
      </c>
      <c r="AO2788">
        <v>0.22026431718061701</v>
      </c>
    </row>
    <row r="2789" spans="1:41" hidden="1" x14ac:dyDescent="0.3">
      <c r="A2789" t="s">
        <v>1332</v>
      </c>
      <c r="B2789" t="s">
        <v>1332</v>
      </c>
      <c r="C2789" t="s">
        <v>304</v>
      </c>
      <c r="D2789" t="s">
        <v>1542</v>
      </c>
      <c r="E2789">
        <v>2025891</v>
      </c>
      <c r="I2789" t="s">
        <v>1335</v>
      </c>
      <c r="J2789">
        <v>200</v>
      </c>
      <c r="K2789" t="s">
        <v>1495</v>
      </c>
      <c r="L2789">
        <v>45995</v>
      </c>
      <c r="N2789">
        <v>46042</v>
      </c>
      <c r="P2789" t="s">
        <v>1337</v>
      </c>
      <c r="Q2789" t="s">
        <v>1577</v>
      </c>
      <c r="R2789" t="s">
        <v>1358</v>
      </c>
      <c r="S2789" t="s">
        <v>1332</v>
      </c>
      <c r="U2789" t="s">
        <v>1340</v>
      </c>
      <c r="V2789" t="s">
        <v>1341</v>
      </c>
      <c r="W2789" t="s">
        <v>1358</v>
      </c>
      <c r="AC2789" t="s">
        <v>1343</v>
      </c>
      <c r="AF2789" t="s">
        <v>1343</v>
      </c>
      <c r="AI2789" t="s">
        <v>1358</v>
      </c>
      <c r="AJ2789">
        <v>300</v>
      </c>
      <c r="AL2789">
        <v>0</v>
      </c>
      <c r="AM2789" t="s">
        <v>1332</v>
      </c>
      <c r="AN2789">
        <v>0</v>
      </c>
      <c r="AO2789">
        <v>0</v>
      </c>
    </row>
    <row r="2790" spans="1:41" hidden="1" x14ac:dyDescent="0.3">
      <c r="A2790" t="s">
        <v>1332</v>
      </c>
      <c r="B2790" t="s">
        <v>1379</v>
      </c>
      <c r="C2790" t="s">
        <v>1359</v>
      </c>
      <c r="D2790" t="s">
        <v>1755</v>
      </c>
      <c r="E2790">
        <v>2025329</v>
      </c>
      <c r="I2790" t="s">
        <v>1335</v>
      </c>
      <c r="J2790">
        <v>0</v>
      </c>
      <c r="K2790" t="s">
        <v>1495</v>
      </c>
      <c r="L2790">
        <v>46009</v>
      </c>
      <c r="N2790">
        <v>46052</v>
      </c>
      <c r="P2790" t="s">
        <v>1337</v>
      </c>
      <c r="Q2790" t="s">
        <v>1496</v>
      </c>
      <c r="R2790" t="s">
        <v>1339</v>
      </c>
      <c r="S2790" t="s">
        <v>1332</v>
      </c>
      <c r="U2790" t="s">
        <v>1340</v>
      </c>
      <c r="V2790" t="s">
        <v>1341</v>
      </c>
      <c r="W2790" t="s">
        <v>1339</v>
      </c>
      <c r="X2790">
        <v>46092</v>
      </c>
      <c r="Y2790" t="s">
        <v>1497</v>
      </c>
      <c r="Z2790">
        <v>134</v>
      </c>
      <c r="AA2790">
        <v>12</v>
      </c>
      <c r="AB2790">
        <v>4</v>
      </c>
      <c r="AC2790" t="s">
        <v>1343</v>
      </c>
      <c r="AF2790" t="s">
        <v>1343</v>
      </c>
      <c r="AI2790" t="s">
        <v>1339</v>
      </c>
      <c r="AJ2790">
        <v>52</v>
      </c>
      <c r="AL2790" t="s">
        <v>1332</v>
      </c>
      <c r="AM2790" t="s">
        <v>1332</v>
      </c>
      <c r="AN2790">
        <v>8.9552238805970102E-2</v>
      </c>
      <c r="AO2790">
        <v>0</v>
      </c>
    </row>
    <row r="2791" spans="1:41" hidden="1" x14ac:dyDescent="0.3">
      <c r="A2791" t="s">
        <v>1384</v>
      </c>
      <c r="B2791" t="s">
        <v>1379</v>
      </c>
      <c r="C2791" t="s">
        <v>1359</v>
      </c>
      <c r="D2791" t="s">
        <v>1755</v>
      </c>
      <c r="E2791">
        <v>2025329</v>
      </c>
      <c r="I2791" t="s">
        <v>1369</v>
      </c>
      <c r="J2791">
        <v>0</v>
      </c>
      <c r="K2791" t="s">
        <v>1495</v>
      </c>
      <c r="L2791">
        <v>46009</v>
      </c>
      <c r="N2791">
        <v>46052</v>
      </c>
      <c r="P2791" t="s">
        <v>1420</v>
      </c>
      <c r="Q2791" t="s">
        <v>1496</v>
      </c>
      <c r="R2791" t="s">
        <v>1339</v>
      </c>
      <c r="S2791" t="s">
        <v>1332</v>
      </c>
      <c r="U2791" t="s">
        <v>1340</v>
      </c>
      <c r="V2791" t="s">
        <v>1341</v>
      </c>
      <c r="W2791" t="s">
        <v>1339</v>
      </c>
      <c r="X2791">
        <v>46092</v>
      </c>
      <c r="Y2791" t="s">
        <v>1498</v>
      </c>
      <c r="Z2791">
        <v>2270</v>
      </c>
      <c r="AA2791">
        <v>112</v>
      </c>
      <c r="AB2791">
        <v>18</v>
      </c>
      <c r="AC2791" t="s">
        <v>1408</v>
      </c>
      <c r="AF2791" t="s">
        <v>1343</v>
      </c>
      <c r="AI2791" t="s">
        <v>1339</v>
      </c>
      <c r="AJ2791">
        <v>52</v>
      </c>
      <c r="AL2791" t="s">
        <v>1332</v>
      </c>
      <c r="AM2791" t="s">
        <v>1332</v>
      </c>
      <c r="AN2791">
        <v>4.9339207048458199E-2</v>
      </c>
      <c r="AO2791">
        <v>0</v>
      </c>
    </row>
    <row r="2792" spans="1:41" hidden="1" x14ac:dyDescent="0.3">
      <c r="A2792" t="s">
        <v>1332</v>
      </c>
      <c r="B2792" t="s">
        <v>1332</v>
      </c>
      <c r="C2792" t="s">
        <v>1359</v>
      </c>
      <c r="D2792" t="s">
        <v>1890</v>
      </c>
      <c r="E2792">
        <v>2025321</v>
      </c>
      <c r="I2792" t="s">
        <v>1335</v>
      </c>
      <c r="J2792">
        <v>360</v>
      </c>
      <c r="K2792" t="s">
        <v>1495</v>
      </c>
      <c r="L2792">
        <v>46009</v>
      </c>
      <c r="N2792">
        <v>46052</v>
      </c>
      <c r="P2792" t="s">
        <v>1337</v>
      </c>
      <c r="Q2792" t="s">
        <v>1496</v>
      </c>
      <c r="R2792" t="s">
        <v>1358</v>
      </c>
      <c r="S2792" t="s">
        <v>1332</v>
      </c>
      <c r="U2792" t="s">
        <v>1340</v>
      </c>
      <c r="V2792" t="s">
        <v>1341</v>
      </c>
      <c r="W2792" t="s">
        <v>1358</v>
      </c>
      <c r="AC2792" t="s">
        <v>1343</v>
      </c>
      <c r="AF2792" t="s">
        <v>1343</v>
      </c>
      <c r="AI2792" t="s">
        <v>1358</v>
      </c>
      <c r="AJ2792">
        <v>460</v>
      </c>
      <c r="AL2792">
        <v>0</v>
      </c>
      <c r="AM2792" t="s">
        <v>1332</v>
      </c>
      <c r="AN2792">
        <v>0</v>
      </c>
      <c r="AO2792">
        <v>0</v>
      </c>
    </row>
    <row r="2793" spans="1:41" hidden="1" x14ac:dyDescent="0.3">
      <c r="A2793" t="s">
        <v>1384</v>
      </c>
      <c r="B2793" t="s">
        <v>1379</v>
      </c>
      <c r="C2793" t="s">
        <v>1359</v>
      </c>
      <c r="D2793" t="s">
        <v>1890</v>
      </c>
      <c r="E2793" t="s">
        <v>1332</v>
      </c>
      <c r="I2793" t="s">
        <v>1369</v>
      </c>
      <c r="J2793">
        <v>0</v>
      </c>
      <c r="K2793" t="s">
        <v>1495</v>
      </c>
      <c r="L2793">
        <v>46009</v>
      </c>
      <c r="N2793">
        <v>46052</v>
      </c>
      <c r="P2793" t="s">
        <v>1420</v>
      </c>
      <c r="Q2793" t="s">
        <v>1496</v>
      </c>
      <c r="R2793" t="s">
        <v>1358</v>
      </c>
      <c r="S2793" t="s">
        <v>1332</v>
      </c>
      <c r="U2793" t="s">
        <v>1340</v>
      </c>
      <c r="V2793" t="s">
        <v>1341</v>
      </c>
      <c r="W2793" t="s">
        <v>1358</v>
      </c>
      <c r="AC2793" t="s">
        <v>1343</v>
      </c>
      <c r="AF2793" t="s">
        <v>1343</v>
      </c>
      <c r="AI2793" t="s">
        <v>1358</v>
      </c>
      <c r="AJ2793" t="s">
        <v>1332</v>
      </c>
      <c r="AL2793">
        <v>0</v>
      </c>
      <c r="AM2793" t="s">
        <v>1332</v>
      </c>
      <c r="AN2793">
        <v>0</v>
      </c>
      <c r="AO2793">
        <v>0</v>
      </c>
    </row>
    <row r="2794" spans="1:41" hidden="1" x14ac:dyDescent="0.3">
      <c r="A2794" t="s">
        <v>1332</v>
      </c>
      <c r="B2794" t="s">
        <v>1332</v>
      </c>
      <c r="C2794" t="s">
        <v>304</v>
      </c>
      <c r="D2794" t="s">
        <v>1920</v>
      </c>
      <c r="E2794">
        <v>2025345</v>
      </c>
      <c r="I2794" t="s">
        <v>1335</v>
      </c>
      <c r="J2794">
        <v>200</v>
      </c>
      <c r="K2794" t="s">
        <v>1495</v>
      </c>
      <c r="L2794">
        <v>45995</v>
      </c>
      <c r="N2794">
        <v>46042</v>
      </c>
      <c r="P2794" t="s">
        <v>1337</v>
      </c>
      <c r="Q2794" t="s">
        <v>1496</v>
      </c>
      <c r="R2794" t="s">
        <v>1339</v>
      </c>
      <c r="S2794" t="s">
        <v>1332</v>
      </c>
      <c r="U2794" t="s">
        <v>1340</v>
      </c>
      <c r="V2794" t="s">
        <v>1341</v>
      </c>
      <c r="W2794" t="s">
        <v>1339</v>
      </c>
      <c r="X2794">
        <v>46018</v>
      </c>
      <c r="Y2794" t="s">
        <v>1945</v>
      </c>
      <c r="Z2794">
        <v>58</v>
      </c>
      <c r="AA2794">
        <v>6</v>
      </c>
      <c r="AB2794">
        <v>2</v>
      </c>
      <c r="AC2794" t="s">
        <v>1343</v>
      </c>
      <c r="AF2794" t="s">
        <v>1343</v>
      </c>
      <c r="AI2794" t="s">
        <v>1339</v>
      </c>
      <c r="AJ2794" t="s">
        <v>1332</v>
      </c>
      <c r="AL2794">
        <v>58</v>
      </c>
      <c r="AM2794">
        <v>58</v>
      </c>
      <c r="AN2794">
        <v>0.10344827586206901</v>
      </c>
      <c r="AO2794">
        <v>0</v>
      </c>
    </row>
    <row r="2795" spans="1:41" hidden="1" x14ac:dyDescent="0.3">
      <c r="A2795" t="s">
        <v>1332</v>
      </c>
      <c r="B2795" t="s">
        <v>1379</v>
      </c>
      <c r="C2795" t="s">
        <v>39</v>
      </c>
      <c r="D2795" t="s">
        <v>2338</v>
      </c>
      <c r="E2795" t="s">
        <v>1332</v>
      </c>
      <c r="I2795" t="s">
        <v>1335</v>
      </c>
      <c r="J2795">
        <v>360</v>
      </c>
      <c r="K2795" t="s">
        <v>1495</v>
      </c>
      <c r="L2795">
        <v>46003</v>
      </c>
      <c r="N2795">
        <v>46052</v>
      </c>
      <c r="P2795" t="s">
        <v>1337</v>
      </c>
      <c r="Q2795" t="s">
        <v>1496</v>
      </c>
      <c r="R2795" t="s">
        <v>1358</v>
      </c>
      <c r="S2795" t="s">
        <v>1332</v>
      </c>
      <c r="U2795" t="s">
        <v>1340</v>
      </c>
      <c r="V2795" t="s">
        <v>1341</v>
      </c>
      <c r="W2795" t="s">
        <v>1358</v>
      </c>
      <c r="AC2795" t="s">
        <v>1343</v>
      </c>
      <c r="AF2795" t="s">
        <v>1343</v>
      </c>
      <c r="AI2795" t="s">
        <v>1358</v>
      </c>
      <c r="AJ2795" t="s">
        <v>1332</v>
      </c>
      <c r="AL2795">
        <v>0</v>
      </c>
      <c r="AM2795" t="s">
        <v>1332</v>
      </c>
      <c r="AN2795">
        <v>0</v>
      </c>
      <c r="AO2795">
        <v>0</v>
      </c>
    </row>
    <row r="2796" spans="1:41" hidden="1" x14ac:dyDescent="0.3">
      <c r="A2796" t="s">
        <v>1384</v>
      </c>
      <c r="B2796" t="s">
        <v>1379</v>
      </c>
      <c r="C2796" t="s">
        <v>39</v>
      </c>
      <c r="D2796" t="s">
        <v>2338</v>
      </c>
      <c r="E2796" t="s">
        <v>1332</v>
      </c>
      <c r="I2796" t="s">
        <v>1369</v>
      </c>
      <c r="J2796">
        <v>0</v>
      </c>
      <c r="K2796" t="s">
        <v>1495</v>
      </c>
      <c r="L2796">
        <v>46003</v>
      </c>
      <c r="N2796">
        <v>46052</v>
      </c>
      <c r="P2796" t="s">
        <v>1420</v>
      </c>
      <c r="Q2796" t="s">
        <v>1496</v>
      </c>
      <c r="R2796" t="s">
        <v>1358</v>
      </c>
      <c r="S2796" t="s">
        <v>1332</v>
      </c>
      <c r="U2796" t="s">
        <v>1340</v>
      </c>
      <c r="V2796" t="s">
        <v>1341</v>
      </c>
      <c r="W2796" t="s">
        <v>1358</v>
      </c>
      <c r="AC2796" t="s">
        <v>1343</v>
      </c>
      <c r="AF2796" t="s">
        <v>1343</v>
      </c>
      <c r="AI2796" t="s">
        <v>1358</v>
      </c>
      <c r="AJ2796" t="s">
        <v>1332</v>
      </c>
      <c r="AL2796">
        <v>0</v>
      </c>
      <c r="AM2796" t="s">
        <v>1332</v>
      </c>
      <c r="AN2796">
        <v>0</v>
      </c>
      <c r="AO2796">
        <v>0</v>
      </c>
    </row>
    <row r="2797" spans="1:41" hidden="1" x14ac:dyDescent="0.3">
      <c r="A2797" t="s">
        <v>1332</v>
      </c>
      <c r="B2797" t="s">
        <v>1379</v>
      </c>
      <c r="C2797" t="s">
        <v>64</v>
      </c>
      <c r="D2797" t="s">
        <v>2416</v>
      </c>
      <c r="E2797">
        <v>2025315</v>
      </c>
      <c r="I2797" t="s">
        <v>1335</v>
      </c>
      <c r="J2797">
        <v>360</v>
      </c>
      <c r="K2797" t="s">
        <v>1495</v>
      </c>
      <c r="L2797">
        <v>46026</v>
      </c>
      <c r="N2797">
        <v>46081</v>
      </c>
      <c r="P2797" t="s">
        <v>1337</v>
      </c>
      <c r="Q2797" t="s">
        <v>1496</v>
      </c>
      <c r="R2797" t="s">
        <v>1358</v>
      </c>
      <c r="S2797" t="s">
        <v>1332</v>
      </c>
      <c r="U2797" t="s">
        <v>1340</v>
      </c>
      <c r="V2797" t="s">
        <v>1341</v>
      </c>
      <c r="W2797" t="s">
        <v>1358</v>
      </c>
      <c r="AC2797" t="s">
        <v>1343</v>
      </c>
      <c r="AF2797" t="s">
        <v>1343</v>
      </c>
      <c r="AI2797" t="s">
        <v>1358</v>
      </c>
      <c r="AJ2797">
        <v>425</v>
      </c>
      <c r="AL2797">
        <v>0</v>
      </c>
      <c r="AM2797" t="s">
        <v>1332</v>
      </c>
      <c r="AN2797">
        <v>0</v>
      </c>
      <c r="AO2797">
        <v>0</v>
      </c>
    </row>
    <row r="2798" spans="1:41" hidden="1" x14ac:dyDescent="0.3">
      <c r="A2798" t="s">
        <v>1332</v>
      </c>
      <c r="B2798" t="s">
        <v>1379</v>
      </c>
      <c r="C2798" t="s">
        <v>64</v>
      </c>
      <c r="D2798" t="s">
        <v>2091</v>
      </c>
      <c r="E2798">
        <v>2025339</v>
      </c>
      <c r="I2798" t="s">
        <v>1335</v>
      </c>
      <c r="J2798">
        <v>0</v>
      </c>
      <c r="K2798" t="s">
        <v>1495</v>
      </c>
      <c r="L2798">
        <v>46026</v>
      </c>
      <c r="N2798">
        <v>46081</v>
      </c>
      <c r="P2798" t="s">
        <v>1337</v>
      </c>
      <c r="Q2798" t="s">
        <v>1496</v>
      </c>
      <c r="R2798" t="s">
        <v>1358</v>
      </c>
      <c r="S2798" t="s">
        <v>1332</v>
      </c>
      <c r="U2798" t="s">
        <v>1340</v>
      </c>
      <c r="V2798" t="s">
        <v>1341</v>
      </c>
      <c r="W2798" t="s">
        <v>1358</v>
      </c>
      <c r="AC2798" t="s">
        <v>1343</v>
      </c>
      <c r="AF2798" t="s">
        <v>1343</v>
      </c>
      <c r="AI2798" t="s">
        <v>1358</v>
      </c>
      <c r="AJ2798">
        <v>58</v>
      </c>
      <c r="AL2798">
        <v>0</v>
      </c>
      <c r="AM2798" t="s">
        <v>1332</v>
      </c>
      <c r="AN2798">
        <v>0</v>
      </c>
      <c r="AO2798">
        <v>0</v>
      </c>
    </row>
    <row r="2799" spans="1:41" hidden="1" x14ac:dyDescent="0.3">
      <c r="A2799" t="s">
        <v>1384</v>
      </c>
      <c r="B2799" t="s">
        <v>1379</v>
      </c>
      <c r="C2799" t="s">
        <v>64</v>
      </c>
      <c r="D2799" t="s">
        <v>2416</v>
      </c>
      <c r="E2799">
        <v>2025315</v>
      </c>
      <c r="I2799" t="s">
        <v>1369</v>
      </c>
      <c r="J2799">
        <v>0</v>
      </c>
      <c r="K2799" t="s">
        <v>1495</v>
      </c>
      <c r="L2799">
        <v>46026</v>
      </c>
      <c r="N2799">
        <v>46081</v>
      </c>
      <c r="P2799" t="s">
        <v>1337</v>
      </c>
      <c r="Q2799" t="s">
        <v>1496</v>
      </c>
      <c r="R2799" t="s">
        <v>1358</v>
      </c>
      <c r="S2799" t="s">
        <v>1332</v>
      </c>
      <c r="U2799" t="s">
        <v>1340</v>
      </c>
      <c r="V2799" t="s">
        <v>1341</v>
      </c>
      <c r="W2799" t="s">
        <v>1358</v>
      </c>
      <c r="AC2799" t="s">
        <v>1343</v>
      </c>
      <c r="AF2799" t="s">
        <v>1343</v>
      </c>
      <c r="AI2799" t="s">
        <v>1358</v>
      </c>
      <c r="AJ2799">
        <v>65</v>
      </c>
      <c r="AL2799">
        <v>0</v>
      </c>
      <c r="AM2799" t="s">
        <v>1332</v>
      </c>
      <c r="AN2799">
        <v>0</v>
      </c>
      <c r="AO2799">
        <v>0</v>
      </c>
    </row>
    <row r="2800" spans="1:41" hidden="1" x14ac:dyDescent="0.3">
      <c r="A2800" t="s">
        <v>1332</v>
      </c>
      <c r="B2800" t="s">
        <v>1379</v>
      </c>
      <c r="C2800" t="s">
        <v>64</v>
      </c>
      <c r="D2800" t="s">
        <v>2091</v>
      </c>
      <c r="E2800">
        <v>2025339</v>
      </c>
      <c r="I2800" t="s">
        <v>1369</v>
      </c>
      <c r="J2800">
        <v>0</v>
      </c>
      <c r="K2800" t="s">
        <v>1495</v>
      </c>
      <c r="L2800">
        <v>46026</v>
      </c>
      <c r="N2800">
        <v>46081</v>
      </c>
      <c r="P2800" t="s">
        <v>1337</v>
      </c>
      <c r="Q2800" t="s">
        <v>1496</v>
      </c>
      <c r="R2800" t="s">
        <v>1358</v>
      </c>
      <c r="S2800" t="s">
        <v>1332</v>
      </c>
      <c r="U2800" t="s">
        <v>1340</v>
      </c>
      <c r="V2800" t="s">
        <v>1341</v>
      </c>
      <c r="W2800" t="s">
        <v>1358</v>
      </c>
      <c r="AC2800" t="s">
        <v>1343</v>
      </c>
      <c r="AF2800" t="s">
        <v>1343</v>
      </c>
      <c r="AI2800" t="s">
        <v>1358</v>
      </c>
      <c r="AJ2800">
        <v>58</v>
      </c>
      <c r="AL2800">
        <v>0</v>
      </c>
      <c r="AM2800" t="s">
        <v>1332</v>
      </c>
      <c r="AN2800">
        <v>0</v>
      </c>
      <c r="AO2800">
        <v>0</v>
      </c>
    </row>
    <row r="2801" spans="1:41" hidden="1" x14ac:dyDescent="0.3">
      <c r="A2801" t="s">
        <v>1332</v>
      </c>
      <c r="B2801" t="s">
        <v>1332</v>
      </c>
      <c r="C2801" t="s">
        <v>205</v>
      </c>
      <c r="D2801" t="s">
        <v>2232</v>
      </c>
      <c r="E2801">
        <v>2025998</v>
      </c>
      <c r="I2801" t="s">
        <v>1335</v>
      </c>
      <c r="J2801">
        <v>600</v>
      </c>
      <c r="K2801" t="s">
        <v>2271</v>
      </c>
      <c r="L2801">
        <v>45997</v>
      </c>
      <c r="N2801">
        <v>46052</v>
      </c>
      <c r="P2801" t="s">
        <v>1337</v>
      </c>
      <c r="Q2801" t="s">
        <v>2272</v>
      </c>
      <c r="R2801" t="s">
        <v>1339</v>
      </c>
      <c r="S2801" t="s">
        <v>1374</v>
      </c>
      <c r="T2801" t="s">
        <v>2273</v>
      </c>
      <c r="U2801" t="s">
        <v>1354</v>
      </c>
      <c r="V2801" t="s">
        <v>1341</v>
      </c>
      <c r="W2801" t="s">
        <v>1339</v>
      </c>
      <c r="X2801">
        <v>46044</v>
      </c>
      <c r="Y2801" t="s">
        <v>2274</v>
      </c>
      <c r="AC2801" t="s">
        <v>1343</v>
      </c>
      <c r="AF2801" t="s">
        <v>1343</v>
      </c>
      <c r="AI2801" t="s">
        <v>1339</v>
      </c>
      <c r="AJ2801">
        <v>710</v>
      </c>
      <c r="AL2801">
        <v>0</v>
      </c>
      <c r="AM2801">
        <v>0</v>
      </c>
      <c r="AN2801">
        <v>0</v>
      </c>
      <c r="AO2801">
        <v>0</v>
      </c>
    </row>
    <row r="2802" spans="1:41" hidden="1" x14ac:dyDescent="0.3">
      <c r="A2802" t="s">
        <v>1332</v>
      </c>
      <c r="B2802" t="s">
        <v>1332</v>
      </c>
      <c r="C2802" t="s">
        <v>205</v>
      </c>
      <c r="D2802" t="s">
        <v>2387</v>
      </c>
      <c r="E2802" t="s">
        <v>1332</v>
      </c>
      <c r="I2802" t="s">
        <v>1335</v>
      </c>
      <c r="J2802">
        <v>600</v>
      </c>
      <c r="K2802" t="s">
        <v>2271</v>
      </c>
      <c r="L2802">
        <v>45997</v>
      </c>
      <c r="N2802">
        <v>46068</v>
      </c>
      <c r="P2802" t="s">
        <v>1337</v>
      </c>
      <c r="Q2802" t="s">
        <v>2272</v>
      </c>
      <c r="R2802" t="s">
        <v>1352</v>
      </c>
      <c r="S2802" t="s">
        <v>1374</v>
      </c>
      <c r="T2802" t="s">
        <v>2273</v>
      </c>
      <c r="U2802" t="s">
        <v>1354</v>
      </c>
      <c r="V2802" t="s">
        <v>1341</v>
      </c>
      <c r="W2802" t="s">
        <v>1454</v>
      </c>
      <c r="AC2802" t="s">
        <v>1343</v>
      </c>
      <c r="AF2802" t="s">
        <v>1343</v>
      </c>
      <c r="AI2802" t="s">
        <v>1352</v>
      </c>
      <c r="AJ2802" t="s">
        <v>1332</v>
      </c>
      <c r="AL2802">
        <v>0</v>
      </c>
      <c r="AM2802" t="s">
        <v>1332</v>
      </c>
      <c r="AN2802">
        <v>0</v>
      </c>
      <c r="AO2802">
        <v>0</v>
      </c>
    </row>
    <row r="2803" spans="1:41" hidden="1" x14ac:dyDescent="0.3">
      <c r="A2803" t="s">
        <v>1332</v>
      </c>
      <c r="B2803" t="s">
        <v>1379</v>
      </c>
      <c r="C2803" t="s">
        <v>205</v>
      </c>
      <c r="D2803" t="s">
        <v>3452</v>
      </c>
      <c r="E2803" t="s">
        <v>3453</v>
      </c>
      <c r="I2803" t="s">
        <v>1335</v>
      </c>
      <c r="J2803">
        <v>600</v>
      </c>
      <c r="K2803" t="s">
        <v>2271</v>
      </c>
      <c r="L2803">
        <v>46083</v>
      </c>
      <c r="N2803">
        <v>46113</v>
      </c>
      <c r="P2803" t="s">
        <v>1337</v>
      </c>
      <c r="Q2803" t="s">
        <v>2272</v>
      </c>
      <c r="R2803" t="s">
        <v>1352</v>
      </c>
      <c r="S2803" t="s">
        <v>1353</v>
      </c>
      <c r="U2803" t="s">
        <v>1354</v>
      </c>
      <c r="V2803" t="s">
        <v>1341</v>
      </c>
      <c r="W2803" t="s">
        <v>1355</v>
      </c>
      <c r="AC2803" t="s">
        <v>1343</v>
      </c>
      <c r="AF2803" t="s">
        <v>1343</v>
      </c>
      <c r="AI2803" t="s">
        <v>1352</v>
      </c>
      <c r="AJ2803">
        <v>600</v>
      </c>
      <c r="AL2803">
        <v>0</v>
      </c>
      <c r="AM2803" t="s">
        <v>1332</v>
      </c>
      <c r="AN2803">
        <v>0</v>
      </c>
      <c r="AO2803">
        <v>0</v>
      </c>
    </row>
    <row r="2804" spans="1:41" hidden="1" x14ac:dyDescent="0.3">
      <c r="A2804" t="s">
        <v>1384</v>
      </c>
      <c r="B2804" t="s">
        <v>1379</v>
      </c>
      <c r="C2804" t="s">
        <v>205</v>
      </c>
      <c r="D2804" t="s">
        <v>3452</v>
      </c>
      <c r="E2804" t="s">
        <v>3453</v>
      </c>
      <c r="I2804" t="s">
        <v>1369</v>
      </c>
      <c r="J2804">
        <v>0</v>
      </c>
      <c r="K2804" t="s">
        <v>2271</v>
      </c>
      <c r="L2804">
        <v>46083</v>
      </c>
      <c r="N2804">
        <v>46113</v>
      </c>
      <c r="P2804" t="s">
        <v>1337</v>
      </c>
      <c r="Q2804" t="s">
        <v>2272</v>
      </c>
      <c r="R2804" t="s">
        <v>1352</v>
      </c>
      <c r="S2804" t="s">
        <v>1353</v>
      </c>
      <c r="U2804" t="s">
        <v>1354</v>
      </c>
      <c r="V2804" t="s">
        <v>1341</v>
      </c>
      <c r="W2804" t="s">
        <v>1355</v>
      </c>
      <c r="AC2804" t="s">
        <v>1343</v>
      </c>
      <c r="AF2804" t="s">
        <v>1343</v>
      </c>
      <c r="AI2804" t="s">
        <v>1352</v>
      </c>
      <c r="AJ2804">
        <v>0</v>
      </c>
      <c r="AL2804">
        <v>0</v>
      </c>
      <c r="AM2804" t="s">
        <v>1332</v>
      </c>
      <c r="AN2804">
        <v>0</v>
      </c>
      <c r="AO2804">
        <v>0</v>
      </c>
    </row>
    <row r="2805" spans="1:41" hidden="1" x14ac:dyDescent="0.3">
      <c r="A2805" t="s">
        <v>1332</v>
      </c>
      <c r="B2805" t="s">
        <v>1379</v>
      </c>
      <c r="C2805" t="s">
        <v>1371</v>
      </c>
      <c r="D2805" t="s">
        <v>1438</v>
      </c>
      <c r="E2805">
        <v>2025933</v>
      </c>
      <c r="I2805" t="s">
        <v>1335</v>
      </c>
      <c r="J2805">
        <v>700</v>
      </c>
      <c r="K2805" t="s">
        <v>1525</v>
      </c>
      <c r="L2805">
        <v>46013</v>
      </c>
      <c r="N2805">
        <v>46053</v>
      </c>
      <c r="P2805" t="s">
        <v>1420</v>
      </c>
      <c r="Q2805" t="s">
        <v>1526</v>
      </c>
      <c r="R2805" t="s">
        <v>1339</v>
      </c>
      <c r="S2805" t="s">
        <v>1332</v>
      </c>
      <c r="U2805" t="s">
        <v>1340</v>
      </c>
      <c r="V2805" t="s">
        <v>1341</v>
      </c>
      <c r="W2805" t="s">
        <v>1339</v>
      </c>
      <c r="X2805">
        <v>46094</v>
      </c>
      <c r="Y2805" t="s">
        <v>1527</v>
      </c>
      <c r="Z2805">
        <v>315</v>
      </c>
      <c r="AA2805">
        <v>36</v>
      </c>
      <c r="AB2805">
        <v>4</v>
      </c>
      <c r="AC2805" t="s">
        <v>1343</v>
      </c>
      <c r="AF2805" t="s">
        <v>1343</v>
      </c>
      <c r="AI2805" t="s">
        <v>1339</v>
      </c>
      <c r="AJ2805">
        <v>750</v>
      </c>
      <c r="AL2805">
        <v>315</v>
      </c>
      <c r="AM2805">
        <v>315</v>
      </c>
      <c r="AN2805">
        <v>0.114285714285714</v>
      </c>
      <c r="AO2805">
        <v>2.38095238095238</v>
      </c>
    </row>
    <row r="2806" spans="1:41" hidden="1" x14ac:dyDescent="0.3">
      <c r="A2806" t="s">
        <v>1384</v>
      </c>
      <c r="B2806" t="s">
        <v>1379</v>
      </c>
      <c r="C2806" t="s">
        <v>1371</v>
      </c>
      <c r="D2806" t="s">
        <v>1438</v>
      </c>
      <c r="E2806">
        <v>2025933</v>
      </c>
      <c r="I2806" t="s">
        <v>1369</v>
      </c>
      <c r="J2806">
        <v>0</v>
      </c>
      <c r="K2806" t="s">
        <v>1525</v>
      </c>
      <c r="L2806">
        <v>46013</v>
      </c>
      <c r="N2806">
        <v>46053</v>
      </c>
      <c r="P2806" t="s">
        <v>1420</v>
      </c>
      <c r="Q2806" t="s">
        <v>1526</v>
      </c>
      <c r="R2806" t="s">
        <v>1339</v>
      </c>
      <c r="S2806" t="s">
        <v>1332</v>
      </c>
      <c r="U2806" t="s">
        <v>1340</v>
      </c>
      <c r="V2806" t="s">
        <v>1341</v>
      </c>
      <c r="W2806" t="s">
        <v>1339</v>
      </c>
      <c r="X2806">
        <v>46094</v>
      </c>
      <c r="Y2806" t="s">
        <v>1527</v>
      </c>
      <c r="Z2806">
        <v>315</v>
      </c>
      <c r="AA2806">
        <v>36</v>
      </c>
      <c r="AB2806">
        <v>4</v>
      </c>
      <c r="AC2806" t="s">
        <v>1343</v>
      </c>
      <c r="AF2806" t="s">
        <v>1343</v>
      </c>
      <c r="AI2806" t="s">
        <v>1339</v>
      </c>
      <c r="AJ2806">
        <v>50</v>
      </c>
      <c r="AL2806" t="s">
        <v>1332</v>
      </c>
      <c r="AM2806" t="s">
        <v>1332</v>
      </c>
      <c r="AN2806">
        <v>0.114285714285714</v>
      </c>
      <c r="AO2806">
        <v>0</v>
      </c>
    </row>
    <row r="2807" spans="1:41" hidden="1" x14ac:dyDescent="0.3">
      <c r="A2807" t="s">
        <v>1332</v>
      </c>
      <c r="B2807" t="s">
        <v>1379</v>
      </c>
      <c r="C2807" t="s">
        <v>1371</v>
      </c>
      <c r="D2807" t="s">
        <v>1755</v>
      </c>
      <c r="E2807">
        <v>2025329</v>
      </c>
      <c r="I2807" t="s">
        <v>1335</v>
      </c>
      <c r="J2807">
        <v>0</v>
      </c>
      <c r="K2807" t="s">
        <v>1525</v>
      </c>
      <c r="L2807">
        <v>46013</v>
      </c>
      <c r="N2807">
        <v>46053</v>
      </c>
      <c r="P2807" t="s">
        <v>1420</v>
      </c>
      <c r="Q2807" t="s">
        <v>1526</v>
      </c>
      <c r="R2807" t="s">
        <v>1339</v>
      </c>
      <c r="S2807" t="s">
        <v>1332</v>
      </c>
      <c r="U2807" t="s">
        <v>1340</v>
      </c>
      <c r="V2807" t="s">
        <v>1341</v>
      </c>
      <c r="W2807" t="s">
        <v>1339</v>
      </c>
      <c r="X2807">
        <v>46094</v>
      </c>
      <c r="Y2807" t="s">
        <v>1527</v>
      </c>
      <c r="AC2807" t="s">
        <v>1343</v>
      </c>
      <c r="AF2807" t="s">
        <v>1343</v>
      </c>
      <c r="AI2807" t="s">
        <v>1339</v>
      </c>
      <c r="AJ2807">
        <v>52</v>
      </c>
      <c r="AL2807" t="s">
        <v>1332</v>
      </c>
      <c r="AM2807" t="s">
        <v>1332</v>
      </c>
      <c r="AN2807">
        <v>0</v>
      </c>
      <c r="AO2807">
        <v>0</v>
      </c>
    </row>
    <row r="2808" spans="1:41" hidden="1" x14ac:dyDescent="0.3">
      <c r="A2808" t="s">
        <v>1384</v>
      </c>
      <c r="B2808" t="s">
        <v>1379</v>
      </c>
      <c r="C2808" t="s">
        <v>1371</v>
      </c>
      <c r="D2808" t="s">
        <v>1755</v>
      </c>
      <c r="E2808">
        <v>2025329</v>
      </c>
      <c r="I2808" t="s">
        <v>1369</v>
      </c>
      <c r="J2808">
        <v>0</v>
      </c>
      <c r="K2808" t="s">
        <v>1525</v>
      </c>
      <c r="L2808">
        <v>46013</v>
      </c>
      <c r="N2808">
        <v>46053</v>
      </c>
      <c r="P2808" t="s">
        <v>1420</v>
      </c>
      <c r="Q2808" t="s">
        <v>1526</v>
      </c>
      <c r="R2808" t="s">
        <v>1339</v>
      </c>
      <c r="S2808" t="s">
        <v>1332</v>
      </c>
      <c r="U2808" t="s">
        <v>1340</v>
      </c>
      <c r="V2808" t="s">
        <v>1341</v>
      </c>
      <c r="W2808" t="s">
        <v>1339</v>
      </c>
      <c r="X2808">
        <v>46094</v>
      </c>
      <c r="Y2808" t="s">
        <v>1527</v>
      </c>
      <c r="AC2808" t="s">
        <v>1343</v>
      </c>
      <c r="AF2808" t="s">
        <v>1343</v>
      </c>
      <c r="AI2808" t="s">
        <v>1339</v>
      </c>
      <c r="AJ2808">
        <v>52</v>
      </c>
      <c r="AL2808" t="s">
        <v>1332</v>
      </c>
      <c r="AM2808" t="s">
        <v>1332</v>
      </c>
      <c r="AN2808">
        <v>0</v>
      </c>
      <c r="AO2808">
        <v>0</v>
      </c>
    </row>
    <row r="2809" spans="1:41" hidden="1" x14ac:dyDescent="0.3">
      <c r="A2809" t="s">
        <v>1332</v>
      </c>
      <c r="B2809" t="s">
        <v>1332</v>
      </c>
      <c r="C2809" t="s">
        <v>39</v>
      </c>
      <c r="D2809" t="s">
        <v>1333</v>
      </c>
      <c r="E2809" t="s">
        <v>1334</v>
      </c>
      <c r="I2809" t="s">
        <v>1335</v>
      </c>
      <c r="J2809">
        <v>250</v>
      </c>
      <c r="K2809" t="s">
        <v>1396</v>
      </c>
      <c r="L2809">
        <v>46009</v>
      </c>
      <c r="N2809">
        <v>46052</v>
      </c>
      <c r="P2809" t="s">
        <v>1361</v>
      </c>
      <c r="Q2809" t="s">
        <v>1397</v>
      </c>
      <c r="R2809" t="s">
        <v>1339</v>
      </c>
      <c r="S2809" t="s">
        <v>1332</v>
      </c>
      <c r="U2809" t="s">
        <v>1340</v>
      </c>
      <c r="V2809" t="s">
        <v>1341</v>
      </c>
      <c r="W2809" t="s">
        <v>1339</v>
      </c>
      <c r="X2809">
        <v>46049</v>
      </c>
      <c r="Y2809" t="s">
        <v>1398</v>
      </c>
      <c r="Z2809">
        <v>241</v>
      </c>
      <c r="AA2809">
        <v>60</v>
      </c>
      <c r="AB2809">
        <v>11</v>
      </c>
      <c r="AC2809" t="s">
        <v>1343</v>
      </c>
      <c r="AF2809" t="s">
        <v>1343</v>
      </c>
      <c r="AI2809" t="s">
        <v>1339</v>
      </c>
      <c r="AJ2809">
        <v>328</v>
      </c>
      <c r="AL2809">
        <v>241</v>
      </c>
      <c r="AM2809">
        <v>241</v>
      </c>
      <c r="AN2809">
        <v>0.24896265560166</v>
      </c>
      <c r="AO2809">
        <v>1.36099585062241</v>
      </c>
    </row>
    <row r="2810" spans="1:41" hidden="1" x14ac:dyDescent="0.3">
      <c r="A2810" t="s">
        <v>1332</v>
      </c>
      <c r="B2810" t="s">
        <v>1332</v>
      </c>
      <c r="C2810" t="s">
        <v>47</v>
      </c>
      <c r="D2810" t="s">
        <v>2168</v>
      </c>
      <c r="E2810">
        <v>2025890</v>
      </c>
      <c r="I2810" t="s">
        <v>1335</v>
      </c>
      <c r="J2810">
        <v>200</v>
      </c>
      <c r="K2810" t="s">
        <v>1396</v>
      </c>
      <c r="L2810">
        <v>45996</v>
      </c>
      <c r="N2810">
        <v>46052</v>
      </c>
      <c r="P2810" t="s">
        <v>1361</v>
      </c>
      <c r="Q2810" t="s">
        <v>1397</v>
      </c>
      <c r="R2810" t="s">
        <v>1339</v>
      </c>
      <c r="S2810" t="s">
        <v>1332</v>
      </c>
      <c r="U2810" t="s">
        <v>1340</v>
      </c>
      <c r="V2810" t="s">
        <v>1341</v>
      </c>
      <c r="W2810" t="s">
        <v>1339</v>
      </c>
      <c r="X2810">
        <v>46004</v>
      </c>
      <c r="Y2810" t="s">
        <v>2169</v>
      </c>
      <c r="AC2810" t="s">
        <v>1343</v>
      </c>
      <c r="AF2810" t="s">
        <v>1343</v>
      </c>
      <c r="AI2810" t="s">
        <v>1339</v>
      </c>
      <c r="AJ2810">
        <v>305</v>
      </c>
      <c r="AL2810">
        <v>0</v>
      </c>
      <c r="AM2810">
        <v>0</v>
      </c>
      <c r="AN2810">
        <v>0</v>
      </c>
      <c r="AO2810">
        <v>0</v>
      </c>
    </row>
    <row r="2811" spans="1:41" hidden="1" x14ac:dyDescent="0.3">
      <c r="A2811" t="s">
        <v>1332</v>
      </c>
      <c r="B2811" t="s">
        <v>1332</v>
      </c>
      <c r="C2811" t="s">
        <v>1371</v>
      </c>
      <c r="D2811" t="s">
        <v>2309</v>
      </c>
      <c r="E2811" t="s">
        <v>2310</v>
      </c>
      <c r="I2811" t="s">
        <v>1335</v>
      </c>
      <c r="J2811">
        <v>200</v>
      </c>
      <c r="K2811" t="s">
        <v>1396</v>
      </c>
      <c r="L2811">
        <v>46020</v>
      </c>
      <c r="N2811">
        <v>46068</v>
      </c>
      <c r="P2811" t="s">
        <v>1361</v>
      </c>
      <c r="Q2811" t="s">
        <v>1397</v>
      </c>
      <c r="R2811" t="s">
        <v>1339</v>
      </c>
      <c r="S2811" t="s">
        <v>1332</v>
      </c>
      <c r="U2811" t="s">
        <v>1340</v>
      </c>
      <c r="V2811" t="s">
        <v>1341</v>
      </c>
      <c r="W2811" t="s">
        <v>1339</v>
      </c>
      <c r="X2811">
        <v>46085</v>
      </c>
      <c r="Y2811" t="s">
        <v>2810</v>
      </c>
      <c r="AC2811" t="s">
        <v>1343</v>
      </c>
      <c r="AF2811" t="s">
        <v>1343</v>
      </c>
      <c r="AI2811" t="s">
        <v>1339</v>
      </c>
      <c r="AJ2811">
        <v>200</v>
      </c>
      <c r="AL2811">
        <v>0</v>
      </c>
      <c r="AM2811">
        <v>0</v>
      </c>
      <c r="AN2811">
        <v>0</v>
      </c>
      <c r="AO2811">
        <v>0</v>
      </c>
    </row>
    <row r="2812" spans="1:41" hidden="1" x14ac:dyDescent="0.3">
      <c r="A2812" t="s">
        <v>1332</v>
      </c>
      <c r="B2812" t="s">
        <v>1332</v>
      </c>
      <c r="C2812" t="s">
        <v>39</v>
      </c>
      <c r="D2812" t="s">
        <v>3368</v>
      </c>
      <c r="E2812">
        <v>2025505</v>
      </c>
      <c r="I2812" t="s">
        <v>1335</v>
      </c>
      <c r="J2812">
        <v>250</v>
      </c>
      <c r="K2812" t="s">
        <v>1396</v>
      </c>
      <c r="L2812">
        <v>46053</v>
      </c>
      <c r="N2812">
        <v>46096</v>
      </c>
      <c r="P2812" t="s">
        <v>1361</v>
      </c>
      <c r="Q2812" t="s">
        <v>1397</v>
      </c>
      <c r="R2812" t="s">
        <v>1358</v>
      </c>
      <c r="S2812" t="s">
        <v>1332</v>
      </c>
      <c r="U2812" t="s">
        <v>1340</v>
      </c>
      <c r="V2812" t="s">
        <v>1341</v>
      </c>
      <c r="W2812" t="s">
        <v>1358</v>
      </c>
      <c r="AC2812" t="s">
        <v>1343</v>
      </c>
      <c r="AF2812" t="s">
        <v>1343</v>
      </c>
      <c r="AI2812" t="s">
        <v>1358</v>
      </c>
      <c r="AJ2812">
        <v>305</v>
      </c>
      <c r="AL2812">
        <v>0</v>
      </c>
      <c r="AM2812" t="s">
        <v>1332</v>
      </c>
      <c r="AN2812">
        <v>0</v>
      </c>
      <c r="AO2812">
        <v>0</v>
      </c>
    </row>
    <row r="2813" spans="1:41" hidden="1" x14ac:dyDescent="0.3">
      <c r="A2813" t="s">
        <v>1332</v>
      </c>
      <c r="B2813" t="s">
        <v>1332</v>
      </c>
      <c r="C2813" t="s">
        <v>304</v>
      </c>
      <c r="D2813" t="s">
        <v>1438</v>
      </c>
      <c r="E2813">
        <v>2025933</v>
      </c>
      <c r="I2813" t="s">
        <v>1335</v>
      </c>
      <c r="J2813">
        <v>250</v>
      </c>
      <c r="K2813" t="s">
        <v>1396</v>
      </c>
      <c r="L2813">
        <v>46057</v>
      </c>
      <c r="N2813">
        <v>46106</v>
      </c>
      <c r="P2813" t="s">
        <v>1361</v>
      </c>
      <c r="Q2813" t="s">
        <v>1397</v>
      </c>
      <c r="R2813" t="s">
        <v>1339</v>
      </c>
      <c r="S2813" t="s">
        <v>1332</v>
      </c>
      <c r="U2813" t="s">
        <v>1340</v>
      </c>
      <c r="V2813" t="s">
        <v>1341</v>
      </c>
      <c r="W2813" t="s">
        <v>1339</v>
      </c>
      <c r="X2813">
        <v>46102</v>
      </c>
      <c r="Y2813" t="s">
        <v>4063</v>
      </c>
      <c r="Z2813">
        <v>137</v>
      </c>
      <c r="AA2813">
        <v>53</v>
      </c>
      <c r="AB2813">
        <v>12</v>
      </c>
      <c r="AC2813" t="s">
        <v>1343</v>
      </c>
      <c r="AF2813" t="s">
        <v>1343</v>
      </c>
      <c r="AI2813" t="s">
        <v>1339</v>
      </c>
      <c r="AJ2813">
        <v>300</v>
      </c>
      <c r="AL2813">
        <v>137</v>
      </c>
      <c r="AM2813">
        <v>137</v>
      </c>
      <c r="AN2813">
        <v>0.386861313868613</v>
      </c>
      <c r="AO2813">
        <v>2.1897810218978102</v>
      </c>
    </row>
    <row r="2814" spans="1:41" hidden="1" x14ac:dyDescent="0.3">
      <c r="A2814" t="s">
        <v>1332</v>
      </c>
      <c r="B2814" t="s">
        <v>1332</v>
      </c>
      <c r="C2814" t="s">
        <v>304</v>
      </c>
      <c r="D2814" t="s">
        <v>1755</v>
      </c>
      <c r="E2814">
        <v>2025329</v>
      </c>
      <c r="I2814" t="s">
        <v>1335</v>
      </c>
      <c r="J2814">
        <v>0</v>
      </c>
      <c r="K2814" t="s">
        <v>1396</v>
      </c>
      <c r="L2814">
        <v>46057</v>
      </c>
      <c r="N2814">
        <v>46106</v>
      </c>
      <c r="P2814" t="s">
        <v>1361</v>
      </c>
      <c r="Q2814" t="s">
        <v>1397</v>
      </c>
      <c r="R2814" t="s">
        <v>1339</v>
      </c>
      <c r="S2814" t="s">
        <v>1332</v>
      </c>
      <c r="U2814" t="s">
        <v>1340</v>
      </c>
      <c r="V2814" t="s">
        <v>1341</v>
      </c>
      <c r="W2814" t="s">
        <v>1339</v>
      </c>
      <c r="X2814">
        <v>46102</v>
      </c>
      <c r="Y2814" t="s">
        <v>4063</v>
      </c>
      <c r="Z2814">
        <v>137</v>
      </c>
      <c r="AA2814">
        <v>53</v>
      </c>
      <c r="AB2814">
        <v>12</v>
      </c>
      <c r="AC2814" t="s">
        <v>1343</v>
      </c>
      <c r="AF2814" t="s">
        <v>1343</v>
      </c>
      <c r="AI2814" t="s">
        <v>1339</v>
      </c>
      <c r="AJ2814">
        <v>52</v>
      </c>
      <c r="AL2814" t="s">
        <v>1332</v>
      </c>
      <c r="AM2814" t="s">
        <v>1332</v>
      </c>
      <c r="AN2814">
        <v>0.386861313868613</v>
      </c>
      <c r="AO2814">
        <v>0</v>
      </c>
    </row>
    <row r="2815" spans="1:41" hidden="1" x14ac:dyDescent="0.3">
      <c r="A2815" t="s">
        <v>1332</v>
      </c>
      <c r="B2815" t="s">
        <v>1332</v>
      </c>
      <c r="C2815" t="s">
        <v>304</v>
      </c>
      <c r="D2815" t="s">
        <v>3615</v>
      </c>
      <c r="E2815" t="s">
        <v>1332</v>
      </c>
      <c r="I2815" t="s">
        <v>1335</v>
      </c>
      <c r="J2815">
        <v>250</v>
      </c>
      <c r="K2815" t="s">
        <v>1396</v>
      </c>
      <c r="L2815">
        <v>46057</v>
      </c>
      <c r="N2815">
        <v>46117</v>
      </c>
      <c r="P2815" t="s">
        <v>1361</v>
      </c>
      <c r="Q2815" t="s">
        <v>1397</v>
      </c>
      <c r="R2815" t="s">
        <v>1358</v>
      </c>
      <c r="S2815" t="s">
        <v>1332</v>
      </c>
      <c r="U2815" t="s">
        <v>1340</v>
      </c>
      <c r="V2815" t="s">
        <v>1341</v>
      </c>
      <c r="W2815" t="s">
        <v>1358</v>
      </c>
      <c r="AC2815" t="s">
        <v>1343</v>
      </c>
      <c r="AF2815" t="s">
        <v>1343</v>
      </c>
      <c r="AI2815" t="s">
        <v>1358</v>
      </c>
      <c r="AJ2815" t="s">
        <v>1332</v>
      </c>
      <c r="AL2815">
        <v>0</v>
      </c>
      <c r="AM2815" t="s">
        <v>1332</v>
      </c>
      <c r="AN2815">
        <v>0</v>
      </c>
      <c r="AO2815">
        <v>0</v>
      </c>
    </row>
    <row r="2816" spans="1:41" hidden="1" x14ac:dyDescent="0.3">
      <c r="A2816" t="s">
        <v>1332</v>
      </c>
      <c r="B2816" t="s">
        <v>1332</v>
      </c>
      <c r="C2816" t="s">
        <v>47</v>
      </c>
      <c r="D2816" t="s">
        <v>4351</v>
      </c>
      <c r="E2816">
        <v>2026001</v>
      </c>
      <c r="F2816" t="s">
        <v>5087</v>
      </c>
      <c r="G2816" t="s">
        <v>5088</v>
      </c>
      <c r="I2816" t="s">
        <v>1335</v>
      </c>
      <c r="J2816">
        <v>300</v>
      </c>
      <c r="K2816" t="s">
        <v>1396</v>
      </c>
      <c r="L2816">
        <v>46086</v>
      </c>
      <c r="N2816">
        <v>46132</v>
      </c>
      <c r="P2816" t="s">
        <v>1337</v>
      </c>
      <c r="Q2816" t="s">
        <v>1397</v>
      </c>
      <c r="R2816" t="s">
        <v>1339</v>
      </c>
      <c r="S2816" t="s">
        <v>1332</v>
      </c>
      <c r="U2816" t="s">
        <v>1340</v>
      </c>
      <c r="V2816" t="s">
        <v>1341</v>
      </c>
      <c r="W2816" t="s">
        <v>1339</v>
      </c>
      <c r="X2816">
        <v>46116</v>
      </c>
      <c r="Y2816" t="s">
        <v>5089</v>
      </c>
      <c r="Z2816">
        <v>166</v>
      </c>
      <c r="AA2816">
        <v>62</v>
      </c>
      <c r="AB2816">
        <v>24</v>
      </c>
      <c r="AC2816" t="s">
        <v>1343</v>
      </c>
      <c r="AF2816" t="s">
        <v>1343</v>
      </c>
      <c r="AI2816" t="s">
        <v>1339</v>
      </c>
      <c r="AJ2816">
        <v>345</v>
      </c>
      <c r="AL2816">
        <v>166</v>
      </c>
      <c r="AM2816">
        <v>166</v>
      </c>
      <c r="AN2816">
        <v>0.373493975903614</v>
      </c>
      <c r="AO2816">
        <v>2.0783132530120501</v>
      </c>
    </row>
    <row r="2817" spans="1:41" hidden="1" x14ac:dyDescent="0.3">
      <c r="A2817" t="s">
        <v>1332</v>
      </c>
      <c r="B2817" t="s">
        <v>1332</v>
      </c>
      <c r="C2817" t="s">
        <v>1386</v>
      </c>
      <c r="D2817" t="s">
        <v>4974</v>
      </c>
      <c r="E2817">
        <v>2026061</v>
      </c>
      <c r="F2817" t="s">
        <v>5644</v>
      </c>
      <c r="G2817" t="s">
        <v>5645</v>
      </c>
      <c r="I2817" t="s">
        <v>1335</v>
      </c>
      <c r="J2817">
        <v>400</v>
      </c>
      <c r="K2817" t="s">
        <v>1396</v>
      </c>
      <c r="L2817">
        <v>46091</v>
      </c>
      <c r="N2817">
        <v>46132</v>
      </c>
      <c r="P2817" t="s">
        <v>1337</v>
      </c>
      <c r="Q2817" t="s">
        <v>1397</v>
      </c>
      <c r="R2817" t="s">
        <v>3490</v>
      </c>
      <c r="S2817" t="s">
        <v>1332</v>
      </c>
      <c r="U2817" t="s">
        <v>1340</v>
      </c>
      <c r="V2817" t="s">
        <v>1341</v>
      </c>
      <c r="W2817" t="s">
        <v>1355</v>
      </c>
      <c r="AC2817" t="s">
        <v>1343</v>
      </c>
      <c r="AF2817" t="s">
        <v>1343</v>
      </c>
      <c r="AI2817">
        <v>2</v>
      </c>
      <c r="AJ2817">
        <v>485</v>
      </c>
      <c r="AL2817">
        <v>0</v>
      </c>
      <c r="AM2817" t="s">
        <v>1332</v>
      </c>
      <c r="AN2817">
        <v>0</v>
      </c>
      <c r="AO2817">
        <v>0</v>
      </c>
    </row>
    <row r="2818" spans="1:41" hidden="1" x14ac:dyDescent="0.3">
      <c r="A2818" t="s">
        <v>1332</v>
      </c>
      <c r="B2818" t="s">
        <v>1332</v>
      </c>
      <c r="C2818" t="s">
        <v>1371</v>
      </c>
      <c r="D2818" t="s">
        <v>6419</v>
      </c>
      <c r="E2818">
        <v>2026053</v>
      </c>
      <c r="F2818" t="s">
        <v>6513</v>
      </c>
      <c r="G2818" t="s">
        <v>4636</v>
      </c>
      <c r="I2818" t="s">
        <v>1335</v>
      </c>
      <c r="J2818">
        <v>400</v>
      </c>
      <c r="K2818" t="s">
        <v>1396</v>
      </c>
      <c r="L2818">
        <v>46100</v>
      </c>
      <c r="N2818">
        <v>46152</v>
      </c>
      <c r="P2818" t="s">
        <v>1337</v>
      </c>
      <c r="Q2818" t="s">
        <v>1397</v>
      </c>
      <c r="R2818" t="s">
        <v>1781</v>
      </c>
      <c r="S2818" t="s">
        <v>1332</v>
      </c>
      <c r="U2818" t="s">
        <v>1340</v>
      </c>
      <c r="V2818" t="s">
        <v>1341</v>
      </c>
      <c r="W2818" t="s">
        <v>1355</v>
      </c>
      <c r="AC2818" t="s">
        <v>1343</v>
      </c>
      <c r="AF2818" t="s">
        <v>1343</v>
      </c>
      <c r="AI2818">
        <v>22</v>
      </c>
      <c r="AJ2818">
        <v>400</v>
      </c>
      <c r="AL2818">
        <v>0</v>
      </c>
      <c r="AM2818" t="s">
        <v>1332</v>
      </c>
      <c r="AN2818">
        <v>0</v>
      </c>
      <c r="AO2818">
        <v>0</v>
      </c>
    </row>
    <row r="2819" spans="1:41" hidden="1" x14ac:dyDescent="0.3">
      <c r="A2819" t="s">
        <v>1332</v>
      </c>
      <c r="B2819" t="s">
        <v>1332</v>
      </c>
      <c r="C2819" t="s">
        <v>1371</v>
      </c>
      <c r="D2819" t="s">
        <v>6423</v>
      </c>
      <c r="E2819" t="s">
        <v>6424</v>
      </c>
      <c r="F2819" t="s">
        <v>6513</v>
      </c>
      <c r="I2819" t="s">
        <v>1335</v>
      </c>
      <c r="J2819">
        <v>0</v>
      </c>
      <c r="K2819" t="s">
        <v>1396</v>
      </c>
      <c r="L2819">
        <v>46100</v>
      </c>
      <c r="N2819">
        <v>46152</v>
      </c>
      <c r="P2819" t="s">
        <v>1337</v>
      </c>
      <c r="Q2819" t="s">
        <v>1397</v>
      </c>
      <c r="R2819" t="s">
        <v>1781</v>
      </c>
      <c r="S2819" t="s">
        <v>1332</v>
      </c>
      <c r="U2819" t="s">
        <v>1340</v>
      </c>
      <c r="V2819" t="s">
        <v>1341</v>
      </c>
      <c r="W2819" t="s">
        <v>1355</v>
      </c>
      <c r="AC2819" t="s">
        <v>1343</v>
      </c>
      <c r="AF2819" t="s">
        <v>1343</v>
      </c>
      <c r="AI2819">
        <v>22</v>
      </c>
      <c r="AJ2819">
        <v>30</v>
      </c>
      <c r="AL2819">
        <v>0</v>
      </c>
      <c r="AM2819" t="s">
        <v>1332</v>
      </c>
      <c r="AN2819">
        <v>0</v>
      </c>
      <c r="AO2819">
        <v>0</v>
      </c>
    </row>
    <row r="2820" spans="1:41" hidden="1" x14ac:dyDescent="0.3">
      <c r="A2820" t="s">
        <v>1332</v>
      </c>
      <c r="B2820" t="s">
        <v>1332</v>
      </c>
      <c r="C2820" t="s">
        <v>304</v>
      </c>
      <c r="D2820" t="s">
        <v>5409</v>
      </c>
      <c r="E2820" t="s">
        <v>5410</v>
      </c>
      <c r="F2820" t="s">
        <v>5673</v>
      </c>
      <c r="G2820" t="s">
        <v>5674</v>
      </c>
      <c r="I2820" t="s">
        <v>1335</v>
      </c>
      <c r="J2820">
        <v>300</v>
      </c>
      <c r="K2820" t="s">
        <v>5675</v>
      </c>
      <c r="L2820">
        <v>46092</v>
      </c>
      <c r="N2820">
        <v>46142</v>
      </c>
      <c r="P2820" t="s">
        <v>1337</v>
      </c>
      <c r="Q2820" t="s">
        <v>5676</v>
      </c>
      <c r="R2820" t="s">
        <v>1781</v>
      </c>
      <c r="S2820" t="s">
        <v>1332</v>
      </c>
      <c r="U2820" t="s">
        <v>1340</v>
      </c>
      <c r="V2820" t="s">
        <v>1402</v>
      </c>
      <c r="W2820" t="s">
        <v>1355</v>
      </c>
      <c r="AC2820" t="s">
        <v>1343</v>
      </c>
      <c r="AF2820" t="s">
        <v>1343</v>
      </c>
      <c r="AI2820">
        <v>12</v>
      </c>
      <c r="AJ2820">
        <v>300</v>
      </c>
      <c r="AL2820">
        <v>0</v>
      </c>
      <c r="AM2820" t="s">
        <v>1332</v>
      </c>
      <c r="AN2820">
        <v>0</v>
      </c>
      <c r="AO2820">
        <v>0</v>
      </c>
    </row>
    <row r="2821" spans="1:41" hidden="1" x14ac:dyDescent="0.3">
      <c r="A2821" t="s">
        <v>1384</v>
      </c>
      <c r="B2821" t="s">
        <v>1379</v>
      </c>
      <c r="C2821" t="s">
        <v>64</v>
      </c>
      <c r="D2821" t="s">
        <v>2519</v>
      </c>
      <c r="E2821">
        <v>2025317</v>
      </c>
      <c r="F2821" t="s">
        <v>8495</v>
      </c>
      <c r="G2821" t="s">
        <v>4636</v>
      </c>
      <c r="I2821" t="s">
        <v>1335</v>
      </c>
      <c r="J2821">
        <v>1500</v>
      </c>
      <c r="K2821" t="s">
        <v>8496</v>
      </c>
      <c r="L2821">
        <v>46125</v>
      </c>
      <c r="N2821">
        <v>46157</v>
      </c>
      <c r="P2821" t="s">
        <v>1337</v>
      </c>
      <c r="Q2821" t="s">
        <v>8497</v>
      </c>
      <c r="R2821" t="s">
        <v>1781</v>
      </c>
      <c r="S2821" t="s">
        <v>1332</v>
      </c>
      <c r="U2821" t="s">
        <v>1340</v>
      </c>
      <c r="V2821" t="s">
        <v>1341</v>
      </c>
      <c r="W2821" t="s">
        <v>1355</v>
      </c>
      <c r="AC2821" t="s">
        <v>1343</v>
      </c>
      <c r="AF2821" t="s">
        <v>1408</v>
      </c>
      <c r="AI2821">
        <v>27</v>
      </c>
      <c r="AJ2821">
        <v>1550</v>
      </c>
      <c r="AL2821">
        <v>0</v>
      </c>
      <c r="AM2821" t="s">
        <v>1332</v>
      </c>
      <c r="AN2821">
        <v>0</v>
      </c>
      <c r="AO2821">
        <v>0</v>
      </c>
    </row>
    <row r="2822" spans="1:41" hidden="1" x14ac:dyDescent="0.3">
      <c r="A2822" t="s">
        <v>1332</v>
      </c>
      <c r="B2822" t="s">
        <v>1379</v>
      </c>
      <c r="C2822" t="s">
        <v>64</v>
      </c>
      <c r="D2822" t="s">
        <v>1755</v>
      </c>
      <c r="E2822">
        <v>2025329</v>
      </c>
      <c r="F2822" t="s">
        <v>8495</v>
      </c>
      <c r="G2822" t="s">
        <v>4636</v>
      </c>
      <c r="I2822" t="s">
        <v>1335</v>
      </c>
      <c r="J2822">
        <v>0</v>
      </c>
      <c r="K2822" t="s">
        <v>8496</v>
      </c>
      <c r="L2822">
        <v>46125</v>
      </c>
      <c r="N2822">
        <v>46157</v>
      </c>
      <c r="P2822" t="s">
        <v>1337</v>
      </c>
      <c r="Q2822" t="s">
        <v>8497</v>
      </c>
      <c r="R2822" t="s">
        <v>1781</v>
      </c>
      <c r="S2822" t="s">
        <v>1332</v>
      </c>
      <c r="U2822" t="s">
        <v>1340</v>
      </c>
      <c r="V2822" t="s">
        <v>1341</v>
      </c>
      <c r="W2822" t="s">
        <v>1355</v>
      </c>
      <c r="AC2822" t="s">
        <v>1343</v>
      </c>
      <c r="AF2822" t="s">
        <v>1343</v>
      </c>
      <c r="AI2822">
        <v>27</v>
      </c>
      <c r="AJ2822">
        <v>52</v>
      </c>
      <c r="AL2822">
        <v>0</v>
      </c>
      <c r="AM2822" t="s">
        <v>1332</v>
      </c>
      <c r="AN2822">
        <v>0</v>
      </c>
      <c r="AO2822">
        <v>0</v>
      </c>
    </row>
    <row r="2823" spans="1:41" hidden="1" x14ac:dyDescent="0.3">
      <c r="A2823" t="s">
        <v>1384</v>
      </c>
      <c r="B2823" t="s">
        <v>1379</v>
      </c>
      <c r="C2823" t="s">
        <v>64</v>
      </c>
      <c r="D2823" t="s">
        <v>2519</v>
      </c>
      <c r="E2823">
        <v>2025317</v>
      </c>
      <c r="I2823" t="s">
        <v>1369</v>
      </c>
      <c r="J2823">
        <v>0</v>
      </c>
      <c r="K2823" t="s">
        <v>8496</v>
      </c>
      <c r="L2823">
        <v>46125</v>
      </c>
      <c r="N2823">
        <v>46157</v>
      </c>
      <c r="P2823" t="s">
        <v>1337</v>
      </c>
      <c r="Q2823" t="s">
        <v>8497</v>
      </c>
      <c r="R2823" t="s">
        <v>1781</v>
      </c>
      <c r="S2823" t="s">
        <v>1332</v>
      </c>
      <c r="U2823" t="s">
        <v>1340</v>
      </c>
      <c r="V2823" t="s">
        <v>1341</v>
      </c>
      <c r="W2823" t="s">
        <v>1355</v>
      </c>
      <c r="AC2823" t="s">
        <v>1343</v>
      </c>
      <c r="AF2823" t="s">
        <v>1343</v>
      </c>
      <c r="AI2823">
        <v>27</v>
      </c>
      <c r="AJ2823">
        <v>50</v>
      </c>
      <c r="AL2823">
        <v>0</v>
      </c>
      <c r="AM2823" t="s">
        <v>1332</v>
      </c>
      <c r="AN2823">
        <v>0</v>
      </c>
      <c r="AO2823">
        <v>0</v>
      </c>
    </row>
    <row r="2824" spans="1:41" hidden="1" x14ac:dyDescent="0.3">
      <c r="A2824" t="s">
        <v>1332</v>
      </c>
      <c r="B2824" t="s">
        <v>1379</v>
      </c>
      <c r="C2824" t="s">
        <v>64</v>
      </c>
      <c r="D2824" t="s">
        <v>1755</v>
      </c>
      <c r="E2824">
        <v>2025329</v>
      </c>
      <c r="I2824" t="s">
        <v>1369</v>
      </c>
      <c r="J2824">
        <v>0</v>
      </c>
      <c r="K2824" t="s">
        <v>8496</v>
      </c>
      <c r="L2824">
        <v>46125</v>
      </c>
      <c r="N2824">
        <v>46157</v>
      </c>
      <c r="P2824" t="s">
        <v>1337</v>
      </c>
      <c r="Q2824" t="s">
        <v>8497</v>
      </c>
      <c r="R2824" t="s">
        <v>1781</v>
      </c>
      <c r="S2824" t="s">
        <v>1332</v>
      </c>
      <c r="U2824" t="s">
        <v>1340</v>
      </c>
      <c r="V2824" t="s">
        <v>1341</v>
      </c>
      <c r="W2824" t="s">
        <v>1355</v>
      </c>
      <c r="AC2824" t="s">
        <v>1343</v>
      </c>
      <c r="AF2824" t="s">
        <v>1343</v>
      </c>
      <c r="AI2824">
        <v>27</v>
      </c>
      <c r="AJ2824">
        <v>52</v>
      </c>
      <c r="AL2824">
        <v>0</v>
      </c>
      <c r="AM2824" t="s">
        <v>1332</v>
      </c>
      <c r="AN2824">
        <v>0</v>
      </c>
      <c r="AO2824">
        <v>0</v>
      </c>
    </row>
    <row r="2825" spans="1:41" hidden="1" x14ac:dyDescent="0.3">
      <c r="A2825" t="s">
        <v>1332</v>
      </c>
      <c r="B2825" t="s">
        <v>1332</v>
      </c>
      <c r="C2825" t="s">
        <v>304</v>
      </c>
      <c r="D2825" t="s">
        <v>1920</v>
      </c>
      <c r="E2825">
        <v>2025895</v>
      </c>
      <c r="I2825" t="s">
        <v>1335</v>
      </c>
      <c r="J2825">
        <v>200</v>
      </c>
      <c r="K2825" t="s">
        <v>1984</v>
      </c>
      <c r="L2825">
        <v>46002</v>
      </c>
      <c r="N2825">
        <v>46052</v>
      </c>
      <c r="P2825" t="s">
        <v>1361</v>
      </c>
      <c r="Q2825" t="s">
        <v>1985</v>
      </c>
      <c r="R2825" t="s">
        <v>1339</v>
      </c>
      <c r="S2825" t="s">
        <v>1332</v>
      </c>
      <c r="U2825" t="s">
        <v>1340</v>
      </c>
      <c r="V2825" t="s">
        <v>1341</v>
      </c>
      <c r="W2825" t="s">
        <v>1339</v>
      </c>
      <c r="X2825">
        <v>46037</v>
      </c>
      <c r="Y2825" t="s">
        <v>1986</v>
      </c>
      <c r="AC2825" t="s">
        <v>1343</v>
      </c>
      <c r="AF2825" t="s">
        <v>1343</v>
      </c>
      <c r="AI2825" t="s">
        <v>1339</v>
      </c>
      <c r="AJ2825">
        <v>310</v>
      </c>
      <c r="AL2825">
        <v>0</v>
      </c>
      <c r="AM2825">
        <v>0</v>
      </c>
      <c r="AN2825">
        <v>0</v>
      </c>
      <c r="AO2825">
        <v>0</v>
      </c>
    </row>
    <row r="2826" spans="1:41" hidden="1" x14ac:dyDescent="0.3">
      <c r="A2826" t="s">
        <v>1332</v>
      </c>
      <c r="B2826" t="s">
        <v>1379</v>
      </c>
      <c r="C2826" t="s">
        <v>39</v>
      </c>
      <c r="D2826" t="s">
        <v>1438</v>
      </c>
      <c r="E2826">
        <v>2025933</v>
      </c>
      <c r="I2826" t="s">
        <v>1335</v>
      </c>
      <c r="J2826">
        <v>100</v>
      </c>
      <c r="K2826" t="s">
        <v>4146</v>
      </c>
      <c r="L2826">
        <v>46059</v>
      </c>
      <c r="N2826">
        <v>46096</v>
      </c>
      <c r="P2826" t="s">
        <v>1337</v>
      </c>
      <c r="Q2826" t="s">
        <v>4147</v>
      </c>
      <c r="R2826" t="s">
        <v>1339</v>
      </c>
      <c r="S2826" t="s">
        <v>1332</v>
      </c>
      <c r="U2826" t="s">
        <v>1340</v>
      </c>
      <c r="V2826" t="s">
        <v>1341</v>
      </c>
      <c r="W2826" t="s">
        <v>1339</v>
      </c>
      <c r="X2826">
        <v>46070</v>
      </c>
      <c r="Y2826" t="s">
        <v>4148</v>
      </c>
      <c r="Z2826">
        <v>543</v>
      </c>
      <c r="AA2826">
        <v>136</v>
      </c>
      <c r="AB2826">
        <v>4</v>
      </c>
      <c r="AC2826" t="s">
        <v>1343</v>
      </c>
      <c r="AF2826" t="s">
        <v>1343</v>
      </c>
      <c r="AI2826" t="s">
        <v>1339</v>
      </c>
      <c r="AJ2826">
        <v>150</v>
      </c>
      <c r="AL2826">
        <v>543</v>
      </c>
      <c r="AM2826">
        <v>543</v>
      </c>
      <c r="AN2826">
        <v>0.250460405156538</v>
      </c>
      <c r="AO2826">
        <v>0.27624309392265201</v>
      </c>
    </row>
    <row r="2827" spans="1:41" hidden="1" x14ac:dyDescent="0.3">
      <c r="A2827" t="s">
        <v>1332</v>
      </c>
      <c r="B2827" t="s">
        <v>1379</v>
      </c>
      <c r="C2827" t="s">
        <v>39</v>
      </c>
      <c r="D2827" t="s">
        <v>1755</v>
      </c>
      <c r="E2827">
        <v>2025329</v>
      </c>
      <c r="I2827" t="s">
        <v>1335</v>
      </c>
      <c r="J2827">
        <v>0</v>
      </c>
      <c r="K2827" t="s">
        <v>4146</v>
      </c>
      <c r="L2827">
        <v>46059</v>
      </c>
      <c r="N2827">
        <v>46096</v>
      </c>
      <c r="P2827" t="s">
        <v>1337</v>
      </c>
      <c r="Q2827" t="s">
        <v>4147</v>
      </c>
      <c r="R2827" t="s">
        <v>1339</v>
      </c>
      <c r="S2827" t="s">
        <v>1332</v>
      </c>
      <c r="U2827" t="s">
        <v>1340</v>
      </c>
      <c r="V2827" t="s">
        <v>1341</v>
      </c>
      <c r="W2827" t="s">
        <v>1339</v>
      </c>
      <c r="X2827">
        <v>46070</v>
      </c>
      <c r="Y2827" t="s">
        <v>4148</v>
      </c>
      <c r="Z2827">
        <v>543</v>
      </c>
      <c r="AA2827">
        <v>136</v>
      </c>
      <c r="AB2827">
        <v>4</v>
      </c>
      <c r="AC2827" t="s">
        <v>1343</v>
      </c>
      <c r="AF2827" t="s">
        <v>1343</v>
      </c>
      <c r="AI2827" t="s">
        <v>1339</v>
      </c>
      <c r="AJ2827">
        <v>52</v>
      </c>
      <c r="AL2827" t="s">
        <v>1332</v>
      </c>
      <c r="AM2827" t="s">
        <v>1332</v>
      </c>
      <c r="AN2827">
        <v>0.250460405156538</v>
      </c>
      <c r="AO2827">
        <v>0</v>
      </c>
    </row>
    <row r="2828" spans="1:41" hidden="1" x14ac:dyDescent="0.3">
      <c r="A2828" t="s">
        <v>1332</v>
      </c>
      <c r="B2828" t="s">
        <v>1379</v>
      </c>
      <c r="C2828" t="s">
        <v>39</v>
      </c>
      <c r="D2828" t="s">
        <v>3692</v>
      </c>
      <c r="E2828">
        <v>2026005</v>
      </c>
      <c r="I2828" t="s">
        <v>1335</v>
      </c>
      <c r="J2828">
        <v>100</v>
      </c>
      <c r="K2828" t="s">
        <v>4146</v>
      </c>
      <c r="L2828">
        <v>46059</v>
      </c>
      <c r="N2828">
        <v>46132</v>
      </c>
      <c r="P2828" t="s">
        <v>1337</v>
      </c>
      <c r="Q2828" t="s">
        <v>4147</v>
      </c>
      <c r="R2828" t="s">
        <v>3490</v>
      </c>
      <c r="S2828" t="s">
        <v>1332</v>
      </c>
      <c r="U2828" t="s">
        <v>1340</v>
      </c>
      <c r="V2828" t="s">
        <v>1341</v>
      </c>
      <c r="W2828" t="s">
        <v>1355</v>
      </c>
      <c r="AC2828" t="s">
        <v>1343</v>
      </c>
      <c r="AF2828" t="s">
        <v>1343</v>
      </c>
      <c r="AI2828">
        <v>2</v>
      </c>
      <c r="AJ2828">
        <v>210</v>
      </c>
      <c r="AL2828">
        <v>0</v>
      </c>
      <c r="AM2828" t="s">
        <v>1332</v>
      </c>
      <c r="AN2828">
        <v>0</v>
      </c>
      <c r="AO2828">
        <v>0</v>
      </c>
    </row>
    <row r="2829" spans="1:41" hidden="1" x14ac:dyDescent="0.3">
      <c r="A2829" t="s">
        <v>1384</v>
      </c>
      <c r="B2829" t="s">
        <v>1379</v>
      </c>
      <c r="C2829" t="s">
        <v>39</v>
      </c>
      <c r="D2829" t="s">
        <v>1438</v>
      </c>
      <c r="E2829">
        <v>2025933</v>
      </c>
      <c r="I2829" t="s">
        <v>1369</v>
      </c>
      <c r="J2829">
        <v>0</v>
      </c>
      <c r="K2829" t="s">
        <v>4146</v>
      </c>
      <c r="L2829">
        <v>46059</v>
      </c>
      <c r="N2829">
        <v>46096</v>
      </c>
      <c r="P2829" t="s">
        <v>1420</v>
      </c>
      <c r="Q2829" t="s">
        <v>4147</v>
      </c>
      <c r="R2829" t="s">
        <v>1358</v>
      </c>
      <c r="S2829" t="s">
        <v>1332</v>
      </c>
      <c r="U2829" t="s">
        <v>1340</v>
      </c>
      <c r="V2829" t="s">
        <v>1341</v>
      </c>
      <c r="W2829" t="s">
        <v>1358</v>
      </c>
      <c r="AC2829" t="s">
        <v>1343</v>
      </c>
      <c r="AF2829" t="s">
        <v>1343</v>
      </c>
      <c r="AI2829" t="s">
        <v>1358</v>
      </c>
      <c r="AJ2829">
        <v>50</v>
      </c>
      <c r="AL2829">
        <v>0</v>
      </c>
      <c r="AM2829" t="s">
        <v>1332</v>
      </c>
      <c r="AN2829">
        <v>0</v>
      </c>
      <c r="AO2829">
        <v>0</v>
      </c>
    </row>
    <row r="2830" spans="1:41" hidden="1" x14ac:dyDescent="0.3">
      <c r="A2830" t="s">
        <v>1332</v>
      </c>
      <c r="B2830" t="s">
        <v>1379</v>
      </c>
      <c r="C2830" t="s">
        <v>39</v>
      </c>
      <c r="D2830" t="s">
        <v>1755</v>
      </c>
      <c r="E2830">
        <v>2025329</v>
      </c>
      <c r="I2830" t="s">
        <v>1369</v>
      </c>
      <c r="J2830">
        <v>0</v>
      </c>
      <c r="K2830" t="s">
        <v>4146</v>
      </c>
      <c r="L2830">
        <v>46059</v>
      </c>
      <c r="N2830">
        <v>46096</v>
      </c>
      <c r="P2830" t="s">
        <v>1420</v>
      </c>
      <c r="Q2830" t="s">
        <v>4147</v>
      </c>
      <c r="R2830" t="s">
        <v>1358</v>
      </c>
      <c r="S2830" t="s">
        <v>1332</v>
      </c>
      <c r="U2830" t="s">
        <v>1340</v>
      </c>
      <c r="V2830" t="s">
        <v>1341</v>
      </c>
      <c r="W2830" t="s">
        <v>1358</v>
      </c>
      <c r="AC2830" t="s">
        <v>1343</v>
      </c>
      <c r="AF2830" t="s">
        <v>1343</v>
      </c>
      <c r="AI2830" t="s">
        <v>1358</v>
      </c>
      <c r="AJ2830">
        <v>52</v>
      </c>
      <c r="AL2830">
        <v>0</v>
      </c>
      <c r="AM2830" t="s">
        <v>1332</v>
      </c>
      <c r="AN2830">
        <v>0</v>
      </c>
      <c r="AO2830">
        <v>0</v>
      </c>
    </row>
    <row r="2831" spans="1:41" hidden="1" x14ac:dyDescent="0.3">
      <c r="A2831" t="s">
        <v>1332</v>
      </c>
      <c r="B2831" t="s">
        <v>1379</v>
      </c>
      <c r="C2831" t="s">
        <v>39</v>
      </c>
      <c r="D2831" t="s">
        <v>3692</v>
      </c>
      <c r="E2831">
        <v>2026005</v>
      </c>
      <c r="I2831" t="s">
        <v>1369</v>
      </c>
      <c r="J2831">
        <v>0</v>
      </c>
      <c r="K2831" t="s">
        <v>4146</v>
      </c>
      <c r="L2831">
        <v>46059</v>
      </c>
      <c r="N2831">
        <v>46132</v>
      </c>
      <c r="P2831" t="s">
        <v>1420</v>
      </c>
      <c r="Q2831" t="s">
        <v>4147</v>
      </c>
      <c r="R2831" t="s">
        <v>3490</v>
      </c>
      <c r="S2831" t="s">
        <v>1332</v>
      </c>
      <c r="U2831" t="s">
        <v>1340</v>
      </c>
      <c r="V2831" t="s">
        <v>1341</v>
      </c>
      <c r="W2831" t="s">
        <v>1355</v>
      </c>
      <c r="AC2831" t="s">
        <v>1343</v>
      </c>
      <c r="AF2831" t="s">
        <v>1343</v>
      </c>
      <c r="AI2831">
        <v>2</v>
      </c>
      <c r="AJ2831">
        <v>110</v>
      </c>
      <c r="AL2831">
        <v>0</v>
      </c>
      <c r="AM2831" t="s">
        <v>1332</v>
      </c>
      <c r="AN2831">
        <v>0</v>
      </c>
      <c r="AO2831">
        <v>0</v>
      </c>
    </row>
    <row r="2832" spans="1:41" hidden="1" x14ac:dyDescent="0.3">
      <c r="A2832" t="s">
        <v>1332</v>
      </c>
      <c r="B2832" t="s">
        <v>1379</v>
      </c>
      <c r="C2832" t="s">
        <v>1359</v>
      </c>
      <c r="D2832" t="s">
        <v>4351</v>
      </c>
      <c r="E2832">
        <v>2026001</v>
      </c>
      <c r="I2832" t="s">
        <v>1335</v>
      </c>
      <c r="J2832">
        <v>100</v>
      </c>
      <c r="K2832" t="s">
        <v>4146</v>
      </c>
      <c r="L2832">
        <v>46081</v>
      </c>
      <c r="N2832">
        <v>46122</v>
      </c>
      <c r="P2832" t="s">
        <v>1337</v>
      </c>
      <c r="Q2832" t="s">
        <v>4147</v>
      </c>
      <c r="R2832" t="s">
        <v>1339</v>
      </c>
      <c r="S2832" t="s">
        <v>1332</v>
      </c>
      <c r="U2832" t="s">
        <v>1340</v>
      </c>
      <c r="V2832" t="s">
        <v>1341</v>
      </c>
      <c r="W2832" t="s">
        <v>1339</v>
      </c>
      <c r="X2832">
        <v>46113</v>
      </c>
      <c r="Y2832" t="s">
        <v>4353</v>
      </c>
      <c r="Z2832">
        <v>565</v>
      </c>
      <c r="AA2832">
        <v>327</v>
      </c>
      <c r="AB2832">
        <v>3</v>
      </c>
      <c r="AC2832" t="s">
        <v>1343</v>
      </c>
      <c r="AF2832" t="s">
        <v>1343</v>
      </c>
      <c r="AI2832" t="s">
        <v>1339</v>
      </c>
      <c r="AJ2832">
        <v>145</v>
      </c>
      <c r="AL2832">
        <v>565</v>
      </c>
      <c r="AM2832">
        <v>565</v>
      </c>
      <c r="AN2832">
        <v>0.57876106194690302</v>
      </c>
      <c r="AO2832">
        <v>0.25663716814159299</v>
      </c>
    </row>
    <row r="2833" spans="1:41" hidden="1" x14ac:dyDescent="0.3">
      <c r="A2833" t="s">
        <v>1332</v>
      </c>
      <c r="B2833" t="s">
        <v>1379</v>
      </c>
      <c r="C2833" t="s">
        <v>1359</v>
      </c>
      <c r="D2833" t="s">
        <v>2814</v>
      </c>
      <c r="E2833" t="s">
        <v>2815</v>
      </c>
      <c r="I2833" t="s">
        <v>1335</v>
      </c>
      <c r="J2833">
        <v>100</v>
      </c>
      <c r="K2833" t="s">
        <v>4146</v>
      </c>
      <c r="L2833">
        <v>46081</v>
      </c>
      <c r="N2833">
        <v>46113</v>
      </c>
      <c r="P2833" t="s">
        <v>1337</v>
      </c>
      <c r="Q2833" t="s">
        <v>4147</v>
      </c>
      <c r="R2833" t="s">
        <v>1339</v>
      </c>
      <c r="S2833" t="s">
        <v>1332</v>
      </c>
      <c r="U2833" t="s">
        <v>1340</v>
      </c>
      <c r="V2833" t="s">
        <v>1341</v>
      </c>
      <c r="W2833" t="s">
        <v>1339</v>
      </c>
      <c r="X2833">
        <v>46092</v>
      </c>
      <c r="Y2833" t="s">
        <v>4354</v>
      </c>
      <c r="Z2833">
        <v>117</v>
      </c>
      <c r="AA2833">
        <v>27</v>
      </c>
      <c r="AB2833">
        <v>9</v>
      </c>
      <c r="AC2833" t="s">
        <v>1343</v>
      </c>
      <c r="AF2833" t="s">
        <v>1343</v>
      </c>
      <c r="AI2833" t="s">
        <v>1339</v>
      </c>
      <c r="AJ2833">
        <v>172</v>
      </c>
      <c r="AL2833">
        <v>117</v>
      </c>
      <c r="AM2833">
        <v>117</v>
      </c>
      <c r="AN2833">
        <v>0.230769230769231</v>
      </c>
      <c r="AO2833">
        <v>1.47008547008547</v>
      </c>
    </row>
    <row r="2834" spans="1:41" hidden="1" x14ac:dyDescent="0.3">
      <c r="A2834" t="s">
        <v>1384</v>
      </c>
      <c r="B2834" t="s">
        <v>1379</v>
      </c>
      <c r="C2834" t="s">
        <v>1359</v>
      </c>
      <c r="D2834" t="s">
        <v>4351</v>
      </c>
      <c r="E2834">
        <v>2026001</v>
      </c>
      <c r="I2834" t="s">
        <v>1369</v>
      </c>
      <c r="J2834">
        <v>0</v>
      </c>
      <c r="K2834" t="s">
        <v>4146</v>
      </c>
      <c r="L2834">
        <v>46081</v>
      </c>
      <c r="N2834">
        <v>46122</v>
      </c>
      <c r="P2834" t="s">
        <v>1337</v>
      </c>
      <c r="Q2834" t="s">
        <v>4147</v>
      </c>
      <c r="R2834" t="s">
        <v>1339</v>
      </c>
      <c r="S2834" t="s">
        <v>1332</v>
      </c>
      <c r="U2834" t="s">
        <v>1340</v>
      </c>
      <c r="V2834" t="s">
        <v>1341</v>
      </c>
      <c r="W2834" t="s">
        <v>1339</v>
      </c>
      <c r="X2834">
        <v>46112</v>
      </c>
      <c r="Y2834" t="s">
        <v>4355</v>
      </c>
      <c r="Z2834">
        <v>443</v>
      </c>
      <c r="AA2834">
        <v>13</v>
      </c>
      <c r="AB2834">
        <v>4</v>
      </c>
      <c r="AC2834" t="s">
        <v>1343</v>
      </c>
      <c r="AF2834" t="s">
        <v>1343</v>
      </c>
      <c r="AI2834" t="s">
        <v>1339</v>
      </c>
      <c r="AJ2834">
        <v>45</v>
      </c>
      <c r="AL2834">
        <v>443</v>
      </c>
      <c r="AM2834">
        <v>44.3</v>
      </c>
      <c r="AN2834">
        <v>2.9345372460496601E-2</v>
      </c>
      <c r="AO2834">
        <v>1.0158013544018101</v>
      </c>
    </row>
    <row r="2835" spans="1:41" hidden="1" x14ac:dyDescent="0.3">
      <c r="A2835" t="s">
        <v>1332</v>
      </c>
      <c r="B2835" t="s">
        <v>1379</v>
      </c>
      <c r="C2835" t="s">
        <v>1359</v>
      </c>
      <c r="D2835" t="s">
        <v>2814</v>
      </c>
      <c r="E2835" t="s">
        <v>2815</v>
      </c>
      <c r="I2835" t="s">
        <v>1369</v>
      </c>
      <c r="J2835">
        <v>0</v>
      </c>
      <c r="K2835" t="s">
        <v>4146</v>
      </c>
      <c r="L2835">
        <v>46081</v>
      </c>
      <c r="N2835">
        <v>46113</v>
      </c>
      <c r="P2835" t="s">
        <v>1337</v>
      </c>
      <c r="Q2835" t="s">
        <v>4147</v>
      </c>
      <c r="R2835" t="s">
        <v>1358</v>
      </c>
      <c r="S2835" t="s">
        <v>1332</v>
      </c>
      <c r="U2835" t="s">
        <v>1340</v>
      </c>
      <c r="V2835" t="s">
        <v>1341</v>
      </c>
      <c r="W2835" t="s">
        <v>1358</v>
      </c>
      <c r="AC2835" t="s">
        <v>1343</v>
      </c>
      <c r="AF2835" t="s">
        <v>1343</v>
      </c>
      <c r="AI2835" t="s">
        <v>1358</v>
      </c>
      <c r="AJ2835">
        <v>72</v>
      </c>
      <c r="AL2835">
        <v>0</v>
      </c>
      <c r="AM2835" t="s">
        <v>1332</v>
      </c>
      <c r="AN2835">
        <v>0</v>
      </c>
      <c r="AO2835">
        <v>0</v>
      </c>
    </row>
    <row r="2836" spans="1:41" x14ac:dyDescent="0.3">
      <c r="A2836" t="s">
        <v>1332</v>
      </c>
      <c r="B2836" t="s">
        <v>1332</v>
      </c>
      <c r="C2836" t="s">
        <v>1380</v>
      </c>
      <c r="D2836" t="s">
        <v>4033</v>
      </c>
      <c r="E2836">
        <v>2026003</v>
      </c>
      <c r="F2836" t="s">
        <v>6540</v>
      </c>
      <c r="G2836" t="s">
        <v>6541</v>
      </c>
      <c r="I2836" t="s">
        <v>1335</v>
      </c>
      <c r="J2836">
        <v>280</v>
      </c>
      <c r="K2836" t="s">
        <v>3071</v>
      </c>
      <c r="L2836" s="42">
        <v>46100</v>
      </c>
      <c r="N2836">
        <v>46152</v>
      </c>
      <c r="P2836" t="s">
        <v>1337</v>
      </c>
      <c r="Q2836" t="s">
        <v>1382</v>
      </c>
      <c r="R2836" t="s">
        <v>1781</v>
      </c>
      <c r="S2836" t="s">
        <v>1332</v>
      </c>
      <c r="U2836" t="s">
        <v>1340</v>
      </c>
      <c r="V2836" t="s">
        <v>1341</v>
      </c>
      <c r="W2836" t="s">
        <v>1355</v>
      </c>
      <c r="AC2836" t="s">
        <v>1343</v>
      </c>
      <c r="AF2836" t="s">
        <v>1343</v>
      </c>
      <c r="AI2836">
        <v>22</v>
      </c>
      <c r="AJ2836">
        <v>325</v>
      </c>
      <c r="AL2836">
        <v>0</v>
      </c>
      <c r="AM2836" t="s">
        <v>1332</v>
      </c>
      <c r="AN2836">
        <v>0</v>
      </c>
      <c r="AO2836">
        <v>0</v>
      </c>
    </row>
    <row r="2837" spans="1:41" hidden="1" x14ac:dyDescent="0.3">
      <c r="A2837" t="s">
        <v>1332</v>
      </c>
      <c r="B2837" t="s">
        <v>1332</v>
      </c>
      <c r="C2837" t="s">
        <v>64</v>
      </c>
      <c r="D2837" t="s">
        <v>4033</v>
      </c>
      <c r="E2837">
        <v>2026003</v>
      </c>
      <c r="F2837" t="s">
        <v>7073</v>
      </c>
      <c r="I2837" t="s">
        <v>1335</v>
      </c>
      <c r="J2837">
        <v>150</v>
      </c>
      <c r="K2837" t="s">
        <v>8238</v>
      </c>
      <c r="L2837">
        <v>46120</v>
      </c>
      <c r="N2837">
        <v>46157</v>
      </c>
      <c r="P2837" t="s">
        <v>1361</v>
      </c>
      <c r="Q2837" t="s">
        <v>3751</v>
      </c>
      <c r="R2837" t="s">
        <v>1781</v>
      </c>
      <c r="S2837" t="s">
        <v>1332</v>
      </c>
      <c r="U2837" t="s">
        <v>1340</v>
      </c>
      <c r="V2837" t="s">
        <v>1341</v>
      </c>
      <c r="W2837" t="s">
        <v>1355</v>
      </c>
      <c r="AC2837" t="s">
        <v>1343</v>
      </c>
      <c r="AF2837" t="s">
        <v>1343</v>
      </c>
      <c r="AI2837">
        <v>27</v>
      </c>
      <c r="AJ2837">
        <v>195</v>
      </c>
      <c r="AL2837">
        <v>0</v>
      </c>
      <c r="AM2837" t="s">
        <v>1332</v>
      </c>
      <c r="AN2837">
        <v>0</v>
      </c>
      <c r="AO2837">
        <v>0</v>
      </c>
    </row>
    <row r="2838" spans="1:41" hidden="1" x14ac:dyDescent="0.3">
      <c r="A2838" t="s">
        <v>1332</v>
      </c>
      <c r="B2838" t="s">
        <v>1332</v>
      </c>
      <c r="C2838" t="s">
        <v>64</v>
      </c>
      <c r="D2838" t="s">
        <v>7170</v>
      </c>
      <c r="E2838">
        <v>2026056</v>
      </c>
      <c r="F2838" t="s">
        <v>7073</v>
      </c>
      <c r="I2838" t="s">
        <v>1335</v>
      </c>
      <c r="J2838">
        <v>150</v>
      </c>
      <c r="K2838" t="s">
        <v>8238</v>
      </c>
      <c r="L2838">
        <v>46120</v>
      </c>
      <c r="N2838">
        <v>46157</v>
      </c>
      <c r="P2838" t="s">
        <v>1361</v>
      </c>
      <c r="Q2838" t="s">
        <v>3751</v>
      </c>
      <c r="R2838" t="s">
        <v>1781</v>
      </c>
      <c r="S2838" t="s">
        <v>1332</v>
      </c>
      <c r="U2838" t="s">
        <v>1340</v>
      </c>
      <c r="V2838" t="s">
        <v>1341</v>
      </c>
      <c r="W2838" t="s">
        <v>1355</v>
      </c>
      <c r="AC2838" t="s">
        <v>1343</v>
      </c>
      <c r="AF2838" t="s">
        <v>1343</v>
      </c>
      <c r="AI2838">
        <v>27</v>
      </c>
      <c r="AJ2838">
        <v>150</v>
      </c>
      <c r="AL2838">
        <v>0</v>
      </c>
      <c r="AM2838" t="s">
        <v>1332</v>
      </c>
      <c r="AN2838">
        <v>0</v>
      </c>
      <c r="AO2838">
        <v>0</v>
      </c>
    </row>
    <row r="2839" spans="1:41" hidden="1" x14ac:dyDescent="0.3">
      <c r="A2839" t="s">
        <v>1332</v>
      </c>
      <c r="B2839" t="s">
        <v>1332</v>
      </c>
      <c r="C2839" t="s">
        <v>39</v>
      </c>
      <c r="D2839" t="s">
        <v>1438</v>
      </c>
      <c r="E2839">
        <v>2025933</v>
      </c>
      <c r="I2839" t="s">
        <v>1335</v>
      </c>
      <c r="J2839">
        <v>260</v>
      </c>
      <c r="K2839" t="s">
        <v>2567</v>
      </c>
      <c r="L2839">
        <v>46016</v>
      </c>
      <c r="N2839">
        <v>46052</v>
      </c>
      <c r="P2839" t="s">
        <v>1337</v>
      </c>
      <c r="Q2839" t="s">
        <v>2568</v>
      </c>
      <c r="R2839" t="s">
        <v>1339</v>
      </c>
      <c r="S2839" t="s">
        <v>1332</v>
      </c>
      <c r="U2839" t="s">
        <v>1340</v>
      </c>
      <c r="V2839" t="s">
        <v>1341</v>
      </c>
      <c r="W2839" t="s">
        <v>1339</v>
      </c>
      <c r="X2839">
        <v>46056</v>
      </c>
      <c r="Y2839" t="s">
        <v>2569</v>
      </c>
      <c r="Z2839">
        <v>164</v>
      </c>
      <c r="AA2839">
        <v>38</v>
      </c>
      <c r="AB2839">
        <v>33</v>
      </c>
      <c r="AC2839" t="s">
        <v>1343</v>
      </c>
      <c r="AF2839" t="s">
        <v>1343</v>
      </c>
      <c r="AI2839" t="s">
        <v>1339</v>
      </c>
      <c r="AJ2839">
        <v>310</v>
      </c>
      <c r="AL2839">
        <v>164</v>
      </c>
      <c r="AM2839">
        <v>164</v>
      </c>
      <c r="AN2839">
        <v>0.23170731707317099</v>
      </c>
      <c r="AO2839">
        <v>1.8902439024390201</v>
      </c>
    </row>
    <row r="2840" spans="1:41" hidden="1" x14ac:dyDescent="0.3">
      <c r="A2840" t="s">
        <v>1332</v>
      </c>
      <c r="B2840" t="s">
        <v>1332</v>
      </c>
      <c r="C2840" t="s">
        <v>39</v>
      </c>
      <c r="D2840" t="s">
        <v>1755</v>
      </c>
      <c r="E2840">
        <v>2025329</v>
      </c>
      <c r="I2840" t="s">
        <v>1335</v>
      </c>
      <c r="J2840">
        <v>0</v>
      </c>
      <c r="K2840" t="s">
        <v>2567</v>
      </c>
      <c r="L2840">
        <v>46016</v>
      </c>
      <c r="N2840">
        <v>46052</v>
      </c>
      <c r="P2840" t="s">
        <v>1337</v>
      </c>
      <c r="Q2840" t="s">
        <v>2568</v>
      </c>
      <c r="R2840" t="s">
        <v>1339</v>
      </c>
      <c r="S2840" t="s">
        <v>1332</v>
      </c>
      <c r="U2840" t="s">
        <v>1340</v>
      </c>
      <c r="V2840" t="s">
        <v>1341</v>
      </c>
      <c r="W2840" t="s">
        <v>1339</v>
      </c>
      <c r="X2840">
        <v>46056</v>
      </c>
      <c r="Y2840" t="s">
        <v>2569</v>
      </c>
      <c r="Z2840">
        <v>164</v>
      </c>
      <c r="AA2840">
        <v>38</v>
      </c>
      <c r="AB2840">
        <v>33</v>
      </c>
      <c r="AC2840" t="s">
        <v>1343</v>
      </c>
      <c r="AF2840" t="s">
        <v>1343</v>
      </c>
      <c r="AI2840" t="s">
        <v>1339</v>
      </c>
      <c r="AJ2840">
        <v>52</v>
      </c>
      <c r="AL2840" t="s">
        <v>1332</v>
      </c>
      <c r="AM2840" t="s">
        <v>1332</v>
      </c>
      <c r="AN2840">
        <v>0.23170731707317099</v>
      </c>
      <c r="AO2840">
        <v>0</v>
      </c>
    </row>
    <row r="2841" spans="1:41" hidden="1" x14ac:dyDescent="0.3">
      <c r="A2841" t="s">
        <v>1332</v>
      </c>
      <c r="B2841" t="s">
        <v>1332</v>
      </c>
      <c r="C2841" t="s">
        <v>39</v>
      </c>
      <c r="D2841" t="s">
        <v>2316</v>
      </c>
      <c r="E2841" t="s">
        <v>1332</v>
      </c>
      <c r="I2841" t="s">
        <v>1335</v>
      </c>
      <c r="J2841">
        <v>260</v>
      </c>
      <c r="K2841" t="s">
        <v>2567</v>
      </c>
      <c r="L2841">
        <v>46016</v>
      </c>
      <c r="N2841">
        <v>46052</v>
      </c>
      <c r="P2841" t="s">
        <v>1337</v>
      </c>
      <c r="Q2841" t="s">
        <v>2568</v>
      </c>
      <c r="R2841" t="s">
        <v>1339</v>
      </c>
      <c r="S2841" t="s">
        <v>1332</v>
      </c>
      <c r="U2841" t="s">
        <v>1340</v>
      </c>
      <c r="V2841" t="s">
        <v>1341</v>
      </c>
      <c r="W2841" t="s">
        <v>1339</v>
      </c>
      <c r="X2841">
        <v>46050</v>
      </c>
      <c r="Y2841" t="s">
        <v>2570</v>
      </c>
      <c r="Z2841">
        <v>138</v>
      </c>
      <c r="AA2841">
        <v>43</v>
      </c>
      <c r="AB2841">
        <v>22</v>
      </c>
      <c r="AC2841" t="s">
        <v>1343</v>
      </c>
      <c r="AF2841" t="s">
        <v>1343</v>
      </c>
      <c r="AI2841" t="s">
        <v>1339</v>
      </c>
      <c r="AJ2841" t="s">
        <v>1332</v>
      </c>
      <c r="AL2841">
        <v>138</v>
      </c>
      <c r="AM2841">
        <v>138</v>
      </c>
      <c r="AN2841">
        <v>0.311594202898551</v>
      </c>
      <c r="AO2841">
        <v>0</v>
      </c>
    </row>
    <row r="2842" spans="1:41" x14ac:dyDescent="0.3">
      <c r="A2842" t="s">
        <v>1332</v>
      </c>
      <c r="B2842" t="s">
        <v>1332</v>
      </c>
      <c r="C2842" t="s">
        <v>1380</v>
      </c>
      <c r="D2842" t="s">
        <v>4674</v>
      </c>
      <c r="E2842">
        <v>2026014</v>
      </c>
      <c r="F2842" t="s">
        <v>6540</v>
      </c>
      <c r="G2842" t="s">
        <v>6542</v>
      </c>
      <c r="I2842" t="s">
        <v>1335</v>
      </c>
      <c r="J2842">
        <v>0</v>
      </c>
      <c r="K2842" t="s">
        <v>3071</v>
      </c>
      <c r="L2842" s="42">
        <v>46100</v>
      </c>
      <c r="N2842">
        <v>46152</v>
      </c>
      <c r="P2842" t="s">
        <v>1337</v>
      </c>
      <c r="Q2842" t="s">
        <v>1382</v>
      </c>
      <c r="R2842" t="s">
        <v>1781</v>
      </c>
      <c r="S2842" t="s">
        <v>1332</v>
      </c>
      <c r="U2842" t="s">
        <v>1340</v>
      </c>
      <c r="V2842" t="s">
        <v>1341</v>
      </c>
      <c r="W2842" t="s">
        <v>1355</v>
      </c>
      <c r="AC2842" t="s">
        <v>1343</v>
      </c>
      <c r="AF2842" t="s">
        <v>1343</v>
      </c>
      <c r="AI2842">
        <v>22</v>
      </c>
      <c r="AJ2842">
        <v>45</v>
      </c>
      <c r="AL2842">
        <v>0</v>
      </c>
      <c r="AM2842" t="s">
        <v>1332</v>
      </c>
      <c r="AN2842">
        <v>0</v>
      </c>
      <c r="AO2842">
        <v>0</v>
      </c>
    </row>
    <row r="2843" spans="1:41" x14ac:dyDescent="0.3">
      <c r="A2843" t="s">
        <v>1332</v>
      </c>
      <c r="B2843" t="s">
        <v>1332</v>
      </c>
      <c r="C2843" t="s">
        <v>1380</v>
      </c>
      <c r="D2843" t="s">
        <v>2962</v>
      </c>
      <c r="E2843">
        <v>2025945</v>
      </c>
      <c r="F2843" t="s">
        <v>6361</v>
      </c>
      <c r="G2843" t="s">
        <v>6362</v>
      </c>
      <c r="I2843" t="s">
        <v>1335</v>
      </c>
      <c r="J2843">
        <v>90</v>
      </c>
      <c r="K2843" t="s">
        <v>1439</v>
      </c>
      <c r="L2843" s="42">
        <v>46098</v>
      </c>
      <c r="N2843">
        <v>46142</v>
      </c>
      <c r="P2843" t="s">
        <v>1361</v>
      </c>
      <c r="Q2843" t="s">
        <v>6363</v>
      </c>
      <c r="R2843" t="s">
        <v>1339</v>
      </c>
      <c r="U2843" t="s">
        <v>1354</v>
      </c>
      <c r="V2843" t="s">
        <v>1341</v>
      </c>
      <c r="W2843" t="s">
        <v>1339</v>
      </c>
      <c r="X2843">
        <v>46116</v>
      </c>
      <c r="Y2843" t="s">
        <v>6364</v>
      </c>
      <c r="Z2843">
        <v>83</v>
      </c>
      <c r="AA2843">
        <v>8</v>
      </c>
      <c r="AB2843">
        <v>3</v>
      </c>
      <c r="AC2843" t="s">
        <v>1343</v>
      </c>
      <c r="AF2843" t="s">
        <v>1343</v>
      </c>
      <c r="AI2843" t="s">
        <v>1339</v>
      </c>
      <c r="AJ2843">
        <v>150</v>
      </c>
      <c r="AL2843">
        <v>83</v>
      </c>
      <c r="AM2843">
        <v>83</v>
      </c>
      <c r="AN2843">
        <v>9.6385542168674704E-2</v>
      </c>
      <c r="AO2843">
        <v>1.80722891566265</v>
      </c>
    </row>
    <row r="2844" spans="1:41" hidden="1" x14ac:dyDescent="0.3">
      <c r="A2844" t="s">
        <v>1332</v>
      </c>
      <c r="B2844" t="s">
        <v>1332</v>
      </c>
      <c r="C2844" t="s">
        <v>39</v>
      </c>
      <c r="D2844" t="s">
        <v>1920</v>
      </c>
      <c r="E2844">
        <v>2025895</v>
      </c>
      <c r="I2844" t="s">
        <v>1335</v>
      </c>
      <c r="J2844">
        <v>100</v>
      </c>
      <c r="K2844" t="s">
        <v>2070</v>
      </c>
      <c r="L2844">
        <v>46013</v>
      </c>
      <c r="N2844">
        <v>46053</v>
      </c>
      <c r="P2844" t="s">
        <v>1361</v>
      </c>
      <c r="Q2844" t="s">
        <v>2071</v>
      </c>
      <c r="R2844" t="s">
        <v>1358</v>
      </c>
      <c r="S2844" t="s">
        <v>1332</v>
      </c>
      <c r="T2844" t="s">
        <v>2072</v>
      </c>
      <c r="U2844" t="s">
        <v>1340</v>
      </c>
      <c r="V2844" t="s">
        <v>1341</v>
      </c>
      <c r="W2844" t="s">
        <v>1358</v>
      </c>
      <c r="AC2844" t="s">
        <v>1343</v>
      </c>
      <c r="AF2844" t="s">
        <v>1343</v>
      </c>
      <c r="AI2844" t="s">
        <v>1358</v>
      </c>
      <c r="AJ2844">
        <v>210</v>
      </c>
      <c r="AL2844">
        <v>0</v>
      </c>
      <c r="AM2844" t="s">
        <v>1332</v>
      </c>
      <c r="AN2844">
        <v>0</v>
      </c>
      <c r="AO2844">
        <v>0</v>
      </c>
    </row>
    <row r="2845" spans="1:41" hidden="1" x14ac:dyDescent="0.3">
      <c r="A2845" t="s">
        <v>1332</v>
      </c>
      <c r="B2845" t="s">
        <v>1332</v>
      </c>
      <c r="C2845" t="s">
        <v>39</v>
      </c>
      <c r="D2845" t="s">
        <v>2091</v>
      </c>
      <c r="E2845">
        <v>2025339</v>
      </c>
      <c r="I2845" t="s">
        <v>1335</v>
      </c>
      <c r="J2845">
        <v>100</v>
      </c>
      <c r="K2845" t="s">
        <v>2070</v>
      </c>
      <c r="L2845">
        <v>46013</v>
      </c>
      <c r="N2845">
        <v>46053</v>
      </c>
      <c r="P2845" t="s">
        <v>1361</v>
      </c>
      <c r="Q2845" t="s">
        <v>2071</v>
      </c>
      <c r="R2845" t="s">
        <v>1358</v>
      </c>
      <c r="S2845" t="s">
        <v>1332</v>
      </c>
      <c r="U2845" t="s">
        <v>1340</v>
      </c>
      <c r="V2845" t="s">
        <v>1341</v>
      </c>
      <c r="W2845" t="s">
        <v>1358</v>
      </c>
      <c r="AC2845" t="s">
        <v>1343</v>
      </c>
      <c r="AF2845" t="s">
        <v>1343</v>
      </c>
      <c r="AI2845" t="s">
        <v>1358</v>
      </c>
      <c r="AJ2845">
        <v>158</v>
      </c>
      <c r="AL2845">
        <v>0</v>
      </c>
      <c r="AM2845" t="s">
        <v>1332</v>
      </c>
      <c r="AN2845">
        <v>0</v>
      </c>
      <c r="AO2845">
        <v>0</v>
      </c>
    </row>
    <row r="2846" spans="1:41" hidden="1" x14ac:dyDescent="0.3">
      <c r="A2846" t="s">
        <v>1332</v>
      </c>
      <c r="B2846" t="s">
        <v>1332</v>
      </c>
      <c r="C2846" t="s">
        <v>39</v>
      </c>
      <c r="D2846" t="s">
        <v>2416</v>
      </c>
      <c r="E2846">
        <v>2025315</v>
      </c>
      <c r="I2846" t="s">
        <v>1335</v>
      </c>
      <c r="J2846">
        <v>0</v>
      </c>
      <c r="K2846" t="s">
        <v>2070</v>
      </c>
      <c r="L2846">
        <v>46013</v>
      </c>
      <c r="N2846">
        <v>46053</v>
      </c>
      <c r="P2846" t="s">
        <v>1361</v>
      </c>
      <c r="Q2846" t="s">
        <v>2071</v>
      </c>
      <c r="R2846" t="s">
        <v>1358</v>
      </c>
      <c r="S2846" t="s">
        <v>1332</v>
      </c>
      <c r="T2846" t="s">
        <v>2420</v>
      </c>
      <c r="U2846" t="s">
        <v>1340</v>
      </c>
      <c r="V2846" t="s">
        <v>1341</v>
      </c>
      <c r="W2846" t="s">
        <v>1358</v>
      </c>
      <c r="AC2846" t="s">
        <v>1343</v>
      </c>
      <c r="AF2846" t="s">
        <v>1343</v>
      </c>
      <c r="AI2846" t="s">
        <v>1358</v>
      </c>
      <c r="AJ2846">
        <v>65</v>
      </c>
      <c r="AL2846">
        <v>0</v>
      </c>
      <c r="AM2846" t="s">
        <v>1332</v>
      </c>
      <c r="AN2846">
        <v>0</v>
      </c>
      <c r="AO2846">
        <v>0</v>
      </c>
    </row>
    <row r="2847" spans="1:41" hidden="1" x14ac:dyDescent="0.3">
      <c r="A2847" t="s">
        <v>1332</v>
      </c>
      <c r="B2847" t="s">
        <v>1332</v>
      </c>
      <c r="C2847" t="s">
        <v>304</v>
      </c>
      <c r="D2847" t="s">
        <v>1664</v>
      </c>
      <c r="E2847" t="s">
        <v>1332</v>
      </c>
      <c r="I2847" t="s">
        <v>1335</v>
      </c>
      <c r="J2847">
        <v>300</v>
      </c>
      <c r="K2847" t="s">
        <v>1743</v>
      </c>
      <c r="L2847">
        <v>46003</v>
      </c>
      <c r="N2847">
        <v>46052</v>
      </c>
      <c r="P2847" t="s">
        <v>1337</v>
      </c>
      <c r="Q2847" t="s">
        <v>1744</v>
      </c>
      <c r="R2847" t="s">
        <v>1358</v>
      </c>
      <c r="S2847" t="s">
        <v>1332</v>
      </c>
      <c r="U2847" t="s">
        <v>1340</v>
      </c>
      <c r="V2847" t="s">
        <v>1341</v>
      </c>
      <c r="W2847" t="s">
        <v>1358</v>
      </c>
      <c r="AC2847" t="s">
        <v>1343</v>
      </c>
      <c r="AF2847" t="s">
        <v>1343</v>
      </c>
      <c r="AI2847" t="s">
        <v>1358</v>
      </c>
      <c r="AJ2847" t="s">
        <v>1332</v>
      </c>
      <c r="AL2847">
        <v>0</v>
      </c>
      <c r="AM2847" t="s">
        <v>1332</v>
      </c>
      <c r="AN2847">
        <v>0</v>
      </c>
      <c r="AO2847">
        <v>0</v>
      </c>
    </row>
    <row r="2848" spans="1:41" hidden="1" x14ac:dyDescent="0.3">
      <c r="A2848" t="s">
        <v>1332</v>
      </c>
      <c r="B2848" t="s">
        <v>1332</v>
      </c>
      <c r="C2848" t="s">
        <v>304</v>
      </c>
      <c r="D2848" t="s">
        <v>1820</v>
      </c>
      <c r="E2848">
        <v>2025918</v>
      </c>
      <c r="I2848" t="s">
        <v>1335</v>
      </c>
      <c r="J2848">
        <v>300</v>
      </c>
      <c r="K2848" t="s">
        <v>1743</v>
      </c>
      <c r="L2848">
        <v>46003</v>
      </c>
      <c r="N2848">
        <v>46052</v>
      </c>
      <c r="P2848" t="s">
        <v>1337</v>
      </c>
      <c r="Q2848" t="s">
        <v>1744</v>
      </c>
      <c r="R2848" t="s">
        <v>1339</v>
      </c>
      <c r="S2848" t="s">
        <v>1332</v>
      </c>
      <c r="U2848" t="s">
        <v>1340</v>
      </c>
      <c r="V2848" t="s">
        <v>1341</v>
      </c>
      <c r="W2848" t="s">
        <v>1339</v>
      </c>
      <c r="X2848">
        <v>46045</v>
      </c>
      <c r="Y2848" t="s">
        <v>1852</v>
      </c>
      <c r="Z2848">
        <v>960</v>
      </c>
      <c r="AA2848">
        <v>180</v>
      </c>
      <c r="AB2848">
        <v>18</v>
      </c>
      <c r="AC2848" t="s">
        <v>1343</v>
      </c>
      <c r="AF2848" t="s">
        <v>1343</v>
      </c>
      <c r="AI2848" t="s">
        <v>1339</v>
      </c>
      <c r="AJ2848">
        <v>410</v>
      </c>
      <c r="AL2848">
        <v>960</v>
      </c>
      <c r="AM2848">
        <v>960</v>
      </c>
      <c r="AN2848">
        <v>0.1875</v>
      </c>
      <c r="AO2848">
        <v>0.42708333333333298</v>
      </c>
    </row>
    <row r="2849" spans="1:41" hidden="1" x14ac:dyDescent="0.3">
      <c r="A2849" t="s">
        <v>1332</v>
      </c>
      <c r="B2849" t="s">
        <v>1332</v>
      </c>
      <c r="C2849" t="s">
        <v>1386</v>
      </c>
      <c r="D2849" t="s">
        <v>1920</v>
      </c>
      <c r="E2849">
        <v>2025895</v>
      </c>
      <c r="I2849" t="s">
        <v>1335</v>
      </c>
      <c r="J2849">
        <v>360</v>
      </c>
      <c r="K2849" t="s">
        <v>1743</v>
      </c>
      <c r="L2849">
        <v>46009</v>
      </c>
      <c r="N2849">
        <v>46052</v>
      </c>
      <c r="P2849" t="s">
        <v>1337</v>
      </c>
      <c r="Q2849" t="s">
        <v>1744</v>
      </c>
      <c r="R2849" t="s">
        <v>1339</v>
      </c>
      <c r="S2849" t="s">
        <v>1332</v>
      </c>
      <c r="U2849" t="s">
        <v>1340</v>
      </c>
      <c r="V2849" t="s">
        <v>1341</v>
      </c>
      <c r="W2849" t="s">
        <v>1339</v>
      </c>
      <c r="X2849">
        <v>46050</v>
      </c>
      <c r="Y2849" t="s">
        <v>2032</v>
      </c>
      <c r="AC2849" t="s">
        <v>1343</v>
      </c>
      <c r="AF2849" t="s">
        <v>1343</v>
      </c>
      <c r="AI2849" t="s">
        <v>1339</v>
      </c>
      <c r="AJ2849">
        <v>470</v>
      </c>
      <c r="AL2849">
        <v>0</v>
      </c>
      <c r="AM2849">
        <v>0</v>
      </c>
      <c r="AN2849">
        <v>0</v>
      </c>
      <c r="AO2849">
        <v>0</v>
      </c>
    </row>
    <row r="2850" spans="1:41" hidden="1" x14ac:dyDescent="0.3">
      <c r="A2850" t="s">
        <v>1332</v>
      </c>
      <c r="B2850" t="s">
        <v>1332</v>
      </c>
      <c r="C2850" t="s">
        <v>1359</v>
      </c>
      <c r="D2850" t="s">
        <v>2814</v>
      </c>
      <c r="E2850" t="s">
        <v>2815</v>
      </c>
      <c r="I2850" t="s">
        <v>1335</v>
      </c>
      <c r="J2850">
        <v>420</v>
      </c>
      <c r="K2850" t="s">
        <v>1743</v>
      </c>
      <c r="L2850">
        <v>46057</v>
      </c>
      <c r="N2850">
        <v>46096</v>
      </c>
      <c r="P2850" t="s">
        <v>1337</v>
      </c>
      <c r="Q2850" t="s">
        <v>1744</v>
      </c>
      <c r="R2850" t="s">
        <v>1339</v>
      </c>
      <c r="S2850" t="s">
        <v>1332</v>
      </c>
      <c r="U2850" t="s">
        <v>1340</v>
      </c>
      <c r="V2850" t="s">
        <v>1341</v>
      </c>
      <c r="W2850" t="s">
        <v>1339</v>
      </c>
      <c r="X2850">
        <v>46080</v>
      </c>
      <c r="Y2850" t="s">
        <v>3893</v>
      </c>
      <c r="Z2850">
        <v>294</v>
      </c>
      <c r="AA2850">
        <v>62</v>
      </c>
      <c r="AB2850">
        <v>7</v>
      </c>
      <c r="AC2850" t="s">
        <v>1343</v>
      </c>
      <c r="AF2850" t="s">
        <v>1343</v>
      </c>
      <c r="AI2850" t="s">
        <v>1339</v>
      </c>
      <c r="AJ2850">
        <v>492</v>
      </c>
      <c r="AL2850">
        <v>294</v>
      </c>
      <c r="AM2850">
        <v>294</v>
      </c>
      <c r="AN2850">
        <v>0.210884353741497</v>
      </c>
      <c r="AO2850">
        <v>1.6734693877550999</v>
      </c>
    </row>
    <row r="2851" spans="1:41" hidden="1" x14ac:dyDescent="0.3">
      <c r="A2851" t="s">
        <v>1332</v>
      </c>
      <c r="B2851" t="s">
        <v>1332</v>
      </c>
      <c r="C2851" t="s">
        <v>304</v>
      </c>
      <c r="D2851" t="s">
        <v>7158</v>
      </c>
      <c r="E2851" t="s">
        <v>7159</v>
      </c>
      <c r="F2851" t="s">
        <v>8115</v>
      </c>
      <c r="I2851" t="s">
        <v>1335</v>
      </c>
      <c r="J2851">
        <v>550</v>
      </c>
      <c r="K2851" t="s">
        <v>1743</v>
      </c>
      <c r="L2851">
        <v>46119</v>
      </c>
      <c r="N2851">
        <v>46157</v>
      </c>
      <c r="P2851" t="s">
        <v>1337</v>
      </c>
      <c r="Q2851" t="s">
        <v>1744</v>
      </c>
      <c r="R2851" t="s">
        <v>1781</v>
      </c>
      <c r="S2851" t="s">
        <v>1332</v>
      </c>
      <c r="U2851" t="s">
        <v>1340</v>
      </c>
      <c r="V2851" t="s">
        <v>1341</v>
      </c>
      <c r="W2851" t="s">
        <v>1355</v>
      </c>
      <c r="AC2851" t="s">
        <v>1343</v>
      </c>
      <c r="AF2851" t="s">
        <v>1343</v>
      </c>
      <c r="AI2851">
        <v>27</v>
      </c>
      <c r="AJ2851">
        <v>585</v>
      </c>
      <c r="AL2851">
        <v>0</v>
      </c>
      <c r="AM2851" t="s">
        <v>1332</v>
      </c>
      <c r="AN2851">
        <v>0</v>
      </c>
      <c r="AO2851">
        <v>0</v>
      </c>
    </row>
    <row r="2852" spans="1:41" hidden="1" x14ac:dyDescent="0.3">
      <c r="A2852" t="s">
        <v>1332</v>
      </c>
      <c r="B2852" t="s">
        <v>1332</v>
      </c>
      <c r="C2852" t="s">
        <v>304</v>
      </c>
      <c r="D2852" t="s">
        <v>6423</v>
      </c>
      <c r="E2852" t="s">
        <v>6424</v>
      </c>
      <c r="F2852" t="s">
        <v>8115</v>
      </c>
      <c r="I2852" t="s">
        <v>1335</v>
      </c>
      <c r="J2852">
        <v>0</v>
      </c>
      <c r="K2852" t="s">
        <v>1743</v>
      </c>
      <c r="L2852">
        <v>46119</v>
      </c>
      <c r="N2852">
        <v>46157</v>
      </c>
      <c r="P2852" t="s">
        <v>1337</v>
      </c>
      <c r="Q2852" t="s">
        <v>1744</v>
      </c>
      <c r="R2852" t="s">
        <v>1781</v>
      </c>
      <c r="S2852" t="s">
        <v>1332</v>
      </c>
      <c r="U2852" t="s">
        <v>1340</v>
      </c>
      <c r="V2852" t="s">
        <v>1341</v>
      </c>
      <c r="W2852" t="s">
        <v>1355</v>
      </c>
      <c r="AC2852" t="s">
        <v>1343</v>
      </c>
      <c r="AF2852" t="s">
        <v>1343</v>
      </c>
      <c r="AI2852">
        <v>27</v>
      </c>
      <c r="AJ2852">
        <v>30</v>
      </c>
      <c r="AL2852">
        <v>0</v>
      </c>
      <c r="AM2852" t="s">
        <v>1332</v>
      </c>
      <c r="AN2852">
        <v>0</v>
      </c>
      <c r="AO2852">
        <v>0</v>
      </c>
    </row>
    <row r="2853" spans="1:41" hidden="1" x14ac:dyDescent="0.3">
      <c r="A2853" t="s">
        <v>1332</v>
      </c>
      <c r="B2853" t="s">
        <v>1332</v>
      </c>
      <c r="C2853" t="s">
        <v>304</v>
      </c>
      <c r="D2853" t="s">
        <v>7163</v>
      </c>
      <c r="E2853" t="s">
        <v>7164</v>
      </c>
      <c r="F2853" t="s">
        <v>8115</v>
      </c>
      <c r="I2853" t="s">
        <v>1335</v>
      </c>
      <c r="J2853">
        <v>0</v>
      </c>
      <c r="K2853" t="s">
        <v>1743</v>
      </c>
      <c r="L2853">
        <v>46119</v>
      </c>
      <c r="N2853">
        <v>46157</v>
      </c>
      <c r="P2853" t="s">
        <v>1337</v>
      </c>
      <c r="Q2853" t="s">
        <v>1744</v>
      </c>
      <c r="R2853" t="s">
        <v>1781</v>
      </c>
      <c r="S2853" t="s">
        <v>1332</v>
      </c>
      <c r="U2853" t="s">
        <v>1340</v>
      </c>
      <c r="V2853" t="s">
        <v>1341</v>
      </c>
      <c r="W2853" t="s">
        <v>1355</v>
      </c>
      <c r="AC2853" t="s">
        <v>1343</v>
      </c>
      <c r="AF2853" t="s">
        <v>1343</v>
      </c>
      <c r="AI2853">
        <v>27</v>
      </c>
      <c r="AJ2853">
        <v>0</v>
      </c>
      <c r="AL2853">
        <v>0</v>
      </c>
      <c r="AM2853" t="s">
        <v>1332</v>
      </c>
      <c r="AN2853">
        <v>0</v>
      </c>
      <c r="AO2853">
        <v>0</v>
      </c>
    </row>
    <row r="2854" spans="1:41" hidden="1" x14ac:dyDescent="0.3">
      <c r="A2854" t="s">
        <v>1332</v>
      </c>
      <c r="B2854" t="s">
        <v>1332</v>
      </c>
      <c r="C2854" t="s">
        <v>304</v>
      </c>
      <c r="D2854" t="s">
        <v>7165</v>
      </c>
      <c r="E2854" t="s">
        <v>7166</v>
      </c>
      <c r="F2854" t="s">
        <v>8115</v>
      </c>
      <c r="I2854" t="s">
        <v>1335</v>
      </c>
      <c r="J2854">
        <v>0</v>
      </c>
      <c r="K2854" t="s">
        <v>1743</v>
      </c>
      <c r="L2854">
        <v>46119</v>
      </c>
      <c r="N2854">
        <v>46157</v>
      </c>
      <c r="P2854" t="s">
        <v>1337</v>
      </c>
      <c r="Q2854" t="s">
        <v>1744</v>
      </c>
      <c r="R2854" t="s">
        <v>1781</v>
      </c>
      <c r="S2854" t="s">
        <v>1332</v>
      </c>
      <c r="U2854" t="s">
        <v>1340</v>
      </c>
      <c r="V2854" t="s">
        <v>1341</v>
      </c>
      <c r="W2854" t="s">
        <v>1355</v>
      </c>
      <c r="AC2854" t="s">
        <v>1343</v>
      </c>
      <c r="AF2854" t="s">
        <v>1343</v>
      </c>
      <c r="AI2854">
        <v>27</v>
      </c>
      <c r="AJ2854">
        <v>0</v>
      </c>
      <c r="AL2854">
        <v>0</v>
      </c>
      <c r="AM2854" t="s">
        <v>1332</v>
      </c>
      <c r="AN2854">
        <v>0</v>
      </c>
      <c r="AO2854">
        <v>0</v>
      </c>
    </row>
    <row r="2855" spans="1:41" hidden="1" x14ac:dyDescent="0.3">
      <c r="A2855" t="s">
        <v>1332</v>
      </c>
      <c r="B2855" t="s">
        <v>1332</v>
      </c>
      <c r="C2855" t="s">
        <v>205</v>
      </c>
      <c r="D2855" t="s">
        <v>2140</v>
      </c>
      <c r="E2855">
        <v>2025321</v>
      </c>
      <c r="I2855" t="s">
        <v>1335</v>
      </c>
      <c r="J2855">
        <v>60</v>
      </c>
      <c r="K2855" t="s">
        <v>2156</v>
      </c>
      <c r="L2855">
        <v>46010</v>
      </c>
      <c r="N2855">
        <v>46053</v>
      </c>
      <c r="P2855" t="s">
        <v>1337</v>
      </c>
      <c r="Q2855" t="s">
        <v>2157</v>
      </c>
      <c r="R2855" t="s">
        <v>1339</v>
      </c>
      <c r="S2855" t="s">
        <v>1332</v>
      </c>
      <c r="U2855" t="s">
        <v>1340</v>
      </c>
      <c r="V2855" t="s">
        <v>1341</v>
      </c>
      <c r="W2855" t="s">
        <v>1339</v>
      </c>
      <c r="X2855">
        <v>46046</v>
      </c>
      <c r="Y2855" t="s">
        <v>2158</v>
      </c>
      <c r="AC2855" t="s">
        <v>1343</v>
      </c>
      <c r="AF2855" t="s">
        <v>1343</v>
      </c>
      <c r="AI2855" t="s">
        <v>1339</v>
      </c>
      <c r="AJ2855">
        <v>160</v>
      </c>
      <c r="AL2855">
        <v>0</v>
      </c>
      <c r="AM2855">
        <v>0</v>
      </c>
      <c r="AN2855">
        <v>0</v>
      </c>
      <c r="AO2855">
        <v>0</v>
      </c>
    </row>
    <row r="2856" spans="1:41" hidden="1" x14ac:dyDescent="0.3">
      <c r="A2856" t="s">
        <v>1332</v>
      </c>
      <c r="B2856" t="s">
        <v>1379</v>
      </c>
      <c r="C2856" t="s">
        <v>1359</v>
      </c>
      <c r="D2856" t="s">
        <v>2405</v>
      </c>
      <c r="E2856" t="s">
        <v>1332</v>
      </c>
      <c r="I2856" t="s">
        <v>1335</v>
      </c>
      <c r="J2856">
        <v>500</v>
      </c>
      <c r="K2856" t="s">
        <v>3168</v>
      </c>
      <c r="L2856">
        <v>46035</v>
      </c>
      <c r="N2856">
        <v>46081</v>
      </c>
      <c r="P2856" t="s">
        <v>1420</v>
      </c>
      <c r="Q2856" t="s">
        <v>3169</v>
      </c>
      <c r="R2856" t="s">
        <v>1358</v>
      </c>
      <c r="S2856" t="s">
        <v>1332</v>
      </c>
      <c r="U2856" t="s">
        <v>1340</v>
      </c>
      <c r="V2856" t="s">
        <v>1341</v>
      </c>
      <c r="W2856" t="s">
        <v>1358</v>
      </c>
      <c r="AC2856" t="s">
        <v>1343</v>
      </c>
      <c r="AF2856" t="s">
        <v>1343</v>
      </c>
      <c r="AI2856" t="s">
        <v>1358</v>
      </c>
      <c r="AJ2856" t="s">
        <v>1332</v>
      </c>
      <c r="AL2856">
        <v>0</v>
      </c>
      <c r="AM2856" t="s">
        <v>1332</v>
      </c>
      <c r="AN2856">
        <v>0</v>
      </c>
      <c r="AO2856">
        <v>0</v>
      </c>
    </row>
    <row r="2857" spans="1:41" hidden="1" x14ac:dyDescent="0.3">
      <c r="A2857" t="s">
        <v>1332</v>
      </c>
      <c r="B2857" t="s">
        <v>1379</v>
      </c>
      <c r="C2857" t="s">
        <v>1359</v>
      </c>
      <c r="D2857" t="s">
        <v>2402</v>
      </c>
      <c r="E2857" t="s">
        <v>1332</v>
      </c>
      <c r="I2857" t="s">
        <v>1335</v>
      </c>
      <c r="J2857">
        <v>0</v>
      </c>
      <c r="K2857" t="s">
        <v>3168</v>
      </c>
      <c r="L2857">
        <v>46035</v>
      </c>
      <c r="N2857">
        <v>46081</v>
      </c>
      <c r="P2857" t="s">
        <v>1420</v>
      </c>
      <c r="Q2857" t="s">
        <v>3169</v>
      </c>
      <c r="R2857" t="s">
        <v>1358</v>
      </c>
      <c r="S2857" t="s">
        <v>1332</v>
      </c>
      <c r="U2857" t="s">
        <v>1340</v>
      </c>
      <c r="V2857" t="s">
        <v>1341</v>
      </c>
      <c r="W2857" t="s">
        <v>1358</v>
      </c>
      <c r="AC2857" t="s">
        <v>1343</v>
      </c>
      <c r="AF2857" t="s">
        <v>1343</v>
      </c>
      <c r="AI2857" t="s">
        <v>1358</v>
      </c>
      <c r="AJ2857" t="s">
        <v>1332</v>
      </c>
      <c r="AL2857">
        <v>0</v>
      </c>
      <c r="AM2857" t="s">
        <v>1332</v>
      </c>
      <c r="AN2857">
        <v>0</v>
      </c>
      <c r="AO2857">
        <v>0</v>
      </c>
    </row>
    <row r="2858" spans="1:41" hidden="1" x14ac:dyDescent="0.3">
      <c r="A2858" t="s">
        <v>1332</v>
      </c>
      <c r="B2858" t="s">
        <v>1332</v>
      </c>
      <c r="C2858" t="s">
        <v>1386</v>
      </c>
      <c r="D2858" t="s">
        <v>1438</v>
      </c>
      <c r="E2858">
        <v>2025933</v>
      </c>
      <c r="I2858" t="s">
        <v>1335</v>
      </c>
      <c r="J2858">
        <v>600</v>
      </c>
      <c r="K2858" t="s">
        <v>3168</v>
      </c>
      <c r="L2858">
        <v>46051</v>
      </c>
      <c r="N2858">
        <v>46096</v>
      </c>
      <c r="P2858" t="s">
        <v>1420</v>
      </c>
      <c r="Q2858" t="s">
        <v>3169</v>
      </c>
      <c r="R2858" t="s">
        <v>1339</v>
      </c>
      <c r="S2858" t="s">
        <v>1332</v>
      </c>
      <c r="U2858" t="s">
        <v>1340</v>
      </c>
      <c r="V2858" t="s">
        <v>1341</v>
      </c>
      <c r="W2858" t="s">
        <v>1339</v>
      </c>
      <c r="X2858">
        <v>46080</v>
      </c>
      <c r="Y2858" t="s">
        <v>3458</v>
      </c>
      <c r="AC2858" t="s">
        <v>1343</v>
      </c>
      <c r="AF2858" t="s">
        <v>1343</v>
      </c>
      <c r="AI2858" t="s">
        <v>1339</v>
      </c>
      <c r="AJ2858">
        <v>650</v>
      </c>
      <c r="AL2858">
        <v>0</v>
      </c>
      <c r="AM2858">
        <v>0</v>
      </c>
      <c r="AN2858">
        <v>0</v>
      </c>
      <c r="AO2858">
        <v>0</v>
      </c>
    </row>
    <row r="2859" spans="1:41" hidden="1" x14ac:dyDescent="0.3">
      <c r="A2859" t="s">
        <v>1332</v>
      </c>
      <c r="B2859" t="s">
        <v>1332</v>
      </c>
      <c r="C2859" t="s">
        <v>1386</v>
      </c>
      <c r="D2859" t="s">
        <v>1755</v>
      </c>
      <c r="E2859">
        <v>2025329</v>
      </c>
      <c r="I2859" t="s">
        <v>1335</v>
      </c>
      <c r="J2859">
        <v>0</v>
      </c>
      <c r="K2859" t="s">
        <v>3168</v>
      </c>
      <c r="L2859">
        <v>46051</v>
      </c>
      <c r="N2859">
        <v>46096</v>
      </c>
      <c r="P2859" t="s">
        <v>1420</v>
      </c>
      <c r="Q2859" t="s">
        <v>3169</v>
      </c>
      <c r="R2859" t="s">
        <v>1339</v>
      </c>
      <c r="S2859" t="s">
        <v>1332</v>
      </c>
      <c r="U2859" t="s">
        <v>1340</v>
      </c>
      <c r="V2859" t="s">
        <v>1341</v>
      </c>
      <c r="W2859" t="s">
        <v>1339</v>
      </c>
      <c r="X2859">
        <v>46080</v>
      </c>
      <c r="Y2859" t="s">
        <v>3458</v>
      </c>
      <c r="AC2859" t="s">
        <v>1343</v>
      </c>
      <c r="AF2859" t="s">
        <v>1343</v>
      </c>
      <c r="AI2859" t="s">
        <v>1339</v>
      </c>
      <c r="AJ2859">
        <v>52</v>
      </c>
      <c r="AL2859" t="s">
        <v>1332</v>
      </c>
      <c r="AM2859" t="s">
        <v>1332</v>
      </c>
      <c r="AN2859">
        <v>0</v>
      </c>
      <c r="AO2859">
        <v>0</v>
      </c>
    </row>
    <row r="2860" spans="1:41" hidden="1" x14ac:dyDescent="0.3">
      <c r="A2860" t="s">
        <v>1332</v>
      </c>
      <c r="B2860" t="s">
        <v>1332</v>
      </c>
      <c r="C2860" t="s">
        <v>1386</v>
      </c>
      <c r="D2860" t="s">
        <v>1972</v>
      </c>
      <c r="E2860" t="s">
        <v>1973</v>
      </c>
      <c r="I2860" t="s">
        <v>1335</v>
      </c>
      <c r="J2860">
        <v>600</v>
      </c>
      <c r="K2860" t="s">
        <v>3168</v>
      </c>
      <c r="L2860">
        <v>46051</v>
      </c>
      <c r="N2860">
        <v>46096</v>
      </c>
      <c r="P2860" t="s">
        <v>1420</v>
      </c>
      <c r="Q2860" t="s">
        <v>3169</v>
      </c>
      <c r="R2860" t="s">
        <v>1339</v>
      </c>
      <c r="S2860" t="s">
        <v>1332</v>
      </c>
      <c r="U2860" t="s">
        <v>1340</v>
      </c>
      <c r="V2860" t="s">
        <v>1341</v>
      </c>
      <c r="W2860" t="s">
        <v>1339</v>
      </c>
      <c r="X2860">
        <v>46077</v>
      </c>
      <c r="Y2860" t="s">
        <v>3459</v>
      </c>
      <c r="Z2860">
        <v>7527</v>
      </c>
      <c r="AC2860" t="s">
        <v>1408</v>
      </c>
      <c r="AF2860" t="s">
        <v>1343</v>
      </c>
      <c r="AI2860" t="s">
        <v>1339</v>
      </c>
      <c r="AJ2860">
        <v>685</v>
      </c>
      <c r="AL2860">
        <v>7527</v>
      </c>
      <c r="AM2860">
        <v>7527</v>
      </c>
      <c r="AN2860">
        <v>0</v>
      </c>
      <c r="AO2860">
        <v>9.1005712767370794E-2</v>
      </c>
    </row>
    <row r="2861" spans="1:41" hidden="1" x14ac:dyDescent="0.3">
      <c r="A2861" t="s">
        <v>1332</v>
      </c>
      <c r="B2861" t="s">
        <v>1332</v>
      </c>
      <c r="C2861" t="s">
        <v>1386</v>
      </c>
      <c r="D2861" t="s">
        <v>1976</v>
      </c>
      <c r="E2861" t="s">
        <v>1977</v>
      </c>
      <c r="I2861" t="s">
        <v>1335</v>
      </c>
      <c r="J2861">
        <v>0</v>
      </c>
      <c r="K2861" t="s">
        <v>3168</v>
      </c>
      <c r="L2861">
        <v>46051</v>
      </c>
      <c r="N2861">
        <v>46096</v>
      </c>
      <c r="P2861" t="s">
        <v>1420</v>
      </c>
      <c r="Q2861" t="s">
        <v>3169</v>
      </c>
      <c r="R2861" t="s">
        <v>1339</v>
      </c>
      <c r="S2861" t="s">
        <v>1332</v>
      </c>
      <c r="U2861" t="s">
        <v>1340</v>
      </c>
      <c r="V2861" t="s">
        <v>1341</v>
      </c>
      <c r="W2861" t="s">
        <v>1339</v>
      </c>
      <c r="X2861">
        <v>46077</v>
      </c>
      <c r="Y2861" t="s">
        <v>3459</v>
      </c>
      <c r="Z2861">
        <v>7527</v>
      </c>
      <c r="AC2861" t="s">
        <v>1408</v>
      </c>
      <c r="AF2861" t="s">
        <v>1343</v>
      </c>
      <c r="AI2861" t="s">
        <v>1339</v>
      </c>
      <c r="AJ2861">
        <v>42</v>
      </c>
      <c r="AL2861" t="s">
        <v>1332</v>
      </c>
      <c r="AM2861" t="s">
        <v>1332</v>
      </c>
      <c r="AN2861">
        <v>0</v>
      </c>
      <c r="AO2861">
        <v>0</v>
      </c>
    </row>
    <row r="2862" spans="1:41" hidden="1" x14ac:dyDescent="0.3">
      <c r="A2862" t="s">
        <v>1332</v>
      </c>
      <c r="B2862" t="s">
        <v>1332</v>
      </c>
      <c r="C2862" t="s">
        <v>205</v>
      </c>
      <c r="D2862" t="s">
        <v>1920</v>
      </c>
      <c r="E2862">
        <v>2025895</v>
      </c>
      <c r="I2862" t="s">
        <v>1335</v>
      </c>
      <c r="J2862">
        <v>0</v>
      </c>
      <c r="K2862" t="s">
        <v>2079</v>
      </c>
      <c r="L2862">
        <v>46007</v>
      </c>
      <c r="N2862">
        <v>46052</v>
      </c>
      <c r="P2862" t="s">
        <v>1337</v>
      </c>
      <c r="Q2862" t="s">
        <v>2080</v>
      </c>
      <c r="R2862" t="s">
        <v>1339</v>
      </c>
      <c r="S2862" t="s">
        <v>1332</v>
      </c>
      <c r="U2862" t="s">
        <v>1537</v>
      </c>
      <c r="V2862" t="s">
        <v>1341</v>
      </c>
      <c r="W2862" t="s">
        <v>1339</v>
      </c>
      <c r="X2862">
        <v>46014</v>
      </c>
      <c r="Y2862" t="s">
        <v>2081</v>
      </c>
      <c r="AC2862" t="s">
        <v>1343</v>
      </c>
      <c r="AF2862" t="s">
        <v>1343</v>
      </c>
      <c r="AI2862" t="s">
        <v>1339</v>
      </c>
      <c r="AJ2862">
        <v>110</v>
      </c>
      <c r="AL2862">
        <v>0</v>
      </c>
      <c r="AM2862">
        <v>0</v>
      </c>
      <c r="AN2862">
        <v>0</v>
      </c>
      <c r="AO2862">
        <v>0</v>
      </c>
    </row>
    <row r="2863" spans="1:41" hidden="1" x14ac:dyDescent="0.3">
      <c r="A2863" t="s">
        <v>1332</v>
      </c>
      <c r="B2863" t="s">
        <v>1332</v>
      </c>
      <c r="C2863" t="s">
        <v>205</v>
      </c>
      <c r="D2863" t="s">
        <v>2316</v>
      </c>
      <c r="E2863" t="s">
        <v>1332</v>
      </c>
      <c r="I2863" t="s">
        <v>1335</v>
      </c>
      <c r="J2863">
        <v>0</v>
      </c>
      <c r="K2863" t="s">
        <v>2079</v>
      </c>
      <c r="L2863">
        <v>46007</v>
      </c>
      <c r="N2863">
        <v>46052</v>
      </c>
      <c r="P2863" t="s">
        <v>1337</v>
      </c>
      <c r="Q2863" t="s">
        <v>2080</v>
      </c>
      <c r="R2863" t="s">
        <v>1352</v>
      </c>
      <c r="S2863" t="s">
        <v>1332</v>
      </c>
      <c r="U2863" t="s">
        <v>1537</v>
      </c>
      <c r="V2863" t="s">
        <v>1341</v>
      </c>
      <c r="W2863" t="s">
        <v>1355</v>
      </c>
      <c r="AC2863" t="s">
        <v>1343</v>
      </c>
      <c r="AF2863" t="s">
        <v>1343</v>
      </c>
      <c r="AI2863" t="s">
        <v>1352</v>
      </c>
      <c r="AJ2863" t="s">
        <v>1332</v>
      </c>
      <c r="AL2863">
        <v>0</v>
      </c>
      <c r="AM2863" t="s">
        <v>1332</v>
      </c>
      <c r="AN2863">
        <v>0</v>
      </c>
      <c r="AO2863">
        <v>0</v>
      </c>
    </row>
    <row r="2864" spans="1:41" hidden="1" x14ac:dyDescent="0.3">
      <c r="A2864" t="s">
        <v>1332</v>
      </c>
      <c r="B2864" t="s">
        <v>1332</v>
      </c>
      <c r="C2864" t="s">
        <v>205</v>
      </c>
      <c r="D2864" t="s">
        <v>1890</v>
      </c>
      <c r="E2864">
        <v>2025333</v>
      </c>
      <c r="I2864" t="s">
        <v>1335</v>
      </c>
      <c r="J2864">
        <v>0</v>
      </c>
      <c r="K2864" t="s">
        <v>304</v>
      </c>
      <c r="L2864">
        <v>46007</v>
      </c>
      <c r="N2864">
        <v>46052</v>
      </c>
      <c r="P2864" t="s">
        <v>1337</v>
      </c>
      <c r="Q2864" t="s">
        <v>1919</v>
      </c>
      <c r="R2864" t="s">
        <v>1352</v>
      </c>
      <c r="S2864" t="s">
        <v>1332</v>
      </c>
      <c r="U2864" t="s">
        <v>1537</v>
      </c>
      <c r="V2864" t="s">
        <v>1341</v>
      </c>
      <c r="W2864" t="s">
        <v>1355</v>
      </c>
      <c r="AC2864" t="s">
        <v>1343</v>
      </c>
      <c r="AF2864" t="s">
        <v>1343</v>
      </c>
      <c r="AI2864" t="s">
        <v>1352</v>
      </c>
      <c r="AJ2864" t="s">
        <v>1332</v>
      </c>
      <c r="AL2864">
        <v>0</v>
      </c>
      <c r="AM2864" t="s">
        <v>1332</v>
      </c>
      <c r="AN2864">
        <v>0</v>
      </c>
      <c r="AO2864">
        <v>0</v>
      </c>
    </row>
    <row r="2865" spans="1:41" hidden="1" x14ac:dyDescent="0.3">
      <c r="A2865" t="s">
        <v>1332</v>
      </c>
      <c r="B2865" t="s">
        <v>1379</v>
      </c>
      <c r="C2865" t="s">
        <v>1359</v>
      </c>
      <c r="D2865" t="s">
        <v>3708</v>
      </c>
      <c r="E2865">
        <v>2025322</v>
      </c>
      <c r="F2865" t="s">
        <v>6289</v>
      </c>
      <c r="G2865" t="s">
        <v>6292</v>
      </c>
      <c r="I2865" t="s">
        <v>1335</v>
      </c>
      <c r="J2865">
        <v>0</v>
      </c>
      <c r="K2865" t="s">
        <v>304</v>
      </c>
      <c r="L2865">
        <v>46098</v>
      </c>
      <c r="N2865">
        <v>46142</v>
      </c>
      <c r="P2865" t="s">
        <v>1337</v>
      </c>
      <c r="Q2865" t="s">
        <v>1506</v>
      </c>
      <c r="R2865" t="s">
        <v>1781</v>
      </c>
      <c r="S2865" t="s">
        <v>1332</v>
      </c>
      <c r="U2865" t="s">
        <v>1340</v>
      </c>
      <c r="V2865" t="s">
        <v>1341</v>
      </c>
      <c r="W2865" t="s">
        <v>1355</v>
      </c>
      <c r="AC2865" t="s">
        <v>1343</v>
      </c>
      <c r="AF2865" t="s">
        <v>1343</v>
      </c>
      <c r="AI2865">
        <v>12</v>
      </c>
      <c r="AJ2865">
        <v>90</v>
      </c>
      <c r="AL2865">
        <v>0</v>
      </c>
      <c r="AM2865" t="s">
        <v>1332</v>
      </c>
      <c r="AN2865">
        <v>0</v>
      </c>
      <c r="AO2865">
        <v>0</v>
      </c>
    </row>
    <row r="2866" spans="1:41" hidden="1" x14ac:dyDescent="0.3">
      <c r="A2866" t="s">
        <v>1332</v>
      </c>
      <c r="B2866" t="s">
        <v>1379</v>
      </c>
      <c r="C2866" t="s">
        <v>1359</v>
      </c>
      <c r="D2866" t="s">
        <v>3882</v>
      </c>
      <c r="E2866">
        <v>2025322</v>
      </c>
      <c r="F2866" t="s">
        <v>6289</v>
      </c>
      <c r="I2866" t="s">
        <v>1335</v>
      </c>
      <c r="J2866">
        <v>0</v>
      </c>
      <c r="K2866" t="s">
        <v>304</v>
      </c>
      <c r="L2866">
        <v>46098</v>
      </c>
      <c r="N2866">
        <v>46142</v>
      </c>
      <c r="P2866" t="s">
        <v>1337</v>
      </c>
      <c r="Q2866" t="s">
        <v>1506</v>
      </c>
      <c r="R2866" t="s">
        <v>1781</v>
      </c>
      <c r="S2866" t="s">
        <v>1332</v>
      </c>
      <c r="U2866" t="s">
        <v>1340</v>
      </c>
      <c r="V2866" t="s">
        <v>1341</v>
      </c>
      <c r="W2866" t="s">
        <v>1355</v>
      </c>
      <c r="AC2866" t="s">
        <v>1343</v>
      </c>
      <c r="AF2866" t="s">
        <v>1343</v>
      </c>
      <c r="AI2866">
        <v>12</v>
      </c>
      <c r="AJ2866">
        <v>90</v>
      </c>
      <c r="AL2866">
        <v>0</v>
      </c>
      <c r="AM2866" t="s">
        <v>1332</v>
      </c>
      <c r="AN2866">
        <v>0</v>
      </c>
      <c r="AO2866">
        <v>0</v>
      </c>
    </row>
    <row r="2867" spans="1:41" x14ac:dyDescent="0.3">
      <c r="A2867" t="s">
        <v>1332</v>
      </c>
      <c r="B2867" t="s">
        <v>1332</v>
      </c>
      <c r="C2867" t="s">
        <v>1380</v>
      </c>
      <c r="D2867" t="s">
        <v>2962</v>
      </c>
      <c r="E2867">
        <v>2025945</v>
      </c>
      <c r="F2867" t="s">
        <v>5378</v>
      </c>
      <c r="G2867" t="s">
        <v>6354</v>
      </c>
      <c r="I2867" t="s">
        <v>1335</v>
      </c>
      <c r="J2867">
        <v>300</v>
      </c>
      <c r="K2867" t="s">
        <v>4314</v>
      </c>
      <c r="L2867" s="42">
        <v>46098</v>
      </c>
      <c r="N2867">
        <v>46142</v>
      </c>
      <c r="P2867" t="s">
        <v>1361</v>
      </c>
      <c r="Q2867" t="s">
        <v>4315</v>
      </c>
      <c r="R2867" t="s">
        <v>1358</v>
      </c>
      <c r="S2867" t="s">
        <v>1332</v>
      </c>
      <c r="T2867" t="s">
        <v>6355</v>
      </c>
      <c r="U2867" t="s">
        <v>1340</v>
      </c>
      <c r="V2867" t="s">
        <v>1341</v>
      </c>
      <c r="W2867" t="s">
        <v>1358</v>
      </c>
      <c r="AC2867" t="s">
        <v>1343</v>
      </c>
      <c r="AF2867" t="s">
        <v>1343</v>
      </c>
      <c r="AI2867" t="s">
        <v>1358</v>
      </c>
      <c r="AJ2867">
        <v>360</v>
      </c>
      <c r="AL2867">
        <v>0</v>
      </c>
      <c r="AM2867" t="s">
        <v>1332</v>
      </c>
      <c r="AN2867">
        <v>0</v>
      </c>
      <c r="AO2867">
        <v>0</v>
      </c>
    </row>
    <row r="2868" spans="1:41" hidden="1" x14ac:dyDescent="0.3">
      <c r="A2868" t="s">
        <v>1332</v>
      </c>
      <c r="B2868" t="s">
        <v>1332</v>
      </c>
      <c r="C2868" t="s">
        <v>39</v>
      </c>
      <c r="D2868" t="s">
        <v>1735</v>
      </c>
      <c r="E2868">
        <v>2025366</v>
      </c>
      <c r="I2868" t="s">
        <v>1335</v>
      </c>
      <c r="J2868">
        <v>400</v>
      </c>
      <c r="K2868" t="s">
        <v>2408</v>
      </c>
      <c r="L2868">
        <v>46003</v>
      </c>
      <c r="N2868">
        <v>46096</v>
      </c>
      <c r="P2868" t="s">
        <v>1337</v>
      </c>
      <c r="Q2868" t="s">
        <v>2409</v>
      </c>
      <c r="R2868" t="s">
        <v>1339</v>
      </c>
      <c r="S2868" t="s">
        <v>1332</v>
      </c>
      <c r="U2868" t="s">
        <v>1340</v>
      </c>
      <c r="V2868" t="s">
        <v>1341</v>
      </c>
      <c r="W2868" t="s">
        <v>1339</v>
      </c>
      <c r="X2868">
        <v>46088</v>
      </c>
      <c r="Y2868" t="s">
        <v>2410</v>
      </c>
      <c r="Z2868">
        <v>731</v>
      </c>
      <c r="AA2868">
        <v>60</v>
      </c>
      <c r="AB2868">
        <v>17</v>
      </c>
      <c r="AC2868" t="s">
        <v>1343</v>
      </c>
      <c r="AF2868" t="s">
        <v>1343</v>
      </c>
      <c r="AI2868" t="s">
        <v>1339</v>
      </c>
      <c r="AJ2868">
        <v>490</v>
      </c>
      <c r="AL2868">
        <v>731</v>
      </c>
      <c r="AM2868">
        <v>731</v>
      </c>
      <c r="AN2868">
        <v>8.2079343365253105E-2</v>
      </c>
      <c r="AO2868">
        <v>0.67031463748289999</v>
      </c>
    </row>
    <row r="2869" spans="1:41" hidden="1" x14ac:dyDescent="0.3">
      <c r="A2869" t="s">
        <v>1332</v>
      </c>
      <c r="B2869" t="s">
        <v>1332</v>
      </c>
      <c r="C2869" t="s">
        <v>1371</v>
      </c>
      <c r="D2869" t="s">
        <v>2962</v>
      </c>
      <c r="E2869">
        <v>2025945</v>
      </c>
      <c r="F2869" t="s">
        <v>6903</v>
      </c>
      <c r="G2869" t="s">
        <v>6904</v>
      </c>
      <c r="I2869" t="s">
        <v>1335</v>
      </c>
      <c r="J2869">
        <v>400</v>
      </c>
      <c r="K2869" t="s">
        <v>2408</v>
      </c>
      <c r="L2869">
        <v>46105</v>
      </c>
      <c r="N2869">
        <v>46152</v>
      </c>
      <c r="P2869" t="s">
        <v>1337</v>
      </c>
      <c r="Q2869" t="s">
        <v>2409</v>
      </c>
      <c r="R2869" t="s">
        <v>1781</v>
      </c>
      <c r="S2869" t="s">
        <v>1332</v>
      </c>
      <c r="U2869" t="s">
        <v>1340</v>
      </c>
      <c r="V2869" t="s">
        <v>1341</v>
      </c>
      <c r="W2869" t="s">
        <v>1355</v>
      </c>
      <c r="AC2869" t="s">
        <v>1343</v>
      </c>
      <c r="AF2869" t="s">
        <v>1343</v>
      </c>
      <c r="AI2869">
        <v>22</v>
      </c>
      <c r="AJ2869">
        <v>460</v>
      </c>
      <c r="AL2869">
        <v>0</v>
      </c>
      <c r="AM2869" t="s">
        <v>1332</v>
      </c>
      <c r="AN2869">
        <v>0</v>
      </c>
      <c r="AO2869">
        <v>0</v>
      </c>
    </row>
    <row r="2870" spans="1:41" hidden="1" x14ac:dyDescent="0.3">
      <c r="A2870" t="s">
        <v>1332</v>
      </c>
      <c r="B2870" t="s">
        <v>1332</v>
      </c>
      <c r="C2870" t="s">
        <v>1359</v>
      </c>
      <c r="D2870" t="s">
        <v>7591</v>
      </c>
      <c r="E2870">
        <v>2026032</v>
      </c>
      <c r="F2870" t="s">
        <v>5040</v>
      </c>
      <c r="I2870" t="s">
        <v>1369</v>
      </c>
      <c r="J2870">
        <v>0</v>
      </c>
      <c r="K2870" t="s">
        <v>8261</v>
      </c>
      <c r="L2870">
        <v>46121</v>
      </c>
      <c r="N2870">
        <v>46157</v>
      </c>
      <c r="P2870" t="s">
        <v>1337</v>
      </c>
      <c r="Q2870" t="s">
        <v>8260</v>
      </c>
      <c r="R2870" t="s">
        <v>1781</v>
      </c>
      <c r="S2870" t="s">
        <v>1332</v>
      </c>
      <c r="U2870" t="s">
        <v>1340</v>
      </c>
      <c r="V2870" t="s">
        <v>1402</v>
      </c>
      <c r="W2870" t="s">
        <v>1355</v>
      </c>
      <c r="AC2870" t="s">
        <v>1343</v>
      </c>
      <c r="AF2870" t="s">
        <v>1343</v>
      </c>
      <c r="AI2870">
        <v>27</v>
      </c>
      <c r="AJ2870">
        <v>0</v>
      </c>
      <c r="AL2870">
        <v>0</v>
      </c>
      <c r="AM2870" t="s">
        <v>1332</v>
      </c>
      <c r="AN2870">
        <v>0</v>
      </c>
      <c r="AO2870">
        <v>0</v>
      </c>
    </row>
    <row r="2871" spans="1:41" hidden="1" x14ac:dyDescent="0.3">
      <c r="A2871" t="s">
        <v>1332</v>
      </c>
      <c r="B2871" t="s">
        <v>1332</v>
      </c>
      <c r="C2871" t="s">
        <v>1359</v>
      </c>
      <c r="D2871" t="s">
        <v>7699</v>
      </c>
      <c r="E2871">
        <v>2026058</v>
      </c>
      <c r="F2871" t="s">
        <v>5040</v>
      </c>
      <c r="I2871" t="s">
        <v>1369</v>
      </c>
      <c r="J2871">
        <v>0</v>
      </c>
      <c r="K2871" t="s">
        <v>8261</v>
      </c>
      <c r="L2871">
        <v>46121</v>
      </c>
      <c r="N2871">
        <v>46157</v>
      </c>
      <c r="P2871" t="s">
        <v>1337</v>
      </c>
      <c r="Q2871" t="s">
        <v>8260</v>
      </c>
      <c r="R2871" t="s">
        <v>1781</v>
      </c>
      <c r="S2871" t="s">
        <v>1332</v>
      </c>
      <c r="U2871" t="s">
        <v>1340</v>
      </c>
      <c r="V2871" t="s">
        <v>1402</v>
      </c>
      <c r="W2871" t="s">
        <v>1355</v>
      </c>
      <c r="AC2871" t="s">
        <v>1343</v>
      </c>
      <c r="AF2871" t="s">
        <v>1343</v>
      </c>
      <c r="AI2871">
        <v>27</v>
      </c>
      <c r="AJ2871">
        <v>0</v>
      </c>
      <c r="AL2871">
        <v>0</v>
      </c>
      <c r="AM2871" t="s">
        <v>1332</v>
      </c>
      <c r="AN2871">
        <v>0</v>
      </c>
      <c r="AO2871">
        <v>0</v>
      </c>
    </row>
    <row r="2872" spans="1:41" hidden="1" x14ac:dyDescent="0.3">
      <c r="C2872" t="s">
        <v>39</v>
      </c>
      <c r="D2872" t="s">
        <v>4500</v>
      </c>
      <c r="E2872">
        <v>2026062</v>
      </c>
      <c r="I2872" t="s">
        <v>1369</v>
      </c>
      <c r="J2872">
        <v>0</v>
      </c>
      <c r="K2872" t="s">
        <v>8261</v>
      </c>
      <c r="L2872">
        <v>46094</v>
      </c>
      <c r="N2872">
        <v>46132</v>
      </c>
      <c r="P2872" t="s">
        <v>1337</v>
      </c>
      <c r="Q2872" t="s">
        <v>2331</v>
      </c>
      <c r="R2872" t="s">
        <v>1339</v>
      </c>
      <c r="S2872" t="s">
        <v>1332</v>
      </c>
      <c r="U2872" t="s">
        <v>1340</v>
      </c>
      <c r="V2872" t="s">
        <v>1402</v>
      </c>
      <c r="W2872" t="s">
        <v>1339</v>
      </c>
      <c r="X2872">
        <v>46125</v>
      </c>
      <c r="Y2872" t="s">
        <v>8571</v>
      </c>
      <c r="AC2872" t="s">
        <v>1343</v>
      </c>
      <c r="AF2872" t="s">
        <v>1343</v>
      </c>
      <c r="AI2872" t="s">
        <v>1339</v>
      </c>
      <c r="AJ2872">
        <v>55</v>
      </c>
      <c r="AL2872">
        <v>0</v>
      </c>
      <c r="AM2872">
        <v>0</v>
      </c>
      <c r="AN2872">
        <v>0</v>
      </c>
      <c r="AO2872">
        <v>0</v>
      </c>
    </row>
    <row r="2873" spans="1:41" x14ac:dyDescent="0.3">
      <c r="A2873" t="s">
        <v>1332</v>
      </c>
      <c r="B2873" t="s">
        <v>1332</v>
      </c>
      <c r="C2873" t="s">
        <v>1380</v>
      </c>
      <c r="D2873" t="s">
        <v>2962</v>
      </c>
      <c r="E2873">
        <v>2025945</v>
      </c>
      <c r="F2873" t="s">
        <v>6356</v>
      </c>
      <c r="G2873" t="s">
        <v>6357</v>
      </c>
      <c r="I2873" t="s">
        <v>1335</v>
      </c>
      <c r="J2873">
        <v>40</v>
      </c>
      <c r="K2873" t="s">
        <v>6358</v>
      </c>
      <c r="L2873" s="42">
        <v>46098</v>
      </c>
      <c r="N2873">
        <v>46142</v>
      </c>
      <c r="P2873" t="s">
        <v>1337</v>
      </c>
      <c r="Q2873" t="s">
        <v>6359</v>
      </c>
      <c r="R2873" t="s">
        <v>1339</v>
      </c>
      <c r="S2873" t="s">
        <v>1332</v>
      </c>
      <c r="U2873" t="s">
        <v>1340</v>
      </c>
      <c r="V2873" t="s">
        <v>2247</v>
      </c>
      <c r="W2873" t="s">
        <v>1339</v>
      </c>
      <c r="X2873">
        <v>46112</v>
      </c>
      <c r="Y2873" t="s">
        <v>6360</v>
      </c>
      <c r="Z2873">
        <v>60</v>
      </c>
      <c r="AA2873">
        <v>16</v>
      </c>
      <c r="AB2873">
        <v>9</v>
      </c>
      <c r="AC2873" t="s">
        <v>1343</v>
      </c>
      <c r="AF2873" t="s">
        <v>1343</v>
      </c>
      <c r="AI2873" t="s">
        <v>1339</v>
      </c>
      <c r="AJ2873">
        <v>100</v>
      </c>
      <c r="AL2873">
        <v>60</v>
      </c>
      <c r="AM2873">
        <v>60</v>
      </c>
      <c r="AN2873">
        <v>0.266666666666667</v>
      </c>
      <c r="AO2873">
        <v>1.6666666666666701</v>
      </c>
    </row>
    <row r="2874" spans="1:41" x14ac:dyDescent="0.3">
      <c r="A2874" t="s">
        <v>1332</v>
      </c>
      <c r="B2874" t="s">
        <v>1332</v>
      </c>
      <c r="C2874" t="s">
        <v>1380</v>
      </c>
      <c r="D2874" t="s">
        <v>2962</v>
      </c>
      <c r="E2874">
        <v>2025945</v>
      </c>
      <c r="F2874" t="s">
        <v>6352</v>
      </c>
      <c r="G2874" t="s">
        <v>6353</v>
      </c>
      <c r="I2874" t="s">
        <v>1335</v>
      </c>
      <c r="J2874">
        <v>350</v>
      </c>
      <c r="K2874" t="s">
        <v>3294</v>
      </c>
      <c r="L2874" s="42">
        <v>46098</v>
      </c>
      <c r="N2874">
        <v>46142</v>
      </c>
      <c r="P2874" t="s">
        <v>1337</v>
      </c>
      <c r="Q2874" t="s">
        <v>3295</v>
      </c>
      <c r="R2874" t="s">
        <v>1781</v>
      </c>
      <c r="S2874" t="s">
        <v>1332</v>
      </c>
      <c r="U2874" t="s">
        <v>1340</v>
      </c>
      <c r="V2874" t="s">
        <v>1341</v>
      </c>
      <c r="W2874" t="s">
        <v>1355</v>
      </c>
      <c r="AC2874" t="s">
        <v>1343</v>
      </c>
      <c r="AF2874" t="s">
        <v>1343</v>
      </c>
      <c r="AI2874">
        <v>12</v>
      </c>
      <c r="AJ2874">
        <v>410</v>
      </c>
      <c r="AL2874">
        <v>0</v>
      </c>
      <c r="AM2874" t="s">
        <v>1332</v>
      </c>
      <c r="AN2874">
        <v>0</v>
      </c>
      <c r="AO2874">
        <v>0</v>
      </c>
    </row>
    <row r="2875" spans="1:41" hidden="1" x14ac:dyDescent="0.3">
      <c r="A2875" t="s">
        <v>1332</v>
      </c>
      <c r="B2875" t="s">
        <v>1379</v>
      </c>
      <c r="C2875" t="s">
        <v>1386</v>
      </c>
      <c r="D2875" t="s">
        <v>1438</v>
      </c>
      <c r="E2875">
        <v>2025933</v>
      </c>
      <c r="I2875" t="s">
        <v>1335</v>
      </c>
      <c r="J2875">
        <v>300</v>
      </c>
      <c r="K2875" t="s">
        <v>3999</v>
      </c>
      <c r="L2875">
        <v>46080</v>
      </c>
      <c r="N2875">
        <v>46132</v>
      </c>
      <c r="P2875" t="s">
        <v>1361</v>
      </c>
      <c r="Q2875" t="s">
        <v>4000</v>
      </c>
      <c r="R2875" t="s">
        <v>3490</v>
      </c>
      <c r="S2875" t="s">
        <v>1332</v>
      </c>
      <c r="U2875" t="s">
        <v>1340</v>
      </c>
      <c r="V2875" t="s">
        <v>1341</v>
      </c>
      <c r="W2875" t="s">
        <v>1355</v>
      </c>
      <c r="AC2875" t="s">
        <v>1343</v>
      </c>
      <c r="AF2875" t="s">
        <v>1343</v>
      </c>
      <c r="AI2875">
        <v>2</v>
      </c>
      <c r="AJ2875">
        <v>350</v>
      </c>
      <c r="AL2875">
        <v>0</v>
      </c>
      <c r="AM2875" t="s">
        <v>1332</v>
      </c>
      <c r="AN2875">
        <v>0</v>
      </c>
      <c r="AO2875">
        <v>0</v>
      </c>
    </row>
    <row r="2876" spans="1:41" hidden="1" x14ac:dyDescent="0.3">
      <c r="A2876" t="s">
        <v>1332</v>
      </c>
      <c r="B2876" t="s">
        <v>1379</v>
      </c>
      <c r="C2876" t="s">
        <v>1386</v>
      </c>
      <c r="D2876" t="s">
        <v>1755</v>
      </c>
      <c r="E2876">
        <v>2025329</v>
      </c>
      <c r="I2876" t="s">
        <v>1335</v>
      </c>
      <c r="J2876">
        <v>0</v>
      </c>
      <c r="K2876" t="s">
        <v>3999</v>
      </c>
      <c r="L2876">
        <v>46080</v>
      </c>
      <c r="N2876">
        <v>46132</v>
      </c>
      <c r="P2876" t="s">
        <v>1361</v>
      </c>
      <c r="Q2876" t="s">
        <v>4000</v>
      </c>
      <c r="R2876" t="s">
        <v>3490</v>
      </c>
      <c r="S2876" t="s">
        <v>1332</v>
      </c>
      <c r="U2876" t="s">
        <v>1340</v>
      </c>
      <c r="V2876" t="s">
        <v>1341</v>
      </c>
      <c r="W2876" t="s">
        <v>1355</v>
      </c>
      <c r="AC2876" t="s">
        <v>1343</v>
      </c>
      <c r="AF2876" t="s">
        <v>1343</v>
      </c>
      <c r="AI2876">
        <v>2</v>
      </c>
      <c r="AJ2876">
        <v>52</v>
      </c>
      <c r="AL2876">
        <v>0</v>
      </c>
      <c r="AM2876" t="s">
        <v>1332</v>
      </c>
      <c r="AN2876">
        <v>0</v>
      </c>
      <c r="AO2876">
        <v>0</v>
      </c>
    </row>
    <row r="2877" spans="1:41" hidden="1" x14ac:dyDescent="0.3">
      <c r="A2877" t="s">
        <v>1332</v>
      </c>
      <c r="B2877" t="s">
        <v>1379</v>
      </c>
      <c r="C2877" t="s">
        <v>39</v>
      </c>
      <c r="D2877" t="s">
        <v>1438</v>
      </c>
      <c r="E2877">
        <v>2025933</v>
      </c>
      <c r="F2877" t="s">
        <v>5304</v>
      </c>
      <c r="G2877" t="s">
        <v>5305</v>
      </c>
      <c r="I2877" t="s">
        <v>1335</v>
      </c>
      <c r="J2877">
        <v>300</v>
      </c>
      <c r="K2877" t="s">
        <v>3999</v>
      </c>
      <c r="L2877">
        <v>46090</v>
      </c>
      <c r="N2877">
        <v>46122</v>
      </c>
      <c r="P2877" t="s">
        <v>1361</v>
      </c>
      <c r="Q2877" t="s">
        <v>4000</v>
      </c>
      <c r="R2877" t="s">
        <v>1339</v>
      </c>
      <c r="S2877" t="s">
        <v>1332</v>
      </c>
      <c r="U2877" t="s">
        <v>1340</v>
      </c>
      <c r="V2877" t="s">
        <v>1341</v>
      </c>
      <c r="W2877" t="s">
        <v>1339</v>
      </c>
      <c r="X2877">
        <v>46121</v>
      </c>
      <c r="Y2877" t="s">
        <v>5306</v>
      </c>
      <c r="Z2877">
        <v>306</v>
      </c>
      <c r="AA2877">
        <v>102</v>
      </c>
      <c r="AB2877">
        <v>5</v>
      </c>
      <c r="AC2877" t="s">
        <v>1343</v>
      </c>
      <c r="AF2877" t="s">
        <v>1343</v>
      </c>
      <c r="AI2877" t="s">
        <v>1339</v>
      </c>
      <c r="AJ2877">
        <v>350</v>
      </c>
      <c r="AL2877">
        <v>306</v>
      </c>
      <c r="AM2877">
        <v>306</v>
      </c>
      <c r="AN2877">
        <v>0.33333333333333298</v>
      </c>
      <c r="AO2877">
        <v>1.1437908496732001</v>
      </c>
    </row>
    <row r="2878" spans="1:41" hidden="1" x14ac:dyDescent="0.3">
      <c r="A2878" t="s">
        <v>1332</v>
      </c>
      <c r="B2878" t="s">
        <v>1379</v>
      </c>
      <c r="C2878" t="s">
        <v>39</v>
      </c>
      <c r="D2878" t="s">
        <v>1755</v>
      </c>
      <c r="E2878">
        <v>2025329</v>
      </c>
      <c r="F2878" t="s">
        <v>5304</v>
      </c>
      <c r="I2878" t="s">
        <v>1335</v>
      </c>
      <c r="J2878">
        <v>0</v>
      </c>
      <c r="K2878" t="s">
        <v>3999</v>
      </c>
      <c r="L2878">
        <v>46090</v>
      </c>
      <c r="N2878">
        <v>46122</v>
      </c>
      <c r="P2878" t="s">
        <v>1361</v>
      </c>
      <c r="Q2878" t="s">
        <v>4000</v>
      </c>
      <c r="R2878" t="s">
        <v>1339</v>
      </c>
      <c r="S2878" t="s">
        <v>1332</v>
      </c>
      <c r="U2878" t="s">
        <v>1340</v>
      </c>
      <c r="V2878" t="s">
        <v>1341</v>
      </c>
      <c r="W2878" t="s">
        <v>1339</v>
      </c>
      <c r="X2878">
        <v>46121</v>
      </c>
      <c r="Y2878" t="s">
        <v>5306</v>
      </c>
      <c r="Z2878">
        <v>306</v>
      </c>
      <c r="AA2878">
        <v>102</v>
      </c>
      <c r="AB2878">
        <v>5</v>
      </c>
      <c r="AC2878" t="s">
        <v>1343</v>
      </c>
      <c r="AF2878" t="s">
        <v>1343</v>
      </c>
      <c r="AI2878" t="s">
        <v>1339</v>
      </c>
      <c r="AJ2878">
        <v>52</v>
      </c>
      <c r="AL2878" t="s">
        <v>1332</v>
      </c>
      <c r="AM2878" t="s">
        <v>1332</v>
      </c>
      <c r="AN2878">
        <v>0.33333333333333298</v>
      </c>
      <c r="AO2878">
        <v>0</v>
      </c>
    </row>
    <row r="2879" spans="1:41" hidden="1" x14ac:dyDescent="0.3">
      <c r="A2879" t="s">
        <v>1332</v>
      </c>
      <c r="B2879" t="s">
        <v>1332</v>
      </c>
      <c r="C2879" t="s">
        <v>1371</v>
      </c>
      <c r="D2879" t="s">
        <v>6419</v>
      </c>
      <c r="E2879">
        <v>2026053</v>
      </c>
      <c r="F2879" t="s">
        <v>5304</v>
      </c>
      <c r="I2879" t="s">
        <v>1335</v>
      </c>
      <c r="J2879">
        <v>300</v>
      </c>
      <c r="K2879" t="s">
        <v>3999</v>
      </c>
      <c r="L2879">
        <v>46105</v>
      </c>
      <c r="N2879">
        <v>46152</v>
      </c>
      <c r="P2879" t="s">
        <v>1361</v>
      </c>
      <c r="Q2879" t="s">
        <v>4000</v>
      </c>
      <c r="R2879" t="s">
        <v>1781</v>
      </c>
      <c r="S2879" t="s">
        <v>1332</v>
      </c>
      <c r="U2879" t="s">
        <v>1340</v>
      </c>
      <c r="V2879" t="s">
        <v>1341</v>
      </c>
      <c r="W2879" t="s">
        <v>1355</v>
      </c>
      <c r="AC2879" t="s">
        <v>1343</v>
      </c>
      <c r="AF2879" t="s">
        <v>1343</v>
      </c>
      <c r="AI2879">
        <v>22</v>
      </c>
      <c r="AJ2879">
        <v>300</v>
      </c>
      <c r="AL2879">
        <v>0</v>
      </c>
      <c r="AM2879" t="s">
        <v>1332</v>
      </c>
      <c r="AN2879">
        <v>0</v>
      </c>
      <c r="AO2879">
        <v>0</v>
      </c>
    </row>
    <row r="2880" spans="1:41" hidden="1" x14ac:dyDescent="0.3">
      <c r="A2880" t="s">
        <v>1332</v>
      </c>
      <c r="B2880" t="s">
        <v>1332</v>
      </c>
      <c r="C2880" t="s">
        <v>1371</v>
      </c>
      <c r="D2880" t="s">
        <v>6423</v>
      </c>
      <c r="E2880" t="s">
        <v>6424</v>
      </c>
      <c r="F2880" t="s">
        <v>5304</v>
      </c>
      <c r="I2880" t="s">
        <v>1335</v>
      </c>
      <c r="J2880">
        <v>0</v>
      </c>
      <c r="K2880" t="s">
        <v>3999</v>
      </c>
      <c r="L2880">
        <v>46105</v>
      </c>
      <c r="N2880">
        <v>46152</v>
      </c>
      <c r="P2880" t="s">
        <v>1361</v>
      </c>
      <c r="Q2880" t="s">
        <v>4000</v>
      </c>
      <c r="R2880" t="s">
        <v>1781</v>
      </c>
      <c r="S2880" t="s">
        <v>1332</v>
      </c>
      <c r="U2880" t="s">
        <v>1340</v>
      </c>
      <c r="V2880" t="s">
        <v>1341</v>
      </c>
      <c r="W2880" t="s">
        <v>1355</v>
      </c>
      <c r="AC2880" t="s">
        <v>1343</v>
      </c>
      <c r="AF2880" t="s">
        <v>1343</v>
      </c>
      <c r="AI2880">
        <v>22</v>
      </c>
      <c r="AJ2880">
        <v>30</v>
      </c>
      <c r="AL2880">
        <v>0</v>
      </c>
      <c r="AM2880" t="s">
        <v>1332</v>
      </c>
      <c r="AN2880">
        <v>0</v>
      </c>
      <c r="AO2880">
        <v>0</v>
      </c>
    </row>
    <row r="2881" spans="1:41" hidden="1" x14ac:dyDescent="0.3">
      <c r="A2881" t="s">
        <v>1332</v>
      </c>
      <c r="B2881" t="s">
        <v>1332</v>
      </c>
      <c r="C2881" t="s">
        <v>47</v>
      </c>
      <c r="D2881" t="s">
        <v>7699</v>
      </c>
      <c r="E2881">
        <v>2026058</v>
      </c>
      <c r="F2881" t="s">
        <v>5304</v>
      </c>
      <c r="I2881" t="s">
        <v>1335</v>
      </c>
      <c r="J2881">
        <v>300</v>
      </c>
      <c r="K2881" t="s">
        <v>3999</v>
      </c>
      <c r="L2881">
        <v>46112</v>
      </c>
      <c r="N2881">
        <v>46157</v>
      </c>
      <c r="P2881" t="s">
        <v>1337</v>
      </c>
      <c r="Q2881" t="s">
        <v>4000</v>
      </c>
      <c r="R2881" t="s">
        <v>1781</v>
      </c>
      <c r="S2881" t="s">
        <v>1332</v>
      </c>
      <c r="U2881" t="s">
        <v>1340</v>
      </c>
      <c r="V2881" t="s">
        <v>1341</v>
      </c>
      <c r="W2881" t="s">
        <v>1355</v>
      </c>
      <c r="AC2881" t="s">
        <v>1343</v>
      </c>
      <c r="AF2881" t="s">
        <v>1343</v>
      </c>
      <c r="AI2881">
        <v>27</v>
      </c>
      <c r="AJ2881">
        <v>300</v>
      </c>
      <c r="AL2881">
        <v>0</v>
      </c>
      <c r="AM2881" t="s">
        <v>1332</v>
      </c>
      <c r="AN2881">
        <v>0</v>
      </c>
      <c r="AO2881">
        <v>0</v>
      </c>
    </row>
    <row r="2882" spans="1:41" hidden="1" x14ac:dyDescent="0.3">
      <c r="A2882" t="s">
        <v>1332</v>
      </c>
      <c r="B2882" t="s">
        <v>1332</v>
      </c>
      <c r="C2882" t="s">
        <v>64</v>
      </c>
      <c r="D2882" t="s">
        <v>7591</v>
      </c>
      <c r="E2882">
        <v>2026032</v>
      </c>
      <c r="F2882" t="s">
        <v>5304</v>
      </c>
      <c r="G2882" t="s">
        <v>4636</v>
      </c>
      <c r="I2882" t="s">
        <v>1335</v>
      </c>
      <c r="J2882">
        <v>300</v>
      </c>
      <c r="K2882" t="s">
        <v>3999</v>
      </c>
      <c r="L2882">
        <v>46123</v>
      </c>
      <c r="N2882">
        <v>46157</v>
      </c>
      <c r="P2882" t="s">
        <v>1361</v>
      </c>
      <c r="Q2882" t="s">
        <v>4000</v>
      </c>
      <c r="R2882" t="s">
        <v>1781</v>
      </c>
      <c r="S2882" t="s">
        <v>1332</v>
      </c>
      <c r="U2882" t="s">
        <v>1340</v>
      </c>
      <c r="V2882" t="s">
        <v>1341</v>
      </c>
      <c r="W2882" t="s">
        <v>1355</v>
      </c>
      <c r="AC2882" t="s">
        <v>1343</v>
      </c>
      <c r="AF2882" t="s">
        <v>1343</v>
      </c>
      <c r="AI2882">
        <v>27</v>
      </c>
      <c r="AJ2882">
        <v>300</v>
      </c>
      <c r="AL2882">
        <v>0</v>
      </c>
      <c r="AM2882" t="s">
        <v>1332</v>
      </c>
      <c r="AN2882">
        <v>0</v>
      </c>
      <c r="AO2882">
        <v>0</v>
      </c>
    </row>
    <row r="2883" spans="1:41" hidden="1" x14ac:dyDescent="0.3">
      <c r="C2883" t="s">
        <v>1359</v>
      </c>
      <c r="D2883" t="s">
        <v>4635</v>
      </c>
      <c r="E2883">
        <v>2026013</v>
      </c>
      <c r="F2883" t="s">
        <v>5304</v>
      </c>
      <c r="G2883" t="s">
        <v>4636</v>
      </c>
      <c r="I2883" t="s">
        <v>1335</v>
      </c>
      <c r="J2883">
        <v>300</v>
      </c>
      <c r="K2883" t="s">
        <v>3999</v>
      </c>
      <c r="L2883">
        <v>46127</v>
      </c>
      <c r="N2883">
        <v>46162</v>
      </c>
      <c r="P2883" t="s">
        <v>1361</v>
      </c>
      <c r="Q2883" t="s">
        <v>4000</v>
      </c>
      <c r="U2883" t="s">
        <v>1340</v>
      </c>
      <c r="V2883" t="s">
        <v>1341</v>
      </c>
      <c r="W2883" t="s">
        <v>1355</v>
      </c>
      <c r="AC2883" t="s">
        <v>1343</v>
      </c>
      <c r="AF2883" t="s">
        <v>1343</v>
      </c>
      <c r="AI2883">
        <v>32</v>
      </c>
      <c r="AJ2883">
        <v>360</v>
      </c>
      <c r="AL2883">
        <v>0</v>
      </c>
      <c r="AM2883" t="s">
        <v>1332</v>
      </c>
      <c r="AN2883">
        <v>0</v>
      </c>
      <c r="AO2883">
        <v>0</v>
      </c>
    </row>
    <row r="2884" spans="1:41" hidden="1" x14ac:dyDescent="0.3">
      <c r="C2884" t="s">
        <v>1359</v>
      </c>
      <c r="D2884" t="s">
        <v>4631</v>
      </c>
      <c r="E2884">
        <v>2026010</v>
      </c>
      <c r="F2884" t="s">
        <v>5304</v>
      </c>
      <c r="G2884" t="s">
        <v>4636</v>
      </c>
      <c r="I2884" t="s">
        <v>1335</v>
      </c>
      <c r="J2884">
        <v>0</v>
      </c>
      <c r="K2884" t="s">
        <v>3999</v>
      </c>
      <c r="L2884">
        <v>46127</v>
      </c>
      <c r="N2884">
        <v>46162</v>
      </c>
      <c r="P2884" t="s">
        <v>1361</v>
      </c>
      <c r="Q2884" t="s">
        <v>4000</v>
      </c>
      <c r="U2884" t="s">
        <v>1340</v>
      </c>
      <c r="V2884" t="s">
        <v>1341</v>
      </c>
      <c r="W2884" t="s">
        <v>1355</v>
      </c>
      <c r="AC2884" t="s">
        <v>1343</v>
      </c>
      <c r="AF2884" t="s">
        <v>1343</v>
      </c>
      <c r="AI2884">
        <v>32</v>
      </c>
      <c r="AJ2884">
        <v>30</v>
      </c>
      <c r="AL2884">
        <v>0</v>
      </c>
      <c r="AM2884" t="s">
        <v>1332</v>
      </c>
      <c r="AN2884">
        <v>0</v>
      </c>
      <c r="AO2884">
        <v>0</v>
      </c>
    </row>
    <row r="2885" spans="1:41" hidden="1" x14ac:dyDescent="0.3">
      <c r="A2885" t="s">
        <v>1332</v>
      </c>
      <c r="B2885" t="s">
        <v>1332</v>
      </c>
      <c r="C2885" t="s">
        <v>304</v>
      </c>
      <c r="D2885" t="s">
        <v>2519</v>
      </c>
      <c r="E2885">
        <v>2025317</v>
      </c>
      <c r="F2885" t="s">
        <v>8099</v>
      </c>
      <c r="G2885" t="s">
        <v>8100</v>
      </c>
      <c r="I2885" t="s">
        <v>1335</v>
      </c>
      <c r="J2885">
        <v>0</v>
      </c>
      <c r="K2885" t="s">
        <v>8101</v>
      </c>
      <c r="L2885">
        <v>46119</v>
      </c>
      <c r="N2885">
        <v>46157</v>
      </c>
      <c r="P2885" t="s">
        <v>1337</v>
      </c>
      <c r="Q2885" t="s">
        <v>8102</v>
      </c>
      <c r="R2885" t="s">
        <v>1781</v>
      </c>
      <c r="S2885" t="s">
        <v>1332</v>
      </c>
      <c r="U2885" t="s">
        <v>1537</v>
      </c>
      <c r="V2885" t="s">
        <v>1341</v>
      </c>
      <c r="W2885" t="s">
        <v>1355</v>
      </c>
      <c r="AC2885" t="s">
        <v>1343</v>
      </c>
      <c r="AF2885" t="s">
        <v>1343</v>
      </c>
      <c r="AI2885">
        <v>27</v>
      </c>
      <c r="AJ2885">
        <v>50</v>
      </c>
      <c r="AL2885">
        <v>0</v>
      </c>
      <c r="AM2885" t="s">
        <v>1332</v>
      </c>
      <c r="AN2885">
        <v>0</v>
      </c>
      <c r="AO2885">
        <v>0</v>
      </c>
    </row>
    <row r="2886" spans="1:41" hidden="1" x14ac:dyDescent="0.3">
      <c r="A2886" t="s">
        <v>1332</v>
      </c>
      <c r="B2886" t="s">
        <v>1332</v>
      </c>
      <c r="C2886" t="s">
        <v>304</v>
      </c>
      <c r="D2886" t="s">
        <v>8050</v>
      </c>
      <c r="E2886">
        <v>2025329</v>
      </c>
      <c r="F2886" t="s">
        <v>8103</v>
      </c>
      <c r="G2886" t="s">
        <v>8100</v>
      </c>
      <c r="I2886" t="s">
        <v>1335</v>
      </c>
      <c r="J2886">
        <v>0</v>
      </c>
      <c r="K2886" t="s">
        <v>8101</v>
      </c>
      <c r="L2886">
        <v>46119</v>
      </c>
      <c r="N2886">
        <v>46157</v>
      </c>
      <c r="P2886" t="s">
        <v>1337</v>
      </c>
      <c r="Q2886" t="s">
        <v>8102</v>
      </c>
      <c r="R2886" t="s">
        <v>1781</v>
      </c>
      <c r="S2886" t="s">
        <v>1332</v>
      </c>
      <c r="U2886" t="s">
        <v>1537</v>
      </c>
      <c r="V2886" t="s">
        <v>1341</v>
      </c>
      <c r="W2886" t="s">
        <v>1355</v>
      </c>
      <c r="AC2886" t="s">
        <v>1343</v>
      </c>
      <c r="AF2886" t="s">
        <v>1343</v>
      </c>
      <c r="AI2886">
        <v>27</v>
      </c>
      <c r="AJ2886">
        <v>52</v>
      </c>
      <c r="AL2886">
        <v>0</v>
      </c>
      <c r="AM2886" t="s">
        <v>1332</v>
      </c>
      <c r="AN2886">
        <v>0</v>
      </c>
      <c r="AO2886">
        <v>0</v>
      </c>
    </row>
    <row r="2887" spans="1:41" x14ac:dyDescent="0.3">
      <c r="A2887" t="s">
        <v>1332</v>
      </c>
      <c r="B2887" t="s">
        <v>1332</v>
      </c>
      <c r="C2887" t="s">
        <v>1380</v>
      </c>
      <c r="D2887" t="s">
        <v>2962</v>
      </c>
      <c r="E2887">
        <v>2025945</v>
      </c>
      <c r="F2887" t="s">
        <v>6270</v>
      </c>
      <c r="G2887" t="s">
        <v>6271</v>
      </c>
      <c r="I2887" t="s">
        <v>1335</v>
      </c>
      <c r="J2887">
        <v>120</v>
      </c>
      <c r="K2887" t="s">
        <v>6272</v>
      </c>
      <c r="L2887" s="42">
        <v>46097</v>
      </c>
      <c r="N2887">
        <v>46142</v>
      </c>
      <c r="P2887" t="s">
        <v>1361</v>
      </c>
      <c r="Q2887" t="s">
        <v>6273</v>
      </c>
      <c r="R2887" t="s">
        <v>1781</v>
      </c>
      <c r="S2887" t="s">
        <v>1374</v>
      </c>
      <c r="T2887" t="s">
        <v>6274</v>
      </c>
      <c r="U2887" t="s">
        <v>1354</v>
      </c>
      <c r="V2887" t="s">
        <v>1341</v>
      </c>
      <c r="W2887" t="s">
        <v>1355</v>
      </c>
      <c r="AC2887" t="s">
        <v>1343</v>
      </c>
      <c r="AF2887" t="s">
        <v>1343</v>
      </c>
      <c r="AI2887">
        <v>12</v>
      </c>
      <c r="AJ2887">
        <v>180</v>
      </c>
      <c r="AL2887">
        <v>0</v>
      </c>
      <c r="AM2887" t="s">
        <v>1332</v>
      </c>
      <c r="AN2887">
        <v>0</v>
      </c>
      <c r="AO2887">
        <v>0</v>
      </c>
    </row>
    <row r="2888" spans="1:41" x14ac:dyDescent="0.3">
      <c r="A2888" t="s">
        <v>1332</v>
      </c>
      <c r="B2888" t="s">
        <v>1332</v>
      </c>
      <c r="C2888" t="s">
        <v>1380</v>
      </c>
      <c r="D2888" t="s">
        <v>2962</v>
      </c>
      <c r="E2888">
        <v>2025945</v>
      </c>
      <c r="F2888" t="s">
        <v>6262</v>
      </c>
      <c r="G2888" t="s">
        <v>6263</v>
      </c>
      <c r="I2888" t="s">
        <v>1335</v>
      </c>
      <c r="J2888">
        <v>0</v>
      </c>
      <c r="K2888" t="s">
        <v>6264</v>
      </c>
      <c r="L2888" s="42">
        <v>46097</v>
      </c>
      <c r="N2888">
        <v>46142</v>
      </c>
      <c r="P2888" t="s">
        <v>1361</v>
      </c>
      <c r="Q2888" t="s">
        <v>6265</v>
      </c>
      <c r="R2888" t="s">
        <v>1781</v>
      </c>
      <c r="S2888" t="s">
        <v>1332</v>
      </c>
      <c r="U2888" t="s">
        <v>1537</v>
      </c>
      <c r="V2888" t="s">
        <v>1341</v>
      </c>
      <c r="W2888" t="s">
        <v>1355</v>
      </c>
      <c r="AC2888" t="s">
        <v>1343</v>
      </c>
      <c r="AF2888" t="s">
        <v>1343</v>
      </c>
      <c r="AI2888">
        <v>12</v>
      </c>
      <c r="AJ2888">
        <v>60</v>
      </c>
      <c r="AL2888">
        <v>0</v>
      </c>
      <c r="AM2888" t="s">
        <v>1332</v>
      </c>
      <c r="AN2888">
        <v>0</v>
      </c>
      <c r="AO2888">
        <v>0</v>
      </c>
    </row>
    <row r="2889" spans="1:41" hidden="1" x14ac:dyDescent="0.3">
      <c r="A2889" t="s">
        <v>1332</v>
      </c>
      <c r="B2889" t="s">
        <v>1332</v>
      </c>
      <c r="C2889" t="s">
        <v>39</v>
      </c>
      <c r="D2889" t="s">
        <v>6419</v>
      </c>
      <c r="E2889">
        <v>2026053</v>
      </c>
      <c r="F2889" t="s">
        <v>6730</v>
      </c>
      <c r="I2889" t="s">
        <v>1335</v>
      </c>
      <c r="J2889">
        <v>350</v>
      </c>
      <c r="K2889" t="s">
        <v>6731</v>
      </c>
      <c r="L2889">
        <v>46104</v>
      </c>
      <c r="N2889">
        <v>46152</v>
      </c>
      <c r="P2889" t="s">
        <v>1361</v>
      </c>
      <c r="Q2889" t="s">
        <v>6732</v>
      </c>
      <c r="R2889" t="s">
        <v>1781</v>
      </c>
      <c r="S2889" t="s">
        <v>1332</v>
      </c>
      <c r="U2889" t="s">
        <v>1340</v>
      </c>
      <c r="V2889" t="s">
        <v>1341</v>
      </c>
      <c r="W2889" t="s">
        <v>1355</v>
      </c>
      <c r="AC2889" t="s">
        <v>1343</v>
      </c>
      <c r="AF2889" t="s">
        <v>1343</v>
      </c>
      <c r="AI2889">
        <v>22</v>
      </c>
      <c r="AJ2889">
        <v>350</v>
      </c>
      <c r="AL2889">
        <v>0</v>
      </c>
      <c r="AM2889" t="s">
        <v>1332</v>
      </c>
      <c r="AN2889">
        <v>0</v>
      </c>
      <c r="AO2889">
        <v>0</v>
      </c>
    </row>
    <row r="2890" spans="1:41" hidden="1" x14ac:dyDescent="0.3">
      <c r="A2890" t="s">
        <v>1332</v>
      </c>
      <c r="B2890" t="s">
        <v>1332</v>
      </c>
      <c r="C2890" t="s">
        <v>39</v>
      </c>
      <c r="D2890" t="s">
        <v>6423</v>
      </c>
      <c r="E2890" t="s">
        <v>6424</v>
      </c>
      <c r="F2890" t="s">
        <v>6730</v>
      </c>
      <c r="I2890" t="s">
        <v>1335</v>
      </c>
      <c r="J2890">
        <v>0</v>
      </c>
      <c r="K2890" t="s">
        <v>6731</v>
      </c>
      <c r="L2890">
        <v>46104</v>
      </c>
      <c r="N2890">
        <v>46152</v>
      </c>
      <c r="P2890" t="s">
        <v>1361</v>
      </c>
      <c r="Q2890" t="s">
        <v>6732</v>
      </c>
      <c r="R2890" t="s">
        <v>1781</v>
      </c>
      <c r="S2890" t="s">
        <v>1332</v>
      </c>
      <c r="U2890" t="s">
        <v>1340</v>
      </c>
      <c r="V2890" t="s">
        <v>1341</v>
      </c>
      <c r="W2890" t="s">
        <v>1355</v>
      </c>
      <c r="AC2890" t="s">
        <v>1343</v>
      </c>
      <c r="AF2890" t="s">
        <v>1343</v>
      </c>
      <c r="AI2890">
        <v>22</v>
      </c>
      <c r="AJ2890">
        <v>30</v>
      </c>
      <c r="AL2890">
        <v>0</v>
      </c>
      <c r="AM2890" t="s">
        <v>1332</v>
      </c>
      <c r="AN2890">
        <v>0</v>
      </c>
      <c r="AO2890">
        <v>0</v>
      </c>
    </row>
    <row r="2891" spans="1:41" hidden="1" x14ac:dyDescent="0.3">
      <c r="A2891" t="s">
        <v>1332</v>
      </c>
      <c r="B2891" t="s">
        <v>1332</v>
      </c>
      <c r="C2891" t="s">
        <v>39</v>
      </c>
      <c r="D2891" t="s">
        <v>2962</v>
      </c>
      <c r="E2891">
        <v>2025945</v>
      </c>
      <c r="F2891" t="s">
        <v>6730</v>
      </c>
      <c r="G2891" t="s">
        <v>6733</v>
      </c>
      <c r="I2891" t="s">
        <v>1335</v>
      </c>
      <c r="J2891">
        <v>450</v>
      </c>
      <c r="K2891" t="s">
        <v>6731</v>
      </c>
      <c r="L2891">
        <v>46104</v>
      </c>
      <c r="N2891">
        <v>46152</v>
      </c>
      <c r="P2891" t="s">
        <v>1361</v>
      </c>
      <c r="Q2891" t="s">
        <v>6732</v>
      </c>
      <c r="R2891" t="s">
        <v>1781</v>
      </c>
      <c r="S2891" t="s">
        <v>1332</v>
      </c>
      <c r="U2891" t="s">
        <v>1340</v>
      </c>
      <c r="V2891" t="s">
        <v>1341</v>
      </c>
      <c r="W2891" t="s">
        <v>1355</v>
      </c>
      <c r="AC2891" t="s">
        <v>1343</v>
      </c>
      <c r="AF2891" t="s">
        <v>1343</v>
      </c>
      <c r="AI2891">
        <v>22</v>
      </c>
      <c r="AJ2891">
        <v>510</v>
      </c>
      <c r="AL2891">
        <v>0</v>
      </c>
      <c r="AM2891" t="s">
        <v>1332</v>
      </c>
      <c r="AN2891">
        <v>0</v>
      </c>
      <c r="AO2891">
        <v>0</v>
      </c>
    </row>
    <row r="2892" spans="1:41" hidden="1" x14ac:dyDescent="0.3">
      <c r="A2892" t="s">
        <v>1332</v>
      </c>
      <c r="B2892" t="s">
        <v>1379</v>
      </c>
      <c r="C2892" t="s">
        <v>39</v>
      </c>
      <c r="D2892" t="s">
        <v>3708</v>
      </c>
      <c r="E2892">
        <v>2025322</v>
      </c>
      <c r="F2892" t="s">
        <v>6392</v>
      </c>
      <c r="G2892" t="s">
        <v>6393</v>
      </c>
      <c r="I2892" t="s">
        <v>1335</v>
      </c>
      <c r="J2892">
        <v>350</v>
      </c>
      <c r="K2892" t="s">
        <v>6394</v>
      </c>
      <c r="L2892">
        <v>46099</v>
      </c>
      <c r="N2892">
        <v>46142</v>
      </c>
      <c r="P2892" t="s">
        <v>1337</v>
      </c>
      <c r="Q2892" t="s">
        <v>6395</v>
      </c>
      <c r="R2892" t="s">
        <v>1339</v>
      </c>
      <c r="S2892" t="s">
        <v>1332</v>
      </c>
      <c r="U2892" t="s">
        <v>1340</v>
      </c>
      <c r="V2892" t="s">
        <v>1341</v>
      </c>
      <c r="W2892" t="s">
        <v>1339</v>
      </c>
      <c r="X2892">
        <v>46126</v>
      </c>
      <c r="Y2892" t="s">
        <v>6396</v>
      </c>
      <c r="AC2892" t="s">
        <v>1343</v>
      </c>
      <c r="AF2892" t="s">
        <v>1343</v>
      </c>
      <c r="AI2892" t="s">
        <v>1339</v>
      </c>
      <c r="AJ2892">
        <v>440</v>
      </c>
      <c r="AL2892">
        <v>0</v>
      </c>
      <c r="AM2892">
        <v>0</v>
      </c>
      <c r="AN2892">
        <v>0</v>
      </c>
      <c r="AO2892">
        <v>0</v>
      </c>
    </row>
    <row r="2893" spans="1:41" hidden="1" x14ac:dyDescent="0.3">
      <c r="A2893" t="s">
        <v>1332</v>
      </c>
      <c r="B2893" t="s">
        <v>1379</v>
      </c>
      <c r="C2893" t="s">
        <v>39</v>
      </c>
      <c r="D2893" t="s">
        <v>3882</v>
      </c>
      <c r="E2893">
        <v>2025322</v>
      </c>
      <c r="F2893" t="s">
        <v>6392</v>
      </c>
      <c r="I2893" t="s">
        <v>1335</v>
      </c>
      <c r="J2893">
        <v>0</v>
      </c>
      <c r="K2893" t="s">
        <v>6394</v>
      </c>
      <c r="L2893">
        <v>46099</v>
      </c>
      <c r="N2893">
        <v>46142</v>
      </c>
      <c r="P2893" t="s">
        <v>1337</v>
      </c>
      <c r="Q2893" t="s">
        <v>6395</v>
      </c>
      <c r="R2893" t="s">
        <v>1339</v>
      </c>
      <c r="S2893" t="s">
        <v>1332</v>
      </c>
      <c r="U2893" t="s">
        <v>1340</v>
      </c>
      <c r="V2893" t="s">
        <v>1341</v>
      </c>
      <c r="W2893" t="s">
        <v>1339</v>
      </c>
      <c r="X2893">
        <v>46126</v>
      </c>
      <c r="Y2893" t="s">
        <v>6396</v>
      </c>
      <c r="AC2893" t="s">
        <v>1343</v>
      </c>
      <c r="AF2893" t="s">
        <v>1343</v>
      </c>
      <c r="AI2893" t="s">
        <v>1339</v>
      </c>
      <c r="AJ2893">
        <v>90</v>
      </c>
      <c r="AL2893" t="s">
        <v>1332</v>
      </c>
      <c r="AM2893" t="s">
        <v>1332</v>
      </c>
      <c r="AN2893">
        <v>0</v>
      </c>
      <c r="AO2893">
        <v>0</v>
      </c>
    </row>
    <row r="2894" spans="1:41" hidden="1" x14ac:dyDescent="0.3">
      <c r="A2894" t="s">
        <v>1332</v>
      </c>
      <c r="B2894" t="s">
        <v>1332</v>
      </c>
      <c r="C2894" t="s">
        <v>39</v>
      </c>
      <c r="D2894" t="s">
        <v>2962</v>
      </c>
      <c r="E2894">
        <v>2025945</v>
      </c>
      <c r="F2894" t="s">
        <v>6392</v>
      </c>
      <c r="G2894" t="s">
        <v>6397</v>
      </c>
      <c r="I2894" t="s">
        <v>1335</v>
      </c>
      <c r="J2894">
        <v>350</v>
      </c>
      <c r="K2894" t="s">
        <v>6394</v>
      </c>
      <c r="L2894">
        <v>46099</v>
      </c>
      <c r="N2894">
        <v>46142</v>
      </c>
      <c r="P2894" t="s">
        <v>1337</v>
      </c>
      <c r="Q2894" t="s">
        <v>6395</v>
      </c>
      <c r="R2894" t="s">
        <v>1781</v>
      </c>
      <c r="S2894" t="s">
        <v>1332</v>
      </c>
      <c r="U2894" t="s">
        <v>1340</v>
      </c>
      <c r="V2894" t="s">
        <v>1341</v>
      </c>
      <c r="W2894" t="s">
        <v>1355</v>
      </c>
      <c r="AC2894" t="s">
        <v>1343</v>
      </c>
      <c r="AF2894" t="s">
        <v>1343</v>
      </c>
      <c r="AI2894">
        <v>12</v>
      </c>
      <c r="AJ2894">
        <v>410</v>
      </c>
      <c r="AL2894">
        <v>0</v>
      </c>
      <c r="AM2894" t="s">
        <v>1332</v>
      </c>
      <c r="AN2894">
        <v>0</v>
      </c>
      <c r="AO2894">
        <v>0</v>
      </c>
    </row>
    <row r="2895" spans="1:41" x14ac:dyDescent="0.3">
      <c r="A2895" t="s">
        <v>1332</v>
      </c>
      <c r="B2895" t="s">
        <v>1332</v>
      </c>
      <c r="C2895" t="s">
        <v>1380</v>
      </c>
      <c r="D2895" t="s">
        <v>2962</v>
      </c>
      <c r="E2895">
        <v>2025945</v>
      </c>
      <c r="F2895" t="s">
        <v>6266</v>
      </c>
      <c r="G2895" t="s">
        <v>6267</v>
      </c>
      <c r="I2895" t="s">
        <v>1335</v>
      </c>
      <c r="J2895">
        <v>200</v>
      </c>
      <c r="K2895" t="s">
        <v>6268</v>
      </c>
      <c r="L2895" s="42">
        <v>46097</v>
      </c>
      <c r="N2895">
        <v>46142</v>
      </c>
      <c r="P2895" t="s">
        <v>1337</v>
      </c>
      <c r="Q2895" t="s">
        <v>6269</v>
      </c>
      <c r="R2895" t="s">
        <v>1781</v>
      </c>
      <c r="S2895" t="s">
        <v>1332</v>
      </c>
      <c r="U2895" t="s">
        <v>1340</v>
      </c>
      <c r="V2895" t="s">
        <v>1341</v>
      </c>
      <c r="W2895" t="s">
        <v>1355</v>
      </c>
      <c r="AC2895" t="s">
        <v>1343</v>
      </c>
      <c r="AF2895" t="s">
        <v>1343</v>
      </c>
      <c r="AI2895">
        <v>12</v>
      </c>
      <c r="AJ2895">
        <v>260</v>
      </c>
      <c r="AL2895">
        <v>0</v>
      </c>
      <c r="AM2895" t="s">
        <v>1332</v>
      </c>
      <c r="AN2895">
        <v>0</v>
      </c>
      <c r="AO2895">
        <v>0</v>
      </c>
    </row>
    <row r="2896" spans="1:41" x14ac:dyDescent="0.3">
      <c r="A2896" t="s">
        <v>1332</v>
      </c>
      <c r="B2896" t="s">
        <v>1332</v>
      </c>
      <c r="C2896" t="s">
        <v>1380</v>
      </c>
      <c r="D2896" t="s">
        <v>5409</v>
      </c>
      <c r="E2896" t="s">
        <v>5410</v>
      </c>
      <c r="F2896" t="s">
        <v>6137</v>
      </c>
      <c r="G2896" t="s">
        <v>6138</v>
      </c>
      <c r="I2896" t="s">
        <v>1335</v>
      </c>
      <c r="J2896">
        <v>290</v>
      </c>
      <c r="K2896" t="s">
        <v>4220</v>
      </c>
      <c r="L2896" s="42">
        <v>46095</v>
      </c>
      <c r="N2896">
        <v>46142</v>
      </c>
      <c r="P2896" t="s">
        <v>1361</v>
      </c>
      <c r="Q2896" t="s">
        <v>4221</v>
      </c>
      <c r="R2896" t="s">
        <v>1781</v>
      </c>
      <c r="S2896" t="s">
        <v>1332</v>
      </c>
      <c r="U2896" t="s">
        <v>1340</v>
      </c>
      <c r="V2896" t="s">
        <v>1341</v>
      </c>
      <c r="W2896" t="s">
        <v>1355</v>
      </c>
      <c r="AC2896" t="s">
        <v>1343</v>
      </c>
      <c r="AF2896" t="s">
        <v>1343</v>
      </c>
      <c r="AI2896">
        <v>12</v>
      </c>
      <c r="AJ2896">
        <v>290</v>
      </c>
      <c r="AL2896">
        <v>0</v>
      </c>
      <c r="AM2896" t="s">
        <v>1332</v>
      </c>
      <c r="AN2896">
        <v>0</v>
      </c>
      <c r="AO2896">
        <v>0</v>
      </c>
    </row>
    <row r="2897" spans="1:41" x14ac:dyDescent="0.3">
      <c r="A2897" t="s">
        <v>1332</v>
      </c>
      <c r="B2897" t="s">
        <v>1379</v>
      </c>
      <c r="C2897" t="s">
        <v>1380</v>
      </c>
      <c r="D2897" t="s">
        <v>3708</v>
      </c>
      <c r="E2897">
        <v>2025322</v>
      </c>
      <c r="F2897" t="s">
        <v>5756</v>
      </c>
      <c r="G2897" t="s">
        <v>6128</v>
      </c>
      <c r="I2897" t="s">
        <v>1335</v>
      </c>
      <c r="J2897">
        <v>400</v>
      </c>
      <c r="K2897" t="s">
        <v>2997</v>
      </c>
      <c r="L2897" s="42">
        <v>46095</v>
      </c>
      <c r="N2897">
        <v>46142</v>
      </c>
      <c r="P2897" t="s">
        <v>1337</v>
      </c>
      <c r="Q2897" t="s">
        <v>1163</v>
      </c>
      <c r="R2897" t="s">
        <v>1781</v>
      </c>
      <c r="S2897" t="s">
        <v>1332</v>
      </c>
      <c r="U2897" t="s">
        <v>1340</v>
      </c>
      <c r="V2897" t="s">
        <v>1341</v>
      </c>
      <c r="W2897" t="s">
        <v>1355</v>
      </c>
      <c r="AC2897" t="s">
        <v>1343</v>
      </c>
      <c r="AF2897" t="s">
        <v>1343</v>
      </c>
      <c r="AI2897">
        <v>12</v>
      </c>
      <c r="AJ2897">
        <v>490</v>
      </c>
      <c r="AL2897">
        <v>0</v>
      </c>
      <c r="AM2897" t="s">
        <v>1332</v>
      </c>
      <c r="AN2897">
        <v>0</v>
      </c>
      <c r="AO2897">
        <v>0</v>
      </c>
    </row>
    <row r="2898" spans="1:41" x14ac:dyDescent="0.3">
      <c r="A2898" t="s">
        <v>1332</v>
      </c>
      <c r="B2898" t="s">
        <v>1379</v>
      </c>
      <c r="C2898" t="s">
        <v>1380</v>
      </c>
      <c r="D2898" t="s">
        <v>3882</v>
      </c>
      <c r="E2898">
        <v>2025322</v>
      </c>
      <c r="F2898" t="s">
        <v>5756</v>
      </c>
      <c r="G2898" t="s">
        <v>6128</v>
      </c>
      <c r="I2898" t="s">
        <v>1335</v>
      </c>
      <c r="J2898">
        <v>400</v>
      </c>
      <c r="K2898" t="s">
        <v>2997</v>
      </c>
      <c r="L2898" s="42">
        <v>46095</v>
      </c>
      <c r="N2898">
        <v>46142</v>
      </c>
      <c r="P2898" t="s">
        <v>1337</v>
      </c>
      <c r="Q2898" t="s">
        <v>1163</v>
      </c>
      <c r="R2898" t="s">
        <v>1781</v>
      </c>
      <c r="S2898" t="s">
        <v>1332</v>
      </c>
      <c r="U2898" t="s">
        <v>1340</v>
      </c>
      <c r="V2898" t="s">
        <v>1341</v>
      </c>
      <c r="W2898" t="s">
        <v>1355</v>
      </c>
      <c r="AC2898" t="s">
        <v>1343</v>
      </c>
      <c r="AF2898" t="s">
        <v>1343</v>
      </c>
      <c r="AI2898">
        <v>12</v>
      </c>
      <c r="AJ2898">
        <v>490</v>
      </c>
      <c r="AL2898">
        <v>0</v>
      </c>
      <c r="AM2898" t="s">
        <v>1332</v>
      </c>
      <c r="AN2898">
        <v>0</v>
      </c>
      <c r="AO2898">
        <v>0</v>
      </c>
    </row>
    <row r="2899" spans="1:41" hidden="1" x14ac:dyDescent="0.3">
      <c r="A2899" t="s">
        <v>1332</v>
      </c>
      <c r="B2899" t="s">
        <v>1332</v>
      </c>
      <c r="C2899" t="s">
        <v>39</v>
      </c>
      <c r="D2899" t="s">
        <v>2519</v>
      </c>
      <c r="E2899">
        <v>2025317</v>
      </c>
      <c r="F2899" t="s">
        <v>8168</v>
      </c>
      <c r="I2899" t="s">
        <v>1335</v>
      </c>
      <c r="J2899">
        <v>700</v>
      </c>
      <c r="K2899" t="s">
        <v>8169</v>
      </c>
      <c r="L2899">
        <v>46120</v>
      </c>
      <c r="N2899">
        <v>46157</v>
      </c>
      <c r="P2899" t="s">
        <v>1337</v>
      </c>
      <c r="Q2899" t="s">
        <v>8170</v>
      </c>
      <c r="R2899" t="s">
        <v>1781</v>
      </c>
      <c r="S2899" t="s">
        <v>1332</v>
      </c>
      <c r="U2899" t="s">
        <v>1340</v>
      </c>
      <c r="V2899" t="s">
        <v>1402</v>
      </c>
      <c r="W2899" t="s">
        <v>1355</v>
      </c>
      <c r="AC2899" t="s">
        <v>1343</v>
      </c>
      <c r="AF2899" t="s">
        <v>1343</v>
      </c>
      <c r="AI2899">
        <v>27</v>
      </c>
      <c r="AJ2899">
        <v>750</v>
      </c>
      <c r="AL2899">
        <v>0</v>
      </c>
      <c r="AM2899" t="s">
        <v>1332</v>
      </c>
      <c r="AN2899">
        <v>0</v>
      </c>
      <c r="AO2899">
        <v>0</v>
      </c>
    </row>
    <row r="2900" spans="1:41" hidden="1" x14ac:dyDescent="0.3">
      <c r="A2900" t="s">
        <v>1332</v>
      </c>
      <c r="B2900" t="s">
        <v>1332</v>
      </c>
      <c r="C2900" t="s">
        <v>39</v>
      </c>
      <c r="D2900" t="s">
        <v>1755</v>
      </c>
      <c r="E2900">
        <v>2025329</v>
      </c>
      <c r="F2900" t="s">
        <v>8168</v>
      </c>
      <c r="I2900" t="s">
        <v>1335</v>
      </c>
      <c r="J2900">
        <v>0</v>
      </c>
      <c r="K2900" t="s">
        <v>8169</v>
      </c>
      <c r="L2900">
        <v>46120</v>
      </c>
      <c r="N2900">
        <v>46157</v>
      </c>
      <c r="P2900" t="s">
        <v>1337</v>
      </c>
      <c r="Q2900" t="s">
        <v>8170</v>
      </c>
      <c r="R2900" t="s">
        <v>1781</v>
      </c>
      <c r="S2900" t="s">
        <v>1332</v>
      </c>
      <c r="U2900" t="s">
        <v>1340</v>
      </c>
      <c r="V2900" t="s">
        <v>1402</v>
      </c>
      <c r="W2900" t="s">
        <v>1355</v>
      </c>
      <c r="AC2900" t="s">
        <v>1343</v>
      </c>
      <c r="AF2900" t="s">
        <v>1343</v>
      </c>
      <c r="AI2900">
        <v>27</v>
      </c>
      <c r="AJ2900">
        <v>52</v>
      </c>
      <c r="AL2900">
        <v>0</v>
      </c>
      <c r="AM2900" t="s">
        <v>1332</v>
      </c>
      <c r="AN2900">
        <v>0</v>
      </c>
      <c r="AO2900">
        <v>0</v>
      </c>
    </row>
    <row r="2901" spans="1:41" hidden="1" x14ac:dyDescent="0.3">
      <c r="C2901" t="s">
        <v>304</v>
      </c>
      <c r="D2901" t="s">
        <v>8832</v>
      </c>
      <c r="E2901" t="s">
        <v>1332</v>
      </c>
      <c r="F2901" t="s">
        <v>8905</v>
      </c>
      <c r="G2901" t="s">
        <v>8634</v>
      </c>
      <c r="I2901" t="s">
        <v>1335</v>
      </c>
      <c r="J2901">
        <v>250</v>
      </c>
      <c r="K2901" t="s">
        <v>8906</v>
      </c>
      <c r="L2901">
        <v>46128</v>
      </c>
      <c r="N2901">
        <v>46172</v>
      </c>
      <c r="P2901" t="s">
        <v>1420</v>
      </c>
      <c r="Q2901" t="s">
        <v>8907</v>
      </c>
      <c r="R2901" t="s">
        <v>1781</v>
      </c>
      <c r="U2901" t="s">
        <v>1340</v>
      </c>
      <c r="V2901" t="s">
        <v>1341</v>
      </c>
      <c r="W2901" t="s">
        <v>1355</v>
      </c>
      <c r="AC2901" t="s">
        <v>1343</v>
      </c>
      <c r="AF2901" t="s">
        <v>1343</v>
      </c>
      <c r="AI2901">
        <v>42</v>
      </c>
      <c r="AJ2901" t="s">
        <v>1332</v>
      </c>
      <c r="AL2901">
        <v>0</v>
      </c>
      <c r="AM2901" t="s">
        <v>1332</v>
      </c>
      <c r="AN2901">
        <v>0</v>
      </c>
      <c r="AO2901">
        <v>0</v>
      </c>
    </row>
    <row r="2902" spans="1:41" hidden="1" x14ac:dyDescent="0.3">
      <c r="C2902" t="s">
        <v>304</v>
      </c>
      <c r="D2902" t="s">
        <v>8836</v>
      </c>
      <c r="E2902" t="s">
        <v>1332</v>
      </c>
      <c r="F2902" t="s">
        <v>8905</v>
      </c>
      <c r="G2902" t="s">
        <v>8634</v>
      </c>
      <c r="I2902" t="s">
        <v>1335</v>
      </c>
      <c r="J2902">
        <v>0</v>
      </c>
      <c r="K2902" t="s">
        <v>8906</v>
      </c>
      <c r="L2902">
        <v>46128</v>
      </c>
      <c r="N2902">
        <v>46172</v>
      </c>
      <c r="P2902" t="s">
        <v>1420</v>
      </c>
      <c r="Q2902" t="s">
        <v>8908</v>
      </c>
      <c r="R2902" t="s">
        <v>1781</v>
      </c>
      <c r="U2902" t="s">
        <v>1340</v>
      </c>
      <c r="V2902" t="s">
        <v>1341</v>
      </c>
      <c r="W2902" t="s">
        <v>1355</v>
      </c>
      <c r="AC2902" t="s">
        <v>1343</v>
      </c>
      <c r="AF2902" t="s">
        <v>1343</v>
      </c>
      <c r="AI2902">
        <v>42</v>
      </c>
      <c r="AJ2902" t="s">
        <v>1332</v>
      </c>
      <c r="AL2902">
        <v>0</v>
      </c>
      <c r="AM2902" t="s">
        <v>1332</v>
      </c>
      <c r="AN2902">
        <v>0</v>
      </c>
      <c r="AO2902">
        <v>0</v>
      </c>
    </row>
    <row r="2903" spans="1:41" hidden="1" x14ac:dyDescent="0.3">
      <c r="C2903" t="s">
        <v>304</v>
      </c>
      <c r="D2903" t="s">
        <v>8798</v>
      </c>
      <c r="E2903" t="s">
        <v>1332</v>
      </c>
      <c r="F2903" t="s">
        <v>8905</v>
      </c>
      <c r="G2903" t="s">
        <v>8634</v>
      </c>
      <c r="I2903" t="s">
        <v>1335</v>
      </c>
      <c r="J2903">
        <v>0</v>
      </c>
      <c r="K2903" t="s">
        <v>8906</v>
      </c>
      <c r="L2903">
        <v>46128</v>
      </c>
      <c r="N2903">
        <v>46172</v>
      </c>
      <c r="P2903" t="s">
        <v>1420</v>
      </c>
      <c r="Q2903" t="s">
        <v>8909</v>
      </c>
      <c r="R2903" t="s">
        <v>1781</v>
      </c>
      <c r="U2903" t="s">
        <v>1340</v>
      </c>
      <c r="V2903" t="s">
        <v>1341</v>
      </c>
      <c r="W2903" t="s">
        <v>1355</v>
      </c>
      <c r="AC2903" t="s">
        <v>1343</v>
      </c>
      <c r="AF2903" t="s">
        <v>1343</v>
      </c>
      <c r="AI2903">
        <v>42</v>
      </c>
      <c r="AJ2903" t="s">
        <v>1332</v>
      </c>
      <c r="AL2903">
        <v>0</v>
      </c>
      <c r="AM2903" t="s">
        <v>1332</v>
      </c>
      <c r="AN2903">
        <v>0</v>
      </c>
      <c r="AO2903">
        <v>0</v>
      </c>
    </row>
    <row r="2904" spans="1:41" hidden="1" x14ac:dyDescent="0.3">
      <c r="A2904" t="s">
        <v>1384</v>
      </c>
      <c r="B2904" t="s">
        <v>1379</v>
      </c>
      <c r="C2904" t="s">
        <v>39</v>
      </c>
      <c r="D2904" t="s">
        <v>2962</v>
      </c>
      <c r="E2904">
        <v>2025945</v>
      </c>
      <c r="F2904" t="s">
        <v>8083</v>
      </c>
      <c r="I2904" t="s">
        <v>1335</v>
      </c>
      <c r="J2904">
        <v>2200</v>
      </c>
      <c r="K2904" t="s">
        <v>8084</v>
      </c>
      <c r="L2904">
        <v>46119</v>
      </c>
      <c r="N2904">
        <v>46157</v>
      </c>
      <c r="P2904" t="s">
        <v>1420</v>
      </c>
      <c r="Q2904" t="s">
        <v>8085</v>
      </c>
      <c r="R2904" t="s">
        <v>1781</v>
      </c>
      <c r="S2904" t="s">
        <v>1332</v>
      </c>
      <c r="U2904" t="s">
        <v>1340</v>
      </c>
      <c r="V2904" t="s">
        <v>1402</v>
      </c>
      <c r="W2904" t="s">
        <v>1355</v>
      </c>
      <c r="AC2904" t="s">
        <v>1343</v>
      </c>
      <c r="AF2904" t="s">
        <v>1408</v>
      </c>
      <c r="AI2904">
        <v>27</v>
      </c>
      <c r="AJ2904">
        <v>2260</v>
      </c>
      <c r="AL2904">
        <v>0</v>
      </c>
      <c r="AM2904" t="s">
        <v>1332</v>
      </c>
      <c r="AN2904">
        <v>0</v>
      </c>
      <c r="AO2904">
        <v>0</v>
      </c>
    </row>
    <row r="2905" spans="1:41" hidden="1" x14ac:dyDescent="0.3">
      <c r="A2905" t="s">
        <v>1384</v>
      </c>
      <c r="B2905" t="s">
        <v>1379</v>
      </c>
      <c r="C2905" t="s">
        <v>39</v>
      </c>
      <c r="D2905" t="s">
        <v>2962</v>
      </c>
      <c r="E2905">
        <v>2025945</v>
      </c>
      <c r="I2905" t="s">
        <v>1369</v>
      </c>
      <c r="J2905">
        <v>0</v>
      </c>
      <c r="K2905" t="s">
        <v>8084</v>
      </c>
      <c r="L2905">
        <v>46119</v>
      </c>
      <c r="N2905">
        <v>46157</v>
      </c>
      <c r="P2905" t="s">
        <v>1337</v>
      </c>
      <c r="Q2905" t="s">
        <v>8085</v>
      </c>
      <c r="R2905" t="s">
        <v>1781</v>
      </c>
      <c r="S2905" t="s">
        <v>1332</v>
      </c>
      <c r="U2905" t="s">
        <v>1340</v>
      </c>
      <c r="V2905" t="s">
        <v>1402</v>
      </c>
      <c r="W2905" t="s">
        <v>1355</v>
      </c>
      <c r="AC2905" t="s">
        <v>1343</v>
      </c>
      <c r="AF2905" t="s">
        <v>1343</v>
      </c>
      <c r="AI2905">
        <v>27</v>
      </c>
      <c r="AJ2905">
        <v>60</v>
      </c>
      <c r="AL2905">
        <v>0</v>
      </c>
      <c r="AM2905" t="s">
        <v>1332</v>
      </c>
      <c r="AN2905">
        <v>0</v>
      </c>
      <c r="AO2905">
        <v>0</v>
      </c>
    </row>
    <row r="2906" spans="1:41" hidden="1" x14ac:dyDescent="0.3">
      <c r="A2906" t="s">
        <v>1332</v>
      </c>
      <c r="B2906" t="s">
        <v>1332</v>
      </c>
      <c r="C2906" t="s">
        <v>47</v>
      </c>
      <c r="D2906" t="s">
        <v>1438</v>
      </c>
      <c r="E2906">
        <v>2025933</v>
      </c>
      <c r="I2906" t="s">
        <v>1335</v>
      </c>
      <c r="J2906">
        <v>0</v>
      </c>
      <c r="K2906" t="s">
        <v>3774</v>
      </c>
      <c r="L2906">
        <v>46056</v>
      </c>
      <c r="N2906">
        <v>46096</v>
      </c>
      <c r="P2906" t="s">
        <v>1361</v>
      </c>
      <c r="Q2906" t="s">
        <v>3775</v>
      </c>
      <c r="R2906" t="s">
        <v>1339</v>
      </c>
      <c r="S2906" t="s">
        <v>1332</v>
      </c>
      <c r="U2906" t="s">
        <v>1537</v>
      </c>
      <c r="V2906" t="s">
        <v>1341</v>
      </c>
      <c r="W2906" t="s">
        <v>1339</v>
      </c>
      <c r="X2906">
        <v>46099</v>
      </c>
      <c r="Y2906" t="s">
        <v>3776</v>
      </c>
      <c r="Z2906">
        <v>162</v>
      </c>
      <c r="AA2906">
        <v>59</v>
      </c>
      <c r="AB2906">
        <v>8</v>
      </c>
      <c r="AC2906" t="s">
        <v>1343</v>
      </c>
      <c r="AF2906" t="s">
        <v>1343</v>
      </c>
      <c r="AI2906" t="s">
        <v>1339</v>
      </c>
      <c r="AJ2906">
        <v>50</v>
      </c>
      <c r="AL2906">
        <v>162</v>
      </c>
      <c r="AM2906">
        <v>162</v>
      </c>
      <c r="AN2906">
        <v>0.36419753086419798</v>
      </c>
      <c r="AO2906">
        <v>0.30864197530864201</v>
      </c>
    </row>
    <row r="2907" spans="1:41" hidden="1" x14ac:dyDescent="0.3">
      <c r="A2907" t="s">
        <v>1332</v>
      </c>
      <c r="B2907" t="s">
        <v>1332</v>
      </c>
      <c r="C2907" t="s">
        <v>47</v>
      </c>
      <c r="D2907" t="s">
        <v>1755</v>
      </c>
      <c r="E2907">
        <v>2025329</v>
      </c>
      <c r="I2907" t="s">
        <v>1335</v>
      </c>
      <c r="J2907">
        <v>0</v>
      </c>
      <c r="K2907" t="s">
        <v>3774</v>
      </c>
      <c r="L2907">
        <v>46056</v>
      </c>
      <c r="N2907">
        <v>46096</v>
      </c>
      <c r="P2907" t="s">
        <v>1361</v>
      </c>
      <c r="Q2907" t="s">
        <v>3775</v>
      </c>
      <c r="R2907" t="s">
        <v>1339</v>
      </c>
      <c r="S2907" t="s">
        <v>1332</v>
      </c>
      <c r="U2907" t="s">
        <v>1537</v>
      </c>
      <c r="V2907" t="s">
        <v>1341</v>
      </c>
      <c r="W2907" t="s">
        <v>1339</v>
      </c>
      <c r="X2907">
        <v>46099</v>
      </c>
      <c r="Y2907" t="s">
        <v>3776</v>
      </c>
      <c r="Z2907">
        <v>162</v>
      </c>
      <c r="AA2907">
        <v>59</v>
      </c>
      <c r="AB2907">
        <v>8</v>
      </c>
      <c r="AC2907" t="s">
        <v>1343</v>
      </c>
      <c r="AF2907" t="s">
        <v>1343</v>
      </c>
      <c r="AI2907" t="s">
        <v>1339</v>
      </c>
      <c r="AJ2907">
        <v>52</v>
      </c>
      <c r="AL2907" t="s">
        <v>1332</v>
      </c>
      <c r="AM2907" t="s">
        <v>1332</v>
      </c>
      <c r="AN2907">
        <v>0.36419753086419798</v>
      </c>
      <c r="AO2907">
        <v>0</v>
      </c>
    </row>
    <row r="2908" spans="1:41" hidden="1" x14ac:dyDescent="0.3">
      <c r="A2908" t="s">
        <v>1332</v>
      </c>
      <c r="B2908" t="s">
        <v>1332</v>
      </c>
      <c r="C2908" t="s">
        <v>64</v>
      </c>
      <c r="D2908" t="s">
        <v>4033</v>
      </c>
      <c r="E2908">
        <v>2026003</v>
      </c>
      <c r="F2908" t="s">
        <v>7484</v>
      </c>
      <c r="G2908" t="s">
        <v>7485</v>
      </c>
      <c r="I2908" t="s">
        <v>1335</v>
      </c>
      <c r="J2908">
        <v>0</v>
      </c>
      <c r="K2908" t="s">
        <v>3774</v>
      </c>
      <c r="L2908">
        <v>46111</v>
      </c>
      <c r="N2908">
        <v>46157</v>
      </c>
      <c r="P2908" t="s">
        <v>1361</v>
      </c>
      <c r="Q2908" t="s">
        <v>3775</v>
      </c>
      <c r="R2908" t="s">
        <v>1781</v>
      </c>
      <c r="S2908" t="s">
        <v>1332</v>
      </c>
      <c r="U2908" t="s">
        <v>1537</v>
      </c>
      <c r="V2908" t="s">
        <v>1341</v>
      </c>
      <c r="W2908" t="s">
        <v>1355</v>
      </c>
      <c r="AC2908" t="s">
        <v>1343</v>
      </c>
      <c r="AF2908" t="s">
        <v>1343</v>
      </c>
      <c r="AI2908">
        <v>27</v>
      </c>
      <c r="AJ2908">
        <v>45</v>
      </c>
      <c r="AL2908">
        <v>0</v>
      </c>
      <c r="AM2908" t="s">
        <v>1332</v>
      </c>
      <c r="AN2908">
        <v>0</v>
      </c>
      <c r="AO2908">
        <v>0</v>
      </c>
    </row>
    <row r="2909" spans="1:41" hidden="1" x14ac:dyDescent="0.3">
      <c r="A2909" t="s">
        <v>1332</v>
      </c>
      <c r="B2909" t="s">
        <v>1332</v>
      </c>
      <c r="C2909" t="s">
        <v>1371</v>
      </c>
      <c r="D2909" t="s">
        <v>4307</v>
      </c>
      <c r="E2909">
        <v>2026006</v>
      </c>
      <c r="I2909" t="s">
        <v>1335</v>
      </c>
      <c r="J2909">
        <v>150</v>
      </c>
      <c r="K2909" t="s">
        <v>4584</v>
      </c>
      <c r="L2909">
        <v>46084</v>
      </c>
      <c r="N2909">
        <v>46132</v>
      </c>
      <c r="P2909" t="s">
        <v>1361</v>
      </c>
      <c r="Q2909" t="s">
        <v>4585</v>
      </c>
      <c r="R2909" t="s">
        <v>1339</v>
      </c>
      <c r="S2909" t="s">
        <v>1332</v>
      </c>
      <c r="U2909" t="s">
        <v>1340</v>
      </c>
      <c r="V2909" t="s">
        <v>1341</v>
      </c>
      <c r="W2909" t="s">
        <v>1339</v>
      </c>
      <c r="X2909">
        <v>46121</v>
      </c>
      <c r="Y2909" t="s">
        <v>4586</v>
      </c>
      <c r="Z2909">
        <v>44</v>
      </c>
      <c r="AA2909">
        <v>3</v>
      </c>
      <c r="AB2909">
        <v>6</v>
      </c>
      <c r="AC2909" t="s">
        <v>1343</v>
      </c>
      <c r="AF2909" t="s">
        <v>1343</v>
      </c>
      <c r="AI2909" t="s">
        <v>1339</v>
      </c>
      <c r="AJ2909">
        <v>240</v>
      </c>
      <c r="AL2909">
        <v>44</v>
      </c>
      <c r="AM2909">
        <v>44</v>
      </c>
      <c r="AN2909">
        <v>6.8181818181818205E-2</v>
      </c>
      <c r="AO2909">
        <v>5.4545454545454497</v>
      </c>
    </row>
    <row r="2910" spans="1:41" hidden="1" x14ac:dyDescent="0.3">
      <c r="A2910" t="s">
        <v>1332</v>
      </c>
      <c r="B2910" t="s">
        <v>1332</v>
      </c>
      <c r="C2910" t="s">
        <v>304</v>
      </c>
      <c r="D2910" t="s">
        <v>1438</v>
      </c>
      <c r="E2910">
        <v>2025933</v>
      </c>
      <c r="I2910" t="s">
        <v>1335</v>
      </c>
      <c r="J2910">
        <v>100</v>
      </c>
      <c r="K2910" t="s">
        <v>3267</v>
      </c>
      <c r="L2910">
        <v>46037</v>
      </c>
      <c r="N2910">
        <v>46081</v>
      </c>
      <c r="P2910" t="s">
        <v>1361</v>
      </c>
      <c r="Q2910" t="s">
        <v>3268</v>
      </c>
      <c r="R2910" t="s">
        <v>1339</v>
      </c>
      <c r="S2910" t="s">
        <v>1332</v>
      </c>
      <c r="U2910" t="s">
        <v>1340</v>
      </c>
      <c r="V2910" t="s">
        <v>1341</v>
      </c>
      <c r="W2910" t="s">
        <v>1339</v>
      </c>
      <c r="X2910">
        <v>46083</v>
      </c>
      <c r="Y2910" t="s">
        <v>3269</v>
      </c>
      <c r="Z2910">
        <v>101</v>
      </c>
      <c r="AA2910">
        <v>33</v>
      </c>
      <c r="AB2910">
        <v>7</v>
      </c>
      <c r="AC2910" t="s">
        <v>1343</v>
      </c>
      <c r="AF2910" t="s">
        <v>1343</v>
      </c>
      <c r="AI2910" t="s">
        <v>1339</v>
      </c>
      <c r="AJ2910">
        <v>150</v>
      </c>
      <c r="AL2910">
        <v>101</v>
      </c>
      <c r="AM2910">
        <v>101</v>
      </c>
      <c r="AN2910">
        <v>0.32673267326732702</v>
      </c>
      <c r="AO2910">
        <v>1.48514851485149</v>
      </c>
    </row>
    <row r="2911" spans="1:41" hidden="1" x14ac:dyDescent="0.3">
      <c r="A2911" t="s">
        <v>1332</v>
      </c>
      <c r="B2911" t="s">
        <v>1332</v>
      </c>
      <c r="C2911" t="s">
        <v>304</v>
      </c>
      <c r="D2911" t="s">
        <v>1755</v>
      </c>
      <c r="E2911">
        <v>2025329</v>
      </c>
      <c r="I2911" t="s">
        <v>1335</v>
      </c>
      <c r="J2911">
        <v>0</v>
      </c>
      <c r="K2911" t="s">
        <v>3267</v>
      </c>
      <c r="L2911">
        <v>46037</v>
      </c>
      <c r="N2911">
        <v>46081</v>
      </c>
      <c r="P2911" t="s">
        <v>1361</v>
      </c>
      <c r="Q2911" t="s">
        <v>3268</v>
      </c>
      <c r="R2911" t="s">
        <v>1339</v>
      </c>
      <c r="S2911" t="s">
        <v>1332</v>
      </c>
      <c r="U2911" t="s">
        <v>1340</v>
      </c>
      <c r="V2911" t="s">
        <v>1341</v>
      </c>
      <c r="W2911" t="s">
        <v>1339</v>
      </c>
      <c r="X2911">
        <v>46083</v>
      </c>
      <c r="Y2911" t="s">
        <v>3269</v>
      </c>
      <c r="Z2911">
        <v>101</v>
      </c>
      <c r="AA2911">
        <v>33</v>
      </c>
      <c r="AB2911">
        <v>7</v>
      </c>
      <c r="AC2911" t="s">
        <v>1343</v>
      </c>
      <c r="AF2911" t="s">
        <v>1343</v>
      </c>
      <c r="AI2911" t="s">
        <v>1339</v>
      </c>
      <c r="AJ2911">
        <v>52</v>
      </c>
      <c r="AL2911" t="s">
        <v>1332</v>
      </c>
      <c r="AM2911" t="s">
        <v>1332</v>
      </c>
      <c r="AN2911">
        <v>0.32673267326732702</v>
      </c>
      <c r="AO2911">
        <v>0</v>
      </c>
    </row>
    <row r="2912" spans="1:41" x14ac:dyDescent="0.3">
      <c r="A2912" t="s">
        <v>1332</v>
      </c>
      <c r="B2912" t="s">
        <v>1332</v>
      </c>
      <c r="C2912" t="s">
        <v>1380</v>
      </c>
      <c r="D2912" t="s">
        <v>2962</v>
      </c>
      <c r="E2912">
        <v>2025945</v>
      </c>
      <c r="F2912" t="s">
        <v>6132</v>
      </c>
      <c r="G2912" t="s">
        <v>6133</v>
      </c>
      <c r="I2912" t="s">
        <v>1335</v>
      </c>
      <c r="J2912">
        <v>100</v>
      </c>
      <c r="K2912" t="s">
        <v>6134</v>
      </c>
      <c r="L2912" s="42">
        <v>46095</v>
      </c>
      <c r="N2912">
        <v>46142</v>
      </c>
      <c r="P2912" t="s">
        <v>1337</v>
      </c>
      <c r="Q2912" t="s">
        <v>6135</v>
      </c>
      <c r="R2912" t="s">
        <v>1339</v>
      </c>
      <c r="S2912" t="s">
        <v>1332</v>
      </c>
      <c r="U2912" t="s">
        <v>1340</v>
      </c>
      <c r="V2912" t="s">
        <v>1341</v>
      </c>
      <c r="W2912" t="s">
        <v>1339</v>
      </c>
      <c r="X2912">
        <v>46105</v>
      </c>
      <c r="Y2912" t="s">
        <v>6136</v>
      </c>
      <c r="Z2912">
        <v>307</v>
      </c>
      <c r="AA2912">
        <v>134</v>
      </c>
      <c r="AB2912">
        <v>6</v>
      </c>
      <c r="AC2912" t="s">
        <v>1343</v>
      </c>
      <c r="AF2912" t="s">
        <v>1343</v>
      </c>
      <c r="AI2912" t="s">
        <v>1339</v>
      </c>
      <c r="AJ2912">
        <v>160</v>
      </c>
      <c r="AL2912">
        <v>307</v>
      </c>
      <c r="AM2912">
        <v>307</v>
      </c>
      <c r="AN2912">
        <v>0.436482084690554</v>
      </c>
      <c r="AO2912">
        <v>0.52117263843648198</v>
      </c>
    </row>
    <row r="2913" spans="1:41" x14ac:dyDescent="0.3">
      <c r="A2913" t="s">
        <v>1332</v>
      </c>
      <c r="B2913" t="s">
        <v>1379</v>
      </c>
      <c r="C2913" t="s">
        <v>1380</v>
      </c>
      <c r="D2913" t="s">
        <v>2962</v>
      </c>
      <c r="E2913">
        <v>2025945</v>
      </c>
      <c r="F2913" t="s">
        <v>4693</v>
      </c>
      <c r="G2913" t="s">
        <v>6129</v>
      </c>
      <c r="I2913" t="s">
        <v>1335</v>
      </c>
      <c r="J2913">
        <v>200</v>
      </c>
      <c r="K2913" t="s">
        <v>1187</v>
      </c>
      <c r="L2913" s="42">
        <v>46095</v>
      </c>
      <c r="N2913">
        <v>46142</v>
      </c>
      <c r="P2913" t="s">
        <v>1337</v>
      </c>
      <c r="Q2913" t="s">
        <v>1188</v>
      </c>
      <c r="R2913" t="s">
        <v>1781</v>
      </c>
      <c r="S2913" t="s">
        <v>1332</v>
      </c>
      <c r="U2913" t="s">
        <v>1340</v>
      </c>
      <c r="V2913" t="s">
        <v>1341</v>
      </c>
      <c r="W2913" t="s">
        <v>1355</v>
      </c>
      <c r="AC2913" t="s">
        <v>1343</v>
      </c>
      <c r="AF2913" t="s">
        <v>1343</v>
      </c>
      <c r="AI2913">
        <v>12</v>
      </c>
      <c r="AJ2913">
        <v>260</v>
      </c>
      <c r="AL2913">
        <v>0</v>
      </c>
      <c r="AM2913" t="s">
        <v>1332</v>
      </c>
      <c r="AN2913">
        <v>0</v>
      </c>
      <c r="AO2913">
        <v>0</v>
      </c>
    </row>
    <row r="2914" spans="1:41" hidden="1" x14ac:dyDescent="0.3">
      <c r="A2914" t="s">
        <v>1332</v>
      </c>
      <c r="B2914" t="s">
        <v>1332</v>
      </c>
      <c r="C2914" t="s">
        <v>39</v>
      </c>
      <c r="D2914" t="s">
        <v>1438</v>
      </c>
      <c r="E2914">
        <v>2025933</v>
      </c>
      <c r="I2914" t="s">
        <v>1335</v>
      </c>
      <c r="J2914">
        <v>650</v>
      </c>
      <c r="K2914" t="s">
        <v>2564</v>
      </c>
      <c r="L2914">
        <v>46016</v>
      </c>
      <c r="N2914">
        <v>46052</v>
      </c>
      <c r="P2914" t="s">
        <v>1420</v>
      </c>
      <c r="Q2914" t="s">
        <v>2565</v>
      </c>
      <c r="R2914" t="s">
        <v>1339</v>
      </c>
      <c r="S2914" t="s">
        <v>1332</v>
      </c>
      <c r="U2914" t="s">
        <v>1340</v>
      </c>
      <c r="V2914" t="s">
        <v>1341</v>
      </c>
      <c r="W2914" t="s">
        <v>1339</v>
      </c>
      <c r="X2914">
        <v>46093</v>
      </c>
      <c r="Y2914" t="s">
        <v>2566</v>
      </c>
      <c r="Z2914">
        <v>877</v>
      </c>
      <c r="AA2914">
        <v>254</v>
      </c>
      <c r="AB2914">
        <v>6</v>
      </c>
      <c r="AC2914" t="s">
        <v>1343</v>
      </c>
      <c r="AF2914" t="s">
        <v>1343</v>
      </c>
      <c r="AI2914" t="s">
        <v>1339</v>
      </c>
      <c r="AJ2914">
        <v>700</v>
      </c>
      <c r="AL2914">
        <v>877</v>
      </c>
      <c r="AM2914">
        <v>877</v>
      </c>
      <c r="AN2914">
        <v>0.28962371721778801</v>
      </c>
      <c r="AO2914">
        <v>0.79817559863169896</v>
      </c>
    </row>
    <row r="2915" spans="1:41" x14ac:dyDescent="0.3">
      <c r="A2915" t="s">
        <v>1332</v>
      </c>
      <c r="B2915" t="s">
        <v>1332</v>
      </c>
      <c r="C2915" t="s">
        <v>1380</v>
      </c>
      <c r="D2915" t="s">
        <v>2962</v>
      </c>
      <c r="E2915">
        <v>2025945</v>
      </c>
      <c r="F2915" t="s">
        <v>6130</v>
      </c>
      <c r="G2915" t="s">
        <v>6131</v>
      </c>
      <c r="I2915" t="s">
        <v>1335</v>
      </c>
      <c r="J2915">
        <v>700</v>
      </c>
      <c r="K2915" t="s">
        <v>2564</v>
      </c>
      <c r="L2915" s="42">
        <v>46095</v>
      </c>
      <c r="N2915">
        <v>46142</v>
      </c>
      <c r="P2915" t="s">
        <v>1420</v>
      </c>
      <c r="Q2915" t="s">
        <v>2565</v>
      </c>
      <c r="R2915" t="s">
        <v>1781</v>
      </c>
      <c r="S2915" t="s">
        <v>1332</v>
      </c>
      <c r="U2915" t="s">
        <v>1340</v>
      </c>
      <c r="V2915" t="s">
        <v>1341</v>
      </c>
      <c r="W2915" t="s">
        <v>1355</v>
      </c>
      <c r="AC2915" t="s">
        <v>1343</v>
      </c>
      <c r="AF2915" t="s">
        <v>1343</v>
      </c>
      <c r="AI2915">
        <v>12</v>
      </c>
      <c r="AJ2915">
        <v>760</v>
      </c>
      <c r="AL2915">
        <v>0</v>
      </c>
      <c r="AM2915" t="s">
        <v>1332</v>
      </c>
      <c r="AN2915">
        <v>0</v>
      </c>
      <c r="AO2915">
        <v>0</v>
      </c>
    </row>
    <row r="2916" spans="1:41" hidden="1" x14ac:dyDescent="0.3">
      <c r="A2916" t="s">
        <v>1332</v>
      </c>
      <c r="B2916" t="s">
        <v>1332</v>
      </c>
      <c r="C2916" t="s">
        <v>1386</v>
      </c>
      <c r="D2916" t="s">
        <v>2519</v>
      </c>
      <c r="E2916">
        <v>2025317</v>
      </c>
      <c r="F2916" t="s">
        <v>6130</v>
      </c>
      <c r="G2916" t="s">
        <v>4636</v>
      </c>
      <c r="I2916" t="s">
        <v>1335</v>
      </c>
      <c r="J2916">
        <v>650</v>
      </c>
      <c r="K2916" t="s">
        <v>2564</v>
      </c>
      <c r="L2916">
        <v>46106</v>
      </c>
      <c r="N2916">
        <v>46152</v>
      </c>
      <c r="P2916" t="s">
        <v>1420</v>
      </c>
      <c r="Q2916" t="s">
        <v>2565</v>
      </c>
      <c r="R2916" t="s">
        <v>1339</v>
      </c>
      <c r="S2916" t="s">
        <v>1332</v>
      </c>
      <c r="U2916" t="s">
        <v>1340</v>
      </c>
      <c r="V2916" t="s">
        <v>1341</v>
      </c>
      <c r="W2916" t="s">
        <v>1339</v>
      </c>
      <c r="X2916">
        <v>46113</v>
      </c>
      <c r="Y2916" t="s">
        <v>7091</v>
      </c>
      <c r="AC2916" t="s">
        <v>1343</v>
      </c>
      <c r="AF2916" t="s">
        <v>1343</v>
      </c>
      <c r="AI2916" t="s">
        <v>1339</v>
      </c>
      <c r="AJ2916">
        <v>700</v>
      </c>
      <c r="AL2916">
        <v>0</v>
      </c>
      <c r="AM2916">
        <v>0</v>
      </c>
      <c r="AN2916">
        <v>0</v>
      </c>
      <c r="AO2916">
        <v>0</v>
      </c>
    </row>
    <row r="2917" spans="1:41" hidden="1" x14ac:dyDescent="0.3">
      <c r="A2917" t="s">
        <v>1332</v>
      </c>
      <c r="B2917" t="s">
        <v>1332</v>
      </c>
      <c r="C2917" t="s">
        <v>39</v>
      </c>
      <c r="D2917" t="s">
        <v>1920</v>
      </c>
      <c r="E2917">
        <v>2025895</v>
      </c>
      <c r="I2917" t="s">
        <v>1335</v>
      </c>
      <c r="J2917">
        <v>140</v>
      </c>
      <c r="K2917" t="s">
        <v>2011</v>
      </c>
      <c r="L2917">
        <v>46008</v>
      </c>
      <c r="N2917">
        <v>46052</v>
      </c>
      <c r="P2917" t="s">
        <v>1337</v>
      </c>
      <c r="Q2917" t="s">
        <v>2012</v>
      </c>
      <c r="R2917" t="s">
        <v>1358</v>
      </c>
      <c r="S2917" t="s">
        <v>1332</v>
      </c>
      <c r="U2917" t="s">
        <v>1340</v>
      </c>
      <c r="V2917" t="s">
        <v>1341</v>
      </c>
      <c r="W2917" t="s">
        <v>1358</v>
      </c>
      <c r="AC2917" t="s">
        <v>1343</v>
      </c>
      <c r="AF2917" t="s">
        <v>1343</v>
      </c>
      <c r="AI2917" t="s">
        <v>1358</v>
      </c>
      <c r="AJ2917">
        <v>250</v>
      </c>
      <c r="AL2917">
        <v>0</v>
      </c>
      <c r="AM2917" t="s">
        <v>1332</v>
      </c>
      <c r="AN2917">
        <v>0</v>
      </c>
      <c r="AO2917">
        <v>0</v>
      </c>
    </row>
    <row r="2918" spans="1:41" hidden="1" x14ac:dyDescent="0.3">
      <c r="A2918" t="s">
        <v>1332</v>
      </c>
      <c r="B2918" t="s">
        <v>1332</v>
      </c>
      <c r="C2918" t="s">
        <v>39</v>
      </c>
      <c r="D2918" t="s">
        <v>2091</v>
      </c>
      <c r="E2918">
        <v>2025339</v>
      </c>
      <c r="I2918" t="s">
        <v>1335</v>
      </c>
      <c r="J2918">
        <v>0</v>
      </c>
      <c r="K2918" t="s">
        <v>2011</v>
      </c>
      <c r="L2918">
        <v>46008</v>
      </c>
      <c r="N2918">
        <v>46052</v>
      </c>
      <c r="P2918" t="s">
        <v>1337</v>
      </c>
      <c r="Q2918" t="s">
        <v>2012</v>
      </c>
      <c r="R2918" t="s">
        <v>1358</v>
      </c>
      <c r="S2918" t="s">
        <v>1332</v>
      </c>
      <c r="U2918" t="s">
        <v>1340</v>
      </c>
      <c r="V2918" t="s">
        <v>1341</v>
      </c>
      <c r="W2918" t="s">
        <v>1358</v>
      </c>
      <c r="AC2918" t="s">
        <v>1343</v>
      </c>
      <c r="AF2918" t="s">
        <v>1343</v>
      </c>
      <c r="AI2918" t="s">
        <v>1358</v>
      </c>
      <c r="AJ2918">
        <v>58</v>
      </c>
      <c r="AL2918">
        <v>0</v>
      </c>
      <c r="AM2918" t="s">
        <v>1332</v>
      </c>
      <c r="AN2918">
        <v>0</v>
      </c>
      <c r="AO2918">
        <v>0</v>
      </c>
    </row>
    <row r="2919" spans="1:41" hidden="1" x14ac:dyDescent="0.3">
      <c r="A2919" t="s">
        <v>1332</v>
      </c>
      <c r="B2919" t="s">
        <v>1332</v>
      </c>
      <c r="C2919" t="s">
        <v>39</v>
      </c>
      <c r="D2919" t="s">
        <v>2416</v>
      </c>
      <c r="E2919">
        <v>2025315</v>
      </c>
      <c r="I2919" t="s">
        <v>1335</v>
      </c>
      <c r="J2919">
        <v>140</v>
      </c>
      <c r="K2919" t="s">
        <v>2011</v>
      </c>
      <c r="L2919">
        <v>46008</v>
      </c>
      <c r="N2919">
        <v>46052</v>
      </c>
      <c r="P2919" t="s">
        <v>1337</v>
      </c>
      <c r="Q2919" t="s">
        <v>2012</v>
      </c>
      <c r="R2919" t="s">
        <v>1358</v>
      </c>
      <c r="S2919" t="s">
        <v>1332</v>
      </c>
      <c r="U2919" t="s">
        <v>1340</v>
      </c>
      <c r="V2919" t="s">
        <v>1341</v>
      </c>
      <c r="W2919" t="s">
        <v>1358</v>
      </c>
      <c r="AC2919" t="s">
        <v>1343</v>
      </c>
      <c r="AF2919" t="s">
        <v>1343</v>
      </c>
      <c r="AI2919" t="s">
        <v>1358</v>
      </c>
      <c r="AJ2919">
        <v>205</v>
      </c>
      <c r="AL2919">
        <v>0</v>
      </c>
      <c r="AM2919" t="s">
        <v>1332</v>
      </c>
      <c r="AN2919">
        <v>0</v>
      </c>
      <c r="AO2919">
        <v>0</v>
      </c>
    </row>
    <row r="2920" spans="1:41" hidden="1" x14ac:dyDescent="0.3">
      <c r="A2920" t="s">
        <v>1332</v>
      </c>
      <c r="B2920" t="s">
        <v>1332</v>
      </c>
      <c r="C2920" t="s">
        <v>64</v>
      </c>
      <c r="D2920" t="s">
        <v>4577</v>
      </c>
      <c r="E2920">
        <v>2025320</v>
      </c>
      <c r="F2920" t="s">
        <v>5283</v>
      </c>
      <c r="G2920" t="s">
        <v>5284</v>
      </c>
      <c r="I2920" t="s">
        <v>1335</v>
      </c>
      <c r="J2920">
        <v>500</v>
      </c>
      <c r="K2920" t="s">
        <v>911</v>
      </c>
      <c r="L2920">
        <v>46087</v>
      </c>
      <c r="N2920">
        <v>46122</v>
      </c>
      <c r="P2920" t="s">
        <v>1337</v>
      </c>
      <c r="Q2920" t="s">
        <v>5285</v>
      </c>
      <c r="R2920" t="s">
        <v>1352</v>
      </c>
      <c r="S2920" t="s">
        <v>1332</v>
      </c>
      <c r="U2920" t="s">
        <v>1340</v>
      </c>
      <c r="V2920" t="s">
        <v>1341</v>
      </c>
      <c r="W2920" t="s">
        <v>1355</v>
      </c>
      <c r="AC2920" t="s">
        <v>1343</v>
      </c>
      <c r="AF2920" t="s">
        <v>1343</v>
      </c>
      <c r="AI2920" t="s">
        <v>1352</v>
      </c>
      <c r="AJ2920">
        <v>545</v>
      </c>
      <c r="AL2920">
        <v>0</v>
      </c>
      <c r="AM2920" t="s">
        <v>1332</v>
      </c>
      <c r="AN2920">
        <v>0</v>
      </c>
      <c r="AO2920">
        <v>0</v>
      </c>
    </row>
    <row r="2921" spans="1:41" hidden="1" x14ac:dyDescent="0.3">
      <c r="A2921" t="s">
        <v>1384</v>
      </c>
      <c r="B2921" t="s">
        <v>1379</v>
      </c>
      <c r="C2921" t="s">
        <v>304</v>
      </c>
      <c r="D2921" t="s">
        <v>6423</v>
      </c>
      <c r="E2921" t="s">
        <v>6424</v>
      </c>
      <c r="F2921" t="s">
        <v>7740</v>
      </c>
      <c r="I2921" t="s">
        <v>1335</v>
      </c>
      <c r="J2921">
        <v>600</v>
      </c>
      <c r="K2921" t="s">
        <v>911</v>
      </c>
      <c r="L2921">
        <v>46113</v>
      </c>
      <c r="N2921">
        <v>46157</v>
      </c>
      <c r="P2921" t="s">
        <v>1337</v>
      </c>
      <c r="Q2921" t="s">
        <v>5285</v>
      </c>
      <c r="R2921" t="s">
        <v>1781</v>
      </c>
      <c r="S2921" t="s">
        <v>1332</v>
      </c>
      <c r="U2921" t="s">
        <v>1340</v>
      </c>
      <c r="V2921" t="s">
        <v>1341</v>
      </c>
      <c r="W2921" t="s">
        <v>1355</v>
      </c>
      <c r="AC2921" t="s">
        <v>1343</v>
      </c>
      <c r="AF2921" t="s">
        <v>1343</v>
      </c>
      <c r="AI2921">
        <v>27</v>
      </c>
      <c r="AJ2921">
        <v>630</v>
      </c>
      <c r="AL2921">
        <v>0</v>
      </c>
      <c r="AM2921" t="s">
        <v>1332</v>
      </c>
      <c r="AN2921">
        <v>0</v>
      </c>
      <c r="AO2921">
        <v>0</v>
      </c>
    </row>
    <row r="2922" spans="1:41" hidden="1" x14ac:dyDescent="0.3">
      <c r="A2922" t="s">
        <v>1332</v>
      </c>
      <c r="B2922" t="s">
        <v>1379</v>
      </c>
      <c r="C2922" t="s">
        <v>304</v>
      </c>
      <c r="D2922" t="s">
        <v>7163</v>
      </c>
      <c r="E2922" t="s">
        <v>7164</v>
      </c>
      <c r="F2922" t="s">
        <v>7740</v>
      </c>
      <c r="I2922" t="s">
        <v>1335</v>
      </c>
      <c r="J2922">
        <v>0</v>
      </c>
      <c r="K2922" t="s">
        <v>911</v>
      </c>
      <c r="L2922">
        <v>46113</v>
      </c>
      <c r="N2922">
        <v>46157</v>
      </c>
      <c r="P2922" t="s">
        <v>1337</v>
      </c>
      <c r="Q2922" t="s">
        <v>5285</v>
      </c>
      <c r="R2922" t="s">
        <v>1781</v>
      </c>
      <c r="S2922" t="s">
        <v>1332</v>
      </c>
      <c r="U2922" t="s">
        <v>1340</v>
      </c>
      <c r="V2922" t="s">
        <v>1341</v>
      </c>
      <c r="W2922" t="s">
        <v>1355</v>
      </c>
      <c r="AC2922" t="s">
        <v>1343</v>
      </c>
      <c r="AF2922" t="s">
        <v>1343</v>
      </c>
      <c r="AI2922">
        <v>27</v>
      </c>
      <c r="AJ2922">
        <v>0</v>
      </c>
      <c r="AL2922">
        <v>0</v>
      </c>
      <c r="AM2922" t="s">
        <v>1332</v>
      </c>
      <c r="AN2922">
        <v>0</v>
      </c>
      <c r="AO2922">
        <v>0</v>
      </c>
    </row>
    <row r="2923" spans="1:41" hidden="1" x14ac:dyDescent="0.3">
      <c r="A2923" t="s">
        <v>1332</v>
      </c>
      <c r="B2923" t="s">
        <v>1379</v>
      </c>
      <c r="C2923" t="s">
        <v>304</v>
      </c>
      <c r="D2923" t="s">
        <v>7165</v>
      </c>
      <c r="E2923" t="s">
        <v>7166</v>
      </c>
      <c r="F2923" t="s">
        <v>7740</v>
      </c>
      <c r="I2923" t="s">
        <v>1335</v>
      </c>
      <c r="J2923">
        <v>0</v>
      </c>
      <c r="K2923" t="s">
        <v>911</v>
      </c>
      <c r="L2923">
        <v>46113</v>
      </c>
      <c r="N2923">
        <v>46157</v>
      </c>
      <c r="P2923" t="s">
        <v>1337</v>
      </c>
      <c r="Q2923" t="s">
        <v>5285</v>
      </c>
      <c r="R2923" t="s">
        <v>1781</v>
      </c>
      <c r="S2923" t="s">
        <v>1332</v>
      </c>
      <c r="U2923" t="s">
        <v>1340</v>
      </c>
      <c r="V2923" t="s">
        <v>1341</v>
      </c>
      <c r="W2923" t="s">
        <v>1355</v>
      </c>
      <c r="AC2923" t="s">
        <v>1343</v>
      </c>
      <c r="AF2923" t="s">
        <v>1343</v>
      </c>
      <c r="AI2923">
        <v>27</v>
      </c>
      <c r="AJ2923">
        <v>0</v>
      </c>
      <c r="AL2923">
        <v>0</v>
      </c>
      <c r="AM2923" t="s">
        <v>1332</v>
      </c>
      <c r="AN2923">
        <v>0</v>
      </c>
      <c r="AO2923">
        <v>0</v>
      </c>
    </row>
    <row r="2924" spans="1:41" hidden="1" x14ac:dyDescent="0.3">
      <c r="A2924" t="s">
        <v>1332</v>
      </c>
      <c r="B2924" t="s">
        <v>1379</v>
      </c>
      <c r="C2924" t="s">
        <v>304</v>
      </c>
      <c r="D2924" t="s">
        <v>7158</v>
      </c>
      <c r="E2924" t="s">
        <v>7159</v>
      </c>
      <c r="F2924" t="s">
        <v>7740</v>
      </c>
      <c r="I2924" t="s">
        <v>1335</v>
      </c>
      <c r="J2924">
        <v>0</v>
      </c>
      <c r="K2924" t="s">
        <v>911</v>
      </c>
      <c r="L2924">
        <v>46113</v>
      </c>
      <c r="N2924">
        <v>46157</v>
      </c>
      <c r="P2924" t="s">
        <v>1337</v>
      </c>
      <c r="Q2924" t="s">
        <v>5285</v>
      </c>
      <c r="R2924" t="s">
        <v>1781</v>
      </c>
      <c r="S2924" t="s">
        <v>1332</v>
      </c>
      <c r="U2924" t="s">
        <v>1340</v>
      </c>
      <c r="V2924" t="s">
        <v>1341</v>
      </c>
      <c r="W2924" t="s">
        <v>1355</v>
      </c>
      <c r="AC2924" t="s">
        <v>1343</v>
      </c>
      <c r="AF2924" t="s">
        <v>1343</v>
      </c>
      <c r="AI2924">
        <v>27</v>
      </c>
      <c r="AJ2924">
        <v>35</v>
      </c>
      <c r="AL2924">
        <v>0</v>
      </c>
      <c r="AM2924" t="s">
        <v>1332</v>
      </c>
      <c r="AN2924">
        <v>0</v>
      </c>
      <c r="AO2924">
        <v>0</v>
      </c>
    </row>
    <row r="2925" spans="1:41" x14ac:dyDescent="0.3">
      <c r="A2925" t="s">
        <v>1332</v>
      </c>
      <c r="B2925" t="s">
        <v>1332</v>
      </c>
      <c r="C2925" t="s">
        <v>1380</v>
      </c>
      <c r="D2925" t="s">
        <v>3686</v>
      </c>
      <c r="E2925">
        <v>2025945</v>
      </c>
      <c r="F2925" t="s">
        <v>6124</v>
      </c>
      <c r="G2925" t="s">
        <v>6125</v>
      </c>
      <c r="I2925" t="s">
        <v>1335</v>
      </c>
      <c r="J2925">
        <v>0</v>
      </c>
      <c r="K2925" t="s">
        <v>6126</v>
      </c>
      <c r="L2925" s="42">
        <v>46095</v>
      </c>
      <c r="N2925">
        <v>46142</v>
      </c>
      <c r="P2925" t="s">
        <v>1337</v>
      </c>
      <c r="Q2925" t="s">
        <v>6127</v>
      </c>
      <c r="R2925" t="s">
        <v>1781</v>
      </c>
      <c r="S2925" t="s">
        <v>1332</v>
      </c>
      <c r="U2925" t="s">
        <v>1537</v>
      </c>
      <c r="V2925" t="s">
        <v>1341</v>
      </c>
      <c r="W2925" t="s">
        <v>1355</v>
      </c>
      <c r="AC2925" t="s">
        <v>1343</v>
      </c>
      <c r="AF2925" t="s">
        <v>1343</v>
      </c>
      <c r="AI2925">
        <v>12</v>
      </c>
      <c r="AJ2925">
        <v>60</v>
      </c>
      <c r="AL2925">
        <v>0</v>
      </c>
      <c r="AM2925" t="s">
        <v>1332</v>
      </c>
      <c r="AN2925">
        <v>0</v>
      </c>
      <c r="AO2925">
        <v>0</v>
      </c>
    </row>
    <row r="2926" spans="1:41" x14ac:dyDescent="0.3">
      <c r="C2926" t="s">
        <v>1380</v>
      </c>
      <c r="D2926" t="s">
        <v>3708</v>
      </c>
      <c r="E2926">
        <v>2025322</v>
      </c>
      <c r="F2926" t="s">
        <v>8594</v>
      </c>
      <c r="I2926" t="s">
        <v>1335</v>
      </c>
      <c r="J2926">
        <v>100</v>
      </c>
      <c r="K2926" t="s">
        <v>1505</v>
      </c>
      <c r="L2926" s="42">
        <v>46095</v>
      </c>
      <c r="N2926" t="s">
        <v>8595</v>
      </c>
      <c r="P2926" t="s">
        <v>1337</v>
      </c>
      <c r="Q2926" t="s">
        <v>1506</v>
      </c>
      <c r="R2926" t="s">
        <v>1339</v>
      </c>
      <c r="S2926" t="s">
        <v>1332</v>
      </c>
      <c r="U2926" t="s">
        <v>1340</v>
      </c>
      <c r="V2926" t="s">
        <v>1341</v>
      </c>
      <c r="W2926" t="s">
        <v>1339</v>
      </c>
      <c r="X2926">
        <v>46124</v>
      </c>
      <c r="Y2926" t="s">
        <v>8596</v>
      </c>
      <c r="Z2926">
        <v>137</v>
      </c>
      <c r="AA2926">
        <v>11</v>
      </c>
      <c r="AB2926">
        <v>6</v>
      </c>
      <c r="AC2926" t="s">
        <v>1343</v>
      </c>
      <c r="AF2926" t="s">
        <v>1343</v>
      </c>
      <c r="AI2926" t="s">
        <v>1339</v>
      </c>
      <c r="AJ2926">
        <v>190</v>
      </c>
      <c r="AL2926">
        <v>137</v>
      </c>
      <c r="AM2926">
        <v>137</v>
      </c>
      <c r="AN2926">
        <v>8.0291970802919693E-2</v>
      </c>
      <c r="AO2926">
        <v>1.3868613138686099</v>
      </c>
    </row>
    <row r="2927" spans="1:41" x14ac:dyDescent="0.3">
      <c r="C2927" t="s">
        <v>1380</v>
      </c>
      <c r="D2927" t="s">
        <v>3882</v>
      </c>
      <c r="E2927">
        <v>2025322</v>
      </c>
      <c r="F2927" t="s">
        <v>8594</v>
      </c>
      <c r="I2927" t="s">
        <v>1335</v>
      </c>
      <c r="J2927">
        <v>0</v>
      </c>
      <c r="K2927" t="s">
        <v>1505</v>
      </c>
      <c r="L2927" s="42">
        <v>46095</v>
      </c>
      <c r="N2927" t="s">
        <v>8595</v>
      </c>
      <c r="P2927" t="s">
        <v>1337</v>
      </c>
      <c r="Q2927" t="s">
        <v>1506</v>
      </c>
      <c r="R2927" t="s">
        <v>1339</v>
      </c>
      <c r="S2927" t="s">
        <v>1332</v>
      </c>
      <c r="U2927" t="s">
        <v>1340</v>
      </c>
      <c r="V2927" t="s">
        <v>1341</v>
      </c>
      <c r="W2927" t="s">
        <v>1339</v>
      </c>
      <c r="X2927">
        <v>46124</v>
      </c>
      <c r="Y2927" t="s">
        <v>8596</v>
      </c>
      <c r="Z2927">
        <v>137</v>
      </c>
      <c r="AA2927">
        <v>11</v>
      </c>
      <c r="AB2927">
        <v>6</v>
      </c>
      <c r="AC2927" t="s">
        <v>1343</v>
      </c>
      <c r="AF2927" t="s">
        <v>1343</v>
      </c>
      <c r="AI2927" t="s">
        <v>1339</v>
      </c>
      <c r="AJ2927">
        <v>90</v>
      </c>
      <c r="AL2927" t="s">
        <v>1332</v>
      </c>
      <c r="AM2927" t="s">
        <v>1332</v>
      </c>
      <c r="AN2927">
        <v>8.0291970802919693E-2</v>
      </c>
      <c r="AO2927">
        <v>0</v>
      </c>
    </row>
    <row r="2928" spans="1:41" x14ac:dyDescent="0.3">
      <c r="A2928" t="s">
        <v>1332</v>
      </c>
      <c r="B2928" t="s">
        <v>1332</v>
      </c>
      <c r="C2928" t="s">
        <v>1380</v>
      </c>
      <c r="D2928" t="s">
        <v>2962</v>
      </c>
      <c r="E2928">
        <v>2025945</v>
      </c>
      <c r="F2928" t="s">
        <v>6019</v>
      </c>
      <c r="G2928" t="s">
        <v>6020</v>
      </c>
      <c r="I2928" t="s">
        <v>1335</v>
      </c>
      <c r="J2928">
        <v>220</v>
      </c>
      <c r="K2928" t="s">
        <v>101</v>
      </c>
      <c r="L2928" s="42">
        <v>46094</v>
      </c>
      <c r="N2928">
        <v>46142</v>
      </c>
      <c r="P2928" t="s">
        <v>1361</v>
      </c>
      <c r="Q2928" t="e">
        <v>#NAME?</v>
      </c>
      <c r="R2928" t="s">
        <v>1339</v>
      </c>
      <c r="S2928" t="s">
        <v>1332</v>
      </c>
      <c r="U2928" t="s">
        <v>1340</v>
      </c>
      <c r="V2928" t="s">
        <v>1341</v>
      </c>
      <c r="W2928" t="s">
        <v>1339</v>
      </c>
      <c r="X2928">
        <v>46102</v>
      </c>
      <c r="Y2928" t="s">
        <v>6021</v>
      </c>
      <c r="Z2928">
        <v>133</v>
      </c>
      <c r="AA2928">
        <v>46</v>
      </c>
      <c r="AB2928">
        <v>10</v>
      </c>
      <c r="AC2928" t="s">
        <v>1343</v>
      </c>
      <c r="AF2928" t="s">
        <v>1343</v>
      </c>
      <c r="AI2928" t="s">
        <v>1339</v>
      </c>
      <c r="AJ2928">
        <v>280</v>
      </c>
      <c r="AL2928">
        <v>133</v>
      </c>
      <c r="AM2928">
        <v>133</v>
      </c>
      <c r="AN2928">
        <v>0.34586466165413499</v>
      </c>
      <c r="AO2928">
        <v>2.1052631578947398</v>
      </c>
    </row>
    <row r="2929" spans="1:41" hidden="1" x14ac:dyDescent="0.3">
      <c r="A2929" t="s">
        <v>1332</v>
      </c>
      <c r="B2929" t="s">
        <v>1332</v>
      </c>
      <c r="C2929" t="s">
        <v>39</v>
      </c>
      <c r="D2929" t="s">
        <v>1438</v>
      </c>
      <c r="E2929">
        <v>2025933</v>
      </c>
      <c r="I2929" t="s">
        <v>1335</v>
      </c>
      <c r="J2929">
        <v>300</v>
      </c>
      <c r="K2929" t="s">
        <v>4287</v>
      </c>
      <c r="L2929">
        <v>46079</v>
      </c>
      <c r="N2929">
        <v>46113</v>
      </c>
      <c r="P2929" t="s">
        <v>1361</v>
      </c>
      <c r="Q2929" t="s">
        <v>4288</v>
      </c>
      <c r="R2929" t="s">
        <v>1339</v>
      </c>
      <c r="S2929" t="s">
        <v>1332</v>
      </c>
      <c r="U2929" t="s">
        <v>1340</v>
      </c>
      <c r="V2929" t="s">
        <v>1402</v>
      </c>
      <c r="W2929" t="s">
        <v>1339</v>
      </c>
      <c r="X2929">
        <v>46108</v>
      </c>
      <c r="Y2929" t="s">
        <v>4289</v>
      </c>
      <c r="Z2929">
        <v>771</v>
      </c>
      <c r="AA2929">
        <v>341</v>
      </c>
      <c r="AB2929">
        <v>25</v>
      </c>
      <c r="AC2929" t="s">
        <v>1343</v>
      </c>
      <c r="AF2929" t="s">
        <v>1343</v>
      </c>
      <c r="AI2929" t="s">
        <v>1339</v>
      </c>
      <c r="AJ2929">
        <v>350</v>
      </c>
      <c r="AL2929">
        <v>771</v>
      </c>
      <c r="AM2929">
        <v>771</v>
      </c>
      <c r="AN2929">
        <v>0.44228274967574599</v>
      </c>
      <c r="AO2929">
        <v>0.45395590142671899</v>
      </c>
    </row>
    <row r="2930" spans="1:41" hidden="1" x14ac:dyDescent="0.3">
      <c r="A2930" t="s">
        <v>1332</v>
      </c>
      <c r="B2930" t="s">
        <v>1332</v>
      </c>
      <c r="C2930" t="s">
        <v>39</v>
      </c>
      <c r="D2930" t="s">
        <v>1755</v>
      </c>
      <c r="E2930">
        <v>2025329</v>
      </c>
      <c r="I2930" t="s">
        <v>1335</v>
      </c>
      <c r="J2930">
        <v>0</v>
      </c>
      <c r="K2930" t="s">
        <v>4287</v>
      </c>
      <c r="L2930">
        <v>46079</v>
      </c>
      <c r="N2930">
        <v>46113</v>
      </c>
      <c r="P2930" t="s">
        <v>1361</v>
      </c>
      <c r="Q2930" t="s">
        <v>4288</v>
      </c>
      <c r="R2930" t="s">
        <v>1339</v>
      </c>
      <c r="S2930" t="s">
        <v>1332</v>
      </c>
      <c r="U2930" t="s">
        <v>1340</v>
      </c>
      <c r="V2930" t="s">
        <v>1341</v>
      </c>
      <c r="W2930" t="s">
        <v>1339</v>
      </c>
      <c r="X2930">
        <v>46108</v>
      </c>
      <c r="Y2930" t="s">
        <v>4289</v>
      </c>
      <c r="Z2930">
        <v>771</v>
      </c>
      <c r="AA2930">
        <v>341</v>
      </c>
      <c r="AB2930">
        <v>25</v>
      </c>
      <c r="AC2930" t="s">
        <v>1343</v>
      </c>
      <c r="AF2930" t="s">
        <v>1343</v>
      </c>
      <c r="AI2930" t="s">
        <v>1339</v>
      </c>
      <c r="AJ2930">
        <v>52</v>
      </c>
      <c r="AL2930" t="s">
        <v>1332</v>
      </c>
      <c r="AM2930" t="s">
        <v>1332</v>
      </c>
      <c r="AN2930">
        <v>0.44228274967574599</v>
      </c>
      <c r="AO2930">
        <v>0</v>
      </c>
    </row>
    <row r="2931" spans="1:41" hidden="1" x14ac:dyDescent="0.3">
      <c r="A2931" t="s">
        <v>1332</v>
      </c>
      <c r="B2931" t="s">
        <v>1332</v>
      </c>
      <c r="C2931" t="s">
        <v>1386</v>
      </c>
      <c r="D2931" t="s">
        <v>4974</v>
      </c>
      <c r="E2931">
        <v>2026061</v>
      </c>
      <c r="F2931" t="s">
        <v>5171</v>
      </c>
      <c r="G2931" t="s">
        <v>5172</v>
      </c>
      <c r="I2931" t="s">
        <v>1335</v>
      </c>
      <c r="J2931">
        <v>80</v>
      </c>
      <c r="K2931" t="s">
        <v>5173</v>
      </c>
      <c r="L2931">
        <v>46087</v>
      </c>
      <c r="N2931">
        <v>46122</v>
      </c>
      <c r="P2931" t="s">
        <v>1361</v>
      </c>
      <c r="Q2931" t="s">
        <v>5174</v>
      </c>
      <c r="R2931" t="s">
        <v>1352</v>
      </c>
      <c r="S2931" t="s">
        <v>1353</v>
      </c>
      <c r="U2931" t="s">
        <v>1354</v>
      </c>
      <c r="V2931" t="s">
        <v>1341</v>
      </c>
      <c r="W2931" t="s">
        <v>1355</v>
      </c>
      <c r="AC2931" t="s">
        <v>1343</v>
      </c>
      <c r="AF2931" t="s">
        <v>1343</v>
      </c>
      <c r="AI2931" t="s">
        <v>1352</v>
      </c>
      <c r="AJ2931">
        <v>165</v>
      </c>
      <c r="AL2931">
        <v>0</v>
      </c>
      <c r="AM2931" t="s">
        <v>1332</v>
      </c>
      <c r="AN2931">
        <v>0</v>
      </c>
      <c r="AO2931">
        <v>0</v>
      </c>
    </row>
    <row r="2932" spans="1:41" hidden="1" x14ac:dyDescent="0.3">
      <c r="A2932" t="s">
        <v>1332</v>
      </c>
      <c r="B2932" t="s">
        <v>1332</v>
      </c>
      <c r="C2932" t="s">
        <v>39</v>
      </c>
      <c r="D2932" t="s">
        <v>1333</v>
      </c>
      <c r="E2932" t="s">
        <v>1334</v>
      </c>
      <c r="I2932" t="s">
        <v>1335</v>
      </c>
      <c r="J2932">
        <v>300</v>
      </c>
      <c r="K2932" t="s">
        <v>1356</v>
      </c>
      <c r="L2932">
        <v>46008</v>
      </c>
      <c r="N2932">
        <v>46052</v>
      </c>
      <c r="P2932" t="s">
        <v>1337</v>
      </c>
      <c r="Q2932" t="s">
        <v>1357</v>
      </c>
      <c r="R2932" t="s">
        <v>1358</v>
      </c>
      <c r="S2932" t="s">
        <v>1332</v>
      </c>
      <c r="U2932" t="s">
        <v>1340</v>
      </c>
      <c r="V2932" t="s">
        <v>1341</v>
      </c>
      <c r="W2932" t="s">
        <v>1358</v>
      </c>
      <c r="AC2932" t="s">
        <v>1343</v>
      </c>
      <c r="AF2932" t="s">
        <v>1343</v>
      </c>
      <c r="AI2932" t="s">
        <v>1358</v>
      </c>
      <c r="AJ2932">
        <v>378</v>
      </c>
      <c r="AL2932">
        <v>0</v>
      </c>
      <c r="AM2932" t="s">
        <v>1332</v>
      </c>
      <c r="AN2932">
        <v>0</v>
      </c>
      <c r="AO2932">
        <v>0</v>
      </c>
    </row>
    <row r="2933" spans="1:41" hidden="1" x14ac:dyDescent="0.3">
      <c r="A2933" t="s">
        <v>1332</v>
      </c>
      <c r="B2933" t="s">
        <v>1332</v>
      </c>
      <c r="C2933" t="s">
        <v>1371</v>
      </c>
      <c r="D2933" t="s">
        <v>2519</v>
      </c>
      <c r="E2933">
        <v>2025317</v>
      </c>
      <c r="F2933" t="s">
        <v>6654</v>
      </c>
      <c r="G2933" t="s">
        <v>6655</v>
      </c>
      <c r="I2933" t="s">
        <v>1335</v>
      </c>
      <c r="J2933">
        <v>50</v>
      </c>
      <c r="K2933" t="s">
        <v>6656</v>
      </c>
      <c r="L2933">
        <v>46101</v>
      </c>
      <c r="N2933">
        <v>46152</v>
      </c>
      <c r="P2933" t="s">
        <v>1361</v>
      </c>
      <c r="Q2933" t="s">
        <v>6657</v>
      </c>
      <c r="R2933" t="s">
        <v>1781</v>
      </c>
      <c r="S2933" t="s">
        <v>1332</v>
      </c>
      <c r="U2933" t="s">
        <v>1340</v>
      </c>
      <c r="V2933" t="s">
        <v>1341</v>
      </c>
      <c r="W2933" t="s">
        <v>1355</v>
      </c>
      <c r="AC2933" t="s">
        <v>1343</v>
      </c>
      <c r="AF2933" t="s">
        <v>1343</v>
      </c>
      <c r="AI2933">
        <v>22</v>
      </c>
      <c r="AJ2933">
        <v>100</v>
      </c>
      <c r="AL2933">
        <v>0</v>
      </c>
      <c r="AM2933" t="s">
        <v>1332</v>
      </c>
      <c r="AN2933">
        <v>0</v>
      </c>
      <c r="AO2933">
        <v>0</v>
      </c>
    </row>
    <row r="2934" spans="1:41" hidden="1" x14ac:dyDescent="0.3">
      <c r="A2934" t="s">
        <v>1332</v>
      </c>
      <c r="B2934" t="s">
        <v>1332</v>
      </c>
      <c r="C2934" t="s">
        <v>1371</v>
      </c>
      <c r="D2934" t="s">
        <v>1755</v>
      </c>
      <c r="E2934">
        <v>2025329</v>
      </c>
      <c r="F2934" t="s">
        <v>6654</v>
      </c>
      <c r="I2934" t="s">
        <v>1335</v>
      </c>
      <c r="J2934">
        <v>0</v>
      </c>
      <c r="K2934" t="s">
        <v>6656</v>
      </c>
      <c r="L2934">
        <v>46101</v>
      </c>
      <c r="N2934">
        <v>46152</v>
      </c>
      <c r="P2934" t="s">
        <v>1361</v>
      </c>
      <c r="Q2934" t="s">
        <v>6657</v>
      </c>
      <c r="R2934" t="s">
        <v>1781</v>
      </c>
      <c r="S2934" t="s">
        <v>1332</v>
      </c>
      <c r="U2934" t="s">
        <v>1340</v>
      </c>
      <c r="V2934" t="s">
        <v>1341</v>
      </c>
      <c r="W2934" t="s">
        <v>1355</v>
      </c>
      <c r="AC2934" t="s">
        <v>1343</v>
      </c>
      <c r="AF2934" t="s">
        <v>1343</v>
      </c>
      <c r="AI2934">
        <v>22</v>
      </c>
      <c r="AJ2934">
        <v>52</v>
      </c>
      <c r="AL2934">
        <v>0</v>
      </c>
      <c r="AM2934" t="s">
        <v>1332</v>
      </c>
      <c r="AN2934">
        <v>0</v>
      </c>
      <c r="AO2934">
        <v>0</v>
      </c>
    </row>
    <row r="2935" spans="1:41" hidden="1" x14ac:dyDescent="0.3">
      <c r="A2935" t="s">
        <v>1332</v>
      </c>
      <c r="B2935" t="s">
        <v>1332</v>
      </c>
      <c r="C2935" t="s">
        <v>1371</v>
      </c>
      <c r="D2935" t="s">
        <v>2962</v>
      </c>
      <c r="E2935">
        <v>2025945</v>
      </c>
      <c r="F2935" t="s">
        <v>4799</v>
      </c>
      <c r="G2935" t="s">
        <v>4800</v>
      </c>
      <c r="I2935" t="s">
        <v>1335</v>
      </c>
      <c r="J2935">
        <v>100</v>
      </c>
      <c r="K2935" t="s">
        <v>1386</v>
      </c>
      <c r="L2935">
        <v>46085</v>
      </c>
      <c r="N2935">
        <v>46122</v>
      </c>
      <c r="P2935" t="s">
        <v>1361</v>
      </c>
      <c r="Q2935" t="s">
        <v>4801</v>
      </c>
      <c r="R2935" t="s">
        <v>1339</v>
      </c>
      <c r="S2935" t="s">
        <v>1353</v>
      </c>
      <c r="U2935" t="s">
        <v>1354</v>
      </c>
      <c r="V2935" t="s">
        <v>1402</v>
      </c>
      <c r="W2935" t="s">
        <v>1339</v>
      </c>
      <c r="X2935">
        <v>46112</v>
      </c>
      <c r="Y2935" t="s">
        <v>4802</v>
      </c>
      <c r="Z2935">
        <v>8</v>
      </c>
      <c r="AA2935">
        <v>4</v>
      </c>
      <c r="AB2935">
        <v>1</v>
      </c>
      <c r="AC2935" t="s">
        <v>1343</v>
      </c>
      <c r="AF2935" t="s">
        <v>1343</v>
      </c>
      <c r="AI2935" t="s">
        <v>1339</v>
      </c>
      <c r="AJ2935">
        <v>160</v>
      </c>
      <c r="AL2935">
        <v>8</v>
      </c>
      <c r="AM2935">
        <v>8</v>
      </c>
      <c r="AN2935">
        <v>0.5</v>
      </c>
      <c r="AO2935">
        <v>20</v>
      </c>
    </row>
    <row r="2936" spans="1:41" hidden="1" x14ac:dyDescent="0.3">
      <c r="A2936" t="s">
        <v>1332</v>
      </c>
      <c r="B2936" t="s">
        <v>1332</v>
      </c>
      <c r="C2936" t="s">
        <v>304</v>
      </c>
      <c r="D2936" t="s">
        <v>2962</v>
      </c>
      <c r="E2936">
        <v>2025945</v>
      </c>
      <c r="I2936" t="s">
        <v>1335</v>
      </c>
      <c r="J2936">
        <v>500</v>
      </c>
      <c r="K2936" t="s">
        <v>4588</v>
      </c>
      <c r="L2936">
        <v>46083</v>
      </c>
      <c r="N2936">
        <v>46132</v>
      </c>
      <c r="P2936" t="s">
        <v>1337</v>
      </c>
      <c r="Q2936" t="s">
        <v>4589</v>
      </c>
      <c r="R2936" t="s">
        <v>3490</v>
      </c>
      <c r="S2936" t="s">
        <v>1374</v>
      </c>
      <c r="T2936" t="s">
        <v>4590</v>
      </c>
      <c r="U2936" t="s">
        <v>1340</v>
      </c>
      <c r="V2936" t="s">
        <v>1341</v>
      </c>
      <c r="W2936" t="s">
        <v>1454</v>
      </c>
      <c r="AC2936" t="s">
        <v>1343</v>
      </c>
      <c r="AF2936" t="s">
        <v>1343</v>
      </c>
      <c r="AI2936">
        <v>2</v>
      </c>
      <c r="AJ2936">
        <v>560</v>
      </c>
      <c r="AL2936">
        <v>0</v>
      </c>
      <c r="AM2936" t="s">
        <v>1332</v>
      </c>
      <c r="AN2936">
        <v>0</v>
      </c>
      <c r="AO2936">
        <v>0</v>
      </c>
    </row>
    <row r="2937" spans="1:41" hidden="1" x14ac:dyDescent="0.3">
      <c r="A2937" t="s">
        <v>1332</v>
      </c>
      <c r="B2937" t="s">
        <v>1332</v>
      </c>
      <c r="C2937" t="s">
        <v>304</v>
      </c>
      <c r="D2937" t="s">
        <v>4347</v>
      </c>
      <c r="E2937">
        <v>2025310</v>
      </c>
      <c r="I2937" t="s">
        <v>1335</v>
      </c>
      <c r="J2937">
        <v>500</v>
      </c>
      <c r="K2937" t="s">
        <v>4588</v>
      </c>
      <c r="L2937">
        <v>46083</v>
      </c>
      <c r="N2937">
        <v>46132</v>
      </c>
      <c r="P2937" t="s">
        <v>1337</v>
      </c>
      <c r="Q2937" t="s">
        <v>4589</v>
      </c>
      <c r="R2937" t="s">
        <v>1339</v>
      </c>
      <c r="S2937" t="s">
        <v>1332</v>
      </c>
      <c r="U2937" t="s">
        <v>1340</v>
      </c>
      <c r="V2937" t="s">
        <v>1341</v>
      </c>
      <c r="W2937" t="s">
        <v>1339</v>
      </c>
      <c r="X2937">
        <v>46116</v>
      </c>
      <c r="Y2937" t="s">
        <v>4591</v>
      </c>
      <c r="Z2937">
        <v>245</v>
      </c>
      <c r="AA2937">
        <v>110</v>
      </c>
      <c r="AB2937">
        <v>4</v>
      </c>
      <c r="AC2937" t="s">
        <v>1343</v>
      </c>
      <c r="AF2937" t="s">
        <v>1343</v>
      </c>
      <c r="AI2937" t="s">
        <v>1339</v>
      </c>
      <c r="AJ2937">
        <v>565</v>
      </c>
      <c r="AL2937">
        <v>245</v>
      </c>
      <c r="AM2937">
        <v>245</v>
      </c>
      <c r="AN2937">
        <v>0.44897959183673503</v>
      </c>
      <c r="AO2937">
        <v>2.3061224489795902</v>
      </c>
    </row>
    <row r="2938" spans="1:41" hidden="1" x14ac:dyDescent="0.3">
      <c r="A2938" t="s">
        <v>1332</v>
      </c>
      <c r="B2938" t="s">
        <v>1332</v>
      </c>
      <c r="C2938" t="s">
        <v>304</v>
      </c>
      <c r="D2938" t="s">
        <v>4500</v>
      </c>
      <c r="E2938">
        <v>2026062</v>
      </c>
      <c r="F2938" t="s">
        <v>5557</v>
      </c>
      <c r="G2938" t="s">
        <v>5558</v>
      </c>
      <c r="I2938" t="s">
        <v>1335</v>
      </c>
      <c r="J2938">
        <v>500</v>
      </c>
      <c r="K2938" t="s">
        <v>4588</v>
      </c>
      <c r="L2938">
        <v>46091</v>
      </c>
      <c r="N2938">
        <v>46132</v>
      </c>
      <c r="P2938" t="s">
        <v>1420</v>
      </c>
      <c r="Q2938" t="s">
        <v>4589</v>
      </c>
      <c r="R2938" t="s">
        <v>3490</v>
      </c>
      <c r="S2938" t="s">
        <v>1332</v>
      </c>
      <c r="U2938" t="s">
        <v>1340</v>
      </c>
      <c r="V2938" t="s">
        <v>1341</v>
      </c>
      <c r="W2938" t="s">
        <v>1355</v>
      </c>
      <c r="AC2938" t="s">
        <v>1343</v>
      </c>
      <c r="AF2938" t="s">
        <v>1343</v>
      </c>
      <c r="AI2938">
        <v>2</v>
      </c>
      <c r="AJ2938">
        <v>555</v>
      </c>
      <c r="AL2938">
        <v>0</v>
      </c>
      <c r="AM2938" t="s">
        <v>1332</v>
      </c>
      <c r="AN2938">
        <v>0</v>
      </c>
      <c r="AO2938">
        <v>0</v>
      </c>
    </row>
    <row r="2939" spans="1:41" hidden="1" x14ac:dyDescent="0.3">
      <c r="A2939" t="s">
        <v>1332</v>
      </c>
      <c r="B2939" t="s">
        <v>1332</v>
      </c>
      <c r="C2939" t="s">
        <v>1359</v>
      </c>
      <c r="D2939" t="s">
        <v>4033</v>
      </c>
      <c r="E2939">
        <v>2026003</v>
      </c>
      <c r="F2939" t="s">
        <v>8304</v>
      </c>
      <c r="G2939" t="s">
        <v>4636</v>
      </c>
      <c r="I2939" t="s">
        <v>1335</v>
      </c>
      <c r="J2939">
        <v>400</v>
      </c>
      <c r="K2939" t="s">
        <v>4588</v>
      </c>
      <c r="L2939">
        <v>46122</v>
      </c>
      <c r="N2939">
        <v>46157</v>
      </c>
      <c r="P2939" t="s">
        <v>1420</v>
      </c>
      <c r="Q2939" t="s">
        <v>4589</v>
      </c>
      <c r="R2939" t="s">
        <v>1781</v>
      </c>
      <c r="S2939" t="s">
        <v>1332</v>
      </c>
      <c r="U2939" t="s">
        <v>1340</v>
      </c>
      <c r="V2939" t="s">
        <v>1341</v>
      </c>
      <c r="W2939" t="s">
        <v>1355</v>
      </c>
      <c r="AC2939" t="s">
        <v>1343</v>
      </c>
      <c r="AF2939" t="s">
        <v>1343</v>
      </c>
      <c r="AI2939">
        <v>27</v>
      </c>
      <c r="AJ2939">
        <v>445</v>
      </c>
      <c r="AL2939">
        <v>0</v>
      </c>
      <c r="AM2939" t="s">
        <v>1332</v>
      </c>
      <c r="AN2939">
        <v>0</v>
      </c>
      <c r="AO2939">
        <v>0</v>
      </c>
    </row>
    <row r="2940" spans="1:41" hidden="1" x14ac:dyDescent="0.3">
      <c r="A2940" t="s">
        <v>1332</v>
      </c>
      <c r="B2940" t="s">
        <v>1332</v>
      </c>
      <c r="C2940" t="s">
        <v>1359</v>
      </c>
      <c r="D2940" t="s">
        <v>7591</v>
      </c>
      <c r="E2940">
        <v>2026032</v>
      </c>
      <c r="F2940" t="s">
        <v>8304</v>
      </c>
      <c r="G2940" t="s">
        <v>4636</v>
      </c>
      <c r="I2940" t="s">
        <v>1335</v>
      </c>
      <c r="J2940">
        <v>400</v>
      </c>
      <c r="K2940" t="s">
        <v>4588</v>
      </c>
      <c r="L2940">
        <v>46122</v>
      </c>
      <c r="N2940">
        <v>46157</v>
      </c>
      <c r="P2940" t="s">
        <v>1420</v>
      </c>
      <c r="Q2940" t="s">
        <v>4589</v>
      </c>
      <c r="R2940" t="s">
        <v>1781</v>
      </c>
      <c r="S2940" t="s">
        <v>1332</v>
      </c>
      <c r="U2940" t="s">
        <v>1340</v>
      </c>
      <c r="V2940" t="s">
        <v>1341</v>
      </c>
      <c r="W2940" t="s">
        <v>1355</v>
      </c>
      <c r="AC2940" t="s">
        <v>1343</v>
      </c>
      <c r="AF2940" t="s">
        <v>1343</v>
      </c>
      <c r="AI2940">
        <v>27</v>
      </c>
      <c r="AJ2940">
        <v>400</v>
      </c>
      <c r="AL2940">
        <v>0</v>
      </c>
      <c r="AM2940" t="s">
        <v>1332</v>
      </c>
      <c r="AN2940">
        <v>0</v>
      </c>
      <c r="AO2940">
        <v>0</v>
      </c>
    </row>
    <row r="2941" spans="1:41" hidden="1" x14ac:dyDescent="0.3">
      <c r="A2941" t="s">
        <v>1332</v>
      </c>
      <c r="B2941" t="s">
        <v>1332</v>
      </c>
      <c r="C2941" t="s">
        <v>1359</v>
      </c>
      <c r="D2941" t="s">
        <v>7699</v>
      </c>
      <c r="E2941">
        <v>2026058</v>
      </c>
      <c r="F2941" t="s">
        <v>8304</v>
      </c>
      <c r="G2941" t="s">
        <v>4636</v>
      </c>
      <c r="I2941" t="s">
        <v>1335</v>
      </c>
      <c r="J2941">
        <v>400</v>
      </c>
      <c r="K2941" t="s">
        <v>4588</v>
      </c>
      <c r="L2941">
        <v>46122</v>
      </c>
      <c r="N2941">
        <v>46157</v>
      </c>
      <c r="P2941" t="s">
        <v>1420</v>
      </c>
      <c r="Q2941" t="s">
        <v>4589</v>
      </c>
      <c r="R2941" t="s">
        <v>1781</v>
      </c>
      <c r="S2941" t="s">
        <v>1332</v>
      </c>
      <c r="U2941" t="s">
        <v>1340</v>
      </c>
      <c r="V2941" t="s">
        <v>1341</v>
      </c>
      <c r="W2941" t="s">
        <v>1355</v>
      </c>
      <c r="AC2941" t="s">
        <v>1343</v>
      </c>
      <c r="AF2941" t="s">
        <v>1343</v>
      </c>
      <c r="AI2941">
        <v>27</v>
      </c>
      <c r="AJ2941">
        <v>400</v>
      </c>
      <c r="AL2941">
        <v>0</v>
      </c>
      <c r="AM2941" t="s">
        <v>1332</v>
      </c>
      <c r="AN2941">
        <v>0</v>
      </c>
      <c r="AO2941">
        <v>0</v>
      </c>
    </row>
    <row r="2942" spans="1:41" hidden="1" x14ac:dyDescent="0.3">
      <c r="A2942" t="s">
        <v>1332</v>
      </c>
      <c r="B2942" t="s">
        <v>1332</v>
      </c>
      <c r="C2942" t="s">
        <v>205</v>
      </c>
      <c r="D2942" t="s">
        <v>7158</v>
      </c>
      <c r="E2942" t="s">
        <v>7159</v>
      </c>
      <c r="F2942" t="s">
        <v>7415</v>
      </c>
      <c r="I2942" t="s">
        <v>1335</v>
      </c>
      <c r="J2942">
        <v>100</v>
      </c>
      <c r="K2942" t="s">
        <v>7416</v>
      </c>
      <c r="L2942">
        <v>46109</v>
      </c>
      <c r="N2942">
        <v>46157</v>
      </c>
      <c r="P2942" t="s">
        <v>1337</v>
      </c>
      <c r="Q2942" t="s">
        <v>7417</v>
      </c>
      <c r="R2942" t="s">
        <v>1781</v>
      </c>
      <c r="S2942" t="s">
        <v>1353</v>
      </c>
      <c r="U2942" t="s">
        <v>1354</v>
      </c>
      <c r="V2942" t="s">
        <v>1341</v>
      </c>
      <c r="W2942" t="s">
        <v>1355</v>
      </c>
      <c r="AC2942" t="s">
        <v>1343</v>
      </c>
      <c r="AF2942" t="s">
        <v>1343</v>
      </c>
      <c r="AI2942">
        <v>27</v>
      </c>
      <c r="AJ2942">
        <v>135</v>
      </c>
      <c r="AL2942">
        <v>0</v>
      </c>
      <c r="AM2942" t="s">
        <v>1332</v>
      </c>
      <c r="AN2942">
        <v>0</v>
      </c>
      <c r="AO2942">
        <v>0</v>
      </c>
    </row>
    <row r="2943" spans="1:41" hidden="1" x14ac:dyDescent="0.3">
      <c r="A2943" t="s">
        <v>1332</v>
      </c>
      <c r="B2943" t="s">
        <v>1332</v>
      </c>
      <c r="C2943" t="s">
        <v>205</v>
      </c>
      <c r="D2943" t="s">
        <v>7163</v>
      </c>
      <c r="E2943" t="s">
        <v>7164</v>
      </c>
      <c r="F2943" t="s">
        <v>7415</v>
      </c>
      <c r="I2943" t="s">
        <v>1335</v>
      </c>
      <c r="J2943">
        <v>0</v>
      </c>
      <c r="K2943" t="s">
        <v>7416</v>
      </c>
      <c r="L2943">
        <v>46109</v>
      </c>
      <c r="N2943">
        <v>46157</v>
      </c>
      <c r="P2943" t="s">
        <v>1337</v>
      </c>
      <c r="Q2943" t="s">
        <v>7417</v>
      </c>
      <c r="R2943" t="s">
        <v>1781</v>
      </c>
      <c r="S2943" t="s">
        <v>1353</v>
      </c>
      <c r="U2943" t="s">
        <v>1354</v>
      </c>
      <c r="V2943" t="s">
        <v>1341</v>
      </c>
      <c r="W2943" t="s">
        <v>1355</v>
      </c>
      <c r="AC2943" t="s">
        <v>1343</v>
      </c>
      <c r="AF2943" t="s">
        <v>1343</v>
      </c>
      <c r="AI2943">
        <v>27</v>
      </c>
      <c r="AJ2943">
        <v>0</v>
      </c>
      <c r="AL2943">
        <v>0</v>
      </c>
      <c r="AM2943" t="s">
        <v>1332</v>
      </c>
      <c r="AN2943">
        <v>0</v>
      </c>
      <c r="AO2943">
        <v>0</v>
      </c>
    </row>
    <row r="2944" spans="1:41" hidden="1" x14ac:dyDescent="0.3">
      <c r="A2944" t="s">
        <v>1332</v>
      </c>
      <c r="B2944" t="s">
        <v>1332</v>
      </c>
      <c r="C2944" t="s">
        <v>205</v>
      </c>
      <c r="D2944" t="s">
        <v>6423</v>
      </c>
      <c r="E2944" t="s">
        <v>6424</v>
      </c>
      <c r="F2944" t="s">
        <v>7415</v>
      </c>
      <c r="I2944" t="s">
        <v>1335</v>
      </c>
      <c r="J2944">
        <v>0</v>
      </c>
      <c r="K2944" t="s">
        <v>7416</v>
      </c>
      <c r="L2944">
        <v>46109</v>
      </c>
      <c r="N2944">
        <v>46157</v>
      </c>
      <c r="P2944" t="s">
        <v>1337</v>
      </c>
      <c r="Q2944" t="s">
        <v>7417</v>
      </c>
      <c r="R2944" t="s">
        <v>1781</v>
      </c>
      <c r="S2944" t="s">
        <v>1353</v>
      </c>
      <c r="U2944" t="s">
        <v>1354</v>
      </c>
      <c r="V2944" t="s">
        <v>1341</v>
      </c>
      <c r="W2944" t="s">
        <v>1355</v>
      </c>
      <c r="AC2944" t="s">
        <v>1343</v>
      </c>
      <c r="AF2944" t="s">
        <v>1343</v>
      </c>
      <c r="AI2944">
        <v>27</v>
      </c>
      <c r="AJ2944">
        <v>30</v>
      </c>
      <c r="AL2944">
        <v>0</v>
      </c>
      <c r="AM2944" t="s">
        <v>1332</v>
      </c>
      <c r="AN2944">
        <v>0</v>
      </c>
      <c r="AO2944">
        <v>0</v>
      </c>
    </row>
    <row r="2945" spans="1:41" hidden="1" x14ac:dyDescent="0.3">
      <c r="A2945" t="s">
        <v>1332</v>
      </c>
      <c r="B2945" t="s">
        <v>1332</v>
      </c>
      <c r="C2945" t="s">
        <v>205</v>
      </c>
      <c r="D2945" t="s">
        <v>7165</v>
      </c>
      <c r="E2945" t="s">
        <v>7166</v>
      </c>
      <c r="F2945" t="s">
        <v>7415</v>
      </c>
      <c r="I2945" t="s">
        <v>1335</v>
      </c>
      <c r="J2945">
        <v>0</v>
      </c>
      <c r="K2945" t="s">
        <v>7416</v>
      </c>
      <c r="L2945">
        <v>46109</v>
      </c>
      <c r="N2945">
        <v>46157</v>
      </c>
      <c r="P2945" t="s">
        <v>1337</v>
      </c>
      <c r="Q2945" t="s">
        <v>7417</v>
      </c>
      <c r="R2945" t="s">
        <v>1781</v>
      </c>
      <c r="S2945" t="s">
        <v>1353</v>
      </c>
      <c r="U2945" t="s">
        <v>1354</v>
      </c>
      <c r="V2945" t="s">
        <v>1341</v>
      </c>
      <c r="W2945" t="s">
        <v>1355</v>
      </c>
      <c r="AC2945" t="s">
        <v>1343</v>
      </c>
      <c r="AF2945" t="s">
        <v>1343</v>
      </c>
      <c r="AI2945">
        <v>27</v>
      </c>
      <c r="AJ2945">
        <v>0</v>
      </c>
      <c r="AL2945">
        <v>0</v>
      </c>
      <c r="AM2945" t="s">
        <v>1332</v>
      </c>
      <c r="AN2945">
        <v>0</v>
      </c>
      <c r="AO2945">
        <v>0</v>
      </c>
    </row>
    <row r="2946" spans="1:41" hidden="1" x14ac:dyDescent="0.3">
      <c r="A2946" t="s">
        <v>1332</v>
      </c>
      <c r="B2946" t="s">
        <v>1332</v>
      </c>
      <c r="C2946" t="s">
        <v>1371</v>
      </c>
      <c r="D2946" t="s">
        <v>1438</v>
      </c>
      <c r="E2946">
        <v>2025933</v>
      </c>
      <c r="I2946" t="s">
        <v>1335</v>
      </c>
      <c r="J2946">
        <v>300</v>
      </c>
      <c r="K2946" t="s">
        <v>3810</v>
      </c>
      <c r="L2946">
        <v>46056</v>
      </c>
      <c r="N2946">
        <v>46096</v>
      </c>
      <c r="P2946" t="s">
        <v>1337</v>
      </c>
      <c r="Q2946" t="s">
        <v>3811</v>
      </c>
      <c r="R2946" t="s">
        <v>1339</v>
      </c>
      <c r="S2946" t="s">
        <v>1332</v>
      </c>
      <c r="U2946" t="s">
        <v>1340</v>
      </c>
      <c r="V2946" t="s">
        <v>1341</v>
      </c>
      <c r="W2946" t="s">
        <v>1339</v>
      </c>
      <c r="X2946">
        <v>46097</v>
      </c>
      <c r="Y2946" t="s">
        <v>3812</v>
      </c>
      <c r="Z2946">
        <v>265</v>
      </c>
      <c r="AA2946">
        <v>75</v>
      </c>
      <c r="AB2946">
        <v>4</v>
      </c>
      <c r="AC2946" t="s">
        <v>1343</v>
      </c>
      <c r="AF2946" t="s">
        <v>1343</v>
      </c>
      <c r="AI2946" t="s">
        <v>1339</v>
      </c>
      <c r="AJ2946">
        <v>350</v>
      </c>
      <c r="AL2946">
        <v>265</v>
      </c>
      <c r="AM2946">
        <v>265</v>
      </c>
      <c r="AN2946">
        <v>0.28301886792452802</v>
      </c>
      <c r="AO2946">
        <v>1.32075471698113</v>
      </c>
    </row>
    <row r="2947" spans="1:41" hidden="1" x14ac:dyDescent="0.3">
      <c r="A2947" t="s">
        <v>1332</v>
      </c>
      <c r="B2947" t="s">
        <v>1332</v>
      </c>
      <c r="C2947" t="s">
        <v>1371</v>
      </c>
      <c r="D2947" t="s">
        <v>1755</v>
      </c>
      <c r="E2947">
        <v>2025329</v>
      </c>
      <c r="I2947" t="s">
        <v>1335</v>
      </c>
      <c r="J2947">
        <v>0</v>
      </c>
      <c r="K2947" t="s">
        <v>3810</v>
      </c>
      <c r="L2947">
        <v>46056</v>
      </c>
      <c r="N2947">
        <v>46096</v>
      </c>
      <c r="P2947" t="s">
        <v>1337</v>
      </c>
      <c r="Q2947" t="s">
        <v>3811</v>
      </c>
      <c r="R2947" t="s">
        <v>1339</v>
      </c>
      <c r="S2947" t="s">
        <v>1332</v>
      </c>
      <c r="U2947" t="s">
        <v>1340</v>
      </c>
      <c r="V2947" t="s">
        <v>1341</v>
      </c>
      <c r="W2947" t="s">
        <v>1339</v>
      </c>
      <c r="X2947">
        <v>46097</v>
      </c>
      <c r="Y2947" t="s">
        <v>3812</v>
      </c>
      <c r="Z2947">
        <v>265</v>
      </c>
      <c r="AA2947">
        <v>75</v>
      </c>
      <c r="AB2947">
        <v>4</v>
      </c>
      <c r="AC2947" t="s">
        <v>1343</v>
      </c>
      <c r="AF2947" t="s">
        <v>1343</v>
      </c>
      <c r="AI2947" t="s">
        <v>1339</v>
      </c>
      <c r="AJ2947">
        <v>52</v>
      </c>
      <c r="AL2947" t="s">
        <v>1332</v>
      </c>
      <c r="AM2947" t="s">
        <v>1332</v>
      </c>
      <c r="AN2947">
        <v>0.28301886792452802</v>
      </c>
      <c r="AO2947">
        <v>0</v>
      </c>
    </row>
    <row r="2948" spans="1:41" hidden="1" x14ac:dyDescent="0.3">
      <c r="A2948" t="s">
        <v>1332</v>
      </c>
      <c r="B2948" t="s">
        <v>1332</v>
      </c>
      <c r="C2948" t="s">
        <v>1359</v>
      </c>
      <c r="D2948" t="s">
        <v>3258</v>
      </c>
      <c r="E2948">
        <v>2025308</v>
      </c>
      <c r="I2948" t="s">
        <v>1335</v>
      </c>
      <c r="J2948">
        <v>300</v>
      </c>
      <c r="K2948" t="s">
        <v>3810</v>
      </c>
      <c r="L2948">
        <v>46059</v>
      </c>
      <c r="N2948">
        <v>46096</v>
      </c>
      <c r="P2948" t="s">
        <v>1337</v>
      </c>
      <c r="Q2948" t="s">
        <v>3811</v>
      </c>
      <c r="R2948" t="s">
        <v>1339</v>
      </c>
      <c r="S2948" t="s">
        <v>1332</v>
      </c>
      <c r="U2948" t="s">
        <v>1340</v>
      </c>
      <c r="V2948" t="s">
        <v>1341</v>
      </c>
      <c r="W2948" t="s">
        <v>1339</v>
      </c>
      <c r="X2948">
        <v>46100</v>
      </c>
      <c r="Y2948" t="s">
        <v>4135</v>
      </c>
      <c r="Z2948">
        <v>2637</v>
      </c>
      <c r="AA2948">
        <v>875</v>
      </c>
      <c r="AB2948">
        <v>83</v>
      </c>
      <c r="AC2948" t="s">
        <v>1408</v>
      </c>
      <c r="AF2948" t="s">
        <v>1343</v>
      </c>
      <c r="AI2948" t="s">
        <v>1339</v>
      </c>
      <c r="AJ2948">
        <v>355</v>
      </c>
      <c r="AL2948">
        <v>2637</v>
      </c>
      <c r="AM2948">
        <v>2637</v>
      </c>
      <c r="AN2948">
        <v>0.33181645809632199</v>
      </c>
      <c r="AO2948">
        <v>0.13462267728479299</v>
      </c>
    </row>
    <row r="2949" spans="1:41" hidden="1" x14ac:dyDescent="0.3">
      <c r="A2949" t="s">
        <v>1332</v>
      </c>
      <c r="B2949" t="s">
        <v>1332</v>
      </c>
      <c r="C2949" t="s">
        <v>39</v>
      </c>
      <c r="D2949" t="s">
        <v>4577</v>
      </c>
      <c r="E2949">
        <v>2025320</v>
      </c>
      <c r="F2949" t="s">
        <v>5623</v>
      </c>
      <c r="G2949" t="s">
        <v>5624</v>
      </c>
      <c r="I2949" t="s">
        <v>1335</v>
      </c>
      <c r="J2949">
        <v>400</v>
      </c>
      <c r="K2949" t="s">
        <v>3810</v>
      </c>
      <c r="L2949">
        <v>46092</v>
      </c>
      <c r="N2949">
        <v>46132</v>
      </c>
      <c r="P2949" t="s">
        <v>1337</v>
      </c>
      <c r="Q2949" t="s">
        <v>3811</v>
      </c>
      <c r="R2949" t="s">
        <v>3490</v>
      </c>
      <c r="S2949" t="s">
        <v>1332</v>
      </c>
      <c r="U2949" t="s">
        <v>1340</v>
      </c>
      <c r="V2949" t="s">
        <v>1341</v>
      </c>
      <c r="W2949" t="s">
        <v>1355</v>
      </c>
      <c r="AC2949" t="s">
        <v>1343</v>
      </c>
      <c r="AF2949" t="s">
        <v>1343</v>
      </c>
      <c r="AI2949">
        <v>2</v>
      </c>
      <c r="AJ2949">
        <v>445</v>
      </c>
      <c r="AL2949">
        <v>0</v>
      </c>
      <c r="AM2949" t="s">
        <v>1332</v>
      </c>
      <c r="AN2949">
        <v>0</v>
      </c>
      <c r="AO2949">
        <v>0</v>
      </c>
    </row>
    <row r="2950" spans="1:41" hidden="1" x14ac:dyDescent="0.3">
      <c r="A2950" t="s">
        <v>1332</v>
      </c>
      <c r="B2950" t="s">
        <v>1332</v>
      </c>
      <c r="C2950" t="s">
        <v>1359</v>
      </c>
      <c r="D2950" t="s">
        <v>3686</v>
      </c>
      <c r="E2950">
        <v>2025945</v>
      </c>
      <c r="F2950" t="s">
        <v>5623</v>
      </c>
      <c r="I2950" t="s">
        <v>1335</v>
      </c>
      <c r="J2950">
        <v>300</v>
      </c>
      <c r="K2950" t="s">
        <v>3810</v>
      </c>
      <c r="L2950">
        <v>46115</v>
      </c>
      <c r="N2950">
        <v>46157</v>
      </c>
      <c r="P2950" t="s">
        <v>1337</v>
      </c>
      <c r="Q2950" t="s">
        <v>3811</v>
      </c>
      <c r="R2950" t="s">
        <v>1781</v>
      </c>
      <c r="S2950" t="s">
        <v>1332</v>
      </c>
      <c r="U2950" t="s">
        <v>1340</v>
      </c>
      <c r="V2950" t="s">
        <v>1341</v>
      </c>
      <c r="W2950" t="s">
        <v>1355</v>
      </c>
      <c r="AC2950" t="s">
        <v>1343</v>
      </c>
      <c r="AF2950" t="s">
        <v>1343</v>
      </c>
      <c r="AI2950">
        <v>27</v>
      </c>
      <c r="AJ2950">
        <v>360</v>
      </c>
      <c r="AL2950">
        <v>0</v>
      </c>
      <c r="AM2950" t="s">
        <v>1332</v>
      </c>
      <c r="AN2950">
        <v>0</v>
      </c>
      <c r="AO2950">
        <v>0</v>
      </c>
    </row>
    <row r="2951" spans="1:41" hidden="1" x14ac:dyDescent="0.3">
      <c r="A2951" t="s">
        <v>1332</v>
      </c>
      <c r="B2951" t="s">
        <v>1332</v>
      </c>
      <c r="C2951" t="s">
        <v>39</v>
      </c>
      <c r="D2951" t="s">
        <v>4500</v>
      </c>
      <c r="E2951">
        <v>2026062</v>
      </c>
      <c r="F2951" t="s">
        <v>5802</v>
      </c>
      <c r="G2951" t="s">
        <v>5803</v>
      </c>
      <c r="I2951" t="s">
        <v>1335</v>
      </c>
      <c r="J2951">
        <v>900</v>
      </c>
      <c r="K2951" t="s">
        <v>5804</v>
      </c>
      <c r="L2951">
        <v>46093</v>
      </c>
      <c r="N2951">
        <v>46142</v>
      </c>
      <c r="P2951" t="s">
        <v>1337</v>
      </c>
      <c r="Q2951" t="s">
        <v>5805</v>
      </c>
      <c r="R2951" t="s">
        <v>1781</v>
      </c>
      <c r="S2951" t="s">
        <v>1332</v>
      </c>
      <c r="U2951" t="s">
        <v>1340</v>
      </c>
      <c r="V2951" t="s">
        <v>1341</v>
      </c>
      <c r="W2951" t="s">
        <v>1355</v>
      </c>
      <c r="AC2951" t="s">
        <v>1343</v>
      </c>
      <c r="AF2951" t="s">
        <v>1343</v>
      </c>
      <c r="AI2951">
        <v>12</v>
      </c>
      <c r="AJ2951">
        <v>955</v>
      </c>
      <c r="AL2951">
        <v>0</v>
      </c>
      <c r="AM2951" t="s">
        <v>1332</v>
      </c>
      <c r="AN2951">
        <v>0</v>
      </c>
      <c r="AO2951">
        <v>0</v>
      </c>
    </row>
    <row r="2952" spans="1:41" hidden="1" x14ac:dyDescent="0.3">
      <c r="A2952" t="s">
        <v>1332</v>
      </c>
      <c r="B2952" t="s">
        <v>1332</v>
      </c>
      <c r="C2952" t="s">
        <v>1386</v>
      </c>
      <c r="D2952" t="s">
        <v>2519</v>
      </c>
      <c r="E2952">
        <v>2025317</v>
      </c>
      <c r="F2952" t="s">
        <v>7787</v>
      </c>
      <c r="G2952" t="s">
        <v>7788</v>
      </c>
      <c r="I2952" t="s">
        <v>1335</v>
      </c>
      <c r="J2952">
        <v>1350</v>
      </c>
      <c r="K2952" t="s">
        <v>5804</v>
      </c>
      <c r="L2952">
        <v>46113</v>
      </c>
      <c r="N2952">
        <v>46157</v>
      </c>
      <c r="P2952" t="s">
        <v>1337</v>
      </c>
      <c r="Q2952" t="s">
        <v>5805</v>
      </c>
      <c r="R2952" t="s">
        <v>1781</v>
      </c>
      <c r="S2952" t="s">
        <v>1332</v>
      </c>
      <c r="U2952" t="s">
        <v>1340</v>
      </c>
      <c r="V2952" t="s">
        <v>1402</v>
      </c>
      <c r="W2952" t="s">
        <v>1355</v>
      </c>
      <c r="AC2952" t="s">
        <v>1343</v>
      </c>
      <c r="AF2952" t="s">
        <v>1408</v>
      </c>
      <c r="AI2952">
        <v>27</v>
      </c>
      <c r="AJ2952">
        <v>1400</v>
      </c>
      <c r="AL2952">
        <v>0</v>
      </c>
      <c r="AM2952" t="s">
        <v>1332</v>
      </c>
      <c r="AN2952">
        <v>0</v>
      </c>
      <c r="AO2952">
        <v>0</v>
      </c>
    </row>
    <row r="2953" spans="1:41" hidden="1" x14ac:dyDescent="0.3">
      <c r="A2953" t="s">
        <v>1332</v>
      </c>
      <c r="B2953" t="s">
        <v>1332</v>
      </c>
      <c r="C2953" t="s">
        <v>1386</v>
      </c>
      <c r="D2953" t="s">
        <v>1755</v>
      </c>
      <c r="E2953">
        <v>2025329</v>
      </c>
      <c r="F2953" t="s">
        <v>7789</v>
      </c>
      <c r="G2953" t="s">
        <v>7788</v>
      </c>
      <c r="I2953" t="s">
        <v>1335</v>
      </c>
      <c r="J2953">
        <v>0</v>
      </c>
      <c r="K2953" t="s">
        <v>5804</v>
      </c>
      <c r="L2953">
        <v>46113</v>
      </c>
      <c r="N2953">
        <v>46157</v>
      </c>
      <c r="P2953" t="s">
        <v>1337</v>
      </c>
      <c r="Q2953" t="s">
        <v>5805</v>
      </c>
      <c r="R2953" t="s">
        <v>1781</v>
      </c>
      <c r="S2953" t="s">
        <v>1332</v>
      </c>
      <c r="U2953" t="s">
        <v>1340</v>
      </c>
      <c r="V2953" t="s">
        <v>1402</v>
      </c>
      <c r="W2953" t="s">
        <v>1355</v>
      </c>
      <c r="AC2953" t="s">
        <v>1343</v>
      </c>
      <c r="AF2953" t="s">
        <v>1343</v>
      </c>
      <c r="AI2953">
        <v>27</v>
      </c>
      <c r="AJ2953">
        <v>52</v>
      </c>
      <c r="AL2953">
        <v>0</v>
      </c>
      <c r="AM2953" t="s">
        <v>1332</v>
      </c>
      <c r="AN2953">
        <v>0</v>
      </c>
      <c r="AO2953">
        <v>0</v>
      </c>
    </row>
    <row r="2954" spans="1:41" hidden="1" x14ac:dyDescent="0.3">
      <c r="A2954" t="s">
        <v>1332</v>
      </c>
      <c r="B2954" t="s">
        <v>1332</v>
      </c>
      <c r="C2954" t="s">
        <v>1359</v>
      </c>
      <c r="D2954" t="s">
        <v>7170</v>
      </c>
      <c r="E2954">
        <v>2026056</v>
      </c>
      <c r="F2954" t="s">
        <v>8303</v>
      </c>
      <c r="G2954" t="s">
        <v>4636</v>
      </c>
      <c r="I2954" t="s">
        <v>1335</v>
      </c>
      <c r="J2954">
        <v>950</v>
      </c>
      <c r="K2954" t="s">
        <v>5804</v>
      </c>
      <c r="L2954">
        <v>46122</v>
      </c>
      <c r="N2954">
        <v>46157</v>
      </c>
      <c r="P2954" t="s">
        <v>1337</v>
      </c>
      <c r="Q2954" t="s">
        <v>5805</v>
      </c>
      <c r="R2954" t="s">
        <v>1781</v>
      </c>
      <c r="S2954" t="s">
        <v>1332</v>
      </c>
      <c r="U2954" t="s">
        <v>1340</v>
      </c>
      <c r="V2954" t="s">
        <v>1402</v>
      </c>
      <c r="W2954" t="s">
        <v>1355</v>
      </c>
      <c r="AC2954" t="s">
        <v>1343</v>
      </c>
      <c r="AF2954" t="s">
        <v>1343</v>
      </c>
      <c r="AI2954">
        <v>27</v>
      </c>
      <c r="AJ2954">
        <v>950</v>
      </c>
      <c r="AL2954">
        <v>0</v>
      </c>
      <c r="AM2954" t="s">
        <v>1332</v>
      </c>
      <c r="AN2954">
        <v>0</v>
      </c>
      <c r="AO2954">
        <v>0</v>
      </c>
    </row>
    <row r="2955" spans="1:41" hidden="1" x14ac:dyDescent="0.3">
      <c r="A2955" t="s">
        <v>1332</v>
      </c>
      <c r="B2955" t="s">
        <v>1332</v>
      </c>
      <c r="C2955" t="s">
        <v>1359</v>
      </c>
      <c r="D2955" t="s">
        <v>7174</v>
      </c>
      <c r="E2955" t="s">
        <v>7175</v>
      </c>
      <c r="F2955" t="s">
        <v>8303</v>
      </c>
      <c r="G2955" t="s">
        <v>4636</v>
      </c>
      <c r="I2955" t="s">
        <v>1335</v>
      </c>
      <c r="J2955">
        <v>0</v>
      </c>
      <c r="K2955" t="s">
        <v>5804</v>
      </c>
      <c r="L2955">
        <v>46122</v>
      </c>
      <c r="N2955">
        <v>46157</v>
      </c>
      <c r="P2955" t="s">
        <v>1337</v>
      </c>
      <c r="Q2955" t="s">
        <v>5805</v>
      </c>
      <c r="R2955" t="s">
        <v>1781</v>
      </c>
      <c r="S2955" t="s">
        <v>1332</v>
      </c>
      <c r="U2955" t="s">
        <v>1340</v>
      </c>
      <c r="V2955" t="s">
        <v>1402</v>
      </c>
      <c r="W2955" t="s">
        <v>1355</v>
      </c>
      <c r="AC2955" t="s">
        <v>1343</v>
      </c>
      <c r="AF2955" t="s">
        <v>1343</v>
      </c>
      <c r="AI2955">
        <v>27</v>
      </c>
      <c r="AJ2955">
        <v>0</v>
      </c>
      <c r="AL2955">
        <v>0</v>
      </c>
      <c r="AM2955" t="s">
        <v>1332</v>
      </c>
      <c r="AN2955">
        <v>0</v>
      </c>
      <c r="AO2955">
        <v>0</v>
      </c>
    </row>
    <row r="2956" spans="1:41" hidden="1" x14ac:dyDescent="0.3">
      <c r="A2956" t="s">
        <v>1332</v>
      </c>
      <c r="B2956" t="s">
        <v>1332</v>
      </c>
      <c r="C2956" t="s">
        <v>1359</v>
      </c>
      <c r="D2956" t="s">
        <v>4033</v>
      </c>
      <c r="E2956">
        <v>2026003</v>
      </c>
      <c r="F2956" t="s">
        <v>8303</v>
      </c>
      <c r="G2956" t="s">
        <v>4636</v>
      </c>
      <c r="I2956" t="s">
        <v>1335</v>
      </c>
      <c r="J2956">
        <v>0</v>
      </c>
      <c r="K2956" t="s">
        <v>5804</v>
      </c>
      <c r="L2956">
        <v>46122</v>
      </c>
      <c r="N2956">
        <v>46157</v>
      </c>
      <c r="P2956" t="s">
        <v>1337</v>
      </c>
      <c r="Q2956" t="s">
        <v>5805</v>
      </c>
      <c r="R2956" t="s">
        <v>1781</v>
      </c>
      <c r="S2956" t="s">
        <v>1332</v>
      </c>
      <c r="U2956" t="s">
        <v>1340</v>
      </c>
      <c r="V2956" t="s">
        <v>1402</v>
      </c>
      <c r="W2956" t="s">
        <v>1355</v>
      </c>
      <c r="AC2956" t="s">
        <v>1343</v>
      </c>
      <c r="AF2956" t="s">
        <v>1343</v>
      </c>
      <c r="AI2956">
        <v>27</v>
      </c>
      <c r="AJ2956">
        <v>45</v>
      </c>
      <c r="AL2956">
        <v>0</v>
      </c>
      <c r="AM2956" t="s">
        <v>1332</v>
      </c>
      <c r="AN2956">
        <v>0</v>
      </c>
      <c r="AO2956">
        <v>0</v>
      </c>
    </row>
    <row r="2957" spans="1:41" hidden="1" x14ac:dyDescent="0.3">
      <c r="A2957" t="s">
        <v>1332</v>
      </c>
      <c r="B2957" t="s">
        <v>1332</v>
      </c>
      <c r="C2957" t="s">
        <v>64</v>
      </c>
      <c r="D2957" t="s">
        <v>4347</v>
      </c>
      <c r="E2957">
        <v>2025310</v>
      </c>
      <c r="F2957" t="s">
        <v>8303</v>
      </c>
      <c r="G2957" t="s">
        <v>8417</v>
      </c>
      <c r="I2957" t="s">
        <v>1335</v>
      </c>
      <c r="J2957">
        <v>1000</v>
      </c>
      <c r="K2957" t="s">
        <v>5804</v>
      </c>
      <c r="L2957">
        <v>46122</v>
      </c>
      <c r="N2957">
        <v>46157</v>
      </c>
      <c r="P2957" t="s">
        <v>1337</v>
      </c>
      <c r="Q2957" t="s">
        <v>5805</v>
      </c>
      <c r="R2957" t="s">
        <v>1781</v>
      </c>
      <c r="S2957" t="s">
        <v>1353</v>
      </c>
      <c r="U2957" t="s">
        <v>1354</v>
      </c>
      <c r="V2957" t="s">
        <v>1402</v>
      </c>
      <c r="W2957" t="s">
        <v>1355</v>
      </c>
      <c r="AC2957" t="s">
        <v>1343</v>
      </c>
      <c r="AF2957" t="s">
        <v>1408</v>
      </c>
      <c r="AI2957">
        <v>27</v>
      </c>
      <c r="AJ2957">
        <v>1065</v>
      </c>
      <c r="AL2957">
        <v>0</v>
      </c>
      <c r="AM2957" t="s">
        <v>1332</v>
      </c>
      <c r="AN2957">
        <v>0</v>
      </c>
      <c r="AO2957">
        <v>0</v>
      </c>
    </row>
    <row r="2958" spans="1:41" hidden="1" x14ac:dyDescent="0.3">
      <c r="A2958" t="s">
        <v>1332</v>
      </c>
      <c r="B2958" t="s">
        <v>1332</v>
      </c>
      <c r="C2958" t="s">
        <v>64</v>
      </c>
      <c r="D2958" t="s">
        <v>7699</v>
      </c>
      <c r="E2958">
        <v>2026058</v>
      </c>
      <c r="F2958" t="s">
        <v>8303</v>
      </c>
      <c r="G2958" t="s">
        <v>4636</v>
      </c>
      <c r="I2958" t="s">
        <v>1335</v>
      </c>
      <c r="J2958">
        <v>1000</v>
      </c>
      <c r="K2958" t="s">
        <v>5804</v>
      </c>
      <c r="L2958">
        <v>46122</v>
      </c>
      <c r="N2958">
        <v>46162</v>
      </c>
      <c r="P2958" t="s">
        <v>1337</v>
      </c>
      <c r="Q2958" t="s">
        <v>5805</v>
      </c>
      <c r="R2958" t="s">
        <v>1781</v>
      </c>
      <c r="S2958" t="s">
        <v>1353</v>
      </c>
      <c r="U2958" t="s">
        <v>1354</v>
      </c>
      <c r="V2958" t="s">
        <v>1402</v>
      </c>
      <c r="W2958" t="s">
        <v>1355</v>
      </c>
      <c r="AC2958" t="s">
        <v>1343</v>
      </c>
      <c r="AF2958" t="s">
        <v>1408</v>
      </c>
      <c r="AI2958">
        <v>32</v>
      </c>
      <c r="AJ2958">
        <v>1000</v>
      </c>
      <c r="AL2958">
        <v>0</v>
      </c>
      <c r="AM2958" t="s">
        <v>1332</v>
      </c>
      <c r="AN2958">
        <v>0</v>
      </c>
      <c r="AO2958">
        <v>0</v>
      </c>
    </row>
    <row r="2959" spans="1:41" x14ac:dyDescent="0.3">
      <c r="A2959" t="s">
        <v>1332</v>
      </c>
      <c r="B2959" t="s">
        <v>1332</v>
      </c>
      <c r="C2959" t="s">
        <v>1380</v>
      </c>
      <c r="D2959" t="s">
        <v>5409</v>
      </c>
      <c r="E2959" t="s">
        <v>5410</v>
      </c>
      <c r="F2959" t="s">
        <v>6001</v>
      </c>
      <c r="G2959" t="s">
        <v>6002</v>
      </c>
      <c r="I2959" t="s">
        <v>1335</v>
      </c>
      <c r="J2959">
        <v>300</v>
      </c>
      <c r="K2959" t="s">
        <v>1940</v>
      </c>
      <c r="L2959" s="42">
        <v>46094</v>
      </c>
      <c r="N2959">
        <v>46142</v>
      </c>
      <c r="P2959" t="s">
        <v>1361</v>
      </c>
      <c r="Q2959" t="s">
        <v>1941</v>
      </c>
      <c r="R2959" t="s">
        <v>1781</v>
      </c>
      <c r="S2959" t="s">
        <v>1332</v>
      </c>
      <c r="U2959" t="s">
        <v>1340</v>
      </c>
      <c r="V2959" t="s">
        <v>1341</v>
      </c>
      <c r="W2959" t="s">
        <v>1355</v>
      </c>
      <c r="AC2959" t="s">
        <v>1343</v>
      </c>
      <c r="AF2959" t="s">
        <v>1343</v>
      </c>
      <c r="AI2959">
        <v>12</v>
      </c>
      <c r="AJ2959">
        <v>300</v>
      </c>
      <c r="AL2959">
        <v>0</v>
      </c>
      <c r="AM2959" t="s">
        <v>1332</v>
      </c>
      <c r="AN2959">
        <v>0</v>
      </c>
      <c r="AO2959">
        <v>0</v>
      </c>
    </row>
    <row r="2960" spans="1:41" x14ac:dyDescent="0.3">
      <c r="A2960" t="s">
        <v>1332</v>
      </c>
      <c r="B2960" t="s">
        <v>1332</v>
      </c>
      <c r="C2960" t="s">
        <v>1380</v>
      </c>
      <c r="D2960" t="s">
        <v>2962</v>
      </c>
      <c r="E2960">
        <v>2025945</v>
      </c>
      <c r="F2960" t="s">
        <v>6001</v>
      </c>
      <c r="G2960" t="s">
        <v>6003</v>
      </c>
      <c r="I2960" t="s">
        <v>1335</v>
      </c>
      <c r="J2960">
        <v>300</v>
      </c>
      <c r="K2960" t="s">
        <v>1940</v>
      </c>
      <c r="L2960" s="42">
        <v>46094</v>
      </c>
      <c r="N2960">
        <v>46142</v>
      </c>
      <c r="P2960" t="s">
        <v>1361</v>
      </c>
      <c r="Q2960" t="s">
        <v>1941</v>
      </c>
      <c r="R2960" t="s">
        <v>1781</v>
      </c>
      <c r="S2960" t="s">
        <v>1332</v>
      </c>
      <c r="U2960" t="s">
        <v>1340</v>
      </c>
      <c r="V2960" t="s">
        <v>1341</v>
      </c>
      <c r="W2960" t="s">
        <v>1355</v>
      </c>
      <c r="AC2960" t="s">
        <v>1343</v>
      </c>
      <c r="AF2960" t="s">
        <v>1343</v>
      </c>
      <c r="AI2960">
        <v>12</v>
      </c>
      <c r="AJ2960">
        <v>360</v>
      </c>
      <c r="AL2960">
        <v>0</v>
      </c>
      <c r="AM2960" t="s">
        <v>1332</v>
      </c>
      <c r="AN2960">
        <v>0</v>
      </c>
      <c r="AO2960">
        <v>0</v>
      </c>
    </row>
    <row r="2961" spans="1:41" hidden="1" x14ac:dyDescent="0.3">
      <c r="A2961" t="s">
        <v>1332</v>
      </c>
      <c r="B2961" t="s">
        <v>1332</v>
      </c>
      <c r="C2961" t="s">
        <v>39</v>
      </c>
      <c r="D2961" t="s">
        <v>7591</v>
      </c>
      <c r="E2961">
        <v>2026032</v>
      </c>
      <c r="F2961" t="s">
        <v>8191</v>
      </c>
      <c r="I2961" t="s">
        <v>1335</v>
      </c>
      <c r="J2961">
        <v>0</v>
      </c>
      <c r="K2961" t="s">
        <v>8192</v>
      </c>
      <c r="L2961">
        <v>46120</v>
      </c>
      <c r="N2961">
        <v>46157</v>
      </c>
      <c r="P2961" t="s">
        <v>1361</v>
      </c>
      <c r="Q2961" t="s">
        <v>8193</v>
      </c>
      <c r="R2961" t="s">
        <v>1781</v>
      </c>
      <c r="S2961" t="s">
        <v>1332</v>
      </c>
      <c r="U2961" t="s">
        <v>1537</v>
      </c>
      <c r="V2961" t="s">
        <v>1341</v>
      </c>
      <c r="W2961" t="s">
        <v>1355</v>
      </c>
      <c r="AC2961" t="s">
        <v>1343</v>
      </c>
      <c r="AF2961" t="s">
        <v>1343</v>
      </c>
      <c r="AI2961">
        <v>27</v>
      </c>
      <c r="AJ2961">
        <v>0</v>
      </c>
      <c r="AL2961">
        <v>0</v>
      </c>
      <c r="AM2961" t="s">
        <v>1332</v>
      </c>
      <c r="AN2961">
        <v>0</v>
      </c>
      <c r="AO2961">
        <v>0</v>
      </c>
    </row>
    <row r="2962" spans="1:41" hidden="1" x14ac:dyDescent="0.3">
      <c r="A2962" t="s">
        <v>1332</v>
      </c>
      <c r="B2962" t="s">
        <v>1332</v>
      </c>
      <c r="C2962" t="s">
        <v>304</v>
      </c>
      <c r="D2962" t="s">
        <v>1438</v>
      </c>
      <c r="E2962">
        <v>2025933</v>
      </c>
      <c r="I2962" t="s">
        <v>1335</v>
      </c>
      <c r="J2962">
        <v>1100</v>
      </c>
      <c r="K2962" t="s">
        <v>3334</v>
      </c>
      <c r="L2962">
        <v>46043</v>
      </c>
      <c r="N2962">
        <v>46091</v>
      </c>
      <c r="P2962" t="s">
        <v>1337</v>
      </c>
      <c r="Q2962" t="s">
        <v>3335</v>
      </c>
      <c r="R2962" t="s">
        <v>1339</v>
      </c>
      <c r="S2962" t="s">
        <v>1332</v>
      </c>
      <c r="U2962" t="s">
        <v>1340</v>
      </c>
      <c r="V2962" t="s">
        <v>1341</v>
      </c>
      <c r="W2962" t="s">
        <v>1339</v>
      </c>
      <c r="X2962">
        <v>46091</v>
      </c>
      <c r="Y2962" t="s">
        <v>3336</v>
      </c>
      <c r="Z2962">
        <v>1745</v>
      </c>
      <c r="AA2962">
        <v>373</v>
      </c>
      <c r="AB2962">
        <v>33</v>
      </c>
      <c r="AC2962" t="s">
        <v>1408</v>
      </c>
      <c r="AF2962" t="s">
        <v>1408</v>
      </c>
      <c r="AI2962" t="s">
        <v>1339</v>
      </c>
      <c r="AJ2962">
        <v>1150</v>
      </c>
      <c r="AL2962">
        <v>1745</v>
      </c>
      <c r="AM2962">
        <v>1745</v>
      </c>
      <c r="AN2962">
        <v>0.21375358166189101</v>
      </c>
      <c r="AO2962">
        <v>0.65902578796561595</v>
      </c>
    </row>
    <row r="2963" spans="1:41" hidden="1" x14ac:dyDescent="0.3">
      <c r="A2963" t="s">
        <v>1332</v>
      </c>
      <c r="B2963" t="s">
        <v>1379</v>
      </c>
      <c r="C2963" t="s">
        <v>304</v>
      </c>
      <c r="D2963" t="s">
        <v>1755</v>
      </c>
      <c r="E2963">
        <v>2025329</v>
      </c>
      <c r="I2963" t="s">
        <v>1335</v>
      </c>
      <c r="J2963">
        <v>0</v>
      </c>
      <c r="K2963" t="s">
        <v>3334</v>
      </c>
      <c r="L2963">
        <v>46043</v>
      </c>
      <c r="N2963">
        <v>46091</v>
      </c>
      <c r="P2963" t="s">
        <v>1337</v>
      </c>
      <c r="Q2963" t="s">
        <v>3335</v>
      </c>
      <c r="R2963" t="s">
        <v>1339</v>
      </c>
      <c r="S2963" t="s">
        <v>1332</v>
      </c>
      <c r="U2963" t="s">
        <v>1340</v>
      </c>
      <c r="V2963" t="s">
        <v>1341</v>
      </c>
      <c r="W2963" t="s">
        <v>1339</v>
      </c>
      <c r="X2963">
        <v>46091</v>
      </c>
      <c r="Y2963" t="s">
        <v>3336</v>
      </c>
      <c r="Z2963">
        <v>1745</v>
      </c>
      <c r="AA2963">
        <v>373</v>
      </c>
      <c r="AB2963">
        <v>33</v>
      </c>
      <c r="AC2963" t="s">
        <v>1408</v>
      </c>
      <c r="AF2963" t="s">
        <v>1343</v>
      </c>
      <c r="AI2963" t="s">
        <v>1339</v>
      </c>
      <c r="AJ2963">
        <v>52</v>
      </c>
      <c r="AL2963" t="s">
        <v>1332</v>
      </c>
      <c r="AM2963" t="s">
        <v>1332</v>
      </c>
      <c r="AN2963">
        <v>0.21375358166189101</v>
      </c>
      <c r="AO2963">
        <v>0</v>
      </c>
    </row>
    <row r="2964" spans="1:41" hidden="1" x14ac:dyDescent="0.3">
      <c r="A2964" t="s">
        <v>1332</v>
      </c>
      <c r="B2964" t="s">
        <v>1332</v>
      </c>
      <c r="C2964" t="s">
        <v>304</v>
      </c>
      <c r="D2964" t="s">
        <v>4033</v>
      </c>
      <c r="E2964">
        <v>2026003</v>
      </c>
      <c r="F2964" t="s">
        <v>7176</v>
      </c>
      <c r="G2964" t="s">
        <v>4636</v>
      </c>
      <c r="I2964" t="s">
        <v>1335</v>
      </c>
      <c r="J2964">
        <v>1000</v>
      </c>
      <c r="K2964" t="s">
        <v>3334</v>
      </c>
      <c r="L2964">
        <v>46108</v>
      </c>
      <c r="N2964">
        <v>46152</v>
      </c>
      <c r="P2964" t="s">
        <v>1337</v>
      </c>
      <c r="Q2964" t="s">
        <v>3335</v>
      </c>
      <c r="R2964" t="s">
        <v>1339</v>
      </c>
      <c r="S2964" t="s">
        <v>1332</v>
      </c>
      <c r="U2964" t="s">
        <v>1340</v>
      </c>
      <c r="V2964" t="s">
        <v>1341</v>
      </c>
      <c r="W2964" t="s">
        <v>1339</v>
      </c>
      <c r="X2964">
        <v>46119</v>
      </c>
      <c r="Y2964" t="s">
        <v>7177</v>
      </c>
      <c r="AC2964" t="s">
        <v>1343</v>
      </c>
      <c r="AF2964" t="s">
        <v>1408</v>
      </c>
      <c r="AI2964" t="s">
        <v>1339</v>
      </c>
      <c r="AJ2964">
        <v>1045</v>
      </c>
      <c r="AL2964">
        <v>0</v>
      </c>
      <c r="AM2964">
        <v>0</v>
      </c>
      <c r="AN2964">
        <v>0</v>
      </c>
      <c r="AO2964">
        <v>0</v>
      </c>
    </row>
    <row r="2965" spans="1:41" hidden="1" x14ac:dyDescent="0.3">
      <c r="A2965" t="s">
        <v>1332</v>
      </c>
      <c r="B2965" t="s">
        <v>1332</v>
      </c>
      <c r="C2965" t="s">
        <v>304</v>
      </c>
      <c r="D2965" t="s">
        <v>3069</v>
      </c>
      <c r="E2965">
        <v>2026007</v>
      </c>
      <c r="F2965" t="s">
        <v>7178</v>
      </c>
      <c r="G2965" t="s">
        <v>4636</v>
      </c>
      <c r="I2965" t="s">
        <v>1335</v>
      </c>
      <c r="J2965">
        <v>1100</v>
      </c>
      <c r="K2965" t="s">
        <v>3334</v>
      </c>
      <c r="L2965">
        <v>46108</v>
      </c>
      <c r="N2965">
        <v>46152</v>
      </c>
      <c r="P2965" t="s">
        <v>1337</v>
      </c>
      <c r="Q2965" t="s">
        <v>3335</v>
      </c>
      <c r="R2965" t="s">
        <v>1781</v>
      </c>
      <c r="S2965" t="s">
        <v>1332</v>
      </c>
      <c r="U2965" t="s">
        <v>1340</v>
      </c>
      <c r="V2965" t="s">
        <v>1341</v>
      </c>
      <c r="W2965" t="s">
        <v>1355</v>
      </c>
      <c r="AC2965" t="s">
        <v>1343</v>
      </c>
      <c r="AF2965" t="s">
        <v>1408</v>
      </c>
      <c r="AI2965">
        <v>22</v>
      </c>
      <c r="AJ2965">
        <v>1165</v>
      </c>
      <c r="AL2965">
        <v>0</v>
      </c>
      <c r="AM2965" t="s">
        <v>1332</v>
      </c>
      <c r="AN2965">
        <v>0</v>
      </c>
      <c r="AO2965">
        <v>0</v>
      </c>
    </row>
    <row r="2966" spans="1:41" hidden="1" x14ac:dyDescent="0.3">
      <c r="A2966" t="s">
        <v>1332</v>
      </c>
      <c r="B2966" t="s">
        <v>1379</v>
      </c>
      <c r="C2966" t="s">
        <v>304</v>
      </c>
      <c r="D2966" t="s">
        <v>1755</v>
      </c>
      <c r="E2966">
        <v>2025329</v>
      </c>
      <c r="I2966" t="s">
        <v>1335</v>
      </c>
      <c r="J2966">
        <v>0</v>
      </c>
      <c r="K2966" t="s">
        <v>3334</v>
      </c>
      <c r="L2966">
        <v>46105</v>
      </c>
      <c r="N2966">
        <v>46105</v>
      </c>
      <c r="P2966" t="s">
        <v>1337</v>
      </c>
      <c r="Q2966" t="s">
        <v>3335</v>
      </c>
      <c r="R2966" t="s">
        <v>1339</v>
      </c>
      <c r="S2966" t="s">
        <v>1332</v>
      </c>
      <c r="U2966" t="s">
        <v>1340</v>
      </c>
      <c r="V2966" t="s">
        <v>1341</v>
      </c>
      <c r="W2966" t="s">
        <v>1339</v>
      </c>
      <c r="X2966">
        <v>46105</v>
      </c>
      <c r="Y2966" t="s">
        <v>7985</v>
      </c>
      <c r="Z2966">
        <v>1609</v>
      </c>
      <c r="AA2966">
        <v>440</v>
      </c>
      <c r="AC2966" t="s">
        <v>1408</v>
      </c>
      <c r="AF2966" t="s">
        <v>1343</v>
      </c>
      <c r="AI2966" t="s">
        <v>1339</v>
      </c>
      <c r="AJ2966">
        <v>52</v>
      </c>
      <c r="AL2966">
        <v>1609</v>
      </c>
      <c r="AM2966">
        <v>1609</v>
      </c>
      <c r="AN2966">
        <v>0.27346177750155398</v>
      </c>
      <c r="AO2966">
        <v>3.2318210068365397E-2</v>
      </c>
    </row>
    <row r="2967" spans="1:41" hidden="1" x14ac:dyDescent="0.3">
      <c r="A2967" t="s">
        <v>1332</v>
      </c>
      <c r="B2967" t="s">
        <v>1332</v>
      </c>
      <c r="C2967" t="s">
        <v>39</v>
      </c>
      <c r="D2967" t="s">
        <v>2519</v>
      </c>
      <c r="E2967">
        <v>2025317</v>
      </c>
      <c r="F2967" t="s">
        <v>7327</v>
      </c>
      <c r="G2967" t="s">
        <v>7328</v>
      </c>
      <c r="I2967" t="s">
        <v>1335</v>
      </c>
      <c r="J2967">
        <v>250</v>
      </c>
      <c r="K2967" t="s">
        <v>7329</v>
      </c>
      <c r="L2967">
        <v>46109</v>
      </c>
      <c r="N2967">
        <v>46157</v>
      </c>
      <c r="P2967" t="s">
        <v>1337</v>
      </c>
      <c r="Q2967" t="s">
        <v>7330</v>
      </c>
      <c r="R2967" t="s">
        <v>1339</v>
      </c>
      <c r="S2967" t="s">
        <v>1332</v>
      </c>
      <c r="U2967" t="s">
        <v>1340</v>
      </c>
      <c r="V2967" t="s">
        <v>1341</v>
      </c>
      <c r="W2967" t="s">
        <v>1339</v>
      </c>
      <c r="X2967">
        <v>46125</v>
      </c>
      <c r="Y2967" t="s">
        <v>7331</v>
      </c>
      <c r="AC2967" t="s">
        <v>1343</v>
      </c>
      <c r="AF2967" t="s">
        <v>1343</v>
      </c>
      <c r="AI2967" t="s">
        <v>1339</v>
      </c>
      <c r="AJ2967">
        <v>300</v>
      </c>
      <c r="AL2967">
        <v>0</v>
      </c>
      <c r="AM2967">
        <v>0</v>
      </c>
      <c r="AN2967">
        <v>0</v>
      </c>
      <c r="AO2967">
        <v>0</v>
      </c>
    </row>
    <row r="2968" spans="1:41" hidden="1" x14ac:dyDescent="0.3">
      <c r="A2968" t="s">
        <v>1332</v>
      </c>
      <c r="B2968" t="s">
        <v>1332</v>
      </c>
      <c r="C2968" t="s">
        <v>39</v>
      </c>
      <c r="D2968" t="s">
        <v>1755</v>
      </c>
      <c r="E2968">
        <v>2025329</v>
      </c>
      <c r="F2968" t="s">
        <v>7327</v>
      </c>
      <c r="I2968" t="s">
        <v>1335</v>
      </c>
      <c r="J2968">
        <v>0</v>
      </c>
      <c r="K2968" t="s">
        <v>7329</v>
      </c>
      <c r="L2968">
        <v>46109</v>
      </c>
      <c r="N2968">
        <v>46157</v>
      </c>
      <c r="P2968" t="s">
        <v>1337</v>
      </c>
      <c r="Q2968" t="s">
        <v>7330</v>
      </c>
      <c r="R2968" t="s">
        <v>1339</v>
      </c>
      <c r="S2968" t="s">
        <v>1332</v>
      </c>
      <c r="U2968" t="s">
        <v>1340</v>
      </c>
      <c r="V2968" t="s">
        <v>1341</v>
      </c>
      <c r="W2968" t="s">
        <v>1339</v>
      </c>
      <c r="X2968">
        <v>46125</v>
      </c>
      <c r="Y2968" t="s">
        <v>7331</v>
      </c>
      <c r="AC2968" t="s">
        <v>1343</v>
      </c>
      <c r="AF2968" t="s">
        <v>1343</v>
      </c>
      <c r="AI2968" t="s">
        <v>1339</v>
      </c>
      <c r="AJ2968">
        <v>52</v>
      </c>
      <c r="AL2968" t="s">
        <v>1332</v>
      </c>
      <c r="AM2968" t="s">
        <v>1332</v>
      </c>
      <c r="AN2968">
        <v>0</v>
      </c>
      <c r="AO2968">
        <v>0</v>
      </c>
    </row>
    <row r="2969" spans="1:41" hidden="1" x14ac:dyDescent="0.3">
      <c r="A2969" t="s">
        <v>1332</v>
      </c>
      <c r="B2969" t="s">
        <v>1332</v>
      </c>
      <c r="C2969" t="s">
        <v>205</v>
      </c>
      <c r="D2969" t="s">
        <v>1763</v>
      </c>
      <c r="E2969">
        <v>2025997</v>
      </c>
      <c r="I2969" t="s">
        <v>1335</v>
      </c>
      <c r="J2969">
        <v>150</v>
      </c>
      <c r="K2969" t="s">
        <v>1778</v>
      </c>
      <c r="L2969">
        <v>45993</v>
      </c>
      <c r="N2969">
        <v>46386</v>
      </c>
      <c r="P2969" t="s">
        <v>1337</v>
      </c>
      <c r="Q2969" t="s">
        <v>1779</v>
      </c>
      <c r="R2969" t="s">
        <v>1339</v>
      </c>
      <c r="S2969" t="s">
        <v>1332</v>
      </c>
      <c r="U2969" t="s">
        <v>1340</v>
      </c>
      <c r="V2969" t="s">
        <v>1341</v>
      </c>
      <c r="W2969" t="s">
        <v>1339</v>
      </c>
      <c r="X2969">
        <v>46012</v>
      </c>
      <c r="Y2969" t="s">
        <v>1780</v>
      </c>
      <c r="AC2969" t="s">
        <v>1343</v>
      </c>
      <c r="AF2969" t="s">
        <v>1343</v>
      </c>
      <c r="AI2969" t="s">
        <v>1339</v>
      </c>
      <c r="AJ2969">
        <v>250</v>
      </c>
      <c r="AL2969">
        <v>0</v>
      </c>
      <c r="AM2969">
        <v>0</v>
      </c>
      <c r="AN2969">
        <v>0</v>
      </c>
      <c r="AO2969">
        <v>0</v>
      </c>
    </row>
    <row r="2970" spans="1:41" hidden="1" x14ac:dyDescent="0.3">
      <c r="A2970" t="s">
        <v>1332</v>
      </c>
      <c r="B2970" t="s">
        <v>1332</v>
      </c>
      <c r="C2970" t="s">
        <v>205</v>
      </c>
      <c r="D2970" t="s">
        <v>1820</v>
      </c>
      <c r="E2970">
        <v>2025918</v>
      </c>
      <c r="I2970" t="s">
        <v>1335</v>
      </c>
      <c r="J2970">
        <v>150</v>
      </c>
      <c r="K2970" t="s">
        <v>1778</v>
      </c>
      <c r="L2970">
        <v>45993</v>
      </c>
      <c r="N2970">
        <v>46386</v>
      </c>
      <c r="P2970" t="s">
        <v>1337</v>
      </c>
      <c r="Q2970" t="s">
        <v>1779</v>
      </c>
      <c r="R2970" t="s">
        <v>1339</v>
      </c>
      <c r="S2970" t="s">
        <v>1332</v>
      </c>
      <c r="U2970" t="s">
        <v>1340</v>
      </c>
      <c r="V2970" t="s">
        <v>1341</v>
      </c>
      <c r="W2970" t="s">
        <v>1339</v>
      </c>
      <c r="X2970">
        <v>46026</v>
      </c>
      <c r="Y2970" t="s">
        <v>1821</v>
      </c>
      <c r="AC2970" t="s">
        <v>1343</v>
      </c>
      <c r="AF2970" t="s">
        <v>1343</v>
      </c>
      <c r="AI2970" t="s">
        <v>1339</v>
      </c>
      <c r="AJ2970">
        <v>260</v>
      </c>
      <c r="AL2970">
        <v>0</v>
      </c>
      <c r="AM2970">
        <v>0</v>
      </c>
      <c r="AN2970">
        <v>0</v>
      </c>
      <c r="AO2970">
        <v>0</v>
      </c>
    </row>
    <row r="2971" spans="1:41" hidden="1" x14ac:dyDescent="0.3">
      <c r="A2971" t="s">
        <v>1332</v>
      </c>
      <c r="B2971" t="s">
        <v>1332</v>
      </c>
      <c r="C2971" t="s">
        <v>304</v>
      </c>
      <c r="D2971" t="s">
        <v>4500</v>
      </c>
      <c r="E2971">
        <v>2026062</v>
      </c>
      <c r="F2971" t="s">
        <v>5299</v>
      </c>
      <c r="G2971" t="s">
        <v>5300</v>
      </c>
      <c r="I2971" t="s">
        <v>1335</v>
      </c>
      <c r="J2971">
        <v>180</v>
      </c>
      <c r="K2971" t="s">
        <v>1778</v>
      </c>
      <c r="L2971">
        <v>46087</v>
      </c>
      <c r="N2971">
        <v>46132</v>
      </c>
      <c r="P2971" t="s">
        <v>1420</v>
      </c>
      <c r="Q2971" t="s">
        <v>1779</v>
      </c>
      <c r="R2971" t="s">
        <v>3490</v>
      </c>
      <c r="S2971" t="s">
        <v>1332</v>
      </c>
      <c r="U2971" t="s">
        <v>1340</v>
      </c>
      <c r="V2971" t="s">
        <v>1341</v>
      </c>
      <c r="W2971" t="s">
        <v>1355</v>
      </c>
      <c r="AC2971" t="s">
        <v>1343</v>
      </c>
      <c r="AF2971" t="s">
        <v>1343</v>
      </c>
      <c r="AI2971">
        <v>2</v>
      </c>
      <c r="AJ2971">
        <v>235</v>
      </c>
      <c r="AL2971">
        <v>0</v>
      </c>
      <c r="AM2971" t="s">
        <v>1332</v>
      </c>
      <c r="AN2971">
        <v>0</v>
      </c>
      <c r="AO2971">
        <v>0</v>
      </c>
    </row>
    <row r="2972" spans="1:41" hidden="1" x14ac:dyDescent="0.3">
      <c r="A2972" t="s">
        <v>1332</v>
      </c>
      <c r="B2972" t="s">
        <v>1332</v>
      </c>
      <c r="C2972" t="s">
        <v>1371</v>
      </c>
      <c r="D2972" t="s">
        <v>1438</v>
      </c>
      <c r="E2972">
        <v>2025933</v>
      </c>
      <c r="I2972" t="s">
        <v>1335</v>
      </c>
      <c r="J2972">
        <v>600</v>
      </c>
      <c r="K2972" t="s">
        <v>2972</v>
      </c>
      <c r="L2972">
        <v>46029</v>
      </c>
      <c r="N2972">
        <v>46081</v>
      </c>
      <c r="P2972" t="s">
        <v>1337</v>
      </c>
      <c r="Q2972" t="s">
        <v>1958</v>
      </c>
      <c r="R2972" t="s">
        <v>1339</v>
      </c>
      <c r="S2972" t="s">
        <v>1332</v>
      </c>
      <c r="U2972" t="s">
        <v>1340</v>
      </c>
      <c r="V2972" t="s">
        <v>1341</v>
      </c>
      <c r="W2972" t="s">
        <v>1339</v>
      </c>
      <c r="X2972">
        <v>46080</v>
      </c>
      <c r="Y2972" t="s">
        <v>2973</v>
      </c>
      <c r="AC2972" t="s">
        <v>1343</v>
      </c>
      <c r="AF2972" t="s">
        <v>1343</v>
      </c>
      <c r="AI2972" t="s">
        <v>1339</v>
      </c>
      <c r="AJ2972">
        <v>650</v>
      </c>
      <c r="AL2972">
        <v>0</v>
      </c>
      <c r="AM2972">
        <v>0</v>
      </c>
      <c r="AN2972">
        <v>0</v>
      </c>
      <c r="AO2972">
        <v>0</v>
      </c>
    </row>
    <row r="2973" spans="1:41" hidden="1" x14ac:dyDescent="0.3">
      <c r="A2973" t="s">
        <v>1332</v>
      </c>
      <c r="B2973" t="s">
        <v>1332</v>
      </c>
      <c r="C2973" t="s">
        <v>1371</v>
      </c>
      <c r="D2973" t="s">
        <v>1755</v>
      </c>
      <c r="E2973">
        <v>2025329</v>
      </c>
      <c r="I2973" t="s">
        <v>1335</v>
      </c>
      <c r="J2973">
        <v>0</v>
      </c>
      <c r="K2973" t="s">
        <v>2972</v>
      </c>
      <c r="L2973">
        <v>46029</v>
      </c>
      <c r="N2973">
        <v>46081</v>
      </c>
      <c r="P2973" t="s">
        <v>1337</v>
      </c>
      <c r="Q2973" t="s">
        <v>1958</v>
      </c>
      <c r="R2973" t="s">
        <v>1339</v>
      </c>
      <c r="S2973" t="s">
        <v>1332</v>
      </c>
      <c r="U2973" t="s">
        <v>1340</v>
      </c>
      <c r="V2973" t="s">
        <v>1341</v>
      </c>
      <c r="W2973" t="s">
        <v>1339</v>
      </c>
      <c r="X2973">
        <v>46080</v>
      </c>
      <c r="Y2973" t="s">
        <v>2973</v>
      </c>
      <c r="AC2973" t="s">
        <v>1343</v>
      </c>
      <c r="AF2973" t="s">
        <v>1343</v>
      </c>
      <c r="AI2973" t="s">
        <v>1339</v>
      </c>
      <c r="AJ2973">
        <v>52</v>
      </c>
      <c r="AL2973" t="s">
        <v>1332</v>
      </c>
      <c r="AM2973" t="s">
        <v>1332</v>
      </c>
      <c r="AN2973">
        <v>0</v>
      </c>
      <c r="AO2973">
        <v>0</v>
      </c>
    </row>
    <row r="2974" spans="1:41" hidden="1" x14ac:dyDescent="0.3">
      <c r="A2974" t="s">
        <v>1332</v>
      </c>
      <c r="B2974" t="s">
        <v>1332</v>
      </c>
      <c r="C2974" t="s">
        <v>205</v>
      </c>
      <c r="D2974" t="s">
        <v>1972</v>
      </c>
      <c r="E2974" t="s">
        <v>1973</v>
      </c>
      <c r="I2974" t="s">
        <v>1335</v>
      </c>
      <c r="J2974">
        <v>550</v>
      </c>
      <c r="K2974" t="s">
        <v>2972</v>
      </c>
      <c r="L2974">
        <v>46031</v>
      </c>
      <c r="N2974">
        <v>46081</v>
      </c>
      <c r="P2974" t="s">
        <v>1337</v>
      </c>
      <c r="Q2974" t="s">
        <v>1958</v>
      </c>
      <c r="R2974" t="s">
        <v>1352</v>
      </c>
      <c r="S2974" t="s">
        <v>1332</v>
      </c>
      <c r="U2974" t="s">
        <v>1340</v>
      </c>
      <c r="V2974" t="s">
        <v>1341</v>
      </c>
      <c r="W2974" t="s">
        <v>1355</v>
      </c>
      <c r="AC2974" t="s">
        <v>1343</v>
      </c>
      <c r="AF2974" t="s">
        <v>1343</v>
      </c>
      <c r="AI2974" t="s">
        <v>1352</v>
      </c>
      <c r="AJ2974">
        <v>635</v>
      </c>
      <c r="AL2974">
        <v>0</v>
      </c>
      <c r="AM2974" t="s">
        <v>1332</v>
      </c>
      <c r="AN2974">
        <v>0</v>
      </c>
      <c r="AO2974">
        <v>0</v>
      </c>
    </row>
    <row r="2975" spans="1:41" hidden="1" x14ac:dyDescent="0.3">
      <c r="A2975" t="s">
        <v>1332</v>
      </c>
      <c r="B2975" t="s">
        <v>1332</v>
      </c>
      <c r="C2975" t="s">
        <v>205</v>
      </c>
      <c r="D2975" t="s">
        <v>1976</v>
      </c>
      <c r="E2975" t="s">
        <v>1977</v>
      </c>
      <c r="I2975" t="s">
        <v>1335</v>
      </c>
      <c r="J2975">
        <v>0</v>
      </c>
      <c r="K2975" t="s">
        <v>2972</v>
      </c>
      <c r="L2975">
        <v>46031</v>
      </c>
      <c r="N2975">
        <v>46081</v>
      </c>
      <c r="P2975" t="s">
        <v>1337</v>
      </c>
      <c r="Q2975">
        <v>0</v>
      </c>
      <c r="R2975" t="s">
        <v>1352</v>
      </c>
      <c r="S2975" t="s">
        <v>1332</v>
      </c>
      <c r="U2975" t="s">
        <v>1340</v>
      </c>
      <c r="V2975" t="s">
        <v>1341</v>
      </c>
      <c r="W2975" t="s">
        <v>1355</v>
      </c>
      <c r="AC2975" t="s">
        <v>1343</v>
      </c>
      <c r="AF2975" t="s">
        <v>1343</v>
      </c>
      <c r="AI2975" t="s">
        <v>1352</v>
      </c>
      <c r="AJ2975">
        <v>42</v>
      </c>
      <c r="AL2975">
        <v>0</v>
      </c>
      <c r="AM2975" t="s">
        <v>1332</v>
      </c>
      <c r="AN2975">
        <v>0</v>
      </c>
      <c r="AO2975">
        <v>0</v>
      </c>
    </row>
    <row r="2976" spans="1:41" hidden="1" x14ac:dyDescent="0.3">
      <c r="A2976" t="s">
        <v>1332</v>
      </c>
      <c r="B2976" t="s">
        <v>1332</v>
      </c>
      <c r="C2976" t="s">
        <v>1359</v>
      </c>
      <c r="D2976" t="s">
        <v>2185</v>
      </c>
      <c r="E2976">
        <v>2025902</v>
      </c>
      <c r="I2976" t="s">
        <v>1335</v>
      </c>
      <c r="J2976">
        <v>400</v>
      </c>
      <c r="K2976" t="s">
        <v>756</v>
      </c>
      <c r="L2976">
        <v>45993</v>
      </c>
      <c r="N2976">
        <v>46037</v>
      </c>
      <c r="P2976" t="s">
        <v>1337</v>
      </c>
      <c r="Q2976" t="s">
        <v>757</v>
      </c>
      <c r="R2976" t="s">
        <v>1358</v>
      </c>
      <c r="S2976" t="s">
        <v>1332</v>
      </c>
      <c r="U2976" t="s">
        <v>1340</v>
      </c>
      <c r="V2976" t="s">
        <v>1341</v>
      </c>
      <c r="W2976" t="s">
        <v>1358</v>
      </c>
      <c r="AC2976" t="s">
        <v>1343</v>
      </c>
      <c r="AF2976" t="s">
        <v>1343</v>
      </c>
      <c r="AI2976" t="s">
        <v>1358</v>
      </c>
      <c r="AJ2976">
        <v>495</v>
      </c>
      <c r="AL2976">
        <v>0</v>
      </c>
      <c r="AM2976" t="s">
        <v>1332</v>
      </c>
      <c r="AN2976">
        <v>0</v>
      </c>
      <c r="AO2976">
        <v>0</v>
      </c>
    </row>
    <row r="2977" spans="1:41" hidden="1" x14ac:dyDescent="0.3">
      <c r="A2977" t="s">
        <v>1332</v>
      </c>
      <c r="B2977" t="s">
        <v>1332</v>
      </c>
      <c r="C2977" t="s">
        <v>1359</v>
      </c>
      <c r="D2977" t="s">
        <v>2232</v>
      </c>
      <c r="E2977">
        <v>2025998</v>
      </c>
      <c r="I2977" t="s">
        <v>1335</v>
      </c>
      <c r="J2977">
        <v>400</v>
      </c>
      <c r="K2977" t="s">
        <v>756</v>
      </c>
      <c r="L2977">
        <v>45993</v>
      </c>
      <c r="N2977">
        <v>46037</v>
      </c>
      <c r="P2977" t="s">
        <v>1337</v>
      </c>
      <c r="Q2977" t="s">
        <v>757</v>
      </c>
      <c r="R2977" t="s">
        <v>1358</v>
      </c>
      <c r="S2977" t="s">
        <v>1332</v>
      </c>
      <c r="U2977" t="s">
        <v>1340</v>
      </c>
      <c r="V2977" t="s">
        <v>1341</v>
      </c>
      <c r="W2977" t="s">
        <v>1358</v>
      </c>
      <c r="AC2977" t="s">
        <v>1343</v>
      </c>
      <c r="AF2977" t="s">
        <v>1343</v>
      </c>
      <c r="AI2977" t="s">
        <v>1358</v>
      </c>
      <c r="AJ2977">
        <v>510</v>
      </c>
      <c r="AL2977">
        <v>0</v>
      </c>
      <c r="AM2977" t="s">
        <v>1332</v>
      </c>
      <c r="AN2977">
        <v>0</v>
      </c>
      <c r="AO2977">
        <v>0</v>
      </c>
    </row>
    <row r="2978" spans="1:41" hidden="1" x14ac:dyDescent="0.3">
      <c r="A2978" t="s">
        <v>1332</v>
      </c>
      <c r="B2978" t="s">
        <v>1332</v>
      </c>
      <c r="C2978" t="s">
        <v>39</v>
      </c>
      <c r="D2978" t="s">
        <v>3692</v>
      </c>
      <c r="E2978">
        <v>2026005</v>
      </c>
      <c r="I2978" t="s">
        <v>1335</v>
      </c>
      <c r="J2978">
        <v>550</v>
      </c>
      <c r="K2978" t="s">
        <v>756</v>
      </c>
      <c r="L2978">
        <v>46063</v>
      </c>
      <c r="N2978">
        <v>46132</v>
      </c>
      <c r="P2978" t="s">
        <v>1337</v>
      </c>
      <c r="Q2978" t="s">
        <v>757</v>
      </c>
      <c r="R2978" t="s">
        <v>1339</v>
      </c>
      <c r="S2978" t="s">
        <v>1332</v>
      </c>
      <c r="U2978" t="s">
        <v>1340</v>
      </c>
      <c r="V2978" t="s">
        <v>1341</v>
      </c>
      <c r="W2978" t="s">
        <v>1339</v>
      </c>
      <c r="X2978">
        <v>46127</v>
      </c>
      <c r="Y2978" t="s">
        <v>4270</v>
      </c>
      <c r="AC2978" t="s">
        <v>1343</v>
      </c>
      <c r="AF2978" t="s">
        <v>1343</v>
      </c>
      <c r="AI2978" t="s">
        <v>1339</v>
      </c>
      <c r="AJ2978">
        <v>660</v>
      </c>
      <c r="AL2978">
        <v>0</v>
      </c>
      <c r="AM2978">
        <v>0</v>
      </c>
      <c r="AN2978">
        <v>0</v>
      </c>
      <c r="AO2978">
        <v>0</v>
      </c>
    </row>
    <row r="2979" spans="1:41" hidden="1" x14ac:dyDescent="0.3">
      <c r="A2979" t="s">
        <v>1332</v>
      </c>
      <c r="B2979" t="s">
        <v>1332</v>
      </c>
      <c r="C2979" t="s">
        <v>39</v>
      </c>
      <c r="D2979" t="s">
        <v>4029</v>
      </c>
      <c r="E2979" t="s">
        <v>4030</v>
      </c>
      <c r="I2979" t="s">
        <v>1335</v>
      </c>
      <c r="J2979">
        <v>550</v>
      </c>
      <c r="K2979" t="s">
        <v>756</v>
      </c>
      <c r="L2979">
        <v>46063</v>
      </c>
      <c r="N2979">
        <v>46113</v>
      </c>
      <c r="P2979" t="s">
        <v>1337</v>
      </c>
      <c r="Q2979" t="s">
        <v>757</v>
      </c>
      <c r="R2979" t="s">
        <v>1358</v>
      </c>
      <c r="S2979" t="s">
        <v>1332</v>
      </c>
      <c r="U2979" t="s">
        <v>1340</v>
      </c>
      <c r="V2979" t="s">
        <v>1341</v>
      </c>
      <c r="W2979" t="s">
        <v>1358</v>
      </c>
      <c r="AC2979" t="s">
        <v>1343</v>
      </c>
      <c r="AF2979" t="s">
        <v>1343</v>
      </c>
      <c r="AI2979" t="s">
        <v>1358</v>
      </c>
      <c r="AJ2979" t="s">
        <v>1332</v>
      </c>
      <c r="AL2979">
        <v>0</v>
      </c>
      <c r="AM2979" t="s">
        <v>1332</v>
      </c>
      <c r="AN2979">
        <v>0</v>
      </c>
      <c r="AO2979">
        <v>0</v>
      </c>
    </row>
    <row r="2980" spans="1:41" hidden="1" x14ac:dyDescent="0.3">
      <c r="A2980" t="s">
        <v>1332</v>
      </c>
      <c r="B2980" t="s">
        <v>1332</v>
      </c>
      <c r="C2980" t="s">
        <v>1359</v>
      </c>
      <c r="D2980" t="s">
        <v>4351</v>
      </c>
      <c r="E2980">
        <v>2026001</v>
      </c>
      <c r="I2980" t="s">
        <v>1335</v>
      </c>
      <c r="J2980">
        <v>600</v>
      </c>
      <c r="K2980" t="s">
        <v>756</v>
      </c>
      <c r="L2980">
        <v>46083</v>
      </c>
      <c r="N2980">
        <v>46122</v>
      </c>
      <c r="P2980" t="s">
        <v>1337</v>
      </c>
      <c r="Q2980" t="s">
        <v>757</v>
      </c>
      <c r="R2980" t="s">
        <v>1339</v>
      </c>
      <c r="S2980" t="s">
        <v>1332</v>
      </c>
      <c r="U2980" t="s">
        <v>1340</v>
      </c>
      <c r="V2980" t="s">
        <v>1341</v>
      </c>
      <c r="W2980" t="s">
        <v>1339</v>
      </c>
      <c r="X2980">
        <v>46107</v>
      </c>
      <c r="Y2980" t="s">
        <v>4420</v>
      </c>
      <c r="Z2980">
        <v>177</v>
      </c>
      <c r="AA2980">
        <v>48</v>
      </c>
      <c r="AB2980">
        <v>3</v>
      </c>
      <c r="AC2980" t="s">
        <v>1343</v>
      </c>
      <c r="AF2980" t="s">
        <v>1343</v>
      </c>
      <c r="AI2980" t="s">
        <v>1339</v>
      </c>
      <c r="AJ2980">
        <v>645</v>
      </c>
      <c r="AL2980">
        <v>177</v>
      </c>
      <c r="AM2980">
        <v>177</v>
      </c>
      <c r="AN2980">
        <v>0.27118644067796599</v>
      </c>
      <c r="AO2980">
        <v>3.64406779661017</v>
      </c>
    </row>
    <row r="2981" spans="1:41" hidden="1" x14ac:dyDescent="0.3">
      <c r="A2981" t="s">
        <v>1332</v>
      </c>
      <c r="B2981" t="s">
        <v>1332</v>
      </c>
      <c r="C2981" t="s">
        <v>1359</v>
      </c>
      <c r="D2981" t="s">
        <v>2091</v>
      </c>
      <c r="E2981">
        <v>2025339</v>
      </c>
      <c r="I2981" t="s">
        <v>1335</v>
      </c>
      <c r="J2981">
        <v>0</v>
      </c>
      <c r="K2981" t="s">
        <v>756</v>
      </c>
      <c r="L2981">
        <v>46083</v>
      </c>
      <c r="N2981">
        <v>46113</v>
      </c>
      <c r="P2981" t="s">
        <v>1337</v>
      </c>
      <c r="Q2981" t="s">
        <v>757</v>
      </c>
      <c r="R2981" t="s">
        <v>1339</v>
      </c>
      <c r="S2981" t="s">
        <v>1332</v>
      </c>
      <c r="U2981" t="s">
        <v>1340</v>
      </c>
      <c r="V2981" t="s">
        <v>1341</v>
      </c>
      <c r="W2981" t="s">
        <v>1339</v>
      </c>
      <c r="X2981">
        <v>46107</v>
      </c>
      <c r="Y2981" t="s">
        <v>4420</v>
      </c>
      <c r="Z2981">
        <v>177</v>
      </c>
      <c r="AA2981">
        <v>48</v>
      </c>
      <c r="AB2981">
        <v>3</v>
      </c>
      <c r="AC2981" t="s">
        <v>1343</v>
      </c>
      <c r="AF2981" t="s">
        <v>1343</v>
      </c>
      <c r="AI2981" t="s">
        <v>1339</v>
      </c>
      <c r="AJ2981">
        <v>58</v>
      </c>
      <c r="AL2981" t="s">
        <v>1332</v>
      </c>
      <c r="AM2981" t="s">
        <v>1332</v>
      </c>
      <c r="AN2981">
        <v>0.27118644067796599</v>
      </c>
      <c r="AO2981">
        <v>0</v>
      </c>
    </row>
    <row r="2982" spans="1:41" hidden="1" x14ac:dyDescent="0.3">
      <c r="A2982" t="s">
        <v>1332</v>
      </c>
      <c r="B2982" t="s">
        <v>1332</v>
      </c>
      <c r="C2982" t="s">
        <v>1359</v>
      </c>
      <c r="D2982" t="s">
        <v>3883</v>
      </c>
      <c r="E2982">
        <v>2026015</v>
      </c>
      <c r="I2982" t="s">
        <v>1335</v>
      </c>
      <c r="J2982">
        <v>600</v>
      </c>
      <c r="K2982" t="s">
        <v>756</v>
      </c>
      <c r="L2982">
        <v>46083</v>
      </c>
      <c r="N2982">
        <v>46122</v>
      </c>
      <c r="P2982" t="s">
        <v>1337</v>
      </c>
      <c r="Q2982" t="s">
        <v>757</v>
      </c>
      <c r="R2982" t="s">
        <v>1339</v>
      </c>
      <c r="S2982" t="s">
        <v>1332</v>
      </c>
      <c r="U2982" t="s">
        <v>1340</v>
      </c>
      <c r="V2982" t="s">
        <v>1341</v>
      </c>
      <c r="W2982" t="s">
        <v>1339</v>
      </c>
      <c r="X2982">
        <v>46122</v>
      </c>
      <c r="Y2982" t="s">
        <v>4421</v>
      </c>
      <c r="AC2982" t="s">
        <v>1343</v>
      </c>
      <c r="AF2982" t="s">
        <v>1343</v>
      </c>
      <c r="AI2982" t="s">
        <v>1339</v>
      </c>
      <c r="AJ2982">
        <v>665</v>
      </c>
      <c r="AL2982">
        <v>0</v>
      </c>
      <c r="AM2982">
        <v>0</v>
      </c>
      <c r="AN2982">
        <v>0</v>
      </c>
      <c r="AO2982">
        <v>0</v>
      </c>
    </row>
    <row r="2983" spans="1:41" hidden="1" x14ac:dyDescent="0.3">
      <c r="A2983" t="s">
        <v>1332</v>
      </c>
      <c r="B2983" t="s">
        <v>1332</v>
      </c>
      <c r="C2983" t="s">
        <v>39</v>
      </c>
      <c r="D2983" t="s">
        <v>6881</v>
      </c>
      <c r="E2983">
        <v>2026065</v>
      </c>
      <c r="F2983" t="s">
        <v>7448</v>
      </c>
      <c r="G2983" t="s">
        <v>4636</v>
      </c>
      <c r="I2983" t="s">
        <v>1335</v>
      </c>
      <c r="J2983">
        <v>550</v>
      </c>
      <c r="K2983" t="s">
        <v>756</v>
      </c>
      <c r="L2983">
        <v>46111</v>
      </c>
      <c r="N2983">
        <v>46157</v>
      </c>
      <c r="P2983" t="s">
        <v>1337</v>
      </c>
      <c r="Q2983" t="s">
        <v>757</v>
      </c>
      <c r="R2983" t="s">
        <v>1781</v>
      </c>
      <c r="S2983" t="s">
        <v>1332</v>
      </c>
      <c r="U2983" t="s">
        <v>1340</v>
      </c>
      <c r="V2983" t="s">
        <v>1341</v>
      </c>
      <c r="W2983" t="s">
        <v>1355</v>
      </c>
      <c r="AC2983" t="s">
        <v>1343</v>
      </c>
      <c r="AF2983" t="s">
        <v>1343</v>
      </c>
      <c r="AI2983">
        <v>27</v>
      </c>
      <c r="AJ2983">
        <v>550</v>
      </c>
      <c r="AL2983">
        <v>0</v>
      </c>
      <c r="AM2983" t="s">
        <v>1332</v>
      </c>
      <c r="AN2983">
        <v>0</v>
      </c>
      <c r="AO2983">
        <v>0</v>
      </c>
    </row>
    <row r="2984" spans="1:41" hidden="1" x14ac:dyDescent="0.3">
      <c r="A2984" t="s">
        <v>1332</v>
      </c>
      <c r="B2984" t="s">
        <v>1332</v>
      </c>
      <c r="C2984" t="s">
        <v>1359</v>
      </c>
      <c r="D2984" t="s">
        <v>1920</v>
      </c>
      <c r="E2984">
        <v>2025352</v>
      </c>
      <c r="I2984" t="s">
        <v>1335</v>
      </c>
      <c r="J2984">
        <v>600</v>
      </c>
      <c r="K2984" t="s">
        <v>1957</v>
      </c>
      <c r="L2984">
        <v>45997</v>
      </c>
      <c r="N2984">
        <v>46052</v>
      </c>
      <c r="P2984" t="s">
        <v>1337</v>
      </c>
      <c r="Q2984" t="s">
        <v>1958</v>
      </c>
      <c r="R2984" t="s">
        <v>1339</v>
      </c>
      <c r="S2984" t="s">
        <v>1332</v>
      </c>
      <c r="U2984" t="s">
        <v>1340</v>
      </c>
      <c r="V2984" t="s">
        <v>1341</v>
      </c>
      <c r="W2984" t="s">
        <v>1339</v>
      </c>
      <c r="X2984">
        <v>46034</v>
      </c>
      <c r="Y2984" t="s">
        <v>1959</v>
      </c>
      <c r="Z2984">
        <v>340</v>
      </c>
      <c r="AA2984">
        <v>60</v>
      </c>
      <c r="AB2984">
        <v>4</v>
      </c>
      <c r="AC2984" t="s">
        <v>1343</v>
      </c>
      <c r="AF2984" t="s">
        <v>1343</v>
      </c>
      <c r="AI2984" t="s">
        <v>1339</v>
      </c>
      <c r="AJ2984" t="s">
        <v>1332</v>
      </c>
      <c r="AL2984">
        <v>340</v>
      </c>
      <c r="AM2984">
        <v>340</v>
      </c>
      <c r="AN2984">
        <v>0.17647058823529399</v>
      </c>
      <c r="AO2984">
        <v>0</v>
      </c>
    </row>
    <row r="2985" spans="1:41" hidden="1" x14ac:dyDescent="0.3">
      <c r="A2985" t="s">
        <v>1332</v>
      </c>
      <c r="B2985" t="s">
        <v>1332</v>
      </c>
      <c r="C2985" t="s">
        <v>205</v>
      </c>
      <c r="D2985" t="s">
        <v>1763</v>
      </c>
      <c r="E2985">
        <v>2025997</v>
      </c>
      <c r="I2985" t="s">
        <v>1335</v>
      </c>
      <c r="J2985">
        <v>120</v>
      </c>
      <c r="K2985" t="s">
        <v>1786</v>
      </c>
      <c r="L2985">
        <v>45993</v>
      </c>
      <c r="N2985">
        <v>46068</v>
      </c>
      <c r="P2985" t="s">
        <v>1337</v>
      </c>
      <c r="Q2985" t="s">
        <v>1787</v>
      </c>
      <c r="R2985" t="s">
        <v>1358</v>
      </c>
      <c r="S2985" t="s">
        <v>1332</v>
      </c>
      <c r="U2985" t="s">
        <v>1340</v>
      </c>
      <c r="V2985" t="s">
        <v>1341</v>
      </c>
      <c r="W2985" t="s">
        <v>1358</v>
      </c>
      <c r="AC2985" t="s">
        <v>1343</v>
      </c>
      <c r="AF2985" t="s">
        <v>1343</v>
      </c>
      <c r="AI2985" t="s">
        <v>1358</v>
      </c>
      <c r="AJ2985">
        <v>220</v>
      </c>
      <c r="AL2985">
        <v>0</v>
      </c>
      <c r="AM2985" t="s">
        <v>1332</v>
      </c>
      <c r="AN2985">
        <v>0</v>
      </c>
      <c r="AO2985">
        <v>0</v>
      </c>
    </row>
    <row r="2986" spans="1:41" hidden="1" x14ac:dyDescent="0.3">
      <c r="A2986" t="s">
        <v>1332</v>
      </c>
      <c r="B2986" t="s">
        <v>1332</v>
      </c>
      <c r="C2986" t="s">
        <v>205</v>
      </c>
      <c r="D2986" t="s">
        <v>2232</v>
      </c>
      <c r="E2986">
        <v>2025998</v>
      </c>
      <c r="I2986" t="s">
        <v>1335</v>
      </c>
      <c r="J2986">
        <v>120</v>
      </c>
      <c r="K2986" t="s">
        <v>1786</v>
      </c>
      <c r="L2986">
        <v>45993</v>
      </c>
      <c r="N2986">
        <v>46068</v>
      </c>
      <c r="P2986" t="s">
        <v>1337</v>
      </c>
      <c r="Q2986" t="s">
        <v>1787</v>
      </c>
      <c r="R2986" t="s">
        <v>1352</v>
      </c>
      <c r="S2986" t="s">
        <v>1332</v>
      </c>
      <c r="U2986" t="s">
        <v>1340</v>
      </c>
      <c r="V2986" t="s">
        <v>1341</v>
      </c>
      <c r="W2986" t="s">
        <v>1355</v>
      </c>
      <c r="AC2986" t="s">
        <v>1343</v>
      </c>
      <c r="AF2986" t="s">
        <v>1343</v>
      </c>
      <c r="AI2986" t="s">
        <v>1352</v>
      </c>
      <c r="AJ2986">
        <v>230</v>
      </c>
      <c r="AL2986">
        <v>0</v>
      </c>
      <c r="AM2986" t="s">
        <v>1332</v>
      </c>
      <c r="AN2986">
        <v>0</v>
      </c>
      <c r="AO2986">
        <v>0</v>
      </c>
    </row>
    <row r="2987" spans="1:41" hidden="1" x14ac:dyDescent="0.3">
      <c r="A2987" t="s">
        <v>1332</v>
      </c>
      <c r="B2987" t="s">
        <v>1332</v>
      </c>
      <c r="C2987" t="s">
        <v>64</v>
      </c>
      <c r="D2987" t="s">
        <v>6423</v>
      </c>
      <c r="E2987" t="s">
        <v>6424</v>
      </c>
      <c r="F2987" t="s">
        <v>7582</v>
      </c>
      <c r="I2987" t="s">
        <v>1335</v>
      </c>
      <c r="J2987">
        <v>150</v>
      </c>
      <c r="K2987" t="s">
        <v>7583</v>
      </c>
      <c r="L2987">
        <v>46111</v>
      </c>
      <c r="N2987">
        <v>46158</v>
      </c>
      <c r="P2987" t="s">
        <v>1337</v>
      </c>
      <c r="Q2987" t="s">
        <v>7584</v>
      </c>
      <c r="R2987" t="s">
        <v>1781</v>
      </c>
      <c r="S2987" t="s">
        <v>1332</v>
      </c>
      <c r="U2987" t="s">
        <v>1340</v>
      </c>
      <c r="V2987" t="s">
        <v>1341</v>
      </c>
      <c r="W2987" t="s">
        <v>1355</v>
      </c>
      <c r="AC2987" t="s">
        <v>1343</v>
      </c>
      <c r="AF2987" t="s">
        <v>1343</v>
      </c>
      <c r="AI2987">
        <v>28</v>
      </c>
      <c r="AJ2987">
        <v>180</v>
      </c>
      <c r="AL2987">
        <v>0</v>
      </c>
      <c r="AM2987" t="s">
        <v>1332</v>
      </c>
      <c r="AN2987">
        <v>0</v>
      </c>
      <c r="AO2987">
        <v>0</v>
      </c>
    </row>
    <row r="2988" spans="1:41" hidden="1" x14ac:dyDescent="0.3">
      <c r="A2988" t="s">
        <v>1332</v>
      </c>
      <c r="B2988" t="s">
        <v>1332</v>
      </c>
      <c r="C2988" t="s">
        <v>64</v>
      </c>
      <c r="D2988" t="s">
        <v>7163</v>
      </c>
      <c r="E2988" t="s">
        <v>7164</v>
      </c>
      <c r="F2988" t="s">
        <v>7585</v>
      </c>
      <c r="I2988" t="s">
        <v>1335</v>
      </c>
      <c r="J2988">
        <v>0</v>
      </c>
      <c r="K2988" t="s">
        <v>7583</v>
      </c>
      <c r="L2988">
        <v>46111</v>
      </c>
      <c r="N2988">
        <v>46158</v>
      </c>
      <c r="P2988" t="s">
        <v>1337</v>
      </c>
      <c r="Q2988" t="s">
        <v>7584</v>
      </c>
      <c r="R2988" t="s">
        <v>1781</v>
      </c>
      <c r="S2988" t="s">
        <v>1332</v>
      </c>
      <c r="U2988" t="s">
        <v>1340</v>
      </c>
      <c r="V2988" t="s">
        <v>1341</v>
      </c>
      <c r="W2988" t="s">
        <v>1355</v>
      </c>
      <c r="AC2988" t="s">
        <v>1343</v>
      </c>
      <c r="AF2988" t="s">
        <v>1343</v>
      </c>
      <c r="AI2988">
        <v>28</v>
      </c>
      <c r="AJ2988">
        <v>0</v>
      </c>
      <c r="AL2988">
        <v>0</v>
      </c>
      <c r="AM2988" t="s">
        <v>1332</v>
      </c>
      <c r="AN2988">
        <v>0</v>
      </c>
      <c r="AO2988">
        <v>0</v>
      </c>
    </row>
    <row r="2989" spans="1:41" hidden="1" x14ac:dyDescent="0.3">
      <c r="A2989" t="s">
        <v>1332</v>
      </c>
      <c r="B2989" t="s">
        <v>1332</v>
      </c>
      <c r="C2989" t="s">
        <v>64</v>
      </c>
      <c r="D2989" t="s">
        <v>7165</v>
      </c>
      <c r="E2989" t="s">
        <v>7166</v>
      </c>
      <c r="F2989" t="s">
        <v>7586</v>
      </c>
      <c r="I2989" t="s">
        <v>1335</v>
      </c>
      <c r="J2989">
        <v>0</v>
      </c>
      <c r="K2989" t="s">
        <v>7583</v>
      </c>
      <c r="L2989">
        <v>46111</v>
      </c>
      <c r="N2989">
        <v>46158</v>
      </c>
      <c r="P2989" t="s">
        <v>1337</v>
      </c>
      <c r="Q2989" t="s">
        <v>7584</v>
      </c>
      <c r="R2989" t="s">
        <v>1781</v>
      </c>
      <c r="S2989" t="s">
        <v>1332</v>
      </c>
      <c r="U2989" t="s">
        <v>1340</v>
      </c>
      <c r="V2989" t="s">
        <v>1341</v>
      </c>
      <c r="W2989" t="s">
        <v>1355</v>
      </c>
      <c r="AC2989" t="s">
        <v>1343</v>
      </c>
      <c r="AF2989" t="s">
        <v>1343</v>
      </c>
      <c r="AI2989">
        <v>28</v>
      </c>
      <c r="AJ2989">
        <v>0</v>
      </c>
      <c r="AL2989">
        <v>0</v>
      </c>
      <c r="AM2989" t="s">
        <v>1332</v>
      </c>
      <c r="AN2989">
        <v>0</v>
      </c>
      <c r="AO2989">
        <v>0</v>
      </c>
    </row>
    <row r="2990" spans="1:41" hidden="1" x14ac:dyDescent="0.3">
      <c r="A2990" t="s">
        <v>1332</v>
      </c>
      <c r="B2990" t="s">
        <v>1332</v>
      </c>
      <c r="C2990" t="s">
        <v>64</v>
      </c>
      <c r="D2990" t="s">
        <v>7158</v>
      </c>
      <c r="E2990" t="s">
        <v>7159</v>
      </c>
      <c r="F2990" t="s">
        <v>7587</v>
      </c>
      <c r="I2990" t="s">
        <v>1335</v>
      </c>
      <c r="J2990">
        <v>0</v>
      </c>
      <c r="K2990" t="s">
        <v>7583</v>
      </c>
      <c r="L2990">
        <v>46111</v>
      </c>
      <c r="N2990">
        <v>46158</v>
      </c>
      <c r="P2990" t="s">
        <v>1337</v>
      </c>
      <c r="Q2990" t="s">
        <v>7584</v>
      </c>
      <c r="R2990" t="s">
        <v>1781</v>
      </c>
      <c r="S2990" t="s">
        <v>1332</v>
      </c>
      <c r="U2990" t="s">
        <v>1340</v>
      </c>
      <c r="V2990" t="s">
        <v>1341</v>
      </c>
      <c r="W2990" t="s">
        <v>1355</v>
      </c>
      <c r="AC2990" t="s">
        <v>1343</v>
      </c>
      <c r="AF2990" t="s">
        <v>1343</v>
      </c>
      <c r="AI2990">
        <v>28</v>
      </c>
      <c r="AJ2990">
        <v>35</v>
      </c>
      <c r="AL2990">
        <v>0</v>
      </c>
      <c r="AM2990" t="s">
        <v>1332</v>
      </c>
      <c r="AN2990">
        <v>0</v>
      </c>
      <c r="AO2990">
        <v>0</v>
      </c>
    </row>
    <row r="2991" spans="1:41" hidden="1" x14ac:dyDescent="0.3">
      <c r="A2991" t="s">
        <v>1332</v>
      </c>
      <c r="B2991" t="s">
        <v>1332</v>
      </c>
      <c r="C2991" t="s">
        <v>1371</v>
      </c>
      <c r="D2991" t="s">
        <v>1438</v>
      </c>
      <c r="E2991">
        <v>2025933</v>
      </c>
      <c r="I2991" t="s">
        <v>1335</v>
      </c>
      <c r="J2991">
        <v>60</v>
      </c>
      <c r="K2991" t="s">
        <v>4013</v>
      </c>
      <c r="L2991">
        <v>46058</v>
      </c>
      <c r="N2991">
        <v>46096</v>
      </c>
      <c r="P2991" t="s">
        <v>1361</v>
      </c>
      <c r="Q2991" t="s">
        <v>4014</v>
      </c>
      <c r="R2991" t="s">
        <v>1339</v>
      </c>
      <c r="S2991" t="s">
        <v>1374</v>
      </c>
      <c r="T2991" t="s">
        <v>4015</v>
      </c>
      <c r="U2991" t="s">
        <v>1354</v>
      </c>
      <c r="V2991" t="s">
        <v>1341</v>
      </c>
      <c r="W2991" t="s">
        <v>1339</v>
      </c>
      <c r="X2991">
        <v>46092</v>
      </c>
      <c r="Y2991" t="s">
        <v>4016</v>
      </c>
      <c r="Z2991">
        <v>33</v>
      </c>
      <c r="AA2991">
        <v>9</v>
      </c>
      <c r="AB2991">
        <v>4</v>
      </c>
      <c r="AC2991" t="s">
        <v>1343</v>
      </c>
      <c r="AF2991" t="s">
        <v>1343</v>
      </c>
      <c r="AI2991" t="s">
        <v>1339</v>
      </c>
      <c r="AJ2991">
        <v>110</v>
      </c>
      <c r="AL2991">
        <v>33</v>
      </c>
      <c r="AM2991">
        <v>33</v>
      </c>
      <c r="AN2991">
        <v>0.27272727272727298</v>
      </c>
      <c r="AO2991">
        <v>3.3333333333333299</v>
      </c>
    </row>
    <row r="2992" spans="1:41" hidden="1" x14ac:dyDescent="0.3">
      <c r="A2992" t="s">
        <v>1332</v>
      </c>
      <c r="B2992" t="s">
        <v>1332</v>
      </c>
      <c r="C2992" t="s">
        <v>1371</v>
      </c>
      <c r="D2992" t="s">
        <v>1755</v>
      </c>
      <c r="E2992">
        <v>2025329</v>
      </c>
      <c r="I2992" t="s">
        <v>1335</v>
      </c>
      <c r="J2992">
        <v>0</v>
      </c>
      <c r="K2992" t="s">
        <v>4013</v>
      </c>
      <c r="L2992">
        <v>46058</v>
      </c>
      <c r="N2992">
        <v>46096</v>
      </c>
      <c r="P2992" t="s">
        <v>1361</v>
      </c>
      <c r="Q2992" t="s">
        <v>4014</v>
      </c>
      <c r="R2992" t="s">
        <v>1339</v>
      </c>
      <c r="S2992" t="s">
        <v>1374</v>
      </c>
      <c r="T2992" t="s">
        <v>4015</v>
      </c>
      <c r="U2992" t="s">
        <v>1354</v>
      </c>
      <c r="V2992" t="s">
        <v>1341</v>
      </c>
      <c r="W2992" t="s">
        <v>1339</v>
      </c>
      <c r="X2992">
        <v>46092</v>
      </c>
      <c r="Y2992" t="s">
        <v>4016</v>
      </c>
      <c r="Z2992">
        <v>33</v>
      </c>
      <c r="AA2992">
        <v>9</v>
      </c>
      <c r="AB2992">
        <v>4</v>
      </c>
      <c r="AC2992" t="s">
        <v>1343</v>
      </c>
      <c r="AF2992" t="s">
        <v>1343</v>
      </c>
      <c r="AI2992" t="s">
        <v>1339</v>
      </c>
      <c r="AJ2992">
        <v>52</v>
      </c>
      <c r="AL2992" t="s">
        <v>1332</v>
      </c>
      <c r="AM2992" t="s">
        <v>1332</v>
      </c>
      <c r="AN2992">
        <v>0.27272727272727298</v>
      </c>
      <c r="AO2992">
        <v>0</v>
      </c>
    </row>
    <row r="2993" spans="1:41" hidden="1" x14ac:dyDescent="0.3">
      <c r="A2993" t="s">
        <v>1332</v>
      </c>
      <c r="B2993" t="s">
        <v>1332</v>
      </c>
      <c r="C2993" t="s">
        <v>205</v>
      </c>
      <c r="D2993" t="s">
        <v>3686</v>
      </c>
      <c r="E2993">
        <v>2025945</v>
      </c>
      <c r="F2993" t="s">
        <v>4995</v>
      </c>
      <c r="G2993" t="s">
        <v>4996</v>
      </c>
      <c r="I2993" t="s">
        <v>1335</v>
      </c>
      <c r="J2993">
        <v>400</v>
      </c>
      <c r="K2993" t="s">
        <v>4997</v>
      </c>
      <c r="L2993">
        <v>46086</v>
      </c>
      <c r="N2993">
        <v>46122</v>
      </c>
      <c r="P2993" t="s">
        <v>1337</v>
      </c>
      <c r="Q2993" t="s">
        <v>4998</v>
      </c>
      <c r="R2993" t="s">
        <v>1352</v>
      </c>
      <c r="S2993" t="s">
        <v>1332</v>
      </c>
      <c r="U2993" t="s">
        <v>1340</v>
      </c>
      <c r="V2993" t="s">
        <v>1341</v>
      </c>
      <c r="W2993" t="s">
        <v>1355</v>
      </c>
      <c r="AC2993" t="s">
        <v>1343</v>
      </c>
      <c r="AF2993" t="s">
        <v>1343</v>
      </c>
      <c r="AI2993" t="s">
        <v>1352</v>
      </c>
      <c r="AJ2993">
        <v>460</v>
      </c>
      <c r="AL2993">
        <v>0</v>
      </c>
      <c r="AM2993" t="s">
        <v>1332</v>
      </c>
      <c r="AN2993">
        <v>0</v>
      </c>
      <c r="AO2993">
        <v>0</v>
      </c>
    </row>
    <row r="2994" spans="1:41" hidden="1" x14ac:dyDescent="0.3">
      <c r="A2994" t="s">
        <v>1332</v>
      </c>
      <c r="B2994" t="s">
        <v>1332</v>
      </c>
      <c r="C2994" t="s">
        <v>1386</v>
      </c>
      <c r="D2994" t="s">
        <v>1438</v>
      </c>
      <c r="E2994">
        <v>2025933</v>
      </c>
      <c r="I2994" t="s">
        <v>1335</v>
      </c>
      <c r="J2994">
        <v>150</v>
      </c>
      <c r="K2994" t="s">
        <v>4449</v>
      </c>
      <c r="L2994">
        <v>46079</v>
      </c>
      <c r="N2994">
        <v>46133</v>
      </c>
      <c r="P2994" t="s">
        <v>1337</v>
      </c>
      <c r="Q2994" t="s">
        <v>4450</v>
      </c>
      <c r="R2994" t="s">
        <v>3490</v>
      </c>
      <c r="S2994" t="s">
        <v>1332</v>
      </c>
      <c r="U2994" t="s">
        <v>1340</v>
      </c>
      <c r="V2994" t="s">
        <v>1341</v>
      </c>
      <c r="W2994" t="s">
        <v>1355</v>
      </c>
      <c r="AC2994" t="s">
        <v>1343</v>
      </c>
      <c r="AF2994" t="s">
        <v>1343</v>
      </c>
      <c r="AI2994">
        <v>3</v>
      </c>
      <c r="AJ2994">
        <v>200</v>
      </c>
      <c r="AL2994">
        <v>0</v>
      </c>
      <c r="AM2994" t="s">
        <v>1332</v>
      </c>
      <c r="AN2994">
        <v>0</v>
      </c>
      <c r="AO2994">
        <v>0</v>
      </c>
    </row>
    <row r="2995" spans="1:41" hidden="1" x14ac:dyDescent="0.3">
      <c r="A2995" t="s">
        <v>1332</v>
      </c>
      <c r="B2995" t="s">
        <v>1332</v>
      </c>
      <c r="C2995" t="s">
        <v>1386</v>
      </c>
      <c r="D2995" t="s">
        <v>1755</v>
      </c>
      <c r="E2995">
        <v>2025329</v>
      </c>
      <c r="I2995" t="s">
        <v>1335</v>
      </c>
      <c r="J2995">
        <v>0</v>
      </c>
      <c r="K2995" t="s">
        <v>4449</v>
      </c>
      <c r="L2995">
        <v>46079</v>
      </c>
      <c r="N2995">
        <v>46133</v>
      </c>
      <c r="P2995" t="s">
        <v>1337</v>
      </c>
      <c r="Q2995" t="s">
        <v>4450</v>
      </c>
      <c r="R2995" t="s">
        <v>3490</v>
      </c>
      <c r="S2995" t="s">
        <v>1332</v>
      </c>
      <c r="U2995" t="s">
        <v>1340</v>
      </c>
      <c r="V2995" t="s">
        <v>1341</v>
      </c>
      <c r="W2995" t="s">
        <v>1355</v>
      </c>
      <c r="AC2995" t="s">
        <v>1343</v>
      </c>
      <c r="AF2995" t="s">
        <v>1343</v>
      </c>
      <c r="AI2995">
        <v>3</v>
      </c>
      <c r="AJ2995">
        <v>52</v>
      </c>
      <c r="AL2995">
        <v>0</v>
      </c>
      <c r="AM2995" t="s">
        <v>1332</v>
      </c>
      <c r="AN2995">
        <v>0</v>
      </c>
      <c r="AO2995">
        <v>0</v>
      </c>
    </row>
    <row r="2996" spans="1:41" hidden="1" x14ac:dyDescent="0.3">
      <c r="A2996" t="s">
        <v>1332</v>
      </c>
      <c r="B2996" t="s">
        <v>1332</v>
      </c>
      <c r="C2996" t="s">
        <v>1359</v>
      </c>
      <c r="D2996" t="s">
        <v>2962</v>
      </c>
      <c r="E2996">
        <v>2025945</v>
      </c>
      <c r="F2996" t="s">
        <v>5589</v>
      </c>
      <c r="G2996" t="s">
        <v>5590</v>
      </c>
      <c r="I2996" t="s">
        <v>1335</v>
      </c>
      <c r="J2996">
        <v>150</v>
      </c>
      <c r="K2996" t="s">
        <v>4449</v>
      </c>
      <c r="L2996">
        <v>46092</v>
      </c>
      <c r="N2996">
        <v>46132</v>
      </c>
      <c r="P2996" t="s">
        <v>1337</v>
      </c>
      <c r="Q2996" t="s">
        <v>4450</v>
      </c>
      <c r="R2996" t="s">
        <v>3490</v>
      </c>
      <c r="S2996" t="s">
        <v>1332</v>
      </c>
      <c r="U2996" t="s">
        <v>1340</v>
      </c>
      <c r="V2996" t="s">
        <v>1341</v>
      </c>
      <c r="W2996" t="s">
        <v>1355</v>
      </c>
      <c r="AC2996" t="s">
        <v>1343</v>
      </c>
      <c r="AF2996" t="s">
        <v>1343</v>
      </c>
      <c r="AI2996">
        <v>2</v>
      </c>
      <c r="AJ2996">
        <v>210</v>
      </c>
      <c r="AL2996">
        <v>0</v>
      </c>
      <c r="AM2996" t="s">
        <v>1332</v>
      </c>
      <c r="AN2996">
        <v>0</v>
      </c>
      <c r="AO2996">
        <v>0</v>
      </c>
    </row>
    <row r="2997" spans="1:41" x14ac:dyDescent="0.3">
      <c r="A2997" t="s">
        <v>1332</v>
      </c>
      <c r="B2997" t="s">
        <v>1332</v>
      </c>
      <c r="C2997" t="s">
        <v>1380</v>
      </c>
      <c r="D2997" t="s">
        <v>2962</v>
      </c>
      <c r="E2997">
        <v>2025945</v>
      </c>
      <c r="F2997" t="s">
        <v>6015</v>
      </c>
      <c r="G2997" t="s">
        <v>6016</v>
      </c>
      <c r="I2997" t="s">
        <v>1335</v>
      </c>
      <c r="J2997">
        <v>200</v>
      </c>
      <c r="K2997" t="s">
        <v>6017</v>
      </c>
      <c r="L2997" s="42">
        <v>46094</v>
      </c>
      <c r="N2997">
        <v>46142</v>
      </c>
      <c r="P2997" t="s">
        <v>1337</v>
      </c>
      <c r="Q2997" t="s">
        <v>6018</v>
      </c>
      <c r="R2997" t="s">
        <v>1781</v>
      </c>
      <c r="S2997" t="s">
        <v>1332</v>
      </c>
      <c r="U2997" t="s">
        <v>1340</v>
      </c>
      <c r="V2997" t="s">
        <v>1341</v>
      </c>
      <c r="W2997" t="s">
        <v>1355</v>
      </c>
      <c r="AC2997" t="s">
        <v>1343</v>
      </c>
      <c r="AF2997" t="s">
        <v>1343</v>
      </c>
      <c r="AI2997">
        <v>12</v>
      </c>
      <c r="AJ2997">
        <v>260</v>
      </c>
      <c r="AL2997">
        <v>0</v>
      </c>
      <c r="AM2997" t="s">
        <v>1332</v>
      </c>
      <c r="AN2997">
        <v>0</v>
      </c>
      <c r="AO2997">
        <v>0</v>
      </c>
    </row>
    <row r="2998" spans="1:41" x14ac:dyDescent="0.3">
      <c r="A2998" t="s">
        <v>1332</v>
      </c>
      <c r="B2998" t="s">
        <v>1332</v>
      </c>
      <c r="C2998" t="s">
        <v>1380</v>
      </c>
      <c r="D2998" t="s">
        <v>5409</v>
      </c>
      <c r="E2998" t="s">
        <v>5410</v>
      </c>
      <c r="F2998" t="s">
        <v>6012</v>
      </c>
      <c r="G2998" t="s">
        <v>4636</v>
      </c>
      <c r="I2998" t="s">
        <v>1335</v>
      </c>
      <c r="J2998">
        <v>300</v>
      </c>
      <c r="K2998" t="s">
        <v>6013</v>
      </c>
      <c r="L2998" s="42">
        <v>46094</v>
      </c>
      <c r="N2998">
        <v>46142</v>
      </c>
      <c r="P2998" t="s">
        <v>1337</v>
      </c>
      <c r="Q2998" t="s">
        <v>6014</v>
      </c>
      <c r="R2998" t="s">
        <v>1781</v>
      </c>
      <c r="S2998" t="s">
        <v>1332</v>
      </c>
      <c r="U2998" t="s">
        <v>1340</v>
      </c>
      <c r="V2998" t="s">
        <v>1341</v>
      </c>
      <c r="W2998" t="s">
        <v>1355</v>
      </c>
      <c r="AC2998" t="s">
        <v>1343</v>
      </c>
      <c r="AF2998" t="s">
        <v>1343</v>
      </c>
      <c r="AI2998">
        <v>12</v>
      </c>
      <c r="AJ2998">
        <v>300</v>
      </c>
      <c r="AL2998">
        <v>0</v>
      </c>
      <c r="AM2998" t="s">
        <v>1332</v>
      </c>
      <c r="AN2998">
        <v>0</v>
      </c>
      <c r="AO2998">
        <v>0</v>
      </c>
    </row>
    <row r="2999" spans="1:41" hidden="1" x14ac:dyDescent="0.3">
      <c r="A2999" t="s">
        <v>1332</v>
      </c>
      <c r="B2999" t="s">
        <v>1332</v>
      </c>
      <c r="C2999" t="s">
        <v>205</v>
      </c>
      <c r="D2999" t="s">
        <v>1438</v>
      </c>
      <c r="E2999">
        <v>2025933</v>
      </c>
      <c r="I2999" t="s">
        <v>1335</v>
      </c>
      <c r="J2999">
        <v>0</v>
      </c>
      <c r="K2999" t="s">
        <v>3435</v>
      </c>
      <c r="L2999">
        <v>46051</v>
      </c>
      <c r="N2999">
        <v>46096</v>
      </c>
      <c r="P2999" t="s">
        <v>1337</v>
      </c>
      <c r="Q2999" t="s">
        <v>3436</v>
      </c>
      <c r="R2999" t="s">
        <v>1339</v>
      </c>
      <c r="S2999" t="s">
        <v>1332</v>
      </c>
      <c r="U2999" t="s">
        <v>1537</v>
      </c>
      <c r="V2999" t="s">
        <v>1341</v>
      </c>
      <c r="W2999" t="s">
        <v>1339</v>
      </c>
      <c r="X2999">
        <v>46084</v>
      </c>
      <c r="Y2999" t="s">
        <v>3437</v>
      </c>
      <c r="AC2999" t="s">
        <v>1343</v>
      </c>
      <c r="AF2999" t="s">
        <v>1343</v>
      </c>
      <c r="AI2999" t="s">
        <v>1339</v>
      </c>
      <c r="AJ2999">
        <v>50</v>
      </c>
      <c r="AL2999">
        <v>0</v>
      </c>
      <c r="AM2999">
        <v>0</v>
      </c>
      <c r="AN2999">
        <v>0</v>
      </c>
      <c r="AO2999">
        <v>0</v>
      </c>
    </row>
    <row r="3000" spans="1:41" hidden="1" x14ac:dyDescent="0.3">
      <c r="A3000" t="s">
        <v>1332</v>
      </c>
      <c r="B3000" t="s">
        <v>1332</v>
      </c>
      <c r="C3000" t="s">
        <v>205</v>
      </c>
      <c r="D3000" t="s">
        <v>1755</v>
      </c>
      <c r="E3000">
        <v>2025329</v>
      </c>
      <c r="I3000" t="s">
        <v>1335</v>
      </c>
      <c r="J3000">
        <v>0</v>
      </c>
      <c r="K3000" t="s">
        <v>3435</v>
      </c>
      <c r="L3000">
        <v>46051</v>
      </c>
      <c r="N3000">
        <v>46096</v>
      </c>
      <c r="P3000" t="s">
        <v>1337</v>
      </c>
      <c r="Q3000" t="s">
        <v>3436</v>
      </c>
      <c r="R3000" t="s">
        <v>1339</v>
      </c>
      <c r="S3000" t="s">
        <v>1332</v>
      </c>
      <c r="U3000" t="s">
        <v>1537</v>
      </c>
      <c r="V3000" t="s">
        <v>1341</v>
      </c>
      <c r="W3000" t="s">
        <v>1339</v>
      </c>
      <c r="X3000">
        <v>46084</v>
      </c>
      <c r="Y3000" t="s">
        <v>3437</v>
      </c>
      <c r="AC3000" t="s">
        <v>1343</v>
      </c>
      <c r="AF3000" t="s">
        <v>1343</v>
      </c>
      <c r="AI3000" t="s">
        <v>1339</v>
      </c>
      <c r="AJ3000">
        <v>52</v>
      </c>
      <c r="AL3000" t="s">
        <v>1332</v>
      </c>
      <c r="AM3000" t="s">
        <v>1332</v>
      </c>
      <c r="AN3000">
        <v>0</v>
      </c>
      <c r="AO3000">
        <v>0</v>
      </c>
    </row>
    <row r="3001" spans="1:41" hidden="1" x14ac:dyDescent="0.3">
      <c r="A3001" t="s">
        <v>1332</v>
      </c>
      <c r="B3001" t="s">
        <v>1332</v>
      </c>
      <c r="C3001" t="s">
        <v>39</v>
      </c>
      <c r="D3001" t="s">
        <v>2962</v>
      </c>
      <c r="E3001">
        <v>2025945</v>
      </c>
      <c r="F3001" t="s">
        <v>5316</v>
      </c>
      <c r="G3001" t="s">
        <v>5317</v>
      </c>
      <c r="I3001" t="s">
        <v>1335</v>
      </c>
      <c r="J3001">
        <v>300</v>
      </c>
      <c r="K3001" t="s">
        <v>5318</v>
      </c>
      <c r="L3001">
        <v>46090</v>
      </c>
      <c r="N3001">
        <v>46132</v>
      </c>
      <c r="P3001" t="s">
        <v>1361</v>
      </c>
      <c r="Q3001" t="s">
        <v>5319</v>
      </c>
      <c r="R3001" t="s">
        <v>1339</v>
      </c>
      <c r="S3001" t="s">
        <v>1332</v>
      </c>
      <c r="U3001" t="s">
        <v>1340</v>
      </c>
      <c r="V3001" t="s">
        <v>1341</v>
      </c>
      <c r="W3001" t="s">
        <v>1339</v>
      </c>
      <c r="X3001">
        <v>46113</v>
      </c>
      <c r="Y3001" t="s">
        <v>5320</v>
      </c>
      <c r="Z3001">
        <v>277</v>
      </c>
      <c r="AA3001">
        <v>41</v>
      </c>
      <c r="AB3001">
        <v>5</v>
      </c>
      <c r="AC3001" t="s">
        <v>1343</v>
      </c>
      <c r="AF3001" t="s">
        <v>1343</v>
      </c>
      <c r="AI3001" t="s">
        <v>1339</v>
      </c>
      <c r="AJ3001">
        <v>360</v>
      </c>
      <c r="AL3001">
        <v>277</v>
      </c>
      <c r="AM3001">
        <v>277</v>
      </c>
      <c r="AN3001">
        <v>0.14801444043321299</v>
      </c>
      <c r="AO3001">
        <v>1.29963898916968</v>
      </c>
    </row>
    <row r="3002" spans="1:41" hidden="1" x14ac:dyDescent="0.3">
      <c r="C3002" t="s">
        <v>205</v>
      </c>
      <c r="D3002" t="s">
        <v>8642</v>
      </c>
      <c r="E3002" t="s">
        <v>1332</v>
      </c>
      <c r="F3002" t="s">
        <v>8660</v>
      </c>
      <c r="G3002" t="s">
        <v>8634</v>
      </c>
      <c r="I3002" t="s">
        <v>1335</v>
      </c>
      <c r="J3002">
        <v>100</v>
      </c>
      <c r="K3002" t="s">
        <v>8661</v>
      </c>
      <c r="L3002">
        <v>46126</v>
      </c>
      <c r="N3002">
        <v>46157</v>
      </c>
      <c r="P3002" t="s">
        <v>1337</v>
      </c>
      <c r="Q3002" t="s">
        <v>8662</v>
      </c>
      <c r="U3002" t="s">
        <v>1340</v>
      </c>
      <c r="V3002" t="s">
        <v>1341</v>
      </c>
      <c r="W3002" t="s">
        <v>1355</v>
      </c>
      <c r="AC3002" t="s">
        <v>1343</v>
      </c>
      <c r="AF3002" t="s">
        <v>1343</v>
      </c>
      <c r="AI3002">
        <v>27</v>
      </c>
      <c r="AJ3002" t="s">
        <v>1332</v>
      </c>
      <c r="AL3002">
        <v>0</v>
      </c>
      <c r="AM3002" t="s">
        <v>1332</v>
      </c>
      <c r="AN3002">
        <v>0</v>
      </c>
      <c r="AO3002">
        <v>0</v>
      </c>
    </row>
    <row r="3003" spans="1:41" hidden="1" x14ac:dyDescent="0.3">
      <c r="A3003" t="s">
        <v>1332</v>
      </c>
      <c r="B3003" t="s">
        <v>1332</v>
      </c>
      <c r="C3003" t="s">
        <v>39</v>
      </c>
      <c r="D3003" t="s">
        <v>2962</v>
      </c>
      <c r="E3003">
        <v>2025945</v>
      </c>
      <c r="I3003" t="s">
        <v>1335</v>
      </c>
      <c r="J3003">
        <v>80</v>
      </c>
      <c r="K3003" t="s">
        <v>4323</v>
      </c>
      <c r="L3003">
        <v>46080</v>
      </c>
      <c r="N3003">
        <v>46113</v>
      </c>
      <c r="P3003" t="s">
        <v>1361</v>
      </c>
      <c r="Q3003" t="s">
        <v>4324</v>
      </c>
      <c r="R3003" t="s">
        <v>1339</v>
      </c>
      <c r="S3003" t="s">
        <v>1374</v>
      </c>
      <c r="T3003" t="s">
        <v>4325</v>
      </c>
      <c r="U3003" t="s">
        <v>3513</v>
      </c>
      <c r="V3003" t="s">
        <v>1341</v>
      </c>
      <c r="W3003" t="s">
        <v>1339</v>
      </c>
      <c r="X3003">
        <v>46098</v>
      </c>
      <c r="Y3003" t="s">
        <v>4326</v>
      </c>
      <c r="Z3003">
        <v>11</v>
      </c>
      <c r="AA3003">
        <v>6</v>
      </c>
      <c r="AB3003">
        <v>3</v>
      </c>
      <c r="AC3003" t="s">
        <v>1343</v>
      </c>
      <c r="AF3003" t="s">
        <v>1343</v>
      </c>
      <c r="AI3003" t="s">
        <v>1339</v>
      </c>
      <c r="AJ3003">
        <v>140</v>
      </c>
      <c r="AL3003">
        <v>11</v>
      </c>
      <c r="AM3003">
        <v>11</v>
      </c>
      <c r="AN3003">
        <v>0.54545454545454497</v>
      </c>
      <c r="AO3003">
        <v>12.7272727272727</v>
      </c>
    </row>
    <row r="3004" spans="1:41" hidden="1" x14ac:dyDescent="0.3">
      <c r="A3004" t="s">
        <v>1332</v>
      </c>
      <c r="B3004" t="s">
        <v>1332</v>
      </c>
      <c r="C3004" t="s">
        <v>39</v>
      </c>
      <c r="D3004" t="s">
        <v>3883</v>
      </c>
      <c r="E3004">
        <v>2026015</v>
      </c>
      <c r="I3004" t="s">
        <v>1335</v>
      </c>
      <c r="J3004">
        <v>80</v>
      </c>
      <c r="K3004" t="s">
        <v>4323</v>
      </c>
      <c r="L3004">
        <v>46080</v>
      </c>
      <c r="N3004">
        <v>46122</v>
      </c>
      <c r="P3004" t="s">
        <v>1361</v>
      </c>
      <c r="Q3004" t="s">
        <v>4324</v>
      </c>
      <c r="R3004" t="s">
        <v>1352</v>
      </c>
      <c r="S3004" t="s">
        <v>1353</v>
      </c>
      <c r="U3004" t="s">
        <v>3513</v>
      </c>
      <c r="V3004" t="s">
        <v>1341</v>
      </c>
      <c r="W3004" t="s">
        <v>1355</v>
      </c>
      <c r="AC3004" t="s">
        <v>1343</v>
      </c>
      <c r="AF3004" t="s">
        <v>1343</v>
      </c>
      <c r="AI3004" t="s">
        <v>1352</v>
      </c>
      <c r="AJ3004">
        <v>145</v>
      </c>
      <c r="AL3004">
        <v>0</v>
      </c>
      <c r="AM3004" t="s">
        <v>1332</v>
      </c>
      <c r="AN3004">
        <v>0</v>
      </c>
      <c r="AO3004">
        <v>0</v>
      </c>
    </row>
    <row r="3005" spans="1:41" x14ac:dyDescent="0.3">
      <c r="A3005" t="s">
        <v>1332</v>
      </c>
      <c r="B3005" t="s">
        <v>1332</v>
      </c>
      <c r="C3005" t="s">
        <v>1380</v>
      </c>
      <c r="D3005" t="s">
        <v>2962</v>
      </c>
      <c r="E3005">
        <v>2025945</v>
      </c>
      <c r="F3005" t="s">
        <v>6009</v>
      </c>
      <c r="G3005" t="s">
        <v>6010</v>
      </c>
      <c r="I3005" t="s">
        <v>1335</v>
      </c>
      <c r="J3005">
        <v>250</v>
      </c>
      <c r="K3005" t="s">
        <v>3212</v>
      </c>
      <c r="L3005" s="42">
        <v>46094</v>
      </c>
      <c r="N3005">
        <v>46142</v>
      </c>
      <c r="P3005" t="s">
        <v>1361</v>
      </c>
      <c r="Q3005" t="s">
        <v>3213</v>
      </c>
      <c r="R3005" t="s">
        <v>1339</v>
      </c>
      <c r="S3005" t="s">
        <v>1332</v>
      </c>
      <c r="U3005" t="s">
        <v>1340</v>
      </c>
      <c r="V3005" t="s">
        <v>1341</v>
      </c>
      <c r="W3005" t="s">
        <v>1339</v>
      </c>
      <c r="X3005">
        <v>46110</v>
      </c>
      <c r="Y3005" t="s">
        <v>6011</v>
      </c>
      <c r="Z3005">
        <v>224</v>
      </c>
      <c r="AA3005">
        <v>63</v>
      </c>
      <c r="AB3005">
        <v>4</v>
      </c>
      <c r="AC3005" t="s">
        <v>1343</v>
      </c>
      <c r="AF3005" t="s">
        <v>1343</v>
      </c>
      <c r="AI3005" t="s">
        <v>1339</v>
      </c>
      <c r="AJ3005">
        <v>310</v>
      </c>
      <c r="AL3005">
        <v>224</v>
      </c>
      <c r="AM3005">
        <v>224</v>
      </c>
      <c r="AN3005">
        <v>0.28125</v>
      </c>
      <c r="AO3005">
        <v>1.3839285714285701</v>
      </c>
    </row>
    <row r="3006" spans="1:41" hidden="1" x14ac:dyDescent="0.3">
      <c r="A3006" t="s">
        <v>1332</v>
      </c>
      <c r="B3006" t="s">
        <v>1332</v>
      </c>
      <c r="C3006" t="s">
        <v>1359</v>
      </c>
      <c r="D3006" t="s">
        <v>1657</v>
      </c>
      <c r="E3006">
        <v>2025990</v>
      </c>
      <c r="I3006" t="s">
        <v>1335</v>
      </c>
      <c r="J3006">
        <v>200</v>
      </c>
      <c r="K3006" t="s">
        <v>1692</v>
      </c>
      <c r="L3006">
        <v>45997</v>
      </c>
      <c r="N3006">
        <v>46052</v>
      </c>
      <c r="P3006" t="s">
        <v>1337</v>
      </c>
      <c r="Q3006" t="s">
        <v>1693</v>
      </c>
      <c r="R3006" t="s">
        <v>1358</v>
      </c>
      <c r="S3006" t="s">
        <v>1332</v>
      </c>
      <c r="U3006" t="s">
        <v>1340</v>
      </c>
      <c r="V3006" t="s">
        <v>1341</v>
      </c>
      <c r="W3006" t="s">
        <v>1358</v>
      </c>
      <c r="AC3006" t="s">
        <v>1343</v>
      </c>
      <c r="AF3006" t="s">
        <v>1343</v>
      </c>
      <c r="AI3006" t="s">
        <v>1358</v>
      </c>
      <c r="AJ3006">
        <v>275</v>
      </c>
      <c r="AL3006">
        <v>0</v>
      </c>
      <c r="AM3006" t="s">
        <v>1332</v>
      </c>
      <c r="AN3006">
        <v>0</v>
      </c>
      <c r="AO3006">
        <v>0</v>
      </c>
    </row>
    <row r="3007" spans="1:41" hidden="1" x14ac:dyDescent="0.3">
      <c r="A3007" t="s">
        <v>1332</v>
      </c>
      <c r="B3007" t="s">
        <v>1332</v>
      </c>
      <c r="C3007" t="s">
        <v>1386</v>
      </c>
      <c r="D3007" t="s">
        <v>1438</v>
      </c>
      <c r="E3007">
        <v>2025933</v>
      </c>
      <c r="I3007" t="s">
        <v>1335</v>
      </c>
      <c r="J3007">
        <v>200</v>
      </c>
      <c r="K3007" t="s">
        <v>1692</v>
      </c>
      <c r="L3007">
        <v>46011</v>
      </c>
      <c r="N3007">
        <v>46052</v>
      </c>
      <c r="P3007" t="s">
        <v>1337</v>
      </c>
      <c r="Q3007" t="s">
        <v>1693</v>
      </c>
      <c r="R3007" t="s">
        <v>1339</v>
      </c>
      <c r="S3007" t="s">
        <v>1332</v>
      </c>
      <c r="U3007" t="s">
        <v>1340</v>
      </c>
      <c r="V3007" t="s">
        <v>1341</v>
      </c>
      <c r="W3007" t="s">
        <v>1339</v>
      </c>
      <c r="X3007">
        <v>46079</v>
      </c>
      <c r="Y3007" t="s">
        <v>2641</v>
      </c>
      <c r="AC3007" t="s">
        <v>1343</v>
      </c>
      <c r="AF3007" t="s">
        <v>1343</v>
      </c>
      <c r="AI3007" t="s">
        <v>1339</v>
      </c>
      <c r="AJ3007">
        <v>250</v>
      </c>
      <c r="AL3007">
        <v>0</v>
      </c>
      <c r="AM3007">
        <v>0</v>
      </c>
      <c r="AN3007">
        <v>0</v>
      </c>
      <c r="AO3007">
        <v>0</v>
      </c>
    </row>
    <row r="3008" spans="1:41" hidden="1" x14ac:dyDescent="0.3">
      <c r="A3008" t="s">
        <v>1332</v>
      </c>
      <c r="B3008" t="s">
        <v>1332</v>
      </c>
      <c r="C3008" t="s">
        <v>1386</v>
      </c>
      <c r="D3008" t="s">
        <v>1755</v>
      </c>
      <c r="E3008">
        <v>2025329</v>
      </c>
      <c r="I3008" t="s">
        <v>1335</v>
      </c>
      <c r="J3008">
        <v>0</v>
      </c>
      <c r="K3008" t="s">
        <v>1692</v>
      </c>
      <c r="L3008">
        <v>46011</v>
      </c>
      <c r="N3008">
        <v>46052</v>
      </c>
      <c r="P3008" t="s">
        <v>1337</v>
      </c>
      <c r="Q3008" t="s">
        <v>1693</v>
      </c>
      <c r="R3008" t="s">
        <v>1339</v>
      </c>
      <c r="S3008" t="s">
        <v>1332</v>
      </c>
      <c r="U3008" t="s">
        <v>1340</v>
      </c>
      <c r="V3008" t="s">
        <v>1341</v>
      </c>
      <c r="W3008" t="s">
        <v>1339</v>
      </c>
      <c r="X3008">
        <v>46079</v>
      </c>
      <c r="Y3008" t="s">
        <v>2641</v>
      </c>
      <c r="AC3008" t="s">
        <v>1343</v>
      </c>
      <c r="AF3008" t="s">
        <v>1343</v>
      </c>
      <c r="AI3008" t="s">
        <v>1339</v>
      </c>
      <c r="AJ3008">
        <v>52</v>
      </c>
      <c r="AL3008" t="s">
        <v>1332</v>
      </c>
      <c r="AM3008" t="s">
        <v>1332</v>
      </c>
      <c r="AN3008">
        <v>0</v>
      </c>
      <c r="AO3008">
        <v>0</v>
      </c>
    </row>
    <row r="3009" spans="1:41" hidden="1" x14ac:dyDescent="0.3">
      <c r="A3009" t="s">
        <v>1332</v>
      </c>
      <c r="B3009" t="s">
        <v>1332</v>
      </c>
      <c r="C3009" t="s">
        <v>47</v>
      </c>
      <c r="D3009" t="s">
        <v>4974</v>
      </c>
      <c r="E3009">
        <v>2026061</v>
      </c>
      <c r="F3009" t="s">
        <v>5396</v>
      </c>
      <c r="G3009" t="s">
        <v>5397</v>
      </c>
      <c r="I3009" t="s">
        <v>1335</v>
      </c>
      <c r="J3009">
        <v>250</v>
      </c>
      <c r="K3009" t="s">
        <v>5398</v>
      </c>
      <c r="L3009">
        <v>46090</v>
      </c>
      <c r="N3009">
        <v>46142</v>
      </c>
      <c r="P3009" t="s">
        <v>1337</v>
      </c>
      <c r="Q3009" t="s">
        <v>5399</v>
      </c>
      <c r="R3009" t="s">
        <v>1781</v>
      </c>
      <c r="S3009" t="s">
        <v>1353</v>
      </c>
      <c r="U3009" t="s">
        <v>1354</v>
      </c>
      <c r="V3009" t="s">
        <v>1341</v>
      </c>
      <c r="W3009" t="s">
        <v>1355</v>
      </c>
      <c r="AC3009" t="s">
        <v>1343</v>
      </c>
      <c r="AF3009" t="s">
        <v>1343</v>
      </c>
      <c r="AI3009">
        <v>12</v>
      </c>
      <c r="AJ3009">
        <v>335</v>
      </c>
      <c r="AL3009">
        <v>0</v>
      </c>
      <c r="AM3009" t="s">
        <v>1332</v>
      </c>
      <c r="AN3009">
        <v>0</v>
      </c>
      <c r="AO3009">
        <v>0</v>
      </c>
    </row>
    <row r="3010" spans="1:41" x14ac:dyDescent="0.3">
      <c r="A3010" t="s">
        <v>1332</v>
      </c>
      <c r="B3010" t="s">
        <v>1332</v>
      </c>
      <c r="C3010" t="s">
        <v>1380</v>
      </c>
      <c r="D3010" t="s">
        <v>4577</v>
      </c>
      <c r="E3010">
        <v>2025320</v>
      </c>
      <c r="F3010" t="s">
        <v>6006</v>
      </c>
      <c r="G3010" t="s">
        <v>6007</v>
      </c>
      <c r="I3010" t="s">
        <v>1335</v>
      </c>
      <c r="J3010">
        <v>300</v>
      </c>
      <c r="K3010" t="s">
        <v>3977</v>
      </c>
      <c r="L3010" s="42">
        <v>46094</v>
      </c>
      <c r="N3010">
        <v>46142</v>
      </c>
      <c r="P3010" t="s">
        <v>1337</v>
      </c>
      <c r="Q3010" t="s">
        <v>3978</v>
      </c>
      <c r="R3010" t="s">
        <v>1781</v>
      </c>
      <c r="S3010" t="s">
        <v>1332</v>
      </c>
      <c r="U3010" t="s">
        <v>1340</v>
      </c>
      <c r="V3010" t="s">
        <v>1341</v>
      </c>
      <c r="W3010" t="s">
        <v>1355</v>
      </c>
      <c r="AC3010" t="s">
        <v>1343</v>
      </c>
      <c r="AF3010" t="s">
        <v>1343</v>
      </c>
      <c r="AI3010">
        <v>12</v>
      </c>
      <c r="AJ3010">
        <v>345</v>
      </c>
      <c r="AL3010">
        <v>0</v>
      </c>
      <c r="AM3010" t="s">
        <v>1332</v>
      </c>
      <c r="AN3010">
        <v>0</v>
      </c>
      <c r="AO3010">
        <v>0</v>
      </c>
    </row>
    <row r="3011" spans="1:41" x14ac:dyDescent="0.3">
      <c r="A3011" t="s">
        <v>1332</v>
      </c>
      <c r="B3011" t="s">
        <v>1379</v>
      </c>
      <c r="C3011" t="s">
        <v>1380</v>
      </c>
      <c r="D3011" t="s">
        <v>2962</v>
      </c>
      <c r="E3011">
        <v>2025945</v>
      </c>
      <c r="F3011" t="s">
        <v>5999</v>
      </c>
      <c r="G3011" t="s">
        <v>6000</v>
      </c>
      <c r="I3011" t="s">
        <v>1335</v>
      </c>
      <c r="J3011">
        <v>400</v>
      </c>
      <c r="K3011" t="s">
        <v>1629</v>
      </c>
      <c r="L3011" s="42">
        <v>46094</v>
      </c>
      <c r="N3011">
        <v>46142</v>
      </c>
      <c r="P3011" t="s">
        <v>1337</v>
      </c>
      <c r="Q3011" t="s">
        <v>1630</v>
      </c>
      <c r="R3011" t="s">
        <v>1781</v>
      </c>
      <c r="S3011" t="s">
        <v>1332</v>
      </c>
      <c r="U3011" t="s">
        <v>1340</v>
      </c>
      <c r="V3011" t="s">
        <v>1341</v>
      </c>
      <c r="W3011" t="s">
        <v>1355</v>
      </c>
      <c r="AC3011" t="s">
        <v>1343</v>
      </c>
      <c r="AF3011" t="s">
        <v>1343</v>
      </c>
      <c r="AI3011">
        <v>12</v>
      </c>
      <c r="AJ3011">
        <v>460</v>
      </c>
      <c r="AL3011">
        <v>0</v>
      </c>
      <c r="AM3011" t="s">
        <v>1332</v>
      </c>
      <c r="AN3011">
        <v>0</v>
      </c>
      <c r="AO3011">
        <v>0</v>
      </c>
    </row>
    <row r="3012" spans="1:41" hidden="1" x14ac:dyDescent="0.3">
      <c r="A3012" t="s">
        <v>1332</v>
      </c>
      <c r="B3012" t="s">
        <v>1332</v>
      </c>
      <c r="C3012" t="s">
        <v>47</v>
      </c>
      <c r="D3012" t="s">
        <v>4577</v>
      </c>
      <c r="E3012">
        <v>2025320</v>
      </c>
      <c r="F3012" t="s">
        <v>5268</v>
      </c>
      <c r="G3012" t="s">
        <v>5269</v>
      </c>
      <c r="I3012" t="s">
        <v>1335</v>
      </c>
      <c r="J3012">
        <v>70</v>
      </c>
      <c r="K3012" t="s">
        <v>5222</v>
      </c>
      <c r="L3012">
        <v>46087</v>
      </c>
      <c r="N3012">
        <v>46142</v>
      </c>
      <c r="P3012" t="s">
        <v>1337</v>
      </c>
      <c r="Q3012" t="s">
        <v>5223</v>
      </c>
      <c r="R3012" t="s">
        <v>1781</v>
      </c>
      <c r="S3012" t="s">
        <v>1332</v>
      </c>
      <c r="U3012" t="s">
        <v>1340</v>
      </c>
      <c r="V3012" t="s">
        <v>1341</v>
      </c>
      <c r="W3012" t="s">
        <v>1355</v>
      </c>
      <c r="AC3012" t="s">
        <v>1343</v>
      </c>
      <c r="AF3012" t="s">
        <v>1343</v>
      </c>
      <c r="AI3012">
        <v>12</v>
      </c>
      <c r="AJ3012">
        <v>115</v>
      </c>
      <c r="AL3012">
        <v>0</v>
      </c>
      <c r="AM3012" t="s">
        <v>1332</v>
      </c>
      <c r="AN3012">
        <v>0</v>
      </c>
      <c r="AO3012">
        <v>0</v>
      </c>
    </row>
    <row r="3013" spans="1:41" hidden="1" x14ac:dyDescent="0.3">
      <c r="A3013" t="s">
        <v>1332</v>
      </c>
      <c r="B3013" t="s">
        <v>1332</v>
      </c>
      <c r="C3013" t="s">
        <v>47</v>
      </c>
      <c r="D3013" t="s">
        <v>4674</v>
      </c>
      <c r="E3013">
        <v>2026014</v>
      </c>
      <c r="F3013" t="s">
        <v>5268</v>
      </c>
      <c r="G3013" t="s">
        <v>5270</v>
      </c>
      <c r="I3013" t="s">
        <v>1335</v>
      </c>
      <c r="J3013">
        <v>0</v>
      </c>
      <c r="K3013" t="s">
        <v>5222</v>
      </c>
      <c r="L3013">
        <v>46087</v>
      </c>
      <c r="N3013">
        <v>46142</v>
      </c>
      <c r="P3013" t="s">
        <v>1337</v>
      </c>
      <c r="Q3013" t="s">
        <v>5223</v>
      </c>
      <c r="R3013" t="s">
        <v>1781</v>
      </c>
      <c r="S3013" t="s">
        <v>1332</v>
      </c>
      <c r="U3013" t="s">
        <v>1340</v>
      </c>
      <c r="V3013" t="s">
        <v>1341</v>
      </c>
      <c r="W3013" t="s">
        <v>1355</v>
      </c>
      <c r="AC3013" t="s">
        <v>1343</v>
      </c>
      <c r="AF3013" t="s">
        <v>1343</v>
      </c>
      <c r="AI3013">
        <v>12</v>
      </c>
      <c r="AJ3013">
        <v>45</v>
      </c>
      <c r="AL3013">
        <v>0</v>
      </c>
      <c r="AM3013" t="s">
        <v>1332</v>
      </c>
      <c r="AN3013">
        <v>0</v>
      </c>
      <c r="AO3013">
        <v>0</v>
      </c>
    </row>
    <row r="3014" spans="1:41" hidden="1" x14ac:dyDescent="0.3">
      <c r="A3014" t="s">
        <v>1332</v>
      </c>
      <c r="B3014" t="s">
        <v>1332</v>
      </c>
      <c r="C3014" t="s">
        <v>39</v>
      </c>
      <c r="D3014" t="s">
        <v>5409</v>
      </c>
      <c r="E3014" t="s">
        <v>5410</v>
      </c>
      <c r="F3014" t="s">
        <v>6077</v>
      </c>
      <c r="G3014" t="s">
        <v>6078</v>
      </c>
      <c r="I3014" t="s">
        <v>1335</v>
      </c>
      <c r="J3014">
        <v>80</v>
      </c>
      <c r="K3014" t="s">
        <v>5222</v>
      </c>
      <c r="L3014">
        <v>46095</v>
      </c>
      <c r="N3014">
        <v>46142</v>
      </c>
      <c r="P3014" t="s">
        <v>1337</v>
      </c>
      <c r="Q3014" t="s">
        <v>6079</v>
      </c>
      <c r="R3014" t="s">
        <v>1781</v>
      </c>
      <c r="S3014" t="s">
        <v>1332</v>
      </c>
      <c r="U3014" t="s">
        <v>1340</v>
      </c>
      <c r="V3014" t="s">
        <v>1341</v>
      </c>
      <c r="W3014" t="s">
        <v>1355</v>
      </c>
      <c r="AC3014" t="s">
        <v>1343</v>
      </c>
      <c r="AF3014" t="s">
        <v>1343</v>
      </c>
      <c r="AI3014">
        <v>12</v>
      </c>
      <c r="AJ3014">
        <v>80</v>
      </c>
      <c r="AL3014">
        <v>0</v>
      </c>
      <c r="AM3014" t="s">
        <v>1332</v>
      </c>
      <c r="AN3014">
        <v>0</v>
      </c>
      <c r="AO3014">
        <v>0</v>
      </c>
    </row>
    <row r="3015" spans="1:41" hidden="1" x14ac:dyDescent="0.3">
      <c r="A3015" t="s">
        <v>1332</v>
      </c>
      <c r="B3015" t="s">
        <v>1332</v>
      </c>
      <c r="C3015" t="s">
        <v>39</v>
      </c>
      <c r="D3015" t="s">
        <v>1438</v>
      </c>
      <c r="E3015">
        <v>2025933</v>
      </c>
      <c r="I3015" t="s">
        <v>1335</v>
      </c>
      <c r="J3015">
        <v>500</v>
      </c>
      <c r="K3015" t="s">
        <v>3000</v>
      </c>
      <c r="L3015">
        <v>46029</v>
      </c>
      <c r="N3015">
        <v>46081</v>
      </c>
      <c r="P3015" t="s">
        <v>1337</v>
      </c>
      <c r="Q3015" t="s">
        <v>3001</v>
      </c>
      <c r="R3015" t="s">
        <v>1339</v>
      </c>
      <c r="S3015" t="s">
        <v>1332</v>
      </c>
      <c r="U3015" t="s">
        <v>1340</v>
      </c>
      <c r="V3015" t="s">
        <v>1341</v>
      </c>
      <c r="W3015" t="s">
        <v>1339</v>
      </c>
      <c r="X3015">
        <v>46092</v>
      </c>
      <c r="Y3015" t="s">
        <v>3002</v>
      </c>
      <c r="Z3015">
        <v>100</v>
      </c>
      <c r="AA3015">
        <v>33</v>
      </c>
      <c r="AB3015">
        <v>3</v>
      </c>
      <c r="AC3015" t="s">
        <v>1343</v>
      </c>
      <c r="AF3015" t="s">
        <v>1343</v>
      </c>
      <c r="AI3015" t="s">
        <v>1339</v>
      </c>
      <c r="AJ3015">
        <v>550</v>
      </c>
      <c r="AL3015">
        <v>100</v>
      </c>
      <c r="AM3015">
        <v>100</v>
      </c>
      <c r="AN3015">
        <v>0.33</v>
      </c>
      <c r="AO3015">
        <v>5.5</v>
      </c>
    </row>
    <row r="3016" spans="1:41" hidden="1" x14ac:dyDescent="0.3">
      <c r="A3016" t="s">
        <v>1332</v>
      </c>
      <c r="B3016" t="s">
        <v>1332</v>
      </c>
      <c r="C3016" t="s">
        <v>39</v>
      </c>
      <c r="D3016" t="s">
        <v>2695</v>
      </c>
      <c r="E3016">
        <v>2025982</v>
      </c>
      <c r="I3016" t="s">
        <v>1335</v>
      </c>
      <c r="J3016">
        <v>0</v>
      </c>
      <c r="K3016" t="s">
        <v>3000</v>
      </c>
      <c r="L3016">
        <v>46029</v>
      </c>
      <c r="N3016">
        <v>46081</v>
      </c>
      <c r="P3016" t="s">
        <v>1337</v>
      </c>
      <c r="Q3016" t="s">
        <v>3001</v>
      </c>
      <c r="R3016" t="s">
        <v>1339</v>
      </c>
      <c r="S3016" t="s">
        <v>1332</v>
      </c>
      <c r="U3016" t="s">
        <v>1340</v>
      </c>
      <c r="V3016" t="s">
        <v>1341</v>
      </c>
      <c r="W3016" t="s">
        <v>1339</v>
      </c>
      <c r="X3016">
        <v>46092</v>
      </c>
      <c r="Y3016" t="s">
        <v>3002</v>
      </c>
      <c r="Z3016">
        <v>100</v>
      </c>
      <c r="AA3016">
        <v>33</v>
      </c>
      <c r="AB3016">
        <v>3</v>
      </c>
      <c r="AC3016" t="s">
        <v>1343</v>
      </c>
      <c r="AF3016" t="s">
        <v>1343</v>
      </c>
      <c r="AI3016" t="s">
        <v>1339</v>
      </c>
      <c r="AJ3016">
        <v>35</v>
      </c>
      <c r="AL3016" t="s">
        <v>1332</v>
      </c>
      <c r="AM3016" t="s">
        <v>1332</v>
      </c>
      <c r="AN3016">
        <v>0.33</v>
      </c>
      <c r="AO3016">
        <v>0</v>
      </c>
    </row>
    <row r="3017" spans="1:41" hidden="1" x14ac:dyDescent="0.3">
      <c r="A3017" t="s">
        <v>1332</v>
      </c>
      <c r="B3017" t="s">
        <v>1332</v>
      </c>
      <c r="C3017" t="s">
        <v>1386</v>
      </c>
      <c r="D3017" t="s">
        <v>2814</v>
      </c>
      <c r="E3017" t="s">
        <v>2815</v>
      </c>
      <c r="I3017" t="s">
        <v>1335</v>
      </c>
      <c r="J3017">
        <v>500</v>
      </c>
      <c r="K3017" t="s">
        <v>3000</v>
      </c>
      <c r="L3017">
        <v>46063</v>
      </c>
      <c r="N3017">
        <v>46091</v>
      </c>
      <c r="P3017" t="s">
        <v>1337</v>
      </c>
      <c r="Q3017" t="s">
        <v>3001</v>
      </c>
      <c r="R3017" t="s">
        <v>1339</v>
      </c>
      <c r="S3017" t="s">
        <v>1332</v>
      </c>
      <c r="U3017" t="s">
        <v>1340</v>
      </c>
      <c r="V3017" t="s">
        <v>1341</v>
      </c>
      <c r="W3017" t="s">
        <v>1339</v>
      </c>
      <c r="X3017">
        <v>46085</v>
      </c>
      <c r="Y3017" t="s">
        <v>5426</v>
      </c>
      <c r="AC3017" t="s">
        <v>1343</v>
      </c>
      <c r="AF3017" t="s">
        <v>1343</v>
      </c>
      <c r="AI3017" t="s">
        <v>1339</v>
      </c>
      <c r="AJ3017">
        <v>572</v>
      </c>
      <c r="AL3017">
        <v>0</v>
      </c>
      <c r="AM3017">
        <v>0</v>
      </c>
      <c r="AN3017">
        <v>0</v>
      </c>
      <c r="AO3017">
        <v>0</v>
      </c>
    </row>
    <row r="3018" spans="1:41" hidden="1" x14ac:dyDescent="0.3">
      <c r="A3018" t="s">
        <v>1332</v>
      </c>
      <c r="B3018" t="s">
        <v>1332</v>
      </c>
      <c r="C3018" t="s">
        <v>39</v>
      </c>
      <c r="D3018" t="s">
        <v>2519</v>
      </c>
      <c r="E3018">
        <v>2025317</v>
      </c>
      <c r="F3018" t="s">
        <v>6734</v>
      </c>
      <c r="G3018" t="s">
        <v>6735</v>
      </c>
      <c r="I3018" t="s">
        <v>1335</v>
      </c>
      <c r="J3018">
        <v>40</v>
      </c>
      <c r="K3018" t="s">
        <v>6736</v>
      </c>
      <c r="L3018">
        <v>46104</v>
      </c>
      <c r="N3018">
        <v>46152</v>
      </c>
      <c r="P3018" t="s">
        <v>1361</v>
      </c>
      <c r="Q3018" t="s">
        <v>6737</v>
      </c>
      <c r="R3018" t="s">
        <v>1781</v>
      </c>
      <c r="S3018" t="s">
        <v>1332</v>
      </c>
      <c r="U3018" t="s">
        <v>1340</v>
      </c>
      <c r="V3018" t="s">
        <v>1341</v>
      </c>
      <c r="W3018" t="s">
        <v>1355</v>
      </c>
      <c r="AC3018" t="s">
        <v>1343</v>
      </c>
      <c r="AF3018" t="s">
        <v>1343</v>
      </c>
      <c r="AI3018">
        <v>22</v>
      </c>
      <c r="AJ3018">
        <v>90</v>
      </c>
      <c r="AL3018">
        <v>0</v>
      </c>
      <c r="AM3018" t="s">
        <v>1332</v>
      </c>
      <c r="AN3018">
        <v>0</v>
      </c>
      <c r="AO3018">
        <v>0</v>
      </c>
    </row>
    <row r="3019" spans="1:41" hidden="1" x14ac:dyDescent="0.3">
      <c r="A3019" t="s">
        <v>1332</v>
      </c>
      <c r="B3019" t="s">
        <v>1332</v>
      </c>
      <c r="C3019" t="s">
        <v>39</v>
      </c>
      <c r="D3019" t="s">
        <v>1755</v>
      </c>
      <c r="E3019">
        <v>2025329</v>
      </c>
      <c r="F3019" t="s">
        <v>6734</v>
      </c>
      <c r="I3019" t="s">
        <v>1335</v>
      </c>
      <c r="J3019">
        <v>0</v>
      </c>
      <c r="K3019" t="s">
        <v>6736</v>
      </c>
      <c r="L3019">
        <v>46104</v>
      </c>
      <c r="N3019">
        <v>46152</v>
      </c>
      <c r="P3019" t="s">
        <v>1361</v>
      </c>
      <c r="Q3019" t="s">
        <v>6737</v>
      </c>
      <c r="R3019" t="s">
        <v>1781</v>
      </c>
      <c r="S3019" t="s">
        <v>1332</v>
      </c>
      <c r="U3019" t="s">
        <v>1340</v>
      </c>
      <c r="V3019" t="s">
        <v>1341</v>
      </c>
      <c r="W3019" t="s">
        <v>1355</v>
      </c>
      <c r="AC3019" t="s">
        <v>1343</v>
      </c>
      <c r="AF3019" t="s">
        <v>1343</v>
      </c>
      <c r="AI3019">
        <v>22</v>
      </c>
      <c r="AJ3019">
        <v>52</v>
      </c>
      <c r="AL3019">
        <v>0</v>
      </c>
      <c r="AM3019" t="s">
        <v>1332</v>
      </c>
      <c r="AN3019">
        <v>0</v>
      </c>
      <c r="AO3019">
        <v>0</v>
      </c>
    </row>
    <row r="3020" spans="1:41" hidden="1" x14ac:dyDescent="0.3">
      <c r="A3020" t="s">
        <v>1332</v>
      </c>
      <c r="B3020" t="s">
        <v>1332</v>
      </c>
      <c r="C3020" t="s">
        <v>1359</v>
      </c>
      <c r="D3020" t="s">
        <v>1438</v>
      </c>
      <c r="E3020">
        <v>2025933</v>
      </c>
      <c r="I3020" t="s">
        <v>1335</v>
      </c>
      <c r="J3020">
        <v>65</v>
      </c>
      <c r="K3020" t="s">
        <v>3159</v>
      </c>
      <c r="L3020">
        <v>46035</v>
      </c>
      <c r="N3020">
        <v>46081</v>
      </c>
      <c r="P3020" t="s">
        <v>1361</v>
      </c>
      <c r="Q3020" t="s">
        <v>3160</v>
      </c>
      <c r="R3020" t="s">
        <v>1339</v>
      </c>
      <c r="S3020" t="s">
        <v>1332</v>
      </c>
      <c r="U3020" t="s">
        <v>1340</v>
      </c>
      <c r="V3020" t="s">
        <v>1341</v>
      </c>
      <c r="W3020" t="s">
        <v>1339</v>
      </c>
      <c r="X3020">
        <v>46071</v>
      </c>
      <c r="Y3020" t="s">
        <v>3161</v>
      </c>
      <c r="Z3020">
        <v>392</v>
      </c>
      <c r="AA3020">
        <v>52</v>
      </c>
      <c r="AB3020">
        <v>25</v>
      </c>
      <c r="AC3020" t="s">
        <v>1343</v>
      </c>
      <c r="AF3020" t="s">
        <v>1343</v>
      </c>
      <c r="AI3020" t="s">
        <v>1339</v>
      </c>
      <c r="AJ3020">
        <v>115</v>
      </c>
      <c r="AL3020">
        <v>392</v>
      </c>
      <c r="AM3020">
        <v>392</v>
      </c>
      <c r="AN3020">
        <v>0.13265306122449</v>
      </c>
      <c r="AO3020">
        <v>0.29336734693877597</v>
      </c>
    </row>
    <row r="3021" spans="1:41" hidden="1" x14ac:dyDescent="0.3">
      <c r="A3021" t="s">
        <v>1332</v>
      </c>
      <c r="B3021" t="s">
        <v>1332</v>
      </c>
      <c r="C3021" t="s">
        <v>1359</v>
      </c>
      <c r="D3021" t="s">
        <v>1755</v>
      </c>
      <c r="E3021">
        <v>2025329</v>
      </c>
      <c r="I3021" t="s">
        <v>1335</v>
      </c>
      <c r="J3021">
        <v>0</v>
      </c>
      <c r="K3021" t="s">
        <v>3159</v>
      </c>
      <c r="L3021">
        <v>46035</v>
      </c>
      <c r="N3021">
        <v>46081</v>
      </c>
      <c r="P3021" t="s">
        <v>1361</v>
      </c>
      <c r="Q3021" t="s">
        <v>3160</v>
      </c>
      <c r="R3021" t="s">
        <v>1339</v>
      </c>
      <c r="S3021" t="s">
        <v>1332</v>
      </c>
      <c r="U3021" t="s">
        <v>1340</v>
      </c>
      <c r="V3021" t="s">
        <v>1341</v>
      </c>
      <c r="W3021" t="s">
        <v>1339</v>
      </c>
      <c r="X3021">
        <v>46071</v>
      </c>
      <c r="Y3021" t="s">
        <v>3161</v>
      </c>
      <c r="Z3021">
        <v>392</v>
      </c>
      <c r="AA3021">
        <v>52</v>
      </c>
      <c r="AB3021">
        <v>25</v>
      </c>
      <c r="AC3021" t="s">
        <v>1343</v>
      </c>
      <c r="AF3021" t="s">
        <v>1343</v>
      </c>
      <c r="AI3021" t="s">
        <v>1339</v>
      </c>
      <c r="AJ3021">
        <v>52</v>
      </c>
      <c r="AL3021" t="s">
        <v>1332</v>
      </c>
      <c r="AM3021" t="s">
        <v>1332</v>
      </c>
      <c r="AN3021">
        <v>0.13265306122449</v>
      </c>
      <c r="AO3021">
        <v>0</v>
      </c>
    </row>
    <row r="3022" spans="1:41" hidden="1" x14ac:dyDescent="0.3">
      <c r="A3022" t="s">
        <v>1332</v>
      </c>
      <c r="B3022" t="s">
        <v>1332</v>
      </c>
      <c r="C3022" t="s">
        <v>39</v>
      </c>
      <c r="D3022" t="s">
        <v>2814</v>
      </c>
      <c r="E3022" t="s">
        <v>2815</v>
      </c>
      <c r="I3022" t="s">
        <v>1335</v>
      </c>
      <c r="J3022">
        <v>170</v>
      </c>
      <c r="K3022" t="s">
        <v>3127</v>
      </c>
      <c r="L3022">
        <v>46035</v>
      </c>
      <c r="N3022">
        <v>46081</v>
      </c>
      <c r="P3022" t="s">
        <v>1361</v>
      </c>
      <c r="Q3022" t="s">
        <v>3128</v>
      </c>
      <c r="R3022" t="s">
        <v>1339</v>
      </c>
      <c r="S3022" t="s">
        <v>1374</v>
      </c>
      <c r="T3022" t="s">
        <v>3129</v>
      </c>
      <c r="U3022" t="s">
        <v>1354</v>
      </c>
      <c r="V3022" t="s">
        <v>1402</v>
      </c>
      <c r="W3022" t="s">
        <v>1339</v>
      </c>
      <c r="X3022">
        <v>46063</v>
      </c>
      <c r="Y3022" t="s">
        <v>3130</v>
      </c>
      <c r="Z3022">
        <v>1359</v>
      </c>
      <c r="AA3022">
        <v>263</v>
      </c>
      <c r="AB3022">
        <v>35</v>
      </c>
      <c r="AC3022" t="s">
        <v>1408</v>
      </c>
      <c r="AF3022" t="s">
        <v>1343</v>
      </c>
      <c r="AI3022" t="s">
        <v>1339</v>
      </c>
      <c r="AJ3022">
        <v>242</v>
      </c>
      <c r="AL3022">
        <v>1359</v>
      </c>
      <c r="AM3022">
        <v>1359</v>
      </c>
      <c r="AN3022">
        <v>0.19352465047829301</v>
      </c>
      <c r="AO3022">
        <v>0.17807211184694599</v>
      </c>
    </row>
    <row r="3023" spans="1:41" hidden="1" x14ac:dyDescent="0.3">
      <c r="A3023" t="s">
        <v>1332</v>
      </c>
      <c r="B3023" t="s">
        <v>1332</v>
      </c>
      <c r="C3023" t="s">
        <v>304</v>
      </c>
      <c r="D3023" t="s">
        <v>2519</v>
      </c>
      <c r="E3023">
        <v>2025317</v>
      </c>
      <c r="F3023" t="s">
        <v>6792</v>
      </c>
      <c r="G3023" t="s">
        <v>6793</v>
      </c>
      <c r="I3023" t="s">
        <v>1335</v>
      </c>
      <c r="J3023">
        <v>0</v>
      </c>
      <c r="K3023" t="s">
        <v>6794</v>
      </c>
      <c r="L3023">
        <v>46104</v>
      </c>
      <c r="N3023">
        <v>46152</v>
      </c>
      <c r="P3023" t="s">
        <v>1361</v>
      </c>
      <c r="Q3023" t="s">
        <v>6795</v>
      </c>
      <c r="R3023" t="s">
        <v>1781</v>
      </c>
      <c r="S3023" t="s">
        <v>1332</v>
      </c>
      <c r="U3023" t="s">
        <v>1537</v>
      </c>
      <c r="V3023" t="s">
        <v>1341</v>
      </c>
      <c r="W3023" t="s">
        <v>1355</v>
      </c>
      <c r="AC3023" t="s">
        <v>1343</v>
      </c>
      <c r="AF3023" t="s">
        <v>1343</v>
      </c>
      <c r="AI3023">
        <v>22</v>
      </c>
      <c r="AJ3023">
        <v>50</v>
      </c>
      <c r="AL3023">
        <v>0</v>
      </c>
      <c r="AM3023" t="s">
        <v>1332</v>
      </c>
      <c r="AN3023">
        <v>0</v>
      </c>
      <c r="AO3023">
        <v>0</v>
      </c>
    </row>
    <row r="3024" spans="1:41" hidden="1" x14ac:dyDescent="0.3">
      <c r="A3024" t="s">
        <v>1332</v>
      </c>
      <c r="B3024" t="s">
        <v>1332</v>
      </c>
      <c r="C3024" t="s">
        <v>304</v>
      </c>
      <c r="D3024" t="s">
        <v>1755</v>
      </c>
      <c r="E3024">
        <v>2025329</v>
      </c>
      <c r="F3024" t="s">
        <v>6792</v>
      </c>
      <c r="I3024" t="s">
        <v>1335</v>
      </c>
      <c r="J3024">
        <v>0</v>
      </c>
      <c r="K3024" t="s">
        <v>6794</v>
      </c>
      <c r="L3024">
        <v>46104</v>
      </c>
      <c r="N3024">
        <v>46152</v>
      </c>
      <c r="P3024" t="s">
        <v>1361</v>
      </c>
      <c r="Q3024" t="s">
        <v>6795</v>
      </c>
      <c r="R3024" t="s">
        <v>1781</v>
      </c>
      <c r="S3024" t="s">
        <v>1332</v>
      </c>
      <c r="U3024" t="s">
        <v>1537</v>
      </c>
      <c r="V3024" t="s">
        <v>1341</v>
      </c>
      <c r="W3024" t="s">
        <v>1355</v>
      </c>
      <c r="AC3024" t="s">
        <v>1343</v>
      </c>
      <c r="AF3024" t="s">
        <v>1343</v>
      </c>
      <c r="AI3024">
        <v>22</v>
      </c>
      <c r="AJ3024">
        <v>52</v>
      </c>
      <c r="AL3024">
        <v>0</v>
      </c>
      <c r="AM3024" t="s">
        <v>1332</v>
      </c>
      <c r="AN3024">
        <v>0</v>
      </c>
      <c r="AO3024">
        <v>0</v>
      </c>
    </row>
    <row r="3025" spans="1:41" hidden="1" x14ac:dyDescent="0.3">
      <c r="A3025" t="s">
        <v>1332</v>
      </c>
      <c r="B3025" t="s">
        <v>1332</v>
      </c>
      <c r="C3025" t="s">
        <v>304</v>
      </c>
      <c r="D3025" t="s">
        <v>2962</v>
      </c>
      <c r="E3025">
        <v>2025945</v>
      </c>
      <c r="F3025" t="s">
        <v>6792</v>
      </c>
      <c r="G3025" t="s">
        <v>6796</v>
      </c>
      <c r="I3025" t="s">
        <v>1335</v>
      </c>
      <c r="J3025">
        <v>0</v>
      </c>
      <c r="K3025" t="s">
        <v>6794</v>
      </c>
      <c r="L3025">
        <v>46104</v>
      </c>
      <c r="N3025">
        <v>46152</v>
      </c>
      <c r="P3025" t="s">
        <v>1361</v>
      </c>
      <c r="Q3025" t="s">
        <v>6795</v>
      </c>
      <c r="R3025" t="s">
        <v>1781</v>
      </c>
      <c r="S3025" t="s">
        <v>1332</v>
      </c>
      <c r="U3025" t="s">
        <v>1537</v>
      </c>
      <c r="V3025" t="s">
        <v>1341</v>
      </c>
      <c r="W3025" t="s">
        <v>1355</v>
      </c>
      <c r="AC3025" t="s">
        <v>1343</v>
      </c>
      <c r="AF3025" t="s">
        <v>1343</v>
      </c>
      <c r="AI3025">
        <v>22</v>
      </c>
      <c r="AJ3025">
        <v>60</v>
      </c>
      <c r="AL3025">
        <v>0</v>
      </c>
      <c r="AM3025" t="s">
        <v>1332</v>
      </c>
      <c r="AN3025">
        <v>0</v>
      </c>
      <c r="AO3025">
        <v>0</v>
      </c>
    </row>
    <row r="3026" spans="1:41" hidden="1" x14ac:dyDescent="0.3">
      <c r="A3026" t="s">
        <v>1332</v>
      </c>
      <c r="B3026" t="s">
        <v>1332</v>
      </c>
      <c r="C3026" t="s">
        <v>205</v>
      </c>
      <c r="D3026" t="s">
        <v>4577</v>
      </c>
      <c r="E3026">
        <v>2025320</v>
      </c>
      <c r="F3026" t="s">
        <v>4986</v>
      </c>
      <c r="G3026" t="s">
        <v>4987</v>
      </c>
      <c r="I3026" t="s">
        <v>1335</v>
      </c>
      <c r="J3026">
        <v>80</v>
      </c>
      <c r="K3026" t="s">
        <v>4988</v>
      </c>
      <c r="L3026">
        <v>46086</v>
      </c>
      <c r="N3026">
        <v>46122</v>
      </c>
      <c r="P3026" t="s">
        <v>1337</v>
      </c>
      <c r="Q3026" t="s">
        <v>4989</v>
      </c>
      <c r="R3026" t="s">
        <v>1352</v>
      </c>
      <c r="S3026" t="s">
        <v>1332</v>
      </c>
      <c r="U3026" t="s">
        <v>1340</v>
      </c>
      <c r="V3026" t="s">
        <v>1341</v>
      </c>
      <c r="W3026" t="s">
        <v>1355</v>
      </c>
      <c r="AC3026" t="s">
        <v>1343</v>
      </c>
      <c r="AF3026" t="s">
        <v>1343</v>
      </c>
      <c r="AI3026" t="s">
        <v>1352</v>
      </c>
      <c r="AJ3026">
        <v>125</v>
      </c>
      <c r="AL3026">
        <v>0</v>
      </c>
      <c r="AM3026" t="s">
        <v>1332</v>
      </c>
      <c r="AN3026">
        <v>0</v>
      </c>
      <c r="AO3026">
        <v>0</v>
      </c>
    </row>
    <row r="3027" spans="1:41" hidden="1" x14ac:dyDescent="0.3">
      <c r="A3027" t="s">
        <v>1332</v>
      </c>
      <c r="B3027" t="s">
        <v>1332</v>
      </c>
      <c r="C3027" t="s">
        <v>205</v>
      </c>
      <c r="D3027" t="s">
        <v>4974</v>
      </c>
      <c r="E3027">
        <v>2026061</v>
      </c>
      <c r="F3027" t="s">
        <v>4986</v>
      </c>
      <c r="G3027" t="s">
        <v>4990</v>
      </c>
      <c r="I3027" t="s">
        <v>1335</v>
      </c>
      <c r="J3027">
        <v>80</v>
      </c>
      <c r="K3027" t="s">
        <v>4988</v>
      </c>
      <c r="L3027">
        <v>46086</v>
      </c>
      <c r="N3027">
        <v>46122</v>
      </c>
      <c r="P3027" t="s">
        <v>1337</v>
      </c>
      <c r="Q3027" t="s">
        <v>4989</v>
      </c>
      <c r="R3027" t="s">
        <v>1352</v>
      </c>
      <c r="S3027" t="s">
        <v>1332</v>
      </c>
      <c r="U3027" t="s">
        <v>1340</v>
      </c>
      <c r="V3027" t="s">
        <v>1341</v>
      </c>
      <c r="W3027" t="s">
        <v>1355</v>
      </c>
      <c r="AC3027" t="s">
        <v>1343</v>
      </c>
      <c r="AF3027" t="s">
        <v>1343</v>
      </c>
      <c r="AI3027" t="s">
        <v>1352</v>
      </c>
      <c r="AJ3027">
        <v>165</v>
      </c>
      <c r="AL3027">
        <v>0</v>
      </c>
      <c r="AM3027" t="s">
        <v>1332</v>
      </c>
      <c r="AN3027">
        <v>0</v>
      </c>
      <c r="AO3027">
        <v>0</v>
      </c>
    </row>
    <row r="3028" spans="1:41" hidden="1" x14ac:dyDescent="0.3">
      <c r="A3028" t="s">
        <v>1332</v>
      </c>
      <c r="B3028" t="s">
        <v>1332</v>
      </c>
      <c r="C3028" t="s">
        <v>1359</v>
      </c>
      <c r="D3028" t="s">
        <v>4500</v>
      </c>
      <c r="E3028">
        <v>2026062</v>
      </c>
      <c r="F3028" t="s">
        <v>5587</v>
      </c>
      <c r="G3028" t="s">
        <v>5588</v>
      </c>
      <c r="I3028" t="s">
        <v>1335</v>
      </c>
      <c r="J3028">
        <v>80</v>
      </c>
      <c r="K3028" t="s">
        <v>4988</v>
      </c>
      <c r="L3028">
        <v>46092</v>
      </c>
      <c r="N3028">
        <v>46132</v>
      </c>
      <c r="P3028" t="s">
        <v>1361</v>
      </c>
      <c r="Q3028" t="s">
        <v>4989</v>
      </c>
      <c r="R3028" t="s">
        <v>3490</v>
      </c>
      <c r="S3028" t="s">
        <v>1332</v>
      </c>
      <c r="U3028" t="s">
        <v>1340</v>
      </c>
      <c r="V3028" t="s">
        <v>1341</v>
      </c>
      <c r="W3028" t="s">
        <v>1355</v>
      </c>
      <c r="AC3028" t="s">
        <v>1343</v>
      </c>
      <c r="AF3028" t="s">
        <v>1343</v>
      </c>
      <c r="AI3028">
        <v>2</v>
      </c>
      <c r="AJ3028">
        <v>135</v>
      </c>
      <c r="AL3028">
        <v>0</v>
      </c>
      <c r="AM3028" t="s">
        <v>1332</v>
      </c>
      <c r="AN3028">
        <v>0</v>
      </c>
      <c r="AO3028">
        <v>0</v>
      </c>
    </row>
    <row r="3029" spans="1:41" hidden="1" x14ac:dyDescent="0.3">
      <c r="A3029" t="s">
        <v>1332</v>
      </c>
      <c r="B3029" t="s">
        <v>1332</v>
      </c>
      <c r="C3029" t="s">
        <v>1386</v>
      </c>
      <c r="D3029" t="s">
        <v>2416</v>
      </c>
      <c r="E3029">
        <v>2025315</v>
      </c>
      <c r="I3029" t="s">
        <v>1335</v>
      </c>
      <c r="J3029">
        <v>250</v>
      </c>
      <c r="K3029" t="s">
        <v>2772</v>
      </c>
      <c r="L3029">
        <v>46011</v>
      </c>
      <c r="N3029">
        <v>46052</v>
      </c>
      <c r="P3029" t="s">
        <v>1361</v>
      </c>
      <c r="Q3029" t="s">
        <v>2773</v>
      </c>
      <c r="R3029" t="s">
        <v>1358</v>
      </c>
      <c r="S3029" t="s">
        <v>1332</v>
      </c>
      <c r="U3029" t="s">
        <v>1340</v>
      </c>
      <c r="V3029" t="s">
        <v>1341</v>
      </c>
      <c r="W3029" t="s">
        <v>1358</v>
      </c>
      <c r="AC3029" t="s">
        <v>1343</v>
      </c>
      <c r="AF3029" t="s">
        <v>1343</v>
      </c>
      <c r="AI3029" t="s">
        <v>1358</v>
      </c>
      <c r="AJ3029">
        <v>315</v>
      </c>
      <c r="AL3029">
        <v>0</v>
      </c>
      <c r="AM3029" t="s">
        <v>1332</v>
      </c>
      <c r="AN3029">
        <v>0</v>
      </c>
      <c r="AO3029">
        <v>0</v>
      </c>
    </row>
    <row r="3030" spans="1:41" hidden="1" x14ac:dyDescent="0.3">
      <c r="A3030" t="s">
        <v>1332</v>
      </c>
      <c r="B3030" t="s">
        <v>1332</v>
      </c>
      <c r="C3030" t="s">
        <v>1386</v>
      </c>
      <c r="D3030" t="s">
        <v>2091</v>
      </c>
      <c r="E3030">
        <v>2025339</v>
      </c>
      <c r="I3030" t="s">
        <v>1335</v>
      </c>
      <c r="J3030">
        <v>0</v>
      </c>
      <c r="K3030" t="s">
        <v>2772</v>
      </c>
      <c r="L3030">
        <v>46011</v>
      </c>
      <c r="N3030">
        <v>46052</v>
      </c>
      <c r="P3030" t="s">
        <v>1361</v>
      </c>
      <c r="Q3030" t="s">
        <v>2773</v>
      </c>
      <c r="R3030" t="s">
        <v>1358</v>
      </c>
      <c r="S3030" t="s">
        <v>1332</v>
      </c>
      <c r="U3030" t="s">
        <v>1340</v>
      </c>
      <c r="V3030" t="s">
        <v>1341</v>
      </c>
      <c r="W3030" t="s">
        <v>1358</v>
      </c>
      <c r="AC3030" t="s">
        <v>1343</v>
      </c>
      <c r="AF3030" t="s">
        <v>1343</v>
      </c>
      <c r="AI3030" t="s">
        <v>1358</v>
      </c>
      <c r="AJ3030">
        <v>58</v>
      </c>
      <c r="AL3030">
        <v>0</v>
      </c>
      <c r="AM3030" t="s">
        <v>1332</v>
      </c>
      <c r="AN3030">
        <v>0</v>
      </c>
      <c r="AO3030">
        <v>0</v>
      </c>
    </row>
    <row r="3031" spans="1:41" hidden="1" x14ac:dyDescent="0.3">
      <c r="A3031" t="s">
        <v>1332</v>
      </c>
      <c r="B3031" t="s">
        <v>1332</v>
      </c>
      <c r="C3031" t="s">
        <v>39</v>
      </c>
      <c r="D3031" t="s">
        <v>1438</v>
      </c>
      <c r="E3031">
        <v>2025933</v>
      </c>
      <c r="I3031" t="s">
        <v>1335</v>
      </c>
      <c r="J3031">
        <v>480</v>
      </c>
      <c r="K3031" t="s">
        <v>4250</v>
      </c>
      <c r="L3031">
        <v>46062</v>
      </c>
      <c r="N3031">
        <v>46113</v>
      </c>
      <c r="P3031" t="s">
        <v>1337</v>
      </c>
      <c r="Q3031" t="s">
        <v>4251</v>
      </c>
      <c r="R3031" t="s">
        <v>1339</v>
      </c>
      <c r="S3031" t="s">
        <v>1332</v>
      </c>
      <c r="U3031" t="s">
        <v>1340</v>
      </c>
      <c r="V3031" t="s">
        <v>1402</v>
      </c>
      <c r="W3031" t="s">
        <v>1339</v>
      </c>
      <c r="X3031">
        <v>46104</v>
      </c>
      <c r="Y3031" t="s">
        <v>4252</v>
      </c>
      <c r="Z3031">
        <v>650</v>
      </c>
      <c r="AA3031">
        <v>197</v>
      </c>
      <c r="AB3031">
        <v>22</v>
      </c>
      <c r="AC3031" t="s">
        <v>1343</v>
      </c>
      <c r="AF3031" t="s">
        <v>1343</v>
      </c>
      <c r="AI3031" t="s">
        <v>1339</v>
      </c>
      <c r="AJ3031">
        <v>530</v>
      </c>
      <c r="AL3031">
        <v>650</v>
      </c>
      <c r="AM3031">
        <v>650</v>
      </c>
      <c r="AN3031">
        <v>0.30307692307692302</v>
      </c>
      <c r="AO3031">
        <v>0.81538461538461504</v>
      </c>
    </row>
    <row r="3032" spans="1:41" hidden="1" x14ac:dyDescent="0.3">
      <c r="A3032" t="s">
        <v>1332</v>
      </c>
      <c r="B3032" t="s">
        <v>1332</v>
      </c>
      <c r="C3032" t="s">
        <v>39</v>
      </c>
      <c r="D3032" t="s">
        <v>1755</v>
      </c>
      <c r="E3032">
        <v>2025329</v>
      </c>
      <c r="I3032" t="s">
        <v>1335</v>
      </c>
      <c r="J3032">
        <v>0</v>
      </c>
      <c r="K3032" t="s">
        <v>4250</v>
      </c>
      <c r="L3032">
        <v>46062</v>
      </c>
      <c r="N3032">
        <v>46113</v>
      </c>
      <c r="P3032" t="s">
        <v>1337</v>
      </c>
      <c r="Q3032" t="s">
        <v>4251</v>
      </c>
      <c r="R3032" t="s">
        <v>1339</v>
      </c>
      <c r="S3032" t="s">
        <v>1332</v>
      </c>
      <c r="U3032" t="s">
        <v>1340</v>
      </c>
      <c r="V3032" t="s">
        <v>1402</v>
      </c>
      <c r="W3032" t="s">
        <v>1339</v>
      </c>
      <c r="X3032">
        <v>46104</v>
      </c>
      <c r="Y3032" t="s">
        <v>4252</v>
      </c>
      <c r="Z3032">
        <v>650</v>
      </c>
      <c r="AA3032">
        <v>197</v>
      </c>
      <c r="AB3032">
        <v>22</v>
      </c>
      <c r="AC3032" t="s">
        <v>1343</v>
      </c>
      <c r="AF3032" t="s">
        <v>1343</v>
      </c>
      <c r="AI3032" t="s">
        <v>1339</v>
      </c>
      <c r="AJ3032">
        <v>52</v>
      </c>
      <c r="AL3032" t="s">
        <v>1332</v>
      </c>
      <c r="AM3032" t="s">
        <v>1332</v>
      </c>
      <c r="AN3032">
        <v>0.30307692307692302</v>
      </c>
      <c r="AO3032">
        <v>0</v>
      </c>
    </row>
    <row r="3033" spans="1:41" hidden="1" x14ac:dyDescent="0.3">
      <c r="A3033" t="s">
        <v>1332</v>
      </c>
      <c r="B3033" t="s">
        <v>1332</v>
      </c>
      <c r="C3033" t="s">
        <v>39</v>
      </c>
      <c r="D3033" t="s">
        <v>3069</v>
      </c>
      <c r="E3033">
        <v>2026007</v>
      </c>
      <c r="I3033" t="s">
        <v>1335</v>
      </c>
      <c r="J3033">
        <v>480</v>
      </c>
      <c r="K3033" t="s">
        <v>4250</v>
      </c>
      <c r="L3033">
        <v>46062</v>
      </c>
      <c r="N3033">
        <v>46122</v>
      </c>
      <c r="P3033" t="s">
        <v>1337</v>
      </c>
      <c r="Q3033" t="s">
        <v>4251</v>
      </c>
      <c r="R3033" t="s">
        <v>1339</v>
      </c>
      <c r="S3033" t="s">
        <v>1332</v>
      </c>
      <c r="U3033" t="s">
        <v>1340</v>
      </c>
      <c r="V3033" t="s">
        <v>1402</v>
      </c>
      <c r="W3033" t="s">
        <v>1339</v>
      </c>
      <c r="X3033">
        <v>46098</v>
      </c>
      <c r="Y3033" t="s">
        <v>4253</v>
      </c>
      <c r="Z3033">
        <v>514</v>
      </c>
      <c r="AA3033">
        <v>180</v>
      </c>
      <c r="AB3033">
        <v>15</v>
      </c>
      <c r="AC3033" t="s">
        <v>1343</v>
      </c>
      <c r="AF3033" t="s">
        <v>1343</v>
      </c>
      <c r="AI3033" t="s">
        <v>1339</v>
      </c>
      <c r="AJ3033">
        <v>545</v>
      </c>
      <c r="AL3033">
        <v>514</v>
      </c>
      <c r="AM3033">
        <v>514</v>
      </c>
      <c r="AN3033">
        <v>0.35019455252918302</v>
      </c>
      <c r="AO3033">
        <v>1.06031128404669</v>
      </c>
    </row>
    <row r="3034" spans="1:41" hidden="1" x14ac:dyDescent="0.3">
      <c r="A3034" t="s">
        <v>1332</v>
      </c>
      <c r="B3034" t="s">
        <v>1332</v>
      </c>
      <c r="C3034" t="s">
        <v>39</v>
      </c>
      <c r="D3034" t="s">
        <v>2309</v>
      </c>
      <c r="E3034" t="s">
        <v>2310</v>
      </c>
      <c r="I3034" t="s">
        <v>1335</v>
      </c>
      <c r="J3034">
        <v>260</v>
      </c>
      <c r="K3034" t="s">
        <v>2708</v>
      </c>
      <c r="L3034">
        <v>46017</v>
      </c>
      <c r="N3034">
        <v>46052</v>
      </c>
      <c r="P3034" t="s">
        <v>1361</v>
      </c>
      <c r="Q3034" t="s">
        <v>2709</v>
      </c>
      <c r="R3034" t="s">
        <v>1339</v>
      </c>
      <c r="S3034" t="s">
        <v>1332</v>
      </c>
      <c r="U3034" t="s">
        <v>1340</v>
      </c>
      <c r="V3034" t="s">
        <v>1341</v>
      </c>
      <c r="W3034" t="s">
        <v>1339</v>
      </c>
      <c r="X3034">
        <v>46096</v>
      </c>
      <c r="Y3034" t="s">
        <v>2710</v>
      </c>
      <c r="Z3034">
        <v>375</v>
      </c>
      <c r="AA3034">
        <v>25</v>
      </c>
      <c r="AB3034">
        <v>3</v>
      </c>
      <c r="AC3034" t="s">
        <v>1343</v>
      </c>
      <c r="AF3034" t="s">
        <v>1343</v>
      </c>
      <c r="AI3034" t="s">
        <v>1339</v>
      </c>
      <c r="AJ3034">
        <v>260</v>
      </c>
      <c r="AL3034">
        <v>375</v>
      </c>
      <c r="AM3034">
        <v>375</v>
      </c>
      <c r="AN3034">
        <v>6.6666666666666693E-2</v>
      </c>
      <c r="AO3034">
        <v>0.69333333333333302</v>
      </c>
    </row>
    <row r="3035" spans="1:41" x14ac:dyDescent="0.3">
      <c r="A3035" t="s">
        <v>1332</v>
      </c>
      <c r="B3035" t="s">
        <v>1379</v>
      </c>
      <c r="C3035" t="s">
        <v>1380</v>
      </c>
      <c r="D3035" t="s">
        <v>3708</v>
      </c>
      <c r="E3035">
        <v>2025322</v>
      </c>
      <c r="F3035" t="s">
        <v>5999</v>
      </c>
      <c r="I3035" t="s">
        <v>1335</v>
      </c>
      <c r="J3035">
        <v>400</v>
      </c>
      <c r="K3035" t="s">
        <v>1629</v>
      </c>
      <c r="L3035" s="42">
        <v>46094</v>
      </c>
      <c r="N3035">
        <v>46142</v>
      </c>
      <c r="P3035" t="s">
        <v>1337</v>
      </c>
      <c r="Q3035" t="s">
        <v>1630</v>
      </c>
      <c r="R3035" t="s">
        <v>1781</v>
      </c>
      <c r="S3035" t="s">
        <v>1332</v>
      </c>
      <c r="U3035" t="s">
        <v>1340</v>
      </c>
      <c r="V3035" t="s">
        <v>1341</v>
      </c>
      <c r="W3035" t="s">
        <v>1355</v>
      </c>
      <c r="AC3035" t="s">
        <v>1343</v>
      </c>
      <c r="AF3035" t="s">
        <v>1343</v>
      </c>
      <c r="AI3035">
        <v>12</v>
      </c>
      <c r="AJ3035">
        <v>490</v>
      </c>
      <c r="AL3035">
        <v>0</v>
      </c>
      <c r="AM3035" t="s">
        <v>1332</v>
      </c>
      <c r="AN3035">
        <v>0</v>
      </c>
      <c r="AO3035">
        <v>0</v>
      </c>
    </row>
    <row r="3036" spans="1:41" hidden="1" x14ac:dyDescent="0.3">
      <c r="A3036" t="s">
        <v>1332</v>
      </c>
      <c r="B3036" t="s">
        <v>1332</v>
      </c>
      <c r="C3036" t="s">
        <v>1371</v>
      </c>
      <c r="D3036" t="s">
        <v>4033</v>
      </c>
      <c r="E3036">
        <v>2026003</v>
      </c>
      <c r="F3036" t="s">
        <v>4807</v>
      </c>
      <c r="G3036" t="s">
        <v>4808</v>
      </c>
      <c r="I3036" t="s">
        <v>1335</v>
      </c>
      <c r="J3036">
        <v>400</v>
      </c>
      <c r="K3036" t="s">
        <v>2049</v>
      </c>
      <c r="L3036">
        <v>46085</v>
      </c>
      <c r="N3036">
        <v>46132</v>
      </c>
      <c r="P3036" t="s">
        <v>1337</v>
      </c>
      <c r="Q3036" t="s">
        <v>2050</v>
      </c>
      <c r="R3036" t="s">
        <v>1339</v>
      </c>
      <c r="S3036" t="s">
        <v>1332</v>
      </c>
      <c r="U3036" t="s">
        <v>1340</v>
      </c>
      <c r="V3036" t="s">
        <v>1402</v>
      </c>
      <c r="W3036" t="s">
        <v>1339</v>
      </c>
      <c r="X3036">
        <v>46128</v>
      </c>
      <c r="Y3036" t="s">
        <v>4809</v>
      </c>
      <c r="AC3036" t="s">
        <v>1343</v>
      </c>
      <c r="AF3036" t="s">
        <v>1343</v>
      </c>
      <c r="AI3036" t="s">
        <v>1339</v>
      </c>
      <c r="AJ3036">
        <v>445</v>
      </c>
      <c r="AL3036">
        <v>0</v>
      </c>
      <c r="AM3036">
        <v>0</v>
      </c>
      <c r="AN3036">
        <v>0</v>
      </c>
      <c r="AO3036">
        <v>0</v>
      </c>
    </row>
    <row r="3037" spans="1:41" hidden="1" x14ac:dyDescent="0.3">
      <c r="A3037" t="s">
        <v>1332</v>
      </c>
      <c r="B3037" t="s">
        <v>1332</v>
      </c>
      <c r="C3037" t="s">
        <v>1359</v>
      </c>
      <c r="D3037" t="s">
        <v>7165</v>
      </c>
      <c r="E3037" t="s">
        <v>7166</v>
      </c>
      <c r="F3037" t="s">
        <v>8253</v>
      </c>
      <c r="I3037" t="s">
        <v>1335</v>
      </c>
      <c r="J3037">
        <v>1500</v>
      </c>
      <c r="K3037" t="s">
        <v>8254</v>
      </c>
      <c r="L3037">
        <v>46121</v>
      </c>
      <c r="N3037">
        <v>46157</v>
      </c>
      <c r="P3037" t="s">
        <v>1337</v>
      </c>
      <c r="Q3037" t="s">
        <v>8255</v>
      </c>
      <c r="R3037" t="s">
        <v>1781</v>
      </c>
      <c r="S3037" t="s">
        <v>1332</v>
      </c>
      <c r="U3037" t="s">
        <v>1340</v>
      </c>
      <c r="V3037" t="s">
        <v>1341</v>
      </c>
      <c r="W3037" t="s">
        <v>1355</v>
      </c>
      <c r="AC3037" t="s">
        <v>1343</v>
      </c>
      <c r="AF3037" t="s">
        <v>1408</v>
      </c>
      <c r="AI3037">
        <v>27</v>
      </c>
      <c r="AJ3037">
        <v>1500</v>
      </c>
      <c r="AL3037">
        <v>0</v>
      </c>
      <c r="AM3037" t="s">
        <v>1332</v>
      </c>
      <c r="AN3037">
        <v>0</v>
      </c>
      <c r="AO3037">
        <v>0</v>
      </c>
    </row>
    <row r="3038" spans="1:41" hidden="1" x14ac:dyDescent="0.3">
      <c r="A3038" t="s">
        <v>1332</v>
      </c>
      <c r="B3038" t="s">
        <v>1332</v>
      </c>
      <c r="C3038" t="s">
        <v>1359</v>
      </c>
      <c r="D3038" t="s">
        <v>7158</v>
      </c>
      <c r="E3038" t="s">
        <v>7159</v>
      </c>
      <c r="F3038" t="s">
        <v>8253</v>
      </c>
      <c r="I3038" t="s">
        <v>1335</v>
      </c>
      <c r="J3038">
        <v>0</v>
      </c>
      <c r="K3038" t="s">
        <v>8254</v>
      </c>
      <c r="L3038">
        <v>46121</v>
      </c>
      <c r="N3038">
        <v>46157</v>
      </c>
      <c r="P3038" t="s">
        <v>1337</v>
      </c>
      <c r="Q3038" t="s">
        <v>8255</v>
      </c>
      <c r="R3038" t="s">
        <v>1781</v>
      </c>
      <c r="S3038" t="s">
        <v>1332</v>
      </c>
      <c r="U3038" t="s">
        <v>1340</v>
      </c>
      <c r="V3038" t="s">
        <v>1341</v>
      </c>
      <c r="W3038" t="s">
        <v>1355</v>
      </c>
      <c r="AC3038" t="s">
        <v>1343</v>
      </c>
      <c r="AF3038" t="s">
        <v>1343</v>
      </c>
      <c r="AI3038">
        <v>27</v>
      </c>
      <c r="AJ3038">
        <v>35</v>
      </c>
      <c r="AL3038">
        <v>0</v>
      </c>
      <c r="AM3038" t="s">
        <v>1332</v>
      </c>
      <c r="AN3038">
        <v>0</v>
      </c>
      <c r="AO3038">
        <v>0</v>
      </c>
    </row>
    <row r="3039" spans="1:41" hidden="1" x14ac:dyDescent="0.3">
      <c r="A3039" t="s">
        <v>1332</v>
      </c>
      <c r="B3039" t="s">
        <v>1332</v>
      </c>
      <c r="C3039" t="s">
        <v>1359</v>
      </c>
      <c r="D3039" t="s">
        <v>6423</v>
      </c>
      <c r="E3039" t="s">
        <v>6424</v>
      </c>
      <c r="F3039" t="s">
        <v>8253</v>
      </c>
      <c r="I3039" t="s">
        <v>1335</v>
      </c>
      <c r="J3039">
        <v>0</v>
      </c>
      <c r="K3039" t="s">
        <v>8254</v>
      </c>
      <c r="L3039">
        <v>46121</v>
      </c>
      <c r="N3039">
        <v>46157</v>
      </c>
      <c r="P3039" t="s">
        <v>1337</v>
      </c>
      <c r="Q3039" t="s">
        <v>8255</v>
      </c>
      <c r="R3039" t="s">
        <v>1781</v>
      </c>
      <c r="S3039" t="s">
        <v>1332</v>
      </c>
      <c r="U3039" t="s">
        <v>1340</v>
      </c>
      <c r="V3039" t="s">
        <v>1341</v>
      </c>
      <c r="W3039" t="s">
        <v>1355</v>
      </c>
      <c r="AC3039" t="s">
        <v>1343</v>
      </c>
      <c r="AF3039" t="s">
        <v>1343</v>
      </c>
      <c r="AI3039">
        <v>27</v>
      </c>
      <c r="AJ3039">
        <v>30</v>
      </c>
      <c r="AL3039">
        <v>0</v>
      </c>
      <c r="AM3039" t="s">
        <v>1332</v>
      </c>
      <c r="AN3039">
        <v>0</v>
      </c>
      <c r="AO3039">
        <v>0</v>
      </c>
    </row>
    <row r="3040" spans="1:41" hidden="1" x14ac:dyDescent="0.3">
      <c r="A3040" t="s">
        <v>1332</v>
      </c>
      <c r="B3040" t="s">
        <v>1332</v>
      </c>
      <c r="C3040" t="s">
        <v>1359</v>
      </c>
      <c r="D3040" t="s">
        <v>7163</v>
      </c>
      <c r="E3040" t="s">
        <v>7164</v>
      </c>
      <c r="F3040" t="s">
        <v>8253</v>
      </c>
      <c r="I3040" t="s">
        <v>1335</v>
      </c>
      <c r="J3040">
        <v>0</v>
      </c>
      <c r="K3040" t="s">
        <v>8254</v>
      </c>
      <c r="L3040">
        <v>46121</v>
      </c>
      <c r="N3040">
        <v>46157</v>
      </c>
      <c r="P3040" t="s">
        <v>1337</v>
      </c>
      <c r="Q3040" t="s">
        <v>8255</v>
      </c>
      <c r="R3040" t="s">
        <v>1781</v>
      </c>
      <c r="S3040" t="s">
        <v>1332</v>
      </c>
      <c r="U3040" t="s">
        <v>1340</v>
      </c>
      <c r="V3040" t="s">
        <v>1341</v>
      </c>
      <c r="W3040" t="s">
        <v>1355</v>
      </c>
      <c r="AC3040" t="s">
        <v>1343</v>
      </c>
      <c r="AF3040" t="s">
        <v>1343</v>
      </c>
      <c r="AI3040">
        <v>27</v>
      </c>
      <c r="AJ3040">
        <v>0</v>
      </c>
      <c r="AL3040">
        <v>0</v>
      </c>
      <c r="AM3040" t="s">
        <v>1332</v>
      </c>
      <c r="AN3040">
        <v>0</v>
      </c>
      <c r="AO3040">
        <v>0</v>
      </c>
    </row>
    <row r="3041" spans="1:41" hidden="1" x14ac:dyDescent="0.3">
      <c r="A3041" t="s">
        <v>1332</v>
      </c>
      <c r="B3041" t="s">
        <v>1332</v>
      </c>
      <c r="C3041" t="s">
        <v>39</v>
      </c>
      <c r="D3041" t="s">
        <v>1820</v>
      </c>
      <c r="E3041">
        <v>2025918</v>
      </c>
      <c r="I3041" t="s">
        <v>1335</v>
      </c>
      <c r="J3041">
        <v>400</v>
      </c>
      <c r="K3041" t="s">
        <v>1857</v>
      </c>
      <c r="L3041">
        <v>46006</v>
      </c>
      <c r="N3041">
        <v>46052</v>
      </c>
      <c r="P3041" t="s">
        <v>1337</v>
      </c>
      <c r="Q3041" t="s">
        <v>1858</v>
      </c>
      <c r="R3041" t="s">
        <v>1339</v>
      </c>
      <c r="S3041" t="s">
        <v>1332</v>
      </c>
      <c r="U3041" t="s">
        <v>1340</v>
      </c>
      <c r="V3041" t="s">
        <v>1341</v>
      </c>
      <c r="W3041" t="s">
        <v>1339</v>
      </c>
      <c r="X3041">
        <v>46028</v>
      </c>
      <c r="Y3041" t="s">
        <v>1859</v>
      </c>
      <c r="Z3041">
        <v>1030</v>
      </c>
      <c r="AA3041">
        <v>274</v>
      </c>
      <c r="AB3041">
        <v>26</v>
      </c>
      <c r="AC3041" t="s">
        <v>1408</v>
      </c>
      <c r="AF3041" t="s">
        <v>1343</v>
      </c>
      <c r="AI3041" t="s">
        <v>1339</v>
      </c>
      <c r="AJ3041">
        <v>510</v>
      </c>
      <c r="AL3041">
        <v>1030</v>
      </c>
      <c r="AM3041">
        <v>1030</v>
      </c>
      <c r="AN3041">
        <v>0.26601941747572799</v>
      </c>
      <c r="AO3041">
        <v>0.495145631067961</v>
      </c>
    </row>
    <row r="3042" spans="1:41" hidden="1" x14ac:dyDescent="0.3">
      <c r="A3042" t="s">
        <v>1332</v>
      </c>
      <c r="B3042" t="s">
        <v>1332</v>
      </c>
      <c r="C3042" t="s">
        <v>39</v>
      </c>
      <c r="D3042" t="s">
        <v>2962</v>
      </c>
      <c r="E3042">
        <v>2025945</v>
      </c>
      <c r="F3042" t="s">
        <v>6869</v>
      </c>
      <c r="G3042" t="s">
        <v>6870</v>
      </c>
      <c r="I3042" t="s">
        <v>1335</v>
      </c>
      <c r="J3042">
        <v>500</v>
      </c>
      <c r="K3042" t="s">
        <v>1857</v>
      </c>
      <c r="L3042">
        <v>46105</v>
      </c>
      <c r="N3042">
        <v>46152</v>
      </c>
      <c r="P3042" t="s">
        <v>1337</v>
      </c>
      <c r="Q3042" t="s">
        <v>1858</v>
      </c>
      <c r="R3042" t="s">
        <v>1339</v>
      </c>
      <c r="S3042" t="s">
        <v>1332</v>
      </c>
      <c r="U3042" t="s">
        <v>1340</v>
      </c>
      <c r="V3042" t="s">
        <v>1341</v>
      </c>
      <c r="W3042" t="s">
        <v>1339</v>
      </c>
      <c r="X3042">
        <v>46114</v>
      </c>
      <c r="Y3042" t="s">
        <v>6871</v>
      </c>
      <c r="Z3042">
        <v>492</v>
      </c>
      <c r="AA3042">
        <v>97</v>
      </c>
      <c r="AB3042">
        <v>4</v>
      </c>
      <c r="AC3042" t="s">
        <v>1343</v>
      </c>
      <c r="AF3042" t="s">
        <v>1343</v>
      </c>
      <c r="AI3042" t="s">
        <v>1339</v>
      </c>
      <c r="AJ3042">
        <v>560</v>
      </c>
      <c r="AL3042">
        <v>492</v>
      </c>
      <c r="AM3042">
        <v>492</v>
      </c>
      <c r="AN3042">
        <v>0.19715447154471499</v>
      </c>
      <c r="AO3042">
        <v>1.13821138211382</v>
      </c>
    </row>
    <row r="3043" spans="1:41" hidden="1" x14ac:dyDescent="0.3">
      <c r="A3043" t="s">
        <v>1332</v>
      </c>
      <c r="B3043" t="s">
        <v>1332</v>
      </c>
      <c r="C3043" t="s">
        <v>1371</v>
      </c>
      <c r="D3043" t="s">
        <v>1972</v>
      </c>
      <c r="E3043" t="s">
        <v>1973</v>
      </c>
      <c r="I3043" t="s">
        <v>1335</v>
      </c>
      <c r="J3043">
        <v>100</v>
      </c>
      <c r="K3043" t="s">
        <v>3092</v>
      </c>
      <c r="L3043">
        <v>46031</v>
      </c>
      <c r="N3043">
        <v>46081</v>
      </c>
      <c r="P3043" t="s">
        <v>1361</v>
      </c>
      <c r="Q3043" t="s">
        <v>3093</v>
      </c>
      <c r="R3043" t="s">
        <v>1339</v>
      </c>
      <c r="S3043" t="s">
        <v>1374</v>
      </c>
      <c r="T3043" t="s">
        <v>1619</v>
      </c>
      <c r="U3043" t="s">
        <v>1354</v>
      </c>
      <c r="V3043" t="s">
        <v>1341</v>
      </c>
      <c r="W3043" t="s">
        <v>1339</v>
      </c>
      <c r="X3043">
        <v>46078</v>
      </c>
      <c r="Y3043" t="s">
        <v>3094</v>
      </c>
      <c r="AC3043" t="s">
        <v>1343</v>
      </c>
      <c r="AF3043" t="s">
        <v>1343</v>
      </c>
      <c r="AI3043" t="s">
        <v>1339</v>
      </c>
      <c r="AJ3043">
        <v>185</v>
      </c>
      <c r="AL3043">
        <v>0</v>
      </c>
      <c r="AM3043">
        <v>0</v>
      </c>
      <c r="AN3043">
        <v>0</v>
      </c>
      <c r="AO3043">
        <v>0</v>
      </c>
    </row>
    <row r="3044" spans="1:41" hidden="1" x14ac:dyDescent="0.3">
      <c r="A3044" t="s">
        <v>1332</v>
      </c>
      <c r="B3044" t="s">
        <v>1332</v>
      </c>
      <c r="C3044" t="s">
        <v>1371</v>
      </c>
      <c r="D3044" t="s">
        <v>1976</v>
      </c>
      <c r="E3044" t="s">
        <v>1977</v>
      </c>
      <c r="I3044" t="s">
        <v>1335</v>
      </c>
      <c r="J3044">
        <v>0</v>
      </c>
      <c r="K3044" t="s">
        <v>3092</v>
      </c>
      <c r="L3044">
        <v>46031</v>
      </c>
      <c r="N3044">
        <v>46081</v>
      </c>
      <c r="P3044" t="s">
        <v>1361</v>
      </c>
      <c r="Q3044" t="s">
        <v>3093</v>
      </c>
      <c r="R3044" t="s">
        <v>1339</v>
      </c>
      <c r="S3044" t="s">
        <v>1332</v>
      </c>
      <c r="U3044" t="s">
        <v>1340</v>
      </c>
      <c r="V3044" t="s">
        <v>1341</v>
      </c>
      <c r="W3044" t="s">
        <v>1339</v>
      </c>
      <c r="X3044">
        <v>46078</v>
      </c>
      <c r="Y3044" t="s">
        <v>3094</v>
      </c>
      <c r="AC3044" t="s">
        <v>1343</v>
      </c>
      <c r="AF3044" t="s">
        <v>1343</v>
      </c>
      <c r="AI3044" t="s">
        <v>1339</v>
      </c>
      <c r="AJ3044">
        <v>42</v>
      </c>
      <c r="AL3044" t="s">
        <v>1332</v>
      </c>
      <c r="AM3044" t="s">
        <v>1332</v>
      </c>
      <c r="AN3044">
        <v>0</v>
      </c>
      <c r="AO3044">
        <v>0</v>
      </c>
    </row>
    <row r="3045" spans="1:41" hidden="1" x14ac:dyDescent="0.3">
      <c r="A3045" t="s">
        <v>1332</v>
      </c>
      <c r="B3045" t="s">
        <v>1332</v>
      </c>
      <c r="C3045" t="s">
        <v>304</v>
      </c>
      <c r="D3045" t="s">
        <v>2519</v>
      </c>
      <c r="E3045">
        <v>2025317</v>
      </c>
      <c r="F3045" t="s">
        <v>6787</v>
      </c>
      <c r="G3045" t="s">
        <v>6788</v>
      </c>
      <c r="I3045" t="s">
        <v>1335</v>
      </c>
      <c r="J3045">
        <v>300</v>
      </c>
      <c r="K3045" t="s">
        <v>6789</v>
      </c>
      <c r="L3045">
        <v>46104</v>
      </c>
      <c r="N3045">
        <v>46152</v>
      </c>
      <c r="P3045" t="s">
        <v>1337</v>
      </c>
      <c r="R3045" t="s">
        <v>1781</v>
      </c>
      <c r="S3045" t="s">
        <v>1332</v>
      </c>
      <c r="U3045" t="s">
        <v>1340</v>
      </c>
      <c r="V3045" t="s">
        <v>1341</v>
      </c>
      <c r="W3045" t="s">
        <v>1355</v>
      </c>
      <c r="AC3045" t="s">
        <v>1343</v>
      </c>
      <c r="AF3045" t="s">
        <v>1343</v>
      </c>
      <c r="AI3045">
        <v>22</v>
      </c>
      <c r="AJ3045">
        <v>350</v>
      </c>
      <c r="AL3045">
        <v>0</v>
      </c>
      <c r="AM3045" t="s">
        <v>1332</v>
      </c>
      <c r="AN3045">
        <v>0</v>
      </c>
      <c r="AO3045">
        <v>0</v>
      </c>
    </row>
    <row r="3046" spans="1:41" hidden="1" x14ac:dyDescent="0.3">
      <c r="A3046" t="s">
        <v>1332</v>
      </c>
      <c r="B3046" t="s">
        <v>1332</v>
      </c>
      <c r="C3046" t="s">
        <v>304</v>
      </c>
      <c r="D3046" t="s">
        <v>1755</v>
      </c>
      <c r="E3046">
        <v>2025329</v>
      </c>
      <c r="F3046" t="s">
        <v>6787</v>
      </c>
      <c r="I3046" t="s">
        <v>1335</v>
      </c>
      <c r="J3046">
        <v>0</v>
      </c>
      <c r="K3046" t="s">
        <v>6789</v>
      </c>
      <c r="L3046">
        <v>46104</v>
      </c>
      <c r="N3046">
        <v>46152</v>
      </c>
      <c r="P3046" t="s">
        <v>1337</v>
      </c>
      <c r="R3046" t="s">
        <v>1781</v>
      </c>
      <c r="S3046" t="s">
        <v>1332</v>
      </c>
      <c r="U3046" t="s">
        <v>1340</v>
      </c>
      <c r="V3046" t="s">
        <v>1341</v>
      </c>
      <c r="W3046" t="s">
        <v>1355</v>
      </c>
      <c r="AC3046" t="s">
        <v>1343</v>
      </c>
      <c r="AF3046" t="s">
        <v>1343</v>
      </c>
      <c r="AI3046">
        <v>22</v>
      </c>
      <c r="AJ3046">
        <v>52</v>
      </c>
      <c r="AL3046">
        <v>0</v>
      </c>
      <c r="AM3046" t="s">
        <v>1332</v>
      </c>
      <c r="AN3046">
        <v>0</v>
      </c>
      <c r="AO3046">
        <v>0</v>
      </c>
    </row>
    <row r="3047" spans="1:41" hidden="1" x14ac:dyDescent="0.3">
      <c r="A3047" t="s">
        <v>1332</v>
      </c>
      <c r="B3047" t="s">
        <v>1332</v>
      </c>
      <c r="C3047" t="s">
        <v>205</v>
      </c>
      <c r="D3047" t="s">
        <v>1333</v>
      </c>
      <c r="E3047" t="s">
        <v>1334</v>
      </c>
      <c r="I3047" t="s">
        <v>1335</v>
      </c>
      <c r="J3047">
        <v>100</v>
      </c>
      <c r="K3047" t="s">
        <v>1412</v>
      </c>
      <c r="L3047">
        <v>46010</v>
      </c>
      <c r="N3047">
        <v>46068</v>
      </c>
      <c r="P3047" t="s">
        <v>1337</v>
      </c>
      <c r="Q3047" t="s">
        <v>1413</v>
      </c>
      <c r="R3047" t="s">
        <v>1339</v>
      </c>
      <c r="S3047" t="s">
        <v>1332</v>
      </c>
      <c r="U3047" t="s">
        <v>1340</v>
      </c>
      <c r="V3047" t="s">
        <v>1341</v>
      </c>
      <c r="W3047" t="s">
        <v>1339</v>
      </c>
      <c r="X3047">
        <v>46042</v>
      </c>
      <c r="Y3047" t="s">
        <v>1414</v>
      </c>
      <c r="AC3047" t="s">
        <v>1343</v>
      </c>
      <c r="AF3047" t="s">
        <v>1343</v>
      </c>
      <c r="AI3047" t="s">
        <v>1339</v>
      </c>
      <c r="AJ3047">
        <v>178</v>
      </c>
      <c r="AL3047">
        <v>0</v>
      </c>
      <c r="AM3047">
        <v>0</v>
      </c>
      <c r="AN3047">
        <v>0</v>
      </c>
      <c r="AO3047">
        <v>0</v>
      </c>
    </row>
    <row r="3048" spans="1:41" x14ac:dyDescent="0.3">
      <c r="A3048" t="s">
        <v>1332</v>
      </c>
      <c r="B3048" t="s">
        <v>1379</v>
      </c>
      <c r="C3048" t="s">
        <v>1380</v>
      </c>
      <c r="D3048" t="s">
        <v>3882</v>
      </c>
      <c r="E3048">
        <v>2025322</v>
      </c>
      <c r="F3048" t="s">
        <v>5999</v>
      </c>
      <c r="G3048" t="s">
        <v>1379</v>
      </c>
      <c r="I3048" t="s">
        <v>1335</v>
      </c>
      <c r="J3048">
        <v>400</v>
      </c>
      <c r="K3048" t="s">
        <v>1629</v>
      </c>
      <c r="L3048" s="42">
        <v>46094</v>
      </c>
      <c r="N3048">
        <v>46142</v>
      </c>
      <c r="P3048" t="s">
        <v>1337</v>
      </c>
      <c r="Q3048" t="s">
        <v>1630</v>
      </c>
      <c r="R3048" t="s">
        <v>1781</v>
      </c>
      <c r="S3048" t="s">
        <v>1332</v>
      </c>
      <c r="U3048" t="s">
        <v>1340</v>
      </c>
      <c r="V3048" t="s">
        <v>1341</v>
      </c>
      <c r="W3048" t="s">
        <v>1355</v>
      </c>
      <c r="AC3048" t="s">
        <v>1343</v>
      </c>
      <c r="AF3048" t="s">
        <v>1343</v>
      </c>
      <c r="AI3048">
        <v>12</v>
      </c>
      <c r="AJ3048">
        <v>490</v>
      </c>
      <c r="AL3048">
        <v>0</v>
      </c>
      <c r="AM3048" t="s">
        <v>1332</v>
      </c>
      <c r="AN3048">
        <v>0</v>
      </c>
      <c r="AO3048">
        <v>0</v>
      </c>
    </row>
    <row r="3049" spans="1:41" hidden="1" x14ac:dyDescent="0.3">
      <c r="A3049" t="s">
        <v>1332</v>
      </c>
      <c r="B3049" t="s">
        <v>1332</v>
      </c>
      <c r="C3049" t="s">
        <v>205</v>
      </c>
      <c r="D3049" t="s">
        <v>6419</v>
      </c>
      <c r="E3049">
        <v>2026053</v>
      </c>
      <c r="F3049" t="s">
        <v>6507</v>
      </c>
      <c r="G3049" t="s">
        <v>4636</v>
      </c>
      <c r="I3049" t="s">
        <v>1335</v>
      </c>
      <c r="J3049">
        <v>0</v>
      </c>
      <c r="K3049" t="s">
        <v>6264</v>
      </c>
      <c r="L3049">
        <v>46100</v>
      </c>
      <c r="N3049">
        <v>46152</v>
      </c>
      <c r="P3049" t="s">
        <v>1337</v>
      </c>
      <c r="Q3049" t="s">
        <v>6265</v>
      </c>
      <c r="R3049" t="s">
        <v>1781</v>
      </c>
      <c r="S3049" t="s">
        <v>1332</v>
      </c>
      <c r="U3049" t="s">
        <v>1537</v>
      </c>
      <c r="V3049" t="s">
        <v>1341</v>
      </c>
      <c r="W3049" t="s">
        <v>1355</v>
      </c>
      <c r="AC3049" t="s">
        <v>1343</v>
      </c>
      <c r="AF3049" t="s">
        <v>1343</v>
      </c>
      <c r="AI3049">
        <v>22</v>
      </c>
      <c r="AJ3049">
        <v>0</v>
      </c>
      <c r="AL3049">
        <v>0</v>
      </c>
      <c r="AM3049" t="s">
        <v>1332</v>
      </c>
      <c r="AN3049">
        <v>0</v>
      </c>
      <c r="AO3049">
        <v>0</v>
      </c>
    </row>
    <row r="3050" spans="1:41" hidden="1" x14ac:dyDescent="0.3">
      <c r="A3050" t="s">
        <v>1332</v>
      </c>
      <c r="B3050" t="s">
        <v>1332</v>
      </c>
      <c r="C3050" t="s">
        <v>205</v>
      </c>
      <c r="D3050" t="s">
        <v>6423</v>
      </c>
      <c r="E3050" t="s">
        <v>6424</v>
      </c>
      <c r="F3050" t="s">
        <v>6507</v>
      </c>
      <c r="I3050" t="s">
        <v>1335</v>
      </c>
      <c r="J3050">
        <v>0</v>
      </c>
      <c r="K3050" t="s">
        <v>6264</v>
      </c>
      <c r="L3050">
        <v>46100</v>
      </c>
      <c r="N3050">
        <v>46152</v>
      </c>
      <c r="P3050" t="s">
        <v>1337</v>
      </c>
      <c r="Q3050" t="s">
        <v>6265</v>
      </c>
      <c r="R3050" t="s">
        <v>1781</v>
      </c>
      <c r="S3050" t="s">
        <v>1332</v>
      </c>
      <c r="U3050" t="s">
        <v>1537</v>
      </c>
      <c r="V3050" t="s">
        <v>1341</v>
      </c>
      <c r="W3050" t="s">
        <v>1355</v>
      </c>
      <c r="AC3050" t="s">
        <v>1343</v>
      </c>
      <c r="AF3050" t="s">
        <v>1343</v>
      </c>
      <c r="AI3050">
        <v>22</v>
      </c>
      <c r="AJ3050">
        <v>30</v>
      </c>
      <c r="AL3050">
        <v>0</v>
      </c>
      <c r="AM3050" t="s">
        <v>1332</v>
      </c>
      <c r="AN3050">
        <v>0</v>
      </c>
      <c r="AO3050">
        <v>0</v>
      </c>
    </row>
    <row r="3051" spans="1:41" hidden="1" x14ac:dyDescent="0.3">
      <c r="A3051" t="s">
        <v>1332</v>
      </c>
      <c r="B3051" t="s">
        <v>1332</v>
      </c>
      <c r="C3051" t="s">
        <v>1386</v>
      </c>
      <c r="D3051" t="s">
        <v>1438</v>
      </c>
      <c r="E3051">
        <v>2025933</v>
      </c>
      <c r="I3051" t="s">
        <v>1335</v>
      </c>
      <c r="J3051">
        <v>150</v>
      </c>
      <c r="K3051" t="s">
        <v>4534</v>
      </c>
      <c r="L3051">
        <v>46084</v>
      </c>
      <c r="N3051">
        <v>46113</v>
      </c>
      <c r="P3051" t="s">
        <v>1361</v>
      </c>
      <c r="Q3051" t="s">
        <v>4535</v>
      </c>
      <c r="R3051" t="s">
        <v>1352</v>
      </c>
      <c r="S3051" t="s">
        <v>1332</v>
      </c>
      <c r="U3051" t="s">
        <v>1340</v>
      </c>
      <c r="V3051" t="s">
        <v>1341</v>
      </c>
      <c r="W3051" t="s">
        <v>1355</v>
      </c>
      <c r="AC3051" t="s">
        <v>1343</v>
      </c>
      <c r="AF3051" t="s">
        <v>1343</v>
      </c>
      <c r="AI3051" t="s">
        <v>1352</v>
      </c>
      <c r="AJ3051">
        <v>200</v>
      </c>
      <c r="AL3051">
        <v>0</v>
      </c>
      <c r="AM3051" t="s">
        <v>1332</v>
      </c>
      <c r="AN3051">
        <v>0</v>
      </c>
      <c r="AO3051">
        <v>0</v>
      </c>
    </row>
    <row r="3052" spans="1:41" hidden="1" x14ac:dyDescent="0.3">
      <c r="A3052" t="s">
        <v>1332</v>
      </c>
      <c r="B3052" t="s">
        <v>1332</v>
      </c>
      <c r="C3052" t="s">
        <v>1386</v>
      </c>
      <c r="D3052" t="s">
        <v>1755</v>
      </c>
      <c r="E3052">
        <v>2025329</v>
      </c>
      <c r="I3052" t="s">
        <v>1335</v>
      </c>
      <c r="J3052">
        <v>0</v>
      </c>
      <c r="K3052" t="s">
        <v>4534</v>
      </c>
      <c r="L3052">
        <v>46084</v>
      </c>
      <c r="N3052">
        <v>46113</v>
      </c>
      <c r="P3052" t="s">
        <v>1361</v>
      </c>
      <c r="Q3052" t="s">
        <v>4535</v>
      </c>
      <c r="R3052" t="s">
        <v>1352</v>
      </c>
      <c r="S3052" t="s">
        <v>1332</v>
      </c>
      <c r="U3052" t="s">
        <v>1340</v>
      </c>
      <c r="V3052" t="s">
        <v>1341</v>
      </c>
      <c r="W3052" t="s">
        <v>1355</v>
      </c>
      <c r="AC3052" t="s">
        <v>1343</v>
      </c>
      <c r="AF3052" t="s">
        <v>1343</v>
      </c>
      <c r="AI3052" t="s">
        <v>1352</v>
      </c>
      <c r="AJ3052">
        <v>52</v>
      </c>
      <c r="AL3052">
        <v>0</v>
      </c>
      <c r="AM3052" t="s">
        <v>1332</v>
      </c>
      <c r="AN3052">
        <v>0</v>
      </c>
      <c r="AO3052">
        <v>0</v>
      </c>
    </row>
    <row r="3053" spans="1:41" hidden="1" x14ac:dyDescent="0.3">
      <c r="A3053" t="s">
        <v>1332</v>
      </c>
      <c r="B3053" t="s">
        <v>1332</v>
      </c>
      <c r="C3053" t="s">
        <v>1359</v>
      </c>
      <c r="D3053" t="s">
        <v>4974</v>
      </c>
      <c r="E3053">
        <v>2026061</v>
      </c>
      <c r="F3053" t="s">
        <v>5532</v>
      </c>
      <c r="G3053" t="s">
        <v>5533</v>
      </c>
      <c r="I3053" t="s">
        <v>1335</v>
      </c>
      <c r="J3053">
        <v>300</v>
      </c>
      <c r="K3053" t="s">
        <v>4534</v>
      </c>
      <c r="L3053">
        <v>46092</v>
      </c>
      <c r="N3053">
        <v>46132</v>
      </c>
      <c r="P3053" t="s">
        <v>1361</v>
      </c>
      <c r="Q3053" t="s">
        <v>4535</v>
      </c>
      <c r="R3053" t="s">
        <v>3490</v>
      </c>
      <c r="S3053" t="s">
        <v>1332</v>
      </c>
      <c r="U3053" t="s">
        <v>1340</v>
      </c>
      <c r="V3053" t="s">
        <v>1341</v>
      </c>
      <c r="W3053" t="s">
        <v>1355</v>
      </c>
      <c r="AC3053" t="s">
        <v>1343</v>
      </c>
      <c r="AF3053" t="s">
        <v>1343</v>
      </c>
      <c r="AI3053">
        <v>2</v>
      </c>
      <c r="AJ3053">
        <v>385</v>
      </c>
      <c r="AL3053">
        <v>0</v>
      </c>
      <c r="AM3053" t="s">
        <v>1332</v>
      </c>
      <c r="AN3053">
        <v>0</v>
      </c>
      <c r="AO3053">
        <v>0</v>
      </c>
    </row>
    <row r="3054" spans="1:41" hidden="1" x14ac:dyDescent="0.3">
      <c r="A3054" t="s">
        <v>1332</v>
      </c>
      <c r="B3054" t="s">
        <v>1332</v>
      </c>
      <c r="C3054" t="s">
        <v>205</v>
      </c>
      <c r="D3054" t="s">
        <v>7588</v>
      </c>
      <c r="E3054">
        <v>2026020</v>
      </c>
      <c r="F3054" t="s">
        <v>5532</v>
      </c>
      <c r="G3054" t="s">
        <v>4636</v>
      </c>
      <c r="I3054" t="s">
        <v>1335</v>
      </c>
      <c r="J3054">
        <v>450</v>
      </c>
      <c r="K3054" t="s">
        <v>4534</v>
      </c>
      <c r="L3054">
        <v>46122</v>
      </c>
      <c r="N3054">
        <v>46162</v>
      </c>
      <c r="P3054" t="s">
        <v>1337</v>
      </c>
      <c r="Q3054" t="s">
        <v>4535</v>
      </c>
      <c r="R3054" t="s">
        <v>1781</v>
      </c>
      <c r="S3054" t="s">
        <v>1332</v>
      </c>
      <c r="U3054" t="s">
        <v>1340</v>
      </c>
      <c r="V3054" t="s">
        <v>1341</v>
      </c>
      <c r="W3054" t="s">
        <v>1355</v>
      </c>
      <c r="AC3054" t="s">
        <v>1343</v>
      </c>
      <c r="AF3054" t="s">
        <v>1343</v>
      </c>
      <c r="AI3054">
        <v>32</v>
      </c>
      <c r="AJ3054">
        <v>505</v>
      </c>
      <c r="AL3054">
        <v>0</v>
      </c>
      <c r="AM3054" t="s">
        <v>1332</v>
      </c>
      <c r="AN3054">
        <v>0</v>
      </c>
      <c r="AO3054">
        <v>0</v>
      </c>
    </row>
    <row r="3055" spans="1:41" hidden="1" x14ac:dyDescent="0.3">
      <c r="A3055" t="s">
        <v>1332</v>
      </c>
      <c r="B3055" t="s">
        <v>1332</v>
      </c>
      <c r="C3055" t="s">
        <v>205</v>
      </c>
      <c r="D3055" t="s">
        <v>4347</v>
      </c>
      <c r="E3055">
        <v>2025310</v>
      </c>
      <c r="F3055" t="s">
        <v>5532</v>
      </c>
      <c r="G3055" t="s">
        <v>8394</v>
      </c>
      <c r="I3055" t="s">
        <v>1335</v>
      </c>
      <c r="J3055">
        <v>450</v>
      </c>
      <c r="K3055" t="s">
        <v>4534</v>
      </c>
      <c r="L3055">
        <v>46122</v>
      </c>
      <c r="N3055">
        <v>46162</v>
      </c>
      <c r="P3055" t="s">
        <v>1337</v>
      </c>
      <c r="Q3055" t="s">
        <v>4535</v>
      </c>
      <c r="R3055" t="s">
        <v>1781</v>
      </c>
      <c r="S3055" t="s">
        <v>1332</v>
      </c>
      <c r="U3055" t="s">
        <v>1340</v>
      </c>
      <c r="V3055" t="s">
        <v>1341</v>
      </c>
      <c r="W3055" t="s">
        <v>1355</v>
      </c>
      <c r="AC3055" t="s">
        <v>1343</v>
      </c>
      <c r="AF3055" t="s">
        <v>1343</v>
      </c>
      <c r="AI3055">
        <v>32</v>
      </c>
      <c r="AJ3055">
        <v>515</v>
      </c>
      <c r="AL3055">
        <v>0</v>
      </c>
      <c r="AM3055" t="s">
        <v>1332</v>
      </c>
      <c r="AN3055">
        <v>0</v>
      </c>
      <c r="AO3055">
        <v>0</v>
      </c>
    </row>
    <row r="3056" spans="1:41" hidden="1" x14ac:dyDescent="0.3">
      <c r="C3056" t="s">
        <v>64</v>
      </c>
      <c r="D3056" t="s">
        <v>8194</v>
      </c>
      <c r="E3056" t="s">
        <v>1332</v>
      </c>
      <c r="F3056" t="s">
        <v>5532</v>
      </c>
      <c r="G3056" t="s">
        <v>8634</v>
      </c>
      <c r="I3056" t="s">
        <v>1335</v>
      </c>
      <c r="J3056">
        <v>650</v>
      </c>
      <c r="K3056" t="s">
        <v>4534</v>
      </c>
      <c r="L3056">
        <v>46126</v>
      </c>
      <c r="N3056">
        <v>46162</v>
      </c>
      <c r="P3056" t="s">
        <v>1337</v>
      </c>
      <c r="Q3056" t="s">
        <v>4535</v>
      </c>
      <c r="U3056" t="s">
        <v>1340</v>
      </c>
      <c r="V3056" t="s">
        <v>1341</v>
      </c>
      <c r="W3056" t="s">
        <v>1355</v>
      </c>
      <c r="AC3056" t="s">
        <v>1343</v>
      </c>
      <c r="AF3056" t="s">
        <v>1343</v>
      </c>
      <c r="AI3056">
        <v>32</v>
      </c>
      <c r="AJ3056" t="s">
        <v>1332</v>
      </c>
      <c r="AL3056">
        <v>0</v>
      </c>
      <c r="AM3056" t="s">
        <v>1332</v>
      </c>
      <c r="AN3056">
        <v>0</v>
      </c>
      <c r="AO3056">
        <v>0</v>
      </c>
    </row>
    <row r="3057" spans="1:41" hidden="1" x14ac:dyDescent="0.3">
      <c r="C3057" t="s">
        <v>64</v>
      </c>
      <c r="D3057" t="s">
        <v>8198</v>
      </c>
      <c r="E3057" t="s">
        <v>1332</v>
      </c>
      <c r="F3057" t="s">
        <v>5532</v>
      </c>
      <c r="G3057" t="s">
        <v>8634</v>
      </c>
      <c r="I3057" t="s">
        <v>1335</v>
      </c>
      <c r="J3057">
        <v>0</v>
      </c>
      <c r="K3057" t="s">
        <v>4534</v>
      </c>
      <c r="L3057">
        <v>46126</v>
      </c>
      <c r="N3057">
        <v>46162</v>
      </c>
      <c r="P3057" t="s">
        <v>1337</v>
      </c>
      <c r="Q3057" t="s">
        <v>8698</v>
      </c>
      <c r="U3057" t="s">
        <v>1340</v>
      </c>
      <c r="V3057" t="s">
        <v>1341</v>
      </c>
      <c r="W3057" t="s">
        <v>1355</v>
      </c>
      <c r="AC3057" t="s">
        <v>1343</v>
      </c>
      <c r="AF3057" t="s">
        <v>1343</v>
      </c>
      <c r="AI3057">
        <v>32</v>
      </c>
      <c r="AJ3057" t="s">
        <v>1332</v>
      </c>
      <c r="AL3057">
        <v>0</v>
      </c>
      <c r="AM3057" t="s">
        <v>1332</v>
      </c>
      <c r="AN3057">
        <v>0</v>
      </c>
      <c r="AO3057">
        <v>0</v>
      </c>
    </row>
    <row r="3058" spans="1:41" hidden="1" x14ac:dyDescent="0.3">
      <c r="C3058" t="s">
        <v>64</v>
      </c>
      <c r="D3058" t="s">
        <v>8676</v>
      </c>
      <c r="E3058" t="s">
        <v>1332</v>
      </c>
      <c r="F3058" t="s">
        <v>5532</v>
      </c>
      <c r="G3058" t="s">
        <v>8634</v>
      </c>
      <c r="I3058" t="s">
        <v>1335</v>
      </c>
      <c r="J3058">
        <v>650</v>
      </c>
      <c r="K3058" t="s">
        <v>4534</v>
      </c>
      <c r="L3058">
        <v>46126</v>
      </c>
      <c r="N3058">
        <v>46162</v>
      </c>
      <c r="P3058" t="s">
        <v>1337</v>
      </c>
      <c r="Q3058" t="s">
        <v>8699</v>
      </c>
      <c r="U3058" t="s">
        <v>1340</v>
      </c>
      <c r="V3058" t="s">
        <v>1341</v>
      </c>
      <c r="W3058" t="s">
        <v>1355</v>
      </c>
      <c r="AC3058" t="s">
        <v>1343</v>
      </c>
      <c r="AF3058" t="s">
        <v>1343</v>
      </c>
      <c r="AI3058">
        <v>32</v>
      </c>
      <c r="AJ3058" t="s">
        <v>1332</v>
      </c>
      <c r="AL3058">
        <v>0</v>
      </c>
      <c r="AM3058" t="s">
        <v>1332</v>
      </c>
      <c r="AN3058">
        <v>0</v>
      </c>
      <c r="AO3058">
        <v>0</v>
      </c>
    </row>
    <row r="3059" spans="1:41" hidden="1" x14ac:dyDescent="0.3">
      <c r="C3059" t="s">
        <v>64</v>
      </c>
      <c r="D3059" t="s">
        <v>8680</v>
      </c>
      <c r="E3059" t="s">
        <v>1332</v>
      </c>
      <c r="F3059" t="s">
        <v>5532</v>
      </c>
      <c r="G3059" t="s">
        <v>8634</v>
      </c>
      <c r="I3059" t="s">
        <v>1335</v>
      </c>
      <c r="J3059">
        <v>0</v>
      </c>
      <c r="K3059" t="s">
        <v>4534</v>
      </c>
      <c r="L3059">
        <v>46126</v>
      </c>
      <c r="N3059">
        <v>46162</v>
      </c>
      <c r="P3059" t="s">
        <v>1337</v>
      </c>
      <c r="Q3059" t="s">
        <v>8700</v>
      </c>
      <c r="U3059" t="s">
        <v>1340</v>
      </c>
      <c r="V3059" t="s">
        <v>1341</v>
      </c>
      <c r="W3059" t="s">
        <v>1355</v>
      </c>
      <c r="AC3059" t="s">
        <v>1343</v>
      </c>
      <c r="AF3059" t="s">
        <v>1343</v>
      </c>
      <c r="AI3059">
        <v>32</v>
      </c>
      <c r="AJ3059" t="s">
        <v>1332</v>
      </c>
      <c r="AL3059">
        <v>0</v>
      </c>
      <c r="AM3059" t="s">
        <v>1332</v>
      </c>
      <c r="AN3059">
        <v>0</v>
      </c>
      <c r="AO3059">
        <v>0</v>
      </c>
    </row>
    <row r="3060" spans="1:41" hidden="1" x14ac:dyDescent="0.3">
      <c r="C3060" t="s">
        <v>64</v>
      </c>
      <c r="D3060" t="s">
        <v>8542</v>
      </c>
      <c r="E3060" t="s">
        <v>1332</v>
      </c>
      <c r="F3060" t="s">
        <v>5532</v>
      </c>
      <c r="G3060" t="s">
        <v>8634</v>
      </c>
      <c r="I3060" t="s">
        <v>1335</v>
      </c>
      <c r="J3060">
        <v>0</v>
      </c>
      <c r="K3060" t="s">
        <v>4534</v>
      </c>
      <c r="L3060">
        <v>46126</v>
      </c>
      <c r="N3060">
        <v>46162</v>
      </c>
      <c r="P3060" t="s">
        <v>1337</v>
      </c>
      <c r="Q3060" t="s">
        <v>8701</v>
      </c>
      <c r="U3060" t="s">
        <v>1340</v>
      </c>
      <c r="V3060" t="s">
        <v>1341</v>
      </c>
      <c r="W3060" t="s">
        <v>1355</v>
      </c>
      <c r="AC3060" t="s">
        <v>1343</v>
      </c>
      <c r="AF3060" t="s">
        <v>1343</v>
      </c>
      <c r="AI3060">
        <v>32</v>
      </c>
      <c r="AJ3060" t="s">
        <v>1332</v>
      </c>
      <c r="AL3060">
        <v>0</v>
      </c>
      <c r="AM3060" t="s">
        <v>1332</v>
      </c>
      <c r="AN3060">
        <v>0</v>
      </c>
      <c r="AO3060">
        <v>0</v>
      </c>
    </row>
    <row r="3061" spans="1:41" hidden="1" x14ac:dyDescent="0.3">
      <c r="C3061" t="s">
        <v>64</v>
      </c>
      <c r="D3061" t="s">
        <v>8194</v>
      </c>
      <c r="E3061" t="s">
        <v>1332</v>
      </c>
      <c r="I3061" t="s">
        <v>1369</v>
      </c>
      <c r="J3061">
        <v>0</v>
      </c>
      <c r="K3061" t="s">
        <v>4534</v>
      </c>
      <c r="L3061">
        <v>46126</v>
      </c>
      <c r="N3061">
        <v>46162</v>
      </c>
      <c r="P3061" t="s">
        <v>1337</v>
      </c>
      <c r="Q3061" t="s">
        <v>8702</v>
      </c>
      <c r="U3061" t="s">
        <v>1340</v>
      </c>
      <c r="V3061" t="s">
        <v>1341</v>
      </c>
      <c r="W3061" t="s">
        <v>1355</v>
      </c>
      <c r="AC3061" t="s">
        <v>1343</v>
      </c>
      <c r="AF3061" t="s">
        <v>1343</v>
      </c>
      <c r="AI3061">
        <v>32</v>
      </c>
      <c r="AJ3061" t="s">
        <v>1332</v>
      </c>
      <c r="AL3061">
        <v>0</v>
      </c>
      <c r="AM3061" t="s">
        <v>1332</v>
      </c>
      <c r="AN3061">
        <v>0</v>
      </c>
      <c r="AO3061">
        <v>0</v>
      </c>
    </row>
    <row r="3062" spans="1:41" hidden="1" x14ac:dyDescent="0.3">
      <c r="C3062" t="s">
        <v>64</v>
      </c>
      <c r="D3062" t="s">
        <v>8198</v>
      </c>
      <c r="E3062" t="s">
        <v>1332</v>
      </c>
      <c r="I3062" t="s">
        <v>1369</v>
      </c>
      <c r="J3062">
        <v>0</v>
      </c>
      <c r="K3062" t="s">
        <v>4534</v>
      </c>
      <c r="L3062">
        <v>46126</v>
      </c>
      <c r="N3062">
        <v>46162</v>
      </c>
      <c r="P3062" t="s">
        <v>1337</v>
      </c>
      <c r="Q3062" t="s">
        <v>8703</v>
      </c>
      <c r="U3062" t="s">
        <v>1340</v>
      </c>
      <c r="V3062" t="s">
        <v>1341</v>
      </c>
      <c r="W3062" t="s">
        <v>1355</v>
      </c>
      <c r="AC3062" t="s">
        <v>1343</v>
      </c>
      <c r="AF3062" t="s">
        <v>1343</v>
      </c>
      <c r="AI3062">
        <v>32</v>
      </c>
      <c r="AJ3062" t="s">
        <v>1332</v>
      </c>
      <c r="AL3062">
        <v>0</v>
      </c>
      <c r="AM3062" t="s">
        <v>1332</v>
      </c>
      <c r="AN3062">
        <v>0</v>
      </c>
      <c r="AO3062">
        <v>0</v>
      </c>
    </row>
    <row r="3063" spans="1:41" hidden="1" x14ac:dyDescent="0.3">
      <c r="C3063" t="s">
        <v>64</v>
      </c>
      <c r="D3063" t="s">
        <v>8676</v>
      </c>
      <c r="E3063" t="s">
        <v>1332</v>
      </c>
      <c r="I3063" t="s">
        <v>1369</v>
      </c>
      <c r="J3063">
        <v>0</v>
      </c>
      <c r="K3063" t="s">
        <v>4534</v>
      </c>
      <c r="L3063">
        <v>46126</v>
      </c>
      <c r="N3063">
        <v>46162</v>
      </c>
      <c r="P3063" t="s">
        <v>1337</v>
      </c>
      <c r="Q3063" t="s">
        <v>8704</v>
      </c>
      <c r="U3063" t="s">
        <v>1340</v>
      </c>
      <c r="V3063" t="s">
        <v>1341</v>
      </c>
      <c r="W3063" t="s">
        <v>1355</v>
      </c>
      <c r="AC3063" t="s">
        <v>1343</v>
      </c>
      <c r="AF3063" t="s">
        <v>1343</v>
      </c>
      <c r="AI3063">
        <v>32</v>
      </c>
      <c r="AJ3063" t="s">
        <v>1332</v>
      </c>
      <c r="AL3063">
        <v>0</v>
      </c>
      <c r="AM3063" t="s">
        <v>1332</v>
      </c>
      <c r="AN3063">
        <v>0</v>
      </c>
      <c r="AO3063">
        <v>0</v>
      </c>
    </row>
    <row r="3064" spans="1:41" hidden="1" x14ac:dyDescent="0.3">
      <c r="C3064" t="s">
        <v>64</v>
      </c>
      <c r="D3064" t="s">
        <v>8680</v>
      </c>
      <c r="E3064" t="s">
        <v>1332</v>
      </c>
      <c r="I3064" t="s">
        <v>1369</v>
      </c>
      <c r="J3064">
        <v>0</v>
      </c>
      <c r="K3064" t="s">
        <v>4534</v>
      </c>
      <c r="L3064">
        <v>46126</v>
      </c>
      <c r="N3064">
        <v>46162</v>
      </c>
      <c r="P3064" t="s">
        <v>1337</v>
      </c>
      <c r="Q3064" t="s">
        <v>8705</v>
      </c>
      <c r="U3064" t="s">
        <v>1340</v>
      </c>
      <c r="V3064" t="s">
        <v>1341</v>
      </c>
      <c r="W3064" t="s">
        <v>1355</v>
      </c>
      <c r="AC3064" t="s">
        <v>1343</v>
      </c>
      <c r="AF3064" t="s">
        <v>1343</v>
      </c>
      <c r="AI3064">
        <v>32</v>
      </c>
      <c r="AJ3064" t="s">
        <v>1332</v>
      </c>
      <c r="AL3064">
        <v>0</v>
      </c>
      <c r="AM3064" t="s">
        <v>1332</v>
      </c>
      <c r="AN3064">
        <v>0</v>
      </c>
      <c r="AO3064">
        <v>0</v>
      </c>
    </row>
    <row r="3065" spans="1:41" hidden="1" x14ac:dyDescent="0.3">
      <c r="C3065" t="s">
        <v>64</v>
      </c>
      <c r="D3065" t="s">
        <v>8542</v>
      </c>
      <c r="E3065" t="s">
        <v>1332</v>
      </c>
      <c r="I3065" t="s">
        <v>1369</v>
      </c>
      <c r="J3065">
        <v>0</v>
      </c>
      <c r="K3065" t="s">
        <v>4534</v>
      </c>
      <c r="L3065">
        <v>46126</v>
      </c>
      <c r="N3065">
        <v>46162</v>
      </c>
      <c r="P3065" t="s">
        <v>1337</v>
      </c>
      <c r="Q3065" t="s">
        <v>8706</v>
      </c>
      <c r="U3065" t="s">
        <v>1340</v>
      </c>
      <c r="V3065" t="s">
        <v>1341</v>
      </c>
      <c r="W3065" t="s">
        <v>1355</v>
      </c>
      <c r="AC3065" t="s">
        <v>1343</v>
      </c>
      <c r="AF3065" t="s">
        <v>1343</v>
      </c>
      <c r="AI3065">
        <v>32</v>
      </c>
      <c r="AJ3065" t="s">
        <v>1332</v>
      </c>
      <c r="AL3065">
        <v>0</v>
      </c>
      <c r="AM3065" t="s">
        <v>1332</v>
      </c>
      <c r="AN3065">
        <v>0</v>
      </c>
      <c r="AO3065">
        <v>0</v>
      </c>
    </row>
    <row r="3066" spans="1:41" hidden="1" x14ac:dyDescent="0.3">
      <c r="A3066" t="s">
        <v>1332</v>
      </c>
      <c r="B3066" t="s">
        <v>1332</v>
      </c>
      <c r="C3066" t="s">
        <v>39</v>
      </c>
      <c r="D3066" t="s">
        <v>1438</v>
      </c>
      <c r="E3066">
        <v>2025933</v>
      </c>
      <c r="I3066" t="s">
        <v>1335</v>
      </c>
      <c r="J3066">
        <v>260</v>
      </c>
      <c r="K3066" t="s">
        <v>2472</v>
      </c>
      <c r="L3066">
        <v>46015</v>
      </c>
      <c r="N3066">
        <v>46052</v>
      </c>
      <c r="P3066" t="s">
        <v>1361</v>
      </c>
      <c r="Q3066" t="s">
        <v>2473</v>
      </c>
      <c r="R3066" t="s">
        <v>1339</v>
      </c>
      <c r="S3066" t="s">
        <v>1332</v>
      </c>
      <c r="U3066" t="s">
        <v>1340</v>
      </c>
      <c r="V3066" t="s">
        <v>1341</v>
      </c>
      <c r="W3066" t="s">
        <v>1339</v>
      </c>
      <c r="X3066">
        <v>46061</v>
      </c>
      <c r="Y3066" t="s">
        <v>2474</v>
      </c>
      <c r="Z3066">
        <v>104</v>
      </c>
      <c r="AA3066">
        <v>17</v>
      </c>
      <c r="AB3066">
        <v>4</v>
      </c>
      <c r="AC3066" t="s">
        <v>1343</v>
      </c>
      <c r="AF3066" t="s">
        <v>1343</v>
      </c>
      <c r="AI3066" t="s">
        <v>1339</v>
      </c>
      <c r="AJ3066">
        <v>310</v>
      </c>
      <c r="AL3066">
        <v>104</v>
      </c>
      <c r="AM3066">
        <v>104</v>
      </c>
      <c r="AN3066">
        <v>0.16346153846153799</v>
      </c>
      <c r="AO3066">
        <v>2.9807692307692299</v>
      </c>
    </row>
    <row r="3067" spans="1:41" hidden="1" x14ac:dyDescent="0.3">
      <c r="A3067" t="s">
        <v>1332</v>
      </c>
      <c r="B3067" t="s">
        <v>1332</v>
      </c>
      <c r="C3067" t="s">
        <v>39</v>
      </c>
      <c r="D3067" t="s">
        <v>1755</v>
      </c>
      <c r="E3067">
        <v>2025329</v>
      </c>
      <c r="I3067" t="s">
        <v>1335</v>
      </c>
      <c r="J3067">
        <v>0</v>
      </c>
      <c r="K3067" t="s">
        <v>2472</v>
      </c>
      <c r="L3067">
        <v>46015</v>
      </c>
      <c r="N3067">
        <v>46052</v>
      </c>
      <c r="P3067" t="s">
        <v>1361</v>
      </c>
      <c r="Q3067" t="s">
        <v>2473</v>
      </c>
      <c r="R3067" t="s">
        <v>1339</v>
      </c>
      <c r="S3067" t="s">
        <v>1332</v>
      </c>
      <c r="U3067" t="s">
        <v>1340</v>
      </c>
      <c r="V3067" t="s">
        <v>1341</v>
      </c>
      <c r="W3067" t="s">
        <v>1339</v>
      </c>
      <c r="X3067">
        <v>46061</v>
      </c>
      <c r="Y3067" t="s">
        <v>2474</v>
      </c>
      <c r="Z3067">
        <v>104</v>
      </c>
      <c r="AA3067">
        <v>17</v>
      </c>
      <c r="AB3067">
        <v>4</v>
      </c>
      <c r="AC3067" t="s">
        <v>1343</v>
      </c>
      <c r="AF3067" t="s">
        <v>1343</v>
      </c>
      <c r="AI3067" t="s">
        <v>1339</v>
      </c>
      <c r="AJ3067">
        <v>52</v>
      </c>
      <c r="AL3067" t="s">
        <v>1332</v>
      </c>
      <c r="AM3067" t="s">
        <v>1332</v>
      </c>
      <c r="AN3067">
        <v>0.16346153846153799</v>
      </c>
      <c r="AO3067">
        <v>0</v>
      </c>
    </row>
    <row r="3068" spans="1:41" hidden="1" x14ac:dyDescent="0.3">
      <c r="A3068" t="s">
        <v>1332</v>
      </c>
      <c r="B3068" t="s">
        <v>1332</v>
      </c>
      <c r="C3068" t="s">
        <v>205</v>
      </c>
      <c r="D3068" t="s">
        <v>7170</v>
      </c>
      <c r="E3068">
        <v>2026056</v>
      </c>
      <c r="I3068" t="s">
        <v>1369</v>
      </c>
      <c r="J3068">
        <v>0</v>
      </c>
      <c r="K3068" t="s">
        <v>7523</v>
      </c>
      <c r="L3068">
        <v>46114</v>
      </c>
      <c r="N3068">
        <v>46157</v>
      </c>
      <c r="P3068" t="s">
        <v>1337</v>
      </c>
      <c r="Q3068" t="s">
        <v>1478</v>
      </c>
      <c r="R3068" t="s">
        <v>1781</v>
      </c>
      <c r="S3068" t="s">
        <v>1332</v>
      </c>
      <c r="U3068" t="s">
        <v>1340</v>
      </c>
      <c r="V3068" t="s">
        <v>1341</v>
      </c>
      <c r="W3068" t="s">
        <v>1355</v>
      </c>
      <c r="AC3068" t="s">
        <v>1343</v>
      </c>
      <c r="AF3068" t="s">
        <v>1343</v>
      </c>
      <c r="AI3068">
        <v>27</v>
      </c>
      <c r="AJ3068">
        <v>0</v>
      </c>
      <c r="AL3068">
        <v>0</v>
      </c>
      <c r="AM3068" t="s">
        <v>1332</v>
      </c>
      <c r="AN3068">
        <v>0</v>
      </c>
      <c r="AO3068">
        <v>0</v>
      </c>
    </row>
    <row r="3069" spans="1:41" hidden="1" x14ac:dyDescent="0.3">
      <c r="A3069" t="s">
        <v>1332</v>
      </c>
      <c r="B3069" t="s">
        <v>1332</v>
      </c>
      <c r="C3069" t="s">
        <v>205</v>
      </c>
      <c r="D3069" t="s">
        <v>7174</v>
      </c>
      <c r="E3069" t="s">
        <v>7175</v>
      </c>
      <c r="I3069" t="s">
        <v>1369</v>
      </c>
      <c r="J3069">
        <v>0</v>
      </c>
      <c r="K3069" t="s">
        <v>7523</v>
      </c>
      <c r="L3069">
        <v>46114</v>
      </c>
      <c r="N3069">
        <v>46157</v>
      </c>
      <c r="P3069" t="s">
        <v>1337</v>
      </c>
      <c r="Q3069" t="s">
        <v>1478</v>
      </c>
      <c r="R3069" t="s">
        <v>1781</v>
      </c>
      <c r="S3069" t="s">
        <v>1332</v>
      </c>
      <c r="U3069" t="s">
        <v>1340</v>
      </c>
      <c r="V3069" t="s">
        <v>1341</v>
      </c>
      <c r="W3069" t="s">
        <v>1355</v>
      </c>
      <c r="AC3069" t="s">
        <v>1343</v>
      </c>
      <c r="AF3069" t="s">
        <v>1343</v>
      </c>
      <c r="AI3069">
        <v>27</v>
      </c>
      <c r="AJ3069">
        <v>0</v>
      </c>
      <c r="AL3069">
        <v>0</v>
      </c>
      <c r="AM3069" t="s">
        <v>1332</v>
      </c>
      <c r="AN3069">
        <v>0</v>
      </c>
      <c r="AO3069">
        <v>0</v>
      </c>
    </row>
    <row r="3070" spans="1:41" hidden="1" x14ac:dyDescent="0.3">
      <c r="A3070" t="s">
        <v>1332</v>
      </c>
      <c r="B3070" t="s">
        <v>1332</v>
      </c>
      <c r="C3070" t="s">
        <v>205</v>
      </c>
      <c r="D3070" t="s">
        <v>7158</v>
      </c>
      <c r="E3070" t="s">
        <v>7159</v>
      </c>
      <c r="I3070" t="s">
        <v>1369</v>
      </c>
      <c r="J3070">
        <v>0</v>
      </c>
      <c r="K3070" t="s">
        <v>7523</v>
      </c>
      <c r="L3070">
        <v>46114</v>
      </c>
      <c r="N3070">
        <v>46157</v>
      </c>
      <c r="P3070" t="s">
        <v>1337</v>
      </c>
      <c r="Q3070" t="s">
        <v>1478</v>
      </c>
      <c r="R3070" t="s">
        <v>1781</v>
      </c>
      <c r="S3070" t="s">
        <v>1332</v>
      </c>
      <c r="U3070" t="s">
        <v>1340</v>
      </c>
      <c r="V3070" t="s">
        <v>1341</v>
      </c>
      <c r="W3070" t="s">
        <v>1355</v>
      </c>
      <c r="AC3070" t="s">
        <v>1343</v>
      </c>
      <c r="AF3070" t="s">
        <v>1343</v>
      </c>
      <c r="AI3070">
        <v>27</v>
      </c>
      <c r="AJ3070">
        <v>35</v>
      </c>
      <c r="AL3070">
        <v>0</v>
      </c>
      <c r="AM3070" t="s">
        <v>1332</v>
      </c>
      <c r="AN3070">
        <v>0</v>
      </c>
      <c r="AO3070">
        <v>0</v>
      </c>
    </row>
    <row r="3071" spans="1:41" hidden="1" x14ac:dyDescent="0.3">
      <c r="A3071" t="s">
        <v>1332</v>
      </c>
      <c r="B3071" t="s">
        <v>1332</v>
      </c>
      <c r="C3071" t="s">
        <v>205</v>
      </c>
      <c r="D3071" t="s">
        <v>7165</v>
      </c>
      <c r="E3071" t="s">
        <v>7166</v>
      </c>
      <c r="I3071" t="s">
        <v>1369</v>
      </c>
      <c r="J3071">
        <v>0</v>
      </c>
      <c r="K3071" t="s">
        <v>7523</v>
      </c>
      <c r="L3071">
        <v>46114</v>
      </c>
      <c r="N3071">
        <v>46157</v>
      </c>
      <c r="P3071" t="s">
        <v>1337</v>
      </c>
      <c r="Q3071" t="s">
        <v>1478</v>
      </c>
      <c r="R3071" t="s">
        <v>1781</v>
      </c>
      <c r="S3071" t="s">
        <v>1332</v>
      </c>
      <c r="U3071" t="s">
        <v>1340</v>
      </c>
      <c r="V3071" t="s">
        <v>1341</v>
      </c>
      <c r="W3071" t="s">
        <v>1355</v>
      </c>
      <c r="AC3071" t="s">
        <v>1343</v>
      </c>
      <c r="AF3071" t="s">
        <v>1343</v>
      </c>
      <c r="AI3071">
        <v>27</v>
      </c>
      <c r="AJ3071">
        <v>0</v>
      </c>
      <c r="AL3071">
        <v>0</v>
      </c>
      <c r="AM3071" t="s">
        <v>1332</v>
      </c>
      <c r="AN3071">
        <v>0</v>
      </c>
      <c r="AO3071">
        <v>0</v>
      </c>
    </row>
    <row r="3072" spans="1:41" hidden="1" x14ac:dyDescent="0.3">
      <c r="A3072" t="s">
        <v>1332</v>
      </c>
      <c r="B3072" t="s">
        <v>1332</v>
      </c>
      <c r="C3072" t="s">
        <v>205</v>
      </c>
      <c r="D3072" t="s">
        <v>6423</v>
      </c>
      <c r="E3072" t="s">
        <v>6424</v>
      </c>
      <c r="I3072" t="s">
        <v>1369</v>
      </c>
      <c r="J3072">
        <v>0</v>
      </c>
      <c r="K3072" t="s">
        <v>7523</v>
      </c>
      <c r="L3072">
        <v>46114</v>
      </c>
      <c r="N3072">
        <v>46157</v>
      </c>
      <c r="P3072" t="s">
        <v>1337</v>
      </c>
      <c r="Q3072" t="s">
        <v>1478</v>
      </c>
      <c r="R3072" t="s">
        <v>1781</v>
      </c>
      <c r="S3072" t="s">
        <v>1332</v>
      </c>
      <c r="U3072" t="s">
        <v>1340</v>
      </c>
      <c r="V3072" t="s">
        <v>1341</v>
      </c>
      <c r="W3072" t="s">
        <v>1355</v>
      </c>
      <c r="AC3072" t="s">
        <v>1343</v>
      </c>
      <c r="AF3072" t="s">
        <v>1343</v>
      </c>
      <c r="AI3072">
        <v>27</v>
      </c>
      <c r="AJ3072">
        <v>30</v>
      </c>
      <c r="AL3072">
        <v>0</v>
      </c>
      <c r="AM3072" t="s">
        <v>1332</v>
      </c>
      <c r="AN3072">
        <v>0</v>
      </c>
      <c r="AO3072">
        <v>0</v>
      </c>
    </row>
    <row r="3073" spans="1:41" hidden="1" x14ac:dyDescent="0.3">
      <c r="A3073" t="s">
        <v>1332</v>
      </c>
      <c r="B3073" t="s">
        <v>1332</v>
      </c>
      <c r="C3073" t="s">
        <v>205</v>
      </c>
      <c r="D3073" t="s">
        <v>7163</v>
      </c>
      <c r="E3073" t="s">
        <v>7164</v>
      </c>
      <c r="I3073" t="s">
        <v>1369</v>
      </c>
      <c r="J3073">
        <v>0</v>
      </c>
      <c r="K3073" t="s">
        <v>7523</v>
      </c>
      <c r="L3073">
        <v>46114</v>
      </c>
      <c r="N3073">
        <v>46157</v>
      </c>
      <c r="P3073" t="s">
        <v>1337</v>
      </c>
      <c r="Q3073" t="s">
        <v>1478</v>
      </c>
      <c r="R3073" t="s">
        <v>1781</v>
      </c>
      <c r="S3073" t="s">
        <v>1332</v>
      </c>
      <c r="U3073" t="s">
        <v>1340</v>
      </c>
      <c r="V3073" t="s">
        <v>1341</v>
      </c>
      <c r="W3073" t="s">
        <v>1355</v>
      </c>
      <c r="AC3073" t="s">
        <v>1343</v>
      </c>
      <c r="AF3073" t="s">
        <v>1343</v>
      </c>
      <c r="AI3073">
        <v>27</v>
      </c>
      <c r="AJ3073">
        <v>0</v>
      </c>
      <c r="AL3073">
        <v>0</v>
      </c>
      <c r="AM3073" t="s">
        <v>1332</v>
      </c>
      <c r="AN3073">
        <v>0</v>
      </c>
      <c r="AO3073">
        <v>0</v>
      </c>
    </row>
    <row r="3074" spans="1:41" hidden="1" x14ac:dyDescent="0.3">
      <c r="A3074" t="s">
        <v>1332</v>
      </c>
      <c r="B3074" t="s">
        <v>1332</v>
      </c>
      <c r="C3074" t="s">
        <v>39</v>
      </c>
      <c r="D3074" t="s">
        <v>2962</v>
      </c>
      <c r="E3074">
        <v>2025945</v>
      </c>
      <c r="F3074" t="s">
        <v>8186</v>
      </c>
      <c r="G3074" t="s">
        <v>8503</v>
      </c>
      <c r="I3074" t="s">
        <v>1335</v>
      </c>
      <c r="J3074">
        <v>1900</v>
      </c>
      <c r="K3074" t="s">
        <v>8504</v>
      </c>
      <c r="L3074">
        <v>46125</v>
      </c>
      <c r="N3074">
        <v>46157</v>
      </c>
      <c r="P3074" t="s">
        <v>1420</v>
      </c>
      <c r="Q3074" t="s">
        <v>8505</v>
      </c>
      <c r="R3074" t="s">
        <v>1781</v>
      </c>
      <c r="S3074" t="s">
        <v>1332</v>
      </c>
      <c r="U3074" t="s">
        <v>1340</v>
      </c>
      <c r="V3074" t="s">
        <v>1402</v>
      </c>
      <c r="W3074" t="s">
        <v>1355</v>
      </c>
      <c r="AC3074" t="s">
        <v>1343</v>
      </c>
      <c r="AF3074" t="s">
        <v>1408</v>
      </c>
      <c r="AI3074">
        <v>27</v>
      </c>
      <c r="AJ3074">
        <v>1960</v>
      </c>
      <c r="AL3074">
        <v>0</v>
      </c>
      <c r="AM3074" t="s">
        <v>1332</v>
      </c>
      <c r="AN3074">
        <v>0</v>
      </c>
      <c r="AO3074">
        <v>0</v>
      </c>
    </row>
    <row r="3075" spans="1:41" hidden="1" x14ac:dyDescent="0.3">
      <c r="A3075" t="s">
        <v>1332</v>
      </c>
      <c r="B3075" t="s">
        <v>1332</v>
      </c>
      <c r="C3075" t="s">
        <v>1359</v>
      </c>
      <c r="D3075" t="s">
        <v>1438</v>
      </c>
      <c r="E3075">
        <v>2025933</v>
      </c>
      <c r="I3075" t="s">
        <v>1335</v>
      </c>
      <c r="J3075">
        <v>500</v>
      </c>
      <c r="K3075" t="s">
        <v>2586</v>
      </c>
      <c r="L3075">
        <v>46016</v>
      </c>
      <c r="N3075">
        <v>46052</v>
      </c>
      <c r="P3075" t="s">
        <v>1337</v>
      </c>
      <c r="Q3075" t="s">
        <v>2587</v>
      </c>
      <c r="R3075" t="s">
        <v>1358</v>
      </c>
      <c r="S3075" t="s">
        <v>1332</v>
      </c>
      <c r="T3075" t="s">
        <v>2588</v>
      </c>
      <c r="U3075" t="s">
        <v>1340</v>
      </c>
      <c r="V3075" t="s">
        <v>1341</v>
      </c>
      <c r="W3075" t="s">
        <v>1358</v>
      </c>
      <c r="AC3075" t="s">
        <v>1343</v>
      </c>
      <c r="AF3075" t="s">
        <v>1343</v>
      </c>
      <c r="AI3075" t="s">
        <v>1358</v>
      </c>
      <c r="AJ3075">
        <v>550</v>
      </c>
      <c r="AL3075">
        <v>0</v>
      </c>
      <c r="AM3075" t="s">
        <v>1332</v>
      </c>
      <c r="AN3075">
        <v>0</v>
      </c>
      <c r="AO3075">
        <v>0</v>
      </c>
    </row>
    <row r="3076" spans="1:41" hidden="1" x14ac:dyDescent="0.3">
      <c r="A3076" t="s">
        <v>1332</v>
      </c>
      <c r="B3076" t="s">
        <v>1332</v>
      </c>
      <c r="C3076" t="s">
        <v>1359</v>
      </c>
      <c r="D3076" t="s">
        <v>1755</v>
      </c>
      <c r="E3076">
        <v>2025329</v>
      </c>
      <c r="I3076" t="s">
        <v>1335</v>
      </c>
      <c r="J3076">
        <v>0</v>
      </c>
      <c r="K3076" t="s">
        <v>2586</v>
      </c>
      <c r="L3076">
        <v>46016</v>
      </c>
      <c r="N3076">
        <v>46052</v>
      </c>
      <c r="P3076" t="s">
        <v>1337</v>
      </c>
      <c r="Q3076" t="s">
        <v>2587</v>
      </c>
      <c r="R3076" t="s">
        <v>1358</v>
      </c>
      <c r="S3076" t="s">
        <v>1332</v>
      </c>
      <c r="T3076" t="s">
        <v>2588</v>
      </c>
      <c r="U3076" t="s">
        <v>1340</v>
      </c>
      <c r="V3076" t="s">
        <v>1341</v>
      </c>
      <c r="W3076" t="s">
        <v>1358</v>
      </c>
      <c r="AC3076" t="s">
        <v>1343</v>
      </c>
      <c r="AF3076" t="s">
        <v>1343</v>
      </c>
      <c r="AI3076" t="s">
        <v>1358</v>
      </c>
      <c r="AJ3076">
        <v>52</v>
      </c>
      <c r="AL3076">
        <v>0</v>
      </c>
      <c r="AM3076" t="s">
        <v>1332</v>
      </c>
      <c r="AN3076">
        <v>0</v>
      </c>
      <c r="AO3076">
        <v>0</v>
      </c>
    </row>
    <row r="3077" spans="1:41" hidden="1" x14ac:dyDescent="0.3">
      <c r="A3077" t="s">
        <v>1332</v>
      </c>
      <c r="B3077" t="s">
        <v>1332</v>
      </c>
      <c r="C3077" t="s">
        <v>304</v>
      </c>
      <c r="D3077" t="s">
        <v>4029</v>
      </c>
      <c r="E3077" t="s">
        <v>4030</v>
      </c>
      <c r="I3077" t="s">
        <v>1335</v>
      </c>
      <c r="J3077">
        <v>400</v>
      </c>
      <c r="K3077" t="s">
        <v>2586</v>
      </c>
      <c r="L3077">
        <v>46062</v>
      </c>
      <c r="N3077">
        <v>46113</v>
      </c>
      <c r="P3077" t="s">
        <v>1337</v>
      </c>
      <c r="Q3077" t="s">
        <v>2587</v>
      </c>
      <c r="R3077" t="s">
        <v>1358</v>
      </c>
      <c r="S3077" t="s">
        <v>1332</v>
      </c>
      <c r="U3077" t="s">
        <v>1340</v>
      </c>
      <c r="V3077" t="s">
        <v>1341</v>
      </c>
      <c r="W3077" t="s">
        <v>1358</v>
      </c>
      <c r="AC3077" t="s">
        <v>1343</v>
      </c>
      <c r="AF3077" t="s">
        <v>1343</v>
      </c>
      <c r="AI3077" t="s">
        <v>1358</v>
      </c>
      <c r="AJ3077" t="s">
        <v>1332</v>
      </c>
      <c r="AL3077">
        <v>0</v>
      </c>
      <c r="AM3077" t="s">
        <v>1332</v>
      </c>
      <c r="AN3077">
        <v>0</v>
      </c>
      <c r="AO3077">
        <v>0</v>
      </c>
    </row>
    <row r="3078" spans="1:41" hidden="1" x14ac:dyDescent="0.3">
      <c r="A3078" t="s">
        <v>1332</v>
      </c>
      <c r="B3078" t="s">
        <v>1332</v>
      </c>
      <c r="C3078" t="s">
        <v>304</v>
      </c>
      <c r="D3078" t="s">
        <v>5409</v>
      </c>
      <c r="E3078" t="s">
        <v>5410</v>
      </c>
      <c r="F3078" t="s">
        <v>6059</v>
      </c>
      <c r="G3078" t="s">
        <v>6060</v>
      </c>
      <c r="I3078" t="s">
        <v>1335</v>
      </c>
      <c r="J3078">
        <v>500</v>
      </c>
      <c r="K3078" t="s">
        <v>2586</v>
      </c>
      <c r="L3078">
        <v>46094</v>
      </c>
      <c r="N3078">
        <v>46142</v>
      </c>
      <c r="P3078" t="s">
        <v>1337</v>
      </c>
      <c r="Q3078" t="s">
        <v>2587</v>
      </c>
      <c r="R3078" t="s">
        <v>1781</v>
      </c>
      <c r="S3078" t="s">
        <v>1332</v>
      </c>
      <c r="U3078" t="s">
        <v>1340</v>
      </c>
      <c r="V3078" t="s">
        <v>1341</v>
      </c>
      <c r="W3078" t="s">
        <v>1355</v>
      </c>
      <c r="AC3078" t="s">
        <v>1343</v>
      </c>
      <c r="AF3078" t="s">
        <v>1343</v>
      </c>
      <c r="AI3078">
        <v>12</v>
      </c>
      <c r="AJ3078">
        <v>500</v>
      </c>
      <c r="AL3078">
        <v>0</v>
      </c>
      <c r="AM3078" t="s">
        <v>1332</v>
      </c>
      <c r="AN3078">
        <v>0</v>
      </c>
      <c r="AO3078">
        <v>0</v>
      </c>
    </row>
    <row r="3079" spans="1:41" hidden="1" x14ac:dyDescent="0.3">
      <c r="A3079" t="s">
        <v>1332</v>
      </c>
      <c r="B3079" t="s">
        <v>1332</v>
      </c>
      <c r="C3079" t="s">
        <v>39</v>
      </c>
      <c r="D3079" t="s">
        <v>6423</v>
      </c>
      <c r="E3079" t="s">
        <v>6424</v>
      </c>
      <c r="F3079" t="s">
        <v>7853</v>
      </c>
      <c r="G3079" t="s">
        <v>4636</v>
      </c>
      <c r="I3079" t="s">
        <v>1335</v>
      </c>
      <c r="J3079">
        <v>420</v>
      </c>
      <c r="K3079" t="s">
        <v>7854</v>
      </c>
      <c r="L3079">
        <v>46114</v>
      </c>
      <c r="N3079">
        <v>46157</v>
      </c>
      <c r="P3079" t="s">
        <v>1337</v>
      </c>
      <c r="Q3079" t="s">
        <v>7852</v>
      </c>
      <c r="R3079" t="s">
        <v>1781</v>
      </c>
      <c r="S3079" t="s">
        <v>1332</v>
      </c>
      <c r="U3079" t="s">
        <v>1340</v>
      </c>
      <c r="V3079" t="s">
        <v>1341</v>
      </c>
      <c r="W3079" t="s">
        <v>1355</v>
      </c>
      <c r="AC3079" t="s">
        <v>1343</v>
      </c>
      <c r="AF3079" t="s">
        <v>1343</v>
      </c>
      <c r="AI3079">
        <v>27</v>
      </c>
      <c r="AJ3079">
        <v>450</v>
      </c>
      <c r="AL3079">
        <v>0</v>
      </c>
      <c r="AM3079" t="s">
        <v>1332</v>
      </c>
      <c r="AN3079">
        <v>0</v>
      </c>
      <c r="AO3079">
        <v>0</v>
      </c>
    </row>
    <row r="3080" spans="1:41" hidden="1" x14ac:dyDescent="0.3">
      <c r="A3080" t="s">
        <v>1332</v>
      </c>
      <c r="B3080" t="s">
        <v>1332</v>
      </c>
      <c r="C3080" t="s">
        <v>39</v>
      </c>
      <c r="D3080" t="s">
        <v>7163</v>
      </c>
      <c r="E3080" t="s">
        <v>7164</v>
      </c>
      <c r="F3080" t="s">
        <v>7853</v>
      </c>
      <c r="I3080" t="s">
        <v>1335</v>
      </c>
      <c r="J3080">
        <v>0</v>
      </c>
      <c r="K3080" t="s">
        <v>7854</v>
      </c>
      <c r="L3080">
        <v>46114</v>
      </c>
      <c r="N3080">
        <v>46157</v>
      </c>
      <c r="P3080" t="s">
        <v>1337</v>
      </c>
      <c r="Q3080" t="s">
        <v>7852</v>
      </c>
      <c r="R3080" t="s">
        <v>1781</v>
      </c>
      <c r="S3080" t="s">
        <v>1332</v>
      </c>
      <c r="U3080" t="s">
        <v>1340</v>
      </c>
      <c r="V3080" t="s">
        <v>1341</v>
      </c>
      <c r="W3080" t="s">
        <v>1355</v>
      </c>
      <c r="AC3080" t="s">
        <v>1343</v>
      </c>
      <c r="AF3080" t="s">
        <v>1343</v>
      </c>
      <c r="AI3080">
        <v>27</v>
      </c>
      <c r="AJ3080">
        <v>0</v>
      </c>
      <c r="AL3080">
        <v>0</v>
      </c>
      <c r="AM3080" t="s">
        <v>1332</v>
      </c>
      <c r="AN3080">
        <v>0</v>
      </c>
      <c r="AO3080">
        <v>0</v>
      </c>
    </row>
    <row r="3081" spans="1:41" hidden="1" x14ac:dyDescent="0.3">
      <c r="A3081" t="s">
        <v>1332</v>
      </c>
      <c r="B3081" t="s">
        <v>1332</v>
      </c>
      <c r="C3081" t="s">
        <v>39</v>
      </c>
      <c r="D3081" t="s">
        <v>7165</v>
      </c>
      <c r="E3081" t="s">
        <v>7166</v>
      </c>
      <c r="F3081" t="s">
        <v>7853</v>
      </c>
      <c r="G3081" t="s">
        <v>4636</v>
      </c>
      <c r="I3081" t="s">
        <v>1335</v>
      </c>
      <c r="J3081">
        <v>0</v>
      </c>
      <c r="K3081" t="s">
        <v>7854</v>
      </c>
      <c r="L3081">
        <v>46114</v>
      </c>
      <c r="N3081">
        <v>46157</v>
      </c>
      <c r="P3081" t="s">
        <v>1337</v>
      </c>
      <c r="Q3081" t="s">
        <v>7852</v>
      </c>
      <c r="R3081" t="s">
        <v>1781</v>
      </c>
      <c r="S3081" t="s">
        <v>1332</v>
      </c>
      <c r="U3081" t="s">
        <v>1340</v>
      </c>
      <c r="V3081" t="s">
        <v>1341</v>
      </c>
      <c r="W3081" t="s">
        <v>1355</v>
      </c>
      <c r="AC3081" t="s">
        <v>1343</v>
      </c>
      <c r="AF3081" t="s">
        <v>1343</v>
      </c>
      <c r="AI3081">
        <v>27</v>
      </c>
      <c r="AJ3081">
        <v>0</v>
      </c>
      <c r="AL3081">
        <v>0</v>
      </c>
      <c r="AM3081" t="s">
        <v>1332</v>
      </c>
      <c r="AN3081">
        <v>0</v>
      </c>
      <c r="AO3081">
        <v>0</v>
      </c>
    </row>
    <row r="3082" spans="1:41" hidden="1" x14ac:dyDescent="0.3">
      <c r="A3082" t="s">
        <v>1332</v>
      </c>
      <c r="B3082" t="s">
        <v>1332</v>
      </c>
      <c r="C3082" t="s">
        <v>39</v>
      </c>
      <c r="D3082" t="s">
        <v>7158</v>
      </c>
      <c r="E3082" t="s">
        <v>7159</v>
      </c>
      <c r="F3082" t="s">
        <v>7853</v>
      </c>
      <c r="G3082" t="s">
        <v>4636</v>
      </c>
      <c r="I3082" t="s">
        <v>1335</v>
      </c>
      <c r="J3082">
        <v>0</v>
      </c>
      <c r="K3082" t="s">
        <v>7854</v>
      </c>
      <c r="L3082">
        <v>46114</v>
      </c>
      <c r="N3082">
        <v>46157</v>
      </c>
      <c r="P3082" t="s">
        <v>1337</v>
      </c>
      <c r="Q3082" t="s">
        <v>7852</v>
      </c>
      <c r="R3082" t="s">
        <v>1781</v>
      </c>
      <c r="S3082" t="s">
        <v>1332</v>
      </c>
      <c r="U3082" t="s">
        <v>1340</v>
      </c>
      <c r="V3082" t="s">
        <v>1341</v>
      </c>
      <c r="W3082" t="s">
        <v>1355</v>
      </c>
      <c r="AC3082" t="s">
        <v>1343</v>
      </c>
      <c r="AF3082" t="s">
        <v>1343</v>
      </c>
      <c r="AI3082">
        <v>27</v>
      </c>
      <c r="AJ3082">
        <v>35</v>
      </c>
      <c r="AL3082">
        <v>0</v>
      </c>
      <c r="AM3082" t="s">
        <v>1332</v>
      </c>
      <c r="AN3082">
        <v>0</v>
      </c>
      <c r="AO3082">
        <v>0</v>
      </c>
    </row>
    <row r="3083" spans="1:41" hidden="1" x14ac:dyDescent="0.3">
      <c r="A3083" t="s">
        <v>1332</v>
      </c>
      <c r="B3083" t="s">
        <v>1332</v>
      </c>
      <c r="C3083" t="s">
        <v>64</v>
      </c>
      <c r="D3083" t="s">
        <v>2962</v>
      </c>
      <c r="E3083">
        <v>2025945</v>
      </c>
      <c r="F3083" t="s">
        <v>8177</v>
      </c>
      <c r="G3083" t="s">
        <v>8178</v>
      </c>
      <c r="I3083" t="s">
        <v>1335</v>
      </c>
      <c r="J3083">
        <v>420</v>
      </c>
      <c r="K3083" t="s">
        <v>7854</v>
      </c>
      <c r="L3083">
        <v>46120</v>
      </c>
      <c r="N3083">
        <v>46157</v>
      </c>
      <c r="P3083" t="s">
        <v>1337</v>
      </c>
      <c r="Q3083" t="s">
        <v>8179</v>
      </c>
      <c r="R3083" t="s">
        <v>1781</v>
      </c>
      <c r="S3083" t="s">
        <v>1332</v>
      </c>
      <c r="U3083" t="s">
        <v>1340</v>
      </c>
      <c r="V3083" t="s">
        <v>1402</v>
      </c>
      <c r="W3083" t="s">
        <v>1355</v>
      </c>
      <c r="AC3083" t="s">
        <v>1343</v>
      </c>
      <c r="AF3083" t="s">
        <v>1343</v>
      </c>
      <c r="AI3083">
        <v>27</v>
      </c>
      <c r="AJ3083">
        <v>480</v>
      </c>
      <c r="AL3083">
        <v>0</v>
      </c>
      <c r="AM3083" t="s">
        <v>1332</v>
      </c>
      <c r="AN3083">
        <v>0</v>
      </c>
      <c r="AO3083">
        <v>0</v>
      </c>
    </row>
    <row r="3084" spans="1:41" hidden="1" x14ac:dyDescent="0.3">
      <c r="A3084" t="s">
        <v>1332</v>
      </c>
      <c r="B3084" t="s">
        <v>1332</v>
      </c>
      <c r="C3084" t="s">
        <v>64</v>
      </c>
      <c r="D3084" t="s">
        <v>4033</v>
      </c>
      <c r="E3084">
        <v>2026003</v>
      </c>
      <c r="F3084" t="s">
        <v>8180</v>
      </c>
      <c r="G3084" t="s">
        <v>4636</v>
      </c>
      <c r="I3084" t="s">
        <v>1335</v>
      </c>
      <c r="J3084">
        <v>420</v>
      </c>
      <c r="K3084" t="s">
        <v>7854</v>
      </c>
      <c r="L3084">
        <v>46120</v>
      </c>
      <c r="N3084">
        <v>46157</v>
      </c>
      <c r="P3084" t="s">
        <v>1337</v>
      </c>
      <c r="Q3084" t="s">
        <v>8179</v>
      </c>
      <c r="R3084" t="s">
        <v>1781</v>
      </c>
      <c r="S3084" t="s">
        <v>1332</v>
      </c>
      <c r="U3084" t="s">
        <v>1340</v>
      </c>
      <c r="V3084" t="s">
        <v>1402</v>
      </c>
      <c r="W3084" t="s">
        <v>1355</v>
      </c>
      <c r="AC3084" t="s">
        <v>1343</v>
      </c>
      <c r="AF3084" t="s">
        <v>1343</v>
      </c>
      <c r="AI3084">
        <v>27</v>
      </c>
      <c r="AJ3084">
        <v>465</v>
      </c>
      <c r="AL3084">
        <v>0</v>
      </c>
      <c r="AM3084" t="s">
        <v>1332</v>
      </c>
      <c r="AN3084">
        <v>0</v>
      </c>
      <c r="AO3084">
        <v>0</v>
      </c>
    </row>
    <row r="3085" spans="1:41" hidden="1" x14ac:dyDescent="0.3">
      <c r="A3085" t="s">
        <v>1332</v>
      </c>
      <c r="B3085" t="s">
        <v>1332</v>
      </c>
      <c r="C3085" t="s">
        <v>64</v>
      </c>
      <c r="D3085" t="s">
        <v>2091</v>
      </c>
      <c r="E3085">
        <v>2025339</v>
      </c>
      <c r="F3085" t="s">
        <v>8180</v>
      </c>
      <c r="G3085" t="s">
        <v>8181</v>
      </c>
      <c r="I3085" t="s">
        <v>1335</v>
      </c>
      <c r="J3085">
        <v>0</v>
      </c>
      <c r="K3085" t="s">
        <v>7854</v>
      </c>
      <c r="L3085">
        <v>46120</v>
      </c>
      <c r="N3085">
        <v>46157</v>
      </c>
      <c r="P3085" t="s">
        <v>1337</v>
      </c>
      <c r="Q3085" t="s">
        <v>8179</v>
      </c>
      <c r="R3085" t="s">
        <v>1781</v>
      </c>
      <c r="S3085" t="s">
        <v>1332</v>
      </c>
      <c r="U3085" t="s">
        <v>1340</v>
      </c>
      <c r="V3085" t="s">
        <v>1402</v>
      </c>
      <c r="W3085" t="s">
        <v>1355</v>
      </c>
      <c r="AC3085" t="s">
        <v>1343</v>
      </c>
      <c r="AF3085" t="s">
        <v>1343</v>
      </c>
      <c r="AI3085">
        <v>27</v>
      </c>
      <c r="AJ3085">
        <v>58</v>
      </c>
      <c r="AL3085">
        <v>0</v>
      </c>
      <c r="AM3085" t="s">
        <v>1332</v>
      </c>
      <c r="AN3085">
        <v>0</v>
      </c>
      <c r="AO3085">
        <v>0</v>
      </c>
    </row>
    <row r="3086" spans="1:41" hidden="1" x14ac:dyDescent="0.3">
      <c r="A3086" t="s">
        <v>1332</v>
      </c>
      <c r="B3086" t="s">
        <v>1332</v>
      </c>
      <c r="C3086" t="s">
        <v>64</v>
      </c>
      <c r="D3086" t="s">
        <v>2519</v>
      </c>
      <c r="E3086">
        <v>2025317</v>
      </c>
      <c r="F3086" t="s">
        <v>8180</v>
      </c>
      <c r="G3086" t="s">
        <v>8181</v>
      </c>
      <c r="I3086" t="s">
        <v>1335</v>
      </c>
      <c r="J3086">
        <v>420</v>
      </c>
      <c r="K3086" t="s">
        <v>7854</v>
      </c>
      <c r="L3086">
        <v>46120</v>
      </c>
      <c r="N3086">
        <v>46157</v>
      </c>
      <c r="P3086" t="s">
        <v>1337</v>
      </c>
      <c r="Q3086" t="s">
        <v>8179</v>
      </c>
      <c r="R3086" t="s">
        <v>1781</v>
      </c>
      <c r="S3086" t="s">
        <v>1332</v>
      </c>
      <c r="U3086" t="s">
        <v>1340</v>
      </c>
      <c r="V3086" t="s">
        <v>1402</v>
      </c>
      <c r="W3086" t="s">
        <v>1355</v>
      </c>
      <c r="AC3086" t="s">
        <v>1343</v>
      </c>
      <c r="AF3086" t="s">
        <v>1343</v>
      </c>
      <c r="AI3086">
        <v>27</v>
      </c>
      <c r="AJ3086">
        <v>470</v>
      </c>
      <c r="AL3086">
        <v>0</v>
      </c>
      <c r="AM3086" t="s">
        <v>1332</v>
      </c>
      <c r="AN3086">
        <v>0</v>
      </c>
      <c r="AO3086">
        <v>0</v>
      </c>
    </row>
    <row r="3087" spans="1:41" hidden="1" x14ac:dyDescent="0.3">
      <c r="A3087" t="s">
        <v>1332</v>
      </c>
      <c r="B3087" t="s">
        <v>1332</v>
      </c>
      <c r="C3087" t="s">
        <v>64</v>
      </c>
      <c r="D3087" t="s">
        <v>8050</v>
      </c>
      <c r="E3087">
        <v>2025329</v>
      </c>
      <c r="F3087" t="s">
        <v>8180</v>
      </c>
      <c r="G3087" t="s">
        <v>8181</v>
      </c>
      <c r="I3087" t="s">
        <v>1335</v>
      </c>
      <c r="J3087">
        <v>0</v>
      </c>
      <c r="K3087" t="s">
        <v>7854</v>
      </c>
      <c r="L3087">
        <v>46120</v>
      </c>
      <c r="N3087">
        <v>46157</v>
      </c>
      <c r="P3087" t="s">
        <v>1337</v>
      </c>
      <c r="Q3087" t="s">
        <v>8179</v>
      </c>
      <c r="R3087" t="s">
        <v>1781</v>
      </c>
      <c r="S3087" t="s">
        <v>1332</v>
      </c>
      <c r="U3087" t="s">
        <v>1340</v>
      </c>
      <c r="V3087" t="s">
        <v>1402</v>
      </c>
      <c r="W3087" t="s">
        <v>1355</v>
      </c>
      <c r="AC3087" t="s">
        <v>1343</v>
      </c>
      <c r="AF3087" t="s">
        <v>1343</v>
      </c>
      <c r="AI3087">
        <v>27</v>
      </c>
      <c r="AJ3087">
        <v>52</v>
      </c>
      <c r="AL3087">
        <v>0</v>
      </c>
      <c r="AM3087" t="s">
        <v>1332</v>
      </c>
      <c r="AN3087">
        <v>0</v>
      </c>
      <c r="AO3087">
        <v>0</v>
      </c>
    </row>
    <row r="3088" spans="1:41" hidden="1" x14ac:dyDescent="0.3">
      <c r="A3088" t="s">
        <v>1332</v>
      </c>
      <c r="B3088" t="s">
        <v>1332</v>
      </c>
      <c r="C3088" t="s">
        <v>1359</v>
      </c>
      <c r="D3088" t="s">
        <v>4577</v>
      </c>
      <c r="E3088">
        <v>2025320</v>
      </c>
      <c r="F3088" t="s">
        <v>5607</v>
      </c>
      <c r="G3088" t="s">
        <v>4636</v>
      </c>
      <c r="I3088" t="s">
        <v>1335</v>
      </c>
      <c r="J3088">
        <v>600</v>
      </c>
      <c r="K3088" t="s">
        <v>5608</v>
      </c>
      <c r="L3088">
        <v>46092</v>
      </c>
      <c r="N3088">
        <v>46132</v>
      </c>
      <c r="P3088" t="s">
        <v>1361</v>
      </c>
      <c r="Q3088" t="s">
        <v>5609</v>
      </c>
      <c r="R3088" t="s">
        <v>3490</v>
      </c>
      <c r="S3088" t="s">
        <v>1332</v>
      </c>
      <c r="U3088" t="s">
        <v>1340</v>
      </c>
      <c r="V3088" t="s">
        <v>1341</v>
      </c>
      <c r="W3088" t="s">
        <v>1355</v>
      </c>
      <c r="AC3088" t="s">
        <v>1343</v>
      </c>
      <c r="AF3088" t="s">
        <v>1343</v>
      </c>
      <c r="AI3088">
        <v>2</v>
      </c>
      <c r="AJ3088">
        <v>645</v>
      </c>
      <c r="AL3088">
        <v>0</v>
      </c>
      <c r="AM3088" t="s">
        <v>1332</v>
      </c>
      <c r="AN3088">
        <v>0</v>
      </c>
      <c r="AO3088">
        <v>0</v>
      </c>
    </row>
    <row r="3089" spans="1:41" hidden="1" x14ac:dyDescent="0.3">
      <c r="C3089" t="s">
        <v>1371</v>
      </c>
      <c r="D3089" t="s">
        <v>2519</v>
      </c>
      <c r="E3089">
        <v>2025317</v>
      </c>
      <c r="F3089" t="s">
        <v>8788</v>
      </c>
      <c r="I3089" t="s">
        <v>1335</v>
      </c>
      <c r="J3089">
        <v>600</v>
      </c>
      <c r="K3089" t="s">
        <v>5608</v>
      </c>
      <c r="L3089">
        <v>46127</v>
      </c>
      <c r="N3089">
        <v>46162</v>
      </c>
      <c r="P3089" t="s">
        <v>1361</v>
      </c>
      <c r="Q3089" t="s">
        <v>5609</v>
      </c>
      <c r="U3089" t="s">
        <v>1354</v>
      </c>
      <c r="V3089" t="s">
        <v>1341</v>
      </c>
      <c r="W3089" t="s">
        <v>1355</v>
      </c>
      <c r="AC3089" t="s">
        <v>1343</v>
      </c>
      <c r="AF3089" t="s">
        <v>1343</v>
      </c>
      <c r="AI3089">
        <v>32</v>
      </c>
      <c r="AJ3089">
        <v>650</v>
      </c>
      <c r="AL3089">
        <v>0</v>
      </c>
      <c r="AM3089" t="s">
        <v>1332</v>
      </c>
      <c r="AN3089">
        <v>0</v>
      </c>
      <c r="AO3089">
        <v>0</v>
      </c>
    </row>
    <row r="3090" spans="1:41" hidden="1" x14ac:dyDescent="0.3">
      <c r="C3090" t="s">
        <v>1371</v>
      </c>
      <c r="D3090" t="s">
        <v>1755</v>
      </c>
      <c r="E3090">
        <v>2025329</v>
      </c>
      <c r="F3090" t="s">
        <v>8788</v>
      </c>
      <c r="I3090" t="s">
        <v>1335</v>
      </c>
      <c r="J3090">
        <v>0</v>
      </c>
      <c r="K3090" t="s">
        <v>5608</v>
      </c>
      <c r="L3090">
        <v>46127</v>
      </c>
      <c r="N3090">
        <v>46162</v>
      </c>
      <c r="P3090" t="s">
        <v>1361</v>
      </c>
      <c r="Q3090" t="s">
        <v>5609</v>
      </c>
      <c r="U3090" t="s">
        <v>1354</v>
      </c>
      <c r="V3090" t="s">
        <v>1341</v>
      </c>
      <c r="W3090" t="s">
        <v>1355</v>
      </c>
      <c r="AC3090" t="s">
        <v>1343</v>
      </c>
      <c r="AF3090" t="s">
        <v>1343</v>
      </c>
      <c r="AI3090">
        <v>32</v>
      </c>
      <c r="AJ3090">
        <v>52</v>
      </c>
      <c r="AL3090">
        <v>0</v>
      </c>
      <c r="AM3090" t="s">
        <v>1332</v>
      </c>
      <c r="AN3090">
        <v>0</v>
      </c>
      <c r="AO3090">
        <v>0</v>
      </c>
    </row>
    <row r="3091" spans="1:41" hidden="1" x14ac:dyDescent="0.3">
      <c r="C3091" t="s">
        <v>1371</v>
      </c>
      <c r="D3091" t="s">
        <v>4631</v>
      </c>
      <c r="E3091">
        <v>2026010</v>
      </c>
      <c r="F3091" t="s">
        <v>8788</v>
      </c>
      <c r="I3091" t="s">
        <v>1335</v>
      </c>
      <c r="J3091">
        <v>600</v>
      </c>
      <c r="K3091" t="s">
        <v>5608</v>
      </c>
      <c r="L3091">
        <v>46127</v>
      </c>
      <c r="N3091">
        <v>46162</v>
      </c>
      <c r="P3091" t="s">
        <v>1361</v>
      </c>
      <c r="Q3091" t="s">
        <v>5609</v>
      </c>
      <c r="U3091" t="s">
        <v>1354</v>
      </c>
      <c r="V3091" t="s">
        <v>1341</v>
      </c>
      <c r="W3091" t="s">
        <v>1355</v>
      </c>
      <c r="AC3091" t="s">
        <v>1343</v>
      </c>
      <c r="AF3091" t="s">
        <v>1343</v>
      </c>
      <c r="AI3091">
        <v>32</v>
      </c>
      <c r="AJ3091">
        <v>630</v>
      </c>
      <c r="AL3091">
        <v>0</v>
      </c>
      <c r="AM3091" t="s">
        <v>1332</v>
      </c>
      <c r="AN3091">
        <v>0</v>
      </c>
      <c r="AO3091">
        <v>0</v>
      </c>
    </row>
    <row r="3092" spans="1:41" hidden="1" x14ac:dyDescent="0.3">
      <c r="C3092" t="s">
        <v>1371</v>
      </c>
      <c r="D3092" t="s">
        <v>4635</v>
      </c>
      <c r="E3092">
        <v>2026013</v>
      </c>
      <c r="F3092" t="s">
        <v>8788</v>
      </c>
      <c r="I3092" t="s">
        <v>1335</v>
      </c>
      <c r="J3092">
        <v>0</v>
      </c>
      <c r="K3092" t="s">
        <v>5608</v>
      </c>
      <c r="L3092">
        <v>46127</v>
      </c>
      <c r="N3092">
        <v>46162</v>
      </c>
      <c r="P3092" t="s">
        <v>1361</v>
      </c>
      <c r="Q3092" t="s">
        <v>5609</v>
      </c>
      <c r="U3092" t="s">
        <v>1354</v>
      </c>
      <c r="V3092" t="s">
        <v>1341</v>
      </c>
      <c r="W3092" t="s">
        <v>1355</v>
      </c>
      <c r="AC3092" t="s">
        <v>1343</v>
      </c>
      <c r="AF3092" t="s">
        <v>1343</v>
      </c>
      <c r="AI3092">
        <v>32</v>
      </c>
      <c r="AJ3092">
        <v>60</v>
      </c>
      <c r="AL3092">
        <v>0</v>
      </c>
      <c r="AM3092" t="s">
        <v>1332</v>
      </c>
      <c r="AN3092">
        <v>0</v>
      </c>
      <c r="AO3092">
        <v>0</v>
      </c>
    </row>
    <row r="3093" spans="1:41" hidden="1" x14ac:dyDescent="0.3">
      <c r="A3093" t="s">
        <v>1332</v>
      </c>
      <c r="B3093" t="s">
        <v>1332</v>
      </c>
      <c r="C3093" t="s">
        <v>205</v>
      </c>
      <c r="D3093" t="s">
        <v>7158</v>
      </c>
      <c r="E3093" t="s">
        <v>7159</v>
      </c>
      <c r="F3093" t="s">
        <v>7424</v>
      </c>
      <c r="I3093" t="s">
        <v>1335</v>
      </c>
      <c r="J3093">
        <v>80</v>
      </c>
      <c r="K3093" t="s">
        <v>7425</v>
      </c>
      <c r="L3093">
        <v>46109</v>
      </c>
      <c r="N3093">
        <v>46157</v>
      </c>
      <c r="P3093" t="s">
        <v>1337</v>
      </c>
      <c r="Q3093" t="s">
        <v>7426</v>
      </c>
      <c r="R3093" t="s">
        <v>1781</v>
      </c>
      <c r="S3093" t="s">
        <v>1353</v>
      </c>
      <c r="U3093" t="s">
        <v>1354</v>
      </c>
      <c r="V3093" t="s">
        <v>1341</v>
      </c>
      <c r="W3093" t="s">
        <v>1355</v>
      </c>
      <c r="AC3093" t="s">
        <v>1343</v>
      </c>
      <c r="AF3093" t="s">
        <v>1343</v>
      </c>
      <c r="AI3093">
        <v>27</v>
      </c>
      <c r="AJ3093">
        <v>115</v>
      </c>
      <c r="AL3093">
        <v>0</v>
      </c>
      <c r="AM3093" t="s">
        <v>1332</v>
      </c>
      <c r="AN3093">
        <v>0</v>
      </c>
      <c r="AO3093">
        <v>0</v>
      </c>
    </row>
    <row r="3094" spans="1:41" hidden="1" x14ac:dyDescent="0.3">
      <c r="A3094" t="s">
        <v>1332</v>
      </c>
      <c r="B3094" t="s">
        <v>1332</v>
      </c>
      <c r="C3094" t="s">
        <v>205</v>
      </c>
      <c r="D3094" t="s">
        <v>6423</v>
      </c>
      <c r="E3094" t="s">
        <v>6424</v>
      </c>
      <c r="F3094" t="s">
        <v>7424</v>
      </c>
      <c r="I3094" t="s">
        <v>1335</v>
      </c>
      <c r="J3094">
        <v>0</v>
      </c>
      <c r="K3094" t="s">
        <v>7425</v>
      </c>
      <c r="L3094">
        <v>46109</v>
      </c>
      <c r="N3094">
        <v>46157</v>
      </c>
      <c r="P3094" t="s">
        <v>1337</v>
      </c>
      <c r="Q3094" t="s">
        <v>7426</v>
      </c>
      <c r="R3094" t="s">
        <v>1781</v>
      </c>
      <c r="S3094" t="s">
        <v>1353</v>
      </c>
      <c r="U3094" t="s">
        <v>1354</v>
      </c>
      <c r="V3094" t="s">
        <v>1341</v>
      </c>
      <c r="W3094" t="s">
        <v>1355</v>
      </c>
      <c r="AC3094" t="s">
        <v>1343</v>
      </c>
      <c r="AF3094" t="s">
        <v>1343</v>
      </c>
      <c r="AI3094">
        <v>27</v>
      </c>
      <c r="AJ3094">
        <v>30</v>
      </c>
      <c r="AL3094">
        <v>0</v>
      </c>
      <c r="AM3094" t="s">
        <v>1332</v>
      </c>
      <c r="AN3094">
        <v>0</v>
      </c>
      <c r="AO3094">
        <v>0</v>
      </c>
    </row>
    <row r="3095" spans="1:41" hidden="1" x14ac:dyDescent="0.3">
      <c r="A3095" t="s">
        <v>1332</v>
      </c>
      <c r="B3095" t="s">
        <v>1332</v>
      </c>
      <c r="C3095" t="s">
        <v>205</v>
      </c>
      <c r="D3095" t="s">
        <v>7165</v>
      </c>
      <c r="E3095" t="s">
        <v>7166</v>
      </c>
      <c r="F3095" t="s">
        <v>7424</v>
      </c>
      <c r="I3095" t="s">
        <v>1335</v>
      </c>
      <c r="J3095">
        <v>0</v>
      </c>
      <c r="K3095" t="s">
        <v>7425</v>
      </c>
      <c r="L3095">
        <v>46109</v>
      </c>
      <c r="N3095">
        <v>46157</v>
      </c>
      <c r="P3095" t="s">
        <v>1337</v>
      </c>
      <c r="Q3095" t="s">
        <v>7426</v>
      </c>
      <c r="R3095" t="s">
        <v>1781</v>
      </c>
      <c r="S3095" t="s">
        <v>1353</v>
      </c>
      <c r="U3095" t="s">
        <v>1354</v>
      </c>
      <c r="V3095" t="s">
        <v>1341</v>
      </c>
      <c r="W3095" t="s">
        <v>1355</v>
      </c>
      <c r="AC3095" t="s">
        <v>1343</v>
      </c>
      <c r="AF3095" t="s">
        <v>1343</v>
      </c>
      <c r="AI3095">
        <v>27</v>
      </c>
      <c r="AJ3095">
        <v>0</v>
      </c>
      <c r="AL3095">
        <v>0</v>
      </c>
      <c r="AM3095" t="s">
        <v>1332</v>
      </c>
      <c r="AN3095">
        <v>0</v>
      </c>
      <c r="AO3095">
        <v>0</v>
      </c>
    </row>
    <row r="3096" spans="1:41" hidden="1" x14ac:dyDescent="0.3">
      <c r="A3096" t="s">
        <v>1332</v>
      </c>
      <c r="B3096" t="s">
        <v>1332</v>
      </c>
      <c r="C3096" t="s">
        <v>39</v>
      </c>
      <c r="D3096" t="s">
        <v>3906</v>
      </c>
      <c r="E3096">
        <v>2026009</v>
      </c>
      <c r="I3096" t="s">
        <v>1335</v>
      </c>
      <c r="J3096">
        <v>450</v>
      </c>
      <c r="K3096" t="s">
        <v>4161</v>
      </c>
      <c r="L3096">
        <v>46060</v>
      </c>
      <c r="N3096">
        <v>46112</v>
      </c>
      <c r="P3096" t="s">
        <v>1337</v>
      </c>
      <c r="Q3096" t="s">
        <v>4162</v>
      </c>
      <c r="R3096" t="s">
        <v>1339</v>
      </c>
      <c r="S3096" t="s">
        <v>1374</v>
      </c>
      <c r="T3096" t="s">
        <v>4163</v>
      </c>
      <c r="U3096" t="s">
        <v>3513</v>
      </c>
      <c r="V3096" t="s">
        <v>1341</v>
      </c>
      <c r="W3096" t="s">
        <v>1339</v>
      </c>
      <c r="X3096">
        <v>46111</v>
      </c>
      <c r="Y3096" t="s">
        <v>4164</v>
      </c>
      <c r="Z3096">
        <v>609</v>
      </c>
      <c r="AA3096">
        <v>83</v>
      </c>
      <c r="AB3096">
        <v>31</v>
      </c>
      <c r="AC3096" t="s">
        <v>1343</v>
      </c>
      <c r="AF3096" t="s">
        <v>1343</v>
      </c>
      <c r="AI3096" t="s">
        <v>1339</v>
      </c>
      <c r="AJ3096">
        <v>505</v>
      </c>
      <c r="AL3096">
        <v>609</v>
      </c>
      <c r="AM3096">
        <v>609</v>
      </c>
      <c r="AN3096">
        <v>0.13628899835796399</v>
      </c>
      <c r="AO3096">
        <v>0.82922824302134601</v>
      </c>
    </row>
    <row r="3097" spans="1:41" hidden="1" x14ac:dyDescent="0.3">
      <c r="A3097" t="s">
        <v>1332</v>
      </c>
      <c r="B3097" t="s">
        <v>1332</v>
      </c>
      <c r="C3097" t="s">
        <v>39</v>
      </c>
      <c r="D3097" t="s">
        <v>2091</v>
      </c>
      <c r="E3097">
        <v>2025339</v>
      </c>
      <c r="I3097" t="s">
        <v>1335</v>
      </c>
      <c r="J3097">
        <v>0</v>
      </c>
      <c r="K3097" t="s">
        <v>4161</v>
      </c>
      <c r="L3097">
        <v>46060</v>
      </c>
      <c r="N3097">
        <v>46112</v>
      </c>
      <c r="P3097" t="s">
        <v>1337</v>
      </c>
      <c r="Q3097" t="s">
        <v>4162</v>
      </c>
      <c r="R3097" t="s">
        <v>1339</v>
      </c>
      <c r="S3097" t="s">
        <v>1374</v>
      </c>
      <c r="T3097" t="s">
        <v>4163</v>
      </c>
      <c r="U3097" t="s">
        <v>3513</v>
      </c>
      <c r="V3097" t="s">
        <v>1341</v>
      </c>
      <c r="W3097" t="s">
        <v>1339</v>
      </c>
      <c r="X3097">
        <v>46111</v>
      </c>
      <c r="Y3097" t="s">
        <v>4164</v>
      </c>
      <c r="Z3097">
        <v>609</v>
      </c>
      <c r="AA3097">
        <v>83</v>
      </c>
      <c r="AB3097">
        <v>31</v>
      </c>
      <c r="AC3097" t="s">
        <v>1343</v>
      </c>
      <c r="AF3097" t="s">
        <v>1343</v>
      </c>
      <c r="AI3097" t="s">
        <v>1339</v>
      </c>
      <c r="AJ3097">
        <v>58</v>
      </c>
      <c r="AL3097" t="s">
        <v>1332</v>
      </c>
      <c r="AM3097" t="s">
        <v>1332</v>
      </c>
      <c r="AN3097">
        <v>0.13628899835796399</v>
      </c>
      <c r="AO3097">
        <v>0</v>
      </c>
    </row>
    <row r="3098" spans="1:41" hidden="1" x14ac:dyDescent="0.3">
      <c r="A3098" t="s">
        <v>1332</v>
      </c>
      <c r="B3098" t="s">
        <v>1332</v>
      </c>
      <c r="C3098" t="s">
        <v>304</v>
      </c>
      <c r="D3098" t="s">
        <v>4033</v>
      </c>
      <c r="E3098">
        <v>2026003</v>
      </c>
      <c r="F3098" t="s">
        <v>7492</v>
      </c>
      <c r="G3098" t="s">
        <v>7493</v>
      </c>
      <c r="I3098" t="s">
        <v>1335</v>
      </c>
      <c r="J3098">
        <v>350</v>
      </c>
      <c r="K3098" t="s">
        <v>4161</v>
      </c>
      <c r="L3098">
        <v>46111</v>
      </c>
      <c r="N3098">
        <v>46157</v>
      </c>
      <c r="P3098" t="s">
        <v>1337</v>
      </c>
      <c r="Q3098" t="s">
        <v>4162</v>
      </c>
      <c r="R3098" t="s">
        <v>1781</v>
      </c>
      <c r="S3098" t="s">
        <v>1353</v>
      </c>
      <c r="U3098" t="s">
        <v>1354</v>
      </c>
      <c r="V3098" t="s">
        <v>1341</v>
      </c>
      <c r="W3098" t="s">
        <v>1355</v>
      </c>
      <c r="AC3098" t="s">
        <v>1343</v>
      </c>
      <c r="AF3098" t="s">
        <v>1343</v>
      </c>
      <c r="AI3098">
        <v>27</v>
      </c>
      <c r="AJ3098">
        <v>395</v>
      </c>
      <c r="AL3098">
        <v>0</v>
      </c>
      <c r="AM3098" t="s">
        <v>1332</v>
      </c>
      <c r="AN3098">
        <v>0</v>
      </c>
      <c r="AO3098">
        <v>0</v>
      </c>
    </row>
    <row r="3099" spans="1:41" hidden="1" x14ac:dyDescent="0.3">
      <c r="A3099" t="s">
        <v>1332</v>
      </c>
      <c r="B3099" t="s">
        <v>1332</v>
      </c>
      <c r="C3099" t="s">
        <v>1386</v>
      </c>
      <c r="D3099" t="s">
        <v>2519</v>
      </c>
      <c r="E3099">
        <v>2025317</v>
      </c>
      <c r="F3099" t="s">
        <v>7492</v>
      </c>
      <c r="I3099" t="s">
        <v>1335</v>
      </c>
      <c r="J3099">
        <v>400</v>
      </c>
      <c r="K3099" t="s">
        <v>4161</v>
      </c>
      <c r="L3099">
        <v>46119</v>
      </c>
      <c r="N3099">
        <v>46172</v>
      </c>
      <c r="P3099" t="s">
        <v>1361</v>
      </c>
      <c r="Q3099" t="s">
        <v>4162</v>
      </c>
      <c r="R3099" t="s">
        <v>1781</v>
      </c>
      <c r="S3099" t="s">
        <v>1332</v>
      </c>
      <c r="U3099" t="s">
        <v>1340</v>
      </c>
      <c r="V3099" t="s">
        <v>1341</v>
      </c>
      <c r="W3099" t="s">
        <v>1355</v>
      </c>
      <c r="AC3099" t="s">
        <v>1343</v>
      </c>
      <c r="AF3099" t="s">
        <v>1343</v>
      </c>
      <c r="AI3099">
        <v>42</v>
      </c>
      <c r="AJ3099">
        <v>450</v>
      </c>
      <c r="AL3099">
        <v>0</v>
      </c>
      <c r="AM3099" t="s">
        <v>1332</v>
      </c>
      <c r="AN3099">
        <v>0</v>
      </c>
      <c r="AO3099">
        <v>0</v>
      </c>
    </row>
    <row r="3100" spans="1:41" hidden="1" x14ac:dyDescent="0.3">
      <c r="A3100" t="s">
        <v>1332</v>
      </c>
      <c r="B3100" t="s">
        <v>1332</v>
      </c>
      <c r="C3100" t="s">
        <v>1386</v>
      </c>
      <c r="D3100" t="s">
        <v>1755</v>
      </c>
      <c r="E3100">
        <v>2025329</v>
      </c>
      <c r="F3100" t="s">
        <v>7492</v>
      </c>
      <c r="I3100" t="s">
        <v>1335</v>
      </c>
      <c r="J3100">
        <v>0</v>
      </c>
      <c r="K3100" t="s">
        <v>4161</v>
      </c>
      <c r="L3100">
        <v>46119</v>
      </c>
      <c r="N3100">
        <v>46172</v>
      </c>
      <c r="P3100" t="s">
        <v>1361</v>
      </c>
      <c r="Q3100" t="s">
        <v>4162</v>
      </c>
      <c r="R3100" t="s">
        <v>1781</v>
      </c>
      <c r="S3100" t="s">
        <v>1332</v>
      </c>
      <c r="U3100" t="s">
        <v>1340</v>
      </c>
      <c r="V3100" t="s">
        <v>1341</v>
      </c>
      <c r="W3100" t="s">
        <v>1355</v>
      </c>
      <c r="AC3100" t="s">
        <v>1343</v>
      </c>
      <c r="AF3100" t="s">
        <v>1343</v>
      </c>
      <c r="AI3100">
        <v>42</v>
      </c>
      <c r="AJ3100">
        <v>52</v>
      </c>
      <c r="AL3100">
        <v>0</v>
      </c>
      <c r="AM3100" t="s">
        <v>1332</v>
      </c>
      <c r="AN3100">
        <v>0</v>
      </c>
      <c r="AO3100">
        <v>0</v>
      </c>
    </row>
    <row r="3101" spans="1:41" hidden="1" x14ac:dyDescent="0.3">
      <c r="A3101" t="e">
        <v>#VALUE!</v>
      </c>
      <c r="B3101" t="e">
        <v>#VALUE!</v>
      </c>
      <c r="C3101" t="s">
        <v>1371</v>
      </c>
      <c r="D3101" t="s">
        <v>2962</v>
      </c>
      <c r="E3101">
        <v>2025945</v>
      </c>
      <c r="F3101" t="s">
        <v>6339</v>
      </c>
      <c r="G3101" t="s">
        <v>6340</v>
      </c>
      <c r="I3101" t="s">
        <v>1335</v>
      </c>
      <c r="J3101">
        <v>300</v>
      </c>
      <c r="K3101" t="s">
        <v>6341</v>
      </c>
      <c r="L3101">
        <v>46098</v>
      </c>
      <c r="N3101">
        <v>46142</v>
      </c>
      <c r="P3101" t="s">
        <v>1337</v>
      </c>
      <c r="Q3101" t="s">
        <v>6342</v>
      </c>
      <c r="R3101" t="s">
        <v>1339</v>
      </c>
      <c r="S3101" t="s">
        <v>1332</v>
      </c>
      <c r="U3101" t="s">
        <v>1340</v>
      </c>
      <c r="V3101" t="s">
        <v>1341</v>
      </c>
      <c r="W3101" t="s">
        <v>1339</v>
      </c>
      <c r="X3101">
        <v>46115</v>
      </c>
      <c r="Y3101" t="s">
        <v>6343</v>
      </c>
      <c r="Z3101">
        <v>32</v>
      </c>
      <c r="AA3101">
        <v>9</v>
      </c>
      <c r="AB3101">
        <v>1</v>
      </c>
      <c r="AC3101" t="s">
        <v>1343</v>
      </c>
      <c r="AF3101" t="s">
        <v>1343</v>
      </c>
      <c r="AI3101" t="s">
        <v>1339</v>
      </c>
      <c r="AJ3101">
        <v>360</v>
      </c>
      <c r="AL3101">
        <v>32</v>
      </c>
      <c r="AM3101">
        <v>32</v>
      </c>
      <c r="AN3101">
        <v>0.28125</v>
      </c>
      <c r="AO3101">
        <v>11.25</v>
      </c>
    </row>
    <row r="3102" spans="1:41" hidden="1" x14ac:dyDescent="0.3">
      <c r="A3102" t="s">
        <v>1332</v>
      </c>
      <c r="B3102" t="s">
        <v>1332</v>
      </c>
      <c r="C3102" t="s">
        <v>205</v>
      </c>
      <c r="D3102" t="s">
        <v>2519</v>
      </c>
      <c r="E3102">
        <v>2025317</v>
      </c>
      <c r="F3102" t="s">
        <v>7011</v>
      </c>
      <c r="G3102" t="s">
        <v>7012</v>
      </c>
      <c r="I3102" t="s">
        <v>1335</v>
      </c>
      <c r="J3102">
        <v>100</v>
      </c>
      <c r="K3102" t="s">
        <v>7013</v>
      </c>
      <c r="L3102">
        <v>46106</v>
      </c>
      <c r="N3102">
        <v>46152</v>
      </c>
      <c r="P3102" t="s">
        <v>1337</v>
      </c>
      <c r="Q3102" t="s">
        <v>7014</v>
      </c>
      <c r="R3102" t="s">
        <v>1339</v>
      </c>
      <c r="S3102" t="s">
        <v>1332</v>
      </c>
      <c r="U3102" t="s">
        <v>1340</v>
      </c>
      <c r="V3102" t="s">
        <v>1341</v>
      </c>
      <c r="W3102" t="s">
        <v>1339</v>
      </c>
      <c r="X3102">
        <v>46116</v>
      </c>
      <c r="Y3102" t="s">
        <v>7015</v>
      </c>
      <c r="Z3102">
        <v>18</v>
      </c>
      <c r="AA3102">
        <v>1</v>
      </c>
      <c r="AB3102">
        <v>3</v>
      </c>
      <c r="AC3102" t="s">
        <v>1343</v>
      </c>
      <c r="AF3102" t="s">
        <v>1343</v>
      </c>
      <c r="AI3102" t="s">
        <v>1339</v>
      </c>
      <c r="AJ3102">
        <v>150</v>
      </c>
      <c r="AL3102">
        <v>18</v>
      </c>
      <c r="AM3102">
        <v>18</v>
      </c>
      <c r="AN3102">
        <v>5.5555555555555601E-2</v>
      </c>
      <c r="AO3102">
        <v>8.3333333333333304</v>
      </c>
    </row>
    <row r="3103" spans="1:41" hidden="1" x14ac:dyDescent="0.3">
      <c r="A3103" t="s">
        <v>1332</v>
      </c>
      <c r="B3103" t="s">
        <v>1332</v>
      </c>
      <c r="C3103" t="s">
        <v>205</v>
      </c>
      <c r="D3103" t="s">
        <v>1755</v>
      </c>
      <c r="E3103">
        <v>2025329</v>
      </c>
      <c r="F3103" t="s">
        <v>7016</v>
      </c>
      <c r="I3103" t="s">
        <v>1335</v>
      </c>
      <c r="J3103">
        <v>0</v>
      </c>
      <c r="K3103" t="s">
        <v>7013</v>
      </c>
      <c r="L3103">
        <v>46106</v>
      </c>
      <c r="N3103">
        <v>46152</v>
      </c>
      <c r="P3103" t="s">
        <v>1337</v>
      </c>
      <c r="Q3103" t="s">
        <v>7014</v>
      </c>
      <c r="R3103" t="s">
        <v>1339</v>
      </c>
      <c r="S3103" t="s">
        <v>1332</v>
      </c>
      <c r="U3103" t="s">
        <v>1340</v>
      </c>
      <c r="V3103" t="s">
        <v>1341</v>
      </c>
      <c r="W3103" t="s">
        <v>1339</v>
      </c>
      <c r="X3103">
        <v>46116</v>
      </c>
      <c r="Y3103" t="s">
        <v>7015</v>
      </c>
      <c r="Z3103">
        <v>18</v>
      </c>
      <c r="AA3103">
        <v>1</v>
      </c>
      <c r="AB3103">
        <v>3</v>
      </c>
      <c r="AC3103" t="s">
        <v>1343</v>
      </c>
      <c r="AF3103" t="s">
        <v>1343</v>
      </c>
      <c r="AI3103" t="s">
        <v>1339</v>
      </c>
      <c r="AJ3103">
        <v>52</v>
      </c>
      <c r="AL3103" t="s">
        <v>1332</v>
      </c>
      <c r="AM3103" t="s">
        <v>1332</v>
      </c>
      <c r="AN3103">
        <v>5.5555555555555601E-2</v>
      </c>
      <c r="AO3103">
        <v>0</v>
      </c>
    </row>
    <row r="3104" spans="1:41" x14ac:dyDescent="0.3">
      <c r="A3104" t="s">
        <v>1332</v>
      </c>
      <c r="B3104" t="s">
        <v>1379</v>
      </c>
      <c r="C3104" t="s">
        <v>1380</v>
      </c>
      <c r="D3104" t="s">
        <v>2962</v>
      </c>
      <c r="E3104">
        <v>2025945</v>
      </c>
      <c r="F3104" t="s">
        <v>5999</v>
      </c>
      <c r="G3104" t="s">
        <v>1379</v>
      </c>
      <c r="I3104" t="s">
        <v>1335</v>
      </c>
      <c r="J3104">
        <v>400</v>
      </c>
      <c r="K3104" t="s">
        <v>1629</v>
      </c>
      <c r="L3104" s="42">
        <v>46094</v>
      </c>
      <c r="N3104">
        <v>46142</v>
      </c>
      <c r="P3104" t="s">
        <v>1337</v>
      </c>
      <c r="Q3104" t="s">
        <v>1630</v>
      </c>
      <c r="R3104" t="s">
        <v>1781</v>
      </c>
      <c r="S3104" t="s">
        <v>1332</v>
      </c>
      <c r="U3104" t="s">
        <v>1340</v>
      </c>
      <c r="V3104" t="s">
        <v>1341</v>
      </c>
      <c r="W3104" t="s">
        <v>1355</v>
      </c>
      <c r="AC3104" t="s">
        <v>1343</v>
      </c>
      <c r="AF3104" t="s">
        <v>1343</v>
      </c>
      <c r="AI3104">
        <v>12</v>
      </c>
      <c r="AJ3104">
        <v>460</v>
      </c>
      <c r="AL3104">
        <v>0</v>
      </c>
      <c r="AM3104" t="s">
        <v>1332</v>
      </c>
      <c r="AN3104">
        <v>0</v>
      </c>
      <c r="AO3104">
        <v>0</v>
      </c>
    </row>
    <row r="3105" spans="1:41" hidden="1" x14ac:dyDescent="0.3">
      <c r="A3105" t="s">
        <v>1332</v>
      </c>
      <c r="B3105" t="s">
        <v>1332</v>
      </c>
      <c r="C3105" t="s">
        <v>304</v>
      </c>
      <c r="D3105" t="s">
        <v>4033</v>
      </c>
      <c r="E3105">
        <v>2026003</v>
      </c>
      <c r="F3105" t="s">
        <v>8360</v>
      </c>
      <c r="G3105" t="s">
        <v>8361</v>
      </c>
      <c r="I3105" t="s">
        <v>1335</v>
      </c>
      <c r="J3105">
        <v>160</v>
      </c>
      <c r="K3105" t="s">
        <v>6017</v>
      </c>
      <c r="L3105">
        <v>46122</v>
      </c>
      <c r="N3105">
        <v>46147</v>
      </c>
      <c r="P3105" t="s">
        <v>1337</v>
      </c>
      <c r="Q3105" t="s">
        <v>6018</v>
      </c>
      <c r="R3105" t="s">
        <v>1781</v>
      </c>
      <c r="S3105" t="s">
        <v>1332</v>
      </c>
      <c r="U3105" t="s">
        <v>1340</v>
      </c>
      <c r="V3105" t="s">
        <v>1402</v>
      </c>
      <c r="W3105" t="s">
        <v>1355</v>
      </c>
      <c r="AC3105" t="s">
        <v>1343</v>
      </c>
      <c r="AF3105" t="s">
        <v>1343</v>
      </c>
      <c r="AI3105">
        <v>17</v>
      </c>
      <c r="AJ3105">
        <v>205</v>
      </c>
      <c r="AL3105">
        <v>0</v>
      </c>
      <c r="AM3105" t="s">
        <v>1332</v>
      </c>
      <c r="AN3105">
        <v>0</v>
      </c>
      <c r="AO3105">
        <v>0</v>
      </c>
    </row>
    <row r="3106" spans="1:41" hidden="1" x14ac:dyDescent="0.3">
      <c r="A3106" t="s">
        <v>1332</v>
      </c>
      <c r="B3106" t="s">
        <v>1332</v>
      </c>
      <c r="C3106" t="s">
        <v>304</v>
      </c>
      <c r="D3106" t="s">
        <v>2519</v>
      </c>
      <c r="E3106">
        <v>2025317</v>
      </c>
      <c r="F3106" t="s">
        <v>8360</v>
      </c>
      <c r="G3106" t="s">
        <v>4636</v>
      </c>
      <c r="I3106" t="s">
        <v>1335</v>
      </c>
      <c r="J3106">
        <v>160</v>
      </c>
      <c r="K3106" t="s">
        <v>6017</v>
      </c>
      <c r="L3106">
        <v>46122</v>
      </c>
      <c r="N3106">
        <v>46147</v>
      </c>
      <c r="P3106" t="s">
        <v>1337</v>
      </c>
      <c r="Q3106" t="s">
        <v>6018</v>
      </c>
      <c r="R3106" t="s">
        <v>1781</v>
      </c>
      <c r="S3106" t="s">
        <v>1332</v>
      </c>
      <c r="U3106" t="s">
        <v>1340</v>
      </c>
      <c r="V3106" t="s">
        <v>1402</v>
      </c>
      <c r="W3106" t="s">
        <v>1355</v>
      </c>
      <c r="AC3106" t="s">
        <v>1343</v>
      </c>
      <c r="AF3106" t="s">
        <v>1343</v>
      </c>
      <c r="AI3106">
        <v>17</v>
      </c>
      <c r="AJ3106">
        <v>210</v>
      </c>
      <c r="AL3106">
        <v>0</v>
      </c>
      <c r="AM3106" t="s">
        <v>1332</v>
      </c>
      <c r="AN3106">
        <v>0</v>
      </c>
      <c r="AO3106">
        <v>0</v>
      </c>
    </row>
    <row r="3107" spans="1:41" hidden="1" x14ac:dyDescent="0.3">
      <c r="A3107" t="s">
        <v>1332</v>
      </c>
      <c r="B3107" t="s">
        <v>1332</v>
      </c>
      <c r="C3107" t="s">
        <v>304</v>
      </c>
      <c r="D3107" t="s">
        <v>1755</v>
      </c>
      <c r="E3107">
        <v>2025329</v>
      </c>
      <c r="F3107" t="s">
        <v>8360</v>
      </c>
      <c r="G3107" t="s">
        <v>4636</v>
      </c>
      <c r="I3107" t="s">
        <v>1335</v>
      </c>
      <c r="J3107">
        <v>0</v>
      </c>
      <c r="K3107" t="s">
        <v>6017</v>
      </c>
      <c r="L3107">
        <v>46122</v>
      </c>
      <c r="N3107">
        <v>46147</v>
      </c>
      <c r="P3107" t="s">
        <v>1337</v>
      </c>
      <c r="Q3107" t="s">
        <v>6018</v>
      </c>
      <c r="R3107" t="s">
        <v>1781</v>
      </c>
      <c r="S3107" t="s">
        <v>1332</v>
      </c>
      <c r="U3107" t="s">
        <v>1340</v>
      </c>
      <c r="V3107" t="s">
        <v>1402</v>
      </c>
      <c r="W3107" t="s">
        <v>1355</v>
      </c>
      <c r="AC3107" t="s">
        <v>1343</v>
      </c>
      <c r="AF3107" t="s">
        <v>1343</v>
      </c>
      <c r="AI3107">
        <v>17</v>
      </c>
      <c r="AJ3107">
        <v>52</v>
      </c>
      <c r="AL3107">
        <v>0</v>
      </c>
      <c r="AM3107" t="s">
        <v>1332</v>
      </c>
      <c r="AN3107">
        <v>0</v>
      </c>
      <c r="AO3107">
        <v>0</v>
      </c>
    </row>
    <row r="3108" spans="1:41" hidden="1" x14ac:dyDescent="0.3">
      <c r="A3108" t="s">
        <v>1332</v>
      </c>
      <c r="B3108" t="s">
        <v>1332</v>
      </c>
      <c r="C3108" t="s">
        <v>39</v>
      </c>
      <c r="D3108" t="s">
        <v>1438</v>
      </c>
      <c r="E3108">
        <v>2025933</v>
      </c>
      <c r="I3108" t="s">
        <v>1335</v>
      </c>
      <c r="J3108">
        <v>0</v>
      </c>
      <c r="K3108" t="s">
        <v>3679</v>
      </c>
      <c r="L3108">
        <v>46055</v>
      </c>
      <c r="N3108">
        <v>46096</v>
      </c>
      <c r="P3108" t="s">
        <v>1361</v>
      </c>
      <c r="Q3108" t="s">
        <v>3680</v>
      </c>
      <c r="R3108" t="s">
        <v>1339</v>
      </c>
      <c r="S3108" t="s">
        <v>1332</v>
      </c>
      <c r="U3108" t="s">
        <v>1537</v>
      </c>
      <c r="V3108" t="s">
        <v>1341</v>
      </c>
      <c r="W3108" t="s">
        <v>1339</v>
      </c>
      <c r="X3108">
        <v>46089</v>
      </c>
      <c r="Y3108" t="s">
        <v>3681</v>
      </c>
      <c r="Z3108">
        <v>71</v>
      </c>
      <c r="AA3108">
        <v>21</v>
      </c>
      <c r="AB3108">
        <v>21</v>
      </c>
      <c r="AC3108" t="s">
        <v>1343</v>
      </c>
      <c r="AF3108" t="s">
        <v>1343</v>
      </c>
      <c r="AI3108" t="s">
        <v>1339</v>
      </c>
      <c r="AJ3108">
        <v>50</v>
      </c>
      <c r="AL3108">
        <v>71</v>
      </c>
      <c r="AM3108">
        <v>71</v>
      </c>
      <c r="AN3108">
        <v>0.29577464788732399</v>
      </c>
      <c r="AO3108">
        <v>0.70422535211267601</v>
      </c>
    </row>
    <row r="3109" spans="1:41" hidden="1" x14ac:dyDescent="0.3">
      <c r="A3109" t="s">
        <v>1332</v>
      </c>
      <c r="B3109" t="s">
        <v>1332</v>
      </c>
      <c r="C3109" t="s">
        <v>39</v>
      </c>
      <c r="D3109" t="s">
        <v>1755</v>
      </c>
      <c r="E3109">
        <v>2025329</v>
      </c>
      <c r="I3109" t="s">
        <v>1335</v>
      </c>
      <c r="J3109">
        <v>0</v>
      </c>
      <c r="K3109" t="s">
        <v>3679</v>
      </c>
      <c r="L3109">
        <v>46055</v>
      </c>
      <c r="N3109">
        <v>46096</v>
      </c>
      <c r="P3109" t="s">
        <v>1361</v>
      </c>
      <c r="Q3109" t="s">
        <v>3680</v>
      </c>
      <c r="R3109" t="s">
        <v>1339</v>
      </c>
      <c r="S3109" t="s">
        <v>1332</v>
      </c>
      <c r="U3109" t="s">
        <v>1537</v>
      </c>
      <c r="V3109" t="s">
        <v>1341</v>
      </c>
      <c r="W3109" t="s">
        <v>1339</v>
      </c>
      <c r="X3109">
        <v>46089</v>
      </c>
      <c r="Y3109" t="s">
        <v>3681</v>
      </c>
      <c r="Z3109">
        <v>71</v>
      </c>
      <c r="AA3109">
        <v>21</v>
      </c>
      <c r="AB3109">
        <v>21</v>
      </c>
      <c r="AC3109" t="s">
        <v>1343</v>
      </c>
      <c r="AF3109" t="s">
        <v>1343</v>
      </c>
      <c r="AI3109" t="s">
        <v>1339</v>
      </c>
      <c r="AJ3109">
        <v>52</v>
      </c>
      <c r="AL3109" t="s">
        <v>1332</v>
      </c>
      <c r="AM3109" t="s">
        <v>1332</v>
      </c>
      <c r="AN3109">
        <v>0.29577464788732399</v>
      </c>
      <c r="AO3109">
        <v>0</v>
      </c>
    </row>
    <row r="3110" spans="1:41" hidden="1" x14ac:dyDescent="0.3">
      <c r="A3110" t="s">
        <v>1332</v>
      </c>
      <c r="B3110" t="s">
        <v>1332</v>
      </c>
      <c r="C3110" t="s">
        <v>39</v>
      </c>
      <c r="D3110" t="s">
        <v>3258</v>
      </c>
      <c r="E3110">
        <v>2025308</v>
      </c>
      <c r="F3110" t="s">
        <v>7847</v>
      </c>
      <c r="I3110" t="s">
        <v>1335</v>
      </c>
      <c r="J3110">
        <v>70</v>
      </c>
      <c r="K3110" t="s">
        <v>7848</v>
      </c>
      <c r="L3110">
        <v>46114</v>
      </c>
      <c r="N3110">
        <v>46157</v>
      </c>
      <c r="P3110" t="s">
        <v>1361</v>
      </c>
      <c r="Q3110" t="s">
        <v>7849</v>
      </c>
      <c r="R3110" t="s">
        <v>1781</v>
      </c>
      <c r="S3110" t="s">
        <v>1353</v>
      </c>
      <c r="U3110" t="s">
        <v>1354</v>
      </c>
      <c r="V3110" t="s">
        <v>1341</v>
      </c>
      <c r="W3110" t="s">
        <v>1355</v>
      </c>
      <c r="AC3110" t="s">
        <v>1343</v>
      </c>
      <c r="AF3110" t="s">
        <v>1343</v>
      </c>
      <c r="AI3110">
        <v>27</v>
      </c>
      <c r="AJ3110">
        <v>125</v>
      </c>
      <c r="AL3110">
        <v>0</v>
      </c>
      <c r="AM3110" t="s">
        <v>1332</v>
      </c>
      <c r="AN3110">
        <v>0</v>
      </c>
      <c r="AO3110">
        <v>0</v>
      </c>
    </row>
    <row r="3111" spans="1:41" hidden="1" x14ac:dyDescent="0.3">
      <c r="A3111" t="s">
        <v>1332</v>
      </c>
      <c r="B3111" t="s">
        <v>1332</v>
      </c>
      <c r="C3111" t="s">
        <v>1359</v>
      </c>
      <c r="D3111" t="s">
        <v>7516</v>
      </c>
      <c r="E3111">
        <v>2026067</v>
      </c>
      <c r="F3111" t="s">
        <v>8263</v>
      </c>
      <c r="G3111" t="s">
        <v>4636</v>
      </c>
      <c r="I3111" t="s">
        <v>1335</v>
      </c>
      <c r="J3111">
        <v>500</v>
      </c>
      <c r="K3111" t="s">
        <v>8264</v>
      </c>
      <c r="L3111">
        <v>46121</v>
      </c>
      <c r="N3111">
        <v>46157</v>
      </c>
      <c r="P3111" t="s">
        <v>1361</v>
      </c>
      <c r="Q3111" t="s">
        <v>8265</v>
      </c>
      <c r="R3111" t="s">
        <v>1781</v>
      </c>
      <c r="S3111" t="s">
        <v>1332</v>
      </c>
      <c r="U3111" t="s">
        <v>1340</v>
      </c>
      <c r="V3111" t="s">
        <v>1341</v>
      </c>
      <c r="W3111" t="s">
        <v>1355</v>
      </c>
      <c r="AC3111" t="s">
        <v>1343</v>
      </c>
      <c r="AF3111" t="s">
        <v>1343</v>
      </c>
      <c r="AI3111">
        <v>27</v>
      </c>
      <c r="AJ3111">
        <v>500</v>
      </c>
      <c r="AL3111">
        <v>0</v>
      </c>
      <c r="AM3111" t="s">
        <v>1332</v>
      </c>
      <c r="AN3111">
        <v>0</v>
      </c>
      <c r="AO3111">
        <v>0</v>
      </c>
    </row>
    <row r="3112" spans="1:41" hidden="1" x14ac:dyDescent="0.3">
      <c r="A3112" t="s">
        <v>1332</v>
      </c>
      <c r="B3112" t="s">
        <v>1332</v>
      </c>
      <c r="C3112" t="s">
        <v>1359</v>
      </c>
      <c r="D3112" t="s">
        <v>7165</v>
      </c>
      <c r="E3112" t="s">
        <v>7166</v>
      </c>
      <c r="I3112" t="s">
        <v>1369</v>
      </c>
      <c r="J3112">
        <v>0</v>
      </c>
      <c r="K3112" t="s">
        <v>8135</v>
      </c>
      <c r="L3112">
        <v>46119</v>
      </c>
      <c r="N3112">
        <v>46157</v>
      </c>
      <c r="P3112" t="s">
        <v>1337</v>
      </c>
      <c r="Q3112" t="s">
        <v>8134</v>
      </c>
      <c r="R3112" t="s">
        <v>1781</v>
      </c>
      <c r="S3112" t="s">
        <v>1332</v>
      </c>
      <c r="U3112" t="s">
        <v>1340</v>
      </c>
      <c r="V3112" t="s">
        <v>1402</v>
      </c>
      <c r="W3112" t="s">
        <v>1355</v>
      </c>
      <c r="AC3112" t="s">
        <v>1343</v>
      </c>
      <c r="AF3112" t="s">
        <v>1343</v>
      </c>
      <c r="AI3112">
        <v>27</v>
      </c>
      <c r="AJ3112">
        <v>0</v>
      </c>
      <c r="AL3112">
        <v>0</v>
      </c>
      <c r="AM3112" t="s">
        <v>1332</v>
      </c>
      <c r="AN3112">
        <v>0</v>
      </c>
      <c r="AO3112">
        <v>0</v>
      </c>
    </row>
    <row r="3113" spans="1:41" hidden="1" x14ac:dyDescent="0.3">
      <c r="A3113" t="s">
        <v>1332</v>
      </c>
      <c r="B3113" t="s">
        <v>1332</v>
      </c>
      <c r="C3113" t="s">
        <v>1359</v>
      </c>
      <c r="D3113" t="s">
        <v>7158</v>
      </c>
      <c r="E3113" t="s">
        <v>7159</v>
      </c>
      <c r="I3113" t="s">
        <v>1369</v>
      </c>
      <c r="J3113">
        <v>0</v>
      </c>
      <c r="K3113" t="s">
        <v>8135</v>
      </c>
      <c r="L3113">
        <v>46119</v>
      </c>
      <c r="N3113">
        <v>46157</v>
      </c>
      <c r="P3113" t="s">
        <v>1337</v>
      </c>
      <c r="Q3113" t="s">
        <v>8134</v>
      </c>
      <c r="R3113" t="s">
        <v>1781</v>
      </c>
      <c r="S3113" t="s">
        <v>1332</v>
      </c>
      <c r="U3113" t="s">
        <v>1340</v>
      </c>
      <c r="V3113" t="s">
        <v>1402</v>
      </c>
      <c r="W3113" t="s">
        <v>1355</v>
      </c>
      <c r="AC3113" t="s">
        <v>1343</v>
      </c>
      <c r="AF3113" t="s">
        <v>1343</v>
      </c>
      <c r="AI3113">
        <v>27</v>
      </c>
      <c r="AJ3113">
        <v>35</v>
      </c>
      <c r="AL3113">
        <v>0</v>
      </c>
      <c r="AM3113" t="s">
        <v>1332</v>
      </c>
      <c r="AN3113">
        <v>0</v>
      </c>
      <c r="AO3113">
        <v>0</v>
      </c>
    </row>
    <row r="3114" spans="1:41" hidden="1" x14ac:dyDescent="0.3">
      <c r="A3114" t="s">
        <v>1332</v>
      </c>
      <c r="B3114" t="s">
        <v>1332</v>
      </c>
      <c r="C3114" t="s">
        <v>1359</v>
      </c>
      <c r="D3114" t="s">
        <v>6423</v>
      </c>
      <c r="E3114" t="s">
        <v>6424</v>
      </c>
      <c r="I3114" t="s">
        <v>1369</v>
      </c>
      <c r="J3114">
        <v>0</v>
      </c>
      <c r="K3114" t="s">
        <v>8135</v>
      </c>
      <c r="L3114">
        <v>46119</v>
      </c>
      <c r="N3114">
        <v>46157</v>
      </c>
      <c r="P3114" t="s">
        <v>1337</v>
      </c>
      <c r="Q3114" t="s">
        <v>8134</v>
      </c>
      <c r="R3114" t="s">
        <v>1781</v>
      </c>
      <c r="S3114" t="s">
        <v>1332</v>
      </c>
      <c r="U3114" t="s">
        <v>1340</v>
      </c>
      <c r="V3114" t="s">
        <v>1402</v>
      </c>
      <c r="W3114" t="s">
        <v>1355</v>
      </c>
      <c r="AC3114" t="s">
        <v>1343</v>
      </c>
      <c r="AF3114" t="s">
        <v>1343</v>
      </c>
      <c r="AI3114">
        <v>27</v>
      </c>
      <c r="AJ3114">
        <v>30</v>
      </c>
      <c r="AL3114">
        <v>0</v>
      </c>
      <c r="AM3114" t="s">
        <v>1332</v>
      </c>
      <c r="AN3114">
        <v>0</v>
      </c>
      <c r="AO3114">
        <v>0</v>
      </c>
    </row>
    <row r="3115" spans="1:41" hidden="1" x14ac:dyDescent="0.3">
      <c r="A3115" t="s">
        <v>1332</v>
      </c>
      <c r="B3115" t="s">
        <v>1332</v>
      </c>
      <c r="C3115" t="s">
        <v>1359</v>
      </c>
      <c r="D3115" t="s">
        <v>7163</v>
      </c>
      <c r="E3115" t="s">
        <v>7164</v>
      </c>
      <c r="I3115" t="s">
        <v>1369</v>
      </c>
      <c r="J3115">
        <v>0</v>
      </c>
      <c r="K3115" t="s">
        <v>8135</v>
      </c>
      <c r="L3115">
        <v>46119</v>
      </c>
      <c r="N3115">
        <v>46157</v>
      </c>
      <c r="P3115" t="s">
        <v>1337</v>
      </c>
      <c r="Q3115" t="s">
        <v>8134</v>
      </c>
      <c r="R3115" t="s">
        <v>1781</v>
      </c>
      <c r="S3115" t="s">
        <v>1332</v>
      </c>
      <c r="U3115" t="s">
        <v>1340</v>
      </c>
      <c r="V3115" t="s">
        <v>1402</v>
      </c>
      <c r="W3115" t="s">
        <v>1355</v>
      </c>
      <c r="AC3115" t="s">
        <v>1343</v>
      </c>
      <c r="AF3115" t="s">
        <v>1343</v>
      </c>
      <c r="AI3115">
        <v>27</v>
      </c>
      <c r="AJ3115">
        <v>0</v>
      </c>
      <c r="AL3115">
        <v>0</v>
      </c>
      <c r="AM3115" t="s">
        <v>1332</v>
      </c>
      <c r="AN3115">
        <v>0</v>
      </c>
      <c r="AO3115">
        <v>0</v>
      </c>
    </row>
    <row r="3116" spans="1:41" hidden="1" x14ac:dyDescent="0.3">
      <c r="A3116" t="s">
        <v>1332</v>
      </c>
      <c r="B3116" t="s">
        <v>1332</v>
      </c>
      <c r="C3116" t="s">
        <v>1359</v>
      </c>
      <c r="D3116" t="s">
        <v>7165</v>
      </c>
      <c r="E3116" t="s">
        <v>7166</v>
      </c>
      <c r="F3116" t="s">
        <v>8132</v>
      </c>
      <c r="I3116" t="s">
        <v>1335</v>
      </c>
      <c r="J3116">
        <v>900</v>
      </c>
      <c r="K3116" t="s">
        <v>8133</v>
      </c>
      <c r="L3116">
        <v>46119</v>
      </c>
      <c r="N3116">
        <v>46157</v>
      </c>
      <c r="P3116" t="s">
        <v>1337</v>
      </c>
      <c r="Q3116" t="s">
        <v>8134</v>
      </c>
      <c r="R3116" t="s">
        <v>1781</v>
      </c>
      <c r="S3116" t="s">
        <v>1332</v>
      </c>
      <c r="U3116" t="s">
        <v>1340</v>
      </c>
      <c r="V3116" t="s">
        <v>1402</v>
      </c>
      <c r="W3116" t="s">
        <v>1355</v>
      </c>
      <c r="AC3116" t="s">
        <v>1343</v>
      </c>
      <c r="AF3116" t="s">
        <v>1343</v>
      </c>
      <c r="AI3116">
        <v>27</v>
      </c>
      <c r="AJ3116">
        <v>900</v>
      </c>
      <c r="AL3116">
        <v>0</v>
      </c>
      <c r="AM3116" t="s">
        <v>1332</v>
      </c>
      <c r="AN3116">
        <v>0</v>
      </c>
      <c r="AO3116">
        <v>0</v>
      </c>
    </row>
    <row r="3117" spans="1:41" hidden="1" x14ac:dyDescent="0.3">
      <c r="A3117" t="s">
        <v>1332</v>
      </c>
      <c r="B3117" t="s">
        <v>1332</v>
      </c>
      <c r="C3117" t="s">
        <v>1359</v>
      </c>
      <c r="D3117" t="s">
        <v>7158</v>
      </c>
      <c r="E3117" t="s">
        <v>7159</v>
      </c>
      <c r="F3117" t="s">
        <v>8132</v>
      </c>
      <c r="I3117" t="s">
        <v>1335</v>
      </c>
      <c r="J3117">
        <v>0</v>
      </c>
      <c r="K3117" t="s">
        <v>8133</v>
      </c>
      <c r="L3117">
        <v>46119</v>
      </c>
      <c r="N3117">
        <v>46157</v>
      </c>
      <c r="P3117" t="s">
        <v>1337</v>
      </c>
      <c r="Q3117" t="s">
        <v>8134</v>
      </c>
      <c r="R3117" t="s">
        <v>1781</v>
      </c>
      <c r="S3117" t="s">
        <v>1332</v>
      </c>
      <c r="U3117" t="s">
        <v>1340</v>
      </c>
      <c r="V3117" t="s">
        <v>1402</v>
      </c>
      <c r="W3117" t="s">
        <v>1355</v>
      </c>
      <c r="AC3117" t="s">
        <v>1343</v>
      </c>
      <c r="AF3117" t="s">
        <v>1343</v>
      </c>
      <c r="AI3117">
        <v>27</v>
      </c>
      <c r="AJ3117">
        <v>35</v>
      </c>
      <c r="AL3117">
        <v>0</v>
      </c>
      <c r="AM3117" t="s">
        <v>1332</v>
      </c>
      <c r="AN3117">
        <v>0</v>
      </c>
      <c r="AO3117">
        <v>0</v>
      </c>
    </row>
    <row r="3118" spans="1:41" hidden="1" x14ac:dyDescent="0.3">
      <c r="A3118" t="s">
        <v>1332</v>
      </c>
      <c r="B3118" t="s">
        <v>1332</v>
      </c>
      <c r="C3118" t="s">
        <v>1359</v>
      </c>
      <c r="D3118" t="s">
        <v>6423</v>
      </c>
      <c r="E3118" t="s">
        <v>6424</v>
      </c>
      <c r="F3118" t="s">
        <v>8132</v>
      </c>
      <c r="I3118" t="s">
        <v>1335</v>
      </c>
      <c r="J3118">
        <v>0</v>
      </c>
      <c r="K3118" t="s">
        <v>8133</v>
      </c>
      <c r="L3118">
        <v>46119</v>
      </c>
      <c r="N3118">
        <v>46157</v>
      </c>
      <c r="P3118" t="s">
        <v>1337</v>
      </c>
      <c r="Q3118" t="s">
        <v>8134</v>
      </c>
      <c r="R3118" t="s">
        <v>1781</v>
      </c>
      <c r="S3118" t="s">
        <v>1332</v>
      </c>
      <c r="U3118" t="s">
        <v>1340</v>
      </c>
      <c r="V3118" t="s">
        <v>1402</v>
      </c>
      <c r="W3118" t="s">
        <v>1355</v>
      </c>
      <c r="AC3118" t="s">
        <v>1343</v>
      </c>
      <c r="AF3118" t="s">
        <v>1343</v>
      </c>
      <c r="AI3118">
        <v>27</v>
      </c>
      <c r="AJ3118">
        <v>30</v>
      </c>
      <c r="AL3118">
        <v>0</v>
      </c>
      <c r="AM3118" t="s">
        <v>1332</v>
      </c>
      <c r="AN3118">
        <v>0</v>
      </c>
      <c r="AO3118">
        <v>0</v>
      </c>
    </row>
    <row r="3119" spans="1:41" hidden="1" x14ac:dyDescent="0.3">
      <c r="A3119" t="s">
        <v>1332</v>
      </c>
      <c r="B3119" t="s">
        <v>1332</v>
      </c>
      <c r="C3119" t="s">
        <v>1359</v>
      </c>
      <c r="D3119" t="s">
        <v>7163</v>
      </c>
      <c r="E3119" t="s">
        <v>7164</v>
      </c>
      <c r="F3119" t="s">
        <v>8132</v>
      </c>
      <c r="I3119" t="s">
        <v>1335</v>
      </c>
      <c r="J3119">
        <v>0</v>
      </c>
      <c r="K3119" t="s">
        <v>8133</v>
      </c>
      <c r="L3119">
        <v>46119</v>
      </c>
      <c r="N3119">
        <v>46157</v>
      </c>
      <c r="P3119" t="s">
        <v>1337</v>
      </c>
      <c r="Q3119" t="s">
        <v>8134</v>
      </c>
      <c r="R3119" t="s">
        <v>1781</v>
      </c>
      <c r="S3119" t="s">
        <v>1332</v>
      </c>
      <c r="U3119" t="s">
        <v>1340</v>
      </c>
      <c r="V3119" t="s">
        <v>1402</v>
      </c>
      <c r="W3119" t="s">
        <v>1355</v>
      </c>
      <c r="AC3119" t="s">
        <v>1343</v>
      </c>
      <c r="AF3119" t="s">
        <v>1343</v>
      </c>
      <c r="AI3119">
        <v>27</v>
      </c>
      <c r="AJ3119">
        <v>0</v>
      </c>
      <c r="AL3119">
        <v>0</v>
      </c>
      <c r="AM3119" t="s">
        <v>1332</v>
      </c>
      <c r="AN3119">
        <v>0</v>
      </c>
      <c r="AO3119">
        <v>0</v>
      </c>
    </row>
    <row r="3120" spans="1:41" hidden="1" x14ac:dyDescent="0.3">
      <c r="A3120" t="s">
        <v>1332</v>
      </c>
      <c r="B3120" t="s">
        <v>1332</v>
      </c>
      <c r="C3120" t="s">
        <v>1371</v>
      </c>
      <c r="D3120" t="s">
        <v>7516</v>
      </c>
      <c r="E3120">
        <v>2026067</v>
      </c>
      <c r="F3120" t="s">
        <v>8467</v>
      </c>
      <c r="G3120" t="s">
        <v>4636</v>
      </c>
      <c r="I3120" t="s">
        <v>1335</v>
      </c>
      <c r="J3120">
        <v>200</v>
      </c>
      <c r="K3120" t="s">
        <v>8468</v>
      </c>
      <c r="L3120">
        <v>46123</v>
      </c>
      <c r="N3120">
        <v>46157</v>
      </c>
      <c r="P3120" t="s">
        <v>1337</v>
      </c>
      <c r="Q3120" t="s">
        <v>8469</v>
      </c>
      <c r="R3120" t="s">
        <v>1781</v>
      </c>
      <c r="S3120" t="s">
        <v>1332</v>
      </c>
      <c r="U3120" t="s">
        <v>1340</v>
      </c>
      <c r="V3120" t="s">
        <v>1341</v>
      </c>
      <c r="W3120" t="s">
        <v>1355</v>
      </c>
      <c r="AC3120" t="s">
        <v>1343</v>
      </c>
      <c r="AF3120" t="s">
        <v>1343</v>
      </c>
      <c r="AI3120">
        <v>27</v>
      </c>
      <c r="AJ3120">
        <v>200</v>
      </c>
      <c r="AL3120">
        <v>0</v>
      </c>
      <c r="AM3120" t="s">
        <v>1332</v>
      </c>
      <c r="AN3120">
        <v>0</v>
      </c>
      <c r="AO3120">
        <v>0</v>
      </c>
    </row>
    <row r="3121" spans="1:41" hidden="1" x14ac:dyDescent="0.3">
      <c r="A3121" t="s">
        <v>1332</v>
      </c>
      <c r="B3121" t="s">
        <v>1332</v>
      </c>
      <c r="C3121" t="s">
        <v>304</v>
      </c>
      <c r="D3121" t="s">
        <v>2962</v>
      </c>
      <c r="E3121">
        <v>2025945</v>
      </c>
      <c r="F3121" t="s">
        <v>7743</v>
      </c>
      <c r="G3121" t="s">
        <v>4636</v>
      </c>
      <c r="I3121" t="s">
        <v>1335</v>
      </c>
      <c r="J3121">
        <v>650</v>
      </c>
      <c r="K3121" t="s">
        <v>305</v>
      </c>
      <c r="L3121">
        <v>46113</v>
      </c>
      <c r="N3121">
        <v>46157</v>
      </c>
      <c r="P3121" t="s">
        <v>1337</v>
      </c>
      <c r="Q3121" t="s">
        <v>306</v>
      </c>
      <c r="R3121" t="s">
        <v>1781</v>
      </c>
      <c r="S3121" t="s">
        <v>1332</v>
      </c>
      <c r="U3121" t="s">
        <v>1340</v>
      </c>
      <c r="V3121" t="s">
        <v>1341</v>
      </c>
      <c r="W3121" t="s">
        <v>1355</v>
      </c>
      <c r="AC3121" t="s">
        <v>1343</v>
      </c>
      <c r="AF3121" t="s">
        <v>1343</v>
      </c>
      <c r="AI3121">
        <v>27</v>
      </c>
      <c r="AJ3121">
        <v>710</v>
      </c>
      <c r="AL3121">
        <v>0</v>
      </c>
      <c r="AM3121" t="s">
        <v>1332</v>
      </c>
      <c r="AN3121">
        <v>0</v>
      </c>
      <c r="AO3121">
        <v>0</v>
      </c>
    </row>
    <row r="3122" spans="1:41" hidden="1" x14ac:dyDescent="0.3">
      <c r="A3122" t="s">
        <v>1332</v>
      </c>
      <c r="B3122" t="s">
        <v>1332</v>
      </c>
      <c r="C3122" t="s">
        <v>304</v>
      </c>
      <c r="D3122" t="s">
        <v>4033</v>
      </c>
      <c r="E3122">
        <v>2026003</v>
      </c>
      <c r="F3122" t="s">
        <v>7743</v>
      </c>
      <c r="G3122" t="s">
        <v>7744</v>
      </c>
      <c r="I3122" t="s">
        <v>1335</v>
      </c>
      <c r="J3122">
        <v>650</v>
      </c>
      <c r="K3122" t="s">
        <v>305</v>
      </c>
      <c r="L3122">
        <v>46113</v>
      </c>
      <c r="N3122">
        <v>46157</v>
      </c>
      <c r="P3122" t="s">
        <v>1337</v>
      </c>
      <c r="Q3122" t="s">
        <v>306</v>
      </c>
      <c r="R3122" t="s">
        <v>1781</v>
      </c>
      <c r="S3122" t="s">
        <v>1332</v>
      </c>
      <c r="U3122" t="s">
        <v>1340</v>
      </c>
      <c r="V3122" t="s">
        <v>1341</v>
      </c>
      <c r="W3122" t="s">
        <v>1355</v>
      </c>
      <c r="AC3122" t="s">
        <v>1343</v>
      </c>
      <c r="AF3122" t="s">
        <v>1343</v>
      </c>
      <c r="AI3122">
        <v>27</v>
      </c>
      <c r="AJ3122">
        <v>695</v>
      </c>
      <c r="AL3122">
        <v>0</v>
      </c>
      <c r="AM3122" t="s">
        <v>1332</v>
      </c>
      <c r="AN3122">
        <v>0</v>
      </c>
      <c r="AO3122">
        <v>0</v>
      </c>
    </row>
    <row r="3123" spans="1:41" hidden="1" x14ac:dyDescent="0.3">
      <c r="C3123" t="s">
        <v>205</v>
      </c>
      <c r="D3123" t="s">
        <v>4500</v>
      </c>
      <c r="E3123">
        <v>2026062</v>
      </c>
      <c r="F3123" t="s">
        <v>8949</v>
      </c>
      <c r="G3123" t="s">
        <v>4636</v>
      </c>
      <c r="I3123" t="s">
        <v>1335</v>
      </c>
      <c r="J3123">
        <v>150</v>
      </c>
      <c r="K3123" t="s">
        <v>8950</v>
      </c>
      <c r="L3123">
        <v>46128</v>
      </c>
      <c r="N3123">
        <v>46172</v>
      </c>
      <c r="P3123" t="s">
        <v>1337</v>
      </c>
      <c r="Q3123" t="s">
        <v>8951</v>
      </c>
      <c r="U3123" t="s">
        <v>1354</v>
      </c>
      <c r="V3123" t="s">
        <v>1341</v>
      </c>
      <c r="W3123" t="s">
        <v>1355</v>
      </c>
      <c r="AC3123" t="s">
        <v>1343</v>
      </c>
      <c r="AF3123" t="s">
        <v>1343</v>
      </c>
      <c r="AI3123">
        <v>42</v>
      </c>
      <c r="AJ3123">
        <v>205</v>
      </c>
      <c r="AL3123">
        <v>0</v>
      </c>
      <c r="AM3123" t="s">
        <v>1332</v>
      </c>
      <c r="AN3123">
        <v>0</v>
      </c>
      <c r="AO3123">
        <v>0</v>
      </c>
    </row>
    <row r="3124" spans="1:41" hidden="1" x14ac:dyDescent="0.3">
      <c r="C3124" t="s">
        <v>205</v>
      </c>
      <c r="D3124" t="s">
        <v>8820</v>
      </c>
      <c r="E3124" t="s">
        <v>8821</v>
      </c>
      <c r="F3124" t="s">
        <v>8949</v>
      </c>
      <c r="G3124" t="s">
        <v>4636</v>
      </c>
      <c r="I3124" t="s">
        <v>1335</v>
      </c>
      <c r="J3124">
        <v>0</v>
      </c>
      <c r="K3124" t="s">
        <v>8950</v>
      </c>
      <c r="L3124">
        <v>46128</v>
      </c>
      <c r="N3124">
        <v>46172</v>
      </c>
      <c r="P3124" t="s">
        <v>1337</v>
      </c>
      <c r="Q3124" t="s">
        <v>8951</v>
      </c>
      <c r="U3124" t="s">
        <v>1354</v>
      </c>
      <c r="V3124" t="s">
        <v>1341</v>
      </c>
      <c r="W3124" t="s">
        <v>1355</v>
      </c>
      <c r="AC3124" t="s">
        <v>1343</v>
      </c>
      <c r="AF3124" t="s">
        <v>1343</v>
      </c>
      <c r="AI3124">
        <v>42</v>
      </c>
      <c r="AJ3124">
        <v>0</v>
      </c>
      <c r="AL3124">
        <v>0</v>
      </c>
      <c r="AM3124" t="s">
        <v>1332</v>
      </c>
      <c r="AN3124">
        <v>0</v>
      </c>
      <c r="AO3124">
        <v>0</v>
      </c>
    </row>
    <row r="3125" spans="1:41" hidden="1" x14ac:dyDescent="0.3">
      <c r="A3125" t="s">
        <v>1332</v>
      </c>
      <c r="B3125" t="s">
        <v>1332</v>
      </c>
      <c r="C3125" t="s">
        <v>47</v>
      </c>
      <c r="D3125" t="s">
        <v>4577</v>
      </c>
      <c r="E3125">
        <v>2025320</v>
      </c>
      <c r="F3125" t="s">
        <v>5724</v>
      </c>
      <c r="G3125" t="s">
        <v>4636</v>
      </c>
      <c r="I3125" t="s">
        <v>1335</v>
      </c>
      <c r="J3125">
        <v>600</v>
      </c>
      <c r="K3125" t="s">
        <v>5725</v>
      </c>
      <c r="L3125">
        <v>46092</v>
      </c>
      <c r="N3125">
        <v>46132</v>
      </c>
      <c r="P3125" t="s">
        <v>1337</v>
      </c>
      <c r="Q3125" t="s">
        <v>5726</v>
      </c>
      <c r="R3125" t="s">
        <v>1339</v>
      </c>
      <c r="S3125" t="s">
        <v>1332</v>
      </c>
      <c r="U3125" t="s">
        <v>1340</v>
      </c>
      <c r="V3125" t="s">
        <v>1341</v>
      </c>
      <c r="W3125" t="s">
        <v>1339</v>
      </c>
      <c r="X3125">
        <v>46109</v>
      </c>
      <c r="Y3125" t="s">
        <v>5727</v>
      </c>
      <c r="Z3125">
        <v>607</v>
      </c>
      <c r="AA3125">
        <v>73</v>
      </c>
      <c r="AB3125">
        <v>16</v>
      </c>
      <c r="AC3125" t="s">
        <v>1343</v>
      </c>
      <c r="AF3125" t="s">
        <v>1343</v>
      </c>
      <c r="AI3125" t="s">
        <v>1339</v>
      </c>
      <c r="AJ3125">
        <v>645</v>
      </c>
      <c r="AL3125">
        <v>607</v>
      </c>
      <c r="AM3125">
        <v>607</v>
      </c>
      <c r="AN3125">
        <v>0.120263591433278</v>
      </c>
      <c r="AO3125">
        <v>1.06260296540362</v>
      </c>
    </row>
    <row r="3126" spans="1:41" hidden="1" x14ac:dyDescent="0.3">
      <c r="A3126" t="s">
        <v>1332</v>
      </c>
      <c r="B3126" t="s">
        <v>1332</v>
      </c>
      <c r="C3126" t="s">
        <v>47</v>
      </c>
      <c r="D3126" t="s">
        <v>4578</v>
      </c>
      <c r="E3126" t="s">
        <v>4579</v>
      </c>
      <c r="F3126" t="s">
        <v>5724</v>
      </c>
      <c r="I3126" t="s">
        <v>1335</v>
      </c>
      <c r="J3126">
        <v>0</v>
      </c>
      <c r="K3126" t="s">
        <v>5725</v>
      </c>
      <c r="L3126">
        <v>46092</v>
      </c>
      <c r="N3126">
        <v>46142</v>
      </c>
      <c r="P3126" t="s">
        <v>1337</v>
      </c>
      <c r="Q3126" t="s">
        <v>5726</v>
      </c>
      <c r="R3126" t="s">
        <v>1781</v>
      </c>
      <c r="S3126" t="s">
        <v>1332</v>
      </c>
      <c r="U3126" t="s">
        <v>1340</v>
      </c>
      <c r="V3126" t="s">
        <v>1341</v>
      </c>
      <c r="W3126" t="s">
        <v>1355</v>
      </c>
      <c r="AC3126" t="s">
        <v>1343</v>
      </c>
      <c r="AF3126" t="s">
        <v>1343</v>
      </c>
      <c r="AI3126">
        <v>12</v>
      </c>
      <c r="AJ3126">
        <v>0</v>
      </c>
      <c r="AL3126">
        <v>0</v>
      </c>
      <c r="AM3126" t="s">
        <v>1332</v>
      </c>
      <c r="AN3126">
        <v>0</v>
      </c>
      <c r="AO3126">
        <v>0</v>
      </c>
    </row>
    <row r="3127" spans="1:41" hidden="1" x14ac:dyDescent="0.3">
      <c r="A3127" t="s">
        <v>1332</v>
      </c>
      <c r="B3127" t="s">
        <v>1379</v>
      </c>
      <c r="C3127" t="s">
        <v>47</v>
      </c>
      <c r="D3127" t="s">
        <v>2962</v>
      </c>
      <c r="E3127">
        <v>2025945</v>
      </c>
      <c r="F3127" t="s">
        <v>5724</v>
      </c>
      <c r="G3127" t="s">
        <v>5728</v>
      </c>
      <c r="I3127" t="s">
        <v>1335</v>
      </c>
      <c r="J3127">
        <v>600</v>
      </c>
      <c r="K3127" t="s">
        <v>5725</v>
      </c>
      <c r="L3127">
        <v>46092</v>
      </c>
      <c r="N3127">
        <v>46132</v>
      </c>
      <c r="P3127" t="s">
        <v>1337</v>
      </c>
      <c r="Q3127" t="s">
        <v>5726</v>
      </c>
      <c r="R3127" t="s">
        <v>1339</v>
      </c>
      <c r="S3127" t="s">
        <v>1332</v>
      </c>
      <c r="U3127" t="s">
        <v>1340</v>
      </c>
      <c r="V3127" t="s">
        <v>1341</v>
      </c>
      <c r="W3127" t="s">
        <v>1339</v>
      </c>
      <c r="AC3127" t="s">
        <v>1343</v>
      </c>
      <c r="AF3127" t="s">
        <v>1343</v>
      </c>
      <c r="AI3127" t="s">
        <v>1339</v>
      </c>
      <c r="AJ3127">
        <v>660</v>
      </c>
      <c r="AL3127">
        <v>0</v>
      </c>
      <c r="AM3127" t="s">
        <v>1332</v>
      </c>
      <c r="AN3127">
        <v>0</v>
      </c>
      <c r="AO3127">
        <v>0</v>
      </c>
    </row>
    <row r="3128" spans="1:41" hidden="1" x14ac:dyDescent="0.3">
      <c r="A3128" t="s">
        <v>1384</v>
      </c>
      <c r="B3128" t="s">
        <v>1379</v>
      </c>
      <c r="C3128" t="s">
        <v>39</v>
      </c>
      <c r="D3128" t="s">
        <v>2962</v>
      </c>
      <c r="E3128">
        <v>2025945</v>
      </c>
      <c r="F3128" t="s">
        <v>6043</v>
      </c>
      <c r="G3128" t="s">
        <v>6044</v>
      </c>
      <c r="I3128" t="s">
        <v>1335</v>
      </c>
      <c r="J3128">
        <v>600</v>
      </c>
      <c r="K3128" t="s">
        <v>5725</v>
      </c>
      <c r="L3128">
        <v>46095</v>
      </c>
      <c r="N3128">
        <v>46142</v>
      </c>
      <c r="P3128" t="s">
        <v>1337</v>
      </c>
      <c r="Q3128" t="s">
        <v>5726</v>
      </c>
      <c r="R3128" t="s">
        <v>1781</v>
      </c>
      <c r="S3128" t="s">
        <v>1332</v>
      </c>
      <c r="U3128" t="s">
        <v>1340</v>
      </c>
      <c r="V3128" t="s">
        <v>1341</v>
      </c>
      <c r="W3128" t="s">
        <v>1355</v>
      </c>
      <c r="AC3128" t="s">
        <v>1343</v>
      </c>
      <c r="AF3128" t="s">
        <v>1343</v>
      </c>
      <c r="AI3128">
        <v>12</v>
      </c>
      <c r="AJ3128">
        <v>660</v>
      </c>
      <c r="AL3128">
        <v>0</v>
      </c>
      <c r="AM3128" t="s">
        <v>1332</v>
      </c>
      <c r="AN3128">
        <v>0</v>
      </c>
      <c r="AO3128">
        <v>0</v>
      </c>
    </row>
    <row r="3129" spans="1:41" hidden="1" x14ac:dyDescent="0.3">
      <c r="A3129" t="s">
        <v>1332</v>
      </c>
      <c r="B3129" t="s">
        <v>1332</v>
      </c>
      <c r="C3129" t="s">
        <v>39</v>
      </c>
      <c r="D3129" t="s">
        <v>5409</v>
      </c>
      <c r="E3129" t="s">
        <v>5410</v>
      </c>
      <c r="F3129" t="s">
        <v>6043</v>
      </c>
      <c r="G3129" t="s">
        <v>4636</v>
      </c>
      <c r="I3129" t="s">
        <v>1335</v>
      </c>
      <c r="J3129">
        <v>600</v>
      </c>
      <c r="K3129" t="s">
        <v>5725</v>
      </c>
      <c r="L3129">
        <v>46095</v>
      </c>
      <c r="N3129">
        <v>46142</v>
      </c>
      <c r="P3129" t="s">
        <v>1337</v>
      </c>
      <c r="Q3129" t="s">
        <v>5726</v>
      </c>
      <c r="R3129" t="s">
        <v>1781</v>
      </c>
      <c r="S3129" t="s">
        <v>1332</v>
      </c>
      <c r="U3129" t="s">
        <v>1340</v>
      </c>
      <c r="V3129" t="s">
        <v>1341</v>
      </c>
      <c r="W3129" t="s">
        <v>1355</v>
      </c>
      <c r="AC3129" t="s">
        <v>1343</v>
      </c>
      <c r="AF3129" t="s">
        <v>1343</v>
      </c>
      <c r="AI3129">
        <v>12</v>
      </c>
      <c r="AJ3129">
        <v>600</v>
      </c>
      <c r="AL3129">
        <v>0</v>
      </c>
      <c r="AM3129" t="s">
        <v>1332</v>
      </c>
      <c r="AN3129">
        <v>0</v>
      </c>
      <c r="AO3129">
        <v>0</v>
      </c>
    </row>
    <row r="3130" spans="1:41" hidden="1" x14ac:dyDescent="0.3">
      <c r="A3130" t="s">
        <v>1332</v>
      </c>
      <c r="B3130" t="s">
        <v>1332</v>
      </c>
      <c r="C3130" t="s">
        <v>304</v>
      </c>
      <c r="D3130" t="s">
        <v>3258</v>
      </c>
      <c r="E3130">
        <v>2025308</v>
      </c>
      <c r="F3130" t="s">
        <v>7183</v>
      </c>
      <c r="G3130" t="s">
        <v>4636</v>
      </c>
      <c r="I3130" t="s">
        <v>1335</v>
      </c>
      <c r="J3130">
        <v>180</v>
      </c>
      <c r="K3130" t="s">
        <v>7184</v>
      </c>
      <c r="L3130">
        <v>46108</v>
      </c>
      <c r="N3130">
        <v>46157</v>
      </c>
      <c r="P3130" t="s">
        <v>1337</v>
      </c>
      <c r="Q3130" t="s">
        <v>7185</v>
      </c>
      <c r="R3130" t="s">
        <v>1339</v>
      </c>
      <c r="S3130" t="s">
        <v>1332</v>
      </c>
      <c r="U3130" t="s">
        <v>1340</v>
      </c>
      <c r="V3130" t="s">
        <v>1402</v>
      </c>
      <c r="W3130" t="s">
        <v>1339</v>
      </c>
      <c r="X3130">
        <v>46122</v>
      </c>
      <c r="Y3130" t="s">
        <v>7186</v>
      </c>
      <c r="AC3130" t="s">
        <v>1343</v>
      </c>
      <c r="AF3130" t="s">
        <v>1343</v>
      </c>
      <c r="AI3130" t="s">
        <v>1339</v>
      </c>
      <c r="AJ3130">
        <v>235</v>
      </c>
      <c r="AL3130">
        <v>0</v>
      </c>
      <c r="AM3130">
        <v>0</v>
      </c>
      <c r="AN3130">
        <v>0</v>
      </c>
      <c r="AO3130">
        <v>0</v>
      </c>
    </row>
    <row r="3131" spans="1:41" hidden="1" x14ac:dyDescent="0.3">
      <c r="A3131" t="s">
        <v>1332</v>
      </c>
      <c r="B3131" t="s">
        <v>1332</v>
      </c>
      <c r="C3131" t="s">
        <v>304</v>
      </c>
      <c r="D3131" t="s">
        <v>7165</v>
      </c>
      <c r="E3131" t="s">
        <v>7166</v>
      </c>
      <c r="F3131" t="s">
        <v>7183</v>
      </c>
      <c r="G3131" t="s">
        <v>4636</v>
      </c>
      <c r="I3131" t="s">
        <v>1335</v>
      </c>
      <c r="J3131">
        <v>0</v>
      </c>
      <c r="K3131" t="s">
        <v>7184</v>
      </c>
      <c r="L3131">
        <v>46108</v>
      </c>
      <c r="N3131">
        <v>46157</v>
      </c>
      <c r="P3131" t="s">
        <v>1337</v>
      </c>
      <c r="Q3131" t="s">
        <v>7185</v>
      </c>
      <c r="R3131" t="s">
        <v>1781</v>
      </c>
      <c r="S3131" t="s">
        <v>1332</v>
      </c>
      <c r="U3131" t="s">
        <v>1340</v>
      </c>
      <c r="V3131" t="s">
        <v>1402</v>
      </c>
      <c r="W3131" t="s">
        <v>1355</v>
      </c>
      <c r="AC3131" t="s">
        <v>1343</v>
      </c>
      <c r="AF3131" t="s">
        <v>1343</v>
      </c>
      <c r="AI3131">
        <v>27</v>
      </c>
      <c r="AJ3131">
        <v>0</v>
      </c>
      <c r="AL3131">
        <v>0</v>
      </c>
      <c r="AM3131" t="s">
        <v>1332</v>
      </c>
      <c r="AN3131">
        <v>0</v>
      </c>
      <c r="AO3131">
        <v>0</v>
      </c>
    </row>
    <row r="3132" spans="1:41" hidden="1" x14ac:dyDescent="0.3">
      <c r="A3132" t="s">
        <v>1332</v>
      </c>
      <c r="B3132" t="s">
        <v>1332</v>
      </c>
      <c r="C3132" t="s">
        <v>304</v>
      </c>
      <c r="D3132" t="s">
        <v>7158</v>
      </c>
      <c r="E3132" t="s">
        <v>7159</v>
      </c>
      <c r="F3132" t="s">
        <v>7183</v>
      </c>
      <c r="G3132" t="s">
        <v>4636</v>
      </c>
      <c r="I3132" t="s">
        <v>1335</v>
      </c>
      <c r="J3132">
        <v>180</v>
      </c>
      <c r="K3132" t="s">
        <v>7184</v>
      </c>
      <c r="L3132">
        <v>46108</v>
      </c>
      <c r="N3132">
        <v>46157</v>
      </c>
      <c r="P3132" t="s">
        <v>1337</v>
      </c>
      <c r="Q3132" t="s">
        <v>7185</v>
      </c>
      <c r="R3132" t="s">
        <v>1781</v>
      </c>
      <c r="S3132" t="s">
        <v>1332</v>
      </c>
      <c r="U3132" t="s">
        <v>1340</v>
      </c>
      <c r="V3132" t="s">
        <v>1402</v>
      </c>
      <c r="W3132" t="s">
        <v>1355</v>
      </c>
      <c r="AC3132" t="s">
        <v>1343</v>
      </c>
      <c r="AF3132" t="s">
        <v>1343</v>
      </c>
      <c r="AI3132">
        <v>27</v>
      </c>
      <c r="AJ3132">
        <v>215</v>
      </c>
      <c r="AL3132">
        <v>0</v>
      </c>
      <c r="AM3132" t="s">
        <v>1332</v>
      </c>
      <c r="AN3132">
        <v>0</v>
      </c>
      <c r="AO3132">
        <v>0</v>
      </c>
    </row>
    <row r="3133" spans="1:41" hidden="1" x14ac:dyDescent="0.3">
      <c r="A3133" t="s">
        <v>1332</v>
      </c>
      <c r="B3133" t="s">
        <v>1332</v>
      </c>
      <c r="C3133" t="s">
        <v>304</v>
      </c>
      <c r="D3133" t="s">
        <v>6423</v>
      </c>
      <c r="E3133" t="s">
        <v>6424</v>
      </c>
      <c r="F3133" t="s">
        <v>7183</v>
      </c>
      <c r="G3133" t="s">
        <v>4636</v>
      </c>
      <c r="I3133" t="s">
        <v>1335</v>
      </c>
      <c r="J3133">
        <v>0</v>
      </c>
      <c r="K3133" t="s">
        <v>7184</v>
      </c>
      <c r="L3133">
        <v>46108</v>
      </c>
      <c r="N3133">
        <v>46157</v>
      </c>
      <c r="P3133" t="s">
        <v>1337</v>
      </c>
      <c r="Q3133" t="s">
        <v>7185</v>
      </c>
      <c r="R3133" t="s">
        <v>1781</v>
      </c>
      <c r="S3133" t="s">
        <v>1332</v>
      </c>
      <c r="U3133" t="s">
        <v>1340</v>
      </c>
      <c r="V3133" t="s">
        <v>1402</v>
      </c>
      <c r="W3133" t="s">
        <v>1355</v>
      </c>
      <c r="AC3133" t="s">
        <v>1343</v>
      </c>
      <c r="AF3133" t="s">
        <v>1343</v>
      </c>
      <c r="AI3133">
        <v>27</v>
      </c>
      <c r="AJ3133">
        <v>30</v>
      </c>
      <c r="AL3133">
        <v>0</v>
      </c>
      <c r="AM3133" t="s">
        <v>1332</v>
      </c>
      <c r="AN3133">
        <v>0</v>
      </c>
      <c r="AO3133">
        <v>0</v>
      </c>
    </row>
    <row r="3134" spans="1:41" hidden="1" x14ac:dyDescent="0.3">
      <c r="A3134" t="s">
        <v>1332</v>
      </c>
      <c r="B3134" t="s">
        <v>1332</v>
      </c>
      <c r="C3134" t="s">
        <v>304</v>
      </c>
      <c r="D3134" t="s">
        <v>7163</v>
      </c>
      <c r="E3134" t="s">
        <v>7164</v>
      </c>
      <c r="F3134" t="s">
        <v>7183</v>
      </c>
      <c r="I3134" t="s">
        <v>1335</v>
      </c>
      <c r="J3134">
        <v>0</v>
      </c>
      <c r="K3134" t="s">
        <v>7184</v>
      </c>
      <c r="L3134">
        <v>46108</v>
      </c>
      <c r="N3134">
        <v>46157</v>
      </c>
      <c r="P3134" t="s">
        <v>1337</v>
      </c>
      <c r="Q3134" t="s">
        <v>7185</v>
      </c>
      <c r="R3134" t="s">
        <v>1781</v>
      </c>
      <c r="S3134" t="s">
        <v>1332</v>
      </c>
      <c r="U3134" t="s">
        <v>1340</v>
      </c>
      <c r="V3134" t="s">
        <v>1402</v>
      </c>
      <c r="W3134" t="s">
        <v>1355</v>
      </c>
      <c r="AC3134" t="s">
        <v>1343</v>
      </c>
      <c r="AF3134" t="s">
        <v>1343</v>
      </c>
      <c r="AI3134">
        <v>27</v>
      </c>
      <c r="AJ3134">
        <v>0</v>
      </c>
      <c r="AL3134">
        <v>0</v>
      </c>
      <c r="AM3134" t="s">
        <v>1332</v>
      </c>
      <c r="AN3134">
        <v>0</v>
      </c>
      <c r="AO3134">
        <v>0</v>
      </c>
    </row>
    <row r="3135" spans="1:41" hidden="1" x14ac:dyDescent="0.3">
      <c r="A3135" t="s">
        <v>1332</v>
      </c>
      <c r="B3135" t="s">
        <v>1332</v>
      </c>
      <c r="C3135" t="s">
        <v>39</v>
      </c>
      <c r="D3135" t="s">
        <v>2519</v>
      </c>
      <c r="E3135">
        <v>2025317</v>
      </c>
      <c r="F3135" t="s">
        <v>7939</v>
      </c>
      <c r="I3135" t="s">
        <v>1335</v>
      </c>
      <c r="J3135">
        <v>400</v>
      </c>
      <c r="K3135" t="s">
        <v>7940</v>
      </c>
      <c r="L3135">
        <v>46115</v>
      </c>
      <c r="N3135">
        <v>46157</v>
      </c>
      <c r="P3135" t="s">
        <v>1337</v>
      </c>
      <c r="Q3135" t="s">
        <v>3641</v>
      </c>
      <c r="R3135" t="s">
        <v>1339</v>
      </c>
      <c r="S3135" t="s">
        <v>1332</v>
      </c>
      <c r="U3135" t="s">
        <v>1340</v>
      </c>
      <c r="V3135" t="s">
        <v>1341</v>
      </c>
      <c r="W3135" t="s">
        <v>1339</v>
      </c>
      <c r="X3135">
        <v>46127</v>
      </c>
      <c r="Y3135" t="s">
        <v>7941</v>
      </c>
      <c r="AC3135" t="s">
        <v>1343</v>
      </c>
      <c r="AF3135" t="s">
        <v>1343</v>
      </c>
      <c r="AI3135" t="s">
        <v>1339</v>
      </c>
      <c r="AJ3135">
        <v>450</v>
      </c>
      <c r="AL3135">
        <v>0</v>
      </c>
      <c r="AM3135">
        <v>0</v>
      </c>
      <c r="AN3135">
        <v>0</v>
      </c>
      <c r="AO3135">
        <v>0</v>
      </c>
    </row>
    <row r="3136" spans="1:41" hidden="1" x14ac:dyDescent="0.3">
      <c r="A3136" t="s">
        <v>1332</v>
      </c>
      <c r="B3136" t="s">
        <v>1332</v>
      </c>
      <c r="C3136" t="s">
        <v>39</v>
      </c>
      <c r="D3136" t="s">
        <v>1755</v>
      </c>
      <c r="E3136">
        <v>2025329</v>
      </c>
      <c r="F3136" t="s">
        <v>7939</v>
      </c>
      <c r="I3136" t="s">
        <v>1335</v>
      </c>
      <c r="J3136">
        <v>0</v>
      </c>
      <c r="K3136" t="s">
        <v>7940</v>
      </c>
      <c r="L3136">
        <v>46115</v>
      </c>
      <c r="N3136">
        <v>46157</v>
      </c>
      <c r="P3136" t="s">
        <v>1337</v>
      </c>
      <c r="Q3136" t="s">
        <v>3641</v>
      </c>
      <c r="R3136" t="s">
        <v>1339</v>
      </c>
      <c r="S3136" t="s">
        <v>1332</v>
      </c>
      <c r="U3136" t="s">
        <v>1340</v>
      </c>
      <c r="V3136" t="s">
        <v>1341</v>
      </c>
      <c r="W3136" t="s">
        <v>1339</v>
      </c>
      <c r="X3136">
        <v>46127</v>
      </c>
      <c r="Y3136" t="s">
        <v>7941</v>
      </c>
      <c r="AC3136" t="s">
        <v>1343</v>
      </c>
      <c r="AF3136" t="s">
        <v>1343</v>
      </c>
      <c r="AI3136" t="s">
        <v>1339</v>
      </c>
      <c r="AJ3136">
        <v>52</v>
      </c>
      <c r="AL3136" t="s">
        <v>1332</v>
      </c>
      <c r="AM3136" t="s">
        <v>1332</v>
      </c>
      <c r="AN3136">
        <v>0</v>
      </c>
      <c r="AO3136">
        <v>0</v>
      </c>
    </row>
    <row r="3137" spans="1:41" hidden="1" x14ac:dyDescent="0.3">
      <c r="A3137" t="s">
        <v>1332</v>
      </c>
      <c r="B3137" t="s">
        <v>1332</v>
      </c>
      <c r="C3137" t="s">
        <v>205</v>
      </c>
      <c r="D3137" t="s">
        <v>7591</v>
      </c>
      <c r="E3137">
        <v>2026032</v>
      </c>
      <c r="F3137" t="s">
        <v>7939</v>
      </c>
      <c r="G3137" t="s">
        <v>4636</v>
      </c>
      <c r="I3137" t="s">
        <v>1335</v>
      </c>
      <c r="J3137">
        <v>400</v>
      </c>
      <c r="K3137" t="s">
        <v>7940</v>
      </c>
      <c r="L3137">
        <v>46123</v>
      </c>
      <c r="N3137">
        <v>46157</v>
      </c>
      <c r="P3137" t="s">
        <v>1337</v>
      </c>
      <c r="Q3137" t="s">
        <v>3641</v>
      </c>
      <c r="R3137" t="s">
        <v>1781</v>
      </c>
      <c r="S3137" t="s">
        <v>1332</v>
      </c>
      <c r="U3137" t="s">
        <v>1340</v>
      </c>
      <c r="V3137" t="s">
        <v>1341</v>
      </c>
      <c r="W3137" t="s">
        <v>1355</v>
      </c>
      <c r="AC3137" t="s">
        <v>1343</v>
      </c>
      <c r="AF3137" t="s">
        <v>1343</v>
      </c>
      <c r="AI3137">
        <v>27</v>
      </c>
      <c r="AJ3137">
        <v>400</v>
      </c>
      <c r="AL3137">
        <v>0</v>
      </c>
      <c r="AM3137" t="s">
        <v>1332</v>
      </c>
      <c r="AN3137">
        <v>0</v>
      </c>
      <c r="AO3137">
        <v>0</v>
      </c>
    </row>
    <row r="3138" spans="1:41" hidden="1" x14ac:dyDescent="0.3">
      <c r="A3138" t="s">
        <v>1332</v>
      </c>
      <c r="B3138" t="s">
        <v>1332</v>
      </c>
      <c r="C3138" t="s">
        <v>205</v>
      </c>
      <c r="D3138" t="s">
        <v>4033</v>
      </c>
      <c r="E3138">
        <v>2026003</v>
      </c>
      <c r="F3138" t="s">
        <v>7939</v>
      </c>
      <c r="G3138" t="s">
        <v>4636</v>
      </c>
      <c r="I3138" t="s">
        <v>1335</v>
      </c>
      <c r="J3138">
        <v>500</v>
      </c>
      <c r="K3138" t="s">
        <v>7940</v>
      </c>
      <c r="L3138">
        <v>46123</v>
      </c>
      <c r="N3138">
        <v>46157</v>
      </c>
      <c r="P3138" t="s">
        <v>1337</v>
      </c>
      <c r="Q3138" t="s">
        <v>3641</v>
      </c>
      <c r="R3138" t="s">
        <v>1781</v>
      </c>
      <c r="S3138" t="s">
        <v>1332</v>
      </c>
      <c r="U3138" t="s">
        <v>1340</v>
      </c>
      <c r="V3138" t="s">
        <v>1341</v>
      </c>
      <c r="W3138" t="s">
        <v>1355</v>
      </c>
      <c r="AC3138" t="s">
        <v>1343</v>
      </c>
      <c r="AF3138" t="s">
        <v>1343</v>
      </c>
      <c r="AI3138">
        <v>27</v>
      </c>
      <c r="AJ3138">
        <v>545</v>
      </c>
      <c r="AL3138">
        <v>0</v>
      </c>
      <c r="AM3138" t="s">
        <v>1332</v>
      </c>
      <c r="AN3138">
        <v>0</v>
      </c>
      <c r="AO3138">
        <v>0</v>
      </c>
    </row>
    <row r="3139" spans="1:41" hidden="1" x14ac:dyDescent="0.3">
      <c r="A3139" t="s">
        <v>1332</v>
      </c>
      <c r="B3139" t="s">
        <v>1332</v>
      </c>
      <c r="C3139" t="s">
        <v>205</v>
      </c>
      <c r="D3139" t="s">
        <v>2091</v>
      </c>
      <c r="E3139">
        <v>2025339</v>
      </c>
      <c r="F3139" t="s">
        <v>7939</v>
      </c>
      <c r="G3139" t="s">
        <v>4636</v>
      </c>
      <c r="I3139" t="s">
        <v>1335</v>
      </c>
      <c r="J3139">
        <v>0</v>
      </c>
      <c r="K3139" t="s">
        <v>7940</v>
      </c>
      <c r="L3139">
        <v>46123</v>
      </c>
      <c r="N3139">
        <v>46157</v>
      </c>
      <c r="P3139" t="s">
        <v>1337</v>
      </c>
      <c r="Q3139" t="s">
        <v>3641</v>
      </c>
      <c r="R3139" t="s">
        <v>1781</v>
      </c>
      <c r="S3139" t="s">
        <v>1332</v>
      </c>
      <c r="U3139" t="s">
        <v>1340</v>
      </c>
      <c r="V3139" t="s">
        <v>1341</v>
      </c>
      <c r="W3139" t="s">
        <v>1355</v>
      </c>
      <c r="AC3139" t="s">
        <v>1343</v>
      </c>
      <c r="AF3139" t="s">
        <v>1343</v>
      </c>
      <c r="AI3139">
        <v>27</v>
      </c>
      <c r="AJ3139">
        <v>58</v>
      </c>
      <c r="AL3139">
        <v>0</v>
      </c>
      <c r="AM3139" t="s">
        <v>1332</v>
      </c>
      <c r="AN3139">
        <v>0</v>
      </c>
      <c r="AO3139">
        <v>0</v>
      </c>
    </row>
    <row r="3140" spans="1:41" hidden="1" x14ac:dyDescent="0.3">
      <c r="A3140" t="s">
        <v>1332</v>
      </c>
      <c r="B3140" t="s">
        <v>1332</v>
      </c>
      <c r="C3140" t="s">
        <v>39</v>
      </c>
      <c r="D3140" t="s">
        <v>2519</v>
      </c>
      <c r="E3140">
        <v>2025317</v>
      </c>
      <c r="F3140" t="s">
        <v>6835</v>
      </c>
      <c r="G3140" t="s">
        <v>6836</v>
      </c>
      <c r="I3140" t="s">
        <v>1335</v>
      </c>
      <c r="J3140">
        <v>200</v>
      </c>
      <c r="K3140" t="s">
        <v>6837</v>
      </c>
      <c r="L3140">
        <v>46105</v>
      </c>
      <c r="N3140">
        <v>46152</v>
      </c>
      <c r="P3140" t="s">
        <v>1337</v>
      </c>
      <c r="Q3140" t="s">
        <v>6838</v>
      </c>
      <c r="R3140" t="s">
        <v>1781</v>
      </c>
      <c r="S3140" t="s">
        <v>1332</v>
      </c>
      <c r="U3140" t="s">
        <v>1340</v>
      </c>
      <c r="V3140" t="s">
        <v>1341</v>
      </c>
      <c r="W3140" t="s">
        <v>1355</v>
      </c>
      <c r="AC3140" t="s">
        <v>1343</v>
      </c>
      <c r="AF3140" t="s">
        <v>1343</v>
      </c>
      <c r="AI3140">
        <v>22</v>
      </c>
      <c r="AJ3140">
        <v>250</v>
      </c>
      <c r="AL3140">
        <v>0</v>
      </c>
      <c r="AM3140" t="s">
        <v>1332</v>
      </c>
      <c r="AN3140">
        <v>0</v>
      </c>
      <c r="AO3140">
        <v>0</v>
      </c>
    </row>
    <row r="3141" spans="1:41" hidden="1" x14ac:dyDescent="0.3">
      <c r="A3141" t="s">
        <v>1332</v>
      </c>
      <c r="B3141" t="s">
        <v>1332</v>
      </c>
      <c r="C3141" t="s">
        <v>39</v>
      </c>
      <c r="D3141" t="s">
        <v>1755</v>
      </c>
      <c r="E3141">
        <v>2025329</v>
      </c>
      <c r="F3141" t="s">
        <v>6835</v>
      </c>
      <c r="I3141" t="s">
        <v>1335</v>
      </c>
      <c r="J3141">
        <v>0</v>
      </c>
      <c r="K3141" t="s">
        <v>6837</v>
      </c>
      <c r="L3141">
        <v>46105</v>
      </c>
      <c r="N3141">
        <v>46152</v>
      </c>
      <c r="P3141" t="s">
        <v>1337</v>
      </c>
      <c r="Q3141" t="s">
        <v>6838</v>
      </c>
      <c r="R3141" t="s">
        <v>1781</v>
      </c>
      <c r="S3141" t="s">
        <v>1332</v>
      </c>
      <c r="U3141" t="s">
        <v>1340</v>
      </c>
      <c r="V3141" t="s">
        <v>1341</v>
      </c>
      <c r="W3141" t="s">
        <v>1355</v>
      </c>
      <c r="AC3141" t="s">
        <v>1343</v>
      </c>
      <c r="AF3141" t="s">
        <v>1343</v>
      </c>
      <c r="AI3141">
        <v>22</v>
      </c>
      <c r="AJ3141">
        <v>52</v>
      </c>
      <c r="AL3141">
        <v>0</v>
      </c>
      <c r="AM3141" t="s">
        <v>1332</v>
      </c>
      <c r="AN3141">
        <v>0</v>
      </c>
      <c r="AO3141">
        <v>0</v>
      </c>
    </row>
    <row r="3142" spans="1:41" hidden="1" x14ac:dyDescent="0.3">
      <c r="A3142" t="s">
        <v>1332</v>
      </c>
      <c r="B3142" t="s">
        <v>1332</v>
      </c>
      <c r="C3142" t="s">
        <v>304</v>
      </c>
      <c r="D3142" t="s">
        <v>2168</v>
      </c>
      <c r="E3142">
        <v>2025890</v>
      </c>
      <c r="I3142" t="s">
        <v>1369</v>
      </c>
      <c r="J3142">
        <v>0</v>
      </c>
      <c r="K3142" t="s">
        <v>2174</v>
      </c>
      <c r="L3142">
        <v>45992</v>
      </c>
      <c r="N3142">
        <v>46052</v>
      </c>
      <c r="P3142" t="s">
        <v>1361</v>
      </c>
      <c r="Q3142" t="s">
        <v>2172</v>
      </c>
      <c r="R3142" t="s">
        <v>1358</v>
      </c>
      <c r="S3142" t="s">
        <v>1332</v>
      </c>
      <c r="U3142" t="s">
        <v>1340</v>
      </c>
      <c r="V3142" t="s">
        <v>1341</v>
      </c>
      <c r="W3142" t="s">
        <v>1358</v>
      </c>
      <c r="AC3142" t="s">
        <v>1343</v>
      </c>
      <c r="AF3142" t="s">
        <v>1343</v>
      </c>
      <c r="AI3142" t="s">
        <v>1358</v>
      </c>
      <c r="AJ3142">
        <v>105</v>
      </c>
      <c r="AL3142">
        <v>0</v>
      </c>
      <c r="AM3142" t="s">
        <v>1332</v>
      </c>
      <c r="AN3142">
        <v>0</v>
      </c>
      <c r="AO3142">
        <v>0</v>
      </c>
    </row>
    <row r="3143" spans="1:41" hidden="1" x14ac:dyDescent="0.3">
      <c r="A3143" t="s">
        <v>1332</v>
      </c>
      <c r="B3143" t="s">
        <v>1332</v>
      </c>
      <c r="C3143" t="s">
        <v>304</v>
      </c>
      <c r="D3143" t="s">
        <v>2421</v>
      </c>
      <c r="E3143">
        <v>2025987</v>
      </c>
      <c r="I3143" t="s">
        <v>1369</v>
      </c>
      <c r="J3143">
        <v>0</v>
      </c>
      <c r="K3143" t="s">
        <v>2174</v>
      </c>
      <c r="L3143">
        <v>45992</v>
      </c>
      <c r="N3143">
        <v>46052</v>
      </c>
      <c r="P3143" t="s">
        <v>1361</v>
      </c>
      <c r="Q3143" t="s">
        <v>2172</v>
      </c>
      <c r="R3143" t="s">
        <v>1358</v>
      </c>
      <c r="S3143" t="s">
        <v>1332</v>
      </c>
      <c r="U3143" t="s">
        <v>1340</v>
      </c>
      <c r="V3143" t="s">
        <v>1341</v>
      </c>
      <c r="W3143" t="s">
        <v>1358</v>
      </c>
      <c r="AC3143" t="s">
        <v>1343</v>
      </c>
      <c r="AF3143" t="s">
        <v>1343</v>
      </c>
      <c r="AI3143" t="s">
        <v>1358</v>
      </c>
      <c r="AJ3143">
        <v>92</v>
      </c>
      <c r="AL3143">
        <v>0</v>
      </c>
      <c r="AM3143" t="s">
        <v>1332</v>
      </c>
      <c r="AN3143">
        <v>0</v>
      </c>
      <c r="AO3143">
        <v>0</v>
      </c>
    </row>
    <row r="3144" spans="1:41" hidden="1" x14ac:dyDescent="0.3">
      <c r="A3144" t="s">
        <v>1332</v>
      </c>
      <c r="B3144" t="s">
        <v>1379</v>
      </c>
      <c r="C3144" t="s">
        <v>39</v>
      </c>
      <c r="D3144" t="s">
        <v>3708</v>
      </c>
      <c r="E3144">
        <v>2025322</v>
      </c>
      <c r="F3144" t="s">
        <v>6192</v>
      </c>
      <c r="G3144" t="s">
        <v>6193</v>
      </c>
      <c r="I3144" t="s">
        <v>1335</v>
      </c>
      <c r="J3144">
        <v>1000</v>
      </c>
      <c r="K3144" t="s">
        <v>6194</v>
      </c>
      <c r="L3144">
        <v>46097</v>
      </c>
      <c r="N3144">
        <v>46142</v>
      </c>
      <c r="P3144" t="s">
        <v>1420</v>
      </c>
      <c r="Q3144" t="s">
        <v>6195</v>
      </c>
      <c r="R3144" t="s">
        <v>1339</v>
      </c>
      <c r="S3144" t="s">
        <v>1332</v>
      </c>
      <c r="U3144" t="s">
        <v>1340</v>
      </c>
      <c r="V3144" t="s">
        <v>1341</v>
      </c>
      <c r="W3144" t="s">
        <v>1339</v>
      </c>
      <c r="X3144">
        <v>46113</v>
      </c>
      <c r="Y3144" t="s">
        <v>6196</v>
      </c>
      <c r="Z3144">
        <v>383</v>
      </c>
      <c r="AA3144">
        <v>120</v>
      </c>
      <c r="AB3144">
        <v>10</v>
      </c>
      <c r="AC3144" t="s">
        <v>1343</v>
      </c>
      <c r="AF3144" t="s">
        <v>1408</v>
      </c>
      <c r="AI3144" t="s">
        <v>1339</v>
      </c>
      <c r="AJ3144">
        <v>1090</v>
      </c>
      <c r="AL3144">
        <v>383</v>
      </c>
      <c r="AM3144">
        <v>383</v>
      </c>
      <c r="AN3144">
        <v>0.31331592689295001</v>
      </c>
      <c r="AO3144">
        <v>2.8459530026109698</v>
      </c>
    </row>
    <row r="3145" spans="1:41" hidden="1" x14ac:dyDescent="0.3">
      <c r="A3145" t="s">
        <v>1332</v>
      </c>
      <c r="B3145" t="s">
        <v>1379</v>
      </c>
      <c r="C3145" t="s">
        <v>39</v>
      </c>
      <c r="D3145" t="s">
        <v>3882</v>
      </c>
      <c r="E3145">
        <v>2025322</v>
      </c>
      <c r="F3145" t="s">
        <v>6192</v>
      </c>
      <c r="I3145" t="s">
        <v>1335</v>
      </c>
      <c r="J3145">
        <v>0</v>
      </c>
      <c r="K3145" t="s">
        <v>6194</v>
      </c>
      <c r="L3145">
        <v>46097</v>
      </c>
      <c r="N3145">
        <v>46142</v>
      </c>
      <c r="P3145" t="s">
        <v>1420</v>
      </c>
      <c r="Q3145" t="s">
        <v>6195</v>
      </c>
      <c r="R3145" t="s">
        <v>1339</v>
      </c>
      <c r="S3145" t="s">
        <v>1332</v>
      </c>
      <c r="U3145" t="s">
        <v>1340</v>
      </c>
      <c r="V3145" t="s">
        <v>1341</v>
      </c>
      <c r="W3145" t="s">
        <v>1339</v>
      </c>
      <c r="X3145">
        <v>46113</v>
      </c>
      <c r="Y3145" t="s">
        <v>6196</v>
      </c>
      <c r="Z3145">
        <v>383</v>
      </c>
      <c r="AA3145">
        <v>120</v>
      </c>
      <c r="AB3145">
        <v>10</v>
      </c>
      <c r="AC3145" t="s">
        <v>1343</v>
      </c>
      <c r="AF3145" t="s">
        <v>1343</v>
      </c>
      <c r="AI3145" t="s">
        <v>1339</v>
      </c>
      <c r="AJ3145">
        <v>90</v>
      </c>
      <c r="AL3145" t="s">
        <v>1332</v>
      </c>
      <c r="AM3145" t="s">
        <v>1332</v>
      </c>
      <c r="AN3145">
        <v>0.31331592689295001</v>
      </c>
      <c r="AO3145">
        <v>0</v>
      </c>
    </row>
    <row r="3146" spans="1:41" hidden="1" x14ac:dyDescent="0.3">
      <c r="A3146" t="s">
        <v>1332</v>
      </c>
      <c r="B3146" t="s">
        <v>1332</v>
      </c>
      <c r="C3146" t="s">
        <v>1386</v>
      </c>
      <c r="D3146" t="s">
        <v>1333</v>
      </c>
      <c r="E3146" t="s">
        <v>1334</v>
      </c>
      <c r="I3146" t="s">
        <v>1335</v>
      </c>
      <c r="J3146">
        <v>75</v>
      </c>
      <c r="K3146" t="s">
        <v>1387</v>
      </c>
      <c r="L3146">
        <v>46009</v>
      </c>
      <c r="N3146">
        <v>46052</v>
      </c>
      <c r="P3146" t="s">
        <v>1361</v>
      </c>
      <c r="Q3146" t="s">
        <v>1388</v>
      </c>
      <c r="R3146" t="s">
        <v>1339</v>
      </c>
      <c r="S3146" t="s">
        <v>1332</v>
      </c>
      <c r="U3146" t="s">
        <v>1340</v>
      </c>
      <c r="V3146" t="s">
        <v>1341</v>
      </c>
      <c r="W3146" t="s">
        <v>1339</v>
      </c>
      <c r="X3146">
        <v>46046</v>
      </c>
      <c r="Y3146" t="s">
        <v>1389</v>
      </c>
      <c r="AC3146" t="s">
        <v>1343</v>
      </c>
      <c r="AF3146" t="s">
        <v>1343</v>
      </c>
      <c r="AI3146" t="s">
        <v>1339</v>
      </c>
      <c r="AJ3146">
        <v>153</v>
      </c>
      <c r="AL3146">
        <v>0</v>
      </c>
      <c r="AM3146">
        <v>0</v>
      </c>
      <c r="AN3146">
        <v>0</v>
      </c>
      <c r="AO3146">
        <v>0</v>
      </c>
    </row>
    <row r="3147" spans="1:41" hidden="1" x14ac:dyDescent="0.3">
      <c r="A3147" t="s">
        <v>1332</v>
      </c>
      <c r="B3147" t="s">
        <v>1332</v>
      </c>
      <c r="C3147" t="s">
        <v>1371</v>
      </c>
      <c r="D3147" t="s">
        <v>1438</v>
      </c>
      <c r="E3147">
        <v>2025933</v>
      </c>
      <c r="I3147" t="s">
        <v>1335</v>
      </c>
      <c r="J3147">
        <v>80</v>
      </c>
      <c r="K3147" t="s">
        <v>1387</v>
      </c>
      <c r="L3147">
        <v>46013</v>
      </c>
      <c r="N3147">
        <v>46053</v>
      </c>
      <c r="P3147" t="s">
        <v>1361</v>
      </c>
      <c r="Q3147" t="s">
        <v>1388</v>
      </c>
      <c r="R3147" t="s">
        <v>1339</v>
      </c>
      <c r="S3147" t="s">
        <v>1332</v>
      </c>
      <c r="U3147" t="s">
        <v>1340</v>
      </c>
      <c r="V3147" t="s">
        <v>1341</v>
      </c>
      <c r="W3147" t="s">
        <v>1339</v>
      </c>
      <c r="X3147">
        <v>46077</v>
      </c>
      <c r="Y3147" t="s">
        <v>1528</v>
      </c>
      <c r="Z3147">
        <v>33</v>
      </c>
      <c r="AA3147">
        <v>10</v>
      </c>
      <c r="AB3147">
        <v>4</v>
      </c>
      <c r="AC3147" t="s">
        <v>1343</v>
      </c>
      <c r="AF3147" t="s">
        <v>1343</v>
      </c>
      <c r="AI3147" t="s">
        <v>1339</v>
      </c>
      <c r="AJ3147">
        <v>130</v>
      </c>
      <c r="AL3147">
        <v>33</v>
      </c>
      <c r="AM3147">
        <v>33</v>
      </c>
      <c r="AN3147">
        <v>0.30303030303030298</v>
      </c>
      <c r="AO3147">
        <v>3.9393939393939399</v>
      </c>
    </row>
    <row r="3148" spans="1:41" hidden="1" x14ac:dyDescent="0.3">
      <c r="A3148" t="s">
        <v>1332</v>
      </c>
      <c r="B3148" t="s">
        <v>1332</v>
      </c>
      <c r="C3148" t="s">
        <v>1371</v>
      </c>
      <c r="D3148" t="s">
        <v>1755</v>
      </c>
      <c r="E3148">
        <v>2025329</v>
      </c>
      <c r="I3148" t="s">
        <v>1335</v>
      </c>
      <c r="J3148">
        <v>0</v>
      </c>
      <c r="K3148" t="s">
        <v>1387</v>
      </c>
      <c r="L3148">
        <v>46013</v>
      </c>
      <c r="N3148">
        <v>46053</v>
      </c>
      <c r="P3148" t="s">
        <v>1361</v>
      </c>
      <c r="Q3148" t="s">
        <v>1388</v>
      </c>
      <c r="R3148" t="s">
        <v>1339</v>
      </c>
      <c r="S3148" t="s">
        <v>1332</v>
      </c>
      <c r="U3148" t="s">
        <v>1340</v>
      </c>
      <c r="V3148" t="s">
        <v>1341</v>
      </c>
      <c r="W3148" t="s">
        <v>1339</v>
      </c>
      <c r="X3148">
        <v>46077</v>
      </c>
      <c r="Y3148" t="s">
        <v>1528</v>
      </c>
      <c r="Z3148">
        <v>33</v>
      </c>
      <c r="AA3148">
        <v>10</v>
      </c>
      <c r="AB3148">
        <v>4</v>
      </c>
      <c r="AC3148" t="s">
        <v>1343</v>
      </c>
      <c r="AF3148" t="s">
        <v>1343</v>
      </c>
      <c r="AI3148" t="s">
        <v>1339</v>
      </c>
      <c r="AJ3148">
        <v>52</v>
      </c>
      <c r="AL3148" t="s">
        <v>1332</v>
      </c>
      <c r="AM3148" t="s">
        <v>1332</v>
      </c>
      <c r="AN3148">
        <v>0.30303030303030298</v>
      </c>
      <c r="AO3148">
        <v>0</v>
      </c>
    </row>
    <row r="3149" spans="1:41" hidden="1" x14ac:dyDescent="0.3">
      <c r="A3149" t="s">
        <v>1332</v>
      </c>
      <c r="B3149" t="s">
        <v>1332</v>
      </c>
      <c r="C3149" t="s">
        <v>1386</v>
      </c>
      <c r="D3149" t="s">
        <v>1890</v>
      </c>
      <c r="E3149">
        <v>2025318</v>
      </c>
      <c r="I3149" t="s">
        <v>1335</v>
      </c>
      <c r="J3149">
        <v>75</v>
      </c>
      <c r="K3149" t="s">
        <v>1387</v>
      </c>
      <c r="L3149">
        <v>46009</v>
      </c>
      <c r="N3149">
        <v>46052</v>
      </c>
      <c r="P3149" t="s">
        <v>1361</v>
      </c>
      <c r="Q3149" t="s">
        <v>1388</v>
      </c>
      <c r="R3149" t="s">
        <v>1339</v>
      </c>
      <c r="S3149" t="s">
        <v>1332</v>
      </c>
      <c r="U3149" t="s">
        <v>1340</v>
      </c>
      <c r="V3149" t="s">
        <v>1341</v>
      </c>
      <c r="W3149" t="s">
        <v>1339</v>
      </c>
      <c r="X3149">
        <v>46039</v>
      </c>
      <c r="Y3149" t="s">
        <v>1895</v>
      </c>
      <c r="AC3149" t="s">
        <v>1343</v>
      </c>
      <c r="AF3149" t="s">
        <v>1343</v>
      </c>
      <c r="AI3149" t="s">
        <v>1339</v>
      </c>
      <c r="AJ3149">
        <v>165</v>
      </c>
      <c r="AL3149">
        <v>0</v>
      </c>
      <c r="AM3149">
        <v>0</v>
      </c>
      <c r="AN3149">
        <v>0</v>
      </c>
      <c r="AO3149">
        <v>0</v>
      </c>
    </row>
    <row r="3150" spans="1:41" hidden="1" x14ac:dyDescent="0.3">
      <c r="A3150" t="s">
        <v>1332</v>
      </c>
      <c r="B3150" t="s">
        <v>1332</v>
      </c>
      <c r="C3150" t="s">
        <v>1371</v>
      </c>
      <c r="D3150" t="s">
        <v>2091</v>
      </c>
      <c r="E3150">
        <v>2025339</v>
      </c>
      <c r="I3150" t="s">
        <v>1335</v>
      </c>
      <c r="J3150">
        <v>0</v>
      </c>
      <c r="K3150" t="s">
        <v>1387</v>
      </c>
      <c r="L3150">
        <v>46013</v>
      </c>
      <c r="N3150">
        <v>46053</v>
      </c>
      <c r="P3150" t="s">
        <v>1361</v>
      </c>
      <c r="Q3150" t="s">
        <v>1388</v>
      </c>
      <c r="R3150" t="s">
        <v>1358</v>
      </c>
      <c r="S3150" t="s">
        <v>1332</v>
      </c>
      <c r="U3150" t="s">
        <v>1340</v>
      </c>
      <c r="V3150" t="s">
        <v>1341</v>
      </c>
      <c r="W3150" t="s">
        <v>1358</v>
      </c>
      <c r="AC3150" t="s">
        <v>1343</v>
      </c>
      <c r="AF3150" t="s">
        <v>1343</v>
      </c>
      <c r="AI3150" t="s">
        <v>1358</v>
      </c>
      <c r="AJ3150">
        <v>58</v>
      </c>
      <c r="AL3150">
        <v>0</v>
      </c>
      <c r="AM3150" t="s">
        <v>1332</v>
      </c>
      <c r="AN3150">
        <v>0</v>
      </c>
      <c r="AO3150">
        <v>0</v>
      </c>
    </row>
    <row r="3151" spans="1:41" hidden="1" x14ac:dyDescent="0.3">
      <c r="A3151" t="s">
        <v>1332</v>
      </c>
      <c r="B3151" t="s">
        <v>1332</v>
      </c>
      <c r="C3151" t="s">
        <v>1371</v>
      </c>
      <c r="D3151" t="s">
        <v>2140</v>
      </c>
      <c r="E3151">
        <v>2025321</v>
      </c>
      <c r="I3151" t="s">
        <v>1335</v>
      </c>
      <c r="J3151">
        <v>80</v>
      </c>
      <c r="K3151" t="s">
        <v>1387</v>
      </c>
      <c r="L3151">
        <v>46013</v>
      </c>
      <c r="N3151">
        <v>46053</v>
      </c>
      <c r="P3151" t="s">
        <v>1361</v>
      </c>
      <c r="Q3151" t="s">
        <v>1388</v>
      </c>
      <c r="R3151" t="s">
        <v>1339</v>
      </c>
      <c r="S3151" t="s">
        <v>1332</v>
      </c>
      <c r="U3151" t="s">
        <v>1340</v>
      </c>
      <c r="V3151" t="s">
        <v>1341</v>
      </c>
      <c r="W3151" t="s">
        <v>1339</v>
      </c>
      <c r="X3151">
        <v>46051</v>
      </c>
      <c r="Y3151" t="s">
        <v>2166</v>
      </c>
      <c r="AC3151" t="s">
        <v>1343</v>
      </c>
      <c r="AF3151" t="s">
        <v>1343</v>
      </c>
      <c r="AI3151" t="s">
        <v>1339</v>
      </c>
      <c r="AJ3151">
        <v>180</v>
      </c>
      <c r="AL3151">
        <v>0</v>
      </c>
      <c r="AM3151">
        <v>0</v>
      </c>
      <c r="AN3151">
        <v>0</v>
      </c>
      <c r="AO3151">
        <v>0</v>
      </c>
    </row>
    <row r="3152" spans="1:41" hidden="1" x14ac:dyDescent="0.3">
      <c r="A3152" t="s">
        <v>1332</v>
      </c>
      <c r="B3152" t="s">
        <v>1332</v>
      </c>
      <c r="C3152" t="s">
        <v>1371</v>
      </c>
      <c r="D3152" t="s">
        <v>2416</v>
      </c>
      <c r="E3152">
        <v>2025315</v>
      </c>
      <c r="I3152" t="s">
        <v>1335</v>
      </c>
      <c r="J3152">
        <v>80</v>
      </c>
      <c r="K3152" t="s">
        <v>1387</v>
      </c>
      <c r="L3152">
        <v>46013</v>
      </c>
      <c r="N3152">
        <v>46053</v>
      </c>
      <c r="P3152" t="s">
        <v>1361</v>
      </c>
      <c r="Q3152" t="s">
        <v>1388</v>
      </c>
      <c r="R3152" t="s">
        <v>1358</v>
      </c>
      <c r="S3152" t="s">
        <v>1332</v>
      </c>
      <c r="U3152" t="s">
        <v>1340</v>
      </c>
      <c r="V3152" t="s">
        <v>1341</v>
      </c>
      <c r="W3152" t="s">
        <v>1358</v>
      </c>
      <c r="AC3152" t="s">
        <v>1343</v>
      </c>
      <c r="AF3152" t="s">
        <v>1343</v>
      </c>
      <c r="AI3152" t="s">
        <v>1358</v>
      </c>
      <c r="AJ3152">
        <v>145</v>
      </c>
      <c r="AL3152">
        <v>0</v>
      </c>
      <c r="AM3152" t="s">
        <v>1332</v>
      </c>
      <c r="AN3152">
        <v>0</v>
      </c>
      <c r="AO3152">
        <v>0</v>
      </c>
    </row>
    <row r="3153" spans="1:41" hidden="1" x14ac:dyDescent="0.3">
      <c r="A3153" t="s">
        <v>1332</v>
      </c>
      <c r="B3153" t="s">
        <v>1332</v>
      </c>
      <c r="C3153" t="s">
        <v>304</v>
      </c>
      <c r="D3153" t="s">
        <v>2168</v>
      </c>
      <c r="E3153">
        <v>2025890</v>
      </c>
      <c r="I3153" t="s">
        <v>1335</v>
      </c>
      <c r="J3153">
        <v>400</v>
      </c>
      <c r="K3153" t="s">
        <v>2171</v>
      </c>
      <c r="L3153">
        <v>45992</v>
      </c>
      <c r="N3153">
        <v>46052</v>
      </c>
      <c r="P3153" t="s">
        <v>1337</v>
      </c>
      <c r="Q3153" t="s">
        <v>2172</v>
      </c>
      <c r="R3153" t="s">
        <v>1339</v>
      </c>
      <c r="S3153" t="s">
        <v>1332</v>
      </c>
      <c r="U3153" t="s">
        <v>1340</v>
      </c>
      <c r="V3153" t="s">
        <v>1341</v>
      </c>
      <c r="W3153" t="s">
        <v>1339</v>
      </c>
      <c r="X3153">
        <v>46055</v>
      </c>
      <c r="Y3153" t="s">
        <v>2173</v>
      </c>
      <c r="Z3153">
        <v>109</v>
      </c>
      <c r="AA3153">
        <v>12</v>
      </c>
      <c r="AB3153">
        <v>8</v>
      </c>
      <c r="AC3153" t="s">
        <v>1343</v>
      </c>
      <c r="AF3153" t="s">
        <v>1343</v>
      </c>
      <c r="AI3153" t="s">
        <v>1339</v>
      </c>
      <c r="AJ3153">
        <v>505</v>
      </c>
      <c r="AL3153">
        <v>109</v>
      </c>
      <c r="AM3153">
        <v>109</v>
      </c>
      <c r="AN3153">
        <v>0.11009174311926601</v>
      </c>
      <c r="AO3153">
        <v>4.6330275229357802</v>
      </c>
    </row>
    <row r="3154" spans="1:41" hidden="1" x14ac:dyDescent="0.3">
      <c r="A3154" t="s">
        <v>1332</v>
      </c>
      <c r="B3154" t="s">
        <v>1332</v>
      </c>
      <c r="C3154" t="s">
        <v>304</v>
      </c>
      <c r="D3154" t="s">
        <v>2421</v>
      </c>
      <c r="E3154">
        <v>2025987</v>
      </c>
      <c r="I3154" t="s">
        <v>1335</v>
      </c>
      <c r="J3154">
        <v>400</v>
      </c>
      <c r="K3154" t="s">
        <v>2171</v>
      </c>
      <c r="L3154">
        <v>45992</v>
      </c>
      <c r="N3154">
        <v>46052</v>
      </c>
      <c r="P3154" t="s">
        <v>1337</v>
      </c>
      <c r="Q3154" t="s">
        <v>2172</v>
      </c>
      <c r="R3154" t="s">
        <v>1358</v>
      </c>
      <c r="S3154" t="s">
        <v>1332</v>
      </c>
      <c r="U3154" t="s">
        <v>1340</v>
      </c>
      <c r="V3154" t="s">
        <v>1341</v>
      </c>
      <c r="W3154" t="s">
        <v>1358</v>
      </c>
      <c r="AC3154" t="s">
        <v>1343</v>
      </c>
      <c r="AF3154" t="s">
        <v>1343</v>
      </c>
      <c r="AI3154" t="s">
        <v>1358</v>
      </c>
      <c r="AJ3154">
        <v>492</v>
      </c>
      <c r="AL3154">
        <v>0</v>
      </c>
      <c r="AM3154" t="s">
        <v>1332</v>
      </c>
      <c r="AN3154">
        <v>0</v>
      </c>
      <c r="AO3154">
        <v>0</v>
      </c>
    </row>
    <row r="3155" spans="1:41" hidden="1" x14ac:dyDescent="0.3">
      <c r="A3155" t="s">
        <v>1332</v>
      </c>
      <c r="B3155" t="s">
        <v>1332</v>
      </c>
      <c r="C3155" t="s">
        <v>304</v>
      </c>
      <c r="D3155" t="s">
        <v>5409</v>
      </c>
      <c r="E3155" t="s">
        <v>5410</v>
      </c>
      <c r="F3155" t="s">
        <v>5891</v>
      </c>
      <c r="G3155" t="s">
        <v>4636</v>
      </c>
      <c r="I3155" t="s">
        <v>1335</v>
      </c>
      <c r="J3155">
        <v>330</v>
      </c>
      <c r="K3155" t="s">
        <v>5892</v>
      </c>
      <c r="L3155">
        <v>46093</v>
      </c>
      <c r="N3155">
        <v>46142</v>
      </c>
      <c r="P3155" t="s">
        <v>1361</v>
      </c>
      <c r="Q3155" t="s">
        <v>5893</v>
      </c>
      <c r="R3155" t="s">
        <v>1781</v>
      </c>
      <c r="S3155" t="s">
        <v>1353</v>
      </c>
      <c r="U3155" t="s">
        <v>1354</v>
      </c>
      <c r="V3155" t="s">
        <v>1341</v>
      </c>
      <c r="W3155" t="s">
        <v>1355</v>
      </c>
      <c r="AC3155" t="s">
        <v>1343</v>
      </c>
      <c r="AF3155" t="s">
        <v>1343</v>
      </c>
      <c r="AI3155">
        <v>12</v>
      </c>
      <c r="AJ3155">
        <v>330</v>
      </c>
      <c r="AL3155">
        <v>0</v>
      </c>
      <c r="AM3155" t="s">
        <v>1332</v>
      </c>
      <c r="AN3155">
        <v>0</v>
      </c>
      <c r="AO3155">
        <v>0</v>
      </c>
    </row>
    <row r="3156" spans="1:41" hidden="1" x14ac:dyDescent="0.3">
      <c r="A3156" t="s">
        <v>1332</v>
      </c>
      <c r="B3156" t="s">
        <v>1379</v>
      </c>
      <c r="C3156" t="s">
        <v>39</v>
      </c>
      <c r="D3156" t="s">
        <v>2519</v>
      </c>
      <c r="E3156">
        <v>2025317</v>
      </c>
      <c r="F3156" t="s">
        <v>6847</v>
      </c>
      <c r="G3156" t="s">
        <v>6848</v>
      </c>
      <c r="I3156" t="s">
        <v>1335</v>
      </c>
      <c r="J3156">
        <v>330</v>
      </c>
      <c r="K3156" t="s">
        <v>5892</v>
      </c>
      <c r="L3156">
        <v>46105</v>
      </c>
      <c r="N3156">
        <v>46152</v>
      </c>
      <c r="P3156" t="s">
        <v>1337</v>
      </c>
      <c r="Q3156" t="s">
        <v>5893</v>
      </c>
      <c r="R3156" t="s">
        <v>1339</v>
      </c>
      <c r="S3156" t="s">
        <v>1374</v>
      </c>
      <c r="T3156" t="s">
        <v>6849</v>
      </c>
      <c r="U3156" t="s">
        <v>3513</v>
      </c>
      <c r="V3156" t="s">
        <v>1341</v>
      </c>
      <c r="W3156" t="s">
        <v>1339</v>
      </c>
      <c r="X3156">
        <v>46113</v>
      </c>
      <c r="Y3156" t="s">
        <v>6850</v>
      </c>
      <c r="Z3156">
        <v>121</v>
      </c>
      <c r="AA3156">
        <v>40</v>
      </c>
      <c r="AB3156">
        <v>8</v>
      </c>
      <c r="AC3156" t="s">
        <v>1343</v>
      </c>
      <c r="AF3156" t="s">
        <v>1343</v>
      </c>
      <c r="AI3156" t="s">
        <v>1339</v>
      </c>
      <c r="AJ3156">
        <v>380</v>
      </c>
      <c r="AL3156">
        <v>121</v>
      </c>
      <c r="AM3156">
        <v>121</v>
      </c>
      <c r="AN3156">
        <v>0.330578512396694</v>
      </c>
      <c r="AO3156">
        <v>3.1404958677686001</v>
      </c>
    </row>
    <row r="3157" spans="1:41" hidden="1" x14ac:dyDescent="0.3">
      <c r="A3157" t="s">
        <v>1332</v>
      </c>
      <c r="B3157" t="s">
        <v>1379</v>
      </c>
      <c r="C3157" t="s">
        <v>39</v>
      </c>
      <c r="D3157" t="s">
        <v>1755</v>
      </c>
      <c r="E3157">
        <v>2025329</v>
      </c>
      <c r="F3157" t="s">
        <v>6847</v>
      </c>
      <c r="I3157" t="s">
        <v>1335</v>
      </c>
      <c r="J3157">
        <v>0</v>
      </c>
      <c r="K3157" t="s">
        <v>5892</v>
      </c>
      <c r="L3157">
        <v>46105</v>
      </c>
      <c r="N3157">
        <v>46152</v>
      </c>
      <c r="P3157" t="s">
        <v>1337</v>
      </c>
      <c r="Q3157" t="s">
        <v>5893</v>
      </c>
      <c r="R3157" t="s">
        <v>1339</v>
      </c>
      <c r="S3157" t="s">
        <v>1374</v>
      </c>
      <c r="T3157" t="s">
        <v>6849</v>
      </c>
      <c r="U3157" t="s">
        <v>3513</v>
      </c>
      <c r="V3157" t="s">
        <v>1341</v>
      </c>
      <c r="W3157" t="s">
        <v>1339</v>
      </c>
      <c r="X3157">
        <v>46113</v>
      </c>
      <c r="Y3157" t="s">
        <v>6850</v>
      </c>
      <c r="Z3157">
        <v>121</v>
      </c>
      <c r="AA3157">
        <v>40</v>
      </c>
      <c r="AB3157">
        <v>8</v>
      </c>
      <c r="AC3157" t="s">
        <v>1343</v>
      </c>
      <c r="AF3157" t="s">
        <v>1343</v>
      </c>
      <c r="AI3157" t="s">
        <v>1339</v>
      </c>
      <c r="AJ3157">
        <v>52</v>
      </c>
      <c r="AL3157" t="s">
        <v>1332</v>
      </c>
      <c r="AM3157" t="s">
        <v>1332</v>
      </c>
      <c r="AN3157">
        <v>0.330578512396694</v>
      </c>
      <c r="AO3157">
        <v>0</v>
      </c>
    </row>
    <row r="3158" spans="1:41" hidden="1" x14ac:dyDescent="0.3">
      <c r="A3158" t="s">
        <v>1384</v>
      </c>
      <c r="B3158" t="s">
        <v>1379</v>
      </c>
      <c r="C3158" t="s">
        <v>39</v>
      </c>
      <c r="D3158" t="s">
        <v>2519</v>
      </c>
      <c r="E3158">
        <v>2025317</v>
      </c>
      <c r="I3158" t="s">
        <v>1369</v>
      </c>
      <c r="J3158">
        <v>0</v>
      </c>
      <c r="K3158" t="s">
        <v>5892</v>
      </c>
      <c r="L3158">
        <v>46105</v>
      </c>
      <c r="N3158">
        <v>46152</v>
      </c>
      <c r="P3158" t="s">
        <v>1337</v>
      </c>
      <c r="Q3158" t="s">
        <v>5893</v>
      </c>
      <c r="R3158" t="s">
        <v>1339</v>
      </c>
      <c r="S3158" t="s">
        <v>1374</v>
      </c>
      <c r="T3158" t="s">
        <v>6849</v>
      </c>
      <c r="U3158" t="s">
        <v>3513</v>
      </c>
      <c r="V3158" t="s">
        <v>1341</v>
      </c>
      <c r="W3158" t="s">
        <v>1339</v>
      </c>
      <c r="X3158">
        <v>46113</v>
      </c>
      <c r="Y3158" t="s">
        <v>6851</v>
      </c>
      <c r="Z3158">
        <v>792</v>
      </c>
      <c r="AA3158">
        <v>126</v>
      </c>
      <c r="AB3158">
        <v>12</v>
      </c>
      <c r="AC3158" t="s">
        <v>1343</v>
      </c>
      <c r="AF3158" t="s">
        <v>1343</v>
      </c>
      <c r="AI3158" t="s">
        <v>1339</v>
      </c>
      <c r="AJ3158">
        <v>50</v>
      </c>
      <c r="AL3158">
        <v>792</v>
      </c>
      <c r="AM3158">
        <v>79.2</v>
      </c>
      <c r="AN3158">
        <v>0.15909090909090901</v>
      </c>
      <c r="AO3158">
        <v>0.63131313131313105</v>
      </c>
    </row>
    <row r="3159" spans="1:41" hidden="1" x14ac:dyDescent="0.3">
      <c r="A3159" t="s">
        <v>1332</v>
      </c>
      <c r="B3159" t="s">
        <v>1379</v>
      </c>
      <c r="C3159" t="s">
        <v>39</v>
      </c>
      <c r="D3159" t="s">
        <v>1755</v>
      </c>
      <c r="E3159">
        <v>2025329</v>
      </c>
      <c r="I3159" t="s">
        <v>1369</v>
      </c>
      <c r="J3159">
        <v>0</v>
      </c>
      <c r="K3159" t="s">
        <v>5892</v>
      </c>
      <c r="L3159">
        <v>46105</v>
      </c>
      <c r="N3159">
        <v>46152</v>
      </c>
      <c r="P3159" t="s">
        <v>1337</v>
      </c>
      <c r="Q3159" t="s">
        <v>5893</v>
      </c>
      <c r="R3159" t="s">
        <v>1339</v>
      </c>
      <c r="S3159" t="s">
        <v>1374</v>
      </c>
      <c r="T3159" t="s">
        <v>6849</v>
      </c>
      <c r="U3159" t="s">
        <v>3513</v>
      </c>
      <c r="V3159" t="s">
        <v>1341</v>
      </c>
      <c r="W3159" t="s">
        <v>1339</v>
      </c>
      <c r="X3159">
        <v>46113</v>
      </c>
      <c r="Y3159" t="s">
        <v>6851</v>
      </c>
      <c r="Z3159">
        <v>792</v>
      </c>
      <c r="AA3159">
        <v>126</v>
      </c>
      <c r="AB3159">
        <v>12</v>
      </c>
      <c r="AC3159" t="s">
        <v>1343</v>
      </c>
      <c r="AF3159" t="s">
        <v>1343</v>
      </c>
      <c r="AI3159" t="s">
        <v>1339</v>
      </c>
      <c r="AJ3159">
        <v>52</v>
      </c>
      <c r="AL3159" t="s">
        <v>1332</v>
      </c>
      <c r="AM3159" t="s">
        <v>1332</v>
      </c>
      <c r="AN3159">
        <v>0.15909090909090901</v>
      </c>
      <c r="AO3159">
        <v>0</v>
      </c>
    </row>
    <row r="3160" spans="1:41" hidden="1" x14ac:dyDescent="0.3">
      <c r="A3160" t="s">
        <v>1332</v>
      </c>
      <c r="B3160" t="s">
        <v>1332</v>
      </c>
      <c r="C3160" t="s">
        <v>205</v>
      </c>
      <c r="D3160" t="s">
        <v>1664</v>
      </c>
      <c r="E3160" t="s">
        <v>1332</v>
      </c>
      <c r="I3160" t="s">
        <v>1335</v>
      </c>
      <c r="J3160">
        <v>0</v>
      </c>
      <c r="K3160" t="s">
        <v>1665</v>
      </c>
      <c r="L3160">
        <v>45993</v>
      </c>
      <c r="N3160">
        <v>46068</v>
      </c>
      <c r="P3160" t="s">
        <v>1337</v>
      </c>
      <c r="Q3160" t="s">
        <v>1365</v>
      </c>
      <c r="R3160" t="s">
        <v>1339</v>
      </c>
      <c r="S3160" t="s">
        <v>1332</v>
      </c>
      <c r="U3160" t="s">
        <v>1537</v>
      </c>
      <c r="V3160" t="s">
        <v>1341</v>
      </c>
      <c r="W3160" t="s">
        <v>1339</v>
      </c>
      <c r="X3160">
        <v>46045</v>
      </c>
      <c r="Y3160" t="s">
        <v>1666</v>
      </c>
      <c r="AC3160" t="s">
        <v>1343</v>
      </c>
      <c r="AF3160" t="s">
        <v>1343</v>
      </c>
      <c r="AI3160" t="s">
        <v>1339</v>
      </c>
      <c r="AJ3160" t="s">
        <v>1332</v>
      </c>
      <c r="AL3160">
        <v>0</v>
      </c>
      <c r="AM3160">
        <v>0</v>
      </c>
      <c r="AN3160">
        <v>0</v>
      </c>
      <c r="AO3160">
        <v>0</v>
      </c>
    </row>
    <row r="3161" spans="1:41" hidden="1" x14ac:dyDescent="0.3">
      <c r="A3161" t="s">
        <v>1332</v>
      </c>
      <c r="B3161" t="s">
        <v>1332</v>
      </c>
      <c r="C3161" t="s">
        <v>205</v>
      </c>
      <c r="D3161" t="s">
        <v>1763</v>
      </c>
      <c r="E3161">
        <v>2025997</v>
      </c>
      <c r="I3161" t="s">
        <v>1335</v>
      </c>
      <c r="J3161">
        <v>0</v>
      </c>
      <c r="K3161" t="s">
        <v>1665</v>
      </c>
      <c r="L3161">
        <v>45993</v>
      </c>
      <c r="N3161">
        <v>46052</v>
      </c>
      <c r="P3161" t="s">
        <v>1337</v>
      </c>
      <c r="Q3161" t="s">
        <v>1365</v>
      </c>
      <c r="R3161" t="s">
        <v>1339</v>
      </c>
      <c r="S3161" t="s">
        <v>1332</v>
      </c>
      <c r="U3161" t="s">
        <v>1537</v>
      </c>
      <c r="V3161" t="s">
        <v>1341</v>
      </c>
      <c r="W3161" t="s">
        <v>1339</v>
      </c>
      <c r="X3161">
        <v>46025</v>
      </c>
      <c r="Y3161" t="s">
        <v>1788</v>
      </c>
      <c r="AC3161" t="s">
        <v>1343</v>
      </c>
      <c r="AF3161" t="s">
        <v>1343</v>
      </c>
      <c r="AI3161" t="s">
        <v>1339</v>
      </c>
      <c r="AJ3161">
        <v>100</v>
      </c>
      <c r="AL3161">
        <v>0</v>
      </c>
      <c r="AM3161">
        <v>0</v>
      </c>
      <c r="AN3161">
        <v>0</v>
      </c>
      <c r="AO3161">
        <v>0</v>
      </c>
    </row>
    <row r="3162" spans="1:41" hidden="1" x14ac:dyDescent="0.3">
      <c r="A3162" t="s">
        <v>1332</v>
      </c>
      <c r="B3162" t="s">
        <v>1332</v>
      </c>
      <c r="C3162" t="s">
        <v>39</v>
      </c>
      <c r="D3162" t="s">
        <v>1438</v>
      </c>
      <c r="E3162">
        <v>2025933</v>
      </c>
      <c r="I3162" t="s">
        <v>1335</v>
      </c>
      <c r="J3162">
        <v>300</v>
      </c>
      <c r="K3162" t="s">
        <v>3307</v>
      </c>
      <c r="L3162">
        <v>46041</v>
      </c>
      <c r="N3162">
        <v>46081</v>
      </c>
      <c r="P3162" t="s">
        <v>1337</v>
      </c>
      <c r="Q3162" t="s">
        <v>748</v>
      </c>
      <c r="R3162" t="s">
        <v>1339</v>
      </c>
      <c r="S3162" t="s">
        <v>1332</v>
      </c>
      <c r="U3162" t="s">
        <v>1340</v>
      </c>
      <c r="V3162" t="s">
        <v>1341</v>
      </c>
      <c r="W3162" t="s">
        <v>1339</v>
      </c>
      <c r="X3162">
        <v>46061</v>
      </c>
      <c r="Y3162" t="s">
        <v>3308</v>
      </c>
      <c r="Z3162">
        <v>7935</v>
      </c>
      <c r="AA3162">
        <v>2731</v>
      </c>
      <c r="AB3162">
        <v>55</v>
      </c>
      <c r="AC3162" t="s">
        <v>1408</v>
      </c>
      <c r="AF3162" t="s">
        <v>1343</v>
      </c>
      <c r="AI3162" t="s">
        <v>1339</v>
      </c>
      <c r="AJ3162">
        <v>350</v>
      </c>
      <c r="AL3162">
        <v>7935</v>
      </c>
      <c r="AM3162">
        <v>7935</v>
      </c>
      <c r="AN3162">
        <v>0.34417139256458701</v>
      </c>
      <c r="AO3162">
        <v>4.41083805923125E-2</v>
      </c>
    </row>
    <row r="3163" spans="1:41" x14ac:dyDescent="0.3">
      <c r="A3163" t="s">
        <v>1332</v>
      </c>
      <c r="B3163" t="s">
        <v>1379</v>
      </c>
      <c r="C3163" t="s">
        <v>1380</v>
      </c>
      <c r="D3163" t="s">
        <v>3708</v>
      </c>
      <c r="E3163">
        <v>2025322</v>
      </c>
      <c r="F3163" t="s">
        <v>5870</v>
      </c>
      <c r="G3163" t="s">
        <v>6004</v>
      </c>
      <c r="I3163" t="s">
        <v>1335</v>
      </c>
      <c r="J3163">
        <v>0</v>
      </c>
      <c r="K3163" t="s">
        <v>5872</v>
      </c>
      <c r="L3163" s="42">
        <v>46094</v>
      </c>
      <c r="N3163">
        <v>46142</v>
      </c>
      <c r="P3163" t="s">
        <v>1361</v>
      </c>
      <c r="Q3163" t="s">
        <v>5873</v>
      </c>
      <c r="R3163" t="s">
        <v>1339</v>
      </c>
      <c r="S3163" t="s">
        <v>1332</v>
      </c>
      <c r="U3163" t="s">
        <v>1537</v>
      </c>
      <c r="V3163" t="s">
        <v>1341</v>
      </c>
      <c r="W3163" t="s">
        <v>1339</v>
      </c>
      <c r="X3163">
        <v>46117</v>
      </c>
      <c r="Y3163" t="s">
        <v>6005</v>
      </c>
      <c r="Z3163">
        <v>70</v>
      </c>
      <c r="AA3163">
        <v>25</v>
      </c>
      <c r="AB3163">
        <v>4</v>
      </c>
      <c r="AC3163" t="s">
        <v>1343</v>
      </c>
      <c r="AF3163" t="s">
        <v>1343</v>
      </c>
      <c r="AI3163" t="s">
        <v>1339</v>
      </c>
      <c r="AJ3163">
        <v>90</v>
      </c>
      <c r="AL3163">
        <v>70</v>
      </c>
      <c r="AM3163">
        <v>70</v>
      </c>
      <c r="AN3163">
        <v>0.35714285714285698</v>
      </c>
      <c r="AO3163">
        <v>1.28571428571429</v>
      </c>
    </row>
    <row r="3164" spans="1:41" hidden="1" x14ac:dyDescent="0.3">
      <c r="A3164" t="s">
        <v>1332</v>
      </c>
      <c r="B3164" t="s">
        <v>1332</v>
      </c>
      <c r="C3164" t="s">
        <v>39</v>
      </c>
      <c r="D3164" t="s">
        <v>2962</v>
      </c>
      <c r="E3164">
        <v>2025945</v>
      </c>
      <c r="F3164" t="s">
        <v>5030</v>
      </c>
      <c r="G3164" t="s">
        <v>5031</v>
      </c>
      <c r="I3164" t="s">
        <v>1335</v>
      </c>
      <c r="J3164">
        <v>300</v>
      </c>
      <c r="K3164" t="s">
        <v>3307</v>
      </c>
      <c r="L3164">
        <v>46086</v>
      </c>
      <c r="N3164">
        <v>46122</v>
      </c>
      <c r="P3164" t="s">
        <v>1337</v>
      </c>
      <c r="Q3164" t="s">
        <v>5032</v>
      </c>
      <c r="R3164" t="s">
        <v>1352</v>
      </c>
      <c r="S3164" t="s">
        <v>1332</v>
      </c>
      <c r="U3164" t="s">
        <v>1340</v>
      </c>
      <c r="V3164" t="s">
        <v>1341</v>
      </c>
      <c r="W3164" t="s">
        <v>1355</v>
      </c>
      <c r="AC3164" t="s">
        <v>1343</v>
      </c>
      <c r="AF3164" t="s">
        <v>1343</v>
      </c>
      <c r="AI3164" t="s">
        <v>1352</v>
      </c>
      <c r="AJ3164">
        <v>360</v>
      </c>
      <c r="AL3164">
        <v>0</v>
      </c>
      <c r="AM3164" t="s">
        <v>1332</v>
      </c>
      <c r="AN3164">
        <v>0</v>
      </c>
      <c r="AO3164">
        <v>0</v>
      </c>
    </row>
    <row r="3165" spans="1:41" hidden="1" x14ac:dyDescent="0.3">
      <c r="A3165" t="s">
        <v>1332</v>
      </c>
      <c r="B3165" t="s">
        <v>1379</v>
      </c>
      <c r="C3165" t="s">
        <v>39</v>
      </c>
      <c r="D3165" t="s">
        <v>2402</v>
      </c>
      <c r="E3165" t="s">
        <v>1332</v>
      </c>
      <c r="I3165" t="s">
        <v>1335</v>
      </c>
      <c r="J3165">
        <v>300</v>
      </c>
      <c r="K3165" t="s">
        <v>3291</v>
      </c>
      <c r="L3165">
        <v>46038</v>
      </c>
      <c r="N3165">
        <v>46081</v>
      </c>
      <c r="P3165" t="s">
        <v>1337</v>
      </c>
      <c r="Q3165" t="s">
        <v>748</v>
      </c>
      <c r="R3165" t="s">
        <v>1358</v>
      </c>
      <c r="S3165" t="s">
        <v>1332</v>
      </c>
      <c r="U3165" t="s">
        <v>1340</v>
      </c>
      <c r="V3165" t="s">
        <v>1341</v>
      </c>
      <c r="W3165" t="s">
        <v>1358</v>
      </c>
      <c r="AC3165" t="s">
        <v>1343</v>
      </c>
      <c r="AF3165" t="s">
        <v>1343</v>
      </c>
      <c r="AI3165" t="s">
        <v>1358</v>
      </c>
      <c r="AJ3165" t="s">
        <v>1332</v>
      </c>
      <c r="AL3165">
        <v>0</v>
      </c>
      <c r="AM3165" t="s">
        <v>1332</v>
      </c>
      <c r="AN3165">
        <v>0</v>
      </c>
      <c r="AO3165">
        <v>0</v>
      </c>
    </row>
    <row r="3166" spans="1:41" hidden="1" x14ac:dyDescent="0.3">
      <c r="A3166" t="s">
        <v>1332</v>
      </c>
      <c r="B3166" t="s">
        <v>1379</v>
      </c>
      <c r="C3166" t="s">
        <v>39</v>
      </c>
      <c r="D3166" t="s">
        <v>2405</v>
      </c>
      <c r="E3166" t="s">
        <v>1332</v>
      </c>
      <c r="I3166" t="s">
        <v>1335</v>
      </c>
      <c r="J3166">
        <v>0</v>
      </c>
      <c r="K3166" t="s">
        <v>3291</v>
      </c>
      <c r="L3166">
        <v>46038</v>
      </c>
      <c r="N3166">
        <v>46081</v>
      </c>
      <c r="P3166" t="s">
        <v>1337</v>
      </c>
      <c r="Q3166" t="s">
        <v>748</v>
      </c>
      <c r="R3166" t="s">
        <v>1358</v>
      </c>
      <c r="S3166" t="s">
        <v>1332</v>
      </c>
      <c r="U3166" t="s">
        <v>1340</v>
      </c>
      <c r="V3166" t="s">
        <v>1341</v>
      </c>
      <c r="W3166" t="s">
        <v>1358</v>
      </c>
      <c r="AC3166" t="s">
        <v>1343</v>
      </c>
      <c r="AF3166" t="s">
        <v>1343</v>
      </c>
      <c r="AI3166" t="s">
        <v>1358</v>
      </c>
      <c r="AJ3166" t="s">
        <v>1332</v>
      </c>
      <c r="AL3166">
        <v>0</v>
      </c>
      <c r="AM3166" t="s">
        <v>1332</v>
      </c>
      <c r="AN3166">
        <v>0</v>
      </c>
      <c r="AO3166">
        <v>0</v>
      </c>
    </row>
    <row r="3167" spans="1:41" hidden="1" x14ac:dyDescent="0.3">
      <c r="A3167" t="s">
        <v>1332</v>
      </c>
      <c r="B3167" t="s">
        <v>1332</v>
      </c>
      <c r="C3167" t="s">
        <v>39</v>
      </c>
      <c r="D3167" t="s">
        <v>1755</v>
      </c>
      <c r="E3167">
        <v>2025329</v>
      </c>
      <c r="I3167" t="s">
        <v>1335</v>
      </c>
      <c r="J3167">
        <v>0</v>
      </c>
      <c r="K3167" t="s">
        <v>3291</v>
      </c>
      <c r="L3167">
        <v>46041</v>
      </c>
      <c r="N3167">
        <v>46081</v>
      </c>
      <c r="P3167" t="s">
        <v>1337</v>
      </c>
      <c r="Q3167" t="s">
        <v>748</v>
      </c>
      <c r="R3167" t="s">
        <v>1339</v>
      </c>
      <c r="S3167" t="s">
        <v>1332</v>
      </c>
      <c r="U3167" t="s">
        <v>1340</v>
      </c>
      <c r="V3167" t="s">
        <v>1341</v>
      </c>
      <c r="W3167" t="s">
        <v>1339</v>
      </c>
      <c r="X3167">
        <v>46061</v>
      </c>
      <c r="Y3167" t="s">
        <v>3308</v>
      </c>
      <c r="Z3167">
        <v>7935</v>
      </c>
      <c r="AA3167">
        <v>2731</v>
      </c>
      <c r="AB3167">
        <v>55</v>
      </c>
      <c r="AC3167" t="s">
        <v>1408</v>
      </c>
      <c r="AF3167" t="s">
        <v>1343</v>
      </c>
      <c r="AI3167" t="s">
        <v>1339</v>
      </c>
      <c r="AJ3167">
        <v>52</v>
      </c>
      <c r="AL3167" t="s">
        <v>1332</v>
      </c>
      <c r="AM3167" t="s">
        <v>1332</v>
      </c>
      <c r="AN3167">
        <v>0.34417139256458701</v>
      </c>
      <c r="AO3167">
        <v>0</v>
      </c>
    </row>
    <row r="3168" spans="1:41" hidden="1" x14ac:dyDescent="0.3">
      <c r="A3168" t="s">
        <v>1332</v>
      </c>
      <c r="B3168" t="s">
        <v>1332</v>
      </c>
      <c r="C3168" t="s">
        <v>39</v>
      </c>
      <c r="D3168" t="s">
        <v>4943</v>
      </c>
      <c r="E3168">
        <v>2026002</v>
      </c>
      <c r="F3168" t="s">
        <v>4944</v>
      </c>
      <c r="I3168" t="s">
        <v>1335</v>
      </c>
      <c r="J3168">
        <v>400</v>
      </c>
      <c r="K3168" t="s">
        <v>4945</v>
      </c>
      <c r="L3168">
        <v>46086</v>
      </c>
      <c r="N3168">
        <v>46122</v>
      </c>
      <c r="P3168" t="s">
        <v>1337</v>
      </c>
      <c r="Q3168" t="s">
        <v>4946</v>
      </c>
      <c r="R3168" t="s">
        <v>1358</v>
      </c>
      <c r="S3168" t="s">
        <v>1332</v>
      </c>
      <c r="U3168" t="s">
        <v>1340</v>
      </c>
      <c r="V3168" t="s">
        <v>1341</v>
      </c>
      <c r="W3168" t="s">
        <v>1358</v>
      </c>
      <c r="AC3168" t="s">
        <v>1343</v>
      </c>
      <c r="AF3168" t="s">
        <v>1343</v>
      </c>
      <c r="AI3168" t="s">
        <v>1358</v>
      </c>
      <c r="AJ3168">
        <v>400</v>
      </c>
      <c r="AL3168">
        <v>0</v>
      </c>
      <c r="AM3168" t="s">
        <v>1332</v>
      </c>
      <c r="AN3168">
        <v>0</v>
      </c>
      <c r="AO3168">
        <v>0</v>
      </c>
    </row>
    <row r="3169" spans="1:41" hidden="1" x14ac:dyDescent="0.3">
      <c r="A3169" t="s">
        <v>1332</v>
      </c>
      <c r="B3169" t="s">
        <v>1332</v>
      </c>
      <c r="C3169" t="s">
        <v>1371</v>
      </c>
      <c r="D3169" t="s">
        <v>4520</v>
      </c>
      <c r="E3169">
        <v>2026012</v>
      </c>
      <c r="F3169" t="s">
        <v>5521</v>
      </c>
      <c r="I3169" t="s">
        <v>1335</v>
      </c>
      <c r="J3169">
        <v>350</v>
      </c>
      <c r="K3169" t="s">
        <v>4945</v>
      </c>
      <c r="L3169">
        <v>46091</v>
      </c>
      <c r="N3169">
        <v>46132</v>
      </c>
      <c r="P3169" t="s">
        <v>1337</v>
      </c>
      <c r="Q3169" t="s">
        <v>4946</v>
      </c>
      <c r="R3169" t="s">
        <v>3490</v>
      </c>
      <c r="S3169" t="s">
        <v>1332</v>
      </c>
      <c r="U3169" t="s">
        <v>1340</v>
      </c>
      <c r="V3169" t="s">
        <v>1341</v>
      </c>
      <c r="W3169" t="s">
        <v>1355</v>
      </c>
      <c r="AC3169" t="s">
        <v>1343</v>
      </c>
      <c r="AF3169" t="s">
        <v>1343</v>
      </c>
      <c r="AI3169">
        <v>2</v>
      </c>
      <c r="AJ3169">
        <v>415</v>
      </c>
      <c r="AL3169">
        <v>0</v>
      </c>
      <c r="AM3169" t="s">
        <v>1332</v>
      </c>
      <c r="AN3169">
        <v>0</v>
      </c>
      <c r="AO3169">
        <v>0</v>
      </c>
    </row>
    <row r="3170" spans="1:41" hidden="1" x14ac:dyDescent="0.3">
      <c r="A3170" t="s">
        <v>1332</v>
      </c>
      <c r="B3170" t="s">
        <v>1332</v>
      </c>
      <c r="C3170" t="s">
        <v>39</v>
      </c>
      <c r="D3170" t="s">
        <v>6881</v>
      </c>
      <c r="E3170">
        <v>2026065</v>
      </c>
      <c r="F3170" t="s">
        <v>4944</v>
      </c>
      <c r="G3170" t="s">
        <v>4636</v>
      </c>
      <c r="I3170" t="s">
        <v>1335</v>
      </c>
      <c r="J3170">
        <v>400</v>
      </c>
      <c r="K3170" t="s">
        <v>4945</v>
      </c>
      <c r="L3170">
        <v>46111</v>
      </c>
      <c r="N3170">
        <v>46157</v>
      </c>
      <c r="P3170" t="s">
        <v>1337</v>
      </c>
      <c r="Q3170" t="s">
        <v>4946</v>
      </c>
      <c r="R3170" t="s">
        <v>1781</v>
      </c>
      <c r="S3170" t="s">
        <v>1332</v>
      </c>
      <c r="U3170" t="s">
        <v>1340</v>
      </c>
      <c r="V3170" t="s">
        <v>1341</v>
      </c>
      <c r="W3170" t="s">
        <v>1355</v>
      </c>
      <c r="AC3170" t="s">
        <v>1343</v>
      </c>
      <c r="AF3170" t="s">
        <v>1343</v>
      </c>
      <c r="AI3170">
        <v>27</v>
      </c>
      <c r="AJ3170">
        <v>400</v>
      </c>
      <c r="AL3170">
        <v>0</v>
      </c>
      <c r="AM3170" t="s">
        <v>1332</v>
      </c>
      <c r="AN3170">
        <v>0</v>
      </c>
      <c r="AO3170">
        <v>0</v>
      </c>
    </row>
    <row r="3171" spans="1:41" hidden="1" x14ac:dyDescent="0.3">
      <c r="A3171" t="s">
        <v>1332</v>
      </c>
      <c r="B3171" t="s">
        <v>1332</v>
      </c>
      <c r="C3171" t="s">
        <v>1386</v>
      </c>
      <c r="D3171" t="s">
        <v>7588</v>
      </c>
      <c r="E3171">
        <v>2026020</v>
      </c>
      <c r="F3171" t="s">
        <v>4944</v>
      </c>
      <c r="G3171" t="s">
        <v>4636</v>
      </c>
      <c r="I3171" t="s">
        <v>1335</v>
      </c>
      <c r="J3171">
        <v>400</v>
      </c>
      <c r="K3171" t="s">
        <v>4945</v>
      </c>
      <c r="L3171">
        <v>46122</v>
      </c>
      <c r="N3171">
        <v>46157</v>
      </c>
      <c r="P3171" t="s">
        <v>1337</v>
      </c>
      <c r="Q3171" t="s">
        <v>4946</v>
      </c>
      <c r="R3171" t="s">
        <v>1781</v>
      </c>
      <c r="S3171" t="s">
        <v>1332</v>
      </c>
      <c r="U3171" t="s">
        <v>1340</v>
      </c>
      <c r="V3171" t="s">
        <v>1341</v>
      </c>
      <c r="W3171" t="s">
        <v>1355</v>
      </c>
      <c r="AC3171" t="s">
        <v>1343</v>
      </c>
      <c r="AF3171" t="s">
        <v>1343</v>
      </c>
      <c r="AI3171">
        <v>27</v>
      </c>
      <c r="AJ3171">
        <v>455</v>
      </c>
      <c r="AL3171">
        <v>0</v>
      </c>
      <c r="AM3171" t="s">
        <v>1332</v>
      </c>
      <c r="AN3171">
        <v>0</v>
      </c>
      <c r="AO3171">
        <v>0</v>
      </c>
    </row>
    <row r="3172" spans="1:41" hidden="1" x14ac:dyDescent="0.3">
      <c r="A3172" t="s">
        <v>1332</v>
      </c>
      <c r="B3172" t="s">
        <v>1332</v>
      </c>
      <c r="C3172" t="s">
        <v>1386</v>
      </c>
      <c r="D3172" t="s">
        <v>8322</v>
      </c>
      <c r="E3172" t="s">
        <v>1332</v>
      </c>
      <c r="F3172" t="s">
        <v>4944</v>
      </c>
      <c r="I3172" t="s">
        <v>1335</v>
      </c>
      <c r="J3172">
        <v>400</v>
      </c>
      <c r="K3172" t="s">
        <v>4945</v>
      </c>
      <c r="L3172">
        <v>46122</v>
      </c>
      <c r="N3172">
        <v>46157</v>
      </c>
      <c r="P3172" t="s">
        <v>1337</v>
      </c>
      <c r="Q3172" t="s">
        <v>8323</v>
      </c>
      <c r="R3172" t="s">
        <v>1781</v>
      </c>
      <c r="S3172" t="s">
        <v>1332</v>
      </c>
      <c r="U3172" t="s">
        <v>1340</v>
      </c>
      <c r="V3172" t="s">
        <v>1341</v>
      </c>
      <c r="W3172" t="s">
        <v>1355</v>
      </c>
      <c r="AC3172" t="s">
        <v>1343</v>
      </c>
      <c r="AF3172" t="s">
        <v>1343</v>
      </c>
      <c r="AI3172">
        <v>27</v>
      </c>
      <c r="AJ3172" t="s">
        <v>1332</v>
      </c>
      <c r="AL3172">
        <v>0</v>
      </c>
      <c r="AM3172" t="s">
        <v>1332</v>
      </c>
      <c r="AN3172">
        <v>0</v>
      </c>
      <c r="AO3172">
        <v>0</v>
      </c>
    </row>
    <row r="3173" spans="1:41" hidden="1" x14ac:dyDescent="0.3">
      <c r="C3173" t="s">
        <v>1359</v>
      </c>
      <c r="D3173" t="s">
        <v>4635</v>
      </c>
      <c r="E3173">
        <v>2026013</v>
      </c>
      <c r="F3173" t="s">
        <v>4944</v>
      </c>
      <c r="G3173" t="s">
        <v>8600</v>
      </c>
      <c r="I3173" t="s">
        <v>1335</v>
      </c>
      <c r="J3173">
        <v>400</v>
      </c>
      <c r="K3173" t="s">
        <v>4945</v>
      </c>
      <c r="L3173">
        <v>46126</v>
      </c>
      <c r="N3173">
        <v>46157</v>
      </c>
      <c r="P3173" t="s">
        <v>1337</v>
      </c>
      <c r="Q3173" t="s">
        <v>4946</v>
      </c>
      <c r="R3173" t="s">
        <v>1781</v>
      </c>
      <c r="S3173" t="s">
        <v>1332</v>
      </c>
      <c r="U3173" t="s">
        <v>1340</v>
      </c>
      <c r="V3173" t="s">
        <v>1341</v>
      </c>
      <c r="W3173" t="s">
        <v>1355</v>
      </c>
      <c r="AC3173" t="s">
        <v>1343</v>
      </c>
      <c r="AF3173" t="s">
        <v>1343</v>
      </c>
      <c r="AI3173">
        <v>27</v>
      </c>
      <c r="AJ3173">
        <v>460</v>
      </c>
      <c r="AL3173">
        <v>0</v>
      </c>
      <c r="AM3173" t="s">
        <v>1332</v>
      </c>
      <c r="AN3173">
        <v>0</v>
      </c>
      <c r="AO3173">
        <v>0</v>
      </c>
    </row>
    <row r="3174" spans="1:41" hidden="1" x14ac:dyDescent="0.3">
      <c r="C3174" t="s">
        <v>1359</v>
      </c>
      <c r="D3174" t="s">
        <v>4631</v>
      </c>
      <c r="E3174">
        <v>2026010</v>
      </c>
      <c r="F3174" t="s">
        <v>4944</v>
      </c>
      <c r="G3174" t="s">
        <v>8600</v>
      </c>
      <c r="I3174" t="s">
        <v>1335</v>
      </c>
      <c r="J3174">
        <v>0</v>
      </c>
      <c r="K3174" t="s">
        <v>4945</v>
      </c>
      <c r="L3174">
        <v>46126</v>
      </c>
      <c r="N3174">
        <v>46157</v>
      </c>
      <c r="P3174" t="s">
        <v>1337</v>
      </c>
      <c r="Q3174" t="s">
        <v>4946</v>
      </c>
      <c r="U3174" t="s">
        <v>1340</v>
      </c>
      <c r="V3174" t="s">
        <v>1341</v>
      </c>
      <c r="W3174" t="s">
        <v>1355</v>
      </c>
      <c r="AC3174" t="s">
        <v>1343</v>
      </c>
      <c r="AF3174" t="s">
        <v>1343</v>
      </c>
      <c r="AI3174">
        <v>27</v>
      </c>
      <c r="AJ3174">
        <v>30</v>
      </c>
      <c r="AL3174">
        <v>0</v>
      </c>
      <c r="AM3174" t="s">
        <v>1332</v>
      </c>
      <c r="AN3174">
        <v>0</v>
      </c>
      <c r="AO3174">
        <v>0</v>
      </c>
    </row>
    <row r="3175" spans="1:41" hidden="1" x14ac:dyDescent="0.3">
      <c r="A3175" t="s">
        <v>1332</v>
      </c>
      <c r="B3175" t="s">
        <v>1379</v>
      </c>
      <c r="C3175" t="s">
        <v>39</v>
      </c>
      <c r="D3175" t="s">
        <v>1438</v>
      </c>
      <c r="E3175">
        <v>2025933</v>
      </c>
      <c r="I3175" t="s">
        <v>1335</v>
      </c>
      <c r="J3175">
        <v>250</v>
      </c>
      <c r="K3175" t="s">
        <v>3732</v>
      </c>
      <c r="L3175">
        <v>46056</v>
      </c>
      <c r="N3175">
        <v>46096</v>
      </c>
      <c r="P3175" t="s">
        <v>1337</v>
      </c>
      <c r="Q3175" t="s">
        <v>3733</v>
      </c>
      <c r="R3175" t="s">
        <v>1339</v>
      </c>
      <c r="S3175" t="s">
        <v>1332</v>
      </c>
      <c r="U3175" t="s">
        <v>1340</v>
      </c>
      <c r="V3175" t="s">
        <v>1341</v>
      </c>
      <c r="W3175" t="s">
        <v>1339</v>
      </c>
      <c r="X3175">
        <v>46081</v>
      </c>
      <c r="Y3175" t="s">
        <v>3734</v>
      </c>
      <c r="Z3175">
        <v>191</v>
      </c>
      <c r="AA3175">
        <v>37</v>
      </c>
      <c r="AB3175">
        <v>5</v>
      </c>
      <c r="AC3175" t="s">
        <v>1343</v>
      </c>
      <c r="AF3175" t="s">
        <v>1343</v>
      </c>
      <c r="AI3175" t="s">
        <v>1339</v>
      </c>
      <c r="AJ3175">
        <v>300</v>
      </c>
      <c r="AL3175">
        <v>191</v>
      </c>
      <c r="AM3175">
        <v>191</v>
      </c>
      <c r="AN3175">
        <v>0.193717277486911</v>
      </c>
      <c r="AO3175">
        <v>1.5706806282722501</v>
      </c>
    </row>
    <row r="3176" spans="1:41" hidden="1" x14ac:dyDescent="0.3">
      <c r="A3176" t="s">
        <v>1332</v>
      </c>
      <c r="B3176" t="s">
        <v>1379</v>
      </c>
      <c r="C3176" t="s">
        <v>39</v>
      </c>
      <c r="D3176" t="s">
        <v>1755</v>
      </c>
      <c r="E3176">
        <v>2025329</v>
      </c>
      <c r="I3176" t="s">
        <v>1335</v>
      </c>
      <c r="J3176">
        <v>0</v>
      </c>
      <c r="K3176" t="s">
        <v>3732</v>
      </c>
      <c r="L3176">
        <v>46056</v>
      </c>
      <c r="N3176">
        <v>46096</v>
      </c>
      <c r="P3176" t="s">
        <v>1337</v>
      </c>
      <c r="Q3176" t="s">
        <v>3733</v>
      </c>
      <c r="R3176" t="s">
        <v>1339</v>
      </c>
      <c r="S3176" t="s">
        <v>1332</v>
      </c>
      <c r="U3176" t="s">
        <v>1340</v>
      </c>
      <c r="V3176" t="s">
        <v>1341</v>
      </c>
      <c r="W3176" t="s">
        <v>1339</v>
      </c>
      <c r="X3176">
        <v>46081</v>
      </c>
      <c r="Y3176" t="s">
        <v>3734</v>
      </c>
      <c r="Z3176">
        <v>191</v>
      </c>
      <c r="AA3176">
        <v>37</v>
      </c>
      <c r="AB3176">
        <v>5</v>
      </c>
      <c r="AC3176" t="s">
        <v>1343</v>
      </c>
      <c r="AF3176" t="s">
        <v>1343</v>
      </c>
      <c r="AI3176" t="s">
        <v>1339</v>
      </c>
      <c r="AJ3176">
        <v>52</v>
      </c>
      <c r="AL3176" t="s">
        <v>1332</v>
      </c>
      <c r="AM3176" t="s">
        <v>1332</v>
      </c>
      <c r="AN3176">
        <v>0.193717277486911</v>
      </c>
      <c r="AO3176">
        <v>0</v>
      </c>
    </row>
    <row r="3177" spans="1:41" hidden="1" x14ac:dyDescent="0.3">
      <c r="A3177" t="s">
        <v>1384</v>
      </c>
      <c r="B3177" t="s">
        <v>1379</v>
      </c>
      <c r="C3177" t="s">
        <v>39</v>
      </c>
      <c r="D3177" t="s">
        <v>1438</v>
      </c>
      <c r="E3177">
        <v>2025933</v>
      </c>
      <c r="I3177" t="s">
        <v>1369</v>
      </c>
      <c r="J3177">
        <v>0</v>
      </c>
      <c r="K3177" t="s">
        <v>3732</v>
      </c>
      <c r="L3177">
        <v>46056</v>
      </c>
      <c r="N3177">
        <v>46096</v>
      </c>
      <c r="P3177" t="s">
        <v>1337</v>
      </c>
      <c r="Q3177" t="s">
        <v>3733</v>
      </c>
      <c r="R3177" t="s">
        <v>1339</v>
      </c>
      <c r="S3177" t="s">
        <v>1332</v>
      </c>
      <c r="U3177" t="s">
        <v>1340</v>
      </c>
      <c r="V3177" t="s">
        <v>1341</v>
      </c>
      <c r="W3177" t="s">
        <v>1339</v>
      </c>
      <c r="X3177">
        <v>46081</v>
      </c>
      <c r="Y3177" t="s">
        <v>3735</v>
      </c>
      <c r="Z3177">
        <v>1000</v>
      </c>
      <c r="AA3177">
        <v>46</v>
      </c>
      <c r="AB3177">
        <v>27</v>
      </c>
      <c r="AC3177" t="s">
        <v>1408</v>
      </c>
      <c r="AF3177" t="s">
        <v>1343</v>
      </c>
      <c r="AI3177" t="s">
        <v>1339</v>
      </c>
      <c r="AJ3177">
        <v>50</v>
      </c>
      <c r="AL3177">
        <v>1000</v>
      </c>
      <c r="AM3177">
        <v>100</v>
      </c>
      <c r="AN3177">
        <v>4.5999999999999999E-2</v>
      </c>
      <c r="AO3177">
        <v>0.5</v>
      </c>
    </row>
    <row r="3178" spans="1:41" hidden="1" x14ac:dyDescent="0.3">
      <c r="A3178" t="s">
        <v>1332</v>
      </c>
      <c r="B3178" t="s">
        <v>1379</v>
      </c>
      <c r="C3178" t="s">
        <v>39</v>
      </c>
      <c r="D3178" t="s">
        <v>1755</v>
      </c>
      <c r="E3178">
        <v>2025329</v>
      </c>
      <c r="I3178" t="s">
        <v>1369</v>
      </c>
      <c r="J3178">
        <v>0</v>
      </c>
      <c r="K3178" t="s">
        <v>3732</v>
      </c>
      <c r="L3178">
        <v>46056</v>
      </c>
      <c r="N3178">
        <v>46096</v>
      </c>
      <c r="P3178" t="s">
        <v>1337</v>
      </c>
      <c r="Q3178" t="s">
        <v>3733</v>
      </c>
      <c r="R3178" t="s">
        <v>1339</v>
      </c>
      <c r="S3178" t="s">
        <v>1332</v>
      </c>
      <c r="U3178" t="s">
        <v>1340</v>
      </c>
      <c r="V3178" t="s">
        <v>1341</v>
      </c>
      <c r="W3178" t="s">
        <v>1339</v>
      </c>
      <c r="X3178">
        <v>46081</v>
      </c>
      <c r="Y3178" t="s">
        <v>3735</v>
      </c>
      <c r="Z3178">
        <v>1000</v>
      </c>
      <c r="AA3178">
        <v>46</v>
      </c>
      <c r="AB3178">
        <v>27</v>
      </c>
      <c r="AC3178" t="s">
        <v>1408</v>
      </c>
      <c r="AF3178" t="s">
        <v>1343</v>
      </c>
      <c r="AI3178" t="s">
        <v>1339</v>
      </c>
      <c r="AJ3178">
        <v>52</v>
      </c>
      <c r="AL3178" t="s">
        <v>1332</v>
      </c>
      <c r="AM3178" t="s">
        <v>1332</v>
      </c>
      <c r="AN3178">
        <v>4.5999999999999999E-2</v>
      </c>
      <c r="AO3178">
        <v>0</v>
      </c>
    </row>
    <row r="3179" spans="1:41" hidden="1" x14ac:dyDescent="0.3">
      <c r="A3179" t="s">
        <v>1332</v>
      </c>
      <c r="B3179" t="s">
        <v>1332</v>
      </c>
      <c r="C3179" t="s">
        <v>47</v>
      </c>
      <c r="D3179" t="s">
        <v>2519</v>
      </c>
      <c r="E3179">
        <v>2025317</v>
      </c>
      <c r="F3179" t="s">
        <v>7255</v>
      </c>
      <c r="G3179" t="s">
        <v>7256</v>
      </c>
      <c r="I3179" t="s">
        <v>1335</v>
      </c>
      <c r="J3179">
        <v>100</v>
      </c>
      <c r="K3179" t="s">
        <v>3732</v>
      </c>
      <c r="L3179">
        <v>46109</v>
      </c>
      <c r="N3179">
        <v>46157</v>
      </c>
      <c r="P3179" t="s">
        <v>1361</v>
      </c>
      <c r="Q3179" t="s">
        <v>3733</v>
      </c>
      <c r="R3179" t="s">
        <v>1781</v>
      </c>
      <c r="S3179" t="s">
        <v>1332</v>
      </c>
      <c r="U3179" t="s">
        <v>1340</v>
      </c>
      <c r="V3179" t="s">
        <v>1341</v>
      </c>
      <c r="W3179" t="s">
        <v>1355</v>
      </c>
      <c r="AC3179" t="s">
        <v>1343</v>
      </c>
      <c r="AF3179" t="s">
        <v>1343</v>
      </c>
      <c r="AI3179">
        <v>27</v>
      </c>
      <c r="AJ3179">
        <v>150</v>
      </c>
      <c r="AL3179">
        <v>0</v>
      </c>
      <c r="AM3179" t="s">
        <v>1332</v>
      </c>
      <c r="AN3179">
        <v>0</v>
      </c>
      <c r="AO3179">
        <v>0</v>
      </c>
    </row>
    <row r="3180" spans="1:41" hidden="1" x14ac:dyDescent="0.3">
      <c r="A3180" t="s">
        <v>1332</v>
      </c>
      <c r="B3180" t="s">
        <v>1379</v>
      </c>
      <c r="C3180" t="s">
        <v>47</v>
      </c>
      <c r="D3180" t="s">
        <v>1755</v>
      </c>
      <c r="E3180">
        <v>2025329</v>
      </c>
      <c r="F3180" t="s">
        <v>7255</v>
      </c>
      <c r="I3180" t="s">
        <v>1335</v>
      </c>
      <c r="J3180">
        <v>0</v>
      </c>
      <c r="K3180" t="s">
        <v>3732</v>
      </c>
      <c r="L3180">
        <v>46109</v>
      </c>
      <c r="N3180">
        <v>46157</v>
      </c>
      <c r="P3180" t="s">
        <v>1361</v>
      </c>
      <c r="Q3180" t="s">
        <v>3733</v>
      </c>
      <c r="R3180" t="s">
        <v>1781</v>
      </c>
      <c r="S3180" t="s">
        <v>1332</v>
      </c>
      <c r="U3180" t="s">
        <v>1340</v>
      </c>
      <c r="V3180" t="s">
        <v>1341</v>
      </c>
      <c r="W3180" t="s">
        <v>1355</v>
      </c>
      <c r="AC3180" t="s">
        <v>1343</v>
      </c>
      <c r="AF3180" t="s">
        <v>1343</v>
      </c>
      <c r="AI3180">
        <v>27</v>
      </c>
      <c r="AJ3180">
        <v>52</v>
      </c>
      <c r="AL3180">
        <v>0</v>
      </c>
      <c r="AM3180" t="s">
        <v>1332</v>
      </c>
      <c r="AN3180">
        <v>0</v>
      </c>
      <c r="AO3180">
        <v>0</v>
      </c>
    </row>
    <row r="3181" spans="1:41" hidden="1" x14ac:dyDescent="0.3">
      <c r="C3181" t="s">
        <v>205</v>
      </c>
      <c r="D3181" t="s">
        <v>4033</v>
      </c>
      <c r="E3181">
        <v>2026003</v>
      </c>
      <c r="F3181" t="s">
        <v>7255</v>
      </c>
      <c r="G3181" t="s">
        <v>4636</v>
      </c>
      <c r="I3181" t="s">
        <v>1335</v>
      </c>
      <c r="J3181">
        <v>180</v>
      </c>
      <c r="K3181" t="s">
        <v>3732</v>
      </c>
      <c r="L3181">
        <v>46126</v>
      </c>
      <c r="N3181">
        <v>46157</v>
      </c>
      <c r="P3181" t="s">
        <v>1337</v>
      </c>
      <c r="Q3181" t="s">
        <v>3733</v>
      </c>
      <c r="U3181" t="s">
        <v>1340</v>
      </c>
      <c r="V3181" t="s">
        <v>1341</v>
      </c>
      <c r="W3181" t="s">
        <v>1355</v>
      </c>
      <c r="AC3181" t="s">
        <v>1343</v>
      </c>
      <c r="AF3181" t="s">
        <v>1343</v>
      </c>
      <c r="AI3181">
        <v>27</v>
      </c>
      <c r="AJ3181">
        <v>225</v>
      </c>
      <c r="AL3181">
        <v>0</v>
      </c>
      <c r="AM3181" t="s">
        <v>1332</v>
      </c>
      <c r="AN3181">
        <v>0</v>
      </c>
      <c r="AO3181">
        <v>0</v>
      </c>
    </row>
    <row r="3182" spans="1:41" hidden="1" x14ac:dyDescent="0.3">
      <c r="C3182" t="s">
        <v>205</v>
      </c>
      <c r="D3182" t="s">
        <v>1755</v>
      </c>
      <c r="E3182">
        <v>2025329</v>
      </c>
      <c r="F3182" t="s">
        <v>7255</v>
      </c>
      <c r="G3182" t="s">
        <v>4636</v>
      </c>
      <c r="I3182" t="s">
        <v>1335</v>
      </c>
      <c r="J3182">
        <v>0</v>
      </c>
      <c r="K3182" t="s">
        <v>3732</v>
      </c>
      <c r="L3182">
        <v>46126</v>
      </c>
      <c r="N3182">
        <v>46157</v>
      </c>
      <c r="P3182" t="s">
        <v>1337</v>
      </c>
      <c r="Q3182" t="s">
        <v>3733</v>
      </c>
      <c r="U3182" t="s">
        <v>1340</v>
      </c>
      <c r="V3182" t="s">
        <v>1341</v>
      </c>
      <c r="W3182" t="s">
        <v>1355</v>
      </c>
      <c r="AC3182" t="s">
        <v>1343</v>
      </c>
      <c r="AF3182" t="s">
        <v>1343</v>
      </c>
      <c r="AI3182">
        <v>27</v>
      </c>
      <c r="AJ3182">
        <v>52</v>
      </c>
      <c r="AL3182">
        <v>0</v>
      </c>
      <c r="AM3182" t="s">
        <v>1332</v>
      </c>
      <c r="AN3182">
        <v>0</v>
      </c>
      <c r="AO3182">
        <v>0</v>
      </c>
    </row>
    <row r="3183" spans="1:41" x14ac:dyDescent="0.3">
      <c r="A3183" t="s">
        <v>1332</v>
      </c>
      <c r="B3183" t="s">
        <v>1379</v>
      </c>
      <c r="C3183" t="s">
        <v>1380</v>
      </c>
      <c r="D3183" t="s">
        <v>3882</v>
      </c>
      <c r="E3183">
        <v>2025322</v>
      </c>
      <c r="F3183" t="s">
        <v>5870</v>
      </c>
      <c r="G3183" t="s">
        <v>6004</v>
      </c>
      <c r="I3183" t="s">
        <v>1335</v>
      </c>
      <c r="J3183">
        <v>0</v>
      </c>
      <c r="K3183" t="s">
        <v>5872</v>
      </c>
      <c r="L3183" s="42">
        <v>46094</v>
      </c>
      <c r="N3183">
        <v>46142</v>
      </c>
      <c r="P3183" t="s">
        <v>1361</v>
      </c>
      <c r="Q3183" t="s">
        <v>5873</v>
      </c>
      <c r="R3183" t="s">
        <v>1339</v>
      </c>
      <c r="S3183" t="s">
        <v>1332</v>
      </c>
      <c r="U3183" t="s">
        <v>1537</v>
      </c>
      <c r="V3183" t="s">
        <v>1341</v>
      </c>
      <c r="W3183" t="s">
        <v>1339</v>
      </c>
      <c r="X3183">
        <v>46117</v>
      </c>
      <c r="Y3183" t="s">
        <v>6005</v>
      </c>
      <c r="Z3183">
        <v>70</v>
      </c>
      <c r="AA3183">
        <v>25</v>
      </c>
      <c r="AB3183">
        <v>4</v>
      </c>
      <c r="AC3183" t="s">
        <v>1343</v>
      </c>
      <c r="AF3183" t="s">
        <v>1343</v>
      </c>
      <c r="AI3183" t="s">
        <v>1339</v>
      </c>
      <c r="AJ3183">
        <v>90</v>
      </c>
      <c r="AL3183" t="s">
        <v>1332</v>
      </c>
      <c r="AM3183" t="s">
        <v>1332</v>
      </c>
      <c r="AN3183">
        <v>0.35714285714285698</v>
      </c>
      <c r="AO3183">
        <v>0</v>
      </c>
    </row>
    <row r="3184" spans="1:41" x14ac:dyDescent="0.3">
      <c r="A3184" t="s">
        <v>1332</v>
      </c>
      <c r="B3184" t="s">
        <v>1332</v>
      </c>
      <c r="C3184" t="s">
        <v>1380</v>
      </c>
      <c r="D3184" t="s">
        <v>4577</v>
      </c>
      <c r="E3184">
        <v>2025320</v>
      </c>
      <c r="F3184" t="s">
        <v>6006</v>
      </c>
      <c r="G3184" t="s">
        <v>4636</v>
      </c>
      <c r="I3184" t="s">
        <v>1369</v>
      </c>
      <c r="J3184">
        <v>0</v>
      </c>
      <c r="K3184" t="s">
        <v>6008</v>
      </c>
      <c r="L3184" s="42">
        <v>46094</v>
      </c>
      <c r="N3184">
        <v>46142</v>
      </c>
      <c r="P3184" t="s">
        <v>1337</v>
      </c>
      <c r="Q3184" t="s">
        <v>3978</v>
      </c>
      <c r="R3184" t="s">
        <v>1781</v>
      </c>
      <c r="S3184" t="s">
        <v>1332</v>
      </c>
      <c r="U3184" t="s">
        <v>1340</v>
      </c>
      <c r="V3184" t="s">
        <v>1341</v>
      </c>
      <c r="W3184" t="s">
        <v>1355</v>
      </c>
      <c r="AC3184" t="s">
        <v>1343</v>
      </c>
      <c r="AF3184" t="s">
        <v>1343</v>
      </c>
      <c r="AI3184">
        <v>12</v>
      </c>
      <c r="AJ3184">
        <v>45</v>
      </c>
      <c r="AL3184">
        <v>0</v>
      </c>
      <c r="AM3184" t="s">
        <v>1332</v>
      </c>
      <c r="AN3184">
        <v>0</v>
      </c>
      <c r="AO3184">
        <v>0</v>
      </c>
    </row>
    <row r="3185" spans="1:41" hidden="1" x14ac:dyDescent="0.3">
      <c r="A3185" t="s">
        <v>1332</v>
      </c>
      <c r="B3185" t="s">
        <v>1332</v>
      </c>
      <c r="C3185" t="s">
        <v>205</v>
      </c>
      <c r="D3185" t="s">
        <v>1890</v>
      </c>
      <c r="E3185">
        <v>2025323</v>
      </c>
      <c r="I3185" t="s">
        <v>1335</v>
      </c>
      <c r="J3185">
        <v>260</v>
      </c>
      <c r="K3185" t="s">
        <v>1900</v>
      </c>
      <c r="L3185">
        <v>46010</v>
      </c>
      <c r="N3185">
        <v>46053</v>
      </c>
      <c r="P3185" t="s">
        <v>1337</v>
      </c>
      <c r="Q3185" t="s">
        <v>1901</v>
      </c>
      <c r="R3185" t="s">
        <v>1339</v>
      </c>
      <c r="S3185" t="s">
        <v>1332</v>
      </c>
      <c r="U3185" t="s">
        <v>1340</v>
      </c>
      <c r="V3185" t="s">
        <v>1341</v>
      </c>
      <c r="W3185" t="s">
        <v>1339</v>
      </c>
      <c r="X3185">
        <v>46046</v>
      </c>
      <c r="Y3185" t="s">
        <v>1902</v>
      </c>
      <c r="AC3185" t="s">
        <v>1343</v>
      </c>
      <c r="AF3185" t="s">
        <v>1343</v>
      </c>
      <c r="AI3185" t="s">
        <v>1339</v>
      </c>
      <c r="AJ3185" t="s">
        <v>1332</v>
      </c>
      <c r="AL3185">
        <v>0</v>
      </c>
      <c r="AM3185">
        <v>0</v>
      </c>
      <c r="AN3185">
        <v>0</v>
      </c>
      <c r="AO3185">
        <v>0</v>
      </c>
    </row>
    <row r="3186" spans="1:41" hidden="1" x14ac:dyDescent="0.3">
      <c r="A3186" t="s">
        <v>1332</v>
      </c>
      <c r="B3186" t="s">
        <v>1332</v>
      </c>
      <c r="C3186" t="s">
        <v>205</v>
      </c>
      <c r="D3186" t="s">
        <v>3069</v>
      </c>
      <c r="E3186">
        <v>2026007</v>
      </c>
      <c r="I3186" t="s">
        <v>1335</v>
      </c>
      <c r="J3186">
        <v>300</v>
      </c>
      <c r="K3186" t="s">
        <v>1900</v>
      </c>
      <c r="L3186">
        <v>46058</v>
      </c>
      <c r="N3186">
        <v>46111</v>
      </c>
      <c r="P3186" t="s">
        <v>1337</v>
      </c>
      <c r="Q3186" t="s">
        <v>1901</v>
      </c>
      <c r="R3186" t="s">
        <v>1339</v>
      </c>
      <c r="S3186" t="s">
        <v>1332</v>
      </c>
      <c r="U3186" t="s">
        <v>1340</v>
      </c>
      <c r="V3186" t="s">
        <v>1341</v>
      </c>
      <c r="W3186" t="s">
        <v>1339</v>
      </c>
      <c r="X3186">
        <v>46104</v>
      </c>
      <c r="Y3186" t="s">
        <v>3962</v>
      </c>
      <c r="Z3186">
        <v>739</v>
      </c>
      <c r="AA3186">
        <v>183</v>
      </c>
      <c r="AB3186">
        <v>8</v>
      </c>
      <c r="AC3186" t="s">
        <v>1343</v>
      </c>
      <c r="AF3186" t="s">
        <v>1343</v>
      </c>
      <c r="AI3186" t="s">
        <v>1339</v>
      </c>
      <c r="AJ3186">
        <v>365</v>
      </c>
      <c r="AL3186">
        <v>739</v>
      </c>
      <c r="AM3186">
        <v>739</v>
      </c>
      <c r="AN3186">
        <v>0.247631935047361</v>
      </c>
      <c r="AO3186">
        <v>0.49391069012178601</v>
      </c>
    </row>
    <row r="3187" spans="1:41" hidden="1" x14ac:dyDescent="0.3">
      <c r="A3187" t="s">
        <v>1332</v>
      </c>
      <c r="B3187" t="s">
        <v>1332</v>
      </c>
      <c r="C3187" t="s">
        <v>205</v>
      </c>
      <c r="D3187" t="s">
        <v>3906</v>
      </c>
      <c r="E3187">
        <v>2026009</v>
      </c>
      <c r="I3187" t="s">
        <v>1335</v>
      </c>
      <c r="J3187">
        <v>300</v>
      </c>
      <c r="K3187" t="s">
        <v>1900</v>
      </c>
      <c r="L3187">
        <v>46058</v>
      </c>
      <c r="N3187">
        <v>46111</v>
      </c>
      <c r="P3187" t="s">
        <v>1337</v>
      </c>
      <c r="Q3187" t="s">
        <v>1901</v>
      </c>
      <c r="R3187" t="s">
        <v>1352</v>
      </c>
      <c r="S3187" t="s">
        <v>1332</v>
      </c>
      <c r="U3187" t="s">
        <v>1340</v>
      </c>
      <c r="V3187" t="s">
        <v>1341</v>
      </c>
      <c r="W3187" t="s">
        <v>1355</v>
      </c>
      <c r="AC3187" t="s">
        <v>1343</v>
      </c>
      <c r="AF3187" t="s">
        <v>1343</v>
      </c>
      <c r="AI3187" t="s">
        <v>1352</v>
      </c>
      <c r="AJ3187">
        <v>355</v>
      </c>
      <c r="AL3187">
        <v>0</v>
      </c>
      <c r="AM3187" t="s">
        <v>1332</v>
      </c>
      <c r="AN3187">
        <v>0</v>
      </c>
      <c r="AO3187">
        <v>0</v>
      </c>
    </row>
    <row r="3188" spans="1:41" hidden="1" x14ac:dyDescent="0.3">
      <c r="A3188" t="s">
        <v>1332</v>
      </c>
      <c r="B3188" t="s">
        <v>1332</v>
      </c>
      <c r="C3188" t="s">
        <v>205</v>
      </c>
      <c r="D3188" t="s">
        <v>2091</v>
      </c>
      <c r="E3188">
        <v>2025339</v>
      </c>
      <c r="I3188" t="s">
        <v>1335</v>
      </c>
      <c r="J3188">
        <v>0</v>
      </c>
      <c r="K3188" t="s">
        <v>1900</v>
      </c>
      <c r="L3188">
        <v>46058</v>
      </c>
      <c r="N3188">
        <v>46111</v>
      </c>
      <c r="P3188" t="s">
        <v>1337</v>
      </c>
      <c r="Q3188" t="s">
        <v>1901</v>
      </c>
      <c r="R3188" t="s">
        <v>1352</v>
      </c>
      <c r="S3188" t="s">
        <v>1332</v>
      </c>
      <c r="U3188" t="s">
        <v>1340</v>
      </c>
      <c r="V3188" t="s">
        <v>1341</v>
      </c>
      <c r="W3188" t="s">
        <v>1355</v>
      </c>
      <c r="AC3188" t="s">
        <v>1343</v>
      </c>
      <c r="AF3188" t="s">
        <v>1343</v>
      </c>
      <c r="AI3188" t="s">
        <v>1352</v>
      </c>
      <c r="AJ3188">
        <v>58</v>
      </c>
      <c r="AL3188">
        <v>0</v>
      </c>
      <c r="AM3188" t="s">
        <v>1332</v>
      </c>
      <c r="AN3188">
        <v>0</v>
      </c>
      <c r="AO3188">
        <v>0</v>
      </c>
    </row>
    <row r="3189" spans="1:41" hidden="1" x14ac:dyDescent="0.3">
      <c r="A3189" t="s">
        <v>1384</v>
      </c>
      <c r="B3189" t="s">
        <v>1379</v>
      </c>
      <c r="C3189" t="s">
        <v>1371</v>
      </c>
      <c r="D3189" t="s">
        <v>8540</v>
      </c>
      <c r="E3189" t="s">
        <v>1332</v>
      </c>
      <c r="F3189" t="s">
        <v>8541</v>
      </c>
      <c r="I3189" t="s">
        <v>1335</v>
      </c>
      <c r="J3189">
        <v>700</v>
      </c>
      <c r="K3189" t="s">
        <v>1900</v>
      </c>
      <c r="L3189">
        <v>46125</v>
      </c>
      <c r="N3189">
        <v>46157</v>
      </c>
      <c r="P3189" t="s">
        <v>1337</v>
      </c>
      <c r="Q3189" t="s">
        <v>1901</v>
      </c>
      <c r="R3189" t="s">
        <v>1352</v>
      </c>
      <c r="S3189" t="s">
        <v>1332</v>
      </c>
      <c r="U3189" t="s">
        <v>1340</v>
      </c>
      <c r="V3189" t="s">
        <v>1341</v>
      </c>
      <c r="W3189" t="s">
        <v>1355</v>
      </c>
      <c r="AC3189" t="s">
        <v>1343</v>
      </c>
      <c r="AF3189" t="s">
        <v>1343</v>
      </c>
      <c r="AI3189" t="s">
        <v>1352</v>
      </c>
      <c r="AJ3189" t="s">
        <v>1332</v>
      </c>
      <c r="AL3189">
        <v>0</v>
      </c>
      <c r="AM3189" t="s">
        <v>1332</v>
      </c>
      <c r="AN3189">
        <v>0</v>
      </c>
      <c r="AO3189">
        <v>0</v>
      </c>
    </row>
    <row r="3190" spans="1:41" hidden="1" x14ac:dyDescent="0.3">
      <c r="A3190" t="s">
        <v>1332</v>
      </c>
      <c r="B3190" t="s">
        <v>1379</v>
      </c>
      <c r="C3190" t="s">
        <v>1371</v>
      </c>
      <c r="D3190" t="s">
        <v>8542</v>
      </c>
      <c r="E3190" t="s">
        <v>1332</v>
      </c>
      <c r="F3190" t="s">
        <v>8541</v>
      </c>
      <c r="I3190" t="s">
        <v>1335</v>
      </c>
      <c r="J3190">
        <v>0</v>
      </c>
      <c r="K3190" t="s">
        <v>1900</v>
      </c>
      <c r="L3190">
        <v>46125</v>
      </c>
      <c r="N3190">
        <v>46157</v>
      </c>
      <c r="P3190" t="s">
        <v>1337</v>
      </c>
      <c r="Q3190" t="s">
        <v>1901</v>
      </c>
      <c r="R3190" t="s">
        <v>1781</v>
      </c>
      <c r="S3190" t="s">
        <v>1332</v>
      </c>
      <c r="U3190" t="s">
        <v>1340</v>
      </c>
      <c r="V3190" t="s">
        <v>1341</v>
      </c>
      <c r="W3190" t="s">
        <v>1355</v>
      </c>
      <c r="AC3190" t="s">
        <v>1343</v>
      </c>
      <c r="AF3190" t="s">
        <v>1343</v>
      </c>
      <c r="AI3190">
        <v>27</v>
      </c>
      <c r="AJ3190" t="s">
        <v>1332</v>
      </c>
      <c r="AL3190">
        <v>0</v>
      </c>
      <c r="AM3190" t="s">
        <v>1332</v>
      </c>
      <c r="AN3190">
        <v>0</v>
      </c>
      <c r="AO3190">
        <v>0</v>
      </c>
    </row>
    <row r="3191" spans="1:41" hidden="1" x14ac:dyDescent="0.3">
      <c r="A3191" t="s">
        <v>1332</v>
      </c>
      <c r="B3191" t="s">
        <v>1379</v>
      </c>
      <c r="C3191" t="s">
        <v>1371</v>
      </c>
      <c r="D3191" t="s">
        <v>4347</v>
      </c>
      <c r="E3191">
        <v>2025310</v>
      </c>
      <c r="F3191" t="s">
        <v>8541</v>
      </c>
      <c r="G3191" t="s">
        <v>8543</v>
      </c>
      <c r="I3191" t="s">
        <v>1335</v>
      </c>
      <c r="J3191">
        <v>700</v>
      </c>
      <c r="K3191" t="s">
        <v>1900</v>
      </c>
      <c r="L3191">
        <v>46125</v>
      </c>
      <c r="N3191">
        <v>46157</v>
      </c>
      <c r="P3191" t="s">
        <v>1337</v>
      </c>
      <c r="Q3191" t="s">
        <v>1901</v>
      </c>
      <c r="R3191" t="s">
        <v>1781</v>
      </c>
      <c r="S3191" t="s">
        <v>1332</v>
      </c>
      <c r="U3191" t="s">
        <v>1340</v>
      </c>
      <c r="V3191" t="s">
        <v>1341</v>
      </c>
      <c r="W3191" t="s">
        <v>1355</v>
      </c>
      <c r="AC3191" t="s">
        <v>1343</v>
      </c>
      <c r="AF3191" t="s">
        <v>1343</v>
      </c>
      <c r="AI3191">
        <v>27</v>
      </c>
      <c r="AJ3191">
        <v>765</v>
      </c>
      <c r="AL3191">
        <v>0</v>
      </c>
      <c r="AM3191" t="s">
        <v>1332</v>
      </c>
      <c r="AN3191">
        <v>0</v>
      </c>
      <c r="AO3191">
        <v>0</v>
      </c>
    </row>
    <row r="3192" spans="1:41" hidden="1" x14ac:dyDescent="0.3">
      <c r="A3192" t="s">
        <v>1384</v>
      </c>
      <c r="B3192" t="s">
        <v>1379</v>
      </c>
      <c r="C3192" t="s">
        <v>1371</v>
      </c>
      <c r="D3192" t="s">
        <v>8540</v>
      </c>
      <c r="E3192" t="s">
        <v>1332</v>
      </c>
      <c r="I3192" t="s">
        <v>1369</v>
      </c>
      <c r="J3192">
        <v>0</v>
      </c>
      <c r="K3192" t="s">
        <v>1900</v>
      </c>
      <c r="L3192">
        <v>46125</v>
      </c>
      <c r="N3192">
        <v>46157</v>
      </c>
      <c r="P3192" t="s">
        <v>1337</v>
      </c>
      <c r="Q3192" t="s">
        <v>1901</v>
      </c>
      <c r="R3192" t="s">
        <v>1781</v>
      </c>
      <c r="S3192" t="s">
        <v>1332</v>
      </c>
      <c r="U3192" t="s">
        <v>1340</v>
      </c>
      <c r="V3192" t="s">
        <v>1341</v>
      </c>
      <c r="W3192" t="s">
        <v>1355</v>
      </c>
      <c r="AC3192" t="s">
        <v>1343</v>
      </c>
      <c r="AF3192" t="s">
        <v>1343</v>
      </c>
      <c r="AI3192">
        <v>27</v>
      </c>
      <c r="AJ3192" t="s">
        <v>1332</v>
      </c>
      <c r="AL3192">
        <v>0</v>
      </c>
      <c r="AM3192" t="s">
        <v>1332</v>
      </c>
      <c r="AN3192">
        <v>0</v>
      </c>
      <c r="AO3192">
        <v>0</v>
      </c>
    </row>
    <row r="3193" spans="1:41" hidden="1" x14ac:dyDescent="0.3">
      <c r="A3193" t="s">
        <v>1332</v>
      </c>
      <c r="B3193" t="s">
        <v>1379</v>
      </c>
      <c r="C3193" t="s">
        <v>1371</v>
      </c>
      <c r="D3193" t="s">
        <v>8542</v>
      </c>
      <c r="E3193" t="s">
        <v>1332</v>
      </c>
      <c r="I3193" t="s">
        <v>1369</v>
      </c>
      <c r="J3193">
        <v>0</v>
      </c>
      <c r="K3193" t="s">
        <v>1900</v>
      </c>
      <c r="L3193">
        <v>46125</v>
      </c>
      <c r="N3193">
        <v>46157</v>
      </c>
      <c r="P3193" t="s">
        <v>1337</v>
      </c>
      <c r="Q3193" t="s">
        <v>1901</v>
      </c>
      <c r="R3193" t="s">
        <v>1781</v>
      </c>
      <c r="S3193" t="s">
        <v>1332</v>
      </c>
      <c r="U3193" t="s">
        <v>1340</v>
      </c>
      <c r="V3193" t="s">
        <v>1341</v>
      </c>
      <c r="W3193" t="s">
        <v>1355</v>
      </c>
      <c r="AC3193" t="s">
        <v>1343</v>
      </c>
      <c r="AF3193" t="s">
        <v>1343</v>
      </c>
      <c r="AI3193">
        <v>27</v>
      </c>
      <c r="AJ3193" t="s">
        <v>1332</v>
      </c>
      <c r="AL3193">
        <v>0</v>
      </c>
      <c r="AM3193" t="s">
        <v>1332</v>
      </c>
      <c r="AN3193">
        <v>0</v>
      </c>
      <c r="AO3193">
        <v>0</v>
      </c>
    </row>
    <row r="3194" spans="1:41" hidden="1" x14ac:dyDescent="0.3">
      <c r="A3194" t="s">
        <v>1332</v>
      </c>
      <c r="B3194" t="s">
        <v>1379</v>
      </c>
      <c r="C3194" t="s">
        <v>1371</v>
      </c>
      <c r="D3194" t="s">
        <v>4347</v>
      </c>
      <c r="E3194">
        <v>2025310</v>
      </c>
      <c r="I3194" t="s">
        <v>1369</v>
      </c>
      <c r="J3194">
        <v>0</v>
      </c>
      <c r="K3194" t="s">
        <v>1900</v>
      </c>
      <c r="L3194">
        <v>46125</v>
      </c>
      <c r="N3194">
        <v>46157</v>
      </c>
      <c r="P3194" t="s">
        <v>1337</v>
      </c>
      <c r="Q3194" t="s">
        <v>1901</v>
      </c>
      <c r="R3194" t="s">
        <v>1781</v>
      </c>
      <c r="S3194" t="s">
        <v>1332</v>
      </c>
      <c r="U3194" t="s">
        <v>1340</v>
      </c>
      <c r="V3194" t="s">
        <v>1341</v>
      </c>
      <c r="W3194" t="s">
        <v>1355</v>
      </c>
      <c r="AC3194" t="s">
        <v>1343</v>
      </c>
      <c r="AF3194" t="s">
        <v>1343</v>
      </c>
      <c r="AI3194">
        <v>27</v>
      </c>
      <c r="AJ3194">
        <v>65</v>
      </c>
      <c r="AL3194">
        <v>0</v>
      </c>
      <c r="AM3194" t="s">
        <v>1332</v>
      </c>
      <c r="AN3194">
        <v>0</v>
      </c>
      <c r="AO3194">
        <v>0</v>
      </c>
    </row>
    <row r="3195" spans="1:41" hidden="1" x14ac:dyDescent="0.3">
      <c r="A3195" t="s">
        <v>1332</v>
      </c>
      <c r="B3195" t="s">
        <v>1332</v>
      </c>
      <c r="C3195" t="s">
        <v>205</v>
      </c>
      <c r="D3195" t="s">
        <v>1438</v>
      </c>
      <c r="E3195">
        <v>2025933</v>
      </c>
      <c r="I3195" t="s">
        <v>1335</v>
      </c>
      <c r="J3195">
        <v>400</v>
      </c>
      <c r="K3195" t="s">
        <v>2555</v>
      </c>
      <c r="L3195">
        <v>46015</v>
      </c>
      <c r="N3195">
        <v>46053</v>
      </c>
      <c r="P3195" t="s">
        <v>1337</v>
      </c>
      <c r="Q3195" t="s">
        <v>2556</v>
      </c>
      <c r="R3195" t="s">
        <v>1358</v>
      </c>
      <c r="S3195" t="s">
        <v>1332</v>
      </c>
      <c r="U3195" t="s">
        <v>1340</v>
      </c>
      <c r="V3195" t="s">
        <v>1341</v>
      </c>
      <c r="W3195" t="s">
        <v>1358</v>
      </c>
      <c r="AC3195" t="s">
        <v>1343</v>
      </c>
      <c r="AF3195" t="s">
        <v>1343</v>
      </c>
      <c r="AI3195" t="s">
        <v>1358</v>
      </c>
      <c r="AJ3195">
        <v>450</v>
      </c>
      <c r="AL3195">
        <v>0</v>
      </c>
      <c r="AM3195" t="s">
        <v>1332</v>
      </c>
      <c r="AN3195">
        <v>0</v>
      </c>
      <c r="AO3195">
        <v>0</v>
      </c>
    </row>
    <row r="3196" spans="1:41" hidden="1" x14ac:dyDescent="0.3">
      <c r="A3196" t="s">
        <v>1332</v>
      </c>
      <c r="B3196" t="s">
        <v>1332</v>
      </c>
      <c r="C3196" t="s">
        <v>205</v>
      </c>
      <c r="D3196" t="s">
        <v>1755</v>
      </c>
      <c r="E3196">
        <v>2025329</v>
      </c>
      <c r="I3196" t="s">
        <v>1335</v>
      </c>
      <c r="J3196">
        <v>0</v>
      </c>
      <c r="K3196" t="s">
        <v>2555</v>
      </c>
      <c r="L3196">
        <v>46015</v>
      </c>
      <c r="N3196">
        <v>46053</v>
      </c>
      <c r="P3196" t="s">
        <v>1337</v>
      </c>
      <c r="Q3196" t="s">
        <v>2556</v>
      </c>
      <c r="R3196" t="s">
        <v>1358</v>
      </c>
      <c r="S3196" t="s">
        <v>1332</v>
      </c>
      <c r="U3196" t="s">
        <v>1340</v>
      </c>
      <c r="V3196" t="s">
        <v>1341</v>
      </c>
      <c r="W3196" t="s">
        <v>1358</v>
      </c>
      <c r="AC3196" t="s">
        <v>1343</v>
      </c>
      <c r="AF3196" t="s">
        <v>1343</v>
      </c>
      <c r="AI3196" t="s">
        <v>1358</v>
      </c>
      <c r="AJ3196">
        <v>52</v>
      </c>
      <c r="AL3196">
        <v>0</v>
      </c>
      <c r="AM3196" t="s">
        <v>1332</v>
      </c>
      <c r="AN3196">
        <v>0</v>
      </c>
      <c r="AO3196">
        <v>0</v>
      </c>
    </row>
    <row r="3197" spans="1:41" hidden="1" x14ac:dyDescent="0.3">
      <c r="A3197" t="s">
        <v>1332</v>
      </c>
      <c r="B3197" t="s">
        <v>1332</v>
      </c>
      <c r="C3197" t="s">
        <v>205</v>
      </c>
      <c r="D3197" t="s">
        <v>1763</v>
      </c>
      <c r="E3197">
        <v>2025997</v>
      </c>
      <c r="I3197" t="s">
        <v>1335</v>
      </c>
      <c r="J3197">
        <v>900</v>
      </c>
      <c r="K3197" t="s">
        <v>1809</v>
      </c>
      <c r="L3197">
        <v>46002</v>
      </c>
      <c r="N3197">
        <v>46068</v>
      </c>
      <c r="P3197" t="s">
        <v>1337</v>
      </c>
      <c r="Q3197" t="s">
        <v>1810</v>
      </c>
      <c r="R3197" t="s">
        <v>1358</v>
      </c>
      <c r="S3197" t="s">
        <v>1332</v>
      </c>
      <c r="U3197" t="s">
        <v>1340</v>
      </c>
      <c r="V3197" t="s">
        <v>1341</v>
      </c>
      <c r="W3197" t="s">
        <v>1358</v>
      </c>
      <c r="AC3197" t="s">
        <v>1343</v>
      </c>
      <c r="AF3197" t="s">
        <v>1343</v>
      </c>
      <c r="AI3197" t="s">
        <v>1358</v>
      </c>
      <c r="AJ3197">
        <v>1000</v>
      </c>
      <c r="AL3197">
        <v>0</v>
      </c>
      <c r="AM3197" t="s">
        <v>1332</v>
      </c>
      <c r="AN3197">
        <v>0</v>
      </c>
      <c r="AO3197">
        <v>0</v>
      </c>
    </row>
    <row r="3198" spans="1:41" x14ac:dyDescent="0.3">
      <c r="A3198" t="s">
        <v>1332</v>
      </c>
      <c r="B3198" t="s">
        <v>1332</v>
      </c>
      <c r="C3198" t="s">
        <v>1380</v>
      </c>
      <c r="D3198" t="s">
        <v>2962</v>
      </c>
      <c r="E3198">
        <v>2025945</v>
      </c>
      <c r="F3198" t="s">
        <v>5850</v>
      </c>
      <c r="G3198" t="s">
        <v>5851</v>
      </c>
      <c r="I3198" t="s">
        <v>1335</v>
      </c>
      <c r="J3198">
        <v>400</v>
      </c>
      <c r="K3198" t="s">
        <v>5852</v>
      </c>
      <c r="L3198" s="42">
        <v>46093</v>
      </c>
      <c r="N3198">
        <v>46142</v>
      </c>
      <c r="P3198" t="s">
        <v>1337</v>
      </c>
      <c r="Q3198" t="s">
        <v>5853</v>
      </c>
      <c r="R3198" t="s">
        <v>1781</v>
      </c>
      <c r="S3198" t="s">
        <v>1332</v>
      </c>
      <c r="U3198" t="s">
        <v>1340</v>
      </c>
      <c r="V3198" t="s">
        <v>1341</v>
      </c>
      <c r="W3198" t="s">
        <v>1355</v>
      </c>
      <c r="AC3198" t="s">
        <v>1343</v>
      </c>
      <c r="AF3198" t="s">
        <v>1343</v>
      </c>
      <c r="AI3198">
        <v>12</v>
      </c>
      <c r="AJ3198">
        <v>460</v>
      </c>
      <c r="AL3198">
        <v>0</v>
      </c>
      <c r="AM3198" t="s">
        <v>1332</v>
      </c>
      <c r="AN3198">
        <v>0</v>
      </c>
      <c r="AO3198">
        <v>0</v>
      </c>
    </row>
    <row r="3199" spans="1:41" hidden="1" x14ac:dyDescent="0.3">
      <c r="A3199" t="s">
        <v>1332</v>
      </c>
      <c r="B3199" t="s">
        <v>1332</v>
      </c>
      <c r="C3199" t="s">
        <v>205</v>
      </c>
      <c r="D3199" t="s">
        <v>2962</v>
      </c>
      <c r="E3199">
        <v>2025945</v>
      </c>
      <c r="I3199" t="s">
        <v>1335</v>
      </c>
      <c r="J3199">
        <v>150</v>
      </c>
      <c r="K3199" t="s">
        <v>3923</v>
      </c>
      <c r="L3199">
        <v>46057</v>
      </c>
      <c r="N3199">
        <v>46111</v>
      </c>
      <c r="O3199" t="s">
        <v>1337</v>
      </c>
      <c r="P3199" t="s">
        <v>1337</v>
      </c>
      <c r="Q3199" t="s">
        <v>1556</v>
      </c>
      <c r="R3199" t="s">
        <v>1352</v>
      </c>
      <c r="S3199" t="s">
        <v>1332</v>
      </c>
      <c r="U3199" t="s">
        <v>1340</v>
      </c>
      <c r="V3199" t="s">
        <v>1341</v>
      </c>
      <c r="W3199" t="s">
        <v>1355</v>
      </c>
      <c r="AC3199" t="s">
        <v>1343</v>
      </c>
      <c r="AF3199" t="s">
        <v>1343</v>
      </c>
      <c r="AI3199" t="s">
        <v>1352</v>
      </c>
      <c r="AJ3199">
        <v>210</v>
      </c>
      <c r="AL3199">
        <v>0</v>
      </c>
      <c r="AM3199" t="s">
        <v>1332</v>
      </c>
      <c r="AN3199">
        <v>0</v>
      </c>
      <c r="AO3199">
        <v>0</v>
      </c>
    </row>
    <row r="3200" spans="1:41" hidden="1" x14ac:dyDescent="0.3">
      <c r="A3200" t="s">
        <v>1332</v>
      </c>
      <c r="B3200" t="s">
        <v>1332</v>
      </c>
      <c r="C3200" t="s">
        <v>205</v>
      </c>
      <c r="D3200" t="s">
        <v>1438</v>
      </c>
      <c r="E3200">
        <v>2025933</v>
      </c>
      <c r="I3200" t="s">
        <v>1335</v>
      </c>
      <c r="J3200">
        <v>150</v>
      </c>
      <c r="K3200" t="s">
        <v>3923</v>
      </c>
      <c r="L3200">
        <v>46057</v>
      </c>
      <c r="N3200">
        <v>46111</v>
      </c>
      <c r="P3200" t="s">
        <v>1337</v>
      </c>
      <c r="Q3200" t="s">
        <v>1556</v>
      </c>
      <c r="R3200" t="s">
        <v>1339</v>
      </c>
      <c r="S3200" t="s">
        <v>1332</v>
      </c>
      <c r="U3200" t="s">
        <v>1340</v>
      </c>
      <c r="V3200" t="s">
        <v>1341</v>
      </c>
      <c r="W3200" t="s">
        <v>1339</v>
      </c>
      <c r="X3200">
        <v>46081</v>
      </c>
      <c r="Y3200" t="s">
        <v>3924</v>
      </c>
      <c r="AC3200" t="s">
        <v>1343</v>
      </c>
      <c r="AF3200" t="s">
        <v>1343</v>
      </c>
      <c r="AI3200" t="s">
        <v>1339</v>
      </c>
      <c r="AJ3200">
        <v>200</v>
      </c>
      <c r="AL3200">
        <v>0</v>
      </c>
      <c r="AM3200">
        <v>0</v>
      </c>
      <c r="AN3200">
        <v>0</v>
      </c>
      <c r="AO3200">
        <v>0</v>
      </c>
    </row>
    <row r="3201" spans="1:41" hidden="1" x14ac:dyDescent="0.3">
      <c r="A3201" t="s">
        <v>1332</v>
      </c>
      <c r="B3201" t="s">
        <v>1332</v>
      </c>
      <c r="C3201" t="s">
        <v>205</v>
      </c>
      <c r="D3201" t="s">
        <v>1755</v>
      </c>
      <c r="E3201">
        <v>2025329</v>
      </c>
      <c r="I3201" t="s">
        <v>1335</v>
      </c>
      <c r="J3201">
        <v>0</v>
      </c>
      <c r="K3201" t="s">
        <v>3923</v>
      </c>
      <c r="L3201">
        <v>46057</v>
      </c>
      <c r="N3201">
        <v>46111</v>
      </c>
      <c r="P3201" t="s">
        <v>1337</v>
      </c>
      <c r="Q3201" t="s">
        <v>1556</v>
      </c>
      <c r="R3201" t="s">
        <v>1339</v>
      </c>
      <c r="S3201" t="s">
        <v>1332</v>
      </c>
      <c r="U3201" t="s">
        <v>1340</v>
      </c>
      <c r="V3201" t="s">
        <v>1341</v>
      </c>
      <c r="W3201" t="s">
        <v>1339</v>
      </c>
      <c r="X3201">
        <v>46081</v>
      </c>
      <c r="Y3201" t="s">
        <v>3924</v>
      </c>
      <c r="AC3201" t="s">
        <v>1343</v>
      </c>
      <c r="AF3201" t="s">
        <v>1343</v>
      </c>
      <c r="AI3201" t="s">
        <v>1339</v>
      </c>
      <c r="AJ3201">
        <v>52</v>
      </c>
      <c r="AL3201" t="s">
        <v>1332</v>
      </c>
      <c r="AM3201" t="s">
        <v>1332</v>
      </c>
      <c r="AN3201">
        <v>0</v>
      </c>
      <c r="AO3201">
        <v>0</v>
      </c>
    </row>
    <row r="3202" spans="1:41" hidden="1" x14ac:dyDescent="0.3">
      <c r="A3202" t="s">
        <v>1332</v>
      </c>
      <c r="B3202" t="s">
        <v>1332</v>
      </c>
      <c r="C3202" t="s">
        <v>304</v>
      </c>
      <c r="D3202" t="s">
        <v>1542</v>
      </c>
      <c r="E3202">
        <v>2025891</v>
      </c>
      <c r="I3202" t="s">
        <v>1335</v>
      </c>
      <c r="J3202">
        <v>0</v>
      </c>
      <c r="K3202" t="s">
        <v>1593</v>
      </c>
      <c r="L3202">
        <v>45996</v>
      </c>
      <c r="N3202">
        <v>46021</v>
      </c>
      <c r="P3202" t="s">
        <v>1337</v>
      </c>
      <c r="Q3202" t="s">
        <v>1594</v>
      </c>
      <c r="R3202" t="s">
        <v>1358</v>
      </c>
      <c r="S3202" t="s">
        <v>1374</v>
      </c>
      <c r="T3202" t="s">
        <v>1595</v>
      </c>
      <c r="U3202" t="s">
        <v>1537</v>
      </c>
      <c r="V3202" t="s">
        <v>1341</v>
      </c>
      <c r="W3202" t="s">
        <v>1454</v>
      </c>
      <c r="AC3202" t="s">
        <v>1343</v>
      </c>
      <c r="AF3202" t="s">
        <v>1343</v>
      </c>
      <c r="AI3202" t="s">
        <v>1352</v>
      </c>
      <c r="AJ3202">
        <v>100</v>
      </c>
      <c r="AL3202">
        <v>0</v>
      </c>
      <c r="AM3202" t="s">
        <v>1332</v>
      </c>
      <c r="AN3202">
        <v>0</v>
      </c>
      <c r="AO3202">
        <v>0</v>
      </c>
    </row>
    <row r="3203" spans="1:41" hidden="1" x14ac:dyDescent="0.3">
      <c r="A3203" t="s">
        <v>1332</v>
      </c>
      <c r="B3203" t="s">
        <v>1332</v>
      </c>
      <c r="C3203" t="s">
        <v>304</v>
      </c>
      <c r="D3203" t="s">
        <v>1438</v>
      </c>
      <c r="E3203">
        <v>2025933</v>
      </c>
      <c r="I3203" t="s">
        <v>1335</v>
      </c>
      <c r="J3203">
        <v>0</v>
      </c>
      <c r="K3203" t="s">
        <v>1593</v>
      </c>
      <c r="L3203">
        <v>46048</v>
      </c>
      <c r="N3203">
        <v>46081</v>
      </c>
      <c r="P3203" t="s">
        <v>1337</v>
      </c>
      <c r="Q3203" t="s">
        <v>1594</v>
      </c>
      <c r="R3203" t="s">
        <v>1339</v>
      </c>
      <c r="S3203" t="s">
        <v>1332</v>
      </c>
      <c r="U3203" t="s">
        <v>1537</v>
      </c>
      <c r="V3203" t="s">
        <v>1341</v>
      </c>
      <c r="W3203" t="s">
        <v>1339</v>
      </c>
      <c r="X3203">
        <v>46059</v>
      </c>
      <c r="Y3203" t="s">
        <v>3332</v>
      </c>
      <c r="Z3203">
        <v>82</v>
      </c>
      <c r="AA3203">
        <v>21</v>
      </c>
      <c r="AB3203">
        <v>10</v>
      </c>
      <c r="AC3203" t="s">
        <v>1343</v>
      </c>
      <c r="AF3203" t="s">
        <v>1343</v>
      </c>
      <c r="AI3203" t="s">
        <v>1339</v>
      </c>
      <c r="AJ3203">
        <v>50</v>
      </c>
      <c r="AL3203">
        <v>82</v>
      </c>
      <c r="AM3203">
        <v>82</v>
      </c>
      <c r="AN3203">
        <v>0.25609756097560998</v>
      </c>
      <c r="AO3203">
        <v>0.60975609756097604</v>
      </c>
    </row>
    <row r="3204" spans="1:41" hidden="1" x14ac:dyDescent="0.3">
      <c r="A3204" t="s">
        <v>1332</v>
      </c>
      <c r="B3204" t="s">
        <v>1332</v>
      </c>
      <c r="C3204" t="s">
        <v>304</v>
      </c>
      <c r="D3204" t="s">
        <v>1755</v>
      </c>
      <c r="E3204">
        <v>2025329</v>
      </c>
      <c r="I3204" t="s">
        <v>1335</v>
      </c>
      <c r="J3204">
        <v>0</v>
      </c>
      <c r="K3204" t="s">
        <v>1593</v>
      </c>
      <c r="L3204">
        <v>46048</v>
      </c>
      <c r="N3204">
        <v>46081</v>
      </c>
      <c r="P3204" t="s">
        <v>1337</v>
      </c>
      <c r="Q3204" t="s">
        <v>1594</v>
      </c>
      <c r="R3204" t="s">
        <v>1339</v>
      </c>
      <c r="S3204" t="s">
        <v>1332</v>
      </c>
      <c r="U3204" t="s">
        <v>1537</v>
      </c>
      <c r="V3204" t="s">
        <v>1341</v>
      </c>
      <c r="W3204" t="s">
        <v>1339</v>
      </c>
      <c r="X3204">
        <v>46059</v>
      </c>
      <c r="Y3204" t="s">
        <v>3332</v>
      </c>
      <c r="Z3204">
        <v>82</v>
      </c>
      <c r="AA3204">
        <v>21</v>
      </c>
      <c r="AB3204">
        <v>10</v>
      </c>
      <c r="AC3204" t="s">
        <v>1343</v>
      </c>
      <c r="AF3204" t="s">
        <v>1343</v>
      </c>
      <c r="AI3204" t="s">
        <v>1339</v>
      </c>
      <c r="AJ3204">
        <v>52</v>
      </c>
      <c r="AL3204" t="s">
        <v>1332</v>
      </c>
      <c r="AM3204" t="s">
        <v>1332</v>
      </c>
      <c r="AN3204">
        <v>0.25609756097560998</v>
      </c>
      <c r="AO3204">
        <v>0</v>
      </c>
    </row>
    <row r="3205" spans="1:41" hidden="1" x14ac:dyDescent="0.3">
      <c r="A3205" t="s">
        <v>1332</v>
      </c>
      <c r="B3205" t="s">
        <v>1332</v>
      </c>
      <c r="C3205" t="s">
        <v>1371</v>
      </c>
      <c r="D3205" t="s">
        <v>7163</v>
      </c>
      <c r="E3205" t="s">
        <v>7164</v>
      </c>
      <c r="F3205" t="s">
        <v>8459</v>
      </c>
      <c r="G3205" t="s">
        <v>4636</v>
      </c>
      <c r="I3205" t="s">
        <v>1335</v>
      </c>
      <c r="J3205">
        <v>800</v>
      </c>
      <c r="K3205" t="s">
        <v>8460</v>
      </c>
      <c r="L3205">
        <v>46123</v>
      </c>
      <c r="N3205">
        <v>46157</v>
      </c>
      <c r="P3205" t="s">
        <v>1337</v>
      </c>
      <c r="Q3205" t="s">
        <v>8461</v>
      </c>
      <c r="R3205" t="s">
        <v>1781</v>
      </c>
      <c r="S3205" t="s">
        <v>1332</v>
      </c>
      <c r="U3205" t="s">
        <v>1340</v>
      </c>
      <c r="V3205" t="s">
        <v>1341</v>
      </c>
      <c r="W3205" t="s">
        <v>1355</v>
      </c>
      <c r="AC3205" t="s">
        <v>1343</v>
      </c>
      <c r="AF3205" t="s">
        <v>1343</v>
      </c>
      <c r="AI3205">
        <v>27</v>
      </c>
      <c r="AJ3205">
        <v>800</v>
      </c>
      <c r="AL3205">
        <v>0</v>
      </c>
      <c r="AM3205" t="s">
        <v>1332</v>
      </c>
      <c r="AN3205">
        <v>0</v>
      </c>
      <c r="AO3205">
        <v>0</v>
      </c>
    </row>
    <row r="3206" spans="1:41" hidden="1" x14ac:dyDescent="0.3">
      <c r="A3206" t="s">
        <v>1332</v>
      </c>
      <c r="B3206" t="s">
        <v>1332</v>
      </c>
      <c r="C3206" t="s">
        <v>1371</v>
      </c>
      <c r="D3206" t="s">
        <v>7165</v>
      </c>
      <c r="E3206" t="s">
        <v>7166</v>
      </c>
      <c r="F3206" t="s">
        <v>8459</v>
      </c>
      <c r="G3206" t="s">
        <v>4636</v>
      </c>
      <c r="I3206" t="s">
        <v>1335</v>
      </c>
      <c r="J3206">
        <v>0</v>
      </c>
      <c r="K3206" t="s">
        <v>8460</v>
      </c>
      <c r="L3206">
        <v>46123</v>
      </c>
      <c r="N3206">
        <v>46157</v>
      </c>
      <c r="P3206" t="s">
        <v>1337</v>
      </c>
      <c r="Q3206" t="s">
        <v>8461</v>
      </c>
      <c r="R3206" t="s">
        <v>1781</v>
      </c>
      <c r="S3206" t="s">
        <v>1332</v>
      </c>
      <c r="U3206" t="s">
        <v>1340</v>
      </c>
      <c r="V3206" t="s">
        <v>1341</v>
      </c>
      <c r="W3206" t="s">
        <v>1355</v>
      </c>
      <c r="AC3206" t="s">
        <v>1343</v>
      </c>
      <c r="AF3206" t="s">
        <v>1343</v>
      </c>
      <c r="AI3206">
        <v>27</v>
      </c>
      <c r="AJ3206">
        <v>0</v>
      </c>
      <c r="AL3206">
        <v>0</v>
      </c>
      <c r="AM3206" t="s">
        <v>1332</v>
      </c>
      <c r="AN3206">
        <v>0</v>
      </c>
      <c r="AO3206">
        <v>0</v>
      </c>
    </row>
    <row r="3207" spans="1:41" hidden="1" x14ac:dyDescent="0.3">
      <c r="A3207" t="s">
        <v>1332</v>
      </c>
      <c r="B3207" t="s">
        <v>1332</v>
      </c>
      <c r="C3207" t="s">
        <v>1371</v>
      </c>
      <c r="D3207" t="s">
        <v>7158</v>
      </c>
      <c r="E3207" t="s">
        <v>7159</v>
      </c>
      <c r="F3207" t="s">
        <v>8459</v>
      </c>
      <c r="G3207" t="s">
        <v>4636</v>
      </c>
      <c r="I3207" t="s">
        <v>1335</v>
      </c>
      <c r="J3207">
        <v>0</v>
      </c>
      <c r="K3207" t="s">
        <v>8460</v>
      </c>
      <c r="L3207">
        <v>46123</v>
      </c>
      <c r="N3207">
        <v>46157</v>
      </c>
      <c r="P3207" t="s">
        <v>1337</v>
      </c>
      <c r="Q3207" t="s">
        <v>8461</v>
      </c>
      <c r="R3207" t="s">
        <v>1781</v>
      </c>
      <c r="S3207" t="s">
        <v>1332</v>
      </c>
      <c r="U3207" t="s">
        <v>1340</v>
      </c>
      <c r="V3207" t="s">
        <v>1341</v>
      </c>
      <c r="W3207" t="s">
        <v>1355</v>
      </c>
      <c r="AC3207" t="s">
        <v>1343</v>
      </c>
      <c r="AF3207" t="s">
        <v>1343</v>
      </c>
      <c r="AI3207">
        <v>27</v>
      </c>
      <c r="AJ3207">
        <v>35</v>
      </c>
      <c r="AL3207">
        <v>0</v>
      </c>
      <c r="AM3207" t="s">
        <v>1332</v>
      </c>
      <c r="AN3207">
        <v>0</v>
      </c>
      <c r="AO3207">
        <v>0</v>
      </c>
    </row>
    <row r="3208" spans="1:41" hidden="1" x14ac:dyDescent="0.3">
      <c r="A3208" t="s">
        <v>1332</v>
      </c>
      <c r="B3208" t="s">
        <v>1332</v>
      </c>
      <c r="C3208" t="s">
        <v>1371</v>
      </c>
      <c r="D3208" t="s">
        <v>6423</v>
      </c>
      <c r="E3208" t="s">
        <v>6424</v>
      </c>
      <c r="F3208" t="s">
        <v>8459</v>
      </c>
      <c r="G3208" t="s">
        <v>4636</v>
      </c>
      <c r="I3208" t="s">
        <v>1335</v>
      </c>
      <c r="J3208">
        <v>0</v>
      </c>
      <c r="K3208" t="s">
        <v>8460</v>
      </c>
      <c r="L3208">
        <v>46123</v>
      </c>
      <c r="N3208">
        <v>46157</v>
      </c>
      <c r="P3208" t="s">
        <v>1337</v>
      </c>
      <c r="Q3208" t="s">
        <v>8461</v>
      </c>
      <c r="R3208" t="s">
        <v>1781</v>
      </c>
      <c r="S3208" t="s">
        <v>1332</v>
      </c>
      <c r="U3208" t="s">
        <v>1340</v>
      </c>
      <c r="V3208" t="s">
        <v>1341</v>
      </c>
      <c r="W3208" t="s">
        <v>1355</v>
      </c>
      <c r="AC3208" t="s">
        <v>1343</v>
      </c>
      <c r="AF3208" t="s">
        <v>1343</v>
      </c>
      <c r="AI3208">
        <v>27</v>
      </c>
      <c r="AJ3208">
        <v>30</v>
      </c>
      <c r="AL3208">
        <v>0</v>
      </c>
      <c r="AM3208" t="s">
        <v>1332</v>
      </c>
      <c r="AN3208">
        <v>0</v>
      </c>
      <c r="AO3208">
        <v>0</v>
      </c>
    </row>
    <row r="3209" spans="1:41" x14ac:dyDescent="0.3">
      <c r="A3209" t="s">
        <v>1332</v>
      </c>
      <c r="B3209" t="s">
        <v>1332</v>
      </c>
      <c r="C3209" t="s">
        <v>1380</v>
      </c>
      <c r="D3209" t="s">
        <v>5409</v>
      </c>
      <c r="E3209" t="s">
        <v>5410</v>
      </c>
      <c r="F3209" t="s">
        <v>5866</v>
      </c>
      <c r="G3209" t="s">
        <v>5867</v>
      </c>
      <c r="I3209" t="s">
        <v>1335</v>
      </c>
      <c r="J3209">
        <v>0</v>
      </c>
      <c r="K3209" t="s">
        <v>4422</v>
      </c>
      <c r="L3209" s="42">
        <v>46093</v>
      </c>
      <c r="N3209">
        <v>46142</v>
      </c>
      <c r="P3209" t="s">
        <v>1361</v>
      </c>
      <c r="Q3209" t="s">
        <v>4423</v>
      </c>
      <c r="R3209" t="s">
        <v>1781</v>
      </c>
      <c r="S3209" t="s">
        <v>1332</v>
      </c>
      <c r="U3209" t="s">
        <v>1537</v>
      </c>
      <c r="V3209" t="s">
        <v>1341</v>
      </c>
      <c r="W3209" t="s">
        <v>1355</v>
      </c>
      <c r="AC3209" t="s">
        <v>1343</v>
      </c>
      <c r="AF3209" t="s">
        <v>1343</v>
      </c>
      <c r="AI3209">
        <v>12</v>
      </c>
      <c r="AJ3209">
        <v>0</v>
      </c>
      <c r="AL3209">
        <v>0</v>
      </c>
      <c r="AM3209" t="s">
        <v>1332</v>
      </c>
      <c r="AN3209">
        <v>0</v>
      </c>
      <c r="AO3209">
        <v>0</v>
      </c>
    </row>
    <row r="3210" spans="1:41" hidden="1" x14ac:dyDescent="0.3">
      <c r="A3210" t="s">
        <v>1332</v>
      </c>
      <c r="B3210" t="s">
        <v>1332</v>
      </c>
      <c r="C3210" t="s">
        <v>1359</v>
      </c>
      <c r="D3210" t="s">
        <v>2232</v>
      </c>
      <c r="E3210">
        <v>2025998</v>
      </c>
      <c r="I3210" t="s">
        <v>1335</v>
      </c>
      <c r="J3210">
        <v>300</v>
      </c>
      <c r="K3210" t="s">
        <v>2287</v>
      </c>
      <c r="L3210">
        <v>46000</v>
      </c>
      <c r="N3210">
        <v>46052</v>
      </c>
      <c r="P3210" t="s">
        <v>1337</v>
      </c>
      <c r="Q3210" t="s">
        <v>2288</v>
      </c>
      <c r="R3210" t="s">
        <v>1339</v>
      </c>
      <c r="S3210" t="s">
        <v>1332</v>
      </c>
      <c r="U3210" t="s">
        <v>1340</v>
      </c>
      <c r="V3210" t="s">
        <v>1341</v>
      </c>
      <c r="W3210" t="s">
        <v>1339</v>
      </c>
      <c r="X3210">
        <v>46022</v>
      </c>
      <c r="Y3210" t="s">
        <v>2289</v>
      </c>
      <c r="Z3210">
        <v>126</v>
      </c>
      <c r="AA3210">
        <v>42</v>
      </c>
      <c r="AB3210">
        <v>3</v>
      </c>
      <c r="AC3210" t="s">
        <v>1343</v>
      </c>
      <c r="AF3210" t="s">
        <v>1343</v>
      </c>
      <c r="AI3210" t="s">
        <v>1339</v>
      </c>
      <c r="AJ3210">
        <v>410</v>
      </c>
      <c r="AL3210">
        <v>126</v>
      </c>
      <c r="AM3210">
        <v>126</v>
      </c>
      <c r="AN3210">
        <v>0.33333333333333298</v>
      </c>
      <c r="AO3210">
        <v>3.25396825396825</v>
      </c>
    </row>
    <row r="3211" spans="1:41" hidden="1" x14ac:dyDescent="0.3">
      <c r="A3211" t="s">
        <v>1332</v>
      </c>
      <c r="B3211" t="s">
        <v>1332</v>
      </c>
      <c r="C3211" t="s">
        <v>1371</v>
      </c>
      <c r="D3211" t="s">
        <v>1438</v>
      </c>
      <c r="E3211">
        <v>2025933</v>
      </c>
      <c r="I3211" t="s">
        <v>1335</v>
      </c>
      <c r="J3211">
        <v>300</v>
      </c>
      <c r="K3211" t="s">
        <v>2287</v>
      </c>
      <c r="L3211">
        <v>46017</v>
      </c>
      <c r="N3211">
        <v>46052</v>
      </c>
      <c r="P3211" t="s">
        <v>1337</v>
      </c>
      <c r="Q3211" t="s">
        <v>2288</v>
      </c>
      <c r="R3211" t="s">
        <v>1339</v>
      </c>
      <c r="S3211" t="s">
        <v>1332</v>
      </c>
      <c r="U3211" t="s">
        <v>1340</v>
      </c>
      <c r="V3211" t="s">
        <v>1341</v>
      </c>
      <c r="W3211" t="s">
        <v>1339</v>
      </c>
      <c r="X3211">
        <v>46078</v>
      </c>
      <c r="Y3211" t="s">
        <v>2737</v>
      </c>
      <c r="AC3211" t="s">
        <v>1343</v>
      </c>
      <c r="AF3211" t="s">
        <v>1343</v>
      </c>
      <c r="AI3211" t="s">
        <v>1339</v>
      </c>
      <c r="AJ3211">
        <v>350</v>
      </c>
      <c r="AL3211">
        <v>0</v>
      </c>
      <c r="AM3211">
        <v>0</v>
      </c>
      <c r="AN3211">
        <v>0</v>
      </c>
      <c r="AO3211">
        <v>0</v>
      </c>
    </row>
    <row r="3212" spans="1:41" hidden="1" x14ac:dyDescent="0.3">
      <c r="A3212" t="s">
        <v>1332</v>
      </c>
      <c r="B3212" t="s">
        <v>1332</v>
      </c>
      <c r="C3212" t="s">
        <v>1371</v>
      </c>
      <c r="D3212" t="s">
        <v>1755</v>
      </c>
      <c r="E3212">
        <v>2025329</v>
      </c>
      <c r="I3212" t="s">
        <v>1335</v>
      </c>
      <c r="J3212">
        <v>0</v>
      </c>
      <c r="K3212" t="s">
        <v>2287</v>
      </c>
      <c r="L3212">
        <v>46017</v>
      </c>
      <c r="N3212">
        <v>46052</v>
      </c>
      <c r="P3212" t="s">
        <v>1337</v>
      </c>
      <c r="Q3212" t="s">
        <v>2288</v>
      </c>
      <c r="R3212" t="s">
        <v>1339</v>
      </c>
      <c r="S3212" t="s">
        <v>1332</v>
      </c>
      <c r="U3212" t="s">
        <v>1340</v>
      </c>
      <c r="V3212" t="s">
        <v>1341</v>
      </c>
      <c r="W3212" t="s">
        <v>1339</v>
      </c>
      <c r="X3212">
        <v>46078</v>
      </c>
      <c r="Y3212" t="s">
        <v>2737</v>
      </c>
      <c r="AC3212" t="s">
        <v>1343</v>
      </c>
      <c r="AF3212" t="s">
        <v>1343</v>
      </c>
      <c r="AI3212" t="s">
        <v>1339</v>
      </c>
      <c r="AJ3212">
        <v>52</v>
      </c>
      <c r="AL3212" t="s">
        <v>1332</v>
      </c>
      <c r="AM3212" t="s">
        <v>1332</v>
      </c>
      <c r="AN3212">
        <v>0</v>
      </c>
      <c r="AO3212">
        <v>0</v>
      </c>
    </row>
    <row r="3213" spans="1:41" hidden="1" x14ac:dyDescent="0.3">
      <c r="A3213" t="s">
        <v>1332</v>
      </c>
      <c r="B3213" t="s">
        <v>1332</v>
      </c>
      <c r="C3213" t="s">
        <v>1359</v>
      </c>
      <c r="D3213" t="s">
        <v>2962</v>
      </c>
      <c r="E3213">
        <v>2025945</v>
      </c>
      <c r="F3213" t="s">
        <v>6999</v>
      </c>
      <c r="G3213" t="s">
        <v>7000</v>
      </c>
      <c r="I3213" t="s">
        <v>1335</v>
      </c>
      <c r="J3213">
        <v>300</v>
      </c>
      <c r="K3213" t="s">
        <v>2287</v>
      </c>
      <c r="L3213">
        <v>46106</v>
      </c>
      <c r="N3213">
        <v>46152</v>
      </c>
      <c r="P3213" t="s">
        <v>1337</v>
      </c>
      <c r="Q3213" t="s">
        <v>2288</v>
      </c>
      <c r="R3213" t="s">
        <v>1781</v>
      </c>
      <c r="S3213" t="s">
        <v>1332</v>
      </c>
      <c r="U3213" t="s">
        <v>1340</v>
      </c>
      <c r="V3213" t="s">
        <v>1341</v>
      </c>
      <c r="W3213" t="s">
        <v>1355</v>
      </c>
      <c r="AC3213" t="s">
        <v>1343</v>
      </c>
      <c r="AF3213" t="s">
        <v>1343</v>
      </c>
      <c r="AI3213">
        <v>22</v>
      </c>
      <c r="AJ3213">
        <v>360</v>
      </c>
      <c r="AL3213">
        <v>0</v>
      </c>
      <c r="AM3213" t="s">
        <v>1332</v>
      </c>
      <c r="AN3213">
        <v>0</v>
      </c>
      <c r="AO3213">
        <v>0</v>
      </c>
    </row>
    <row r="3214" spans="1:41" hidden="1" x14ac:dyDescent="0.3">
      <c r="A3214" t="s">
        <v>1332</v>
      </c>
      <c r="B3214" t="s">
        <v>1332</v>
      </c>
      <c r="C3214" t="s">
        <v>47</v>
      </c>
      <c r="D3214" t="s">
        <v>4974</v>
      </c>
      <c r="E3214">
        <v>2026061</v>
      </c>
      <c r="F3214" t="s">
        <v>5264</v>
      </c>
      <c r="G3214" t="s">
        <v>5265</v>
      </c>
      <c r="I3214" t="s">
        <v>1335</v>
      </c>
      <c r="J3214">
        <v>100</v>
      </c>
      <c r="K3214" t="s">
        <v>5266</v>
      </c>
      <c r="L3214">
        <v>46087</v>
      </c>
      <c r="N3214">
        <v>46142</v>
      </c>
      <c r="P3214" t="s">
        <v>1361</v>
      </c>
      <c r="Q3214" t="s">
        <v>5267</v>
      </c>
      <c r="R3214" t="s">
        <v>1781</v>
      </c>
      <c r="S3214" t="s">
        <v>1332</v>
      </c>
      <c r="U3214" t="s">
        <v>1340</v>
      </c>
      <c r="V3214" t="s">
        <v>1341</v>
      </c>
      <c r="W3214" t="s">
        <v>1355</v>
      </c>
      <c r="AC3214" t="s">
        <v>1343</v>
      </c>
      <c r="AF3214" t="s">
        <v>1343</v>
      </c>
      <c r="AI3214">
        <v>12</v>
      </c>
      <c r="AJ3214">
        <v>185</v>
      </c>
      <c r="AL3214">
        <v>0</v>
      </c>
      <c r="AM3214" t="s">
        <v>1332</v>
      </c>
      <c r="AN3214">
        <v>0</v>
      </c>
      <c r="AO3214">
        <v>0</v>
      </c>
    </row>
    <row r="3215" spans="1:41" x14ac:dyDescent="0.3">
      <c r="A3215" t="s">
        <v>1332</v>
      </c>
      <c r="B3215" t="s">
        <v>1332</v>
      </c>
      <c r="C3215" t="s">
        <v>1380</v>
      </c>
      <c r="D3215" t="s">
        <v>5409</v>
      </c>
      <c r="E3215" t="s">
        <v>5410</v>
      </c>
      <c r="F3215" t="s">
        <v>5854</v>
      </c>
      <c r="G3215" t="s">
        <v>5855</v>
      </c>
      <c r="I3215" t="s">
        <v>1335</v>
      </c>
      <c r="J3215">
        <v>100</v>
      </c>
      <c r="K3215" t="s">
        <v>5856</v>
      </c>
      <c r="L3215" s="42">
        <v>46093</v>
      </c>
      <c r="N3215">
        <v>46142</v>
      </c>
      <c r="P3215" t="s">
        <v>1361</v>
      </c>
      <c r="Q3215" t="s">
        <v>5857</v>
      </c>
      <c r="R3215" t="s">
        <v>1781</v>
      </c>
      <c r="S3215" t="s">
        <v>1332</v>
      </c>
      <c r="U3215" t="s">
        <v>1340</v>
      </c>
      <c r="V3215" t="s">
        <v>1341</v>
      </c>
      <c r="W3215" t="s">
        <v>1355</v>
      </c>
      <c r="AC3215" t="s">
        <v>1343</v>
      </c>
      <c r="AF3215" t="s">
        <v>1343</v>
      </c>
      <c r="AI3215">
        <v>12</v>
      </c>
      <c r="AJ3215">
        <v>100</v>
      </c>
      <c r="AL3215">
        <v>0</v>
      </c>
      <c r="AM3215" t="s">
        <v>1332</v>
      </c>
      <c r="AN3215">
        <v>0</v>
      </c>
      <c r="AO3215">
        <v>0</v>
      </c>
    </row>
    <row r="3216" spans="1:41" hidden="1" x14ac:dyDescent="0.3">
      <c r="A3216" t="s">
        <v>1332</v>
      </c>
      <c r="B3216" t="s">
        <v>1379</v>
      </c>
      <c r="C3216" t="s">
        <v>1371</v>
      </c>
      <c r="D3216" t="s">
        <v>3708</v>
      </c>
      <c r="E3216">
        <v>2025322</v>
      </c>
      <c r="F3216" t="s">
        <v>5862</v>
      </c>
      <c r="G3216" t="s">
        <v>6107</v>
      </c>
      <c r="I3216" t="s">
        <v>1335</v>
      </c>
      <c r="J3216">
        <v>350</v>
      </c>
      <c r="K3216" t="s">
        <v>5864</v>
      </c>
      <c r="L3216">
        <v>46095</v>
      </c>
      <c r="N3216">
        <v>46142</v>
      </c>
      <c r="P3216" t="s">
        <v>1337</v>
      </c>
      <c r="Q3216" t="s">
        <v>3957</v>
      </c>
      <c r="R3216" t="s">
        <v>1781</v>
      </c>
      <c r="S3216" t="s">
        <v>1332</v>
      </c>
      <c r="U3216" t="s">
        <v>1340</v>
      </c>
      <c r="V3216" t="s">
        <v>1341</v>
      </c>
      <c r="W3216" t="s">
        <v>1355</v>
      </c>
      <c r="AC3216" t="s">
        <v>1343</v>
      </c>
      <c r="AF3216" t="s">
        <v>1343</v>
      </c>
      <c r="AI3216">
        <v>12</v>
      </c>
      <c r="AJ3216">
        <v>440</v>
      </c>
      <c r="AL3216">
        <v>0</v>
      </c>
      <c r="AM3216" t="s">
        <v>1332</v>
      </c>
      <c r="AN3216">
        <v>0</v>
      </c>
      <c r="AO3216">
        <v>0</v>
      </c>
    </row>
    <row r="3217" spans="1:41" hidden="1" x14ac:dyDescent="0.3">
      <c r="A3217" t="s">
        <v>1332</v>
      </c>
      <c r="B3217" t="s">
        <v>1379</v>
      </c>
      <c r="C3217" t="s">
        <v>1371</v>
      </c>
      <c r="D3217" t="s">
        <v>3882</v>
      </c>
      <c r="E3217">
        <v>2025322</v>
      </c>
      <c r="F3217" t="s">
        <v>5862</v>
      </c>
      <c r="G3217" t="s">
        <v>6107</v>
      </c>
      <c r="I3217" t="s">
        <v>1335</v>
      </c>
      <c r="J3217">
        <v>350</v>
      </c>
      <c r="K3217" t="s">
        <v>5864</v>
      </c>
      <c r="L3217">
        <v>46095</v>
      </c>
      <c r="N3217">
        <v>46142</v>
      </c>
      <c r="P3217" t="s">
        <v>1337</v>
      </c>
      <c r="Q3217" t="s">
        <v>3957</v>
      </c>
      <c r="R3217" t="s">
        <v>1781</v>
      </c>
      <c r="S3217" t="s">
        <v>1332</v>
      </c>
      <c r="U3217" t="s">
        <v>1340</v>
      </c>
      <c r="V3217" t="s">
        <v>1341</v>
      </c>
      <c r="W3217" t="s">
        <v>1355</v>
      </c>
      <c r="AC3217" t="s">
        <v>1343</v>
      </c>
      <c r="AF3217" t="s">
        <v>1343</v>
      </c>
      <c r="AI3217">
        <v>12</v>
      </c>
      <c r="AJ3217">
        <v>440</v>
      </c>
      <c r="AL3217">
        <v>0</v>
      </c>
      <c r="AM3217" t="s">
        <v>1332</v>
      </c>
      <c r="AN3217">
        <v>0</v>
      </c>
      <c r="AO3217">
        <v>0</v>
      </c>
    </row>
    <row r="3218" spans="1:41" hidden="1" x14ac:dyDescent="0.3">
      <c r="A3218" t="s">
        <v>1332</v>
      </c>
      <c r="B3218" t="s">
        <v>1332</v>
      </c>
      <c r="C3218" t="s">
        <v>39</v>
      </c>
      <c r="D3218" t="s">
        <v>6423</v>
      </c>
      <c r="E3218" t="s">
        <v>6424</v>
      </c>
      <c r="F3218" t="s">
        <v>5862</v>
      </c>
      <c r="I3218" t="s">
        <v>1335</v>
      </c>
      <c r="J3218">
        <v>350</v>
      </c>
      <c r="K3218" t="s">
        <v>5864</v>
      </c>
      <c r="L3218">
        <v>46113</v>
      </c>
      <c r="N3218">
        <v>46157</v>
      </c>
      <c r="P3218" t="s">
        <v>1337</v>
      </c>
      <c r="Q3218" t="s">
        <v>3957</v>
      </c>
      <c r="R3218" t="s">
        <v>1781</v>
      </c>
      <c r="S3218" t="s">
        <v>1332</v>
      </c>
      <c r="U3218" t="s">
        <v>1340</v>
      </c>
      <c r="V3218" t="s">
        <v>1341</v>
      </c>
      <c r="W3218" t="s">
        <v>1355</v>
      </c>
      <c r="AC3218" t="s">
        <v>1343</v>
      </c>
      <c r="AF3218" t="s">
        <v>1343</v>
      </c>
      <c r="AI3218">
        <v>27</v>
      </c>
      <c r="AJ3218">
        <v>380</v>
      </c>
      <c r="AL3218">
        <v>0</v>
      </c>
      <c r="AM3218" t="s">
        <v>1332</v>
      </c>
      <c r="AN3218">
        <v>0</v>
      </c>
      <c r="AO3218">
        <v>0</v>
      </c>
    </row>
    <row r="3219" spans="1:41" hidden="1" x14ac:dyDescent="0.3">
      <c r="A3219" t="s">
        <v>1332</v>
      </c>
      <c r="B3219" t="s">
        <v>1332</v>
      </c>
      <c r="C3219" t="s">
        <v>39</v>
      </c>
      <c r="D3219" t="s">
        <v>7163</v>
      </c>
      <c r="E3219" t="s">
        <v>7164</v>
      </c>
      <c r="F3219" t="s">
        <v>5862</v>
      </c>
      <c r="I3219" t="s">
        <v>1335</v>
      </c>
      <c r="J3219">
        <v>0</v>
      </c>
      <c r="K3219" t="s">
        <v>5864</v>
      </c>
      <c r="L3219">
        <v>46113</v>
      </c>
      <c r="N3219">
        <v>46157</v>
      </c>
      <c r="P3219" t="s">
        <v>1337</v>
      </c>
      <c r="Q3219" t="s">
        <v>3957</v>
      </c>
      <c r="R3219" t="s">
        <v>1781</v>
      </c>
      <c r="S3219" t="s">
        <v>1332</v>
      </c>
      <c r="U3219" t="s">
        <v>1340</v>
      </c>
      <c r="V3219" t="s">
        <v>1341</v>
      </c>
      <c r="W3219" t="s">
        <v>1355</v>
      </c>
      <c r="AC3219" t="s">
        <v>1343</v>
      </c>
      <c r="AF3219" t="s">
        <v>1343</v>
      </c>
      <c r="AI3219">
        <v>27</v>
      </c>
      <c r="AJ3219">
        <v>0</v>
      </c>
      <c r="AL3219">
        <v>0</v>
      </c>
      <c r="AM3219" t="s">
        <v>1332</v>
      </c>
      <c r="AN3219">
        <v>0</v>
      </c>
      <c r="AO3219">
        <v>0</v>
      </c>
    </row>
    <row r="3220" spans="1:41" hidden="1" x14ac:dyDescent="0.3">
      <c r="A3220" t="s">
        <v>1332</v>
      </c>
      <c r="B3220" t="s">
        <v>1332</v>
      </c>
      <c r="C3220" t="s">
        <v>39</v>
      </c>
      <c r="D3220" t="s">
        <v>7165</v>
      </c>
      <c r="E3220" t="s">
        <v>7166</v>
      </c>
      <c r="F3220" t="s">
        <v>5862</v>
      </c>
      <c r="G3220" t="s">
        <v>4636</v>
      </c>
      <c r="I3220" t="s">
        <v>1335</v>
      </c>
      <c r="J3220">
        <v>0</v>
      </c>
      <c r="K3220" t="s">
        <v>5864</v>
      </c>
      <c r="L3220">
        <v>46113</v>
      </c>
      <c r="N3220">
        <v>46157</v>
      </c>
      <c r="P3220" t="s">
        <v>1337</v>
      </c>
      <c r="Q3220" t="s">
        <v>3957</v>
      </c>
      <c r="R3220" t="s">
        <v>1781</v>
      </c>
      <c r="S3220" t="s">
        <v>1332</v>
      </c>
      <c r="U3220" t="s">
        <v>1340</v>
      </c>
      <c r="V3220" t="s">
        <v>1341</v>
      </c>
      <c r="W3220" t="s">
        <v>1355</v>
      </c>
      <c r="AC3220" t="s">
        <v>1343</v>
      </c>
      <c r="AF3220" t="s">
        <v>1343</v>
      </c>
      <c r="AI3220">
        <v>27</v>
      </c>
      <c r="AJ3220">
        <v>0</v>
      </c>
      <c r="AL3220">
        <v>0</v>
      </c>
      <c r="AM3220" t="s">
        <v>1332</v>
      </c>
      <c r="AN3220">
        <v>0</v>
      </c>
      <c r="AO3220">
        <v>0</v>
      </c>
    </row>
    <row r="3221" spans="1:41" hidden="1" x14ac:dyDescent="0.3">
      <c r="A3221" t="s">
        <v>1332</v>
      </c>
      <c r="B3221" t="s">
        <v>1332</v>
      </c>
      <c r="C3221" t="s">
        <v>39</v>
      </c>
      <c r="D3221" t="s">
        <v>7158</v>
      </c>
      <c r="E3221" t="s">
        <v>7159</v>
      </c>
      <c r="F3221" t="s">
        <v>5862</v>
      </c>
      <c r="G3221" t="s">
        <v>4636</v>
      </c>
      <c r="I3221" t="s">
        <v>1335</v>
      </c>
      <c r="J3221">
        <v>0</v>
      </c>
      <c r="K3221" t="s">
        <v>5864</v>
      </c>
      <c r="L3221">
        <v>46113</v>
      </c>
      <c r="N3221">
        <v>46157</v>
      </c>
      <c r="P3221" t="s">
        <v>1337</v>
      </c>
      <c r="Q3221" t="s">
        <v>3957</v>
      </c>
      <c r="R3221" t="s">
        <v>1781</v>
      </c>
      <c r="S3221" t="s">
        <v>1332</v>
      </c>
      <c r="U3221" t="s">
        <v>1340</v>
      </c>
      <c r="V3221" t="s">
        <v>1341</v>
      </c>
      <c r="W3221" t="s">
        <v>1355</v>
      </c>
      <c r="AC3221" t="s">
        <v>1343</v>
      </c>
      <c r="AF3221" t="s">
        <v>1343</v>
      </c>
      <c r="AI3221">
        <v>27</v>
      </c>
      <c r="AJ3221">
        <v>35</v>
      </c>
      <c r="AL3221">
        <v>0</v>
      </c>
      <c r="AM3221" t="s">
        <v>1332</v>
      </c>
      <c r="AN3221">
        <v>0</v>
      </c>
      <c r="AO3221">
        <v>0</v>
      </c>
    </row>
    <row r="3222" spans="1:41" hidden="1" x14ac:dyDescent="0.3">
      <c r="A3222" t="s">
        <v>1332</v>
      </c>
      <c r="B3222" t="s">
        <v>1332</v>
      </c>
      <c r="C3222" t="s">
        <v>39</v>
      </c>
      <c r="D3222" t="s">
        <v>4351</v>
      </c>
      <c r="E3222">
        <v>2026001</v>
      </c>
      <c r="F3222" t="s">
        <v>5862</v>
      </c>
      <c r="G3222" t="s">
        <v>4636</v>
      </c>
      <c r="I3222" t="s">
        <v>1335</v>
      </c>
      <c r="J3222">
        <v>350</v>
      </c>
      <c r="K3222" t="s">
        <v>5864</v>
      </c>
      <c r="L3222">
        <v>46113</v>
      </c>
      <c r="N3222">
        <v>46157</v>
      </c>
      <c r="P3222" t="s">
        <v>1337</v>
      </c>
      <c r="Q3222" t="s">
        <v>3957</v>
      </c>
      <c r="R3222" t="s">
        <v>1781</v>
      </c>
      <c r="S3222" t="s">
        <v>1332</v>
      </c>
      <c r="U3222" t="s">
        <v>1340</v>
      </c>
      <c r="V3222" t="s">
        <v>1341</v>
      </c>
      <c r="W3222" t="s">
        <v>1355</v>
      </c>
      <c r="AC3222" t="s">
        <v>1343</v>
      </c>
      <c r="AF3222" t="s">
        <v>1343</v>
      </c>
      <c r="AI3222">
        <v>27</v>
      </c>
      <c r="AJ3222">
        <v>395</v>
      </c>
      <c r="AL3222">
        <v>0</v>
      </c>
      <c r="AM3222" t="s">
        <v>1332</v>
      </c>
      <c r="AN3222">
        <v>0</v>
      </c>
      <c r="AO3222">
        <v>0</v>
      </c>
    </row>
    <row r="3223" spans="1:41" hidden="1" x14ac:dyDescent="0.3">
      <c r="A3223" t="s">
        <v>1332</v>
      </c>
      <c r="B3223" t="s">
        <v>1332</v>
      </c>
      <c r="C3223" t="s">
        <v>39</v>
      </c>
      <c r="D3223" t="s">
        <v>2091</v>
      </c>
      <c r="E3223">
        <v>2025339</v>
      </c>
      <c r="F3223" t="s">
        <v>5862</v>
      </c>
      <c r="G3223" t="s">
        <v>4636</v>
      </c>
      <c r="I3223" t="s">
        <v>1335</v>
      </c>
      <c r="J3223">
        <v>0</v>
      </c>
      <c r="K3223" t="s">
        <v>5864</v>
      </c>
      <c r="L3223">
        <v>46113</v>
      </c>
      <c r="N3223">
        <v>46157</v>
      </c>
      <c r="P3223" t="s">
        <v>1337</v>
      </c>
      <c r="Q3223" t="s">
        <v>3957</v>
      </c>
      <c r="R3223" t="s">
        <v>1781</v>
      </c>
      <c r="S3223" t="s">
        <v>1332</v>
      </c>
      <c r="U3223" t="s">
        <v>1340</v>
      </c>
      <c r="V3223" t="s">
        <v>1341</v>
      </c>
      <c r="W3223" t="s">
        <v>1355</v>
      </c>
      <c r="AC3223" t="s">
        <v>1343</v>
      </c>
      <c r="AF3223" t="s">
        <v>1343</v>
      </c>
      <c r="AI3223">
        <v>27</v>
      </c>
      <c r="AJ3223">
        <v>58</v>
      </c>
      <c r="AL3223">
        <v>0</v>
      </c>
      <c r="AM3223" t="s">
        <v>1332</v>
      </c>
      <c r="AN3223">
        <v>0</v>
      </c>
      <c r="AO3223">
        <v>0</v>
      </c>
    </row>
    <row r="3224" spans="1:41" hidden="1" x14ac:dyDescent="0.3">
      <c r="A3224" t="s">
        <v>1332</v>
      </c>
      <c r="B3224" t="s">
        <v>1332</v>
      </c>
      <c r="C3224" t="s">
        <v>1386</v>
      </c>
      <c r="D3224" t="s">
        <v>6408</v>
      </c>
      <c r="E3224">
        <v>2026021</v>
      </c>
      <c r="F3224" t="s">
        <v>6963</v>
      </c>
      <c r="G3224" t="s">
        <v>6964</v>
      </c>
      <c r="I3224" t="s">
        <v>1335</v>
      </c>
      <c r="J3224">
        <v>1000</v>
      </c>
      <c r="K3224" t="s">
        <v>6965</v>
      </c>
      <c r="L3224">
        <v>46104</v>
      </c>
      <c r="N3224">
        <v>46152</v>
      </c>
      <c r="P3224" t="s">
        <v>1420</v>
      </c>
      <c r="Q3224" t="s">
        <v>6966</v>
      </c>
      <c r="R3224" t="s">
        <v>1781</v>
      </c>
      <c r="S3224" t="s">
        <v>1332</v>
      </c>
      <c r="U3224" t="s">
        <v>1340</v>
      </c>
      <c r="V3224" t="s">
        <v>1341</v>
      </c>
      <c r="W3224" t="s">
        <v>1355</v>
      </c>
      <c r="AC3224" t="s">
        <v>1343</v>
      </c>
      <c r="AF3224" t="s">
        <v>1408</v>
      </c>
      <c r="AI3224">
        <v>22</v>
      </c>
      <c r="AJ3224">
        <v>1045</v>
      </c>
      <c r="AL3224">
        <v>0</v>
      </c>
      <c r="AM3224" t="s">
        <v>1332</v>
      </c>
      <c r="AN3224">
        <v>0</v>
      </c>
      <c r="AO3224">
        <v>0</v>
      </c>
    </row>
    <row r="3225" spans="1:41" hidden="1" x14ac:dyDescent="0.3">
      <c r="A3225" t="s">
        <v>1332</v>
      </c>
      <c r="B3225" t="s">
        <v>1332</v>
      </c>
      <c r="C3225" t="s">
        <v>1371</v>
      </c>
      <c r="D3225" t="s">
        <v>1542</v>
      </c>
      <c r="E3225">
        <v>2025891</v>
      </c>
      <c r="I3225" t="s">
        <v>1335</v>
      </c>
      <c r="J3225">
        <v>0</v>
      </c>
      <c r="K3225" t="s">
        <v>1648</v>
      </c>
      <c r="L3225">
        <v>46009</v>
      </c>
      <c r="N3225">
        <v>46052</v>
      </c>
      <c r="P3225" t="s">
        <v>1337</v>
      </c>
      <c r="Q3225" t="s">
        <v>1649</v>
      </c>
      <c r="R3225" t="s">
        <v>1339</v>
      </c>
      <c r="S3225" t="s">
        <v>1332</v>
      </c>
      <c r="U3225" t="s">
        <v>1537</v>
      </c>
      <c r="V3225" t="s">
        <v>1341</v>
      </c>
      <c r="W3225" t="s">
        <v>1339</v>
      </c>
      <c r="X3225">
        <v>46031</v>
      </c>
      <c r="Y3225" t="s">
        <v>1650</v>
      </c>
      <c r="AC3225" t="s">
        <v>1343</v>
      </c>
      <c r="AF3225" t="s">
        <v>1343</v>
      </c>
      <c r="AI3225" t="s">
        <v>1339</v>
      </c>
      <c r="AJ3225">
        <v>100</v>
      </c>
      <c r="AL3225">
        <v>0</v>
      </c>
      <c r="AM3225">
        <v>0</v>
      </c>
      <c r="AN3225">
        <v>0</v>
      </c>
      <c r="AO3225">
        <v>0</v>
      </c>
    </row>
    <row r="3226" spans="1:41" hidden="1" x14ac:dyDescent="0.3">
      <c r="A3226" t="s">
        <v>1332</v>
      </c>
      <c r="B3226" t="s">
        <v>1332</v>
      </c>
      <c r="C3226" t="s">
        <v>47</v>
      </c>
      <c r="D3226" t="s">
        <v>1333</v>
      </c>
      <c r="E3226" t="s">
        <v>1334</v>
      </c>
      <c r="I3226" t="s">
        <v>1335</v>
      </c>
      <c r="J3226">
        <v>0</v>
      </c>
      <c r="K3226" t="s">
        <v>1648</v>
      </c>
      <c r="L3226">
        <v>46015</v>
      </c>
      <c r="N3226">
        <v>46096</v>
      </c>
      <c r="P3226" t="s">
        <v>1337</v>
      </c>
      <c r="Q3226" t="s">
        <v>1649</v>
      </c>
      <c r="R3226" t="s">
        <v>1339</v>
      </c>
      <c r="S3226" t="s">
        <v>1332</v>
      </c>
      <c r="U3226" t="s">
        <v>1537</v>
      </c>
      <c r="V3226" t="s">
        <v>1341</v>
      </c>
      <c r="W3226" t="s">
        <v>1339</v>
      </c>
      <c r="X3226">
        <v>45716</v>
      </c>
      <c r="Y3226" t="s">
        <v>2517</v>
      </c>
      <c r="AC3226" t="s">
        <v>1343</v>
      </c>
      <c r="AF3226" t="s">
        <v>1343</v>
      </c>
      <c r="AI3226" t="s">
        <v>1339</v>
      </c>
      <c r="AJ3226">
        <v>78</v>
      </c>
      <c r="AL3226">
        <v>0</v>
      </c>
      <c r="AM3226">
        <v>0</v>
      </c>
      <c r="AN3226">
        <v>0</v>
      </c>
      <c r="AO3226">
        <v>0</v>
      </c>
    </row>
    <row r="3227" spans="1:41" hidden="1" x14ac:dyDescent="0.3">
      <c r="A3227" t="s">
        <v>1332</v>
      </c>
      <c r="B3227" t="s">
        <v>1332</v>
      </c>
      <c r="C3227" t="s">
        <v>47</v>
      </c>
      <c r="D3227" t="s">
        <v>2309</v>
      </c>
      <c r="E3227" t="s">
        <v>2310</v>
      </c>
      <c r="I3227" t="s">
        <v>1369</v>
      </c>
      <c r="J3227">
        <v>0</v>
      </c>
      <c r="K3227" t="s">
        <v>1648</v>
      </c>
      <c r="L3227">
        <v>46015</v>
      </c>
      <c r="N3227">
        <v>46053</v>
      </c>
      <c r="P3227" t="s">
        <v>1337</v>
      </c>
      <c r="Q3227" t="s">
        <v>1649</v>
      </c>
      <c r="R3227" t="s">
        <v>1358</v>
      </c>
      <c r="S3227" t="s">
        <v>1332</v>
      </c>
      <c r="U3227" t="s">
        <v>1537</v>
      </c>
      <c r="V3227" t="s">
        <v>1341</v>
      </c>
      <c r="W3227" t="s">
        <v>1358</v>
      </c>
      <c r="AC3227" t="s">
        <v>1343</v>
      </c>
      <c r="AF3227" t="s">
        <v>1343</v>
      </c>
      <c r="AI3227" t="s">
        <v>1358</v>
      </c>
      <c r="AJ3227">
        <v>0</v>
      </c>
      <c r="AL3227">
        <v>0</v>
      </c>
      <c r="AM3227" t="s">
        <v>1332</v>
      </c>
      <c r="AN3227">
        <v>0</v>
      </c>
      <c r="AO3227">
        <v>0</v>
      </c>
    </row>
    <row r="3228" spans="1:41" hidden="1" x14ac:dyDescent="0.3">
      <c r="A3228" t="s">
        <v>1332</v>
      </c>
      <c r="B3228" t="s">
        <v>1332</v>
      </c>
      <c r="C3228" t="s">
        <v>39</v>
      </c>
      <c r="D3228" t="s">
        <v>2962</v>
      </c>
      <c r="E3228">
        <v>2025945</v>
      </c>
      <c r="I3228" t="s">
        <v>1369</v>
      </c>
      <c r="J3228">
        <v>0</v>
      </c>
      <c r="K3228" t="s">
        <v>6872</v>
      </c>
      <c r="L3228">
        <v>46105</v>
      </c>
      <c r="N3228">
        <v>46152</v>
      </c>
      <c r="P3228" t="s">
        <v>1361</v>
      </c>
      <c r="Q3228" t="s">
        <v>1858</v>
      </c>
      <c r="R3228" t="s">
        <v>1339</v>
      </c>
      <c r="S3228" t="s">
        <v>1332</v>
      </c>
      <c r="U3228" t="s">
        <v>1340</v>
      </c>
      <c r="V3228" t="s">
        <v>1341</v>
      </c>
      <c r="W3228" t="s">
        <v>1339</v>
      </c>
      <c r="X3228">
        <v>46114</v>
      </c>
      <c r="Y3228" t="s">
        <v>6873</v>
      </c>
      <c r="Z3228">
        <v>335</v>
      </c>
      <c r="AA3228">
        <v>14</v>
      </c>
      <c r="AB3228">
        <v>3</v>
      </c>
      <c r="AC3228" t="s">
        <v>1343</v>
      </c>
      <c r="AF3228" t="s">
        <v>1343</v>
      </c>
      <c r="AI3228" t="s">
        <v>1339</v>
      </c>
      <c r="AJ3228">
        <v>60</v>
      </c>
      <c r="AL3228">
        <v>335</v>
      </c>
      <c r="AM3228">
        <v>33.5</v>
      </c>
      <c r="AN3228">
        <v>4.1791044776119397E-2</v>
      </c>
      <c r="AO3228">
        <v>1.7910447761193999</v>
      </c>
    </row>
    <row r="3229" spans="1:41" hidden="1" x14ac:dyDescent="0.3">
      <c r="A3229" t="s">
        <v>1332</v>
      </c>
      <c r="B3229" t="s">
        <v>1332</v>
      </c>
      <c r="C3229" t="s">
        <v>47</v>
      </c>
      <c r="D3229" t="s">
        <v>1820</v>
      </c>
      <c r="E3229">
        <v>2025918</v>
      </c>
      <c r="I3229" t="s">
        <v>1335</v>
      </c>
      <c r="J3229">
        <v>80</v>
      </c>
      <c r="K3229" t="s">
        <v>1829</v>
      </c>
      <c r="L3229">
        <v>45994</v>
      </c>
      <c r="N3229">
        <v>46052</v>
      </c>
      <c r="P3229" t="s">
        <v>1420</v>
      </c>
      <c r="Q3229" t="s">
        <v>1830</v>
      </c>
      <c r="R3229" t="s">
        <v>1358</v>
      </c>
      <c r="S3229" t="s">
        <v>1332</v>
      </c>
      <c r="U3229" t="s">
        <v>1340</v>
      </c>
      <c r="V3229" t="s">
        <v>1341</v>
      </c>
      <c r="W3229" t="s">
        <v>1358</v>
      </c>
      <c r="AC3229" t="s">
        <v>1343</v>
      </c>
      <c r="AF3229" t="s">
        <v>1343</v>
      </c>
      <c r="AI3229" t="s">
        <v>1358</v>
      </c>
      <c r="AJ3229">
        <v>190</v>
      </c>
      <c r="AL3229">
        <v>0</v>
      </c>
      <c r="AM3229" t="s">
        <v>1332</v>
      </c>
      <c r="AN3229">
        <v>0</v>
      </c>
      <c r="AO3229">
        <v>0</v>
      </c>
    </row>
    <row r="3230" spans="1:41" hidden="1" x14ac:dyDescent="0.3">
      <c r="A3230" t="s">
        <v>1332</v>
      </c>
      <c r="B3230" t="s">
        <v>1332</v>
      </c>
      <c r="C3230" t="s">
        <v>1371</v>
      </c>
      <c r="D3230" t="s">
        <v>2387</v>
      </c>
      <c r="E3230" t="s">
        <v>1332</v>
      </c>
      <c r="I3230" t="s">
        <v>1335</v>
      </c>
      <c r="J3230">
        <v>80</v>
      </c>
      <c r="K3230" t="s">
        <v>1829</v>
      </c>
      <c r="L3230">
        <v>45997</v>
      </c>
      <c r="N3230">
        <v>46052</v>
      </c>
      <c r="P3230" t="s">
        <v>1420</v>
      </c>
      <c r="Q3230" t="s">
        <v>1830</v>
      </c>
      <c r="R3230" t="s">
        <v>1358</v>
      </c>
      <c r="S3230" t="s">
        <v>1332</v>
      </c>
      <c r="U3230" t="s">
        <v>1340</v>
      </c>
      <c r="V3230" t="s">
        <v>1341</v>
      </c>
      <c r="W3230" t="s">
        <v>1358</v>
      </c>
      <c r="AC3230" t="s">
        <v>1343</v>
      </c>
      <c r="AF3230" t="s">
        <v>1343</v>
      </c>
      <c r="AI3230" t="s">
        <v>1358</v>
      </c>
      <c r="AJ3230" t="s">
        <v>1332</v>
      </c>
      <c r="AL3230">
        <v>0</v>
      </c>
      <c r="AM3230" t="s">
        <v>1332</v>
      </c>
      <c r="AN3230">
        <v>0</v>
      </c>
      <c r="AO3230">
        <v>0</v>
      </c>
    </row>
    <row r="3231" spans="1:41" hidden="1" x14ac:dyDescent="0.3">
      <c r="A3231" t="s">
        <v>1332</v>
      </c>
      <c r="B3231" t="s">
        <v>1332</v>
      </c>
      <c r="C3231" t="s">
        <v>205</v>
      </c>
      <c r="D3231" t="s">
        <v>4520</v>
      </c>
      <c r="E3231">
        <v>2026012</v>
      </c>
      <c r="F3231" t="s">
        <v>5364</v>
      </c>
      <c r="G3231" t="s">
        <v>5365</v>
      </c>
      <c r="I3231" t="s">
        <v>1335</v>
      </c>
      <c r="J3231">
        <v>300</v>
      </c>
      <c r="K3231" t="s">
        <v>5366</v>
      </c>
      <c r="L3231">
        <v>46090</v>
      </c>
      <c r="N3231">
        <v>46132</v>
      </c>
      <c r="P3231" t="s">
        <v>1337</v>
      </c>
      <c r="Q3231" t="s">
        <v>5367</v>
      </c>
      <c r="R3231" t="s">
        <v>3490</v>
      </c>
      <c r="S3231" t="s">
        <v>1332</v>
      </c>
      <c r="U3231" t="s">
        <v>1340</v>
      </c>
      <c r="V3231" t="s">
        <v>1341</v>
      </c>
      <c r="W3231" t="s">
        <v>1355</v>
      </c>
      <c r="AC3231" t="s">
        <v>1343</v>
      </c>
      <c r="AF3231" t="s">
        <v>1343</v>
      </c>
      <c r="AI3231">
        <v>2</v>
      </c>
      <c r="AJ3231">
        <v>365</v>
      </c>
      <c r="AL3231">
        <v>0</v>
      </c>
      <c r="AM3231" t="s">
        <v>1332</v>
      </c>
      <c r="AN3231">
        <v>0</v>
      </c>
      <c r="AO3231">
        <v>0</v>
      </c>
    </row>
    <row r="3232" spans="1:41" hidden="1" x14ac:dyDescent="0.3">
      <c r="C3232" t="s">
        <v>205</v>
      </c>
      <c r="D3232" t="s">
        <v>2962</v>
      </c>
      <c r="E3232">
        <v>2025945</v>
      </c>
      <c r="F3232" t="s">
        <v>8794</v>
      </c>
      <c r="G3232" t="s">
        <v>8795</v>
      </c>
      <c r="I3232" t="s">
        <v>1335</v>
      </c>
      <c r="J3232">
        <v>500</v>
      </c>
      <c r="K3232" t="s">
        <v>8796</v>
      </c>
      <c r="L3232">
        <v>46127</v>
      </c>
      <c r="N3232">
        <v>46162</v>
      </c>
      <c r="P3232" t="s">
        <v>1337</v>
      </c>
      <c r="Q3232" t="s">
        <v>8797</v>
      </c>
      <c r="U3232" t="s">
        <v>1340</v>
      </c>
      <c r="V3232" t="s">
        <v>1341</v>
      </c>
      <c r="W3232" t="s">
        <v>1355</v>
      </c>
      <c r="AC3232" t="s">
        <v>1343</v>
      </c>
      <c r="AF3232" t="s">
        <v>1343</v>
      </c>
      <c r="AI3232">
        <v>32</v>
      </c>
      <c r="AJ3232">
        <v>560</v>
      </c>
      <c r="AL3232">
        <v>0</v>
      </c>
      <c r="AM3232" t="s">
        <v>1332</v>
      </c>
      <c r="AN3232">
        <v>0</v>
      </c>
      <c r="AO3232">
        <v>0</v>
      </c>
    </row>
    <row r="3233" spans="1:41" hidden="1" x14ac:dyDescent="0.3">
      <c r="C3233" t="s">
        <v>205</v>
      </c>
      <c r="D3233" t="s">
        <v>7384</v>
      </c>
      <c r="E3233" t="s">
        <v>1332</v>
      </c>
      <c r="F3233" t="s">
        <v>8794</v>
      </c>
      <c r="I3233" t="s">
        <v>1335</v>
      </c>
      <c r="J3233">
        <v>500</v>
      </c>
      <c r="K3233" t="s">
        <v>8796</v>
      </c>
      <c r="L3233">
        <v>46127</v>
      </c>
      <c r="N3233">
        <v>46162</v>
      </c>
      <c r="P3233" t="s">
        <v>1337</v>
      </c>
      <c r="Q3233" t="s">
        <v>8797</v>
      </c>
      <c r="U3233" t="s">
        <v>1340</v>
      </c>
      <c r="V3233" t="s">
        <v>1341</v>
      </c>
      <c r="W3233" t="s">
        <v>1355</v>
      </c>
      <c r="AC3233" t="s">
        <v>1343</v>
      </c>
      <c r="AF3233" t="s">
        <v>1343</v>
      </c>
      <c r="AI3233">
        <v>32</v>
      </c>
      <c r="AJ3233" t="s">
        <v>1332</v>
      </c>
      <c r="AL3233">
        <v>0</v>
      </c>
      <c r="AM3233" t="s">
        <v>1332</v>
      </c>
      <c r="AN3233">
        <v>0</v>
      </c>
      <c r="AO3233">
        <v>0</v>
      </c>
    </row>
    <row r="3234" spans="1:41" hidden="1" x14ac:dyDescent="0.3">
      <c r="C3234" t="s">
        <v>205</v>
      </c>
      <c r="D3234" t="s">
        <v>7174</v>
      </c>
      <c r="E3234" t="s">
        <v>7175</v>
      </c>
      <c r="F3234" t="s">
        <v>8794</v>
      </c>
      <c r="G3234" t="s">
        <v>4636</v>
      </c>
      <c r="I3234" t="s">
        <v>1335</v>
      </c>
      <c r="J3234">
        <v>0</v>
      </c>
      <c r="K3234" t="s">
        <v>8796</v>
      </c>
      <c r="L3234">
        <v>46127</v>
      </c>
      <c r="N3234">
        <v>46162</v>
      </c>
      <c r="P3234" t="s">
        <v>1337</v>
      </c>
      <c r="Q3234" t="s">
        <v>8797</v>
      </c>
      <c r="U3234" t="s">
        <v>1340</v>
      </c>
      <c r="V3234" t="s">
        <v>1341</v>
      </c>
      <c r="W3234" t="s">
        <v>1355</v>
      </c>
      <c r="AC3234" t="s">
        <v>1343</v>
      </c>
      <c r="AF3234" t="s">
        <v>1343</v>
      </c>
      <c r="AI3234">
        <v>32</v>
      </c>
      <c r="AJ3234">
        <v>0</v>
      </c>
      <c r="AL3234">
        <v>0</v>
      </c>
      <c r="AM3234" t="s">
        <v>1332</v>
      </c>
      <c r="AN3234">
        <v>0</v>
      </c>
      <c r="AO3234">
        <v>0</v>
      </c>
    </row>
    <row r="3235" spans="1:41" hidden="1" x14ac:dyDescent="0.3">
      <c r="C3235" t="s">
        <v>205</v>
      </c>
      <c r="D3235" t="s">
        <v>8798</v>
      </c>
      <c r="E3235" t="s">
        <v>1332</v>
      </c>
      <c r="F3235" t="s">
        <v>8794</v>
      </c>
      <c r="I3235" t="s">
        <v>1335</v>
      </c>
      <c r="J3235">
        <v>0</v>
      </c>
      <c r="K3235" t="s">
        <v>8796</v>
      </c>
      <c r="L3235">
        <v>46127</v>
      </c>
      <c r="N3235">
        <v>46162</v>
      </c>
      <c r="P3235" t="s">
        <v>1337</v>
      </c>
      <c r="Q3235" t="s">
        <v>8797</v>
      </c>
      <c r="U3235" t="s">
        <v>1340</v>
      </c>
      <c r="V3235" t="s">
        <v>1341</v>
      </c>
      <c r="W3235" t="s">
        <v>1355</v>
      </c>
      <c r="AC3235" t="s">
        <v>1343</v>
      </c>
      <c r="AF3235" t="s">
        <v>1343</v>
      </c>
      <c r="AI3235">
        <v>32</v>
      </c>
      <c r="AJ3235" t="s">
        <v>1332</v>
      </c>
      <c r="AL3235">
        <v>0</v>
      </c>
      <c r="AM3235" t="s">
        <v>1332</v>
      </c>
      <c r="AN3235">
        <v>0</v>
      </c>
      <c r="AO3235">
        <v>0</v>
      </c>
    </row>
    <row r="3236" spans="1:41" hidden="1" x14ac:dyDescent="0.3">
      <c r="A3236" t="s">
        <v>1332</v>
      </c>
      <c r="B3236" t="s">
        <v>1332</v>
      </c>
      <c r="C3236" t="s">
        <v>47</v>
      </c>
      <c r="D3236" t="s">
        <v>2338</v>
      </c>
      <c r="E3236" t="s">
        <v>1332</v>
      </c>
      <c r="I3236" t="s">
        <v>1335</v>
      </c>
      <c r="J3236">
        <v>40</v>
      </c>
      <c r="K3236" t="s">
        <v>2355</v>
      </c>
      <c r="L3236">
        <v>46008</v>
      </c>
      <c r="N3236">
        <v>46052</v>
      </c>
      <c r="P3236" t="s">
        <v>1361</v>
      </c>
      <c r="Q3236" t="e">
        <v>#NAME?</v>
      </c>
      <c r="R3236" t="s">
        <v>1358</v>
      </c>
      <c r="S3236" t="s">
        <v>1332</v>
      </c>
      <c r="U3236" t="s">
        <v>1340</v>
      </c>
      <c r="V3236" t="s">
        <v>1341</v>
      </c>
      <c r="W3236" t="s">
        <v>1358</v>
      </c>
      <c r="AC3236" t="s">
        <v>1343</v>
      </c>
      <c r="AF3236" t="s">
        <v>1343</v>
      </c>
      <c r="AI3236" t="s">
        <v>1358</v>
      </c>
      <c r="AJ3236" t="s">
        <v>1332</v>
      </c>
      <c r="AL3236">
        <v>0</v>
      </c>
      <c r="AM3236" t="s">
        <v>1332</v>
      </c>
      <c r="AN3236">
        <v>0</v>
      </c>
      <c r="AO3236">
        <v>0</v>
      </c>
    </row>
    <row r="3237" spans="1:41" hidden="1" x14ac:dyDescent="0.3">
      <c r="A3237" t="s">
        <v>1332</v>
      </c>
      <c r="B3237" t="s">
        <v>1332</v>
      </c>
      <c r="C3237" t="s">
        <v>205</v>
      </c>
      <c r="D3237" t="s">
        <v>2519</v>
      </c>
      <c r="E3237">
        <v>2025317</v>
      </c>
      <c r="F3237" t="s">
        <v>8535</v>
      </c>
      <c r="G3237" t="s">
        <v>8536</v>
      </c>
      <c r="I3237" t="s">
        <v>1335</v>
      </c>
      <c r="J3237">
        <v>800</v>
      </c>
      <c r="K3237" t="s">
        <v>8537</v>
      </c>
      <c r="L3237">
        <v>46125</v>
      </c>
      <c r="N3237">
        <v>46157</v>
      </c>
      <c r="P3237" t="s">
        <v>1337</v>
      </c>
      <c r="Q3237" t="s">
        <v>8538</v>
      </c>
      <c r="R3237" t="s">
        <v>1781</v>
      </c>
      <c r="S3237" t="s">
        <v>1332</v>
      </c>
      <c r="U3237" t="s">
        <v>1340</v>
      </c>
      <c r="V3237" t="s">
        <v>1341</v>
      </c>
      <c r="W3237" t="s">
        <v>1355</v>
      </c>
      <c r="AC3237" t="s">
        <v>1343</v>
      </c>
      <c r="AF3237" t="s">
        <v>1343</v>
      </c>
      <c r="AI3237">
        <v>27</v>
      </c>
      <c r="AJ3237">
        <v>850</v>
      </c>
      <c r="AL3237">
        <v>0</v>
      </c>
      <c r="AM3237" t="s">
        <v>1332</v>
      </c>
      <c r="AN3237">
        <v>0</v>
      </c>
      <c r="AO3237">
        <v>0</v>
      </c>
    </row>
    <row r="3238" spans="1:41" hidden="1" x14ac:dyDescent="0.3">
      <c r="A3238" t="s">
        <v>1332</v>
      </c>
      <c r="B3238" t="s">
        <v>1332</v>
      </c>
      <c r="C3238" t="s">
        <v>205</v>
      </c>
      <c r="D3238" t="s">
        <v>1755</v>
      </c>
      <c r="E3238">
        <v>2025329</v>
      </c>
      <c r="F3238" t="s">
        <v>8535</v>
      </c>
      <c r="G3238" t="s">
        <v>8536</v>
      </c>
      <c r="I3238" t="s">
        <v>1335</v>
      </c>
      <c r="J3238">
        <v>0</v>
      </c>
      <c r="K3238" t="s">
        <v>8537</v>
      </c>
      <c r="L3238">
        <v>46125</v>
      </c>
      <c r="N3238">
        <v>46157</v>
      </c>
      <c r="P3238" t="s">
        <v>1337</v>
      </c>
      <c r="Q3238" t="s">
        <v>8538</v>
      </c>
      <c r="R3238" t="s">
        <v>1781</v>
      </c>
      <c r="S3238" t="s">
        <v>1332</v>
      </c>
      <c r="U3238" t="s">
        <v>1340</v>
      </c>
      <c r="V3238" t="s">
        <v>1341</v>
      </c>
      <c r="W3238" t="s">
        <v>1355</v>
      </c>
      <c r="AC3238" t="s">
        <v>1343</v>
      </c>
      <c r="AF3238" t="s">
        <v>1343</v>
      </c>
      <c r="AI3238">
        <v>27</v>
      </c>
      <c r="AJ3238">
        <v>52</v>
      </c>
      <c r="AL3238">
        <v>0</v>
      </c>
      <c r="AM3238" t="s">
        <v>1332</v>
      </c>
      <c r="AN3238">
        <v>0</v>
      </c>
      <c r="AO3238">
        <v>0</v>
      </c>
    </row>
    <row r="3239" spans="1:41" hidden="1" x14ac:dyDescent="0.3">
      <c r="C3239" t="s">
        <v>64</v>
      </c>
      <c r="D3239" t="s">
        <v>8322</v>
      </c>
      <c r="E3239" t="s">
        <v>1332</v>
      </c>
      <c r="F3239" t="s">
        <v>8738</v>
      </c>
      <c r="G3239" t="s">
        <v>8634</v>
      </c>
      <c r="I3239" t="s">
        <v>1335</v>
      </c>
      <c r="J3239">
        <v>800</v>
      </c>
      <c r="K3239" t="s">
        <v>8537</v>
      </c>
      <c r="L3239">
        <v>46127</v>
      </c>
      <c r="N3239">
        <v>46162</v>
      </c>
      <c r="P3239" t="s">
        <v>1337</v>
      </c>
      <c r="Q3239" t="s">
        <v>8538</v>
      </c>
      <c r="U3239" t="s">
        <v>1340</v>
      </c>
      <c r="V3239" t="s">
        <v>1341</v>
      </c>
      <c r="W3239" t="s">
        <v>1355</v>
      </c>
      <c r="AC3239" t="s">
        <v>1343</v>
      </c>
      <c r="AF3239" t="s">
        <v>1343</v>
      </c>
      <c r="AI3239">
        <v>32</v>
      </c>
      <c r="AJ3239" t="s">
        <v>1332</v>
      </c>
      <c r="AL3239">
        <v>0</v>
      </c>
      <c r="AM3239" t="s">
        <v>1332</v>
      </c>
      <c r="AN3239">
        <v>0</v>
      </c>
      <c r="AO3239">
        <v>0</v>
      </c>
    </row>
    <row r="3240" spans="1:41" x14ac:dyDescent="0.3">
      <c r="A3240" t="s">
        <v>1332</v>
      </c>
      <c r="B3240" t="s">
        <v>1332</v>
      </c>
      <c r="C3240" t="s">
        <v>1380</v>
      </c>
      <c r="D3240" t="s">
        <v>5409</v>
      </c>
      <c r="E3240" t="s">
        <v>5410</v>
      </c>
      <c r="F3240" t="s">
        <v>5860</v>
      </c>
      <c r="G3240" t="s">
        <v>5861</v>
      </c>
      <c r="I3240" t="s">
        <v>1335</v>
      </c>
      <c r="J3240">
        <v>300</v>
      </c>
      <c r="K3240" t="s">
        <v>3755</v>
      </c>
      <c r="L3240" s="42">
        <v>46093</v>
      </c>
      <c r="N3240">
        <v>46142</v>
      </c>
      <c r="P3240" t="s">
        <v>1337</v>
      </c>
      <c r="Q3240" t="s">
        <v>3756</v>
      </c>
      <c r="R3240" t="s">
        <v>1781</v>
      </c>
      <c r="S3240" t="s">
        <v>1332</v>
      </c>
      <c r="U3240" t="s">
        <v>1340</v>
      </c>
      <c r="V3240" t="s">
        <v>1341</v>
      </c>
      <c r="W3240" t="s">
        <v>1355</v>
      </c>
      <c r="AC3240" t="s">
        <v>1343</v>
      </c>
      <c r="AF3240" t="s">
        <v>1343</v>
      </c>
      <c r="AI3240">
        <v>12</v>
      </c>
      <c r="AJ3240">
        <v>300</v>
      </c>
      <c r="AL3240">
        <v>0</v>
      </c>
      <c r="AM3240" t="s">
        <v>1332</v>
      </c>
      <c r="AN3240">
        <v>0</v>
      </c>
      <c r="AO3240">
        <v>0</v>
      </c>
    </row>
    <row r="3241" spans="1:41" hidden="1" x14ac:dyDescent="0.3">
      <c r="A3241" t="s">
        <v>1332</v>
      </c>
      <c r="B3241" t="s">
        <v>1332</v>
      </c>
      <c r="C3241" t="s">
        <v>1371</v>
      </c>
      <c r="D3241" t="s">
        <v>3072</v>
      </c>
      <c r="E3241">
        <v>2026008</v>
      </c>
      <c r="I3241" t="s">
        <v>1335</v>
      </c>
      <c r="J3241">
        <v>150</v>
      </c>
      <c r="K3241" t="s">
        <v>3781</v>
      </c>
      <c r="L3241">
        <v>46057</v>
      </c>
      <c r="N3241">
        <v>46112</v>
      </c>
      <c r="P3241" t="s">
        <v>1361</v>
      </c>
      <c r="Q3241" t="s">
        <v>3782</v>
      </c>
      <c r="R3241" t="s">
        <v>1339</v>
      </c>
      <c r="S3241" t="s">
        <v>1332</v>
      </c>
      <c r="U3241" t="s">
        <v>1340</v>
      </c>
      <c r="V3241" t="s">
        <v>1341</v>
      </c>
      <c r="W3241" t="s">
        <v>1339</v>
      </c>
      <c r="X3241">
        <v>46112</v>
      </c>
      <c r="Y3241" t="s">
        <v>3925</v>
      </c>
      <c r="AC3241" t="s">
        <v>1343</v>
      </c>
      <c r="AF3241" t="s">
        <v>1343</v>
      </c>
      <c r="AI3241" t="s">
        <v>1339</v>
      </c>
      <c r="AJ3241">
        <v>195</v>
      </c>
      <c r="AL3241">
        <v>0</v>
      </c>
      <c r="AM3241">
        <v>0</v>
      </c>
      <c r="AN3241">
        <v>0</v>
      </c>
      <c r="AO3241">
        <v>0</v>
      </c>
    </row>
    <row r="3242" spans="1:41" hidden="1" x14ac:dyDescent="0.3">
      <c r="A3242" t="s">
        <v>1332</v>
      </c>
      <c r="B3242" t="s">
        <v>1332</v>
      </c>
      <c r="C3242" t="s">
        <v>1371</v>
      </c>
      <c r="D3242" t="s">
        <v>3076</v>
      </c>
      <c r="E3242">
        <v>2025502</v>
      </c>
      <c r="I3242" t="s">
        <v>1335</v>
      </c>
      <c r="J3242">
        <v>0</v>
      </c>
      <c r="K3242" t="s">
        <v>3781</v>
      </c>
      <c r="L3242">
        <v>46057</v>
      </c>
      <c r="N3242">
        <v>46112</v>
      </c>
      <c r="P3242" t="s">
        <v>1361</v>
      </c>
      <c r="Q3242" t="s">
        <v>3782</v>
      </c>
      <c r="R3242" t="s">
        <v>1339</v>
      </c>
      <c r="S3242" t="s">
        <v>1332</v>
      </c>
      <c r="U3242" t="s">
        <v>1340</v>
      </c>
      <c r="V3242" t="s">
        <v>1341</v>
      </c>
      <c r="W3242" t="s">
        <v>1339</v>
      </c>
      <c r="X3242">
        <v>46112</v>
      </c>
      <c r="Y3242" t="s">
        <v>3925</v>
      </c>
      <c r="AC3242" t="s">
        <v>1343</v>
      </c>
      <c r="AF3242" t="s">
        <v>1343</v>
      </c>
      <c r="AI3242" t="s">
        <v>1339</v>
      </c>
      <c r="AJ3242">
        <v>40</v>
      </c>
      <c r="AL3242" t="s">
        <v>1332</v>
      </c>
      <c r="AM3242" t="s">
        <v>1332</v>
      </c>
      <c r="AN3242">
        <v>0</v>
      </c>
      <c r="AO3242">
        <v>0</v>
      </c>
    </row>
    <row r="3243" spans="1:41" hidden="1" x14ac:dyDescent="0.3">
      <c r="A3243" t="s">
        <v>1332</v>
      </c>
      <c r="B3243" t="s">
        <v>1332</v>
      </c>
      <c r="C3243" t="s">
        <v>1371</v>
      </c>
      <c r="D3243" t="s">
        <v>3754</v>
      </c>
      <c r="E3243">
        <v>2026011</v>
      </c>
      <c r="I3243" t="s">
        <v>1335</v>
      </c>
      <c r="J3243">
        <v>150</v>
      </c>
      <c r="K3243" t="s">
        <v>3781</v>
      </c>
      <c r="L3243">
        <v>46057</v>
      </c>
      <c r="N3243">
        <v>46096</v>
      </c>
      <c r="P3243" t="s">
        <v>1361</v>
      </c>
      <c r="Q3243" t="s">
        <v>3782</v>
      </c>
      <c r="R3243" t="s">
        <v>1358</v>
      </c>
      <c r="S3243" t="s">
        <v>1332</v>
      </c>
      <c r="U3243" t="s">
        <v>1340</v>
      </c>
      <c r="V3243" t="s">
        <v>1341</v>
      </c>
      <c r="W3243" t="s">
        <v>1358</v>
      </c>
      <c r="AC3243" t="s">
        <v>1343</v>
      </c>
      <c r="AF3243" t="s">
        <v>1343</v>
      </c>
      <c r="AI3243" t="s">
        <v>1358</v>
      </c>
      <c r="AJ3243">
        <v>150</v>
      </c>
      <c r="AL3243">
        <v>0</v>
      </c>
      <c r="AM3243" t="s">
        <v>1332</v>
      </c>
      <c r="AN3243">
        <v>0</v>
      </c>
      <c r="AO3243">
        <v>0</v>
      </c>
    </row>
    <row r="3244" spans="1:41" hidden="1" x14ac:dyDescent="0.3">
      <c r="A3244" t="s">
        <v>1332</v>
      </c>
      <c r="B3244" t="s">
        <v>1332</v>
      </c>
      <c r="C3244" t="s">
        <v>39</v>
      </c>
      <c r="D3244" t="s">
        <v>1438</v>
      </c>
      <c r="E3244">
        <v>2025933</v>
      </c>
      <c r="I3244" t="s">
        <v>1369</v>
      </c>
      <c r="J3244">
        <v>0</v>
      </c>
      <c r="K3244" t="s">
        <v>2715</v>
      </c>
      <c r="L3244">
        <v>46017</v>
      </c>
      <c r="N3244">
        <v>46052</v>
      </c>
      <c r="P3244" t="s">
        <v>1337</v>
      </c>
      <c r="Q3244" t="s">
        <v>2713</v>
      </c>
      <c r="R3244" t="s">
        <v>1339</v>
      </c>
      <c r="S3244" t="s">
        <v>1332</v>
      </c>
      <c r="U3244" t="s">
        <v>1340</v>
      </c>
      <c r="V3244" t="s">
        <v>1341</v>
      </c>
      <c r="W3244" t="s">
        <v>1339</v>
      </c>
      <c r="X3244">
        <v>46091</v>
      </c>
      <c r="Y3244" t="s">
        <v>2716</v>
      </c>
      <c r="Z3244">
        <v>525</v>
      </c>
      <c r="AA3244">
        <v>41</v>
      </c>
      <c r="AB3244">
        <v>12</v>
      </c>
      <c r="AC3244" t="s">
        <v>1343</v>
      </c>
      <c r="AF3244" t="s">
        <v>1343</v>
      </c>
      <c r="AI3244" t="s">
        <v>1339</v>
      </c>
      <c r="AJ3244">
        <v>50</v>
      </c>
      <c r="AL3244">
        <v>525</v>
      </c>
      <c r="AM3244">
        <v>52.5</v>
      </c>
      <c r="AN3244">
        <v>7.8095238095238106E-2</v>
      </c>
      <c r="AO3244">
        <v>0.952380952380952</v>
      </c>
    </row>
    <row r="3245" spans="1:41" hidden="1" x14ac:dyDescent="0.3">
      <c r="A3245" t="s">
        <v>1332</v>
      </c>
      <c r="B3245" t="s">
        <v>1332</v>
      </c>
      <c r="C3245" t="s">
        <v>39</v>
      </c>
      <c r="D3245" t="s">
        <v>1755</v>
      </c>
      <c r="E3245">
        <v>2025329</v>
      </c>
      <c r="I3245" t="s">
        <v>1369</v>
      </c>
      <c r="J3245">
        <v>0</v>
      </c>
      <c r="K3245" t="s">
        <v>2715</v>
      </c>
      <c r="L3245">
        <v>46017</v>
      </c>
      <c r="N3245">
        <v>46052</v>
      </c>
      <c r="P3245" t="s">
        <v>1337</v>
      </c>
      <c r="Q3245" t="s">
        <v>2713</v>
      </c>
      <c r="R3245" t="s">
        <v>1339</v>
      </c>
      <c r="S3245" t="s">
        <v>1332</v>
      </c>
      <c r="U3245" t="s">
        <v>1340</v>
      </c>
      <c r="V3245" t="s">
        <v>1341</v>
      </c>
      <c r="W3245" t="s">
        <v>1339</v>
      </c>
      <c r="X3245">
        <v>46091</v>
      </c>
      <c r="Y3245" t="s">
        <v>2716</v>
      </c>
      <c r="Z3245">
        <v>525</v>
      </c>
      <c r="AA3245">
        <v>41</v>
      </c>
      <c r="AB3245">
        <v>12</v>
      </c>
      <c r="AC3245" t="s">
        <v>1343</v>
      </c>
      <c r="AF3245" t="s">
        <v>1343</v>
      </c>
      <c r="AI3245" t="s">
        <v>1339</v>
      </c>
      <c r="AJ3245">
        <v>52</v>
      </c>
      <c r="AL3245" t="s">
        <v>1332</v>
      </c>
      <c r="AM3245" t="s">
        <v>1332</v>
      </c>
      <c r="AN3245">
        <v>7.8095238095238106E-2</v>
      </c>
      <c r="AO3245">
        <v>0</v>
      </c>
    </row>
    <row r="3246" spans="1:41" hidden="1" x14ac:dyDescent="0.3">
      <c r="A3246" t="s">
        <v>1332</v>
      </c>
      <c r="B3246" t="s">
        <v>1332</v>
      </c>
      <c r="C3246" t="s">
        <v>39</v>
      </c>
      <c r="D3246" t="s">
        <v>1438</v>
      </c>
      <c r="E3246">
        <v>2025933</v>
      </c>
      <c r="I3246" t="s">
        <v>1369</v>
      </c>
      <c r="J3246">
        <v>100</v>
      </c>
      <c r="K3246" t="s">
        <v>3695</v>
      </c>
      <c r="L3246">
        <v>46055</v>
      </c>
      <c r="N3246">
        <v>46096</v>
      </c>
      <c r="P3246" t="s">
        <v>1361</v>
      </c>
      <c r="Q3246" t="s">
        <v>2504</v>
      </c>
      <c r="R3246" t="s">
        <v>1339</v>
      </c>
      <c r="S3246" t="s">
        <v>1374</v>
      </c>
      <c r="T3246" t="s">
        <v>3696</v>
      </c>
      <c r="U3246" t="s">
        <v>3513</v>
      </c>
      <c r="V3246" t="s">
        <v>1341</v>
      </c>
      <c r="W3246" t="s">
        <v>1339</v>
      </c>
      <c r="X3246">
        <v>46108</v>
      </c>
      <c r="Y3246" t="s">
        <v>3697</v>
      </c>
      <c r="Z3246">
        <v>101</v>
      </c>
      <c r="AA3246">
        <v>4</v>
      </c>
      <c r="AB3246">
        <v>5</v>
      </c>
      <c r="AC3246" t="s">
        <v>1343</v>
      </c>
      <c r="AF3246" t="s">
        <v>1343</v>
      </c>
      <c r="AI3246" t="s">
        <v>1339</v>
      </c>
      <c r="AJ3246">
        <v>150</v>
      </c>
      <c r="AL3246">
        <v>101</v>
      </c>
      <c r="AM3246">
        <v>10.1</v>
      </c>
      <c r="AN3246">
        <v>3.9603960396039598E-2</v>
      </c>
      <c r="AO3246">
        <v>14.8514851485149</v>
      </c>
    </row>
    <row r="3247" spans="1:41" hidden="1" x14ac:dyDescent="0.3">
      <c r="A3247" t="s">
        <v>1332</v>
      </c>
      <c r="B3247" t="s">
        <v>1332</v>
      </c>
      <c r="C3247" t="s">
        <v>39</v>
      </c>
      <c r="D3247" t="s">
        <v>1755</v>
      </c>
      <c r="E3247">
        <v>2025329</v>
      </c>
      <c r="I3247" t="s">
        <v>1369</v>
      </c>
      <c r="J3247">
        <v>0</v>
      </c>
      <c r="K3247" t="s">
        <v>3695</v>
      </c>
      <c r="L3247">
        <v>46055</v>
      </c>
      <c r="N3247">
        <v>46096</v>
      </c>
      <c r="P3247" t="s">
        <v>1361</v>
      </c>
      <c r="Q3247" t="s">
        <v>2504</v>
      </c>
      <c r="R3247" t="s">
        <v>1339</v>
      </c>
      <c r="S3247" t="s">
        <v>1374</v>
      </c>
      <c r="T3247" t="s">
        <v>3696</v>
      </c>
      <c r="U3247" t="s">
        <v>3513</v>
      </c>
      <c r="V3247" t="s">
        <v>1341</v>
      </c>
      <c r="W3247" t="s">
        <v>1339</v>
      </c>
      <c r="X3247">
        <v>46108</v>
      </c>
      <c r="Y3247" t="s">
        <v>3697</v>
      </c>
      <c r="Z3247">
        <v>101</v>
      </c>
      <c r="AA3247">
        <v>4</v>
      </c>
      <c r="AB3247">
        <v>5</v>
      </c>
      <c r="AC3247" t="s">
        <v>1343</v>
      </c>
      <c r="AF3247" t="s">
        <v>1343</v>
      </c>
      <c r="AI3247" t="s">
        <v>1339</v>
      </c>
      <c r="AJ3247">
        <v>52</v>
      </c>
      <c r="AL3247" t="s">
        <v>1332</v>
      </c>
      <c r="AM3247" t="s">
        <v>1332</v>
      </c>
      <c r="AN3247">
        <v>3.9603960396039598E-2</v>
      </c>
      <c r="AO3247">
        <v>0</v>
      </c>
    </row>
    <row r="3248" spans="1:41" hidden="1" x14ac:dyDescent="0.3">
      <c r="A3248" t="s">
        <v>1332</v>
      </c>
      <c r="B3248" t="s">
        <v>1332</v>
      </c>
      <c r="C3248" t="s">
        <v>304</v>
      </c>
      <c r="D3248" t="s">
        <v>3906</v>
      </c>
      <c r="E3248">
        <v>2026009</v>
      </c>
      <c r="I3248" t="s">
        <v>1369</v>
      </c>
      <c r="J3248">
        <v>0</v>
      </c>
      <c r="K3248" t="s">
        <v>3695</v>
      </c>
      <c r="L3248">
        <v>46078</v>
      </c>
      <c r="N3248">
        <v>46113</v>
      </c>
      <c r="P3248" t="s">
        <v>1361</v>
      </c>
      <c r="Q3248" t="s">
        <v>426</v>
      </c>
      <c r="R3248" t="s">
        <v>1339</v>
      </c>
      <c r="S3248" t="s">
        <v>1374</v>
      </c>
      <c r="T3248" t="s">
        <v>4401</v>
      </c>
      <c r="U3248" t="s">
        <v>1354</v>
      </c>
      <c r="V3248" t="s">
        <v>1341</v>
      </c>
      <c r="W3248" t="s">
        <v>1339</v>
      </c>
      <c r="X3248">
        <v>46105</v>
      </c>
      <c r="Y3248" t="s">
        <v>4403</v>
      </c>
      <c r="Z3248">
        <v>255</v>
      </c>
      <c r="AA3248">
        <v>15</v>
      </c>
      <c r="AB3248">
        <v>4</v>
      </c>
      <c r="AC3248" t="s">
        <v>1343</v>
      </c>
      <c r="AF3248" t="s">
        <v>1343</v>
      </c>
      <c r="AI3248" t="s">
        <v>1339</v>
      </c>
      <c r="AJ3248">
        <v>55</v>
      </c>
      <c r="AL3248">
        <v>255</v>
      </c>
      <c r="AM3248">
        <v>25.5</v>
      </c>
      <c r="AN3248">
        <v>5.8823529411764698E-2</v>
      </c>
      <c r="AO3248">
        <v>2.15686274509804</v>
      </c>
    </row>
    <row r="3249" spans="1:41" hidden="1" x14ac:dyDescent="0.3">
      <c r="A3249" t="s">
        <v>1332</v>
      </c>
      <c r="B3249" t="s">
        <v>1332</v>
      </c>
      <c r="C3249" t="s">
        <v>304</v>
      </c>
      <c r="D3249" t="s">
        <v>2091</v>
      </c>
      <c r="E3249">
        <v>2025339</v>
      </c>
      <c r="I3249" t="s">
        <v>1369</v>
      </c>
      <c r="J3249">
        <v>0</v>
      </c>
      <c r="K3249" t="s">
        <v>3695</v>
      </c>
      <c r="L3249">
        <v>46078</v>
      </c>
      <c r="N3249">
        <v>46113</v>
      </c>
      <c r="P3249" t="s">
        <v>1361</v>
      </c>
      <c r="Q3249" t="s">
        <v>426</v>
      </c>
      <c r="R3249" t="s">
        <v>1339</v>
      </c>
      <c r="S3249" t="s">
        <v>1374</v>
      </c>
      <c r="T3249" t="s">
        <v>4401</v>
      </c>
      <c r="U3249" t="s">
        <v>1354</v>
      </c>
      <c r="V3249" t="s">
        <v>1341</v>
      </c>
      <c r="W3249" t="s">
        <v>1339</v>
      </c>
      <c r="X3249">
        <v>46105</v>
      </c>
      <c r="Y3249" t="s">
        <v>4403</v>
      </c>
      <c r="Z3249">
        <v>255</v>
      </c>
      <c r="AA3249">
        <v>15</v>
      </c>
      <c r="AB3249">
        <v>4</v>
      </c>
      <c r="AC3249" t="s">
        <v>1343</v>
      </c>
      <c r="AF3249" t="s">
        <v>1343</v>
      </c>
      <c r="AI3249" t="s">
        <v>1339</v>
      </c>
      <c r="AJ3249">
        <v>58</v>
      </c>
      <c r="AL3249" t="s">
        <v>1332</v>
      </c>
      <c r="AM3249" t="s">
        <v>1332</v>
      </c>
      <c r="AN3249">
        <v>5.8823529411764698E-2</v>
      </c>
      <c r="AO3249">
        <v>0</v>
      </c>
    </row>
    <row r="3250" spans="1:41" hidden="1" x14ac:dyDescent="0.3">
      <c r="A3250" t="s">
        <v>1332</v>
      </c>
      <c r="B3250" t="s">
        <v>1332</v>
      </c>
      <c r="C3250" t="s">
        <v>205</v>
      </c>
      <c r="D3250" t="s">
        <v>2519</v>
      </c>
      <c r="E3250">
        <v>2025317</v>
      </c>
      <c r="F3250" t="s">
        <v>7432</v>
      </c>
      <c r="G3250" t="s">
        <v>7433</v>
      </c>
      <c r="I3250" t="s">
        <v>1335</v>
      </c>
      <c r="J3250">
        <v>700</v>
      </c>
      <c r="K3250" t="s">
        <v>7434</v>
      </c>
      <c r="L3250">
        <v>46109</v>
      </c>
      <c r="N3250">
        <v>46157</v>
      </c>
      <c r="P3250" t="s">
        <v>1337</v>
      </c>
      <c r="Q3250" t="s">
        <v>7435</v>
      </c>
      <c r="R3250" t="s">
        <v>1339</v>
      </c>
      <c r="S3250" t="s">
        <v>1332</v>
      </c>
      <c r="U3250" t="s">
        <v>1340</v>
      </c>
      <c r="V3250" t="s">
        <v>1341</v>
      </c>
      <c r="W3250" t="s">
        <v>1339</v>
      </c>
      <c r="X3250">
        <v>46122</v>
      </c>
      <c r="Y3250" t="s">
        <v>7436</v>
      </c>
      <c r="Z3250">
        <v>233</v>
      </c>
      <c r="AA3250">
        <v>10</v>
      </c>
      <c r="AB3250">
        <v>18</v>
      </c>
      <c r="AC3250" t="s">
        <v>1343</v>
      </c>
      <c r="AF3250" t="s">
        <v>1343</v>
      </c>
      <c r="AI3250" t="s">
        <v>1339</v>
      </c>
      <c r="AJ3250">
        <v>750</v>
      </c>
      <c r="AL3250">
        <v>233</v>
      </c>
      <c r="AM3250">
        <v>233</v>
      </c>
      <c r="AN3250">
        <v>4.2918454935622297E-2</v>
      </c>
      <c r="AO3250">
        <v>3.21888412017167</v>
      </c>
    </row>
    <row r="3251" spans="1:41" hidden="1" x14ac:dyDescent="0.3">
      <c r="A3251" t="s">
        <v>1332</v>
      </c>
      <c r="B3251" t="s">
        <v>1332</v>
      </c>
      <c r="C3251" t="s">
        <v>205</v>
      </c>
      <c r="D3251" t="s">
        <v>4674</v>
      </c>
      <c r="E3251">
        <v>2026014</v>
      </c>
      <c r="F3251" t="s">
        <v>7432</v>
      </c>
      <c r="G3251" t="s">
        <v>7437</v>
      </c>
      <c r="I3251" t="s">
        <v>1335</v>
      </c>
      <c r="J3251">
        <v>0</v>
      </c>
      <c r="K3251" t="s">
        <v>7434</v>
      </c>
      <c r="L3251">
        <v>46109</v>
      </c>
      <c r="N3251">
        <v>46157</v>
      </c>
      <c r="P3251" t="s">
        <v>1337</v>
      </c>
      <c r="Q3251" t="s">
        <v>7435</v>
      </c>
      <c r="R3251" t="s">
        <v>1781</v>
      </c>
      <c r="S3251" t="s">
        <v>1332</v>
      </c>
      <c r="U3251" t="s">
        <v>1340</v>
      </c>
      <c r="V3251" t="s">
        <v>1341</v>
      </c>
      <c r="W3251" t="s">
        <v>1355</v>
      </c>
      <c r="AC3251" t="s">
        <v>1343</v>
      </c>
      <c r="AF3251" t="s">
        <v>1343</v>
      </c>
      <c r="AI3251">
        <v>27</v>
      </c>
      <c r="AJ3251">
        <v>45</v>
      </c>
      <c r="AL3251">
        <v>0</v>
      </c>
      <c r="AM3251" t="s">
        <v>1332</v>
      </c>
      <c r="AN3251">
        <v>0</v>
      </c>
      <c r="AO3251">
        <v>0</v>
      </c>
    </row>
    <row r="3252" spans="1:41" hidden="1" x14ac:dyDescent="0.3">
      <c r="A3252" t="s">
        <v>1332</v>
      </c>
      <c r="B3252" t="s">
        <v>1332</v>
      </c>
      <c r="C3252" t="s">
        <v>205</v>
      </c>
      <c r="D3252" t="s">
        <v>7158</v>
      </c>
      <c r="E3252" t="s">
        <v>7159</v>
      </c>
      <c r="F3252" t="s">
        <v>7432</v>
      </c>
      <c r="I3252" t="s">
        <v>1335</v>
      </c>
      <c r="J3252">
        <v>700</v>
      </c>
      <c r="K3252" t="s">
        <v>7434</v>
      </c>
      <c r="L3252">
        <v>46109</v>
      </c>
      <c r="N3252">
        <v>46157</v>
      </c>
      <c r="P3252" t="s">
        <v>1337</v>
      </c>
      <c r="Q3252" t="s">
        <v>7435</v>
      </c>
      <c r="R3252" t="s">
        <v>1781</v>
      </c>
      <c r="S3252" t="s">
        <v>1332</v>
      </c>
      <c r="U3252" t="s">
        <v>1340</v>
      </c>
      <c r="V3252" t="s">
        <v>1341</v>
      </c>
      <c r="W3252" t="s">
        <v>1355</v>
      </c>
      <c r="AC3252" t="s">
        <v>1343</v>
      </c>
      <c r="AF3252" t="s">
        <v>1343</v>
      </c>
      <c r="AI3252">
        <v>27</v>
      </c>
      <c r="AJ3252">
        <v>735</v>
      </c>
      <c r="AL3252">
        <v>0</v>
      </c>
      <c r="AM3252" t="s">
        <v>1332</v>
      </c>
      <c r="AN3252">
        <v>0</v>
      </c>
      <c r="AO3252">
        <v>0</v>
      </c>
    </row>
    <row r="3253" spans="1:41" hidden="1" x14ac:dyDescent="0.3">
      <c r="A3253" t="s">
        <v>1332</v>
      </c>
      <c r="B3253" t="s">
        <v>1332</v>
      </c>
      <c r="C3253" t="s">
        <v>205</v>
      </c>
      <c r="D3253" t="s">
        <v>7163</v>
      </c>
      <c r="E3253" t="s">
        <v>7164</v>
      </c>
      <c r="F3253" t="s">
        <v>7432</v>
      </c>
      <c r="I3253" t="s">
        <v>1335</v>
      </c>
      <c r="J3253">
        <v>0</v>
      </c>
      <c r="K3253" t="s">
        <v>7434</v>
      </c>
      <c r="L3253">
        <v>46109</v>
      </c>
      <c r="N3253">
        <v>46157</v>
      </c>
      <c r="P3253" t="s">
        <v>1337</v>
      </c>
      <c r="Q3253" t="s">
        <v>7435</v>
      </c>
      <c r="R3253" t="s">
        <v>1781</v>
      </c>
      <c r="S3253" t="s">
        <v>1332</v>
      </c>
      <c r="U3253" t="s">
        <v>1340</v>
      </c>
      <c r="V3253" t="s">
        <v>1341</v>
      </c>
      <c r="W3253" t="s">
        <v>1355</v>
      </c>
      <c r="AC3253" t="s">
        <v>1343</v>
      </c>
      <c r="AF3253" t="s">
        <v>1343</v>
      </c>
      <c r="AI3253">
        <v>27</v>
      </c>
      <c r="AJ3253">
        <v>0</v>
      </c>
      <c r="AL3253">
        <v>0</v>
      </c>
      <c r="AM3253" t="s">
        <v>1332</v>
      </c>
      <c r="AN3253">
        <v>0</v>
      </c>
      <c r="AO3253">
        <v>0</v>
      </c>
    </row>
    <row r="3254" spans="1:41" hidden="1" x14ac:dyDescent="0.3">
      <c r="A3254" t="s">
        <v>1332</v>
      </c>
      <c r="B3254" t="s">
        <v>1332</v>
      </c>
      <c r="C3254" t="s">
        <v>205</v>
      </c>
      <c r="D3254" t="s">
        <v>6423</v>
      </c>
      <c r="E3254" t="s">
        <v>6424</v>
      </c>
      <c r="F3254" t="s">
        <v>7432</v>
      </c>
      <c r="I3254" t="s">
        <v>1335</v>
      </c>
      <c r="J3254">
        <v>0</v>
      </c>
      <c r="K3254" t="s">
        <v>7434</v>
      </c>
      <c r="L3254">
        <v>46109</v>
      </c>
      <c r="N3254">
        <v>46157</v>
      </c>
      <c r="P3254" t="s">
        <v>1337</v>
      </c>
      <c r="Q3254" t="s">
        <v>7435</v>
      </c>
      <c r="R3254" t="s">
        <v>1781</v>
      </c>
      <c r="S3254" t="s">
        <v>1332</v>
      </c>
      <c r="U3254" t="s">
        <v>1340</v>
      </c>
      <c r="V3254" t="s">
        <v>1341</v>
      </c>
      <c r="W3254" t="s">
        <v>1355</v>
      </c>
      <c r="AC3254" t="s">
        <v>1343</v>
      </c>
      <c r="AF3254" t="s">
        <v>1343</v>
      </c>
      <c r="AI3254">
        <v>27</v>
      </c>
      <c r="AJ3254">
        <v>30</v>
      </c>
      <c r="AL3254">
        <v>0</v>
      </c>
      <c r="AM3254" t="s">
        <v>1332</v>
      </c>
      <c r="AN3254">
        <v>0</v>
      </c>
      <c r="AO3254">
        <v>0</v>
      </c>
    </row>
    <row r="3255" spans="1:41" hidden="1" x14ac:dyDescent="0.3">
      <c r="A3255" t="s">
        <v>1332</v>
      </c>
      <c r="B3255" t="s">
        <v>1332</v>
      </c>
      <c r="C3255" t="s">
        <v>205</v>
      </c>
      <c r="D3255" t="s">
        <v>7165</v>
      </c>
      <c r="E3255" t="s">
        <v>7166</v>
      </c>
      <c r="F3255" t="s">
        <v>7432</v>
      </c>
      <c r="I3255" t="s">
        <v>1335</v>
      </c>
      <c r="J3255">
        <v>0</v>
      </c>
      <c r="K3255" t="s">
        <v>7434</v>
      </c>
      <c r="L3255">
        <v>46109</v>
      </c>
      <c r="N3255">
        <v>46157</v>
      </c>
      <c r="P3255" t="s">
        <v>1337</v>
      </c>
      <c r="Q3255" t="s">
        <v>7435</v>
      </c>
      <c r="R3255" t="s">
        <v>1781</v>
      </c>
      <c r="S3255" t="s">
        <v>1332</v>
      </c>
      <c r="U3255" t="s">
        <v>1340</v>
      </c>
      <c r="V3255" t="s">
        <v>1341</v>
      </c>
      <c r="W3255" t="s">
        <v>1355</v>
      </c>
      <c r="AC3255" t="s">
        <v>1343</v>
      </c>
      <c r="AF3255" t="s">
        <v>1343</v>
      </c>
      <c r="AI3255">
        <v>27</v>
      </c>
      <c r="AJ3255">
        <v>0</v>
      </c>
      <c r="AL3255">
        <v>0</v>
      </c>
      <c r="AM3255" t="s">
        <v>1332</v>
      </c>
      <c r="AN3255">
        <v>0</v>
      </c>
      <c r="AO3255">
        <v>0</v>
      </c>
    </row>
    <row r="3256" spans="1:41" hidden="1" x14ac:dyDescent="0.3">
      <c r="A3256" t="s">
        <v>1332</v>
      </c>
      <c r="B3256" t="s">
        <v>1332</v>
      </c>
      <c r="C3256" t="s">
        <v>1386</v>
      </c>
      <c r="D3256" t="s">
        <v>1438</v>
      </c>
      <c r="E3256">
        <v>2025933</v>
      </c>
      <c r="I3256" t="s">
        <v>1335</v>
      </c>
      <c r="J3256">
        <v>200</v>
      </c>
      <c r="K3256" t="s">
        <v>4428</v>
      </c>
      <c r="L3256">
        <v>46059</v>
      </c>
      <c r="N3256">
        <v>46113</v>
      </c>
      <c r="P3256" t="s">
        <v>1337</v>
      </c>
      <c r="Q3256" t="s">
        <v>4429</v>
      </c>
      <c r="R3256" t="s">
        <v>1339</v>
      </c>
      <c r="S3256" t="s">
        <v>1332</v>
      </c>
      <c r="U3256" t="s">
        <v>1340</v>
      </c>
      <c r="V3256" t="s">
        <v>1341</v>
      </c>
      <c r="W3256" t="s">
        <v>1339</v>
      </c>
      <c r="X3256">
        <v>46094</v>
      </c>
      <c r="Y3256" t="s">
        <v>4430</v>
      </c>
      <c r="AC3256" t="s">
        <v>1343</v>
      </c>
      <c r="AF3256" t="s">
        <v>1343</v>
      </c>
      <c r="AI3256" t="s">
        <v>1339</v>
      </c>
      <c r="AJ3256">
        <v>250</v>
      </c>
      <c r="AL3256">
        <v>0</v>
      </c>
      <c r="AM3256">
        <v>0</v>
      </c>
      <c r="AN3256">
        <v>0</v>
      </c>
      <c r="AO3256">
        <v>0</v>
      </c>
    </row>
    <row r="3257" spans="1:41" hidden="1" x14ac:dyDescent="0.3">
      <c r="A3257" t="s">
        <v>1332</v>
      </c>
      <c r="B3257" t="s">
        <v>1332</v>
      </c>
      <c r="C3257" t="s">
        <v>1386</v>
      </c>
      <c r="D3257" t="s">
        <v>1755</v>
      </c>
      <c r="E3257">
        <v>2025329</v>
      </c>
      <c r="I3257" t="s">
        <v>1335</v>
      </c>
      <c r="J3257">
        <v>0</v>
      </c>
      <c r="K3257" t="s">
        <v>4428</v>
      </c>
      <c r="L3257">
        <v>46059</v>
      </c>
      <c r="N3257">
        <v>46113</v>
      </c>
      <c r="P3257" t="s">
        <v>1337</v>
      </c>
      <c r="Q3257" t="s">
        <v>4429</v>
      </c>
      <c r="R3257" t="s">
        <v>1339</v>
      </c>
      <c r="S3257" t="s">
        <v>1332</v>
      </c>
      <c r="U3257" t="s">
        <v>1340</v>
      </c>
      <c r="V3257" t="s">
        <v>1341</v>
      </c>
      <c r="W3257" t="s">
        <v>1339</v>
      </c>
      <c r="X3257">
        <v>46094</v>
      </c>
      <c r="Y3257" t="s">
        <v>4430</v>
      </c>
      <c r="AC3257" t="s">
        <v>1343</v>
      </c>
      <c r="AF3257" t="s">
        <v>1343</v>
      </c>
      <c r="AI3257" t="s">
        <v>1339</v>
      </c>
      <c r="AJ3257">
        <v>52</v>
      </c>
      <c r="AL3257" t="s">
        <v>1332</v>
      </c>
      <c r="AM3257" t="s">
        <v>1332</v>
      </c>
      <c r="AN3257">
        <v>0</v>
      </c>
      <c r="AO3257">
        <v>0</v>
      </c>
    </row>
    <row r="3258" spans="1:41" hidden="1" x14ac:dyDescent="0.3">
      <c r="A3258" t="s">
        <v>1332</v>
      </c>
      <c r="B3258" t="s">
        <v>1332</v>
      </c>
      <c r="C3258" t="s">
        <v>39</v>
      </c>
      <c r="D3258" t="s">
        <v>1438</v>
      </c>
      <c r="E3258">
        <v>2025933</v>
      </c>
      <c r="I3258" t="s">
        <v>1369</v>
      </c>
      <c r="J3258">
        <v>0</v>
      </c>
      <c r="K3258" t="s">
        <v>3305</v>
      </c>
      <c r="L3258">
        <v>46041</v>
      </c>
      <c r="N3258">
        <v>46096</v>
      </c>
      <c r="P3258" t="s">
        <v>1361</v>
      </c>
      <c r="Q3258" t="s">
        <v>3303</v>
      </c>
      <c r="R3258" t="s">
        <v>1339</v>
      </c>
      <c r="S3258" t="s">
        <v>1332</v>
      </c>
      <c r="U3258" t="s">
        <v>1340</v>
      </c>
      <c r="V3258" t="s">
        <v>1341</v>
      </c>
      <c r="W3258" t="s">
        <v>1339</v>
      </c>
      <c r="X3258">
        <v>46101</v>
      </c>
      <c r="Y3258" t="s">
        <v>3306</v>
      </c>
      <c r="Z3258">
        <v>1735</v>
      </c>
      <c r="AA3258">
        <v>225</v>
      </c>
      <c r="AB3258">
        <v>67</v>
      </c>
      <c r="AC3258" t="s">
        <v>1408</v>
      </c>
      <c r="AF3258" t="s">
        <v>1343</v>
      </c>
      <c r="AI3258" t="s">
        <v>1339</v>
      </c>
      <c r="AJ3258">
        <v>50</v>
      </c>
      <c r="AL3258">
        <v>1735</v>
      </c>
      <c r="AM3258">
        <v>173.5</v>
      </c>
      <c r="AN3258">
        <v>0.12968299711815601</v>
      </c>
      <c r="AO3258">
        <v>0.28818443804034599</v>
      </c>
    </row>
    <row r="3259" spans="1:41" hidden="1" x14ac:dyDescent="0.3">
      <c r="A3259" t="s">
        <v>1332</v>
      </c>
      <c r="B3259" t="s">
        <v>1332</v>
      </c>
      <c r="C3259" t="s">
        <v>39</v>
      </c>
      <c r="D3259" t="s">
        <v>1755</v>
      </c>
      <c r="E3259">
        <v>2025329</v>
      </c>
      <c r="I3259" t="s">
        <v>1369</v>
      </c>
      <c r="J3259">
        <v>0</v>
      </c>
      <c r="K3259" t="s">
        <v>3305</v>
      </c>
      <c r="L3259">
        <v>46041</v>
      </c>
      <c r="N3259">
        <v>46096</v>
      </c>
      <c r="P3259" t="s">
        <v>1361</v>
      </c>
      <c r="Q3259" t="s">
        <v>3303</v>
      </c>
      <c r="R3259" t="s">
        <v>1339</v>
      </c>
      <c r="S3259" t="s">
        <v>1332</v>
      </c>
      <c r="U3259" t="s">
        <v>1340</v>
      </c>
      <c r="V3259" t="s">
        <v>1341</v>
      </c>
      <c r="W3259" t="s">
        <v>1339</v>
      </c>
      <c r="X3259">
        <v>46101</v>
      </c>
      <c r="Y3259" t="s">
        <v>3306</v>
      </c>
      <c r="Z3259">
        <v>1735</v>
      </c>
      <c r="AA3259">
        <v>225</v>
      </c>
      <c r="AB3259">
        <v>67</v>
      </c>
      <c r="AC3259" t="s">
        <v>1408</v>
      </c>
      <c r="AF3259" t="s">
        <v>1343</v>
      </c>
      <c r="AI3259" t="s">
        <v>1339</v>
      </c>
      <c r="AJ3259">
        <v>52</v>
      </c>
      <c r="AL3259" t="s">
        <v>1332</v>
      </c>
      <c r="AM3259" t="s">
        <v>1332</v>
      </c>
      <c r="AN3259">
        <v>0.12968299711815601</v>
      </c>
      <c r="AO3259">
        <v>0</v>
      </c>
    </row>
    <row r="3260" spans="1:41" hidden="1" x14ac:dyDescent="0.3">
      <c r="A3260" t="s">
        <v>1332</v>
      </c>
      <c r="B3260" t="s">
        <v>1332</v>
      </c>
      <c r="C3260" t="s">
        <v>205</v>
      </c>
      <c r="D3260" t="s">
        <v>3069</v>
      </c>
      <c r="E3260">
        <v>2026007</v>
      </c>
      <c r="I3260" t="s">
        <v>1369</v>
      </c>
      <c r="J3260">
        <v>120</v>
      </c>
      <c r="K3260" t="s">
        <v>3305</v>
      </c>
      <c r="L3260">
        <v>46055</v>
      </c>
      <c r="N3260">
        <v>46111</v>
      </c>
      <c r="P3260" t="s">
        <v>1337</v>
      </c>
      <c r="Q3260" t="s">
        <v>3303</v>
      </c>
      <c r="R3260" t="s">
        <v>1339</v>
      </c>
      <c r="S3260" t="s">
        <v>1332</v>
      </c>
      <c r="U3260" t="s">
        <v>1340</v>
      </c>
      <c r="V3260" t="s">
        <v>1341</v>
      </c>
      <c r="W3260" t="s">
        <v>1339</v>
      </c>
      <c r="X3260">
        <v>46110</v>
      </c>
      <c r="Y3260" t="s">
        <v>3725</v>
      </c>
      <c r="Z3260">
        <v>4530</v>
      </c>
      <c r="AA3260">
        <v>803</v>
      </c>
      <c r="AB3260">
        <v>99</v>
      </c>
      <c r="AC3260" t="s">
        <v>1408</v>
      </c>
      <c r="AF3260" t="s">
        <v>1343</v>
      </c>
      <c r="AI3260" t="s">
        <v>1339</v>
      </c>
      <c r="AJ3260">
        <v>185</v>
      </c>
      <c r="AL3260">
        <v>4530</v>
      </c>
      <c r="AM3260">
        <v>453</v>
      </c>
      <c r="AN3260">
        <v>0.17726269315673299</v>
      </c>
      <c r="AO3260">
        <v>0.40838852097130202</v>
      </c>
    </row>
    <row r="3261" spans="1:41" hidden="1" x14ac:dyDescent="0.3">
      <c r="A3261" t="s">
        <v>1332</v>
      </c>
      <c r="B3261" t="s">
        <v>1332</v>
      </c>
      <c r="C3261" t="s">
        <v>205</v>
      </c>
      <c r="D3261" t="s">
        <v>2962</v>
      </c>
      <c r="E3261">
        <v>2025945</v>
      </c>
      <c r="I3261" t="s">
        <v>1369</v>
      </c>
      <c r="J3261">
        <v>120</v>
      </c>
      <c r="K3261" t="s">
        <v>3305</v>
      </c>
      <c r="L3261">
        <v>46055</v>
      </c>
      <c r="N3261">
        <v>46111</v>
      </c>
      <c r="P3261" t="s">
        <v>1337</v>
      </c>
      <c r="Q3261" t="s">
        <v>3303</v>
      </c>
      <c r="R3261" t="s">
        <v>1339</v>
      </c>
      <c r="S3261" t="s">
        <v>1332</v>
      </c>
      <c r="U3261" t="s">
        <v>1340</v>
      </c>
      <c r="V3261" t="s">
        <v>1341</v>
      </c>
      <c r="W3261" t="s">
        <v>1339</v>
      </c>
      <c r="X3261">
        <v>46112</v>
      </c>
      <c r="Y3261" t="s">
        <v>3726</v>
      </c>
      <c r="Z3261">
        <v>632</v>
      </c>
      <c r="AA3261">
        <v>72</v>
      </c>
      <c r="AB3261">
        <v>51</v>
      </c>
      <c r="AC3261" t="s">
        <v>1343</v>
      </c>
      <c r="AF3261" t="s">
        <v>1343</v>
      </c>
      <c r="AI3261" t="s">
        <v>1339</v>
      </c>
      <c r="AJ3261">
        <v>180</v>
      </c>
      <c r="AL3261">
        <v>632</v>
      </c>
      <c r="AM3261">
        <v>63.2</v>
      </c>
      <c r="AN3261">
        <v>0.113924050632911</v>
      </c>
      <c r="AO3261">
        <v>2.84810126582278</v>
      </c>
    </row>
    <row r="3262" spans="1:41" hidden="1" x14ac:dyDescent="0.3">
      <c r="A3262" t="s">
        <v>1332</v>
      </c>
      <c r="B3262" t="s">
        <v>1332</v>
      </c>
      <c r="C3262" t="s">
        <v>304</v>
      </c>
      <c r="D3262" t="s">
        <v>3883</v>
      </c>
      <c r="E3262">
        <v>2026015</v>
      </c>
      <c r="I3262" t="s">
        <v>1369</v>
      </c>
      <c r="J3262">
        <v>0</v>
      </c>
      <c r="K3262" t="s">
        <v>3305</v>
      </c>
      <c r="L3262">
        <v>46081</v>
      </c>
      <c r="N3262">
        <v>46122</v>
      </c>
      <c r="P3262" t="s">
        <v>1337</v>
      </c>
      <c r="Q3262" t="s">
        <v>3303</v>
      </c>
      <c r="R3262" t="s">
        <v>1339</v>
      </c>
      <c r="S3262" t="s">
        <v>1332</v>
      </c>
      <c r="U3262" t="s">
        <v>1340</v>
      </c>
      <c r="V3262" t="s">
        <v>1341</v>
      </c>
      <c r="W3262" t="s">
        <v>1339</v>
      </c>
      <c r="X3262">
        <v>46119</v>
      </c>
      <c r="Y3262" t="s">
        <v>4361</v>
      </c>
      <c r="AC3262" t="s">
        <v>1343</v>
      </c>
      <c r="AF3262" t="s">
        <v>1343</v>
      </c>
      <c r="AI3262" t="s">
        <v>1339</v>
      </c>
      <c r="AJ3262">
        <v>65</v>
      </c>
      <c r="AL3262">
        <v>0</v>
      </c>
      <c r="AM3262">
        <v>0</v>
      </c>
      <c r="AN3262">
        <v>0</v>
      </c>
      <c r="AO3262">
        <v>0</v>
      </c>
    </row>
    <row r="3263" spans="1:41" hidden="1" x14ac:dyDescent="0.3">
      <c r="A3263" t="s">
        <v>1332</v>
      </c>
      <c r="B3263" t="s">
        <v>1332</v>
      </c>
      <c r="C3263" t="s">
        <v>1371</v>
      </c>
      <c r="D3263" t="s">
        <v>7170</v>
      </c>
      <c r="E3263">
        <v>2026056</v>
      </c>
      <c r="I3263" t="s">
        <v>1369</v>
      </c>
      <c r="J3263">
        <v>0</v>
      </c>
      <c r="K3263" t="s">
        <v>3305</v>
      </c>
      <c r="L3263">
        <v>46112</v>
      </c>
      <c r="N3263">
        <v>46157</v>
      </c>
      <c r="P3263" t="s">
        <v>1337</v>
      </c>
      <c r="Q3263" t="s">
        <v>3303</v>
      </c>
      <c r="R3263" t="s">
        <v>1781</v>
      </c>
      <c r="S3263" t="s">
        <v>1332</v>
      </c>
      <c r="U3263" t="s">
        <v>1340</v>
      </c>
      <c r="V3263" t="s">
        <v>1341</v>
      </c>
      <c r="W3263" t="s">
        <v>1355</v>
      </c>
      <c r="AC3263" t="s">
        <v>1343</v>
      </c>
      <c r="AF3263" t="s">
        <v>1343</v>
      </c>
      <c r="AI3263">
        <v>27</v>
      </c>
      <c r="AJ3263">
        <v>0</v>
      </c>
      <c r="AL3263">
        <v>0</v>
      </c>
      <c r="AM3263" t="s">
        <v>1332</v>
      </c>
      <c r="AN3263">
        <v>0</v>
      </c>
      <c r="AO3263">
        <v>0</v>
      </c>
    </row>
    <row r="3264" spans="1:41" hidden="1" x14ac:dyDescent="0.3">
      <c r="A3264" t="s">
        <v>1332</v>
      </c>
      <c r="B3264" t="s">
        <v>1332</v>
      </c>
      <c r="C3264" t="s">
        <v>1371</v>
      </c>
      <c r="D3264" t="s">
        <v>7174</v>
      </c>
      <c r="E3264" t="s">
        <v>7175</v>
      </c>
      <c r="I3264" t="s">
        <v>1369</v>
      </c>
      <c r="J3264">
        <v>0</v>
      </c>
      <c r="K3264" t="s">
        <v>3305</v>
      </c>
      <c r="L3264">
        <v>46112</v>
      </c>
      <c r="N3264">
        <v>46157</v>
      </c>
      <c r="P3264" t="s">
        <v>1337</v>
      </c>
      <c r="Q3264" t="s">
        <v>3303</v>
      </c>
      <c r="R3264" t="s">
        <v>1781</v>
      </c>
      <c r="S3264" t="s">
        <v>1332</v>
      </c>
      <c r="U3264" t="s">
        <v>1340</v>
      </c>
      <c r="V3264" t="s">
        <v>1341</v>
      </c>
      <c r="W3264" t="s">
        <v>1355</v>
      </c>
      <c r="AC3264" t="s">
        <v>1343</v>
      </c>
      <c r="AF3264" t="s">
        <v>1343</v>
      </c>
      <c r="AI3264">
        <v>27</v>
      </c>
      <c r="AJ3264">
        <v>0</v>
      </c>
      <c r="AL3264">
        <v>0</v>
      </c>
      <c r="AM3264" t="s">
        <v>1332</v>
      </c>
      <c r="AN3264">
        <v>0</v>
      </c>
      <c r="AO3264">
        <v>0</v>
      </c>
    </row>
    <row r="3265" spans="1:41" hidden="1" x14ac:dyDescent="0.3">
      <c r="A3265" t="s">
        <v>1332</v>
      </c>
      <c r="B3265" t="s">
        <v>1332</v>
      </c>
      <c r="C3265" t="s">
        <v>304</v>
      </c>
      <c r="D3265" t="s">
        <v>2338</v>
      </c>
      <c r="E3265" t="s">
        <v>1332</v>
      </c>
      <c r="I3265" t="s">
        <v>1335</v>
      </c>
      <c r="J3265">
        <v>400</v>
      </c>
      <c r="K3265" t="s">
        <v>2367</v>
      </c>
      <c r="L3265">
        <v>46002</v>
      </c>
      <c r="N3265">
        <v>46052</v>
      </c>
      <c r="P3265" t="s">
        <v>1420</v>
      </c>
      <c r="Q3265" t="s">
        <v>2368</v>
      </c>
      <c r="R3265" t="s">
        <v>1358</v>
      </c>
      <c r="S3265" t="s">
        <v>1332</v>
      </c>
      <c r="U3265" t="s">
        <v>1340</v>
      </c>
      <c r="V3265" t="s">
        <v>1341</v>
      </c>
      <c r="W3265" t="s">
        <v>1358</v>
      </c>
      <c r="AC3265" t="s">
        <v>1343</v>
      </c>
      <c r="AF3265" t="s">
        <v>1343</v>
      </c>
      <c r="AI3265" t="s">
        <v>1358</v>
      </c>
      <c r="AJ3265" t="s">
        <v>1332</v>
      </c>
      <c r="AL3265">
        <v>0</v>
      </c>
      <c r="AM3265" t="s">
        <v>1332</v>
      </c>
      <c r="AN3265">
        <v>0</v>
      </c>
      <c r="AO3265">
        <v>0</v>
      </c>
    </row>
    <row r="3266" spans="1:41" hidden="1" x14ac:dyDescent="0.3">
      <c r="A3266" t="s">
        <v>1332</v>
      </c>
      <c r="B3266" t="s">
        <v>1332</v>
      </c>
      <c r="C3266" t="s">
        <v>39</v>
      </c>
      <c r="D3266" t="s">
        <v>1920</v>
      </c>
      <c r="E3266">
        <v>2025895</v>
      </c>
      <c r="I3266" t="s">
        <v>1335</v>
      </c>
      <c r="J3266">
        <v>0</v>
      </c>
      <c r="K3266" t="s">
        <v>2561</v>
      </c>
      <c r="L3266">
        <v>46016</v>
      </c>
      <c r="N3266">
        <v>46052</v>
      </c>
      <c r="P3266" t="s">
        <v>1361</v>
      </c>
      <c r="Q3266" t="s">
        <v>2562</v>
      </c>
      <c r="R3266" t="s">
        <v>1358</v>
      </c>
      <c r="S3266" t="s">
        <v>1332</v>
      </c>
      <c r="T3266" t="s">
        <v>2563</v>
      </c>
      <c r="U3266" t="s">
        <v>1537</v>
      </c>
      <c r="V3266" t="s">
        <v>1341</v>
      </c>
      <c r="W3266" t="s">
        <v>1358</v>
      </c>
      <c r="AC3266" t="s">
        <v>1343</v>
      </c>
      <c r="AF3266" t="s">
        <v>1343</v>
      </c>
      <c r="AI3266" t="s">
        <v>1358</v>
      </c>
      <c r="AJ3266">
        <v>110</v>
      </c>
      <c r="AL3266">
        <v>0</v>
      </c>
      <c r="AM3266" t="s">
        <v>1332</v>
      </c>
      <c r="AN3266">
        <v>0</v>
      </c>
      <c r="AO3266">
        <v>0</v>
      </c>
    </row>
    <row r="3267" spans="1:41" hidden="1" x14ac:dyDescent="0.3">
      <c r="A3267" t="s">
        <v>1332</v>
      </c>
      <c r="B3267" t="s">
        <v>1332</v>
      </c>
      <c r="C3267" t="s">
        <v>39</v>
      </c>
      <c r="D3267" t="s">
        <v>1438</v>
      </c>
      <c r="E3267">
        <v>2025933</v>
      </c>
      <c r="I3267" t="s">
        <v>1335</v>
      </c>
      <c r="J3267">
        <v>200</v>
      </c>
      <c r="K3267" t="s">
        <v>1484</v>
      </c>
      <c r="L3267">
        <v>46009</v>
      </c>
      <c r="N3267">
        <v>46052</v>
      </c>
      <c r="P3267" t="s">
        <v>1361</v>
      </c>
      <c r="Q3267" t="s">
        <v>1485</v>
      </c>
      <c r="R3267" t="s">
        <v>1339</v>
      </c>
      <c r="S3267" t="s">
        <v>1332</v>
      </c>
      <c r="U3267" t="s">
        <v>1340</v>
      </c>
      <c r="V3267" t="s">
        <v>1341</v>
      </c>
      <c r="W3267" t="s">
        <v>1339</v>
      </c>
      <c r="X3267">
        <v>46098</v>
      </c>
      <c r="Y3267" t="s">
        <v>1486</v>
      </c>
      <c r="Z3267">
        <v>35</v>
      </c>
      <c r="AA3267">
        <v>4</v>
      </c>
      <c r="AB3267">
        <v>1</v>
      </c>
      <c r="AC3267" t="s">
        <v>1343</v>
      </c>
      <c r="AF3267" t="s">
        <v>1343</v>
      </c>
      <c r="AI3267" t="s">
        <v>1339</v>
      </c>
      <c r="AJ3267">
        <v>250</v>
      </c>
      <c r="AL3267">
        <v>35</v>
      </c>
      <c r="AM3267">
        <v>35</v>
      </c>
      <c r="AN3267">
        <v>0.114285714285714</v>
      </c>
      <c r="AO3267">
        <v>7.1428571428571397</v>
      </c>
    </row>
    <row r="3268" spans="1:41" hidden="1" x14ac:dyDescent="0.3">
      <c r="A3268" t="s">
        <v>1332</v>
      </c>
      <c r="B3268" t="s">
        <v>1332</v>
      </c>
      <c r="C3268" t="s">
        <v>39</v>
      </c>
      <c r="D3268" t="s">
        <v>1755</v>
      </c>
      <c r="E3268">
        <v>2025329</v>
      </c>
      <c r="I3268" t="s">
        <v>1335</v>
      </c>
      <c r="J3268">
        <v>0</v>
      </c>
      <c r="K3268" t="s">
        <v>1484</v>
      </c>
      <c r="L3268">
        <v>46009</v>
      </c>
      <c r="N3268">
        <v>46052</v>
      </c>
      <c r="P3268" t="s">
        <v>1361</v>
      </c>
      <c r="Q3268" t="s">
        <v>1485</v>
      </c>
      <c r="R3268" t="s">
        <v>1339</v>
      </c>
      <c r="S3268" t="s">
        <v>1332</v>
      </c>
      <c r="U3268" t="s">
        <v>1340</v>
      </c>
      <c r="V3268" t="s">
        <v>1341</v>
      </c>
      <c r="W3268" t="s">
        <v>1339</v>
      </c>
      <c r="X3268">
        <v>46098</v>
      </c>
      <c r="Y3268" t="s">
        <v>1486</v>
      </c>
      <c r="Z3268">
        <v>35</v>
      </c>
      <c r="AA3268">
        <v>4</v>
      </c>
      <c r="AB3268">
        <v>1</v>
      </c>
      <c r="AC3268" t="s">
        <v>1343</v>
      </c>
      <c r="AF3268" t="s">
        <v>1343</v>
      </c>
      <c r="AI3268" t="s">
        <v>1339</v>
      </c>
      <c r="AJ3268">
        <v>52</v>
      </c>
      <c r="AL3268" t="s">
        <v>1332</v>
      </c>
      <c r="AM3268" t="s">
        <v>1332</v>
      </c>
      <c r="AN3268">
        <v>0.114285714285714</v>
      </c>
      <c r="AO3268">
        <v>0</v>
      </c>
    </row>
    <row r="3269" spans="1:41" hidden="1" x14ac:dyDescent="0.3">
      <c r="A3269" t="s">
        <v>1332</v>
      </c>
      <c r="B3269" t="s">
        <v>1332</v>
      </c>
      <c r="C3269" t="s">
        <v>1359</v>
      </c>
      <c r="D3269" t="s">
        <v>1920</v>
      </c>
      <c r="E3269">
        <v>2025351</v>
      </c>
      <c r="I3269" t="s">
        <v>1335</v>
      </c>
      <c r="J3269">
        <v>110</v>
      </c>
      <c r="K3269" t="s">
        <v>1955</v>
      </c>
      <c r="L3269">
        <v>45997</v>
      </c>
      <c r="N3269">
        <v>46052</v>
      </c>
      <c r="P3269" t="s">
        <v>1361</v>
      </c>
      <c r="Q3269" t="s">
        <v>1956</v>
      </c>
      <c r="R3269" t="s">
        <v>1358</v>
      </c>
      <c r="S3269" t="s">
        <v>1332</v>
      </c>
      <c r="U3269" t="s">
        <v>1340</v>
      </c>
      <c r="V3269" t="s">
        <v>1341</v>
      </c>
      <c r="W3269" t="s">
        <v>1358</v>
      </c>
      <c r="AC3269" t="s">
        <v>1343</v>
      </c>
      <c r="AF3269" t="s">
        <v>1343</v>
      </c>
      <c r="AI3269" t="s">
        <v>1358</v>
      </c>
      <c r="AJ3269" t="s">
        <v>1332</v>
      </c>
      <c r="AL3269">
        <v>0</v>
      </c>
      <c r="AM3269" t="s">
        <v>1332</v>
      </c>
      <c r="AN3269">
        <v>0</v>
      </c>
      <c r="AO3269">
        <v>0</v>
      </c>
    </row>
    <row r="3270" spans="1:41" hidden="1" x14ac:dyDescent="0.3">
      <c r="A3270" t="s">
        <v>1332</v>
      </c>
      <c r="B3270" t="s">
        <v>1332</v>
      </c>
      <c r="C3270" t="s">
        <v>1359</v>
      </c>
      <c r="D3270" t="s">
        <v>2232</v>
      </c>
      <c r="E3270">
        <v>2025998</v>
      </c>
      <c r="I3270" t="s">
        <v>1335</v>
      </c>
      <c r="J3270">
        <v>110</v>
      </c>
      <c r="K3270" t="s">
        <v>1955</v>
      </c>
      <c r="L3270">
        <v>45997</v>
      </c>
      <c r="N3270">
        <v>46052</v>
      </c>
      <c r="P3270" t="s">
        <v>1361</v>
      </c>
      <c r="Q3270" t="s">
        <v>1956</v>
      </c>
      <c r="R3270" t="s">
        <v>1339</v>
      </c>
      <c r="S3270" t="s">
        <v>1332</v>
      </c>
      <c r="U3270" t="s">
        <v>1340</v>
      </c>
      <c r="V3270" t="s">
        <v>1341</v>
      </c>
      <c r="W3270" t="s">
        <v>1339</v>
      </c>
      <c r="X3270">
        <v>46040</v>
      </c>
      <c r="Y3270" t="s">
        <v>2278</v>
      </c>
      <c r="Z3270">
        <v>121</v>
      </c>
      <c r="AA3270">
        <v>31</v>
      </c>
      <c r="AB3270">
        <v>5</v>
      </c>
      <c r="AC3270" t="s">
        <v>1343</v>
      </c>
      <c r="AF3270" t="s">
        <v>1343</v>
      </c>
      <c r="AI3270" t="s">
        <v>1339</v>
      </c>
      <c r="AJ3270">
        <v>220</v>
      </c>
      <c r="AL3270">
        <v>121</v>
      </c>
      <c r="AM3270">
        <v>121</v>
      </c>
      <c r="AN3270">
        <v>0.256198347107438</v>
      </c>
      <c r="AO3270">
        <v>1.8181818181818199</v>
      </c>
    </row>
    <row r="3271" spans="1:41" hidden="1" x14ac:dyDescent="0.3">
      <c r="A3271" t="s">
        <v>1332</v>
      </c>
      <c r="B3271" t="s">
        <v>1332</v>
      </c>
      <c r="C3271" t="s">
        <v>64</v>
      </c>
      <c r="D3271" t="s">
        <v>1972</v>
      </c>
      <c r="E3271" t="s">
        <v>1973</v>
      </c>
      <c r="I3271" t="s">
        <v>1335</v>
      </c>
      <c r="J3271">
        <v>400</v>
      </c>
      <c r="K3271" t="s">
        <v>3476</v>
      </c>
      <c r="L3271">
        <v>46051</v>
      </c>
      <c r="N3271">
        <v>46096</v>
      </c>
      <c r="P3271" t="s">
        <v>1337</v>
      </c>
      <c r="Q3271" t="s">
        <v>3477</v>
      </c>
      <c r="R3271" t="s">
        <v>1339</v>
      </c>
      <c r="S3271" t="s">
        <v>1332</v>
      </c>
      <c r="U3271" t="s">
        <v>1340</v>
      </c>
      <c r="V3271" t="s">
        <v>1341</v>
      </c>
      <c r="W3271" t="s">
        <v>1339</v>
      </c>
      <c r="X3271">
        <v>46086</v>
      </c>
      <c r="Y3271" t="s">
        <v>3478</v>
      </c>
      <c r="AC3271" t="s">
        <v>1343</v>
      </c>
      <c r="AF3271" t="s">
        <v>1343</v>
      </c>
      <c r="AI3271" t="s">
        <v>1339</v>
      </c>
      <c r="AJ3271">
        <v>485</v>
      </c>
      <c r="AL3271">
        <v>0</v>
      </c>
      <c r="AM3271">
        <v>0</v>
      </c>
      <c r="AN3271">
        <v>0</v>
      </c>
      <c r="AO3271">
        <v>0</v>
      </c>
    </row>
    <row r="3272" spans="1:41" hidden="1" x14ac:dyDescent="0.3">
      <c r="A3272" t="s">
        <v>1332</v>
      </c>
      <c r="B3272" t="s">
        <v>1332</v>
      </c>
      <c r="C3272" t="s">
        <v>64</v>
      </c>
      <c r="D3272" t="s">
        <v>1976</v>
      </c>
      <c r="E3272" t="s">
        <v>1977</v>
      </c>
      <c r="I3272" t="s">
        <v>1335</v>
      </c>
      <c r="J3272">
        <v>0</v>
      </c>
      <c r="K3272" t="s">
        <v>3476</v>
      </c>
      <c r="L3272">
        <v>46051</v>
      </c>
      <c r="N3272">
        <v>46096</v>
      </c>
      <c r="P3272" t="s">
        <v>1337</v>
      </c>
      <c r="Q3272" t="s">
        <v>3477</v>
      </c>
      <c r="R3272" t="s">
        <v>1339</v>
      </c>
      <c r="S3272" t="s">
        <v>1332</v>
      </c>
      <c r="U3272" t="s">
        <v>1340</v>
      </c>
      <c r="V3272" t="s">
        <v>1341</v>
      </c>
      <c r="W3272" t="s">
        <v>1339</v>
      </c>
      <c r="X3272">
        <v>46086</v>
      </c>
      <c r="Y3272" t="s">
        <v>3478</v>
      </c>
      <c r="AC3272" t="s">
        <v>1343</v>
      </c>
      <c r="AF3272" t="s">
        <v>1343</v>
      </c>
      <c r="AI3272" t="s">
        <v>1339</v>
      </c>
      <c r="AJ3272">
        <v>42</v>
      </c>
      <c r="AL3272" t="s">
        <v>1332</v>
      </c>
      <c r="AM3272" t="s">
        <v>1332</v>
      </c>
      <c r="AN3272">
        <v>0</v>
      </c>
      <c r="AO3272">
        <v>0</v>
      </c>
    </row>
    <row r="3273" spans="1:41" hidden="1" x14ac:dyDescent="0.3">
      <c r="A3273" t="s">
        <v>1332</v>
      </c>
      <c r="B3273" t="s">
        <v>1332</v>
      </c>
      <c r="C3273" t="s">
        <v>64</v>
      </c>
      <c r="D3273" t="s">
        <v>1438</v>
      </c>
      <c r="E3273">
        <v>2025933</v>
      </c>
      <c r="I3273" t="s">
        <v>1335</v>
      </c>
      <c r="J3273">
        <v>400</v>
      </c>
      <c r="K3273" t="s">
        <v>3476</v>
      </c>
      <c r="L3273">
        <v>46051</v>
      </c>
      <c r="N3273">
        <v>46096</v>
      </c>
      <c r="P3273" t="s">
        <v>1337</v>
      </c>
      <c r="Q3273" t="s">
        <v>3477</v>
      </c>
      <c r="R3273" t="s">
        <v>1339</v>
      </c>
      <c r="S3273" t="s">
        <v>1332</v>
      </c>
      <c r="U3273" t="s">
        <v>1340</v>
      </c>
      <c r="V3273" t="s">
        <v>1341</v>
      </c>
      <c r="W3273" t="s">
        <v>1339</v>
      </c>
      <c r="X3273">
        <v>46089</v>
      </c>
      <c r="Y3273" t="s">
        <v>3479</v>
      </c>
      <c r="Z3273">
        <v>1612</v>
      </c>
      <c r="AC3273" t="s">
        <v>1408</v>
      </c>
      <c r="AF3273" t="s">
        <v>1343</v>
      </c>
      <c r="AI3273" t="s">
        <v>1339</v>
      </c>
      <c r="AJ3273">
        <v>450</v>
      </c>
      <c r="AL3273">
        <v>1612</v>
      </c>
      <c r="AM3273">
        <v>1612</v>
      </c>
      <c r="AN3273">
        <v>0</v>
      </c>
      <c r="AO3273">
        <v>0.27915632754342401</v>
      </c>
    </row>
    <row r="3274" spans="1:41" hidden="1" x14ac:dyDescent="0.3">
      <c r="A3274" t="s">
        <v>1332</v>
      </c>
      <c r="B3274" t="s">
        <v>1332</v>
      </c>
      <c r="C3274" t="s">
        <v>64</v>
      </c>
      <c r="D3274" t="s">
        <v>1755</v>
      </c>
      <c r="E3274">
        <v>2025329</v>
      </c>
      <c r="I3274" t="s">
        <v>1335</v>
      </c>
      <c r="J3274">
        <v>0</v>
      </c>
      <c r="K3274" t="s">
        <v>3476</v>
      </c>
      <c r="L3274">
        <v>46051</v>
      </c>
      <c r="N3274">
        <v>46096</v>
      </c>
      <c r="P3274" t="s">
        <v>1337</v>
      </c>
      <c r="Q3274" t="s">
        <v>3477</v>
      </c>
      <c r="R3274" t="s">
        <v>1339</v>
      </c>
      <c r="S3274" t="s">
        <v>1332</v>
      </c>
      <c r="U3274" t="s">
        <v>1340</v>
      </c>
      <c r="V3274" t="s">
        <v>1341</v>
      </c>
      <c r="W3274" t="s">
        <v>1339</v>
      </c>
      <c r="X3274">
        <v>46089</v>
      </c>
      <c r="Y3274" t="s">
        <v>3479</v>
      </c>
      <c r="Z3274">
        <v>1612</v>
      </c>
      <c r="AC3274" t="s">
        <v>1408</v>
      </c>
      <c r="AF3274" t="s">
        <v>1343</v>
      </c>
      <c r="AI3274" t="s">
        <v>1339</v>
      </c>
      <c r="AJ3274">
        <v>52</v>
      </c>
      <c r="AL3274" t="s">
        <v>1332</v>
      </c>
      <c r="AM3274" t="s">
        <v>1332</v>
      </c>
      <c r="AN3274">
        <v>0</v>
      </c>
      <c r="AO3274">
        <v>0</v>
      </c>
    </row>
    <row r="3275" spans="1:41" hidden="1" x14ac:dyDescent="0.3">
      <c r="A3275" t="s">
        <v>1332</v>
      </c>
      <c r="B3275" t="s">
        <v>1332</v>
      </c>
      <c r="C3275" t="s">
        <v>1359</v>
      </c>
      <c r="D3275" t="s">
        <v>3474</v>
      </c>
      <c r="E3275">
        <v>2026028</v>
      </c>
      <c r="F3275" t="s">
        <v>7982</v>
      </c>
      <c r="I3275" t="s">
        <v>1335</v>
      </c>
      <c r="J3275">
        <v>400</v>
      </c>
      <c r="K3275" t="s">
        <v>3476</v>
      </c>
      <c r="L3275">
        <v>46115</v>
      </c>
      <c r="N3275">
        <v>46157</v>
      </c>
      <c r="P3275" t="s">
        <v>1337</v>
      </c>
      <c r="Q3275" t="s">
        <v>3477</v>
      </c>
      <c r="R3275" t="s">
        <v>1781</v>
      </c>
      <c r="S3275" t="s">
        <v>1332</v>
      </c>
      <c r="U3275" t="s">
        <v>1340</v>
      </c>
      <c r="V3275" t="s">
        <v>1341</v>
      </c>
      <c r="W3275" t="s">
        <v>1355</v>
      </c>
      <c r="AC3275" t="s">
        <v>1343</v>
      </c>
      <c r="AF3275" t="s">
        <v>1343</v>
      </c>
      <c r="AI3275">
        <v>27</v>
      </c>
      <c r="AJ3275">
        <v>440</v>
      </c>
      <c r="AL3275">
        <v>0</v>
      </c>
      <c r="AM3275" t="s">
        <v>1332</v>
      </c>
      <c r="AN3275">
        <v>0</v>
      </c>
      <c r="AO3275">
        <v>0</v>
      </c>
    </row>
    <row r="3276" spans="1:41" x14ac:dyDescent="0.3">
      <c r="A3276" t="s">
        <v>1332</v>
      </c>
      <c r="B3276" t="s">
        <v>1332</v>
      </c>
      <c r="C3276" t="s">
        <v>1380</v>
      </c>
      <c r="D3276" t="s">
        <v>5409</v>
      </c>
      <c r="E3276" t="s">
        <v>5410</v>
      </c>
      <c r="F3276" t="s">
        <v>5858</v>
      </c>
      <c r="G3276" t="s">
        <v>5859</v>
      </c>
      <c r="I3276" t="s">
        <v>1335</v>
      </c>
      <c r="J3276">
        <v>80</v>
      </c>
      <c r="K3276" t="s">
        <v>4323</v>
      </c>
      <c r="L3276" s="42">
        <v>46093</v>
      </c>
      <c r="N3276">
        <v>46142</v>
      </c>
      <c r="P3276" t="s">
        <v>1361</v>
      </c>
      <c r="Q3276" t="s">
        <v>4324</v>
      </c>
      <c r="R3276" t="s">
        <v>1781</v>
      </c>
      <c r="S3276" t="s">
        <v>1353</v>
      </c>
      <c r="U3276" t="s">
        <v>1354</v>
      </c>
      <c r="V3276" t="s">
        <v>1341</v>
      </c>
      <c r="W3276" t="s">
        <v>1355</v>
      </c>
      <c r="AC3276" t="s">
        <v>1343</v>
      </c>
      <c r="AF3276" t="s">
        <v>1343</v>
      </c>
      <c r="AI3276">
        <v>12</v>
      </c>
      <c r="AJ3276">
        <v>80</v>
      </c>
      <c r="AL3276">
        <v>0</v>
      </c>
      <c r="AM3276" t="s">
        <v>1332</v>
      </c>
      <c r="AN3276">
        <v>0</v>
      </c>
      <c r="AO3276">
        <v>0</v>
      </c>
    </row>
    <row r="3277" spans="1:41" hidden="1" x14ac:dyDescent="0.3">
      <c r="A3277" t="s">
        <v>1332</v>
      </c>
      <c r="B3277" t="s">
        <v>1332</v>
      </c>
      <c r="C3277" t="s">
        <v>205</v>
      </c>
      <c r="D3277" t="s">
        <v>1333</v>
      </c>
      <c r="E3277" t="s">
        <v>1334</v>
      </c>
      <c r="I3277" t="s">
        <v>1335</v>
      </c>
      <c r="J3277">
        <v>70</v>
      </c>
      <c r="K3277" t="s">
        <v>1350</v>
      </c>
      <c r="L3277">
        <v>46008</v>
      </c>
      <c r="N3277">
        <v>46068</v>
      </c>
      <c r="P3277" t="s">
        <v>1337</v>
      </c>
      <c r="Q3277" t="s">
        <v>1351</v>
      </c>
      <c r="R3277" t="s">
        <v>1352</v>
      </c>
      <c r="S3277" t="s">
        <v>1353</v>
      </c>
      <c r="U3277" t="s">
        <v>1354</v>
      </c>
      <c r="V3277" t="s">
        <v>1341</v>
      </c>
      <c r="W3277" t="s">
        <v>1355</v>
      </c>
      <c r="AC3277" t="s">
        <v>1343</v>
      </c>
      <c r="AF3277" t="s">
        <v>1343</v>
      </c>
      <c r="AI3277" t="s">
        <v>1352</v>
      </c>
      <c r="AJ3277">
        <v>148</v>
      </c>
      <c r="AL3277">
        <v>0</v>
      </c>
      <c r="AM3277" t="s">
        <v>1332</v>
      </c>
      <c r="AN3277">
        <v>0</v>
      </c>
      <c r="AO3277">
        <v>0</v>
      </c>
    </row>
    <row r="3278" spans="1:41" hidden="1" x14ac:dyDescent="0.3">
      <c r="A3278" t="s">
        <v>1332</v>
      </c>
      <c r="B3278" t="s">
        <v>1332</v>
      </c>
      <c r="C3278" t="s">
        <v>205</v>
      </c>
      <c r="D3278" t="s">
        <v>2376</v>
      </c>
      <c r="E3278" t="s">
        <v>1332</v>
      </c>
      <c r="I3278" t="s">
        <v>1335</v>
      </c>
      <c r="J3278">
        <v>70</v>
      </c>
      <c r="K3278" t="s">
        <v>1350</v>
      </c>
      <c r="L3278">
        <v>46008</v>
      </c>
      <c r="N3278">
        <v>46068</v>
      </c>
      <c r="P3278" t="s">
        <v>1337</v>
      </c>
      <c r="Q3278" t="s">
        <v>1351</v>
      </c>
      <c r="R3278" t="s">
        <v>1352</v>
      </c>
      <c r="S3278" t="s">
        <v>1353</v>
      </c>
      <c r="U3278" t="s">
        <v>1354</v>
      </c>
      <c r="V3278" t="s">
        <v>1341</v>
      </c>
      <c r="W3278" t="s">
        <v>1355</v>
      </c>
      <c r="AC3278" t="s">
        <v>1343</v>
      </c>
      <c r="AF3278" t="s">
        <v>1343</v>
      </c>
      <c r="AI3278" t="s">
        <v>1352</v>
      </c>
      <c r="AJ3278" t="s">
        <v>1332</v>
      </c>
      <c r="AL3278">
        <v>0</v>
      </c>
      <c r="AM3278" t="s">
        <v>1332</v>
      </c>
      <c r="AN3278">
        <v>0</v>
      </c>
      <c r="AO3278">
        <v>0</v>
      </c>
    </row>
    <row r="3279" spans="1:41" hidden="1" x14ac:dyDescent="0.3">
      <c r="A3279" t="s">
        <v>1332</v>
      </c>
      <c r="B3279" t="s">
        <v>1332</v>
      </c>
      <c r="C3279" t="s">
        <v>304</v>
      </c>
      <c r="D3279" t="s">
        <v>1333</v>
      </c>
      <c r="E3279" t="s">
        <v>1334</v>
      </c>
      <c r="I3279" t="s">
        <v>1335</v>
      </c>
      <c r="J3279">
        <v>300</v>
      </c>
      <c r="K3279" t="s">
        <v>1364</v>
      </c>
      <c r="L3279">
        <v>46008</v>
      </c>
      <c r="N3279">
        <v>46052</v>
      </c>
      <c r="P3279" t="s">
        <v>1337</v>
      </c>
      <c r="Q3279" t="s">
        <v>1365</v>
      </c>
      <c r="R3279" t="s">
        <v>1339</v>
      </c>
      <c r="S3279" t="s">
        <v>1332</v>
      </c>
      <c r="U3279" t="s">
        <v>1340</v>
      </c>
      <c r="V3279" t="s">
        <v>1341</v>
      </c>
      <c r="W3279" t="s">
        <v>1339</v>
      </c>
      <c r="X3279">
        <v>46043</v>
      </c>
      <c r="Y3279" t="s">
        <v>1366</v>
      </c>
      <c r="AC3279" t="s">
        <v>1343</v>
      </c>
      <c r="AF3279" t="s">
        <v>1343</v>
      </c>
      <c r="AI3279" t="s">
        <v>1339</v>
      </c>
      <c r="AJ3279">
        <v>378</v>
      </c>
      <c r="AL3279">
        <v>0</v>
      </c>
      <c r="AM3279">
        <v>0</v>
      </c>
      <c r="AN3279">
        <v>0</v>
      </c>
      <c r="AO3279">
        <v>0</v>
      </c>
    </row>
    <row r="3280" spans="1:41" hidden="1" x14ac:dyDescent="0.3">
      <c r="A3280" t="s">
        <v>1332</v>
      </c>
      <c r="B3280" t="s">
        <v>1332</v>
      </c>
      <c r="C3280" t="s">
        <v>39</v>
      </c>
      <c r="D3280" t="s">
        <v>4520</v>
      </c>
      <c r="E3280">
        <v>2026012</v>
      </c>
      <c r="F3280" t="s">
        <v>5478</v>
      </c>
      <c r="G3280" t="s">
        <v>5479</v>
      </c>
      <c r="I3280" t="s">
        <v>1335</v>
      </c>
      <c r="J3280">
        <v>280</v>
      </c>
      <c r="K3280" t="s">
        <v>1364</v>
      </c>
      <c r="L3280">
        <v>46091</v>
      </c>
      <c r="N3280">
        <v>46132</v>
      </c>
      <c r="P3280" t="s">
        <v>1337</v>
      </c>
      <c r="Q3280" t="s">
        <v>1365</v>
      </c>
      <c r="R3280" t="s">
        <v>1339</v>
      </c>
      <c r="S3280" t="s">
        <v>1332</v>
      </c>
      <c r="U3280" t="s">
        <v>1340</v>
      </c>
      <c r="V3280" t="s">
        <v>1341</v>
      </c>
      <c r="W3280" t="s">
        <v>1339</v>
      </c>
      <c r="X3280">
        <v>46122</v>
      </c>
      <c r="Y3280" t="s">
        <v>5480</v>
      </c>
      <c r="AC3280" t="s">
        <v>1343</v>
      </c>
      <c r="AF3280" t="s">
        <v>1343</v>
      </c>
      <c r="AI3280" t="s">
        <v>1339</v>
      </c>
      <c r="AJ3280">
        <v>345</v>
      </c>
      <c r="AL3280">
        <v>0</v>
      </c>
      <c r="AM3280">
        <v>0</v>
      </c>
      <c r="AN3280">
        <v>0</v>
      </c>
      <c r="AO3280">
        <v>0</v>
      </c>
    </row>
    <row r="3281" spans="1:41" hidden="1" x14ac:dyDescent="0.3">
      <c r="A3281" t="s">
        <v>1332</v>
      </c>
      <c r="B3281" t="s">
        <v>1332</v>
      </c>
      <c r="C3281" t="s">
        <v>39</v>
      </c>
      <c r="D3281" t="s">
        <v>4577</v>
      </c>
      <c r="E3281">
        <v>2025320</v>
      </c>
      <c r="F3281" t="s">
        <v>5478</v>
      </c>
      <c r="G3281" t="s">
        <v>5481</v>
      </c>
      <c r="I3281" t="s">
        <v>1335</v>
      </c>
      <c r="J3281">
        <v>280</v>
      </c>
      <c r="K3281" t="s">
        <v>1364</v>
      </c>
      <c r="L3281">
        <v>46091</v>
      </c>
      <c r="N3281">
        <v>46132</v>
      </c>
      <c r="P3281" t="s">
        <v>1337</v>
      </c>
      <c r="Q3281" t="s">
        <v>1365</v>
      </c>
      <c r="R3281" t="s">
        <v>3490</v>
      </c>
      <c r="S3281" t="s">
        <v>1332</v>
      </c>
      <c r="U3281" t="s">
        <v>1340</v>
      </c>
      <c r="V3281" t="s">
        <v>1341</v>
      </c>
      <c r="W3281" t="s">
        <v>1355</v>
      </c>
      <c r="AC3281" t="s">
        <v>1343</v>
      </c>
      <c r="AF3281" t="s">
        <v>1343</v>
      </c>
      <c r="AI3281">
        <v>2</v>
      </c>
      <c r="AJ3281">
        <v>325</v>
      </c>
      <c r="AL3281">
        <v>0</v>
      </c>
      <c r="AM3281" t="s">
        <v>1332</v>
      </c>
      <c r="AN3281">
        <v>0</v>
      </c>
      <c r="AO3281">
        <v>0</v>
      </c>
    </row>
    <row r="3282" spans="1:41" hidden="1" x14ac:dyDescent="0.3">
      <c r="A3282" t="s">
        <v>1332</v>
      </c>
      <c r="B3282" t="s">
        <v>1332</v>
      </c>
      <c r="C3282" t="s">
        <v>39</v>
      </c>
      <c r="D3282" t="s">
        <v>4674</v>
      </c>
      <c r="E3282">
        <v>2026014</v>
      </c>
      <c r="F3282" t="s">
        <v>5478</v>
      </c>
      <c r="G3282" t="s">
        <v>5481</v>
      </c>
      <c r="I3282" t="s">
        <v>1335</v>
      </c>
      <c r="J3282">
        <v>0</v>
      </c>
      <c r="K3282" t="s">
        <v>1364</v>
      </c>
      <c r="L3282">
        <v>46091</v>
      </c>
      <c r="N3282">
        <v>46132</v>
      </c>
      <c r="P3282" t="s">
        <v>1337</v>
      </c>
      <c r="Q3282" t="s">
        <v>1365</v>
      </c>
      <c r="R3282" t="s">
        <v>3490</v>
      </c>
      <c r="S3282" t="s">
        <v>1332</v>
      </c>
      <c r="U3282" t="s">
        <v>1340</v>
      </c>
      <c r="V3282" t="s">
        <v>1341</v>
      </c>
      <c r="W3282" t="s">
        <v>1355</v>
      </c>
      <c r="AC3282" t="s">
        <v>1343</v>
      </c>
      <c r="AF3282" t="s">
        <v>1343</v>
      </c>
      <c r="AI3282">
        <v>2</v>
      </c>
      <c r="AJ3282">
        <v>45</v>
      </c>
      <c r="AL3282">
        <v>0</v>
      </c>
      <c r="AM3282" t="s">
        <v>1332</v>
      </c>
      <c r="AN3282">
        <v>0</v>
      </c>
      <c r="AO3282">
        <v>0</v>
      </c>
    </row>
    <row r="3283" spans="1:41" hidden="1" x14ac:dyDescent="0.3">
      <c r="A3283" t="s">
        <v>1332</v>
      </c>
      <c r="B3283" t="s">
        <v>1332</v>
      </c>
      <c r="C3283" t="s">
        <v>1371</v>
      </c>
      <c r="D3283" t="s">
        <v>2962</v>
      </c>
      <c r="E3283">
        <v>2025945</v>
      </c>
      <c r="F3283" t="s">
        <v>5497</v>
      </c>
      <c r="G3283" t="s">
        <v>5498</v>
      </c>
      <c r="I3283" t="s">
        <v>1335</v>
      </c>
      <c r="J3283">
        <v>400</v>
      </c>
      <c r="K3283" t="s">
        <v>1364</v>
      </c>
      <c r="L3283">
        <v>46091</v>
      </c>
      <c r="N3283">
        <v>46132</v>
      </c>
      <c r="P3283" t="s">
        <v>1337</v>
      </c>
      <c r="Q3283" t="s">
        <v>1365</v>
      </c>
      <c r="R3283" t="s">
        <v>3490</v>
      </c>
      <c r="S3283" t="s">
        <v>1332</v>
      </c>
      <c r="U3283" t="s">
        <v>1340</v>
      </c>
      <c r="V3283" t="s">
        <v>1341</v>
      </c>
      <c r="W3283" t="s">
        <v>1355</v>
      </c>
      <c r="AC3283" t="s">
        <v>1343</v>
      </c>
      <c r="AF3283" t="s">
        <v>1343</v>
      </c>
      <c r="AI3283">
        <v>2</v>
      </c>
      <c r="AJ3283">
        <v>460</v>
      </c>
      <c r="AL3283">
        <v>0</v>
      </c>
      <c r="AM3283" t="s">
        <v>1332</v>
      </c>
      <c r="AN3283">
        <v>0</v>
      </c>
      <c r="AO3283">
        <v>0</v>
      </c>
    </row>
    <row r="3284" spans="1:41" hidden="1" x14ac:dyDescent="0.3">
      <c r="A3284" t="s">
        <v>1332</v>
      </c>
      <c r="B3284" t="s">
        <v>1332</v>
      </c>
      <c r="C3284" t="s">
        <v>205</v>
      </c>
      <c r="D3284" t="s">
        <v>7170</v>
      </c>
      <c r="E3284">
        <v>2026056</v>
      </c>
      <c r="F3284" t="s">
        <v>8346</v>
      </c>
      <c r="G3284" t="s">
        <v>4636</v>
      </c>
      <c r="I3284" t="s">
        <v>1335</v>
      </c>
      <c r="J3284">
        <v>150</v>
      </c>
      <c r="K3284" t="s">
        <v>1364</v>
      </c>
      <c r="L3284">
        <v>46122</v>
      </c>
      <c r="N3284">
        <v>46157</v>
      </c>
      <c r="P3284" t="s">
        <v>1337</v>
      </c>
      <c r="Q3284" t="s">
        <v>1365</v>
      </c>
      <c r="R3284" t="s">
        <v>1781</v>
      </c>
      <c r="S3284" t="s">
        <v>1332</v>
      </c>
      <c r="U3284" t="s">
        <v>1340</v>
      </c>
      <c r="V3284" t="s">
        <v>1341</v>
      </c>
      <c r="W3284" t="s">
        <v>1355</v>
      </c>
      <c r="AC3284" t="s">
        <v>1343</v>
      </c>
      <c r="AF3284" t="s">
        <v>1343</v>
      </c>
      <c r="AI3284">
        <v>27</v>
      </c>
      <c r="AJ3284">
        <v>150</v>
      </c>
      <c r="AL3284">
        <v>0</v>
      </c>
      <c r="AM3284" t="s">
        <v>1332</v>
      </c>
      <c r="AN3284">
        <v>0</v>
      </c>
      <c r="AO3284">
        <v>0</v>
      </c>
    </row>
    <row r="3285" spans="1:41" hidden="1" x14ac:dyDescent="0.3">
      <c r="A3285" t="s">
        <v>1332</v>
      </c>
      <c r="B3285" t="s">
        <v>1332</v>
      </c>
      <c r="C3285" t="s">
        <v>205</v>
      </c>
      <c r="D3285" t="s">
        <v>7174</v>
      </c>
      <c r="E3285" t="s">
        <v>7175</v>
      </c>
      <c r="F3285" t="s">
        <v>8346</v>
      </c>
      <c r="G3285" t="s">
        <v>4636</v>
      </c>
      <c r="I3285" t="s">
        <v>1335</v>
      </c>
      <c r="J3285">
        <v>0</v>
      </c>
      <c r="K3285" t="s">
        <v>1364</v>
      </c>
      <c r="L3285">
        <v>46122</v>
      </c>
      <c r="N3285">
        <v>46157</v>
      </c>
      <c r="P3285" t="s">
        <v>1337</v>
      </c>
      <c r="Q3285" t="s">
        <v>1365</v>
      </c>
      <c r="R3285" t="s">
        <v>1781</v>
      </c>
      <c r="S3285" t="s">
        <v>1332</v>
      </c>
      <c r="U3285" t="s">
        <v>1340</v>
      </c>
      <c r="V3285" t="s">
        <v>1341</v>
      </c>
      <c r="W3285" t="s">
        <v>1355</v>
      </c>
      <c r="AC3285" t="s">
        <v>1343</v>
      </c>
      <c r="AF3285" t="s">
        <v>1343</v>
      </c>
      <c r="AI3285">
        <v>27</v>
      </c>
      <c r="AJ3285">
        <v>0</v>
      </c>
      <c r="AL3285">
        <v>0</v>
      </c>
      <c r="AM3285" t="s">
        <v>1332</v>
      </c>
      <c r="AN3285">
        <v>0</v>
      </c>
      <c r="AO3285">
        <v>0</v>
      </c>
    </row>
    <row r="3286" spans="1:41" hidden="1" x14ac:dyDescent="0.3">
      <c r="A3286" t="s">
        <v>1332</v>
      </c>
      <c r="B3286" t="s">
        <v>1332</v>
      </c>
      <c r="C3286" t="s">
        <v>205</v>
      </c>
      <c r="D3286" t="s">
        <v>4033</v>
      </c>
      <c r="E3286">
        <v>2026003</v>
      </c>
      <c r="F3286" t="s">
        <v>8346</v>
      </c>
      <c r="G3286" t="s">
        <v>4636</v>
      </c>
      <c r="I3286" t="s">
        <v>1335</v>
      </c>
      <c r="J3286">
        <v>150</v>
      </c>
      <c r="K3286" t="s">
        <v>1364</v>
      </c>
      <c r="L3286">
        <v>46122</v>
      </c>
      <c r="N3286">
        <v>46157</v>
      </c>
      <c r="P3286" t="s">
        <v>1337</v>
      </c>
      <c r="Q3286" t="s">
        <v>1365</v>
      </c>
      <c r="R3286" t="s">
        <v>1781</v>
      </c>
      <c r="S3286" t="s">
        <v>1332</v>
      </c>
      <c r="U3286" t="s">
        <v>1340</v>
      </c>
      <c r="V3286" t="s">
        <v>1341</v>
      </c>
      <c r="W3286" t="s">
        <v>1355</v>
      </c>
      <c r="AC3286" t="s">
        <v>1343</v>
      </c>
      <c r="AF3286" t="s">
        <v>1343</v>
      </c>
      <c r="AI3286">
        <v>27</v>
      </c>
      <c r="AJ3286">
        <v>195</v>
      </c>
      <c r="AL3286">
        <v>0</v>
      </c>
      <c r="AM3286" t="s">
        <v>1332</v>
      </c>
      <c r="AN3286">
        <v>0</v>
      </c>
      <c r="AO3286">
        <v>0</v>
      </c>
    </row>
    <row r="3287" spans="1:41" hidden="1" x14ac:dyDescent="0.3">
      <c r="A3287" t="s">
        <v>1332</v>
      </c>
      <c r="B3287" t="s">
        <v>1332</v>
      </c>
      <c r="C3287" t="s">
        <v>205</v>
      </c>
      <c r="D3287" t="s">
        <v>7591</v>
      </c>
      <c r="E3287">
        <v>2026032</v>
      </c>
      <c r="F3287" t="s">
        <v>8346</v>
      </c>
      <c r="G3287" t="s">
        <v>4636</v>
      </c>
      <c r="I3287" t="s">
        <v>1335</v>
      </c>
      <c r="J3287">
        <v>150</v>
      </c>
      <c r="K3287" t="s">
        <v>1364</v>
      </c>
      <c r="L3287">
        <v>46122</v>
      </c>
      <c r="N3287">
        <v>46157</v>
      </c>
      <c r="P3287" t="s">
        <v>1337</v>
      </c>
      <c r="Q3287" t="s">
        <v>1365</v>
      </c>
      <c r="R3287" t="s">
        <v>1781</v>
      </c>
      <c r="S3287" t="s">
        <v>1332</v>
      </c>
      <c r="U3287" t="s">
        <v>1340</v>
      </c>
      <c r="V3287" t="s">
        <v>1341</v>
      </c>
      <c r="W3287" t="s">
        <v>1355</v>
      </c>
      <c r="AC3287" t="s">
        <v>1343</v>
      </c>
      <c r="AF3287" t="s">
        <v>1343</v>
      </c>
      <c r="AI3287">
        <v>27</v>
      </c>
      <c r="AJ3287">
        <v>150</v>
      </c>
      <c r="AL3287">
        <v>0</v>
      </c>
      <c r="AM3287" t="s">
        <v>1332</v>
      </c>
      <c r="AN3287">
        <v>0</v>
      </c>
      <c r="AO3287">
        <v>0</v>
      </c>
    </row>
    <row r="3288" spans="1:41" hidden="1" x14ac:dyDescent="0.3">
      <c r="A3288" t="s">
        <v>1384</v>
      </c>
      <c r="B3288" t="s">
        <v>1379</v>
      </c>
      <c r="C3288" t="s">
        <v>1386</v>
      </c>
      <c r="D3288" t="s">
        <v>2316</v>
      </c>
      <c r="E3288" t="s">
        <v>1332</v>
      </c>
      <c r="I3288" t="s">
        <v>1335</v>
      </c>
      <c r="J3288">
        <v>200</v>
      </c>
      <c r="K3288" t="s">
        <v>1249</v>
      </c>
      <c r="L3288">
        <v>46016</v>
      </c>
      <c r="N3288">
        <v>46052</v>
      </c>
      <c r="P3288" t="s">
        <v>1337</v>
      </c>
      <c r="Q3288" t="s">
        <v>1250</v>
      </c>
      <c r="R3288" t="s">
        <v>1358</v>
      </c>
      <c r="S3288" t="s">
        <v>1332</v>
      </c>
      <c r="U3288" t="s">
        <v>1340</v>
      </c>
      <c r="V3288" t="s">
        <v>1341</v>
      </c>
      <c r="W3288" t="s">
        <v>1358</v>
      </c>
      <c r="AC3288" t="s">
        <v>1343</v>
      </c>
      <c r="AF3288" t="s">
        <v>1343</v>
      </c>
      <c r="AI3288" t="s">
        <v>1358</v>
      </c>
      <c r="AJ3288" t="s">
        <v>1332</v>
      </c>
      <c r="AL3288">
        <v>0</v>
      </c>
      <c r="AM3288" t="s">
        <v>1332</v>
      </c>
      <c r="AN3288">
        <v>0</v>
      </c>
      <c r="AO3288">
        <v>0</v>
      </c>
    </row>
    <row r="3289" spans="1:41" hidden="1" x14ac:dyDescent="0.3">
      <c r="A3289" t="s">
        <v>1332</v>
      </c>
      <c r="B3289" t="s">
        <v>1332</v>
      </c>
      <c r="C3289" t="s">
        <v>1386</v>
      </c>
      <c r="D3289" t="s">
        <v>1920</v>
      </c>
      <c r="E3289">
        <v>2025895</v>
      </c>
      <c r="I3289" t="s">
        <v>1335</v>
      </c>
      <c r="J3289">
        <v>200</v>
      </c>
      <c r="K3289" t="s">
        <v>1249</v>
      </c>
      <c r="L3289">
        <v>46016</v>
      </c>
      <c r="N3289">
        <v>46052</v>
      </c>
      <c r="P3289" t="s">
        <v>1337</v>
      </c>
      <c r="Q3289" t="s">
        <v>1250</v>
      </c>
      <c r="R3289" t="s">
        <v>1339</v>
      </c>
      <c r="S3289" t="s">
        <v>1332</v>
      </c>
      <c r="U3289" t="s">
        <v>1340</v>
      </c>
      <c r="V3289" t="s">
        <v>1341</v>
      </c>
      <c r="W3289" t="s">
        <v>1339</v>
      </c>
      <c r="X3289">
        <v>46027</v>
      </c>
      <c r="Y3289" t="s">
        <v>2783</v>
      </c>
      <c r="AC3289" t="s">
        <v>1343</v>
      </c>
      <c r="AF3289" t="s">
        <v>1343</v>
      </c>
      <c r="AI3289" t="s">
        <v>1339</v>
      </c>
      <c r="AJ3289">
        <v>310</v>
      </c>
      <c r="AL3289">
        <v>0</v>
      </c>
      <c r="AM3289">
        <v>0</v>
      </c>
      <c r="AN3289">
        <v>0</v>
      </c>
      <c r="AO3289">
        <v>0</v>
      </c>
    </row>
    <row r="3290" spans="1:41" hidden="1" x14ac:dyDescent="0.3">
      <c r="A3290" t="s">
        <v>1332</v>
      </c>
      <c r="B3290" t="s">
        <v>1332</v>
      </c>
      <c r="C3290" t="s">
        <v>1371</v>
      </c>
      <c r="D3290" t="s">
        <v>1438</v>
      </c>
      <c r="E3290">
        <v>2025933</v>
      </c>
      <c r="I3290" t="s">
        <v>1335</v>
      </c>
      <c r="J3290">
        <v>200</v>
      </c>
      <c r="K3290" t="s">
        <v>1249</v>
      </c>
      <c r="L3290">
        <v>46031</v>
      </c>
      <c r="N3290">
        <v>46081</v>
      </c>
      <c r="P3290" t="s">
        <v>1337</v>
      </c>
      <c r="Q3290" t="s">
        <v>1250</v>
      </c>
      <c r="R3290" t="s">
        <v>1339</v>
      </c>
      <c r="S3290" t="s">
        <v>1332</v>
      </c>
      <c r="U3290" t="s">
        <v>1340</v>
      </c>
      <c r="V3290" t="s">
        <v>1341</v>
      </c>
      <c r="W3290" t="s">
        <v>1339</v>
      </c>
      <c r="X3290">
        <v>46090</v>
      </c>
      <c r="Y3290" t="s">
        <v>3077</v>
      </c>
      <c r="AC3290" t="s">
        <v>1343</v>
      </c>
      <c r="AF3290" t="s">
        <v>1343</v>
      </c>
      <c r="AI3290" t="s">
        <v>1339</v>
      </c>
      <c r="AJ3290">
        <v>250</v>
      </c>
      <c r="AL3290">
        <v>0</v>
      </c>
      <c r="AM3290">
        <v>0</v>
      </c>
      <c r="AN3290">
        <v>0</v>
      </c>
      <c r="AO3290">
        <v>0</v>
      </c>
    </row>
    <row r="3291" spans="1:41" hidden="1" x14ac:dyDescent="0.3">
      <c r="A3291" t="s">
        <v>1332</v>
      </c>
      <c r="B3291" t="s">
        <v>1379</v>
      </c>
      <c r="C3291" t="s">
        <v>1371</v>
      </c>
      <c r="D3291" t="s">
        <v>3026</v>
      </c>
      <c r="E3291" t="s">
        <v>1332</v>
      </c>
      <c r="I3291" t="s">
        <v>1335</v>
      </c>
      <c r="J3291">
        <v>200</v>
      </c>
      <c r="K3291" t="s">
        <v>1249</v>
      </c>
      <c r="L3291">
        <v>46031</v>
      </c>
      <c r="N3291">
        <v>46081</v>
      </c>
      <c r="P3291" t="s">
        <v>1337</v>
      </c>
      <c r="Q3291" t="s">
        <v>1250</v>
      </c>
      <c r="R3291" t="s">
        <v>1358</v>
      </c>
      <c r="S3291" t="s">
        <v>1332</v>
      </c>
      <c r="U3291" t="s">
        <v>1340</v>
      </c>
      <c r="V3291" t="s">
        <v>1341</v>
      </c>
      <c r="W3291" t="s">
        <v>1358</v>
      </c>
      <c r="AC3291" t="s">
        <v>1343</v>
      </c>
      <c r="AF3291" t="s">
        <v>1343</v>
      </c>
      <c r="AI3291" t="s">
        <v>1358</v>
      </c>
      <c r="AJ3291" t="s">
        <v>1332</v>
      </c>
      <c r="AL3291">
        <v>0</v>
      </c>
      <c r="AM3291" t="s">
        <v>1332</v>
      </c>
      <c r="AN3291">
        <v>0</v>
      </c>
      <c r="AO3291">
        <v>0</v>
      </c>
    </row>
    <row r="3292" spans="1:41" hidden="1" x14ac:dyDescent="0.3">
      <c r="A3292" t="s">
        <v>1332</v>
      </c>
      <c r="B3292" t="s">
        <v>1332</v>
      </c>
      <c r="C3292" t="s">
        <v>1386</v>
      </c>
      <c r="D3292" t="s">
        <v>4307</v>
      </c>
      <c r="E3292">
        <v>2026006</v>
      </c>
      <c r="F3292" t="s">
        <v>5037</v>
      </c>
      <c r="G3292" t="s">
        <v>5038</v>
      </c>
      <c r="I3292" t="s">
        <v>1335</v>
      </c>
      <c r="J3292">
        <v>200</v>
      </c>
      <c r="K3292" t="s">
        <v>1249</v>
      </c>
      <c r="L3292">
        <v>46088</v>
      </c>
      <c r="N3292">
        <v>46122</v>
      </c>
      <c r="P3292" t="s">
        <v>1337</v>
      </c>
      <c r="Q3292" t="s">
        <v>1250</v>
      </c>
      <c r="R3292" t="s">
        <v>1339</v>
      </c>
      <c r="S3292" t="s">
        <v>1332</v>
      </c>
      <c r="U3292" t="s">
        <v>1340</v>
      </c>
      <c r="V3292" t="s">
        <v>1341</v>
      </c>
      <c r="W3292" t="s">
        <v>1339</v>
      </c>
      <c r="X3292">
        <v>46125</v>
      </c>
      <c r="Y3292" t="s">
        <v>5039</v>
      </c>
      <c r="AC3292" t="s">
        <v>1343</v>
      </c>
      <c r="AF3292" t="s">
        <v>1343</v>
      </c>
      <c r="AI3292" t="s">
        <v>1339</v>
      </c>
      <c r="AJ3292">
        <v>290</v>
      </c>
      <c r="AL3292">
        <v>0</v>
      </c>
      <c r="AM3292">
        <v>0</v>
      </c>
      <c r="AN3292">
        <v>0</v>
      </c>
      <c r="AO3292">
        <v>0</v>
      </c>
    </row>
    <row r="3293" spans="1:41" hidden="1" x14ac:dyDescent="0.3">
      <c r="A3293" t="s">
        <v>1332</v>
      </c>
      <c r="B3293" t="s">
        <v>1332</v>
      </c>
      <c r="C3293" t="s">
        <v>205</v>
      </c>
      <c r="D3293" t="s">
        <v>1333</v>
      </c>
      <c r="E3293" t="s">
        <v>1334</v>
      </c>
      <c r="I3293" t="s">
        <v>1335</v>
      </c>
      <c r="J3293">
        <v>120</v>
      </c>
      <c r="K3293" t="s">
        <v>1434</v>
      </c>
      <c r="L3293">
        <v>46007</v>
      </c>
      <c r="N3293">
        <v>46052</v>
      </c>
      <c r="P3293" t="s">
        <v>1337</v>
      </c>
      <c r="Q3293" t="s">
        <v>1435</v>
      </c>
      <c r="R3293" t="s">
        <v>1339</v>
      </c>
      <c r="S3293" t="s">
        <v>1374</v>
      </c>
      <c r="T3293" t="s">
        <v>1436</v>
      </c>
      <c r="U3293" t="s">
        <v>1354</v>
      </c>
      <c r="V3293" t="s">
        <v>1341</v>
      </c>
      <c r="W3293" t="s">
        <v>1339</v>
      </c>
      <c r="X3293">
        <v>46044</v>
      </c>
      <c r="Y3293" t="s">
        <v>1437</v>
      </c>
      <c r="AC3293" t="s">
        <v>1343</v>
      </c>
      <c r="AF3293" t="s">
        <v>1343</v>
      </c>
      <c r="AI3293" t="s">
        <v>1339</v>
      </c>
      <c r="AJ3293">
        <v>198</v>
      </c>
      <c r="AL3293">
        <v>0</v>
      </c>
      <c r="AM3293">
        <v>0</v>
      </c>
      <c r="AN3293">
        <v>0</v>
      </c>
      <c r="AO3293">
        <v>0</v>
      </c>
    </row>
    <row r="3294" spans="1:41" hidden="1" x14ac:dyDescent="0.3">
      <c r="A3294" t="s">
        <v>1332</v>
      </c>
      <c r="B3294" t="s">
        <v>1332</v>
      </c>
      <c r="C3294" t="s">
        <v>39</v>
      </c>
      <c r="D3294" t="s">
        <v>1438</v>
      </c>
      <c r="E3294">
        <v>2025933</v>
      </c>
      <c r="I3294" t="s">
        <v>1335</v>
      </c>
      <c r="J3294">
        <v>130</v>
      </c>
      <c r="K3294" t="s">
        <v>1434</v>
      </c>
      <c r="L3294">
        <v>46008</v>
      </c>
      <c r="N3294">
        <v>46052</v>
      </c>
      <c r="P3294" t="s">
        <v>1361</v>
      </c>
      <c r="Q3294" t="s">
        <v>1435</v>
      </c>
      <c r="R3294" t="s">
        <v>1339</v>
      </c>
      <c r="S3294" t="s">
        <v>1374</v>
      </c>
      <c r="T3294" t="s">
        <v>1445</v>
      </c>
      <c r="U3294" t="s">
        <v>1354</v>
      </c>
      <c r="V3294" t="s">
        <v>1341</v>
      </c>
      <c r="W3294" t="s">
        <v>1339</v>
      </c>
      <c r="X3294">
        <v>46053</v>
      </c>
      <c r="Y3294" t="s">
        <v>1446</v>
      </c>
      <c r="Z3294">
        <v>207</v>
      </c>
      <c r="AA3294">
        <v>58</v>
      </c>
      <c r="AB3294">
        <v>9</v>
      </c>
      <c r="AC3294" t="s">
        <v>1343</v>
      </c>
      <c r="AF3294" t="s">
        <v>1343</v>
      </c>
      <c r="AI3294" t="s">
        <v>1339</v>
      </c>
      <c r="AJ3294">
        <v>180</v>
      </c>
      <c r="AL3294">
        <v>207</v>
      </c>
      <c r="AM3294">
        <v>207</v>
      </c>
      <c r="AN3294">
        <v>0.28019323671497598</v>
      </c>
      <c r="AO3294">
        <v>0.86956521739130399</v>
      </c>
    </row>
    <row r="3295" spans="1:41" hidden="1" x14ac:dyDescent="0.3">
      <c r="A3295" t="s">
        <v>1332</v>
      </c>
      <c r="B3295" t="s">
        <v>1332</v>
      </c>
      <c r="C3295" t="s">
        <v>39</v>
      </c>
      <c r="D3295" t="s">
        <v>1755</v>
      </c>
      <c r="E3295">
        <v>2025329</v>
      </c>
      <c r="I3295" t="s">
        <v>1335</v>
      </c>
      <c r="J3295">
        <v>0</v>
      </c>
      <c r="K3295" t="s">
        <v>1434</v>
      </c>
      <c r="L3295">
        <v>46008</v>
      </c>
      <c r="N3295">
        <v>46052</v>
      </c>
      <c r="P3295" t="s">
        <v>1361</v>
      </c>
      <c r="Q3295" t="s">
        <v>1435</v>
      </c>
      <c r="R3295" t="s">
        <v>1339</v>
      </c>
      <c r="S3295" t="s">
        <v>1374</v>
      </c>
      <c r="T3295" t="s">
        <v>1445</v>
      </c>
      <c r="U3295" t="s">
        <v>1354</v>
      </c>
      <c r="V3295" t="s">
        <v>1341</v>
      </c>
      <c r="W3295" t="s">
        <v>1339</v>
      </c>
      <c r="X3295">
        <v>46053</v>
      </c>
      <c r="Y3295" t="s">
        <v>1446</v>
      </c>
      <c r="Z3295">
        <v>207</v>
      </c>
      <c r="AA3295">
        <v>58</v>
      </c>
      <c r="AB3295">
        <v>9</v>
      </c>
      <c r="AC3295" t="s">
        <v>1343</v>
      </c>
      <c r="AF3295" t="s">
        <v>1343</v>
      </c>
      <c r="AI3295" t="s">
        <v>1339</v>
      </c>
      <c r="AJ3295">
        <v>52</v>
      </c>
      <c r="AL3295" t="s">
        <v>1332</v>
      </c>
      <c r="AM3295" t="s">
        <v>1332</v>
      </c>
      <c r="AN3295">
        <v>0.28019323671497598</v>
      </c>
      <c r="AO3295">
        <v>0</v>
      </c>
    </row>
    <row r="3296" spans="1:41" hidden="1" x14ac:dyDescent="0.3">
      <c r="A3296" t="s">
        <v>1332</v>
      </c>
      <c r="B3296" t="s">
        <v>1379</v>
      </c>
      <c r="C3296" t="s">
        <v>1371</v>
      </c>
      <c r="D3296" t="s">
        <v>3708</v>
      </c>
      <c r="E3296">
        <v>2025322</v>
      </c>
      <c r="F3296" t="s">
        <v>6113</v>
      </c>
      <c r="G3296" t="s">
        <v>6114</v>
      </c>
      <c r="I3296" t="s">
        <v>1335</v>
      </c>
      <c r="J3296">
        <v>130</v>
      </c>
      <c r="K3296" t="s">
        <v>1434</v>
      </c>
      <c r="L3296">
        <v>46095</v>
      </c>
      <c r="N3296">
        <v>46142</v>
      </c>
      <c r="P3296" t="s">
        <v>1361</v>
      </c>
      <c r="Q3296" t="s">
        <v>1435</v>
      </c>
      <c r="R3296" t="s">
        <v>1339</v>
      </c>
      <c r="S3296" t="s">
        <v>1374</v>
      </c>
      <c r="T3296" t="s">
        <v>6115</v>
      </c>
      <c r="U3296" t="s">
        <v>1354</v>
      </c>
      <c r="V3296" t="s">
        <v>1341</v>
      </c>
      <c r="W3296" t="s">
        <v>1339</v>
      </c>
      <c r="X3296">
        <v>46121</v>
      </c>
      <c r="Y3296" t="s">
        <v>6116</v>
      </c>
      <c r="Z3296">
        <v>99</v>
      </c>
      <c r="AA3296">
        <v>5</v>
      </c>
      <c r="AB3296">
        <v>3</v>
      </c>
      <c r="AC3296" t="s">
        <v>1343</v>
      </c>
      <c r="AF3296" t="s">
        <v>1343</v>
      </c>
      <c r="AI3296" t="s">
        <v>1339</v>
      </c>
      <c r="AJ3296">
        <v>220</v>
      </c>
      <c r="AL3296">
        <v>99</v>
      </c>
      <c r="AM3296">
        <v>99</v>
      </c>
      <c r="AN3296">
        <v>5.0505050505050497E-2</v>
      </c>
      <c r="AO3296">
        <v>2.2222222222222201</v>
      </c>
    </row>
    <row r="3297" spans="1:41" hidden="1" x14ac:dyDescent="0.3">
      <c r="A3297" t="s">
        <v>1332</v>
      </c>
      <c r="B3297" t="s">
        <v>1379</v>
      </c>
      <c r="C3297" t="s">
        <v>1371</v>
      </c>
      <c r="D3297" t="s">
        <v>3882</v>
      </c>
      <c r="E3297">
        <v>2025322</v>
      </c>
      <c r="F3297" t="s">
        <v>6117</v>
      </c>
      <c r="G3297" t="s">
        <v>6114</v>
      </c>
      <c r="I3297" t="s">
        <v>1335</v>
      </c>
      <c r="J3297">
        <v>130</v>
      </c>
      <c r="K3297" t="s">
        <v>1434</v>
      </c>
      <c r="L3297">
        <v>46095</v>
      </c>
      <c r="N3297">
        <v>46142</v>
      </c>
      <c r="P3297" t="s">
        <v>1361</v>
      </c>
      <c r="Q3297" t="s">
        <v>1435</v>
      </c>
      <c r="R3297" t="s">
        <v>1339</v>
      </c>
      <c r="S3297" t="s">
        <v>1374</v>
      </c>
      <c r="T3297" t="s">
        <v>6115</v>
      </c>
      <c r="U3297" t="s">
        <v>1354</v>
      </c>
      <c r="V3297" t="s">
        <v>1341</v>
      </c>
      <c r="W3297" t="s">
        <v>1339</v>
      </c>
      <c r="X3297">
        <v>46121</v>
      </c>
      <c r="Y3297" t="s">
        <v>6116</v>
      </c>
      <c r="AC3297" t="s">
        <v>1343</v>
      </c>
      <c r="AF3297" t="s">
        <v>1343</v>
      </c>
      <c r="AI3297" t="s">
        <v>1339</v>
      </c>
      <c r="AJ3297">
        <v>220</v>
      </c>
      <c r="AL3297" t="s">
        <v>1332</v>
      </c>
      <c r="AM3297" t="s">
        <v>1332</v>
      </c>
      <c r="AN3297">
        <v>0</v>
      </c>
      <c r="AO3297">
        <v>0</v>
      </c>
    </row>
    <row r="3298" spans="1:41" hidden="1" x14ac:dyDescent="0.3">
      <c r="A3298" t="s">
        <v>1332</v>
      </c>
      <c r="B3298" t="s">
        <v>1332</v>
      </c>
      <c r="C3298" t="s">
        <v>47</v>
      </c>
      <c r="D3298" t="s">
        <v>2962</v>
      </c>
      <c r="E3298">
        <v>2025945</v>
      </c>
      <c r="F3298" t="s">
        <v>6276</v>
      </c>
      <c r="G3298" t="s">
        <v>6277</v>
      </c>
      <c r="I3298" t="s">
        <v>1335</v>
      </c>
      <c r="J3298">
        <v>130</v>
      </c>
      <c r="K3298" t="s">
        <v>1434</v>
      </c>
      <c r="L3298">
        <v>46097</v>
      </c>
      <c r="N3298">
        <v>46142</v>
      </c>
      <c r="P3298" t="s">
        <v>1361</v>
      </c>
      <c r="Q3298" t="s">
        <v>1435</v>
      </c>
      <c r="R3298" t="s">
        <v>1339</v>
      </c>
      <c r="S3298" t="s">
        <v>1374</v>
      </c>
      <c r="T3298" t="s">
        <v>6278</v>
      </c>
      <c r="U3298" t="s">
        <v>1354</v>
      </c>
      <c r="V3298" t="s">
        <v>1341</v>
      </c>
      <c r="W3298" t="s">
        <v>1339</v>
      </c>
      <c r="X3298">
        <v>46114</v>
      </c>
      <c r="Y3298" t="s">
        <v>6279</v>
      </c>
      <c r="Z3298">
        <v>100</v>
      </c>
      <c r="AA3298">
        <v>18</v>
      </c>
      <c r="AB3298">
        <v>2</v>
      </c>
      <c r="AC3298" t="s">
        <v>1343</v>
      </c>
      <c r="AF3298" t="s">
        <v>1343</v>
      </c>
      <c r="AI3298" t="s">
        <v>1339</v>
      </c>
      <c r="AJ3298">
        <v>190</v>
      </c>
      <c r="AL3298">
        <v>100</v>
      </c>
      <c r="AM3298">
        <v>100</v>
      </c>
      <c r="AN3298">
        <v>0.18</v>
      </c>
      <c r="AO3298">
        <v>1.9</v>
      </c>
    </row>
    <row r="3299" spans="1:41" hidden="1" x14ac:dyDescent="0.3">
      <c r="A3299" t="s">
        <v>1332</v>
      </c>
      <c r="B3299" t="s">
        <v>1332</v>
      </c>
      <c r="C3299" t="s">
        <v>47</v>
      </c>
      <c r="D3299" t="s">
        <v>1972</v>
      </c>
      <c r="E3299" t="s">
        <v>1973</v>
      </c>
      <c r="I3299" t="s">
        <v>1335</v>
      </c>
      <c r="J3299">
        <v>0</v>
      </c>
      <c r="K3299" t="s">
        <v>3767</v>
      </c>
      <c r="L3299">
        <v>46056</v>
      </c>
      <c r="N3299">
        <v>46096</v>
      </c>
      <c r="P3299" t="s">
        <v>1361</v>
      </c>
      <c r="Q3299" t="s">
        <v>3768</v>
      </c>
      <c r="R3299" t="s">
        <v>1358</v>
      </c>
      <c r="S3299" t="s">
        <v>1332</v>
      </c>
      <c r="T3299" t="s">
        <v>3769</v>
      </c>
      <c r="U3299" t="s">
        <v>1537</v>
      </c>
      <c r="V3299" t="s">
        <v>1341</v>
      </c>
      <c r="W3299" t="s">
        <v>1358</v>
      </c>
      <c r="AC3299" t="s">
        <v>1343</v>
      </c>
      <c r="AF3299" t="s">
        <v>1343</v>
      </c>
      <c r="AI3299" t="s">
        <v>1358</v>
      </c>
      <c r="AJ3299">
        <v>85</v>
      </c>
      <c r="AL3299">
        <v>0</v>
      </c>
      <c r="AM3299" t="s">
        <v>1332</v>
      </c>
      <c r="AN3299">
        <v>0</v>
      </c>
      <c r="AO3299">
        <v>0</v>
      </c>
    </row>
    <row r="3300" spans="1:41" hidden="1" x14ac:dyDescent="0.3">
      <c r="A3300" t="s">
        <v>1332</v>
      </c>
      <c r="B3300" t="s">
        <v>1332</v>
      </c>
      <c r="C3300" t="s">
        <v>47</v>
      </c>
      <c r="D3300" t="s">
        <v>1976</v>
      </c>
      <c r="E3300" t="s">
        <v>1977</v>
      </c>
      <c r="I3300" t="s">
        <v>1335</v>
      </c>
      <c r="J3300">
        <v>0</v>
      </c>
      <c r="K3300" t="s">
        <v>3767</v>
      </c>
      <c r="L3300">
        <v>46056</v>
      </c>
      <c r="N3300">
        <v>46096</v>
      </c>
      <c r="P3300" t="s">
        <v>1361</v>
      </c>
      <c r="Q3300" t="s">
        <v>3768</v>
      </c>
      <c r="R3300" t="s">
        <v>1358</v>
      </c>
      <c r="S3300" t="s">
        <v>1332</v>
      </c>
      <c r="T3300" t="s">
        <v>3769</v>
      </c>
      <c r="U3300" t="s">
        <v>1537</v>
      </c>
      <c r="V3300" t="s">
        <v>1341</v>
      </c>
      <c r="W3300" t="s">
        <v>1358</v>
      </c>
      <c r="AC3300" t="s">
        <v>1343</v>
      </c>
      <c r="AF3300" t="s">
        <v>1343</v>
      </c>
      <c r="AI3300" t="s">
        <v>1358</v>
      </c>
      <c r="AJ3300">
        <v>42</v>
      </c>
      <c r="AL3300">
        <v>0</v>
      </c>
      <c r="AM3300" t="s">
        <v>1332</v>
      </c>
      <c r="AN3300">
        <v>0</v>
      </c>
      <c r="AO3300">
        <v>0</v>
      </c>
    </row>
    <row r="3301" spans="1:41" hidden="1" x14ac:dyDescent="0.3">
      <c r="A3301" t="s">
        <v>1332</v>
      </c>
      <c r="B3301" t="s">
        <v>1332</v>
      </c>
      <c r="C3301" t="s">
        <v>1371</v>
      </c>
      <c r="D3301" t="s">
        <v>2519</v>
      </c>
      <c r="E3301">
        <v>2025317</v>
      </c>
      <c r="I3301" t="s">
        <v>1335</v>
      </c>
      <c r="J3301">
        <v>180</v>
      </c>
      <c r="K3301" t="s">
        <v>3767</v>
      </c>
      <c r="L3301">
        <v>46058</v>
      </c>
      <c r="N3301">
        <v>46096</v>
      </c>
      <c r="P3301" t="s">
        <v>1361</v>
      </c>
      <c r="Q3301" t="s">
        <v>3768</v>
      </c>
      <c r="R3301" t="s">
        <v>1358</v>
      </c>
      <c r="U3301" t="s">
        <v>1354</v>
      </c>
      <c r="V3301" t="s">
        <v>1341</v>
      </c>
      <c r="W3301" t="s">
        <v>1358</v>
      </c>
      <c r="AC3301" t="s">
        <v>1343</v>
      </c>
      <c r="AF3301" t="s">
        <v>1343</v>
      </c>
      <c r="AI3301" t="s">
        <v>1358</v>
      </c>
      <c r="AJ3301">
        <v>230</v>
      </c>
      <c r="AL3301">
        <v>0</v>
      </c>
      <c r="AM3301" t="s">
        <v>1332</v>
      </c>
      <c r="AN3301">
        <v>0</v>
      </c>
      <c r="AO3301">
        <v>0</v>
      </c>
    </row>
    <row r="3302" spans="1:41" hidden="1" x14ac:dyDescent="0.3">
      <c r="A3302" t="s">
        <v>1332</v>
      </c>
      <c r="B3302" t="s">
        <v>1332</v>
      </c>
      <c r="C3302" t="s">
        <v>1371</v>
      </c>
      <c r="D3302" t="s">
        <v>2695</v>
      </c>
      <c r="E3302">
        <v>2025982</v>
      </c>
      <c r="I3302" t="s">
        <v>1335</v>
      </c>
      <c r="J3302">
        <v>0</v>
      </c>
      <c r="K3302" t="s">
        <v>3767</v>
      </c>
      <c r="L3302">
        <v>46058</v>
      </c>
      <c r="N3302">
        <v>46096</v>
      </c>
      <c r="P3302" t="s">
        <v>1361</v>
      </c>
      <c r="Q3302" t="s">
        <v>3768</v>
      </c>
      <c r="R3302" t="s">
        <v>1358</v>
      </c>
      <c r="U3302" t="s">
        <v>1354</v>
      </c>
      <c r="V3302" t="s">
        <v>1341</v>
      </c>
      <c r="W3302" t="s">
        <v>1358</v>
      </c>
      <c r="AC3302" t="s">
        <v>1343</v>
      </c>
      <c r="AF3302" t="s">
        <v>1343</v>
      </c>
      <c r="AI3302" t="s">
        <v>1358</v>
      </c>
      <c r="AJ3302">
        <v>35</v>
      </c>
      <c r="AL3302">
        <v>0</v>
      </c>
      <c r="AM3302" t="s">
        <v>1332</v>
      </c>
      <c r="AN3302">
        <v>0</v>
      </c>
      <c r="AO3302">
        <v>0</v>
      </c>
    </row>
    <row r="3303" spans="1:41" hidden="1" x14ac:dyDescent="0.3">
      <c r="A3303" t="s">
        <v>1332</v>
      </c>
      <c r="B3303" t="s">
        <v>1332</v>
      </c>
      <c r="C3303" t="s">
        <v>39</v>
      </c>
      <c r="D3303" t="s">
        <v>4307</v>
      </c>
      <c r="E3303">
        <v>2026006</v>
      </c>
      <c r="I3303" t="s">
        <v>1335</v>
      </c>
      <c r="J3303">
        <v>100</v>
      </c>
      <c r="K3303" t="s">
        <v>4308</v>
      </c>
      <c r="L3303">
        <v>46080</v>
      </c>
      <c r="N3303">
        <v>46132</v>
      </c>
      <c r="P3303" t="s">
        <v>1361</v>
      </c>
      <c r="Q3303" t="s">
        <v>4309</v>
      </c>
      <c r="R3303" t="s">
        <v>1339</v>
      </c>
      <c r="S3303" t="s">
        <v>1332</v>
      </c>
      <c r="U3303" t="s">
        <v>1340</v>
      </c>
      <c r="V3303" t="s">
        <v>1341</v>
      </c>
      <c r="W3303" t="s">
        <v>1339</v>
      </c>
      <c r="X3303">
        <v>46124</v>
      </c>
      <c r="Y3303" t="s">
        <v>4310</v>
      </c>
      <c r="AC3303" t="s">
        <v>1343</v>
      </c>
      <c r="AF3303" t="s">
        <v>1343</v>
      </c>
      <c r="AI3303" t="s">
        <v>1339</v>
      </c>
      <c r="AJ3303">
        <v>190</v>
      </c>
      <c r="AL3303">
        <v>0</v>
      </c>
      <c r="AM3303">
        <v>0</v>
      </c>
      <c r="AN3303">
        <v>0</v>
      </c>
      <c r="AO3303">
        <v>0</v>
      </c>
    </row>
    <row r="3304" spans="1:41" hidden="1" x14ac:dyDescent="0.3">
      <c r="A3304" t="s">
        <v>1332</v>
      </c>
      <c r="B3304" t="s">
        <v>1332</v>
      </c>
      <c r="C3304" t="s">
        <v>1359</v>
      </c>
      <c r="D3304" t="s">
        <v>5409</v>
      </c>
      <c r="E3304" t="s">
        <v>5410</v>
      </c>
      <c r="F3304" t="s">
        <v>6294</v>
      </c>
      <c r="G3304" t="s">
        <v>4636</v>
      </c>
      <c r="I3304" t="s">
        <v>1335</v>
      </c>
      <c r="J3304">
        <v>300</v>
      </c>
      <c r="K3304" t="s">
        <v>6295</v>
      </c>
      <c r="L3304">
        <v>46098</v>
      </c>
      <c r="N3304">
        <v>46142</v>
      </c>
      <c r="P3304" t="s">
        <v>1337</v>
      </c>
      <c r="Q3304" t="s">
        <v>6296</v>
      </c>
      <c r="R3304" t="s">
        <v>1781</v>
      </c>
      <c r="S3304" t="s">
        <v>1332</v>
      </c>
      <c r="U3304" t="s">
        <v>1340</v>
      </c>
      <c r="V3304" t="s">
        <v>1341</v>
      </c>
      <c r="W3304" t="s">
        <v>1355</v>
      </c>
      <c r="AC3304" t="s">
        <v>1343</v>
      </c>
      <c r="AF3304" t="s">
        <v>1343</v>
      </c>
      <c r="AI3304">
        <v>12</v>
      </c>
      <c r="AJ3304">
        <v>300</v>
      </c>
      <c r="AL3304">
        <v>0</v>
      </c>
      <c r="AM3304" t="s">
        <v>1332</v>
      </c>
      <c r="AN3304">
        <v>0</v>
      </c>
      <c r="AO3304">
        <v>0</v>
      </c>
    </row>
    <row r="3305" spans="1:41" hidden="1" x14ac:dyDescent="0.3">
      <c r="A3305" t="s">
        <v>1332</v>
      </c>
      <c r="B3305" t="s">
        <v>1332</v>
      </c>
      <c r="C3305" t="s">
        <v>39</v>
      </c>
      <c r="D3305" t="s">
        <v>3686</v>
      </c>
      <c r="E3305">
        <v>2025945</v>
      </c>
      <c r="F3305" t="s">
        <v>5436</v>
      </c>
      <c r="G3305" t="s">
        <v>5437</v>
      </c>
      <c r="I3305" t="s">
        <v>1335</v>
      </c>
      <c r="J3305">
        <v>0</v>
      </c>
      <c r="K3305" t="s">
        <v>5438</v>
      </c>
      <c r="L3305">
        <v>46091</v>
      </c>
      <c r="N3305">
        <v>46132</v>
      </c>
      <c r="P3305" t="s">
        <v>1337</v>
      </c>
      <c r="Q3305" t="s">
        <v>5439</v>
      </c>
      <c r="R3305" t="s">
        <v>1339</v>
      </c>
      <c r="S3305" t="s">
        <v>1332</v>
      </c>
      <c r="U3305" t="s">
        <v>1537</v>
      </c>
      <c r="V3305" t="s">
        <v>1341</v>
      </c>
      <c r="W3305" t="s">
        <v>1339</v>
      </c>
      <c r="X3305">
        <v>46113</v>
      </c>
      <c r="Y3305" t="s">
        <v>5440</v>
      </c>
      <c r="Z3305">
        <v>77</v>
      </c>
      <c r="AA3305">
        <v>30</v>
      </c>
      <c r="AB3305">
        <v>7</v>
      </c>
      <c r="AC3305" t="s">
        <v>1343</v>
      </c>
      <c r="AF3305" t="s">
        <v>1343</v>
      </c>
      <c r="AI3305" t="s">
        <v>1339</v>
      </c>
      <c r="AJ3305">
        <v>60</v>
      </c>
      <c r="AL3305">
        <v>77</v>
      </c>
      <c r="AM3305">
        <v>77</v>
      </c>
      <c r="AN3305">
        <v>0.38961038961039002</v>
      </c>
      <c r="AO3305">
        <v>0.77922077922077904</v>
      </c>
    </row>
    <row r="3306" spans="1:41" x14ac:dyDescent="0.3">
      <c r="A3306" t="s">
        <v>1332</v>
      </c>
      <c r="B3306" t="s">
        <v>1332</v>
      </c>
      <c r="C3306" t="s">
        <v>1380</v>
      </c>
      <c r="D3306" t="s">
        <v>4520</v>
      </c>
      <c r="E3306">
        <v>2026012</v>
      </c>
      <c r="F3306" t="s">
        <v>5862</v>
      </c>
      <c r="G3306" t="s">
        <v>5863</v>
      </c>
      <c r="I3306" t="s">
        <v>1335</v>
      </c>
      <c r="J3306">
        <v>350</v>
      </c>
      <c r="K3306" t="s">
        <v>5864</v>
      </c>
      <c r="L3306" s="42">
        <v>46093</v>
      </c>
      <c r="N3306">
        <v>46142</v>
      </c>
      <c r="P3306" t="s">
        <v>1337</v>
      </c>
      <c r="Q3306" t="s">
        <v>3957</v>
      </c>
      <c r="R3306" t="s">
        <v>1339</v>
      </c>
      <c r="S3306" t="s">
        <v>1332</v>
      </c>
      <c r="U3306" t="s">
        <v>1340</v>
      </c>
      <c r="V3306" t="s">
        <v>1341</v>
      </c>
      <c r="W3306" t="s">
        <v>1339</v>
      </c>
      <c r="X3306">
        <v>46118</v>
      </c>
      <c r="Y3306" t="s">
        <v>5865</v>
      </c>
      <c r="Z3306">
        <v>265</v>
      </c>
      <c r="AA3306">
        <v>84</v>
      </c>
      <c r="AB3306">
        <v>10</v>
      </c>
      <c r="AC3306" t="s">
        <v>1343</v>
      </c>
      <c r="AF3306" t="s">
        <v>1343</v>
      </c>
      <c r="AI3306" t="s">
        <v>1339</v>
      </c>
      <c r="AJ3306">
        <v>415</v>
      </c>
      <c r="AL3306">
        <v>265</v>
      </c>
      <c r="AM3306">
        <v>265</v>
      </c>
      <c r="AN3306">
        <v>0.31698113207547202</v>
      </c>
      <c r="AO3306">
        <v>1.56603773584906</v>
      </c>
    </row>
    <row r="3307" spans="1:41" x14ac:dyDescent="0.3">
      <c r="A3307" t="s">
        <v>1332</v>
      </c>
      <c r="B3307" t="s">
        <v>1332</v>
      </c>
      <c r="C3307" t="s">
        <v>1380</v>
      </c>
      <c r="D3307" t="s">
        <v>4974</v>
      </c>
      <c r="E3307">
        <v>2026061</v>
      </c>
      <c r="F3307" t="s">
        <v>5754</v>
      </c>
      <c r="G3307" t="s">
        <v>5755</v>
      </c>
      <c r="I3307" t="s">
        <v>1335</v>
      </c>
      <c r="J3307">
        <v>130</v>
      </c>
      <c r="K3307" t="s">
        <v>2825</v>
      </c>
      <c r="L3307" s="42">
        <v>46092</v>
      </c>
      <c r="N3307">
        <v>46132</v>
      </c>
      <c r="P3307" t="s">
        <v>1337</v>
      </c>
      <c r="Q3307" t="s">
        <v>2826</v>
      </c>
      <c r="R3307" t="s">
        <v>3490</v>
      </c>
      <c r="S3307" t="s">
        <v>1332</v>
      </c>
      <c r="U3307" t="s">
        <v>1340</v>
      </c>
      <c r="V3307" t="s">
        <v>1341</v>
      </c>
      <c r="W3307" t="s">
        <v>1355</v>
      </c>
      <c r="AC3307" t="s">
        <v>1343</v>
      </c>
      <c r="AF3307" t="s">
        <v>1343</v>
      </c>
      <c r="AI3307">
        <v>2</v>
      </c>
      <c r="AJ3307">
        <v>215</v>
      </c>
      <c r="AL3307">
        <v>0</v>
      </c>
      <c r="AM3307" t="s">
        <v>1332</v>
      </c>
      <c r="AN3307">
        <v>0</v>
      </c>
      <c r="AO3307">
        <v>0</v>
      </c>
    </row>
    <row r="3308" spans="1:41" hidden="1" x14ac:dyDescent="0.3">
      <c r="C3308" t="s">
        <v>304</v>
      </c>
      <c r="D3308" t="s">
        <v>4033</v>
      </c>
      <c r="E3308">
        <v>2026003</v>
      </c>
      <c r="F3308" t="s">
        <v>8911</v>
      </c>
      <c r="G3308" t="s">
        <v>8912</v>
      </c>
      <c r="I3308" t="s">
        <v>1335</v>
      </c>
      <c r="J3308">
        <v>200</v>
      </c>
      <c r="K3308" t="s">
        <v>5438</v>
      </c>
      <c r="L3308">
        <v>46128</v>
      </c>
      <c r="N3308">
        <v>46162</v>
      </c>
      <c r="P3308" t="s">
        <v>1420</v>
      </c>
      <c r="Q3308" t="s">
        <v>5439</v>
      </c>
      <c r="R3308" t="s">
        <v>1781</v>
      </c>
      <c r="U3308" t="s">
        <v>1340</v>
      </c>
      <c r="V3308" t="s">
        <v>1341</v>
      </c>
      <c r="W3308" t="s">
        <v>1355</v>
      </c>
      <c r="AC3308" t="s">
        <v>1343</v>
      </c>
      <c r="AF3308" t="s">
        <v>1343</v>
      </c>
      <c r="AI3308">
        <v>32</v>
      </c>
      <c r="AJ3308">
        <v>245</v>
      </c>
      <c r="AL3308">
        <v>0</v>
      </c>
      <c r="AM3308" t="s">
        <v>1332</v>
      </c>
      <c r="AN3308">
        <v>0</v>
      </c>
      <c r="AO3308">
        <v>0</v>
      </c>
    </row>
    <row r="3309" spans="1:41" hidden="1" x14ac:dyDescent="0.3">
      <c r="C3309" t="s">
        <v>304</v>
      </c>
      <c r="D3309" t="s">
        <v>2091</v>
      </c>
      <c r="E3309">
        <v>2025339</v>
      </c>
      <c r="F3309" t="s">
        <v>8911</v>
      </c>
      <c r="G3309" t="s">
        <v>8912</v>
      </c>
      <c r="I3309" t="s">
        <v>1335</v>
      </c>
      <c r="J3309">
        <v>0</v>
      </c>
      <c r="K3309" t="s">
        <v>5438</v>
      </c>
      <c r="L3309">
        <v>46128</v>
      </c>
      <c r="N3309">
        <v>46162</v>
      </c>
      <c r="P3309" t="s">
        <v>1420</v>
      </c>
      <c r="Q3309" t="s">
        <v>5439</v>
      </c>
      <c r="R3309" t="s">
        <v>1781</v>
      </c>
      <c r="U3309" t="s">
        <v>1340</v>
      </c>
      <c r="V3309" t="s">
        <v>1341</v>
      </c>
      <c r="W3309" t="s">
        <v>1355</v>
      </c>
      <c r="AC3309" t="s">
        <v>1343</v>
      </c>
      <c r="AF3309" t="s">
        <v>1343</v>
      </c>
      <c r="AI3309">
        <v>32</v>
      </c>
      <c r="AJ3309">
        <v>58</v>
      </c>
      <c r="AL3309">
        <v>0</v>
      </c>
      <c r="AM3309" t="s">
        <v>1332</v>
      </c>
      <c r="AN3309">
        <v>0</v>
      </c>
      <c r="AO3309">
        <v>0</v>
      </c>
    </row>
    <row r="3310" spans="1:41" x14ac:dyDescent="0.3">
      <c r="A3310" t="s">
        <v>1332</v>
      </c>
      <c r="B3310" t="s">
        <v>1332</v>
      </c>
      <c r="C3310" t="s">
        <v>1380</v>
      </c>
      <c r="D3310" t="s">
        <v>2962</v>
      </c>
      <c r="E3310">
        <v>2025945</v>
      </c>
      <c r="F3310" t="s">
        <v>5750</v>
      </c>
      <c r="G3310" t="s">
        <v>5751</v>
      </c>
      <c r="I3310" t="s">
        <v>1335</v>
      </c>
      <c r="J3310">
        <v>100</v>
      </c>
      <c r="K3310" t="s">
        <v>5752</v>
      </c>
      <c r="L3310" s="42">
        <v>46092</v>
      </c>
      <c r="N3310">
        <v>46132</v>
      </c>
      <c r="P3310" t="s">
        <v>1361</v>
      </c>
      <c r="Q3310" t="s">
        <v>5753</v>
      </c>
      <c r="R3310" t="s">
        <v>3490</v>
      </c>
      <c r="S3310" t="s">
        <v>1332</v>
      </c>
      <c r="U3310" t="s">
        <v>1340</v>
      </c>
      <c r="V3310" t="s">
        <v>1341</v>
      </c>
      <c r="W3310" t="s">
        <v>1355</v>
      </c>
      <c r="AC3310" t="s">
        <v>1343</v>
      </c>
      <c r="AF3310" t="s">
        <v>1343</v>
      </c>
      <c r="AI3310">
        <v>2</v>
      </c>
      <c r="AJ3310">
        <v>160</v>
      </c>
      <c r="AL3310">
        <v>0</v>
      </c>
      <c r="AM3310" t="s">
        <v>1332</v>
      </c>
      <c r="AN3310">
        <v>0</v>
      </c>
      <c r="AO3310">
        <v>0</v>
      </c>
    </row>
    <row r="3311" spans="1:41" x14ac:dyDescent="0.3">
      <c r="A3311" t="s">
        <v>1332</v>
      </c>
      <c r="B3311" t="s">
        <v>1332</v>
      </c>
      <c r="C3311" t="s">
        <v>1380</v>
      </c>
      <c r="D3311" t="s">
        <v>4577</v>
      </c>
      <c r="E3311">
        <v>2025320</v>
      </c>
      <c r="F3311" t="s">
        <v>5742</v>
      </c>
      <c r="G3311" t="s">
        <v>4636</v>
      </c>
      <c r="I3311" t="s">
        <v>1335</v>
      </c>
      <c r="J3311">
        <v>100</v>
      </c>
      <c r="K3311" t="s">
        <v>5743</v>
      </c>
      <c r="L3311" s="42">
        <v>46092</v>
      </c>
      <c r="N3311">
        <v>46132</v>
      </c>
      <c r="P3311" t="s">
        <v>1337</v>
      </c>
      <c r="Q3311" t="s">
        <v>5744</v>
      </c>
      <c r="R3311" t="s">
        <v>3490</v>
      </c>
      <c r="S3311" t="s">
        <v>1332</v>
      </c>
      <c r="U3311" t="s">
        <v>1340</v>
      </c>
      <c r="V3311" t="s">
        <v>1341</v>
      </c>
      <c r="W3311" t="s">
        <v>1355</v>
      </c>
      <c r="AC3311" t="s">
        <v>1343</v>
      </c>
      <c r="AF3311" t="s">
        <v>1343</v>
      </c>
      <c r="AI3311">
        <v>2</v>
      </c>
      <c r="AJ3311">
        <v>145</v>
      </c>
      <c r="AL3311">
        <v>0</v>
      </c>
      <c r="AM3311" t="s">
        <v>1332</v>
      </c>
      <c r="AN3311">
        <v>0</v>
      </c>
      <c r="AO3311">
        <v>0</v>
      </c>
    </row>
    <row r="3312" spans="1:41" hidden="1" x14ac:dyDescent="0.3">
      <c r="A3312" t="s">
        <v>1332</v>
      </c>
      <c r="B3312" t="s">
        <v>1332</v>
      </c>
      <c r="C3312" t="s">
        <v>39</v>
      </c>
      <c r="D3312" t="s">
        <v>3069</v>
      </c>
      <c r="E3312">
        <v>2026007</v>
      </c>
      <c r="F3312" t="s">
        <v>7828</v>
      </c>
      <c r="G3312" t="s">
        <v>7829</v>
      </c>
      <c r="I3312" t="s">
        <v>1335</v>
      </c>
      <c r="J3312">
        <v>80</v>
      </c>
      <c r="K3312" t="s">
        <v>5190</v>
      </c>
      <c r="L3312">
        <v>46114</v>
      </c>
      <c r="N3312">
        <v>46157</v>
      </c>
      <c r="P3312" t="s">
        <v>1337</v>
      </c>
      <c r="Q3312" t="s">
        <v>5191</v>
      </c>
      <c r="R3312" t="s">
        <v>1781</v>
      </c>
      <c r="S3312" t="s">
        <v>1332</v>
      </c>
      <c r="U3312" t="s">
        <v>1340</v>
      </c>
      <c r="V3312" t="s">
        <v>1341</v>
      </c>
      <c r="W3312" t="s">
        <v>1355</v>
      </c>
      <c r="AC3312" t="s">
        <v>1343</v>
      </c>
      <c r="AF3312" t="s">
        <v>1343</v>
      </c>
      <c r="AI3312">
        <v>27</v>
      </c>
      <c r="AJ3312">
        <v>145</v>
      </c>
      <c r="AL3312">
        <v>0</v>
      </c>
      <c r="AM3312" t="s">
        <v>1332</v>
      </c>
      <c r="AN3312">
        <v>0</v>
      </c>
      <c r="AO3312">
        <v>0</v>
      </c>
    </row>
    <row r="3313" spans="1:41" x14ac:dyDescent="0.3">
      <c r="A3313" t="s">
        <v>1332</v>
      </c>
      <c r="B3313" t="s">
        <v>1332</v>
      </c>
      <c r="C3313" t="s">
        <v>1380</v>
      </c>
      <c r="D3313" t="s">
        <v>4500</v>
      </c>
      <c r="E3313">
        <v>2026062</v>
      </c>
      <c r="F3313" t="s">
        <v>5742</v>
      </c>
      <c r="G3313" t="s">
        <v>5745</v>
      </c>
      <c r="I3313" t="s">
        <v>1335</v>
      </c>
      <c r="J3313">
        <v>100</v>
      </c>
      <c r="K3313" t="s">
        <v>5743</v>
      </c>
      <c r="L3313" s="42">
        <v>46092</v>
      </c>
      <c r="N3313">
        <v>46132</v>
      </c>
      <c r="P3313" t="s">
        <v>1337</v>
      </c>
      <c r="Q3313" t="s">
        <v>5744</v>
      </c>
      <c r="R3313" t="s">
        <v>1339</v>
      </c>
      <c r="S3313" t="s">
        <v>1332</v>
      </c>
      <c r="U3313" t="s">
        <v>1340</v>
      </c>
      <c r="V3313" t="s">
        <v>1341</v>
      </c>
      <c r="W3313" t="s">
        <v>1339</v>
      </c>
      <c r="X3313">
        <v>46123</v>
      </c>
      <c r="Y3313" t="s">
        <v>5746</v>
      </c>
      <c r="Z3313">
        <v>130</v>
      </c>
      <c r="AA3313">
        <v>31</v>
      </c>
      <c r="AB3313">
        <v>13</v>
      </c>
      <c r="AC3313" t="s">
        <v>1343</v>
      </c>
      <c r="AF3313" t="s">
        <v>1343</v>
      </c>
      <c r="AI3313" t="s">
        <v>1339</v>
      </c>
      <c r="AJ3313">
        <v>155</v>
      </c>
      <c r="AL3313">
        <v>130</v>
      </c>
      <c r="AM3313">
        <v>130</v>
      </c>
      <c r="AN3313">
        <v>0.238461538461538</v>
      </c>
      <c r="AO3313">
        <v>1.1923076923076901</v>
      </c>
    </row>
    <row r="3314" spans="1:41" x14ac:dyDescent="0.3">
      <c r="A3314" t="s">
        <v>1332</v>
      </c>
      <c r="B3314" t="s">
        <v>1332</v>
      </c>
      <c r="C3314" t="s">
        <v>1380</v>
      </c>
      <c r="D3314" t="s">
        <v>4745</v>
      </c>
      <c r="E3314">
        <v>2026012</v>
      </c>
      <c r="F3314" t="s">
        <v>5747</v>
      </c>
      <c r="G3314" t="s">
        <v>5748</v>
      </c>
      <c r="I3314" t="s">
        <v>1335</v>
      </c>
      <c r="J3314">
        <v>280</v>
      </c>
      <c r="K3314" t="s">
        <v>743</v>
      </c>
      <c r="L3314" s="42">
        <v>46092</v>
      </c>
      <c r="N3314">
        <v>46132</v>
      </c>
      <c r="P3314" t="s">
        <v>1337</v>
      </c>
      <c r="Q3314" t="s">
        <v>744</v>
      </c>
      <c r="R3314" t="s">
        <v>1339</v>
      </c>
      <c r="S3314" t="s">
        <v>1332</v>
      </c>
      <c r="U3314" t="s">
        <v>1340</v>
      </c>
      <c r="V3314" t="s">
        <v>1341</v>
      </c>
      <c r="W3314" t="s">
        <v>1339</v>
      </c>
      <c r="X3314">
        <v>46118</v>
      </c>
      <c r="Y3314" t="s">
        <v>5749</v>
      </c>
      <c r="Z3314">
        <v>201</v>
      </c>
      <c r="AA3314">
        <v>70</v>
      </c>
      <c r="AB3314">
        <v>21</v>
      </c>
      <c r="AC3314" t="s">
        <v>1343</v>
      </c>
      <c r="AF3314" t="s">
        <v>1343</v>
      </c>
      <c r="AI3314" t="s">
        <v>1339</v>
      </c>
      <c r="AJ3314">
        <v>345</v>
      </c>
      <c r="AL3314">
        <v>201</v>
      </c>
      <c r="AM3314">
        <v>201</v>
      </c>
      <c r="AN3314">
        <v>0.34825870646766199</v>
      </c>
      <c r="AO3314">
        <v>1.7164179104477599</v>
      </c>
    </row>
    <row r="3315" spans="1:41" hidden="1" x14ac:dyDescent="0.3">
      <c r="A3315" t="s">
        <v>1332</v>
      </c>
      <c r="B3315" t="s">
        <v>1332</v>
      </c>
      <c r="C3315" t="s">
        <v>39</v>
      </c>
      <c r="D3315" t="s">
        <v>7800</v>
      </c>
      <c r="E3315">
        <v>2026069</v>
      </c>
      <c r="F3315" t="s">
        <v>8069</v>
      </c>
      <c r="G3315" t="s">
        <v>4636</v>
      </c>
      <c r="I3315" t="s">
        <v>1335</v>
      </c>
      <c r="J3315">
        <v>0</v>
      </c>
      <c r="K3315" t="s">
        <v>6817</v>
      </c>
      <c r="L3315">
        <v>46119</v>
      </c>
      <c r="N3315">
        <v>46157</v>
      </c>
      <c r="P3315" t="s">
        <v>1361</v>
      </c>
      <c r="Q3315" t="s">
        <v>6818</v>
      </c>
      <c r="R3315" t="s">
        <v>1781</v>
      </c>
      <c r="S3315" t="s">
        <v>1332</v>
      </c>
      <c r="U3315" t="s">
        <v>1537</v>
      </c>
      <c r="V3315" t="s">
        <v>1341</v>
      </c>
      <c r="W3315" t="s">
        <v>1355</v>
      </c>
      <c r="AC3315" t="s">
        <v>1343</v>
      </c>
      <c r="AF3315" t="s">
        <v>1343</v>
      </c>
      <c r="AI3315">
        <v>27</v>
      </c>
      <c r="AJ3315">
        <v>0</v>
      </c>
      <c r="AL3315">
        <v>0</v>
      </c>
      <c r="AM3315" t="s">
        <v>1332</v>
      </c>
      <c r="AN3315">
        <v>0</v>
      </c>
      <c r="AO3315">
        <v>0</v>
      </c>
    </row>
    <row r="3316" spans="1:41" hidden="1" x14ac:dyDescent="0.3">
      <c r="A3316" t="s">
        <v>1332</v>
      </c>
      <c r="B3316" t="s">
        <v>1332</v>
      </c>
      <c r="C3316" t="s">
        <v>304</v>
      </c>
      <c r="D3316" t="s">
        <v>1438</v>
      </c>
      <c r="E3316">
        <v>2025933</v>
      </c>
      <c r="I3316" t="s">
        <v>1335</v>
      </c>
      <c r="J3316">
        <v>200</v>
      </c>
      <c r="K3316" t="s">
        <v>4381</v>
      </c>
      <c r="L3316">
        <v>46079</v>
      </c>
      <c r="N3316">
        <v>46113</v>
      </c>
      <c r="P3316" t="s">
        <v>1337</v>
      </c>
      <c r="Q3316" t="s">
        <v>4382</v>
      </c>
      <c r="R3316" t="s">
        <v>1339</v>
      </c>
      <c r="S3316" t="s">
        <v>1332</v>
      </c>
      <c r="U3316" t="s">
        <v>1340</v>
      </c>
      <c r="V3316" t="s">
        <v>1341</v>
      </c>
      <c r="W3316" t="s">
        <v>1339</v>
      </c>
      <c r="X3316">
        <v>46098</v>
      </c>
      <c r="Y3316" t="s">
        <v>4383</v>
      </c>
      <c r="Z3316">
        <v>39</v>
      </c>
      <c r="AA3316">
        <v>14</v>
      </c>
      <c r="AB3316">
        <v>7</v>
      </c>
      <c r="AC3316" t="s">
        <v>1343</v>
      </c>
      <c r="AF3316" t="s">
        <v>1343</v>
      </c>
      <c r="AI3316" t="s">
        <v>1339</v>
      </c>
      <c r="AJ3316">
        <v>250</v>
      </c>
      <c r="AL3316">
        <v>39</v>
      </c>
      <c r="AM3316">
        <v>39</v>
      </c>
      <c r="AN3316">
        <v>0.35897435897435898</v>
      </c>
      <c r="AO3316">
        <v>6.4102564102564097</v>
      </c>
    </row>
    <row r="3317" spans="1:41" hidden="1" x14ac:dyDescent="0.3">
      <c r="A3317" t="s">
        <v>1332</v>
      </c>
      <c r="B3317" t="s">
        <v>1332</v>
      </c>
      <c r="C3317" t="s">
        <v>304</v>
      </c>
      <c r="D3317" t="s">
        <v>1755</v>
      </c>
      <c r="E3317">
        <v>2025329</v>
      </c>
      <c r="I3317" t="s">
        <v>1335</v>
      </c>
      <c r="J3317">
        <v>0</v>
      </c>
      <c r="K3317" t="s">
        <v>4381</v>
      </c>
      <c r="L3317">
        <v>46079</v>
      </c>
      <c r="N3317">
        <v>46113</v>
      </c>
      <c r="P3317" t="s">
        <v>1337</v>
      </c>
      <c r="Q3317" t="s">
        <v>4382</v>
      </c>
      <c r="R3317" t="s">
        <v>1339</v>
      </c>
      <c r="S3317" t="s">
        <v>1332</v>
      </c>
      <c r="U3317" t="s">
        <v>1340</v>
      </c>
      <c r="V3317" t="s">
        <v>1341</v>
      </c>
      <c r="W3317" t="s">
        <v>1339</v>
      </c>
      <c r="X3317">
        <v>46098</v>
      </c>
      <c r="Y3317" t="s">
        <v>4383</v>
      </c>
      <c r="Z3317">
        <v>39</v>
      </c>
      <c r="AA3317">
        <v>14</v>
      </c>
      <c r="AB3317">
        <v>7</v>
      </c>
      <c r="AC3317" t="s">
        <v>1343</v>
      </c>
      <c r="AF3317" t="s">
        <v>1343</v>
      </c>
      <c r="AI3317" t="s">
        <v>1339</v>
      </c>
      <c r="AJ3317">
        <v>52</v>
      </c>
      <c r="AL3317" t="s">
        <v>1332</v>
      </c>
      <c r="AM3317" t="s">
        <v>1332</v>
      </c>
      <c r="AN3317">
        <v>0.35897435897435898</v>
      </c>
      <c r="AO3317">
        <v>0</v>
      </c>
    </row>
    <row r="3318" spans="1:41" hidden="1" x14ac:dyDescent="0.3">
      <c r="A3318" t="s">
        <v>1332</v>
      </c>
      <c r="B3318" t="s">
        <v>1332</v>
      </c>
      <c r="C3318" t="s">
        <v>304</v>
      </c>
      <c r="D3318" t="s">
        <v>3072</v>
      </c>
      <c r="E3318">
        <v>2026008</v>
      </c>
      <c r="I3318" t="s">
        <v>1335</v>
      </c>
      <c r="J3318">
        <v>200</v>
      </c>
      <c r="K3318" t="s">
        <v>4381</v>
      </c>
      <c r="L3318">
        <v>46079</v>
      </c>
      <c r="N3318">
        <v>46132</v>
      </c>
      <c r="P3318" t="s">
        <v>1337</v>
      </c>
      <c r="Q3318" t="s">
        <v>4382</v>
      </c>
      <c r="R3318" t="s">
        <v>3490</v>
      </c>
      <c r="S3318" t="s">
        <v>1332</v>
      </c>
      <c r="U3318" t="s">
        <v>1340</v>
      </c>
      <c r="V3318" t="s">
        <v>1341</v>
      </c>
      <c r="W3318" t="s">
        <v>1355</v>
      </c>
      <c r="AC3318" t="s">
        <v>1343</v>
      </c>
      <c r="AF3318" t="s">
        <v>1343</v>
      </c>
      <c r="AI3318">
        <v>2</v>
      </c>
      <c r="AJ3318">
        <v>245</v>
      </c>
      <c r="AL3318">
        <v>0</v>
      </c>
      <c r="AM3318" t="s">
        <v>1332</v>
      </c>
      <c r="AN3318">
        <v>0</v>
      </c>
      <c r="AO3318">
        <v>0</v>
      </c>
    </row>
    <row r="3319" spans="1:41" hidden="1" x14ac:dyDescent="0.3">
      <c r="A3319" t="s">
        <v>1332</v>
      </c>
      <c r="B3319" t="s">
        <v>1332</v>
      </c>
      <c r="C3319" t="s">
        <v>304</v>
      </c>
      <c r="D3319" t="s">
        <v>3076</v>
      </c>
      <c r="E3319">
        <v>2025502</v>
      </c>
      <c r="I3319" t="s">
        <v>1335</v>
      </c>
      <c r="J3319">
        <v>0</v>
      </c>
      <c r="K3319" t="s">
        <v>4381</v>
      </c>
      <c r="L3319">
        <v>46079</v>
      </c>
      <c r="N3319">
        <v>46132</v>
      </c>
      <c r="P3319" t="s">
        <v>1337</v>
      </c>
      <c r="Q3319" t="s">
        <v>4382</v>
      </c>
      <c r="R3319" t="s">
        <v>3490</v>
      </c>
      <c r="S3319" t="s">
        <v>1332</v>
      </c>
      <c r="U3319" t="s">
        <v>1340</v>
      </c>
      <c r="V3319" t="s">
        <v>1341</v>
      </c>
      <c r="W3319" t="s">
        <v>1355</v>
      </c>
      <c r="AC3319" t="s">
        <v>1343</v>
      </c>
      <c r="AF3319" t="s">
        <v>1343</v>
      </c>
      <c r="AI3319">
        <v>2</v>
      </c>
      <c r="AJ3319">
        <v>40</v>
      </c>
      <c r="AL3319">
        <v>0</v>
      </c>
      <c r="AM3319" t="s">
        <v>1332</v>
      </c>
      <c r="AN3319">
        <v>0</v>
      </c>
      <c r="AO3319">
        <v>0</v>
      </c>
    </row>
    <row r="3320" spans="1:41" hidden="1" x14ac:dyDescent="0.3">
      <c r="A3320" t="s">
        <v>1332</v>
      </c>
      <c r="B3320" t="s">
        <v>1379</v>
      </c>
      <c r="C3320" t="s">
        <v>1371</v>
      </c>
      <c r="D3320" t="s">
        <v>3882</v>
      </c>
      <c r="E3320">
        <v>2025322</v>
      </c>
      <c r="F3320" t="s">
        <v>6336</v>
      </c>
      <c r="G3320" t="s">
        <v>6337</v>
      </c>
      <c r="I3320" t="s">
        <v>1335</v>
      </c>
      <c r="J3320">
        <v>300</v>
      </c>
      <c r="K3320" t="s">
        <v>4381</v>
      </c>
      <c r="L3320">
        <v>46098</v>
      </c>
      <c r="N3320">
        <v>46142</v>
      </c>
      <c r="P3320" t="s">
        <v>1337</v>
      </c>
      <c r="Q3320" t="s">
        <v>4382</v>
      </c>
      <c r="R3320" t="s">
        <v>1781</v>
      </c>
      <c r="S3320" t="s">
        <v>1332</v>
      </c>
      <c r="U3320" t="s">
        <v>1340</v>
      </c>
      <c r="V3320" t="s">
        <v>1341</v>
      </c>
      <c r="W3320" t="s">
        <v>1355</v>
      </c>
      <c r="AC3320" t="s">
        <v>1343</v>
      </c>
      <c r="AF3320" t="s">
        <v>1343</v>
      </c>
      <c r="AI3320">
        <v>12</v>
      </c>
      <c r="AJ3320">
        <v>390</v>
      </c>
      <c r="AL3320">
        <v>0</v>
      </c>
      <c r="AM3320" t="s">
        <v>1332</v>
      </c>
      <c r="AN3320">
        <v>0</v>
      </c>
      <c r="AO3320">
        <v>0</v>
      </c>
    </row>
    <row r="3321" spans="1:41" hidden="1" x14ac:dyDescent="0.3">
      <c r="A3321" t="s">
        <v>1332</v>
      </c>
      <c r="B3321" t="s">
        <v>1379</v>
      </c>
      <c r="C3321" t="s">
        <v>1371</v>
      </c>
      <c r="D3321" t="s">
        <v>3708</v>
      </c>
      <c r="E3321">
        <v>2025322</v>
      </c>
      <c r="F3321" t="s">
        <v>6336</v>
      </c>
      <c r="I3321" t="s">
        <v>1335</v>
      </c>
      <c r="J3321">
        <v>0</v>
      </c>
      <c r="K3321" t="s">
        <v>4381</v>
      </c>
      <c r="L3321">
        <v>46098</v>
      </c>
      <c r="N3321">
        <v>46142</v>
      </c>
      <c r="P3321" t="s">
        <v>1337</v>
      </c>
      <c r="Q3321" t="s">
        <v>4382</v>
      </c>
      <c r="R3321" t="s">
        <v>1781</v>
      </c>
      <c r="S3321" t="s">
        <v>1332</v>
      </c>
      <c r="U3321" t="s">
        <v>1340</v>
      </c>
      <c r="V3321" t="s">
        <v>1341</v>
      </c>
      <c r="W3321" t="s">
        <v>1355</v>
      </c>
      <c r="AC3321" t="s">
        <v>1343</v>
      </c>
      <c r="AF3321" t="s">
        <v>1343</v>
      </c>
      <c r="AI3321">
        <v>12</v>
      </c>
      <c r="AJ3321">
        <v>90</v>
      </c>
      <c r="AL3321">
        <v>0</v>
      </c>
      <c r="AM3321" t="s">
        <v>1332</v>
      </c>
      <c r="AN3321">
        <v>0</v>
      </c>
      <c r="AO3321">
        <v>0</v>
      </c>
    </row>
    <row r="3322" spans="1:41" hidden="1" x14ac:dyDescent="0.3">
      <c r="A3322" t="s">
        <v>1332</v>
      </c>
      <c r="B3322" t="s">
        <v>1332</v>
      </c>
      <c r="C3322" t="s">
        <v>1359</v>
      </c>
      <c r="D3322" t="s">
        <v>1438</v>
      </c>
      <c r="E3322">
        <v>2025933</v>
      </c>
      <c r="I3322" t="s">
        <v>1335</v>
      </c>
      <c r="J3322">
        <v>100</v>
      </c>
      <c r="K3322" t="s">
        <v>2223</v>
      </c>
      <c r="L3322">
        <v>46002</v>
      </c>
      <c r="N3322">
        <v>46052</v>
      </c>
      <c r="P3322" t="s">
        <v>1361</v>
      </c>
      <c r="Q3322" t="s">
        <v>2224</v>
      </c>
      <c r="R3322" t="s">
        <v>1339</v>
      </c>
      <c r="S3322" t="s">
        <v>1374</v>
      </c>
      <c r="T3322" t="s">
        <v>2225</v>
      </c>
      <c r="U3322" t="s">
        <v>1354</v>
      </c>
      <c r="V3322" t="s">
        <v>1341</v>
      </c>
      <c r="W3322" t="s">
        <v>1339</v>
      </c>
      <c r="X3322">
        <v>46094</v>
      </c>
      <c r="Y3322" t="s">
        <v>2226</v>
      </c>
      <c r="Z3322">
        <v>160</v>
      </c>
      <c r="AA3322">
        <v>19</v>
      </c>
      <c r="AB3322">
        <v>12</v>
      </c>
      <c r="AC3322" t="s">
        <v>1343</v>
      </c>
      <c r="AF3322" t="s">
        <v>1343</v>
      </c>
      <c r="AI3322" t="s">
        <v>1339</v>
      </c>
      <c r="AJ3322">
        <v>150</v>
      </c>
      <c r="AL3322">
        <v>160</v>
      </c>
      <c r="AM3322">
        <v>160</v>
      </c>
      <c r="AN3322">
        <v>0.11874999999999999</v>
      </c>
      <c r="AO3322">
        <v>0.9375</v>
      </c>
    </row>
    <row r="3323" spans="1:41" hidden="1" x14ac:dyDescent="0.3">
      <c r="A3323" t="s">
        <v>1332</v>
      </c>
      <c r="B3323" t="s">
        <v>1332</v>
      </c>
      <c r="C3323" t="s">
        <v>1359</v>
      </c>
      <c r="D3323" t="s">
        <v>1755</v>
      </c>
      <c r="E3323">
        <v>2025329</v>
      </c>
      <c r="I3323" t="s">
        <v>1335</v>
      </c>
      <c r="J3323">
        <v>0</v>
      </c>
      <c r="K3323" t="s">
        <v>2223</v>
      </c>
      <c r="L3323">
        <v>46002</v>
      </c>
      <c r="N3323">
        <v>46052</v>
      </c>
      <c r="P3323" t="s">
        <v>1361</v>
      </c>
      <c r="Q3323" t="s">
        <v>2224</v>
      </c>
      <c r="R3323" t="s">
        <v>1339</v>
      </c>
      <c r="S3323" t="s">
        <v>1374</v>
      </c>
      <c r="T3323" t="s">
        <v>2225</v>
      </c>
      <c r="U3323" t="s">
        <v>1354</v>
      </c>
      <c r="V3323" t="s">
        <v>1341</v>
      </c>
      <c r="W3323" t="s">
        <v>1339</v>
      </c>
      <c r="X3323">
        <v>46094</v>
      </c>
      <c r="Y3323" t="s">
        <v>2226</v>
      </c>
      <c r="Z3323">
        <v>160</v>
      </c>
      <c r="AA3323">
        <v>19</v>
      </c>
      <c r="AB3323">
        <v>12</v>
      </c>
      <c r="AC3323" t="s">
        <v>1343</v>
      </c>
      <c r="AF3323" t="s">
        <v>1343</v>
      </c>
      <c r="AI3323" t="s">
        <v>1339</v>
      </c>
      <c r="AJ3323">
        <v>52</v>
      </c>
      <c r="AL3323" t="s">
        <v>1332</v>
      </c>
      <c r="AM3323" t="s">
        <v>1332</v>
      </c>
      <c r="AN3323">
        <v>0.11874999999999999</v>
      </c>
      <c r="AO3323">
        <v>0</v>
      </c>
    </row>
    <row r="3324" spans="1:41" hidden="1" x14ac:dyDescent="0.3">
      <c r="A3324" t="s">
        <v>1332</v>
      </c>
      <c r="B3324" t="s">
        <v>1332</v>
      </c>
      <c r="C3324" t="s">
        <v>39</v>
      </c>
      <c r="D3324" t="s">
        <v>1438</v>
      </c>
      <c r="E3324">
        <v>2025933</v>
      </c>
      <c r="I3324" t="s">
        <v>1335</v>
      </c>
      <c r="J3324">
        <v>200</v>
      </c>
      <c r="K3324" t="s">
        <v>3319</v>
      </c>
      <c r="L3324">
        <v>46042</v>
      </c>
      <c r="N3324">
        <v>46081</v>
      </c>
      <c r="P3324" t="s">
        <v>1337</v>
      </c>
      <c r="Q3324" t="s">
        <v>3320</v>
      </c>
      <c r="R3324" t="s">
        <v>1339</v>
      </c>
      <c r="S3324" t="s">
        <v>1332</v>
      </c>
      <c r="U3324" t="s">
        <v>1340</v>
      </c>
      <c r="V3324" t="s">
        <v>1341</v>
      </c>
      <c r="W3324" t="s">
        <v>1339</v>
      </c>
      <c r="X3324">
        <v>46083</v>
      </c>
      <c r="Y3324" t="s">
        <v>3321</v>
      </c>
      <c r="Z3324">
        <v>177</v>
      </c>
      <c r="AA3324">
        <v>74</v>
      </c>
      <c r="AB3324">
        <v>1</v>
      </c>
      <c r="AC3324" t="s">
        <v>1343</v>
      </c>
      <c r="AF3324" t="s">
        <v>1343</v>
      </c>
      <c r="AI3324" t="s">
        <v>1339</v>
      </c>
      <c r="AJ3324">
        <v>250</v>
      </c>
      <c r="AL3324">
        <v>177</v>
      </c>
      <c r="AM3324">
        <v>177</v>
      </c>
      <c r="AN3324">
        <v>0.418079096045198</v>
      </c>
      <c r="AO3324">
        <v>1.41242937853107</v>
      </c>
    </row>
    <row r="3325" spans="1:41" hidden="1" x14ac:dyDescent="0.3">
      <c r="A3325" t="s">
        <v>1332</v>
      </c>
      <c r="B3325" t="s">
        <v>1332</v>
      </c>
      <c r="C3325" t="s">
        <v>39</v>
      </c>
      <c r="D3325" t="s">
        <v>1755</v>
      </c>
      <c r="E3325">
        <v>2025329</v>
      </c>
      <c r="I3325" t="s">
        <v>1335</v>
      </c>
      <c r="J3325">
        <v>0</v>
      </c>
      <c r="K3325" t="s">
        <v>3319</v>
      </c>
      <c r="L3325">
        <v>46042</v>
      </c>
      <c r="N3325">
        <v>46081</v>
      </c>
      <c r="P3325" t="s">
        <v>1337</v>
      </c>
      <c r="Q3325" t="s">
        <v>3320</v>
      </c>
      <c r="R3325" t="s">
        <v>1339</v>
      </c>
      <c r="S3325" t="s">
        <v>1332</v>
      </c>
      <c r="U3325" t="s">
        <v>1340</v>
      </c>
      <c r="V3325" t="s">
        <v>1341</v>
      </c>
      <c r="W3325" t="s">
        <v>1339</v>
      </c>
      <c r="X3325">
        <v>46083</v>
      </c>
      <c r="Y3325" t="s">
        <v>3321</v>
      </c>
      <c r="Z3325">
        <v>177</v>
      </c>
      <c r="AA3325">
        <v>74</v>
      </c>
      <c r="AB3325">
        <v>1</v>
      </c>
      <c r="AC3325" t="s">
        <v>1343</v>
      </c>
      <c r="AF3325" t="s">
        <v>1343</v>
      </c>
      <c r="AI3325" t="s">
        <v>1339</v>
      </c>
      <c r="AJ3325">
        <v>52</v>
      </c>
      <c r="AL3325" t="s">
        <v>1332</v>
      </c>
      <c r="AM3325" t="s">
        <v>1332</v>
      </c>
      <c r="AN3325">
        <v>0.418079096045198</v>
      </c>
      <c r="AO3325">
        <v>0</v>
      </c>
    </row>
    <row r="3326" spans="1:41" hidden="1" x14ac:dyDescent="0.3">
      <c r="A3326" t="s">
        <v>1332</v>
      </c>
      <c r="B3326" t="s">
        <v>1332</v>
      </c>
      <c r="C3326" t="s">
        <v>1359</v>
      </c>
      <c r="D3326" t="s">
        <v>2802</v>
      </c>
      <c r="E3326" t="s">
        <v>1332</v>
      </c>
      <c r="I3326" t="s">
        <v>1335</v>
      </c>
      <c r="J3326">
        <v>200</v>
      </c>
      <c r="K3326" t="s">
        <v>3319</v>
      </c>
      <c r="L3326">
        <v>46058</v>
      </c>
      <c r="N3326">
        <v>46106</v>
      </c>
      <c r="P3326" t="s">
        <v>1337</v>
      </c>
      <c r="Q3326" t="s">
        <v>3320</v>
      </c>
      <c r="R3326" t="s">
        <v>1358</v>
      </c>
      <c r="S3326" t="s">
        <v>1332</v>
      </c>
      <c r="U3326" t="s">
        <v>1340</v>
      </c>
      <c r="V3326" t="s">
        <v>1341</v>
      </c>
      <c r="W3326" t="s">
        <v>1358</v>
      </c>
      <c r="AC3326" t="s">
        <v>1343</v>
      </c>
      <c r="AF3326" t="s">
        <v>1343</v>
      </c>
      <c r="AI3326" t="s">
        <v>1358</v>
      </c>
      <c r="AJ3326" t="s">
        <v>1332</v>
      </c>
      <c r="AL3326">
        <v>0</v>
      </c>
      <c r="AM3326" t="s">
        <v>1332</v>
      </c>
      <c r="AN3326">
        <v>0</v>
      </c>
      <c r="AO3326">
        <v>0</v>
      </c>
    </row>
    <row r="3327" spans="1:41" hidden="1" x14ac:dyDescent="0.3">
      <c r="A3327" t="s">
        <v>1332</v>
      </c>
      <c r="B3327" t="s">
        <v>1379</v>
      </c>
      <c r="C3327" t="s">
        <v>1359</v>
      </c>
      <c r="D3327" t="s">
        <v>3708</v>
      </c>
      <c r="E3327">
        <v>2025322</v>
      </c>
      <c r="I3327" t="s">
        <v>1335</v>
      </c>
      <c r="J3327">
        <v>200</v>
      </c>
      <c r="K3327" t="s">
        <v>3319</v>
      </c>
      <c r="L3327">
        <v>46058</v>
      </c>
      <c r="N3327">
        <v>46106</v>
      </c>
      <c r="P3327" t="s">
        <v>1337</v>
      </c>
      <c r="Q3327" t="s">
        <v>3320</v>
      </c>
      <c r="R3327" t="s">
        <v>1339</v>
      </c>
      <c r="S3327" t="s">
        <v>1332</v>
      </c>
      <c r="U3327" t="s">
        <v>1340</v>
      </c>
      <c r="V3327" t="s">
        <v>1341</v>
      </c>
      <c r="W3327" t="s">
        <v>1339</v>
      </c>
      <c r="X3327">
        <v>46114</v>
      </c>
      <c r="Y3327" t="s">
        <v>4101</v>
      </c>
      <c r="Z3327">
        <v>36</v>
      </c>
      <c r="AA3327">
        <v>10</v>
      </c>
      <c r="AB3327">
        <v>0</v>
      </c>
      <c r="AC3327" t="s">
        <v>1343</v>
      </c>
      <c r="AF3327" t="s">
        <v>1343</v>
      </c>
      <c r="AI3327" t="s">
        <v>1339</v>
      </c>
      <c r="AJ3327">
        <v>290</v>
      </c>
      <c r="AL3327">
        <v>36</v>
      </c>
      <c r="AM3327">
        <v>36</v>
      </c>
      <c r="AN3327">
        <v>0.27777777777777801</v>
      </c>
      <c r="AO3327">
        <v>8.0555555555555607</v>
      </c>
    </row>
    <row r="3328" spans="1:41" hidden="1" x14ac:dyDescent="0.3">
      <c r="A3328" t="s">
        <v>1332</v>
      </c>
      <c r="B3328" t="s">
        <v>1379</v>
      </c>
      <c r="C3328" t="s">
        <v>1359</v>
      </c>
      <c r="D3328" t="s">
        <v>3882</v>
      </c>
      <c r="E3328">
        <v>2025322</v>
      </c>
      <c r="I3328" t="s">
        <v>1335</v>
      </c>
      <c r="J3328">
        <v>0</v>
      </c>
      <c r="K3328" t="s">
        <v>3319</v>
      </c>
      <c r="L3328">
        <v>46058</v>
      </c>
      <c r="N3328">
        <v>46106</v>
      </c>
      <c r="P3328" t="s">
        <v>1337</v>
      </c>
      <c r="Q3328" t="s">
        <v>3320</v>
      </c>
      <c r="R3328" t="s">
        <v>1339</v>
      </c>
      <c r="S3328" t="s">
        <v>1332</v>
      </c>
      <c r="U3328" t="s">
        <v>1340</v>
      </c>
      <c r="V3328" t="s">
        <v>1341</v>
      </c>
      <c r="W3328" t="s">
        <v>1339</v>
      </c>
      <c r="X3328">
        <v>46114</v>
      </c>
      <c r="Y3328" t="s">
        <v>4101</v>
      </c>
      <c r="Z3328">
        <v>36</v>
      </c>
      <c r="AA3328">
        <v>10</v>
      </c>
      <c r="AB3328">
        <v>0</v>
      </c>
      <c r="AC3328" t="s">
        <v>1343</v>
      </c>
      <c r="AF3328" t="s">
        <v>1343</v>
      </c>
      <c r="AI3328" t="s">
        <v>1339</v>
      </c>
      <c r="AJ3328">
        <v>90</v>
      </c>
      <c r="AL3328" t="s">
        <v>1332</v>
      </c>
      <c r="AM3328" t="s">
        <v>1332</v>
      </c>
      <c r="AN3328">
        <v>0.27777777777777801</v>
      </c>
      <c r="AO3328">
        <v>0</v>
      </c>
    </row>
    <row r="3329" spans="1:41" hidden="1" x14ac:dyDescent="0.3">
      <c r="A3329" t="s">
        <v>1332</v>
      </c>
      <c r="B3329" t="s">
        <v>1332</v>
      </c>
      <c r="C3329" t="s">
        <v>1359</v>
      </c>
      <c r="D3329" t="s">
        <v>3934</v>
      </c>
      <c r="E3329">
        <v>2026004</v>
      </c>
      <c r="I3329" t="s">
        <v>1335</v>
      </c>
      <c r="J3329">
        <v>200</v>
      </c>
      <c r="K3329" t="s">
        <v>3319</v>
      </c>
      <c r="L3329">
        <v>46058</v>
      </c>
      <c r="N3329">
        <v>46106</v>
      </c>
      <c r="P3329" t="s">
        <v>1337</v>
      </c>
      <c r="Q3329" t="s">
        <v>3320</v>
      </c>
      <c r="R3329" t="s">
        <v>1358</v>
      </c>
      <c r="S3329" t="s">
        <v>1332</v>
      </c>
      <c r="U3329" t="s">
        <v>1340</v>
      </c>
      <c r="V3329" t="s">
        <v>1341</v>
      </c>
      <c r="W3329" t="s">
        <v>1358</v>
      </c>
      <c r="AC3329" t="s">
        <v>1343</v>
      </c>
      <c r="AF3329" t="s">
        <v>1343</v>
      </c>
      <c r="AI3329" t="s">
        <v>1358</v>
      </c>
      <c r="AJ3329">
        <v>290</v>
      </c>
      <c r="AL3329">
        <v>0</v>
      </c>
      <c r="AM3329" t="s">
        <v>1332</v>
      </c>
      <c r="AN3329">
        <v>0</v>
      </c>
      <c r="AO3329">
        <v>0</v>
      </c>
    </row>
    <row r="3330" spans="1:41" hidden="1" x14ac:dyDescent="0.3">
      <c r="A3330" t="s">
        <v>1332</v>
      </c>
      <c r="B3330" t="s">
        <v>1332</v>
      </c>
      <c r="C3330" t="s">
        <v>1371</v>
      </c>
      <c r="D3330" t="s">
        <v>4500</v>
      </c>
      <c r="E3330">
        <v>2026062</v>
      </c>
      <c r="F3330" t="s">
        <v>5879</v>
      </c>
      <c r="G3330" t="s">
        <v>5880</v>
      </c>
      <c r="I3330" t="s">
        <v>1335</v>
      </c>
      <c r="J3330">
        <v>100</v>
      </c>
      <c r="K3330" t="s">
        <v>3319</v>
      </c>
      <c r="L3330">
        <v>46093</v>
      </c>
      <c r="N3330">
        <v>46142</v>
      </c>
      <c r="P3330" t="s">
        <v>1337</v>
      </c>
      <c r="Q3330" t="s">
        <v>3320</v>
      </c>
      <c r="R3330" t="s">
        <v>1781</v>
      </c>
      <c r="S3330" t="s">
        <v>1332</v>
      </c>
      <c r="U3330" t="s">
        <v>1340</v>
      </c>
      <c r="V3330" t="s">
        <v>1341</v>
      </c>
      <c r="W3330" t="s">
        <v>1355</v>
      </c>
      <c r="AC3330" t="s">
        <v>1343</v>
      </c>
      <c r="AF3330" t="s">
        <v>1343</v>
      </c>
      <c r="AI3330">
        <v>12</v>
      </c>
      <c r="AJ3330">
        <v>155</v>
      </c>
      <c r="AL3330">
        <v>0</v>
      </c>
      <c r="AM3330" t="s">
        <v>1332</v>
      </c>
      <c r="AN3330">
        <v>0</v>
      </c>
      <c r="AO3330">
        <v>0</v>
      </c>
    </row>
    <row r="3331" spans="1:41" hidden="1" x14ac:dyDescent="0.3">
      <c r="A3331" t="s">
        <v>1332</v>
      </c>
      <c r="B3331" t="s">
        <v>1332</v>
      </c>
      <c r="C3331" t="s">
        <v>1371</v>
      </c>
      <c r="D3331" t="s">
        <v>4577</v>
      </c>
      <c r="E3331">
        <v>2025320</v>
      </c>
      <c r="F3331" t="s">
        <v>5879</v>
      </c>
      <c r="G3331" t="s">
        <v>5881</v>
      </c>
      <c r="I3331" t="s">
        <v>1335</v>
      </c>
      <c r="J3331">
        <v>100</v>
      </c>
      <c r="K3331" t="s">
        <v>3319</v>
      </c>
      <c r="L3331">
        <v>46093</v>
      </c>
      <c r="N3331">
        <v>46142</v>
      </c>
      <c r="P3331" t="s">
        <v>1337</v>
      </c>
      <c r="Q3331" t="s">
        <v>3320</v>
      </c>
      <c r="R3331" t="s">
        <v>1781</v>
      </c>
      <c r="S3331" t="s">
        <v>1332</v>
      </c>
      <c r="U3331" t="s">
        <v>1340</v>
      </c>
      <c r="V3331" t="s">
        <v>1341</v>
      </c>
      <c r="W3331" t="s">
        <v>1355</v>
      </c>
      <c r="AC3331" t="s">
        <v>1343</v>
      </c>
      <c r="AF3331" t="s">
        <v>1343</v>
      </c>
      <c r="AI3331">
        <v>12</v>
      </c>
      <c r="AJ3331">
        <v>145</v>
      </c>
      <c r="AL3331">
        <v>0</v>
      </c>
      <c r="AM3331" t="s">
        <v>1332</v>
      </c>
      <c r="AN3331">
        <v>0</v>
      </c>
      <c r="AO3331">
        <v>0</v>
      </c>
    </row>
    <row r="3332" spans="1:41" hidden="1" x14ac:dyDescent="0.3">
      <c r="A3332" t="s">
        <v>1332</v>
      </c>
      <c r="B3332" t="s">
        <v>1332</v>
      </c>
      <c r="C3332" t="s">
        <v>1359</v>
      </c>
      <c r="D3332" t="s">
        <v>2519</v>
      </c>
      <c r="E3332">
        <v>2025317</v>
      </c>
      <c r="F3332" t="s">
        <v>7996</v>
      </c>
      <c r="G3332" t="s">
        <v>7997</v>
      </c>
      <c r="I3332" t="s">
        <v>1335</v>
      </c>
      <c r="J3332">
        <v>100</v>
      </c>
      <c r="K3332" t="s">
        <v>7998</v>
      </c>
      <c r="L3332">
        <v>46115</v>
      </c>
      <c r="N3332">
        <v>46157</v>
      </c>
      <c r="P3332" t="s">
        <v>1337</v>
      </c>
      <c r="Q3332" t="s">
        <v>7999</v>
      </c>
      <c r="R3332" t="s">
        <v>1781</v>
      </c>
      <c r="S3332" t="s">
        <v>1332</v>
      </c>
      <c r="U3332" t="s">
        <v>1340</v>
      </c>
      <c r="V3332" t="s">
        <v>1341</v>
      </c>
      <c r="W3332" t="s">
        <v>1355</v>
      </c>
      <c r="AC3332" t="s">
        <v>1343</v>
      </c>
      <c r="AF3332" t="s">
        <v>1343</v>
      </c>
      <c r="AI3332">
        <v>27</v>
      </c>
      <c r="AJ3332">
        <v>150</v>
      </c>
      <c r="AL3332">
        <v>0</v>
      </c>
      <c r="AM3332" t="s">
        <v>1332</v>
      </c>
      <c r="AN3332">
        <v>0</v>
      </c>
      <c r="AO3332">
        <v>0</v>
      </c>
    </row>
    <row r="3333" spans="1:41" hidden="1" x14ac:dyDescent="0.3">
      <c r="A3333" t="s">
        <v>1332</v>
      </c>
      <c r="B3333" t="s">
        <v>1332</v>
      </c>
      <c r="C3333" t="s">
        <v>1359</v>
      </c>
      <c r="D3333" t="s">
        <v>1755</v>
      </c>
      <c r="E3333">
        <v>2025329</v>
      </c>
      <c r="F3333" t="s">
        <v>8000</v>
      </c>
      <c r="G3333" t="s">
        <v>7997</v>
      </c>
      <c r="I3333" t="s">
        <v>1335</v>
      </c>
      <c r="J3333">
        <v>0</v>
      </c>
      <c r="K3333" t="s">
        <v>7998</v>
      </c>
      <c r="L3333">
        <v>46115</v>
      </c>
      <c r="N3333">
        <v>46157</v>
      </c>
      <c r="P3333" t="s">
        <v>1337</v>
      </c>
      <c r="Q3333" t="s">
        <v>7999</v>
      </c>
      <c r="R3333" t="s">
        <v>1781</v>
      </c>
      <c r="S3333" t="s">
        <v>1332</v>
      </c>
      <c r="U3333" t="s">
        <v>1340</v>
      </c>
      <c r="V3333" t="s">
        <v>1341</v>
      </c>
      <c r="W3333" t="s">
        <v>1355</v>
      </c>
      <c r="AC3333" t="s">
        <v>1343</v>
      </c>
      <c r="AF3333" t="s">
        <v>1343</v>
      </c>
      <c r="AI3333">
        <v>27</v>
      </c>
      <c r="AJ3333">
        <v>52</v>
      </c>
      <c r="AL3333">
        <v>0</v>
      </c>
      <c r="AM3333" t="s">
        <v>1332</v>
      </c>
      <c r="AN3333">
        <v>0</v>
      </c>
      <c r="AO3333">
        <v>0</v>
      </c>
    </row>
    <row r="3334" spans="1:41" hidden="1" x14ac:dyDescent="0.3">
      <c r="A3334" t="s">
        <v>1332</v>
      </c>
      <c r="B3334" t="s">
        <v>1332</v>
      </c>
      <c r="C3334" t="s">
        <v>1359</v>
      </c>
      <c r="D3334" t="s">
        <v>2962</v>
      </c>
      <c r="E3334">
        <v>2025945</v>
      </c>
      <c r="F3334" t="s">
        <v>7996</v>
      </c>
      <c r="G3334" t="s">
        <v>8001</v>
      </c>
      <c r="I3334" t="s">
        <v>1335</v>
      </c>
      <c r="J3334">
        <v>100</v>
      </c>
      <c r="K3334" t="s">
        <v>7998</v>
      </c>
      <c r="L3334">
        <v>46115</v>
      </c>
      <c r="N3334">
        <v>46157</v>
      </c>
      <c r="P3334" t="s">
        <v>1337</v>
      </c>
      <c r="Q3334" t="s">
        <v>7999</v>
      </c>
      <c r="R3334" t="s">
        <v>1781</v>
      </c>
      <c r="S3334" t="s">
        <v>1332</v>
      </c>
      <c r="U3334" t="s">
        <v>1340</v>
      </c>
      <c r="V3334" t="s">
        <v>1341</v>
      </c>
      <c r="W3334" t="s">
        <v>1355</v>
      </c>
      <c r="AC3334" t="s">
        <v>1343</v>
      </c>
      <c r="AF3334" t="s">
        <v>1343</v>
      </c>
      <c r="AI3334">
        <v>27</v>
      </c>
      <c r="AJ3334">
        <v>160</v>
      </c>
      <c r="AL3334">
        <v>0</v>
      </c>
      <c r="AM3334" t="s">
        <v>1332</v>
      </c>
      <c r="AN3334">
        <v>0</v>
      </c>
      <c r="AO3334">
        <v>0</v>
      </c>
    </row>
    <row r="3335" spans="1:41" hidden="1" x14ac:dyDescent="0.3">
      <c r="A3335" t="s">
        <v>1332</v>
      </c>
      <c r="B3335" t="s">
        <v>1332</v>
      </c>
      <c r="C3335" t="s">
        <v>1359</v>
      </c>
      <c r="D3335" t="s">
        <v>7800</v>
      </c>
      <c r="E3335">
        <v>2026069</v>
      </c>
      <c r="F3335" t="s">
        <v>7996</v>
      </c>
      <c r="G3335" t="s">
        <v>4636</v>
      </c>
      <c r="I3335" t="s">
        <v>1335</v>
      </c>
      <c r="J3335">
        <v>100</v>
      </c>
      <c r="K3335" t="s">
        <v>7998</v>
      </c>
      <c r="L3335">
        <v>46115</v>
      </c>
      <c r="N3335">
        <v>46157</v>
      </c>
      <c r="P3335" t="s">
        <v>1337</v>
      </c>
      <c r="Q3335" t="s">
        <v>7999</v>
      </c>
      <c r="R3335" t="s">
        <v>1781</v>
      </c>
      <c r="S3335" t="s">
        <v>1332</v>
      </c>
      <c r="U3335" t="s">
        <v>1340</v>
      </c>
      <c r="V3335" t="s">
        <v>1341</v>
      </c>
      <c r="W3335" t="s">
        <v>1355</v>
      </c>
      <c r="AC3335" t="s">
        <v>1343</v>
      </c>
      <c r="AF3335" t="s">
        <v>1343</v>
      </c>
      <c r="AI3335">
        <v>27</v>
      </c>
      <c r="AJ3335">
        <v>100</v>
      </c>
      <c r="AL3335">
        <v>0</v>
      </c>
      <c r="AM3335" t="s">
        <v>1332</v>
      </c>
      <c r="AN3335">
        <v>0</v>
      </c>
      <c r="AO3335">
        <v>0</v>
      </c>
    </row>
    <row r="3336" spans="1:41" hidden="1" x14ac:dyDescent="0.3">
      <c r="A3336" t="s">
        <v>1332</v>
      </c>
      <c r="B3336" t="s">
        <v>1332</v>
      </c>
      <c r="C3336" t="s">
        <v>205</v>
      </c>
      <c r="D3336" t="s">
        <v>3430</v>
      </c>
      <c r="E3336" t="s">
        <v>1332</v>
      </c>
      <c r="I3336" t="s">
        <v>1335</v>
      </c>
      <c r="J3336">
        <v>100</v>
      </c>
      <c r="K3336" t="s">
        <v>3431</v>
      </c>
      <c r="L3336">
        <v>46051</v>
      </c>
      <c r="N3336">
        <v>46096</v>
      </c>
      <c r="P3336" t="s">
        <v>1337</v>
      </c>
      <c r="Q3336" t="s">
        <v>3432</v>
      </c>
      <c r="R3336" t="s">
        <v>1352</v>
      </c>
      <c r="S3336" t="s">
        <v>1332</v>
      </c>
      <c r="U3336" t="s">
        <v>1340</v>
      </c>
      <c r="V3336" t="s">
        <v>1341</v>
      </c>
      <c r="W3336" t="s">
        <v>1355</v>
      </c>
      <c r="AC3336" t="s">
        <v>1343</v>
      </c>
      <c r="AF3336" t="s">
        <v>1343</v>
      </c>
      <c r="AI3336" t="s">
        <v>1352</v>
      </c>
      <c r="AJ3336" t="s">
        <v>1332</v>
      </c>
      <c r="AL3336">
        <v>0</v>
      </c>
      <c r="AM3336" t="s">
        <v>1332</v>
      </c>
      <c r="AN3336">
        <v>0</v>
      </c>
      <c r="AO3336">
        <v>0</v>
      </c>
    </row>
    <row r="3337" spans="1:41" hidden="1" x14ac:dyDescent="0.3">
      <c r="A3337" t="s">
        <v>1332</v>
      </c>
      <c r="B3337" t="s">
        <v>1332</v>
      </c>
      <c r="C3337" t="s">
        <v>1359</v>
      </c>
      <c r="D3337" t="s">
        <v>6419</v>
      </c>
      <c r="E3337">
        <v>2026053</v>
      </c>
      <c r="F3337" t="s">
        <v>6605</v>
      </c>
      <c r="G3337" t="s">
        <v>4636</v>
      </c>
      <c r="I3337" t="s">
        <v>1335</v>
      </c>
      <c r="J3337">
        <v>150</v>
      </c>
      <c r="K3337" t="s">
        <v>3431</v>
      </c>
      <c r="L3337">
        <v>46101</v>
      </c>
      <c r="N3337">
        <v>46152</v>
      </c>
      <c r="P3337" t="s">
        <v>1337</v>
      </c>
      <c r="Q3337" t="s">
        <v>3432</v>
      </c>
      <c r="R3337" t="s">
        <v>1781</v>
      </c>
      <c r="S3337" t="s">
        <v>1332</v>
      </c>
      <c r="U3337" t="s">
        <v>1340</v>
      </c>
      <c r="V3337" t="s">
        <v>1341</v>
      </c>
      <c r="W3337" t="s">
        <v>1355</v>
      </c>
      <c r="AC3337" t="s">
        <v>1343</v>
      </c>
      <c r="AF3337" t="s">
        <v>1343</v>
      </c>
      <c r="AI3337">
        <v>22</v>
      </c>
      <c r="AJ3337">
        <v>150</v>
      </c>
      <c r="AL3337">
        <v>0</v>
      </c>
      <c r="AM3337" t="s">
        <v>1332</v>
      </c>
      <c r="AN3337">
        <v>0</v>
      </c>
      <c r="AO3337">
        <v>0</v>
      </c>
    </row>
    <row r="3338" spans="1:41" hidden="1" x14ac:dyDescent="0.3">
      <c r="A3338" t="s">
        <v>1332</v>
      </c>
      <c r="B3338" t="s">
        <v>1332</v>
      </c>
      <c r="C3338" t="s">
        <v>1359</v>
      </c>
      <c r="D3338" t="s">
        <v>6423</v>
      </c>
      <c r="E3338" t="s">
        <v>6424</v>
      </c>
      <c r="F3338" t="s">
        <v>6605</v>
      </c>
      <c r="I3338" t="s">
        <v>1335</v>
      </c>
      <c r="J3338">
        <v>0</v>
      </c>
      <c r="K3338" t="s">
        <v>3431</v>
      </c>
      <c r="L3338">
        <v>46101</v>
      </c>
      <c r="N3338">
        <v>46152</v>
      </c>
      <c r="P3338" t="s">
        <v>1337</v>
      </c>
      <c r="Q3338" t="s">
        <v>3432</v>
      </c>
      <c r="R3338" t="s">
        <v>1781</v>
      </c>
      <c r="S3338" t="s">
        <v>1332</v>
      </c>
      <c r="U3338" t="s">
        <v>1340</v>
      </c>
      <c r="V3338" t="s">
        <v>1341</v>
      </c>
      <c r="W3338" t="s">
        <v>1355</v>
      </c>
      <c r="AC3338" t="s">
        <v>1343</v>
      </c>
      <c r="AF3338" t="s">
        <v>1343</v>
      </c>
      <c r="AI3338">
        <v>22</v>
      </c>
      <c r="AJ3338">
        <v>30</v>
      </c>
      <c r="AL3338">
        <v>0</v>
      </c>
      <c r="AM3338" t="s">
        <v>1332</v>
      </c>
      <c r="AN3338">
        <v>0</v>
      </c>
      <c r="AO3338">
        <v>0</v>
      </c>
    </row>
    <row r="3339" spans="1:41" hidden="1" x14ac:dyDescent="0.3">
      <c r="A3339" t="s">
        <v>1332</v>
      </c>
      <c r="B3339" t="s">
        <v>1332</v>
      </c>
      <c r="C3339" t="s">
        <v>304</v>
      </c>
      <c r="D3339" t="s">
        <v>1972</v>
      </c>
      <c r="E3339" t="s">
        <v>1973</v>
      </c>
      <c r="I3339" t="s">
        <v>1335</v>
      </c>
      <c r="J3339">
        <v>500</v>
      </c>
      <c r="K3339" t="s">
        <v>4086</v>
      </c>
      <c r="L3339">
        <v>46056</v>
      </c>
      <c r="N3339">
        <v>46117</v>
      </c>
      <c r="P3339" t="s">
        <v>1337</v>
      </c>
      <c r="Q3339" t="s">
        <v>4087</v>
      </c>
      <c r="R3339" t="s">
        <v>1358</v>
      </c>
      <c r="S3339" t="s">
        <v>1332</v>
      </c>
      <c r="T3339" t="s">
        <v>4088</v>
      </c>
      <c r="U3339" t="s">
        <v>1340</v>
      </c>
      <c r="V3339" t="s">
        <v>1341</v>
      </c>
      <c r="W3339" t="s">
        <v>1358</v>
      </c>
      <c r="AC3339" t="s">
        <v>1343</v>
      </c>
      <c r="AF3339" t="s">
        <v>1343</v>
      </c>
      <c r="AI3339" t="s">
        <v>1358</v>
      </c>
      <c r="AJ3339">
        <v>585</v>
      </c>
      <c r="AL3339">
        <v>0</v>
      </c>
      <c r="AM3339" t="s">
        <v>1332</v>
      </c>
      <c r="AN3339">
        <v>0</v>
      </c>
      <c r="AO3339">
        <v>0</v>
      </c>
    </row>
    <row r="3340" spans="1:41" hidden="1" x14ac:dyDescent="0.3">
      <c r="A3340" t="s">
        <v>1332</v>
      </c>
      <c r="B3340" t="s">
        <v>1332</v>
      </c>
      <c r="C3340" t="s">
        <v>304</v>
      </c>
      <c r="D3340" t="s">
        <v>1976</v>
      </c>
      <c r="E3340" t="s">
        <v>1977</v>
      </c>
      <c r="I3340" t="s">
        <v>1335</v>
      </c>
      <c r="J3340">
        <v>0</v>
      </c>
      <c r="K3340" t="s">
        <v>4086</v>
      </c>
      <c r="L3340">
        <v>46056</v>
      </c>
      <c r="N3340">
        <v>46117</v>
      </c>
      <c r="P3340" t="s">
        <v>1337</v>
      </c>
      <c r="Q3340" t="s">
        <v>4087</v>
      </c>
      <c r="R3340" t="s">
        <v>1358</v>
      </c>
      <c r="S3340" t="s">
        <v>1332</v>
      </c>
      <c r="T3340" t="s">
        <v>4088</v>
      </c>
      <c r="U3340" t="s">
        <v>1340</v>
      </c>
      <c r="V3340" t="s">
        <v>1341</v>
      </c>
      <c r="W3340" t="s">
        <v>1358</v>
      </c>
      <c r="AC3340" t="s">
        <v>1343</v>
      </c>
      <c r="AF3340" t="s">
        <v>1343</v>
      </c>
      <c r="AI3340" t="s">
        <v>1358</v>
      </c>
      <c r="AJ3340">
        <v>42</v>
      </c>
      <c r="AL3340">
        <v>0</v>
      </c>
      <c r="AM3340" t="s">
        <v>1332</v>
      </c>
      <c r="AN3340">
        <v>0</v>
      </c>
      <c r="AO3340">
        <v>0</v>
      </c>
    </row>
    <row r="3341" spans="1:41" hidden="1" x14ac:dyDescent="0.3">
      <c r="A3341" t="s">
        <v>1332</v>
      </c>
      <c r="B3341" t="s">
        <v>1332</v>
      </c>
      <c r="C3341" t="s">
        <v>1371</v>
      </c>
      <c r="D3341" t="s">
        <v>1438</v>
      </c>
      <c r="E3341">
        <v>2025933</v>
      </c>
      <c r="I3341" t="s">
        <v>1335</v>
      </c>
      <c r="J3341">
        <v>350</v>
      </c>
      <c r="K3341" t="s">
        <v>3499</v>
      </c>
      <c r="L3341">
        <v>46051</v>
      </c>
      <c r="N3341">
        <v>46096</v>
      </c>
      <c r="P3341" t="s">
        <v>1337</v>
      </c>
      <c r="Q3341" t="s">
        <v>3500</v>
      </c>
      <c r="R3341" t="s">
        <v>1339</v>
      </c>
      <c r="S3341" t="s">
        <v>1332</v>
      </c>
      <c r="U3341" t="s">
        <v>1340</v>
      </c>
      <c r="V3341" t="s">
        <v>1341</v>
      </c>
      <c r="W3341" t="s">
        <v>1339</v>
      </c>
      <c r="X3341">
        <v>46095</v>
      </c>
      <c r="Y3341" t="s">
        <v>3501</v>
      </c>
      <c r="AC3341" t="s">
        <v>1343</v>
      </c>
      <c r="AF3341" t="s">
        <v>1343</v>
      </c>
      <c r="AI3341" t="s">
        <v>1339</v>
      </c>
      <c r="AJ3341">
        <v>400</v>
      </c>
      <c r="AL3341">
        <v>0</v>
      </c>
      <c r="AM3341">
        <v>0</v>
      </c>
      <c r="AN3341">
        <v>0</v>
      </c>
      <c r="AO3341">
        <v>0</v>
      </c>
    </row>
    <row r="3342" spans="1:41" hidden="1" x14ac:dyDescent="0.3">
      <c r="A3342" t="s">
        <v>1332</v>
      </c>
      <c r="B3342" t="s">
        <v>1332</v>
      </c>
      <c r="C3342" t="s">
        <v>1371</v>
      </c>
      <c r="D3342" t="s">
        <v>1755</v>
      </c>
      <c r="E3342">
        <v>2025329</v>
      </c>
      <c r="I3342" t="s">
        <v>1335</v>
      </c>
      <c r="J3342">
        <v>0</v>
      </c>
      <c r="K3342" t="s">
        <v>3499</v>
      </c>
      <c r="L3342">
        <v>46051</v>
      </c>
      <c r="N3342">
        <v>46096</v>
      </c>
      <c r="P3342" t="s">
        <v>1337</v>
      </c>
      <c r="Q3342" t="s">
        <v>3500</v>
      </c>
      <c r="R3342" t="s">
        <v>1339</v>
      </c>
      <c r="S3342" t="s">
        <v>1332</v>
      </c>
      <c r="U3342" t="s">
        <v>1340</v>
      </c>
      <c r="V3342" t="s">
        <v>1341</v>
      </c>
      <c r="W3342" t="s">
        <v>1339</v>
      </c>
      <c r="X3342">
        <v>46095</v>
      </c>
      <c r="Y3342" t="s">
        <v>3501</v>
      </c>
      <c r="AC3342" t="s">
        <v>1343</v>
      </c>
      <c r="AF3342" t="s">
        <v>1343</v>
      </c>
      <c r="AI3342" t="s">
        <v>1339</v>
      </c>
      <c r="AJ3342">
        <v>52</v>
      </c>
      <c r="AL3342" t="s">
        <v>1332</v>
      </c>
      <c r="AM3342" t="s">
        <v>1332</v>
      </c>
      <c r="AN3342">
        <v>0</v>
      </c>
      <c r="AO3342">
        <v>0</v>
      </c>
    </row>
    <row r="3343" spans="1:41" hidden="1" x14ac:dyDescent="0.3">
      <c r="A3343" t="s">
        <v>1332</v>
      </c>
      <c r="B3343" t="s">
        <v>1332</v>
      </c>
      <c r="C3343" t="s">
        <v>304</v>
      </c>
      <c r="D3343" t="s">
        <v>1763</v>
      </c>
      <c r="E3343">
        <v>2025997</v>
      </c>
      <c r="I3343" t="s">
        <v>1335</v>
      </c>
      <c r="J3343">
        <v>150</v>
      </c>
      <c r="K3343" t="s">
        <v>1767</v>
      </c>
      <c r="L3343">
        <v>45995</v>
      </c>
      <c r="N3343">
        <v>46021</v>
      </c>
      <c r="P3343" t="s">
        <v>1361</v>
      </c>
      <c r="Q3343" t="s">
        <v>1768</v>
      </c>
      <c r="R3343" t="s">
        <v>1339</v>
      </c>
      <c r="S3343" t="s">
        <v>1332</v>
      </c>
      <c r="U3343" t="s">
        <v>1340</v>
      </c>
      <c r="V3343" t="s">
        <v>1341</v>
      </c>
      <c r="W3343" t="s">
        <v>1339</v>
      </c>
      <c r="X3343">
        <v>46021</v>
      </c>
      <c r="Y3343" t="s">
        <v>1769</v>
      </c>
      <c r="AC3343" t="s">
        <v>1343</v>
      </c>
      <c r="AF3343" t="s">
        <v>1343</v>
      </c>
      <c r="AI3343" t="s">
        <v>1339</v>
      </c>
      <c r="AJ3343">
        <v>250</v>
      </c>
      <c r="AL3343">
        <v>0</v>
      </c>
      <c r="AM3343">
        <v>0</v>
      </c>
      <c r="AN3343">
        <v>0</v>
      </c>
      <c r="AO3343">
        <v>0</v>
      </c>
    </row>
    <row r="3344" spans="1:41" hidden="1" x14ac:dyDescent="0.3">
      <c r="A3344" t="s">
        <v>1332</v>
      </c>
      <c r="B3344" t="s">
        <v>1332</v>
      </c>
      <c r="C3344" t="s">
        <v>304</v>
      </c>
      <c r="D3344" t="s">
        <v>1920</v>
      </c>
      <c r="E3344">
        <v>2025359</v>
      </c>
      <c r="I3344" t="s">
        <v>1335</v>
      </c>
      <c r="J3344">
        <v>150</v>
      </c>
      <c r="K3344" t="s">
        <v>1767</v>
      </c>
      <c r="L3344">
        <v>46000</v>
      </c>
      <c r="N3344">
        <v>46052</v>
      </c>
      <c r="P3344" t="s">
        <v>1361</v>
      </c>
      <c r="Q3344" t="s">
        <v>1768</v>
      </c>
      <c r="R3344" t="s">
        <v>1339</v>
      </c>
      <c r="S3344" t="s">
        <v>1332</v>
      </c>
      <c r="U3344" t="s">
        <v>1340</v>
      </c>
      <c r="V3344" t="s">
        <v>1341</v>
      </c>
      <c r="W3344" t="s">
        <v>1339</v>
      </c>
      <c r="X3344">
        <v>46017</v>
      </c>
      <c r="Y3344" t="s">
        <v>1971</v>
      </c>
      <c r="Z3344">
        <v>15</v>
      </c>
      <c r="AA3344">
        <v>3</v>
      </c>
      <c r="AB3344">
        <v>1</v>
      </c>
      <c r="AC3344" t="s">
        <v>1343</v>
      </c>
      <c r="AF3344" t="s">
        <v>1343</v>
      </c>
      <c r="AI3344" t="s">
        <v>1339</v>
      </c>
      <c r="AJ3344" t="s">
        <v>1332</v>
      </c>
      <c r="AL3344">
        <v>15</v>
      </c>
      <c r="AM3344">
        <v>15</v>
      </c>
      <c r="AN3344">
        <v>0.2</v>
      </c>
      <c r="AO3344">
        <v>0</v>
      </c>
    </row>
    <row r="3345" spans="1:41" hidden="1" x14ac:dyDescent="0.3">
      <c r="A3345" t="s">
        <v>1332</v>
      </c>
      <c r="B3345" t="s">
        <v>1332</v>
      </c>
      <c r="C3345" t="s">
        <v>205</v>
      </c>
      <c r="D3345" t="s">
        <v>2519</v>
      </c>
      <c r="E3345">
        <v>2025317</v>
      </c>
      <c r="F3345" t="s">
        <v>6882</v>
      </c>
      <c r="G3345" t="s">
        <v>6883</v>
      </c>
      <c r="I3345" t="s">
        <v>1335</v>
      </c>
      <c r="J3345">
        <v>0</v>
      </c>
      <c r="K3345" t="s">
        <v>6884</v>
      </c>
      <c r="L3345">
        <v>46105</v>
      </c>
      <c r="N3345">
        <v>46152</v>
      </c>
      <c r="P3345" t="s">
        <v>1361</v>
      </c>
      <c r="Q3345" t="s">
        <v>6885</v>
      </c>
      <c r="R3345" t="s">
        <v>1339</v>
      </c>
      <c r="S3345" t="s">
        <v>1332</v>
      </c>
      <c r="U3345" t="s">
        <v>1537</v>
      </c>
      <c r="V3345" t="s">
        <v>1341</v>
      </c>
      <c r="W3345" t="s">
        <v>1339</v>
      </c>
      <c r="X3345">
        <v>46129</v>
      </c>
      <c r="Y3345" t="s">
        <v>6886</v>
      </c>
      <c r="AC3345" t="s">
        <v>1343</v>
      </c>
      <c r="AF3345" t="s">
        <v>1343</v>
      </c>
      <c r="AI3345" t="s">
        <v>1339</v>
      </c>
      <c r="AJ3345">
        <v>50</v>
      </c>
      <c r="AL3345">
        <v>0</v>
      </c>
      <c r="AM3345">
        <v>0</v>
      </c>
      <c r="AN3345">
        <v>0</v>
      </c>
      <c r="AO3345">
        <v>0</v>
      </c>
    </row>
    <row r="3346" spans="1:41" hidden="1" x14ac:dyDescent="0.3">
      <c r="A3346" t="s">
        <v>1332</v>
      </c>
      <c r="B3346" t="s">
        <v>1332</v>
      </c>
      <c r="C3346" t="s">
        <v>205</v>
      </c>
      <c r="D3346" t="s">
        <v>1755</v>
      </c>
      <c r="E3346">
        <v>2025329</v>
      </c>
      <c r="F3346" t="s">
        <v>6882</v>
      </c>
      <c r="I3346" t="s">
        <v>1335</v>
      </c>
      <c r="J3346">
        <v>0</v>
      </c>
      <c r="K3346" t="s">
        <v>6884</v>
      </c>
      <c r="L3346">
        <v>46105</v>
      </c>
      <c r="N3346">
        <v>46152</v>
      </c>
      <c r="P3346" t="s">
        <v>1361</v>
      </c>
      <c r="Q3346" t="s">
        <v>6885</v>
      </c>
      <c r="R3346" t="s">
        <v>1339</v>
      </c>
      <c r="S3346" t="s">
        <v>1332</v>
      </c>
      <c r="U3346" t="s">
        <v>1537</v>
      </c>
      <c r="V3346" t="s">
        <v>1341</v>
      </c>
      <c r="W3346" t="s">
        <v>1339</v>
      </c>
      <c r="X3346">
        <v>46129</v>
      </c>
      <c r="Y3346" t="s">
        <v>6886</v>
      </c>
      <c r="AC3346" t="s">
        <v>1343</v>
      </c>
      <c r="AF3346" t="s">
        <v>1343</v>
      </c>
      <c r="AI3346" t="s">
        <v>1339</v>
      </c>
      <c r="AJ3346">
        <v>52</v>
      </c>
      <c r="AL3346" t="s">
        <v>1332</v>
      </c>
      <c r="AM3346" t="s">
        <v>1332</v>
      </c>
      <c r="AN3346">
        <v>0</v>
      </c>
      <c r="AO3346">
        <v>0</v>
      </c>
    </row>
    <row r="3347" spans="1:41" hidden="1" x14ac:dyDescent="0.3">
      <c r="A3347" t="s">
        <v>1332</v>
      </c>
      <c r="B3347" t="s">
        <v>1332</v>
      </c>
      <c r="C3347" t="s">
        <v>205</v>
      </c>
      <c r="D3347" t="s">
        <v>2962</v>
      </c>
      <c r="E3347">
        <v>2025945</v>
      </c>
      <c r="F3347" t="s">
        <v>6882</v>
      </c>
      <c r="G3347" t="s">
        <v>6883</v>
      </c>
      <c r="I3347" t="s">
        <v>1335</v>
      </c>
      <c r="J3347">
        <v>0</v>
      </c>
      <c r="K3347" t="s">
        <v>6884</v>
      </c>
      <c r="L3347">
        <v>46105</v>
      </c>
      <c r="N3347">
        <v>46152</v>
      </c>
      <c r="P3347" t="s">
        <v>1361</v>
      </c>
      <c r="Q3347" t="s">
        <v>6885</v>
      </c>
      <c r="R3347" t="s">
        <v>1781</v>
      </c>
      <c r="S3347" t="s">
        <v>1332</v>
      </c>
      <c r="U3347" t="s">
        <v>1537</v>
      </c>
      <c r="V3347" t="s">
        <v>1341</v>
      </c>
      <c r="W3347" t="s">
        <v>1355</v>
      </c>
      <c r="AC3347" t="s">
        <v>1343</v>
      </c>
      <c r="AF3347" t="s">
        <v>1343</v>
      </c>
      <c r="AI3347">
        <v>22</v>
      </c>
      <c r="AJ3347">
        <v>60</v>
      </c>
      <c r="AL3347">
        <v>0</v>
      </c>
      <c r="AM3347" t="s">
        <v>1332</v>
      </c>
      <c r="AN3347">
        <v>0</v>
      </c>
      <c r="AO3347">
        <v>0</v>
      </c>
    </row>
    <row r="3348" spans="1:41" hidden="1" x14ac:dyDescent="0.3">
      <c r="A3348" t="s">
        <v>1332</v>
      </c>
      <c r="B3348" t="s">
        <v>1332</v>
      </c>
      <c r="C3348" t="s">
        <v>39</v>
      </c>
      <c r="D3348" t="s">
        <v>2519</v>
      </c>
      <c r="E3348">
        <v>2025317</v>
      </c>
      <c r="F3348" t="s">
        <v>6738</v>
      </c>
      <c r="G3348" t="s">
        <v>6739</v>
      </c>
      <c r="I3348" t="s">
        <v>1335</v>
      </c>
      <c r="J3348">
        <v>175</v>
      </c>
      <c r="K3348" t="s">
        <v>6740</v>
      </c>
      <c r="L3348">
        <v>46104</v>
      </c>
      <c r="N3348">
        <v>46152</v>
      </c>
      <c r="P3348" t="s">
        <v>1361</v>
      </c>
      <c r="Q3348" t="s">
        <v>6741</v>
      </c>
      <c r="R3348" t="s">
        <v>1781</v>
      </c>
      <c r="S3348" t="s">
        <v>1332</v>
      </c>
      <c r="U3348" t="s">
        <v>1340</v>
      </c>
      <c r="V3348" t="s">
        <v>1341</v>
      </c>
      <c r="W3348" t="s">
        <v>1355</v>
      </c>
      <c r="AC3348" t="s">
        <v>1343</v>
      </c>
      <c r="AF3348" t="s">
        <v>1343</v>
      </c>
      <c r="AI3348">
        <v>22</v>
      </c>
      <c r="AJ3348">
        <v>225</v>
      </c>
      <c r="AL3348">
        <v>0</v>
      </c>
      <c r="AM3348" t="s">
        <v>1332</v>
      </c>
      <c r="AN3348">
        <v>0</v>
      </c>
      <c r="AO3348">
        <v>0</v>
      </c>
    </row>
    <row r="3349" spans="1:41" hidden="1" x14ac:dyDescent="0.3">
      <c r="A3349" t="s">
        <v>1332</v>
      </c>
      <c r="B3349" t="s">
        <v>1332</v>
      </c>
      <c r="C3349" t="s">
        <v>39</v>
      </c>
      <c r="D3349" t="s">
        <v>1755</v>
      </c>
      <c r="E3349">
        <v>2025329</v>
      </c>
      <c r="F3349" t="s">
        <v>6738</v>
      </c>
      <c r="I3349" t="s">
        <v>1335</v>
      </c>
      <c r="J3349">
        <v>0</v>
      </c>
      <c r="K3349" t="s">
        <v>6740</v>
      </c>
      <c r="L3349">
        <v>46104</v>
      </c>
      <c r="N3349">
        <v>46152</v>
      </c>
      <c r="P3349" t="s">
        <v>1361</v>
      </c>
      <c r="Q3349" t="s">
        <v>6741</v>
      </c>
      <c r="R3349" t="s">
        <v>1781</v>
      </c>
      <c r="S3349" t="s">
        <v>1332</v>
      </c>
      <c r="U3349" t="s">
        <v>1340</v>
      </c>
      <c r="V3349" t="s">
        <v>1341</v>
      </c>
      <c r="W3349" t="s">
        <v>1355</v>
      </c>
      <c r="AC3349" t="s">
        <v>1343</v>
      </c>
      <c r="AF3349" t="s">
        <v>1343</v>
      </c>
      <c r="AI3349">
        <v>22</v>
      </c>
      <c r="AJ3349">
        <v>52</v>
      </c>
      <c r="AL3349">
        <v>0</v>
      </c>
      <c r="AM3349" t="s">
        <v>1332</v>
      </c>
      <c r="AN3349">
        <v>0</v>
      </c>
      <c r="AO3349">
        <v>0</v>
      </c>
    </row>
    <row r="3350" spans="1:41" hidden="1" x14ac:dyDescent="0.3">
      <c r="A3350" t="s">
        <v>1332</v>
      </c>
      <c r="B3350" t="s">
        <v>1332</v>
      </c>
      <c r="C3350" t="s">
        <v>1386</v>
      </c>
      <c r="D3350" t="s">
        <v>1542</v>
      </c>
      <c r="E3350">
        <v>2025891</v>
      </c>
      <c r="I3350" t="s">
        <v>1335</v>
      </c>
      <c r="J3350">
        <v>500</v>
      </c>
      <c r="K3350" t="s">
        <v>1566</v>
      </c>
      <c r="L3350">
        <v>45994</v>
      </c>
      <c r="N3350">
        <v>46052</v>
      </c>
      <c r="P3350" t="s">
        <v>1337</v>
      </c>
      <c r="Q3350" t="s">
        <v>1567</v>
      </c>
      <c r="R3350" t="s">
        <v>1358</v>
      </c>
      <c r="S3350" t="s">
        <v>1332</v>
      </c>
      <c r="U3350" t="s">
        <v>1340</v>
      </c>
      <c r="V3350" t="s">
        <v>1341</v>
      </c>
      <c r="W3350" t="s">
        <v>1358</v>
      </c>
      <c r="AC3350" t="s">
        <v>1343</v>
      </c>
      <c r="AF3350" t="s">
        <v>1343</v>
      </c>
      <c r="AI3350" t="s">
        <v>1358</v>
      </c>
      <c r="AJ3350">
        <v>600</v>
      </c>
      <c r="AL3350">
        <v>0</v>
      </c>
      <c r="AM3350" t="s">
        <v>1332</v>
      </c>
      <c r="AN3350">
        <v>0</v>
      </c>
      <c r="AO3350">
        <v>0</v>
      </c>
    </row>
    <row r="3351" spans="1:41" hidden="1" x14ac:dyDescent="0.3">
      <c r="A3351" t="s">
        <v>1332</v>
      </c>
      <c r="B3351" t="s">
        <v>1332</v>
      </c>
      <c r="C3351" t="s">
        <v>1386</v>
      </c>
      <c r="D3351" t="s">
        <v>1820</v>
      </c>
      <c r="E3351">
        <v>2025918</v>
      </c>
      <c r="I3351" t="s">
        <v>1335</v>
      </c>
      <c r="J3351">
        <v>500</v>
      </c>
      <c r="K3351" t="s">
        <v>1566</v>
      </c>
      <c r="L3351">
        <v>45994</v>
      </c>
      <c r="N3351">
        <v>46052</v>
      </c>
      <c r="P3351" t="s">
        <v>1337</v>
      </c>
      <c r="Q3351" t="s">
        <v>1567</v>
      </c>
      <c r="R3351" t="s">
        <v>1339</v>
      </c>
      <c r="S3351" t="s">
        <v>1332</v>
      </c>
      <c r="U3351" t="s">
        <v>1340</v>
      </c>
      <c r="V3351" t="s">
        <v>1341</v>
      </c>
      <c r="W3351" t="s">
        <v>1339</v>
      </c>
      <c r="X3351">
        <v>46015</v>
      </c>
      <c r="Y3351" t="s">
        <v>1828</v>
      </c>
      <c r="AC3351" t="s">
        <v>1343</v>
      </c>
      <c r="AF3351" t="s">
        <v>1343</v>
      </c>
      <c r="AI3351" t="s">
        <v>1339</v>
      </c>
      <c r="AJ3351">
        <v>610</v>
      </c>
      <c r="AL3351">
        <v>0</v>
      </c>
      <c r="AM3351">
        <v>0</v>
      </c>
      <c r="AN3351">
        <v>0</v>
      </c>
      <c r="AO3351">
        <v>0</v>
      </c>
    </row>
    <row r="3352" spans="1:41" hidden="1" x14ac:dyDescent="0.3">
      <c r="A3352" t="s">
        <v>1332</v>
      </c>
      <c r="B3352" t="s">
        <v>1332</v>
      </c>
      <c r="C3352" t="s">
        <v>304</v>
      </c>
      <c r="D3352" t="s">
        <v>2309</v>
      </c>
      <c r="E3352" t="s">
        <v>2310</v>
      </c>
      <c r="I3352" t="s">
        <v>1335</v>
      </c>
      <c r="J3352">
        <v>600</v>
      </c>
      <c r="K3352" t="s">
        <v>1566</v>
      </c>
      <c r="L3352">
        <v>46021</v>
      </c>
      <c r="N3352">
        <v>46068</v>
      </c>
      <c r="P3352" t="s">
        <v>1337</v>
      </c>
      <c r="Q3352" t="s">
        <v>1567</v>
      </c>
      <c r="R3352" t="s">
        <v>1358</v>
      </c>
      <c r="S3352" t="s">
        <v>1332</v>
      </c>
      <c r="U3352" t="s">
        <v>1340</v>
      </c>
      <c r="V3352" t="s">
        <v>1341</v>
      </c>
      <c r="W3352" t="s">
        <v>1358</v>
      </c>
      <c r="AC3352" t="s">
        <v>1343</v>
      </c>
      <c r="AF3352" t="s">
        <v>1343</v>
      </c>
      <c r="AI3352" t="s">
        <v>1358</v>
      </c>
      <c r="AJ3352">
        <v>600</v>
      </c>
      <c r="AL3352">
        <v>0</v>
      </c>
      <c r="AM3352" t="s">
        <v>1332</v>
      </c>
      <c r="AN3352">
        <v>0</v>
      </c>
      <c r="AO3352">
        <v>0</v>
      </c>
    </row>
    <row r="3353" spans="1:41" hidden="1" x14ac:dyDescent="0.3">
      <c r="A3353" t="s">
        <v>1332</v>
      </c>
      <c r="B3353" t="s">
        <v>1332</v>
      </c>
      <c r="C3353" t="s">
        <v>304</v>
      </c>
      <c r="D3353" t="s">
        <v>2082</v>
      </c>
      <c r="E3353" t="s">
        <v>1332</v>
      </c>
      <c r="I3353" t="s">
        <v>1335</v>
      </c>
      <c r="J3353">
        <v>600</v>
      </c>
      <c r="K3353" t="s">
        <v>1566</v>
      </c>
      <c r="L3353">
        <v>46021</v>
      </c>
      <c r="N3353">
        <v>46068</v>
      </c>
      <c r="P3353" t="s">
        <v>1337</v>
      </c>
      <c r="Q3353" t="s">
        <v>1567</v>
      </c>
      <c r="R3353" t="s">
        <v>1358</v>
      </c>
      <c r="S3353" t="s">
        <v>1332</v>
      </c>
      <c r="U3353" t="s">
        <v>1340</v>
      </c>
      <c r="V3353" t="s">
        <v>1341</v>
      </c>
      <c r="W3353" t="s">
        <v>1358</v>
      </c>
      <c r="AC3353" t="s">
        <v>1343</v>
      </c>
      <c r="AF3353" t="s">
        <v>1343</v>
      </c>
      <c r="AI3353" t="s">
        <v>1358</v>
      </c>
      <c r="AJ3353" t="s">
        <v>1332</v>
      </c>
      <c r="AL3353">
        <v>0</v>
      </c>
      <c r="AM3353" t="s">
        <v>1332</v>
      </c>
      <c r="AN3353">
        <v>0</v>
      </c>
      <c r="AO3353">
        <v>0</v>
      </c>
    </row>
    <row r="3354" spans="1:41" hidden="1" x14ac:dyDescent="0.3">
      <c r="A3354" t="s">
        <v>1332</v>
      </c>
      <c r="B3354" t="s">
        <v>1332</v>
      </c>
      <c r="C3354" t="s">
        <v>1359</v>
      </c>
      <c r="D3354" t="s">
        <v>1438</v>
      </c>
      <c r="E3354">
        <v>2025933</v>
      </c>
      <c r="I3354" t="s">
        <v>1335</v>
      </c>
      <c r="J3354">
        <v>700</v>
      </c>
      <c r="K3354" t="s">
        <v>4107</v>
      </c>
      <c r="L3354">
        <v>46058</v>
      </c>
      <c r="N3354">
        <v>46096</v>
      </c>
      <c r="P3354" t="s">
        <v>1337</v>
      </c>
      <c r="Q3354" t="s">
        <v>4108</v>
      </c>
      <c r="R3354" t="s">
        <v>1358</v>
      </c>
      <c r="S3354" t="s">
        <v>1332</v>
      </c>
      <c r="T3354" t="s">
        <v>4109</v>
      </c>
      <c r="U3354" t="s">
        <v>1340</v>
      </c>
      <c r="V3354" t="s">
        <v>1341</v>
      </c>
      <c r="W3354" t="s">
        <v>1358</v>
      </c>
      <c r="AC3354" t="s">
        <v>1343</v>
      </c>
      <c r="AF3354" t="s">
        <v>1343</v>
      </c>
      <c r="AI3354" t="s">
        <v>1358</v>
      </c>
      <c r="AJ3354">
        <v>750</v>
      </c>
      <c r="AL3354">
        <v>0</v>
      </c>
      <c r="AM3354" t="s">
        <v>1332</v>
      </c>
      <c r="AN3354">
        <v>0</v>
      </c>
      <c r="AO3354">
        <v>0</v>
      </c>
    </row>
    <row r="3355" spans="1:41" hidden="1" x14ac:dyDescent="0.3">
      <c r="A3355" t="s">
        <v>1332</v>
      </c>
      <c r="B3355" t="s">
        <v>1332</v>
      </c>
      <c r="C3355" t="s">
        <v>1359</v>
      </c>
      <c r="D3355" t="s">
        <v>1755</v>
      </c>
      <c r="E3355">
        <v>2025329</v>
      </c>
      <c r="I3355" t="s">
        <v>1335</v>
      </c>
      <c r="J3355">
        <v>0</v>
      </c>
      <c r="K3355" t="s">
        <v>4107</v>
      </c>
      <c r="L3355">
        <v>46058</v>
      </c>
      <c r="N3355">
        <v>46096</v>
      </c>
      <c r="P3355" t="s">
        <v>1337</v>
      </c>
      <c r="Q3355" t="s">
        <v>4108</v>
      </c>
      <c r="R3355" t="s">
        <v>1358</v>
      </c>
      <c r="S3355" t="s">
        <v>1332</v>
      </c>
      <c r="T3355" t="s">
        <v>4109</v>
      </c>
      <c r="U3355" t="s">
        <v>1340</v>
      </c>
      <c r="V3355" t="s">
        <v>1341</v>
      </c>
      <c r="W3355" t="s">
        <v>1358</v>
      </c>
      <c r="AC3355" t="s">
        <v>1343</v>
      </c>
      <c r="AF3355" t="s">
        <v>1343</v>
      </c>
      <c r="AI3355" t="s">
        <v>1358</v>
      </c>
      <c r="AJ3355">
        <v>52</v>
      </c>
      <c r="AL3355">
        <v>0</v>
      </c>
      <c r="AM3355" t="s">
        <v>1332</v>
      </c>
      <c r="AN3355">
        <v>0</v>
      </c>
      <c r="AO3355">
        <v>0</v>
      </c>
    </row>
    <row r="3356" spans="1:41" hidden="1" x14ac:dyDescent="0.3">
      <c r="A3356" t="s">
        <v>1332</v>
      </c>
      <c r="B3356" t="s">
        <v>1332</v>
      </c>
      <c r="C3356" t="s">
        <v>1359</v>
      </c>
      <c r="D3356" t="s">
        <v>3906</v>
      </c>
      <c r="E3356">
        <v>2026009</v>
      </c>
      <c r="I3356" t="s">
        <v>1335</v>
      </c>
      <c r="J3356">
        <v>700</v>
      </c>
      <c r="K3356" t="s">
        <v>4107</v>
      </c>
      <c r="L3356">
        <v>46058</v>
      </c>
      <c r="N3356">
        <v>46112</v>
      </c>
      <c r="P3356" t="s">
        <v>1337</v>
      </c>
      <c r="Q3356" t="s">
        <v>4108</v>
      </c>
      <c r="R3356" t="s">
        <v>1358</v>
      </c>
      <c r="S3356" t="s">
        <v>1332</v>
      </c>
      <c r="T3356" t="s">
        <v>4109</v>
      </c>
      <c r="U3356" t="s">
        <v>1340</v>
      </c>
      <c r="V3356" t="s">
        <v>1341</v>
      </c>
      <c r="W3356" t="s">
        <v>1358</v>
      </c>
      <c r="AC3356" t="s">
        <v>1343</v>
      </c>
      <c r="AF3356" t="s">
        <v>1343</v>
      </c>
      <c r="AI3356" t="s">
        <v>1358</v>
      </c>
      <c r="AJ3356">
        <v>755</v>
      </c>
      <c r="AL3356">
        <v>0</v>
      </c>
      <c r="AM3356" t="s">
        <v>1332</v>
      </c>
      <c r="AN3356">
        <v>0</v>
      </c>
      <c r="AO3356">
        <v>0</v>
      </c>
    </row>
    <row r="3357" spans="1:41" hidden="1" x14ac:dyDescent="0.3">
      <c r="A3357" t="s">
        <v>1332</v>
      </c>
      <c r="B3357" t="s">
        <v>1332</v>
      </c>
      <c r="C3357" t="s">
        <v>1359</v>
      </c>
      <c r="D3357" t="s">
        <v>2091</v>
      </c>
      <c r="E3357">
        <v>2025339</v>
      </c>
      <c r="I3357" t="s">
        <v>1335</v>
      </c>
      <c r="J3357">
        <v>0</v>
      </c>
      <c r="K3357" t="s">
        <v>4107</v>
      </c>
      <c r="L3357">
        <v>46058</v>
      </c>
      <c r="N3357">
        <v>46112</v>
      </c>
      <c r="P3357" t="s">
        <v>1337</v>
      </c>
      <c r="Q3357" t="s">
        <v>4108</v>
      </c>
      <c r="R3357" t="s">
        <v>1358</v>
      </c>
      <c r="S3357" t="s">
        <v>1332</v>
      </c>
      <c r="T3357" t="s">
        <v>4109</v>
      </c>
      <c r="U3357" t="s">
        <v>1340</v>
      </c>
      <c r="V3357" t="s">
        <v>1341</v>
      </c>
      <c r="W3357" t="s">
        <v>1358</v>
      </c>
      <c r="AC3357" t="s">
        <v>1343</v>
      </c>
      <c r="AF3357" t="s">
        <v>1343</v>
      </c>
      <c r="AI3357" t="s">
        <v>1358</v>
      </c>
      <c r="AJ3357">
        <v>58</v>
      </c>
      <c r="AL3357">
        <v>0</v>
      </c>
      <c r="AM3357" t="s">
        <v>1332</v>
      </c>
      <c r="AN3357">
        <v>0</v>
      </c>
      <c r="AO3357">
        <v>0</v>
      </c>
    </row>
    <row r="3358" spans="1:41" hidden="1" x14ac:dyDescent="0.3">
      <c r="A3358" t="s">
        <v>1332</v>
      </c>
      <c r="B3358" t="s">
        <v>1332</v>
      </c>
      <c r="C3358" t="s">
        <v>304</v>
      </c>
      <c r="D3358" t="s">
        <v>2185</v>
      </c>
      <c r="E3358">
        <v>2025902</v>
      </c>
      <c r="I3358" t="s">
        <v>1335</v>
      </c>
      <c r="J3358">
        <v>220</v>
      </c>
      <c r="K3358" t="s">
        <v>2222</v>
      </c>
      <c r="L3358">
        <v>46002</v>
      </c>
      <c r="N3358">
        <v>46073</v>
      </c>
      <c r="P3358" t="s">
        <v>1420</v>
      </c>
      <c r="R3358" t="s">
        <v>1352</v>
      </c>
      <c r="S3358" t="s">
        <v>1353</v>
      </c>
      <c r="U3358" t="s">
        <v>1354</v>
      </c>
      <c r="V3358" t="s">
        <v>1341</v>
      </c>
      <c r="W3358" t="s">
        <v>1355</v>
      </c>
      <c r="AC3358" t="s">
        <v>1343</v>
      </c>
      <c r="AF3358" t="s">
        <v>1343</v>
      </c>
      <c r="AI3358" t="s">
        <v>1352</v>
      </c>
      <c r="AJ3358">
        <v>315</v>
      </c>
      <c r="AL3358">
        <v>0</v>
      </c>
      <c r="AM3358" t="s">
        <v>1332</v>
      </c>
      <c r="AN3358">
        <v>0</v>
      </c>
      <c r="AO3358">
        <v>0</v>
      </c>
    </row>
    <row r="3359" spans="1:41" hidden="1" x14ac:dyDescent="0.3">
      <c r="C3359" t="s">
        <v>1359</v>
      </c>
      <c r="D3359" t="s">
        <v>8322</v>
      </c>
      <c r="E3359" t="s">
        <v>1332</v>
      </c>
      <c r="F3359" t="s">
        <v>8609</v>
      </c>
      <c r="I3359" t="s">
        <v>1335</v>
      </c>
      <c r="J3359">
        <v>200</v>
      </c>
      <c r="K3359" t="s">
        <v>8610</v>
      </c>
      <c r="L3359">
        <v>46126</v>
      </c>
      <c r="N3359">
        <v>46157</v>
      </c>
      <c r="P3359" t="s">
        <v>1337</v>
      </c>
      <c r="Q3359" t="s">
        <v>8611</v>
      </c>
      <c r="U3359" t="s">
        <v>1340</v>
      </c>
      <c r="V3359" t="s">
        <v>1341</v>
      </c>
      <c r="W3359" t="s">
        <v>1355</v>
      </c>
      <c r="AC3359" t="s">
        <v>1343</v>
      </c>
      <c r="AF3359" t="s">
        <v>1343</v>
      </c>
      <c r="AI3359">
        <v>27</v>
      </c>
      <c r="AJ3359" t="s">
        <v>1332</v>
      </c>
      <c r="AL3359">
        <v>0</v>
      </c>
      <c r="AM3359" t="s">
        <v>1332</v>
      </c>
      <c r="AN3359">
        <v>0</v>
      </c>
      <c r="AO3359">
        <v>0</v>
      </c>
    </row>
    <row r="3360" spans="1:41" hidden="1" x14ac:dyDescent="0.3">
      <c r="A3360" t="s">
        <v>1332</v>
      </c>
      <c r="B3360" t="s">
        <v>1332</v>
      </c>
      <c r="C3360" t="s">
        <v>47</v>
      </c>
      <c r="D3360" t="s">
        <v>2802</v>
      </c>
      <c r="E3360" t="s">
        <v>1332</v>
      </c>
      <c r="I3360" t="s">
        <v>1335</v>
      </c>
      <c r="J3360">
        <v>100</v>
      </c>
      <c r="K3360" t="s">
        <v>4191</v>
      </c>
      <c r="L3360">
        <v>46060</v>
      </c>
      <c r="N3360">
        <v>46112</v>
      </c>
      <c r="P3360" t="s">
        <v>1420</v>
      </c>
      <c r="Q3360" t="s">
        <v>4192</v>
      </c>
      <c r="R3360" t="s">
        <v>1358</v>
      </c>
      <c r="S3360" t="s">
        <v>1332</v>
      </c>
      <c r="U3360" t="s">
        <v>1340</v>
      </c>
      <c r="V3360" t="s">
        <v>1341</v>
      </c>
      <c r="W3360" t="s">
        <v>1358</v>
      </c>
      <c r="AC3360" t="s">
        <v>1343</v>
      </c>
      <c r="AF3360" t="s">
        <v>1343</v>
      </c>
      <c r="AI3360" t="s">
        <v>1358</v>
      </c>
      <c r="AJ3360" t="s">
        <v>1332</v>
      </c>
      <c r="AL3360">
        <v>0</v>
      </c>
      <c r="AM3360" t="s">
        <v>1332</v>
      </c>
      <c r="AN3360">
        <v>0</v>
      </c>
      <c r="AO3360">
        <v>0</v>
      </c>
    </row>
    <row r="3361" spans="1:41" hidden="1" x14ac:dyDescent="0.3">
      <c r="A3361" t="s">
        <v>1332</v>
      </c>
      <c r="B3361" t="s">
        <v>1379</v>
      </c>
      <c r="C3361" t="s">
        <v>47</v>
      </c>
      <c r="D3361" t="s">
        <v>3708</v>
      </c>
      <c r="E3361">
        <v>2025322</v>
      </c>
      <c r="I3361" t="s">
        <v>1335</v>
      </c>
      <c r="J3361">
        <v>100</v>
      </c>
      <c r="K3361" t="s">
        <v>4191</v>
      </c>
      <c r="L3361">
        <v>46060</v>
      </c>
      <c r="N3361">
        <v>46127</v>
      </c>
      <c r="P3361" t="s">
        <v>1420</v>
      </c>
      <c r="Q3361" t="s">
        <v>4192</v>
      </c>
      <c r="R3361" t="s">
        <v>1352</v>
      </c>
      <c r="S3361" t="s">
        <v>1332</v>
      </c>
      <c r="U3361" t="s">
        <v>1537</v>
      </c>
      <c r="V3361" t="s">
        <v>1341</v>
      </c>
      <c r="W3361" t="s">
        <v>1355</v>
      </c>
      <c r="AC3361" t="s">
        <v>1343</v>
      </c>
      <c r="AF3361" t="s">
        <v>1343</v>
      </c>
      <c r="AI3361" t="s">
        <v>1352</v>
      </c>
      <c r="AJ3361">
        <v>190</v>
      </c>
      <c r="AL3361">
        <v>0</v>
      </c>
      <c r="AM3361" t="s">
        <v>1332</v>
      </c>
      <c r="AN3361">
        <v>0</v>
      </c>
      <c r="AO3361">
        <v>0</v>
      </c>
    </row>
    <row r="3362" spans="1:41" hidden="1" x14ac:dyDescent="0.3">
      <c r="A3362" t="s">
        <v>1332</v>
      </c>
      <c r="B3362" t="s">
        <v>1379</v>
      </c>
      <c r="C3362" t="s">
        <v>47</v>
      </c>
      <c r="D3362" t="s">
        <v>3882</v>
      </c>
      <c r="E3362">
        <v>2025322</v>
      </c>
      <c r="I3362" t="s">
        <v>1335</v>
      </c>
      <c r="J3362">
        <v>100</v>
      </c>
      <c r="K3362" t="s">
        <v>4191</v>
      </c>
      <c r="L3362">
        <v>46060</v>
      </c>
      <c r="N3362">
        <v>46127</v>
      </c>
      <c r="P3362" t="s">
        <v>1420</v>
      </c>
      <c r="Q3362" t="s">
        <v>4192</v>
      </c>
      <c r="R3362" t="s">
        <v>1352</v>
      </c>
      <c r="S3362" t="s">
        <v>1332</v>
      </c>
      <c r="U3362" t="s">
        <v>1537</v>
      </c>
      <c r="V3362" t="s">
        <v>1341</v>
      </c>
      <c r="W3362" t="s">
        <v>1355</v>
      </c>
      <c r="AC3362" t="s">
        <v>1343</v>
      </c>
      <c r="AF3362" t="s">
        <v>1343</v>
      </c>
      <c r="AI3362" t="s">
        <v>1352</v>
      </c>
      <c r="AJ3362">
        <v>190</v>
      </c>
      <c r="AL3362">
        <v>0</v>
      </c>
      <c r="AM3362" t="s">
        <v>1332</v>
      </c>
      <c r="AN3362">
        <v>0</v>
      </c>
      <c r="AO3362">
        <v>0</v>
      </c>
    </row>
    <row r="3363" spans="1:41" hidden="1" x14ac:dyDescent="0.3">
      <c r="A3363" t="s">
        <v>1332</v>
      </c>
      <c r="B3363" t="s">
        <v>1332</v>
      </c>
      <c r="C3363" t="s">
        <v>1359</v>
      </c>
      <c r="D3363" t="s">
        <v>2962</v>
      </c>
      <c r="E3363">
        <v>2025945</v>
      </c>
      <c r="F3363" t="s">
        <v>5568</v>
      </c>
      <c r="G3363" t="s">
        <v>5569</v>
      </c>
      <c r="I3363" t="s">
        <v>1335</v>
      </c>
      <c r="J3363">
        <v>400</v>
      </c>
      <c r="K3363" t="s">
        <v>5570</v>
      </c>
      <c r="L3363">
        <v>46092</v>
      </c>
      <c r="N3363">
        <v>46132</v>
      </c>
      <c r="P3363" t="s">
        <v>1420</v>
      </c>
      <c r="Q3363" t="s">
        <v>5571</v>
      </c>
      <c r="R3363" t="s">
        <v>3490</v>
      </c>
      <c r="S3363" t="s">
        <v>1332</v>
      </c>
      <c r="U3363" t="s">
        <v>1340</v>
      </c>
      <c r="V3363" t="s">
        <v>1341</v>
      </c>
      <c r="W3363" t="s">
        <v>1355</v>
      </c>
      <c r="AC3363" t="s">
        <v>1343</v>
      </c>
      <c r="AF3363" t="s">
        <v>1343</v>
      </c>
      <c r="AI3363">
        <v>2</v>
      </c>
      <c r="AJ3363">
        <v>460</v>
      </c>
      <c r="AL3363">
        <v>0</v>
      </c>
      <c r="AM3363" t="s">
        <v>1332</v>
      </c>
      <c r="AN3363">
        <v>0</v>
      </c>
      <c r="AO3363">
        <v>0</v>
      </c>
    </row>
    <row r="3364" spans="1:41" hidden="1" x14ac:dyDescent="0.3">
      <c r="A3364" t="s">
        <v>1332</v>
      </c>
      <c r="B3364" t="s">
        <v>1332</v>
      </c>
      <c r="C3364" t="s">
        <v>1359</v>
      </c>
      <c r="D3364" t="s">
        <v>4577</v>
      </c>
      <c r="E3364">
        <v>2025320</v>
      </c>
      <c r="F3364" t="s">
        <v>5568</v>
      </c>
      <c r="G3364" t="s">
        <v>4636</v>
      </c>
      <c r="I3364" t="s">
        <v>1335</v>
      </c>
      <c r="J3364">
        <v>400</v>
      </c>
      <c r="K3364" t="s">
        <v>5570</v>
      </c>
      <c r="L3364">
        <v>46092</v>
      </c>
      <c r="N3364">
        <v>46132</v>
      </c>
      <c r="P3364" t="s">
        <v>1420</v>
      </c>
      <c r="Q3364" t="s">
        <v>5571</v>
      </c>
      <c r="R3364" t="s">
        <v>3490</v>
      </c>
      <c r="S3364" t="s">
        <v>1332</v>
      </c>
      <c r="U3364" t="s">
        <v>1340</v>
      </c>
      <c r="V3364" t="s">
        <v>1341</v>
      </c>
      <c r="W3364" t="s">
        <v>1355</v>
      </c>
      <c r="AC3364" t="s">
        <v>1343</v>
      </c>
      <c r="AF3364" t="s">
        <v>1343</v>
      </c>
      <c r="AI3364">
        <v>2</v>
      </c>
      <c r="AJ3364">
        <v>445</v>
      </c>
      <c r="AL3364">
        <v>0</v>
      </c>
      <c r="AM3364" t="s">
        <v>1332</v>
      </c>
      <c r="AN3364">
        <v>0</v>
      </c>
      <c r="AO3364">
        <v>0</v>
      </c>
    </row>
    <row r="3365" spans="1:41" hidden="1" x14ac:dyDescent="0.3">
      <c r="A3365" t="s">
        <v>1332</v>
      </c>
      <c r="B3365" t="s">
        <v>1332</v>
      </c>
      <c r="C3365" t="s">
        <v>1359</v>
      </c>
      <c r="D3365" t="s">
        <v>4674</v>
      </c>
      <c r="E3365">
        <v>2026014</v>
      </c>
      <c r="F3365" t="s">
        <v>5568</v>
      </c>
      <c r="G3365" t="s">
        <v>4636</v>
      </c>
      <c r="I3365" t="s">
        <v>1335</v>
      </c>
      <c r="J3365">
        <v>0</v>
      </c>
      <c r="K3365" t="s">
        <v>5570</v>
      </c>
      <c r="L3365">
        <v>46092</v>
      </c>
      <c r="N3365">
        <v>46132</v>
      </c>
      <c r="P3365" t="s">
        <v>1420</v>
      </c>
      <c r="Q3365" t="s">
        <v>5571</v>
      </c>
      <c r="R3365" t="s">
        <v>3490</v>
      </c>
      <c r="S3365" t="s">
        <v>1332</v>
      </c>
      <c r="U3365" t="s">
        <v>1340</v>
      </c>
      <c r="V3365" t="s">
        <v>1341</v>
      </c>
      <c r="W3365" t="s">
        <v>1355</v>
      </c>
      <c r="AC3365" t="s">
        <v>1343</v>
      </c>
      <c r="AF3365" t="s">
        <v>1343</v>
      </c>
      <c r="AI3365">
        <v>2</v>
      </c>
      <c r="AJ3365">
        <v>45</v>
      </c>
      <c r="AL3365">
        <v>0</v>
      </c>
      <c r="AM3365" t="s">
        <v>1332</v>
      </c>
      <c r="AN3365">
        <v>0</v>
      </c>
      <c r="AO3365">
        <v>0</v>
      </c>
    </row>
    <row r="3366" spans="1:41" hidden="1" x14ac:dyDescent="0.3">
      <c r="A3366" t="s">
        <v>1332</v>
      </c>
      <c r="B3366" t="s">
        <v>1332</v>
      </c>
      <c r="C3366" t="s">
        <v>205</v>
      </c>
      <c r="D3366" t="s">
        <v>1438</v>
      </c>
      <c r="E3366">
        <v>2025933</v>
      </c>
      <c r="I3366" t="s">
        <v>1335</v>
      </c>
      <c r="J3366">
        <v>600</v>
      </c>
      <c r="K3366" t="s">
        <v>2795</v>
      </c>
      <c r="L3366">
        <v>46020</v>
      </c>
      <c r="N3366">
        <v>46073</v>
      </c>
      <c r="P3366" t="s">
        <v>1337</v>
      </c>
      <c r="Q3366" t="s">
        <v>2796</v>
      </c>
      <c r="R3366" t="s">
        <v>1339</v>
      </c>
      <c r="S3366" t="s">
        <v>1332</v>
      </c>
      <c r="U3366" t="s">
        <v>1340</v>
      </c>
      <c r="V3366" t="s">
        <v>1341</v>
      </c>
      <c r="W3366" t="s">
        <v>1339</v>
      </c>
      <c r="X3366">
        <v>46085</v>
      </c>
      <c r="Y3366" t="s">
        <v>2797</v>
      </c>
      <c r="AC3366" t="s">
        <v>1343</v>
      </c>
      <c r="AF3366" t="s">
        <v>1343</v>
      </c>
      <c r="AI3366" t="s">
        <v>1339</v>
      </c>
      <c r="AJ3366">
        <v>650</v>
      </c>
      <c r="AL3366">
        <v>0</v>
      </c>
      <c r="AM3366">
        <v>0</v>
      </c>
      <c r="AN3366">
        <v>0</v>
      </c>
      <c r="AO3366">
        <v>0</v>
      </c>
    </row>
    <row r="3367" spans="1:41" hidden="1" x14ac:dyDescent="0.3">
      <c r="A3367" t="s">
        <v>1332</v>
      </c>
      <c r="B3367" t="s">
        <v>1332</v>
      </c>
      <c r="C3367" t="s">
        <v>205</v>
      </c>
      <c r="D3367" t="s">
        <v>1755</v>
      </c>
      <c r="E3367">
        <v>2025329</v>
      </c>
      <c r="I3367" t="s">
        <v>1335</v>
      </c>
      <c r="J3367">
        <v>0</v>
      </c>
      <c r="K3367" t="s">
        <v>2795</v>
      </c>
      <c r="L3367">
        <v>46020</v>
      </c>
      <c r="N3367">
        <v>46073</v>
      </c>
      <c r="P3367" t="s">
        <v>1337</v>
      </c>
      <c r="Q3367" t="s">
        <v>2796</v>
      </c>
      <c r="R3367" t="s">
        <v>1339</v>
      </c>
      <c r="S3367" t="s">
        <v>1332</v>
      </c>
      <c r="U3367" t="s">
        <v>1340</v>
      </c>
      <c r="V3367" t="s">
        <v>1341</v>
      </c>
      <c r="W3367" t="s">
        <v>1339</v>
      </c>
      <c r="X3367">
        <v>46085</v>
      </c>
      <c r="Y3367" t="s">
        <v>2797</v>
      </c>
      <c r="AC3367" t="s">
        <v>1343</v>
      </c>
      <c r="AF3367" t="s">
        <v>1343</v>
      </c>
      <c r="AI3367" t="s">
        <v>1339</v>
      </c>
      <c r="AJ3367">
        <v>52</v>
      </c>
      <c r="AL3367" t="s">
        <v>1332</v>
      </c>
      <c r="AM3367" t="s">
        <v>1332</v>
      </c>
      <c r="AN3367">
        <v>0</v>
      </c>
      <c r="AO3367">
        <v>0</v>
      </c>
    </row>
    <row r="3368" spans="1:41" hidden="1" x14ac:dyDescent="0.3">
      <c r="A3368" t="s">
        <v>1332</v>
      </c>
      <c r="B3368" t="s">
        <v>1332</v>
      </c>
      <c r="C3368" t="s">
        <v>39</v>
      </c>
      <c r="D3368" t="s">
        <v>3474</v>
      </c>
      <c r="E3368">
        <v>2026028</v>
      </c>
      <c r="F3368" t="s">
        <v>8070</v>
      </c>
      <c r="I3368" t="s">
        <v>1335</v>
      </c>
      <c r="J3368">
        <v>600</v>
      </c>
      <c r="K3368" t="s">
        <v>2795</v>
      </c>
      <c r="L3368">
        <v>46119</v>
      </c>
      <c r="N3368">
        <v>46157</v>
      </c>
      <c r="P3368" t="s">
        <v>1337</v>
      </c>
      <c r="Q3368" t="s">
        <v>2796</v>
      </c>
      <c r="R3368" t="s">
        <v>1781</v>
      </c>
      <c r="S3368" t="s">
        <v>1332</v>
      </c>
      <c r="U3368" t="s">
        <v>1340</v>
      </c>
      <c r="V3368" t="s">
        <v>1341</v>
      </c>
      <c r="W3368" t="s">
        <v>1355</v>
      </c>
      <c r="AC3368" t="s">
        <v>1343</v>
      </c>
      <c r="AF3368" t="s">
        <v>1343</v>
      </c>
      <c r="AI3368">
        <v>27</v>
      </c>
      <c r="AJ3368">
        <v>640</v>
      </c>
      <c r="AL3368">
        <v>0</v>
      </c>
      <c r="AM3368" t="s">
        <v>1332</v>
      </c>
      <c r="AN3368">
        <v>0</v>
      </c>
      <c r="AO3368">
        <v>0</v>
      </c>
    </row>
    <row r="3369" spans="1:41" hidden="1" x14ac:dyDescent="0.3">
      <c r="A3369" t="s">
        <v>1332</v>
      </c>
      <c r="B3369" t="s">
        <v>1332</v>
      </c>
      <c r="C3369" t="s">
        <v>39</v>
      </c>
      <c r="D3369" t="s">
        <v>4578</v>
      </c>
      <c r="E3369" t="s">
        <v>4579</v>
      </c>
      <c r="F3369" t="s">
        <v>8070</v>
      </c>
      <c r="I3369" t="s">
        <v>1335</v>
      </c>
      <c r="J3369">
        <v>0</v>
      </c>
      <c r="K3369" t="s">
        <v>2795</v>
      </c>
      <c r="L3369">
        <v>46119</v>
      </c>
      <c r="N3369">
        <v>46157</v>
      </c>
      <c r="P3369" t="s">
        <v>1337</v>
      </c>
      <c r="Q3369" t="s">
        <v>2796</v>
      </c>
      <c r="R3369" t="s">
        <v>1781</v>
      </c>
      <c r="S3369" t="s">
        <v>1332</v>
      </c>
      <c r="U3369" t="s">
        <v>1340</v>
      </c>
      <c r="V3369" t="s">
        <v>1341</v>
      </c>
      <c r="W3369" t="s">
        <v>1355</v>
      </c>
      <c r="AC3369" t="s">
        <v>1343</v>
      </c>
      <c r="AF3369" t="s">
        <v>1343</v>
      </c>
      <c r="AI3369">
        <v>27</v>
      </c>
      <c r="AJ3369">
        <v>0</v>
      </c>
      <c r="AL3369">
        <v>0</v>
      </c>
      <c r="AM3369" t="s">
        <v>1332</v>
      </c>
      <c r="AN3369">
        <v>0</v>
      </c>
      <c r="AO3369">
        <v>0</v>
      </c>
    </row>
    <row r="3370" spans="1:41" hidden="1" x14ac:dyDescent="0.3">
      <c r="A3370" t="s">
        <v>1332</v>
      </c>
      <c r="B3370" t="s">
        <v>1332</v>
      </c>
      <c r="C3370" t="s">
        <v>304</v>
      </c>
      <c r="D3370" t="s">
        <v>2519</v>
      </c>
      <c r="E3370">
        <v>2025317</v>
      </c>
      <c r="F3370" t="s">
        <v>8223</v>
      </c>
      <c r="I3370" t="s">
        <v>1335</v>
      </c>
      <c r="J3370">
        <v>1200</v>
      </c>
      <c r="K3370" t="s">
        <v>8224</v>
      </c>
      <c r="L3370">
        <v>46120</v>
      </c>
      <c r="N3370">
        <v>46157</v>
      </c>
      <c r="P3370" t="s">
        <v>1337</v>
      </c>
      <c r="Q3370" t="s">
        <v>8225</v>
      </c>
      <c r="R3370" t="s">
        <v>1781</v>
      </c>
      <c r="S3370" t="s">
        <v>1332</v>
      </c>
      <c r="U3370" t="s">
        <v>1340</v>
      </c>
      <c r="V3370" t="s">
        <v>1402</v>
      </c>
      <c r="W3370" t="s">
        <v>1355</v>
      </c>
      <c r="AC3370" t="s">
        <v>1343</v>
      </c>
      <c r="AF3370" t="s">
        <v>1408</v>
      </c>
      <c r="AI3370">
        <v>27</v>
      </c>
      <c r="AJ3370">
        <v>1250</v>
      </c>
      <c r="AL3370">
        <v>0</v>
      </c>
      <c r="AM3370" t="s">
        <v>1332</v>
      </c>
      <c r="AN3370">
        <v>0</v>
      </c>
      <c r="AO3370">
        <v>0</v>
      </c>
    </row>
    <row r="3371" spans="1:41" hidden="1" x14ac:dyDescent="0.3">
      <c r="A3371" t="s">
        <v>1332</v>
      </c>
      <c r="B3371" t="s">
        <v>1332</v>
      </c>
      <c r="C3371" t="s">
        <v>304</v>
      </c>
      <c r="D3371" t="s">
        <v>1755</v>
      </c>
      <c r="E3371">
        <v>2025329</v>
      </c>
      <c r="F3371" t="s">
        <v>8223</v>
      </c>
      <c r="I3371" t="s">
        <v>1335</v>
      </c>
      <c r="J3371">
        <v>0</v>
      </c>
      <c r="K3371" t="s">
        <v>8224</v>
      </c>
      <c r="L3371">
        <v>46120</v>
      </c>
      <c r="N3371">
        <v>46157</v>
      </c>
      <c r="P3371" t="s">
        <v>1337</v>
      </c>
      <c r="Q3371" t="s">
        <v>8225</v>
      </c>
      <c r="R3371" t="s">
        <v>1781</v>
      </c>
      <c r="S3371" t="s">
        <v>1332</v>
      </c>
      <c r="U3371" t="s">
        <v>1340</v>
      </c>
      <c r="V3371" t="s">
        <v>1402</v>
      </c>
      <c r="W3371" t="s">
        <v>1355</v>
      </c>
      <c r="AC3371" t="s">
        <v>1343</v>
      </c>
      <c r="AF3371" t="s">
        <v>1343</v>
      </c>
      <c r="AI3371">
        <v>27</v>
      </c>
      <c r="AJ3371">
        <v>52</v>
      </c>
      <c r="AL3371">
        <v>0</v>
      </c>
      <c r="AM3371" t="s">
        <v>1332</v>
      </c>
      <c r="AN3371">
        <v>0</v>
      </c>
      <c r="AO3371">
        <v>0</v>
      </c>
    </row>
    <row r="3372" spans="1:41" hidden="1" x14ac:dyDescent="0.3">
      <c r="A3372" t="s">
        <v>1332</v>
      </c>
      <c r="B3372" t="s">
        <v>1332</v>
      </c>
      <c r="C3372" t="s">
        <v>304</v>
      </c>
      <c r="D3372" t="s">
        <v>3686</v>
      </c>
      <c r="E3372">
        <v>2025945</v>
      </c>
      <c r="F3372" t="s">
        <v>8223</v>
      </c>
      <c r="G3372" t="s">
        <v>8226</v>
      </c>
      <c r="I3372" t="s">
        <v>1335</v>
      </c>
      <c r="J3372">
        <v>1200</v>
      </c>
      <c r="K3372" t="s">
        <v>8224</v>
      </c>
      <c r="L3372">
        <v>46120</v>
      </c>
      <c r="N3372">
        <v>46157</v>
      </c>
      <c r="P3372" t="s">
        <v>1337</v>
      </c>
      <c r="Q3372" t="s">
        <v>8225</v>
      </c>
      <c r="R3372" t="s">
        <v>1781</v>
      </c>
      <c r="S3372" t="s">
        <v>1332</v>
      </c>
      <c r="U3372" t="s">
        <v>1340</v>
      </c>
      <c r="V3372" t="s">
        <v>1402</v>
      </c>
      <c r="W3372" t="s">
        <v>1355</v>
      </c>
      <c r="AC3372" t="s">
        <v>1343</v>
      </c>
      <c r="AF3372" t="s">
        <v>1408</v>
      </c>
      <c r="AI3372">
        <v>27</v>
      </c>
      <c r="AJ3372">
        <v>1260</v>
      </c>
      <c r="AL3372">
        <v>0</v>
      </c>
      <c r="AM3372" t="s">
        <v>1332</v>
      </c>
      <c r="AN3372">
        <v>0</v>
      </c>
      <c r="AO3372">
        <v>0</v>
      </c>
    </row>
    <row r="3373" spans="1:41" hidden="1" x14ac:dyDescent="0.3">
      <c r="A3373" t="s">
        <v>1332</v>
      </c>
      <c r="B3373" t="s">
        <v>1332</v>
      </c>
      <c r="C3373" t="s">
        <v>39</v>
      </c>
      <c r="D3373" t="s">
        <v>4033</v>
      </c>
      <c r="E3373">
        <v>2026003</v>
      </c>
      <c r="F3373" t="s">
        <v>7836</v>
      </c>
      <c r="I3373" t="s">
        <v>1335</v>
      </c>
      <c r="J3373">
        <v>100</v>
      </c>
      <c r="K3373" t="s">
        <v>7837</v>
      </c>
      <c r="L3373">
        <v>46114</v>
      </c>
      <c r="N3373">
        <v>46157</v>
      </c>
      <c r="P3373" t="s">
        <v>1337</v>
      </c>
      <c r="Q3373" t="s">
        <v>7838</v>
      </c>
      <c r="R3373" t="s">
        <v>1781</v>
      </c>
      <c r="S3373" t="s">
        <v>1332</v>
      </c>
      <c r="U3373" t="s">
        <v>1340</v>
      </c>
      <c r="V3373" t="s">
        <v>1341</v>
      </c>
      <c r="W3373" t="s">
        <v>1355</v>
      </c>
      <c r="AC3373" t="s">
        <v>1343</v>
      </c>
      <c r="AF3373" t="s">
        <v>1343</v>
      </c>
      <c r="AI3373">
        <v>27</v>
      </c>
      <c r="AJ3373">
        <v>145</v>
      </c>
      <c r="AL3373">
        <v>0</v>
      </c>
      <c r="AM3373" t="s">
        <v>1332</v>
      </c>
      <c r="AN3373">
        <v>0</v>
      </c>
      <c r="AO3373">
        <v>0</v>
      </c>
    </row>
    <row r="3374" spans="1:41" hidden="1" x14ac:dyDescent="0.3">
      <c r="A3374" t="s">
        <v>1332</v>
      </c>
      <c r="B3374" t="s">
        <v>1332</v>
      </c>
      <c r="C3374" t="s">
        <v>39</v>
      </c>
      <c r="D3374" t="s">
        <v>2091</v>
      </c>
      <c r="E3374">
        <v>2025339</v>
      </c>
      <c r="F3374" t="s">
        <v>7839</v>
      </c>
      <c r="I3374" t="s">
        <v>1335</v>
      </c>
      <c r="J3374">
        <v>0</v>
      </c>
      <c r="K3374" t="s">
        <v>7837</v>
      </c>
      <c r="L3374">
        <v>46114</v>
      </c>
      <c r="N3374">
        <v>46157</v>
      </c>
      <c r="P3374" t="s">
        <v>1337</v>
      </c>
      <c r="Q3374" t="s">
        <v>7838</v>
      </c>
      <c r="R3374" t="s">
        <v>1781</v>
      </c>
      <c r="S3374" t="s">
        <v>1332</v>
      </c>
      <c r="U3374" t="s">
        <v>1340</v>
      </c>
      <c r="V3374" t="s">
        <v>1341</v>
      </c>
      <c r="W3374" t="s">
        <v>1355</v>
      </c>
      <c r="AC3374" t="s">
        <v>1343</v>
      </c>
      <c r="AF3374" t="s">
        <v>1343</v>
      </c>
      <c r="AI3374">
        <v>27</v>
      </c>
      <c r="AJ3374">
        <v>58</v>
      </c>
      <c r="AL3374">
        <v>0</v>
      </c>
      <c r="AM3374" t="s">
        <v>1332</v>
      </c>
      <c r="AN3374">
        <v>0</v>
      </c>
      <c r="AO3374">
        <v>0</v>
      </c>
    </row>
    <row r="3375" spans="1:41" hidden="1" x14ac:dyDescent="0.3">
      <c r="A3375" t="s">
        <v>1332</v>
      </c>
      <c r="B3375" t="s">
        <v>1332</v>
      </c>
      <c r="C3375" t="s">
        <v>205</v>
      </c>
      <c r="D3375" t="s">
        <v>4033</v>
      </c>
      <c r="E3375">
        <v>2026003</v>
      </c>
      <c r="F3375" t="s">
        <v>8331</v>
      </c>
      <c r="G3375" t="s">
        <v>8332</v>
      </c>
      <c r="I3375" t="s">
        <v>1335</v>
      </c>
      <c r="J3375">
        <v>1300</v>
      </c>
      <c r="K3375" t="s">
        <v>8333</v>
      </c>
      <c r="L3375">
        <v>46122</v>
      </c>
      <c r="N3375">
        <v>46157</v>
      </c>
      <c r="P3375" t="s">
        <v>1337</v>
      </c>
      <c r="Q3375" t="s">
        <v>8334</v>
      </c>
      <c r="R3375" t="s">
        <v>1781</v>
      </c>
      <c r="S3375" t="s">
        <v>1332</v>
      </c>
      <c r="U3375" t="s">
        <v>1340</v>
      </c>
      <c r="V3375" t="s">
        <v>1341</v>
      </c>
      <c r="W3375" t="s">
        <v>1355</v>
      </c>
      <c r="AC3375" t="s">
        <v>1343</v>
      </c>
      <c r="AF3375" t="s">
        <v>1408</v>
      </c>
      <c r="AI3375">
        <v>27</v>
      </c>
      <c r="AJ3375">
        <v>1345</v>
      </c>
      <c r="AL3375">
        <v>0</v>
      </c>
      <c r="AM3375" t="s">
        <v>1332</v>
      </c>
      <c r="AN3375">
        <v>0</v>
      </c>
      <c r="AO3375">
        <v>0</v>
      </c>
    </row>
    <row r="3376" spans="1:41" hidden="1" x14ac:dyDescent="0.3">
      <c r="A3376" t="s">
        <v>1332</v>
      </c>
      <c r="B3376" t="s">
        <v>1379</v>
      </c>
      <c r="C3376" t="s">
        <v>1371</v>
      </c>
      <c r="D3376" t="s">
        <v>1438</v>
      </c>
      <c r="E3376">
        <v>2025933</v>
      </c>
      <c r="I3376" t="s">
        <v>1335</v>
      </c>
      <c r="J3376">
        <v>250</v>
      </c>
      <c r="K3376" t="s">
        <v>3640</v>
      </c>
      <c r="L3376">
        <v>46053</v>
      </c>
      <c r="N3376">
        <v>46096</v>
      </c>
      <c r="P3376" t="s">
        <v>1337</v>
      </c>
      <c r="Q3376" t="s">
        <v>3641</v>
      </c>
      <c r="R3376" t="s">
        <v>1339</v>
      </c>
      <c r="S3376" t="s">
        <v>1332</v>
      </c>
      <c r="U3376" t="s">
        <v>1340</v>
      </c>
      <c r="V3376" t="s">
        <v>1402</v>
      </c>
      <c r="W3376" t="s">
        <v>1339</v>
      </c>
      <c r="X3376">
        <v>46093</v>
      </c>
      <c r="Y3376" t="s">
        <v>3642</v>
      </c>
      <c r="Z3376">
        <v>5714</v>
      </c>
      <c r="AA3376">
        <v>1705</v>
      </c>
      <c r="AB3376">
        <v>50</v>
      </c>
      <c r="AC3376" t="s">
        <v>1408</v>
      </c>
      <c r="AF3376" t="s">
        <v>1343</v>
      </c>
      <c r="AI3376" t="s">
        <v>1339</v>
      </c>
      <c r="AJ3376">
        <v>300</v>
      </c>
      <c r="AL3376">
        <v>5714</v>
      </c>
      <c r="AM3376">
        <v>5714</v>
      </c>
      <c r="AN3376">
        <v>0.29838991949597499</v>
      </c>
      <c r="AO3376">
        <v>5.25026251312566E-2</v>
      </c>
    </row>
    <row r="3377" spans="1:41" hidden="1" x14ac:dyDescent="0.3">
      <c r="A3377" t="s">
        <v>1332</v>
      </c>
      <c r="B3377" t="s">
        <v>1379</v>
      </c>
      <c r="C3377" t="s">
        <v>1371</v>
      </c>
      <c r="D3377" t="s">
        <v>1755</v>
      </c>
      <c r="E3377">
        <v>2025329</v>
      </c>
      <c r="I3377" t="s">
        <v>1335</v>
      </c>
      <c r="J3377">
        <v>0</v>
      </c>
      <c r="K3377" t="s">
        <v>3640</v>
      </c>
      <c r="L3377">
        <v>46053</v>
      </c>
      <c r="N3377">
        <v>46096</v>
      </c>
      <c r="P3377" t="s">
        <v>1337</v>
      </c>
      <c r="Q3377" t="s">
        <v>3641</v>
      </c>
      <c r="R3377" t="s">
        <v>1339</v>
      </c>
      <c r="S3377" t="s">
        <v>1332</v>
      </c>
      <c r="U3377" t="s">
        <v>1340</v>
      </c>
      <c r="V3377" t="s">
        <v>1402</v>
      </c>
      <c r="W3377" t="s">
        <v>1339</v>
      </c>
      <c r="X3377">
        <v>46093</v>
      </c>
      <c r="Y3377" t="s">
        <v>3642</v>
      </c>
      <c r="Z3377">
        <v>5714</v>
      </c>
      <c r="AA3377">
        <v>1705</v>
      </c>
      <c r="AB3377">
        <v>50</v>
      </c>
      <c r="AC3377" t="s">
        <v>1408</v>
      </c>
      <c r="AF3377" t="s">
        <v>1343</v>
      </c>
      <c r="AI3377" t="s">
        <v>1339</v>
      </c>
      <c r="AJ3377">
        <v>52</v>
      </c>
      <c r="AL3377" t="s">
        <v>1332</v>
      </c>
      <c r="AM3377" t="s">
        <v>1332</v>
      </c>
      <c r="AN3377">
        <v>0.29838991949597499</v>
      </c>
      <c r="AO3377">
        <v>0</v>
      </c>
    </row>
    <row r="3378" spans="1:41" hidden="1" x14ac:dyDescent="0.3">
      <c r="A3378" t="s">
        <v>1332</v>
      </c>
      <c r="B3378" t="s">
        <v>1379</v>
      </c>
      <c r="C3378" t="s">
        <v>47</v>
      </c>
      <c r="D3378" t="s">
        <v>1438</v>
      </c>
      <c r="E3378">
        <v>2025933</v>
      </c>
      <c r="I3378" t="s">
        <v>1335</v>
      </c>
      <c r="J3378">
        <v>300</v>
      </c>
      <c r="K3378" t="s">
        <v>3640</v>
      </c>
      <c r="L3378">
        <v>46058</v>
      </c>
      <c r="N3378">
        <v>46096</v>
      </c>
      <c r="P3378" t="s">
        <v>1337</v>
      </c>
      <c r="Q3378" t="s">
        <v>3641</v>
      </c>
      <c r="R3378" t="s">
        <v>1358</v>
      </c>
      <c r="S3378" t="s">
        <v>1332</v>
      </c>
      <c r="T3378" t="s">
        <v>3983</v>
      </c>
      <c r="U3378" t="s">
        <v>1340</v>
      </c>
      <c r="V3378" t="s">
        <v>1341</v>
      </c>
      <c r="W3378" t="s">
        <v>1358</v>
      </c>
      <c r="AC3378" t="s">
        <v>1343</v>
      </c>
      <c r="AF3378" t="s">
        <v>1343</v>
      </c>
      <c r="AI3378" t="s">
        <v>1358</v>
      </c>
      <c r="AJ3378">
        <v>350</v>
      </c>
      <c r="AL3378">
        <v>0</v>
      </c>
      <c r="AM3378" t="s">
        <v>1332</v>
      </c>
      <c r="AN3378">
        <v>0</v>
      </c>
      <c r="AO3378">
        <v>0</v>
      </c>
    </row>
    <row r="3379" spans="1:41" hidden="1" x14ac:dyDescent="0.3">
      <c r="A3379" t="s">
        <v>1332</v>
      </c>
      <c r="B3379" t="s">
        <v>1379</v>
      </c>
      <c r="C3379" t="s">
        <v>47</v>
      </c>
      <c r="D3379" t="s">
        <v>1755</v>
      </c>
      <c r="E3379">
        <v>2025329</v>
      </c>
      <c r="I3379" t="s">
        <v>1335</v>
      </c>
      <c r="J3379">
        <v>0</v>
      </c>
      <c r="K3379" t="s">
        <v>3640</v>
      </c>
      <c r="L3379">
        <v>46058</v>
      </c>
      <c r="N3379">
        <v>46096</v>
      </c>
      <c r="P3379" t="s">
        <v>1337</v>
      </c>
      <c r="Q3379" t="s">
        <v>3641</v>
      </c>
      <c r="R3379" t="s">
        <v>1358</v>
      </c>
      <c r="S3379" t="s">
        <v>1332</v>
      </c>
      <c r="T3379" t="s">
        <v>3983</v>
      </c>
      <c r="U3379" t="s">
        <v>1340</v>
      </c>
      <c r="V3379" t="s">
        <v>1341</v>
      </c>
      <c r="W3379" t="s">
        <v>1358</v>
      </c>
      <c r="AC3379" t="s">
        <v>1343</v>
      </c>
      <c r="AF3379" t="s">
        <v>1343</v>
      </c>
      <c r="AI3379" t="s">
        <v>1358</v>
      </c>
      <c r="AJ3379">
        <v>52</v>
      </c>
      <c r="AL3379">
        <v>0</v>
      </c>
      <c r="AM3379" t="s">
        <v>1332</v>
      </c>
      <c r="AN3379">
        <v>0</v>
      </c>
      <c r="AO3379">
        <v>0</v>
      </c>
    </row>
    <row r="3380" spans="1:41" hidden="1" x14ac:dyDescent="0.3">
      <c r="A3380" t="s">
        <v>1332</v>
      </c>
      <c r="B3380" t="s">
        <v>1379</v>
      </c>
      <c r="C3380" t="s">
        <v>1359</v>
      </c>
      <c r="D3380" t="s">
        <v>4307</v>
      </c>
      <c r="E3380">
        <v>2026006</v>
      </c>
      <c r="F3380" t="s">
        <v>5142</v>
      </c>
      <c r="G3380" t="s">
        <v>5143</v>
      </c>
      <c r="I3380" t="s">
        <v>1335</v>
      </c>
      <c r="J3380">
        <v>450</v>
      </c>
      <c r="K3380" t="s">
        <v>3640</v>
      </c>
      <c r="L3380">
        <v>46087</v>
      </c>
      <c r="N3380">
        <v>46132</v>
      </c>
      <c r="P3380" t="s">
        <v>1337</v>
      </c>
      <c r="Q3380" t="s">
        <v>3641</v>
      </c>
      <c r="R3380" t="s">
        <v>3490</v>
      </c>
      <c r="S3380" t="s">
        <v>1332</v>
      </c>
      <c r="U3380" t="s">
        <v>1340</v>
      </c>
      <c r="V3380" t="s">
        <v>1341</v>
      </c>
      <c r="W3380" t="s">
        <v>1355</v>
      </c>
      <c r="AC3380" t="s">
        <v>1343</v>
      </c>
      <c r="AF3380" t="s">
        <v>1343</v>
      </c>
      <c r="AI3380">
        <v>2</v>
      </c>
      <c r="AJ3380">
        <v>540</v>
      </c>
      <c r="AL3380">
        <v>0</v>
      </c>
      <c r="AM3380" t="s">
        <v>1332</v>
      </c>
      <c r="AN3380">
        <v>0</v>
      </c>
      <c r="AO3380">
        <v>0</v>
      </c>
    </row>
    <row r="3381" spans="1:41" hidden="1" x14ac:dyDescent="0.3">
      <c r="A3381" t="s">
        <v>1332</v>
      </c>
      <c r="B3381" t="s">
        <v>1379</v>
      </c>
      <c r="C3381" t="s">
        <v>1359</v>
      </c>
      <c r="D3381" t="s">
        <v>4351</v>
      </c>
      <c r="E3381">
        <v>2026001</v>
      </c>
      <c r="F3381" t="s">
        <v>5142</v>
      </c>
      <c r="G3381" t="s">
        <v>5144</v>
      </c>
      <c r="I3381" t="s">
        <v>1335</v>
      </c>
      <c r="J3381">
        <v>450</v>
      </c>
      <c r="K3381" t="s">
        <v>3640</v>
      </c>
      <c r="L3381">
        <v>46087</v>
      </c>
      <c r="N3381">
        <v>46132</v>
      </c>
      <c r="P3381" t="s">
        <v>1337</v>
      </c>
      <c r="Q3381" t="s">
        <v>3641</v>
      </c>
      <c r="R3381" t="s">
        <v>3490</v>
      </c>
      <c r="S3381" t="s">
        <v>1332</v>
      </c>
      <c r="U3381" t="s">
        <v>1340</v>
      </c>
      <c r="V3381" t="s">
        <v>1341</v>
      </c>
      <c r="W3381" t="s">
        <v>1355</v>
      </c>
      <c r="AC3381" t="s">
        <v>1343</v>
      </c>
      <c r="AF3381" t="s">
        <v>1343</v>
      </c>
      <c r="AI3381">
        <v>2</v>
      </c>
      <c r="AJ3381">
        <v>495</v>
      </c>
      <c r="AL3381">
        <v>0</v>
      </c>
      <c r="AM3381" t="s">
        <v>1332</v>
      </c>
      <c r="AN3381">
        <v>0</v>
      </c>
      <c r="AO3381">
        <v>0</v>
      </c>
    </row>
    <row r="3382" spans="1:41" hidden="1" x14ac:dyDescent="0.3">
      <c r="A3382" t="s">
        <v>1332</v>
      </c>
      <c r="B3382" t="s">
        <v>1379</v>
      </c>
      <c r="C3382" t="s">
        <v>1359</v>
      </c>
      <c r="D3382" t="s">
        <v>2091</v>
      </c>
      <c r="E3382">
        <v>2025339</v>
      </c>
      <c r="F3382" t="s">
        <v>5142</v>
      </c>
      <c r="I3382" t="s">
        <v>1335</v>
      </c>
      <c r="J3382">
        <v>0</v>
      </c>
      <c r="K3382" t="s">
        <v>3640</v>
      </c>
      <c r="L3382">
        <v>46087</v>
      </c>
      <c r="N3382">
        <v>46132</v>
      </c>
      <c r="P3382" t="s">
        <v>1337</v>
      </c>
      <c r="Q3382" t="s">
        <v>3641</v>
      </c>
      <c r="R3382" t="s">
        <v>3490</v>
      </c>
      <c r="S3382" t="s">
        <v>1332</v>
      </c>
      <c r="U3382" t="s">
        <v>1340</v>
      </c>
      <c r="V3382" t="s">
        <v>1341</v>
      </c>
      <c r="W3382" t="s">
        <v>1355</v>
      </c>
      <c r="AC3382" t="s">
        <v>1343</v>
      </c>
      <c r="AF3382" t="s">
        <v>1343</v>
      </c>
      <c r="AI3382">
        <v>2</v>
      </c>
      <c r="AJ3382">
        <v>58</v>
      </c>
      <c r="AL3382">
        <v>0</v>
      </c>
      <c r="AM3382" t="s">
        <v>1332</v>
      </c>
      <c r="AN3382">
        <v>0</v>
      </c>
      <c r="AO3382">
        <v>0</v>
      </c>
    </row>
    <row r="3383" spans="1:41" hidden="1" x14ac:dyDescent="0.3">
      <c r="A3383" t="s">
        <v>1384</v>
      </c>
      <c r="B3383" t="s">
        <v>1379</v>
      </c>
      <c r="C3383" t="s">
        <v>1359</v>
      </c>
      <c r="D3383" t="s">
        <v>4307</v>
      </c>
      <c r="E3383">
        <v>2026006</v>
      </c>
      <c r="I3383" t="s">
        <v>1369</v>
      </c>
      <c r="J3383">
        <v>0</v>
      </c>
      <c r="K3383" t="s">
        <v>3640</v>
      </c>
      <c r="L3383">
        <v>46087</v>
      </c>
      <c r="N3383">
        <v>46132</v>
      </c>
      <c r="P3383" t="s">
        <v>1361</v>
      </c>
      <c r="Q3383" t="s">
        <v>3641</v>
      </c>
      <c r="R3383" t="s">
        <v>3490</v>
      </c>
      <c r="S3383" t="s">
        <v>1332</v>
      </c>
      <c r="U3383" t="s">
        <v>1340</v>
      </c>
      <c r="V3383" t="s">
        <v>1341</v>
      </c>
      <c r="W3383" t="s">
        <v>1355</v>
      </c>
      <c r="AC3383" t="s">
        <v>1343</v>
      </c>
      <c r="AF3383" t="s">
        <v>1343</v>
      </c>
      <c r="AI3383">
        <v>2</v>
      </c>
      <c r="AJ3383">
        <v>90</v>
      </c>
      <c r="AL3383">
        <v>0</v>
      </c>
      <c r="AM3383" t="s">
        <v>1332</v>
      </c>
      <c r="AN3383">
        <v>0</v>
      </c>
      <c r="AO3383">
        <v>0</v>
      </c>
    </row>
    <row r="3384" spans="1:41" hidden="1" x14ac:dyDescent="0.3">
      <c r="A3384" t="s">
        <v>1332</v>
      </c>
      <c r="B3384" t="s">
        <v>1379</v>
      </c>
      <c r="C3384" t="s">
        <v>1359</v>
      </c>
      <c r="D3384" t="s">
        <v>4351</v>
      </c>
      <c r="E3384">
        <v>2026001</v>
      </c>
      <c r="I3384" t="s">
        <v>1369</v>
      </c>
      <c r="J3384">
        <v>0</v>
      </c>
      <c r="K3384" t="s">
        <v>3640</v>
      </c>
      <c r="L3384">
        <v>46087</v>
      </c>
      <c r="N3384">
        <v>46132</v>
      </c>
      <c r="P3384" t="s">
        <v>1361</v>
      </c>
      <c r="Q3384" t="s">
        <v>3641</v>
      </c>
      <c r="R3384" t="s">
        <v>3490</v>
      </c>
      <c r="S3384" t="s">
        <v>1332</v>
      </c>
      <c r="U3384" t="s">
        <v>1340</v>
      </c>
      <c r="V3384" t="s">
        <v>1341</v>
      </c>
      <c r="W3384" t="s">
        <v>1355</v>
      </c>
      <c r="AC3384" t="s">
        <v>1343</v>
      </c>
      <c r="AF3384" t="s">
        <v>1343</v>
      </c>
      <c r="AI3384">
        <v>2</v>
      </c>
      <c r="AJ3384">
        <v>45</v>
      </c>
      <c r="AL3384">
        <v>0</v>
      </c>
      <c r="AM3384" t="s">
        <v>1332</v>
      </c>
      <c r="AN3384">
        <v>0</v>
      </c>
      <c r="AO3384">
        <v>0</v>
      </c>
    </row>
    <row r="3385" spans="1:41" hidden="1" x14ac:dyDescent="0.3">
      <c r="A3385" t="s">
        <v>1332</v>
      </c>
      <c r="B3385" t="s">
        <v>1379</v>
      </c>
      <c r="C3385" t="s">
        <v>1359</v>
      </c>
      <c r="D3385" t="s">
        <v>2091</v>
      </c>
      <c r="E3385">
        <v>2025339</v>
      </c>
      <c r="I3385" t="s">
        <v>1369</v>
      </c>
      <c r="J3385">
        <v>0</v>
      </c>
      <c r="K3385" t="s">
        <v>3640</v>
      </c>
      <c r="L3385">
        <v>46087</v>
      </c>
      <c r="N3385">
        <v>46132</v>
      </c>
      <c r="P3385" t="s">
        <v>1361</v>
      </c>
      <c r="Q3385" t="s">
        <v>3641</v>
      </c>
      <c r="R3385" t="s">
        <v>3490</v>
      </c>
      <c r="S3385" t="s">
        <v>1332</v>
      </c>
      <c r="U3385" t="s">
        <v>1340</v>
      </c>
      <c r="V3385" t="s">
        <v>1341</v>
      </c>
      <c r="W3385" t="s">
        <v>1355</v>
      </c>
      <c r="AC3385" t="s">
        <v>1343</v>
      </c>
      <c r="AF3385" t="s">
        <v>1343</v>
      </c>
      <c r="AI3385">
        <v>2</v>
      </c>
      <c r="AJ3385">
        <v>58</v>
      </c>
      <c r="AL3385">
        <v>0</v>
      </c>
      <c r="AM3385" t="s">
        <v>1332</v>
      </c>
      <c r="AN3385">
        <v>0</v>
      </c>
      <c r="AO3385">
        <v>0</v>
      </c>
    </row>
    <row r="3386" spans="1:41" x14ac:dyDescent="0.3">
      <c r="A3386" t="s">
        <v>1332</v>
      </c>
      <c r="B3386" t="s">
        <v>1332</v>
      </c>
      <c r="C3386" t="s">
        <v>1380</v>
      </c>
      <c r="D3386" t="s">
        <v>4577</v>
      </c>
      <c r="E3386">
        <v>2025320</v>
      </c>
      <c r="F3386" t="s">
        <v>5525</v>
      </c>
      <c r="G3386" t="s">
        <v>4636</v>
      </c>
      <c r="I3386" t="s">
        <v>1335</v>
      </c>
      <c r="J3386">
        <v>350</v>
      </c>
      <c r="K3386" t="s">
        <v>2768</v>
      </c>
      <c r="L3386" s="42">
        <v>46091</v>
      </c>
      <c r="N3386">
        <v>46132</v>
      </c>
      <c r="P3386" t="s">
        <v>1337</v>
      </c>
      <c r="Q3386" t="s">
        <v>2769</v>
      </c>
      <c r="R3386" t="s">
        <v>3490</v>
      </c>
      <c r="S3386" t="s">
        <v>1332</v>
      </c>
      <c r="U3386" t="s">
        <v>1340</v>
      </c>
      <c r="V3386" t="s">
        <v>1341</v>
      </c>
      <c r="W3386" t="s">
        <v>1355</v>
      </c>
      <c r="AC3386" t="s">
        <v>1343</v>
      </c>
      <c r="AF3386" t="s">
        <v>1343</v>
      </c>
      <c r="AI3386">
        <v>2</v>
      </c>
      <c r="AJ3386">
        <v>395</v>
      </c>
      <c r="AL3386">
        <v>0</v>
      </c>
      <c r="AM3386" t="s">
        <v>1332</v>
      </c>
      <c r="AN3386">
        <v>0</v>
      </c>
      <c r="AO3386">
        <v>0</v>
      </c>
    </row>
    <row r="3387" spans="1:41" hidden="1" x14ac:dyDescent="0.3">
      <c r="A3387" t="s">
        <v>1332</v>
      </c>
      <c r="B3387" t="s">
        <v>1332</v>
      </c>
      <c r="C3387" t="s">
        <v>1371</v>
      </c>
      <c r="D3387" t="s">
        <v>2519</v>
      </c>
      <c r="E3387">
        <v>2025317</v>
      </c>
      <c r="F3387" t="s">
        <v>5142</v>
      </c>
      <c r="G3387" t="s">
        <v>6497</v>
      </c>
      <c r="I3387" t="s">
        <v>1335</v>
      </c>
      <c r="J3387">
        <v>450</v>
      </c>
      <c r="K3387" t="s">
        <v>3640</v>
      </c>
      <c r="L3387">
        <v>46100</v>
      </c>
      <c r="N3387">
        <v>46152</v>
      </c>
      <c r="P3387" t="s">
        <v>1337</v>
      </c>
      <c r="Q3387" t="s">
        <v>3641</v>
      </c>
      <c r="R3387" t="s">
        <v>1781</v>
      </c>
      <c r="S3387" t="s">
        <v>1332</v>
      </c>
      <c r="U3387" t="s">
        <v>1340</v>
      </c>
      <c r="V3387" t="s">
        <v>1341</v>
      </c>
      <c r="W3387" t="s">
        <v>1355</v>
      </c>
      <c r="AC3387" t="s">
        <v>1343</v>
      </c>
      <c r="AF3387" t="s">
        <v>1343</v>
      </c>
      <c r="AI3387">
        <v>22</v>
      </c>
      <c r="AJ3387">
        <v>500</v>
      </c>
      <c r="AL3387">
        <v>0</v>
      </c>
      <c r="AM3387" t="s">
        <v>1332</v>
      </c>
      <c r="AN3387">
        <v>0</v>
      </c>
      <c r="AO3387">
        <v>0</v>
      </c>
    </row>
    <row r="3388" spans="1:41" hidden="1" x14ac:dyDescent="0.3">
      <c r="A3388" t="s">
        <v>1332</v>
      </c>
      <c r="B3388" t="s">
        <v>1379</v>
      </c>
      <c r="C3388" t="s">
        <v>1371</v>
      </c>
      <c r="D3388" t="s">
        <v>1755</v>
      </c>
      <c r="E3388">
        <v>2025329</v>
      </c>
      <c r="F3388" t="s">
        <v>5142</v>
      </c>
      <c r="I3388" t="s">
        <v>1335</v>
      </c>
      <c r="J3388">
        <v>450</v>
      </c>
      <c r="K3388" t="s">
        <v>3640</v>
      </c>
      <c r="L3388">
        <v>46100</v>
      </c>
      <c r="N3388">
        <v>46152</v>
      </c>
      <c r="P3388" t="s">
        <v>1337</v>
      </c>
      <c r="Q3388" t="s">
        <v>3641</v>
      </c>
      <c r="R3388" t="s">
        <v>1781</v>
      </c>
      <c r="S3388" t="s">
        <v>1332</v>
      </c>
      <c r="U3388" t="s">
        <v>1340</v>
      </c>
      <c r="V3388" t="s">
        <v>1341</v>
      </c>
      <c r="W3388" t="s">
        <v>1355</v>
      </c>
      <c r="AC3388" t="s">
        <v>1343</v>
      </c>
      <c r="AF3388" t="s">
        <v>1343</v>
      </c>
      <c r="AI3388">
        <v>22</v>
      </c>
      <c r="AJ3388">
        <v>502</v>
      </c>
      <c r="AL3388">
        <v>0</v>
      </c>
      <c r="AM3388" t="s">
        <v>1332</v>
      </c>
      <c r="AN3388">
        <v>0</v>
      </c>
      <c r="AO3388">
        <v>0</v>
      </c>
    </row>
    <row r="3389" spans="1:41" hidden="1" x14ac:dyDescent="0.3">
      <c r="A3389" t="s">
        <v>1332</v>
      </c>
      <c r="B3389" t="s">
        <v>1332</v>
      </c>
      <c r="C3389" t="s">
        <v>39</v>
      </c>
      <c r="D3389" t="s">
        <v>7699</v>
      </c>
      <c r="E3389">
        <v>2026058</v>
      </c>
      <c r="F3389" t="s">
        <v>5142</v>
      </c>
      <c r="I3389" t="s">
        <v>1335</v>
      </c>
      <c r="J3389">
        <v>500</v>
      </c>
      <c r="K3389" t="s">
        <v>3640</v>
      </c>
      <c r="L3389">
        <v>46115</v>
      </c>
      <c r="N3389">
        <v>46157</v>
      </c>
      <c r="P3389" t="s">
        <v>1337</v>
      </c>
      <c r="Q3389" t="s">
        <v>3641</v>
      </c>
      <c r="R3389" t="s">
        <v>1781</v>
      </c>
      <c r="S3389" t="s">
        <v>1332</v>
      </c>
      <c r="U3389" t="s">
        <v>1340</v>
      </c>
      <c r="V3389" t="s">
        <v>1341</v>
      </c>
      <c r="W3389" t="s">
        <v>1355</v>
      </c>
      <c r="AC3389" t="s">
        <v>1343</v>
      </c>
      <c r="AF3389" t="s">
        <v>1343</v>
      </c>
      <c r="AI3389">
        <v>27</v>
      </c>
      <c r="AJ3389">
        <v>500</v>
      </c>
      <c r="AL3389">
        <v>0</v>
      </c>
      <c r="AM3389" t="s">
        <v>1332</v>
      </c>
      <c r="AN3389">
        <v>0</v>
      </c>
      <c r="AO3389">
        <v>0</v>
      </c>
    </row>
    <row r="3390" spans="1:41" hidden="1" x14ac:dyDescent="0.3">
      <c r="A3390" t="s">
        <v>1332</v>
      </c>
      <c r="B3390" t="s">
        <v>1332</v>
      </c>
      <c r="C3390" t="s">
        <v>1371</v>
      </c>
      <c r="D3390" t="s">
        <v>1438</v>
      </c>
      <c r="E3390">
        <v>2025933</v>
      </c>
      <c r="I3390" t="s">
        <v>1335</v>
      </c>
      <c r="J3390">
        <v>100</v>
      </c>
      <c r="K3390" t="s">
        <v>3626</v>
      </c>
      <c r="L3390">
        <v>46053</v>
      </c>
      <c r="N3390">
        <v>46096</v>
      </c>
      <c r="P3390" t="s">
        <v>1361</v>
      </c>
      <c r="Q3390" t="s">
        <v>3627</v>
      </c>
      <c r="R3390" t="s">
        <v>1339</v>
      </c>
      <c r="S3390" t="s">
        <v>1332</v>
      </c>
      <c r="U3390" t="s">
        <v>1340</v>
      </c>
      <c r="V3390" t="s">
        <v>1402</v>
      </c>
      <c r="W3390" t="s">
        <v>1339</v>
      </c>
      <c r="X3390">
        <v>46078</v>
      </c>
      <c r="Y3390" t="s">
        <v>3628</v>
      </c>
      <c r="AC3390" t="s">
        <v>1343</v>
      </c>
      <c r="AF3390" t="s">
        <v>1343</v>
      </c>
      <c r="AI3390" t="s">
        <v>1339</v>
      </c>
      <c r="AJ3390">
        <v>150</v>
      </c>
      <c r="AL3390">
        <v>0</v>
      </c>
      <c r="AM3390">
        <v>0</v>
      </c>
      <c r="AN3390">
        <v>0</v>
      </c>
      <c r="AO3390">
        <v>0</v>
      </c>
    </row>
    <row r="3391" spans="1:41" hidden="1" x14ac:dyDescent="0.3">
      <c r="A3391" t="s">
        <v>1332</v>
      </c>
      <c r="B3391" t="s">
        <v>1332</v>
      </c>
      <c r="C3391" t="s">
        <v>1371</v>
      </c>
      <c r="D3391" t="s">
        <v>1755</v>
      </c>
      <c r="E3391">
        <v>2025329</v>
      </c>
      <c r="I3391" t="s">
        <v>1335</v>
      </c>
      <c r="J3391">
        <v>0</v>
      </c>
      <c r="K3391" t="s">
        <v>3626</v>
      </c>
      <c r="L3391">
        <v>46053</v>
      </c>
      <c r="N3391">
        <v>46096</v>
      </c>
      <c r="P3391" t="s">
        <v>1361</v>
      </c>
      <c r="Q3391" t="s">
        <v>3627</v>
      </c>
      <c r="R3391" t="s">
        <v>1339</v>
      </c>
      <c r="S3391" t="s">
        <v>1332</v>
      </c>
      <c r="U3391" t="s">
        <v>1340</v>
      </c>
      <c r="V3391" t="s">
        <v>1402</v>
      </c>
      <c r="W3391" t="s">
        <v>1339</v>
      </c>
      <c r="X3391">
        <v>46078</v>
      </c>
      <c r="Y3391" t="s">
        <v>3628</v>
      </c>
      <c r="AC3391" t="s">
        <v>1343</v>
      </c>
      <c r="AF3391" t="s">
        <v>1343</v>
      </c>
      <c r="AI3391" t="s">
        <v>1339</v>
      </c>
      <c r="AJ3391">
        <v>52</v>
      </c>
      <c r="AL3391" t="s">
        <v>1332</v>
      </c>
      <c r="AM3391" t="s">
        <v>1332</v>
      </c>
      <c r="AN3391">
        <v>0</v>
      </c>
      <c r="AO3391">
        <v>0</v>
      </c>
    </row>
    <row r="3392" spans="1:41" hidden="1" x14ac:dyDescent="0.3">
      <c r="A3392" t="s">
        <v>1332</v>
      </c>
      <c r="B3392" t="s">
        <v>1332</v>
      </c>
      <c r="C3392" t="s">
        <v>39</v>
      </c>
      <c r="D3392" t="s">
        <v>1438</v>
      </c>
      <c r="E3392">
        <v>2025933</v>
      </c>
      <c r="F3392" t="s">
        <v>4652</v>
      </c>
      <c r="G3392" t="s">
        <v>4653</v>
      </c>
      <c r="I3392" t="s">
        <v>1335</v>
      </c>
      <c r="J3392">
        <v>300</v>
      </c>
      <c r="K3392" t="s">
        <v>4654</v>
      </c>
      <c r="L3392">
        <v>46085</v>
      </c>
      <c r="N3392">
        <v>46122</v>
      </c>
      <c r="P3392" t="s">
        <v>1361</v>
      </c>
      <c r="Q3392" t="s">
        <v>4655</v>
      </c>
      <c r="R3392" t="s">
        <v>1339</v>
      </c>
      <c r="S3392" t="s">
        <v>1332</v>
      </c>
      <c r="U3392" t="s">
        <v>1340</v>
      </c>
      <c r="V3392" t="s">
        <v>1341</v>
      </c>
      <c r="W3392" t="s">
        <v>1339</v>
      </c>
      <c r="X3392">
        <v>46126</v>
      </c>
      <c r="Y3392" t="s">
        <v>4656</v>
      </c>
      <c r="AC3392" t="s">
        <v>1343</v>
      </c>
      <c r="AF3392" t="s">
        <v>1343</v>
      </c>
      <c r="AI3392" t="s">
        <v>1339</v>
      </c>
      <c r="AJ3392">
        <v>350</v>
      </c>
      <c r="AL3392">
        <v>0</v>
      </c>
      <c r="AM3392">
        <v>0</v>
      </c>
      <c r="AN3392">
        <v>0</v>
      </c>
      <c r="AO3392">
        <v>0</v>
      </c>
    </row>
    <row r="3393" spans="1:41" hidden="1" x14ac:dyDescent="0.3">
      <c r="A3393" t="s">
        <v>1332</v>
      </c>
      <c r="B3393" t="s">
        <v>1332</v>
      </c>
      <c r="C3393" t="s">
        <v>39</v>
      </c>
      <c r="D3393" t="s">
        <v>1755</v>
      </c>
      <c r="E3393">
        <v>2025329</v>
      </c>
      <c r="F3393" t="s">
        <v>4652</v>
      </c>
      <c r="G3393" t="s">
        <v>4657</v>
      </c>
      <c r="I3393" t="s">
        <v>1335</v>
      </c>
      <c r="J3393">
        <v>0</v>
      </c>
      <c r="K3393" t="s">
        <v>4654</v>
      </c>
      <c r="L3393">
        <v>46085</v>
      </c>
      <c r="N3393">
        <v>46122</v>
      </c>
      <c r="P3393" t="s">
        <v>1361</v>
      </c>
      <c r="Q3393" t="s">
        <v>4655</v>
      </c>
      <c r="R3393" t="s">
        <v>1339</v>
      </c>
      <c r="S3393" t="s">
        <v>1332</v>
      </c>
      <c r="U3393" t="s">
        <v>1340</v>
      </c>
      <c r="V3393" t="s">
        <v>1341</v>
      </c>
      <c r="W3393" t="s">
        <v>1339</v>
      </c>
      <c r="X3393">
        <v>46126</v>
      </c>
      <c r="Y3393" t="s">
        <v>4656</v>
      </c>
      <c r="AC3393" t="s">
        <v>1343</v>
      </c>
      <c r="AF3393" t="s">
        <v>1343</v>
      </c>
      <c r="AI3393" t="s">
        <v>1339</v>
      </c>
      <c r="AJ3393">
        <v>52</v>
      </c>
      <c r="AL3393" t="s">
        <v>1332</v>
      </c>
      <c r="AM3393" t="s">
        <v>1332</v>
      </c>
      <c r="AN3393">
        <v>0</v>
      </c>
      <c r="AO3393">
        <v>0</v>
      </c>
    </row>
    <row r="3394" spans="1:41" hidden="1" x14ac:dyDescent="0.3">
      <c r="A3394" t="s">
        <v>1332</v>
      </c>
      <c r="B3394" t="s">
        <v>1332</v>
      </c>
      <c r="C3394" t="s">
        <v>39</v>
      </c>
      <c r="D3394" t="s">
        <v>2962</v>
      </c>
      <c r="E3394">
        <v>2025945</v>
      </c>
      <c r="F3394" t="s">
        <v>4652</v>
      </c>
      <c r="G3394" t="s">
        <v>4653</v>
      </c>
      <c r="I3394" t="s">
        <v>1335</v>
      </c>
      <c r="J3394">
        <v>300</v>
      </c>
      <c r="K3394" t="s">
        <v>4654</v>
      </c>
      <c r="L3394">
        <v>46085</v>
      </c>
      <c r="N3394">
        <v>46132</v>
      </c>
      <c r="P3394" t="s">
        <v>1361</v>
      </c>
      <c r="Q3394" t="s">
        <v>4655</v>
      </c>
      <c r="R3394" t="s">
        <v>3490</v>
      </c>
      <c r="S3394" t="s">
        <v>1332</v>
      </c>
      <c r="U3394" t="s">
        <v>1340</v>
      </c>
      <c r="V3394" t="s">
        <v>1341</v>
      </c>
      <c r="W3394" t="s">
        <v>1355</v>
      </c>
      <c r="AC3394" t="s">
        <v>1343</v>
      </c>
      <c r="AF3394" t="s">
        <v>1343</v>
      </c>
      <c r="AI3394">
        <v>2</v>
      </c>
      <c r="AJ3394">
        <v>360</v>
      </c>
      <c r="AL3394">
        <v>0</v>
      </c>
      <c r="AM3394" t="s">
        <v>1332</v>
      </c>
      <c r="AN3394">
        <v>0</v>
      </c>
      <c r="AO3394">
        <v>0</v>
      </c>
    </row>
    <row r="3395" spans="1:41" hidden="1" x14ac:dyDescent="0.3">
      <c r="A3395" t="s">
        <v>1332</v>
      </c>
      <c r="B3395" t="s">
        <v>1332</v>
      </c>
      <c r="C3395" t="s">
        <v>39</v>
      </c>
      <c r="D3395" t="s">
        <v>3754</v>
      </c>
      <c r="E3395">
        <v>2026011</v>
      </c>
      <c r="F3395" t="s">
        <v>4658</v>
      </c>
      <c r="G3395" t="s">
        <v>4636</v>
      </c>
      <c r="I3395" t="s">
        <v>1335</v>
      </c>
      <c r="J3395">
        <v>300</v>
      </c>
      <c r="K3395" t="s">
        <v>4654</v>
      </c>
      <c r="L3395">
        <v>46085</v>
      </c>
      <c r="N3395">
        <v>46122</v>
      </c>
      <c r="P3395" t="s">
        <v>1361</v>
      </c>
      <c r="Q3395" t="s">
        <v>4655</v>
      </c>
      <c r="R3395" t="s">
        <v>1358</v>
      </c>
      <c r="S3395" t="s">
        <v>1332</v>
      </c>
      <c r="U3395" t="s">
        <v>1340</v>
      </c>
      <c r="V3395" t="s">
        <v>1341</v>
      </c>
      <c r="W3395" t="s">
        <v>1358</v>
      </c>
      <c r="AC3395" t="s">
        <v>1343</v>
      </c>
      <c r="AF3395" t="s">
        <v>1343</v>
      </c>
      <c r="AI3395" t="s">
        <v>1358</v>
      </c>
      <c r="AJ3395">
        <v>300</v>
      </c>
      <c r="AL3395">
        <v>0</v>
      </c>
      <c r="AM3395" t="s">
        <v>1332</v>
      </c>
      <c r="AN3395">
        <v>0</v>
      </c>
      <c r="AO3395">
        <v>0</v>
      </c>
    </row>
    <row r="3396" spans="1:41" hidden="1" x14ac:dyDescent="0.3">
      <c r="A3396" t="s">
        <v>1332</v>
      </c>
      <c r="B3396" t="s">
        <v>1332</v>
      </c>
      <c r="C3396" t="s">
        <v>205</v>
      </c>
      <c r="D3396" t="s">
        <v>1438</v>
      </c>
      <c r="E3396">
        <v>2025933</v>
      </c>
      <c r="I3396" t="s">
        <v>1335</v>
      </c>
      <c r="J3396">
        <v>0</v>
      </c>
      <c r="K3396" t="s">
        <v>3256</v>
      </c>
      <c r="L3396">
        <v>46036</v>
      </c>
      <c r="N3396">
        <v>46127</v>
      </c>
      <c r="P3396" t="s">
        <v>1337</v>
      </c>
      <c r="Q3396" t="s">
        <v>3257</v>
      </c>
      <c r="R3396" t="s">
        <v>1358</v>
      </c>
      <c r="S3396" t="s">
        <v>1332</v>
      </c>
      <c r="U3396" t="s">
        <v>1340</v>
      </c>
      <c r="V3396" t="s">
        <v>1341</v>
      </c>
      <c r="W3396" t="s">
        <v>1358</v>
      </c>
      <c r="AC3396" t="s">
        <v>1343</v>
      </c>
      <c r="AF3396" t="s">
        <v>1343</v>
      </c>
      <c r="AI3396" t="s">
        <v>1358</v>
      </c>
      <c r="AJ3396">
        <v>50</v>
      </c>
      <c r="AL3396">
        <v>0</v>
      </c>
      <c r="AM3396" t="s">
        <v>1332</v>
      </c>
      <c r="AN3396">
        <v>0</v>
      </c>
      <c r="AO3396">
        <v>0</v>
      </c>
    </row>
    <row r="3397" spans="1:41" hidden="1" x14ac:dyDescent="0.3">
      <c r="A3397" t="s">
        <v>1332</v>
      </c>
      <c r="B3397" t="s">
        <v>1379</v>
      </c>
      <c r="C3397" t="s">
        <v>205</v>
      </c>
      <c r="D3397" t="s">
        <v>1755</v>
      </c>
      <c r="E3397">
        <v>2025329</v>
      </c>
      <c r="I3397" t="s">
        <v>1335</v>
      </c>
      <c r="J3397">
        <v>0</v>
      </c>
      <c r="K3397" t="s">
        <v>3256</v>
      </c>
      <c r="L3397">
        <v>46036</v>
      </c>
      <c r="N3397">
        <v>46127</v>
      </c>
      <c r="P3397" t="s">
        <v>1337</v>
      </c>
      <c r="Q3397" t="s">
        <v>3257</v>
      </c>
      <c r="R3397" t="s">
        <v>1352</v>
      </c>
      <c r="S3397" t="s">
        <v>1332</v>
      </c>
      <c r="U3397" t="s">
        <v>1340</v>
      </c>
      <c r="V3397" t="s">
        <v>1341</v>
      </c>
      <c r="W3397" t="s">
        <v>1355</v>
      </c>
      <c r="AC3397" t="s">
        <v>1343</v>
      </c>
      <c r="AF3397" t="s">
        <v>1343</v>
      </c>
      <c r="AI3397" t="s">
        <v>1352</v>
      </c>
      <c r="AJ3397">
        <v>52</v>
      </c>
      <c r="AL3397">
        <v>0</v>
      </c>
      <c r="AM3397" t="s">
        <v>1332</v>
      </c>
      <c r="AN3397">
        <v>0</v>
      </c>
      <c r="AO3397">
        <v>0</v>
      </c>
    </row>
    <row r="3398" spans="1:41" hidden="1" x14ac:dyDescent="0.3">
      <c r="A3398" t="s">
        <v>1332</v>
      </c>
      <c r="B3398" t="s">
        <v>1332</v>
      </c>
      <c r="C3398" t="s">
        <v>39</v>
      </c>
      <c r="D3398" t="s">
        <v>2519</v>
      </c>
      <c r="E3398">
        <v>2025317</v>
      </c>
      <c r="F3398" t="s">
        <v>6852</v>
      </c>
      <c r="G3398" t="s">
        <v>6853</v>
      </c>
      <c r="I3398" t="s">
        <v>1335</v>
      </c>
      <c r="J3398">
        <v>60</v>
      </c>
      <c r="K3398" t="s">
        <v>3256</v>
      </c>
      <c r="L3398">
        <v>46105</v>
      </c>
      <c r="N3398">
        <v>46152</v>
      </c>
      <c r="P3398" t="s">
        <v>1361</v>
      </c>
      <c r="Q3398" t="s">
        <v>3257</v>
      </c>
      <c r="R3398" t="s">
        <v>1358</v>
      </c>
      <c r="S3398" t="s">
        <v>1332</v>
      </c>
      <c r="T3398" t="s">
        <v>6854</v>
      </c>
      <c r="U3398" t="s">
        <v>1340</v>
      </c>
      <c r="V3398" t="s">
        <v>1341</v>
      </c>
      <c r="W3398" t="s">
        <v>1358</v>
      </c>
      <c r="AC3398" t="s">
        <v>1343</v>
      </c>
      <c r="AF3398" t="s">
        <v>1343</v>
      </c>
      <c r="AI3398" t="s">
        <v>1358</v>
      </c>
      <c r="AJ3398">
        <v>110</v>
      </c>
      <c r="AL3398">
        <v>0</v>
      </c>
      <c r="AM3398" t="s">
        <v>1332</v>
      </c>
      <c r="AN3398">
        <v>0</v>
      </c>
      <c r="AO3398">
        <v>0</v>
      </c>
    </row>
    <row r="3399" spans="1:41" hidden="1" x14ac:dyDescent="0.3">
      <c r="A3399" t="s">
        <v>1332</v>
      </c>
      <c r="B3399" t="s">
        <v>1379</v>
      </c>
      <c r="C3399" t="s">
        <v>39</v>
      </c>
      <c r="D3399" t="s">
        <v>1755</v>
      </c>
      <c r="E3399">
        <v>2025329</v>
      </c>
      <c r="F3399" t="s">
        <v>6852</v>
      </c>
      <c r="I3399" t="s">
        <v>1335</v>
      </c>
      <c r="J3399">
        <v>0</v>
      </c>
      <c r="K3399" t="s">
        <v>3256</v>
      </c>
      <c r="L3399">
        <v>46105</v>
      </c>
      <c r="N3399">
        <v>46152</v>
      </c>
      <c r="P3399" t="s">
        <v>1361</v>
      </c>
      <c r="Q3399" t="s">
        <v>3257</v>
      </c>
      <c r="R3399" t="s">
        <v>1358</v>
      </c>
      <c r="S3399" t="s">
        <v>1332</v>
      </c>
      <c r="T3399" t="s">
        <v>6854</v>
      </c>
      <c r="U3399" t="s">
        <v>1340</v>
      </c>
      <c r="V3399" t="s">
        <v>1341</v>
      </c>
      <c r="W3399" t="s">
        <v>1358</v>
      </c>
      <c r="AC3399" t="s">
        <v>1343</v>
      </c>
      <c r="AF3399" t="s">
        <v>1343</v>
      </c>
      <c r="AI3399" t="s">
        <v>1358</v>
      </c>
      <c r="AJ3399">
        <v>52</v>
      </c>
      <c r="AL3399">
        <v>0</v>
      </c>
      <c r="AM3399" t="s">
        <v>1332</v>
      </c>
      <c r="AN3399">
        <v>0</v>
      </c>
      <c r="AO3399">
        <v>0</v>
      </c>
    </row>
    <row r="3400" spans="1:41" hidden="1" x14ac:dyDescent="0.3">
      <c r="A3400" t="s">
        <v>1332</v>
      </c>
      <c r="B3400" t="s">
        <v>1379</v>
      </c>
      <c r="C3400" t="s">
        <v>64</v>
      </c>
      <c r="D3400" t="s">
        <v>2962</v>
      </c>
      <c r="E3400">
        <v>2025945</v>
      </c>
      <c r="F3400" t="s">
        <v>8182</v>
      </c>
      <c r="I3400" t="s">
        <v>1335</v>
      </c>
      <c r="J3400">
        <v>500</v>
      </c>
      <c r="K3400" t="s">
        <v>3256</v>
      </c>
      <c r="L3400">
        <v>46120</v>
      </c>
      <c r="N3400">
        <v>46157</v>
      </c>
      <c r="P3400" t="s">
        <v>1361</v>
      </c>
      <c r="Q3400" t="s">
        <v>3257</v>
      </c>
      <c r="R3400" t="s">
        <v>1781</v>
      </c>
      <c r="S3400" t="s">
        <v>1332</v>
      </c>
      <c r="U3400" t="s">
        <v>1340</v>
      </c>
      <c r="V3400" t="s">
        <v>1341</v>
      </c>
      <c r="W3400" t="s">
        <v>1355</v>
      </c>
      <c r="AC3400" t="s">
        <v>1343</v>
      </c>
      <c r="AF3400" t="s">
        <v>1343</v>
      </c>
      <c r="AI3400">
        <v>27</v>
      </c>
      <c r="AJ3400">
        <v>560</v>
      </c>
      <c r="AL3400">
        <v>0</v>
      </c>
      <c r="AM3400" t="s">
        <v>1332</v>
      </c>
      <c r="AN3400">
        <v>0</v>
      </c>
      <c r="AO3400">
        <v>0</v>
      </c>
    </row>
    <row r="3401" spans="1:41" hidden="1" x14ac:dyDescent="0.3">
      <c r="A3401" t="s">
        <v>1332</v>
      </c>
      <c r="B3401" t="s">
        <v>1379</v>
      </c>
      <c r="C3401" t="s">
        <v>64</v>
      </c>
      <c r="D3401" t="s">
        <v>4347</v>
      </c>
      <c r="E3401">
        <v>2025310</v>
      </c>
      <c r="F3401" t="s">
        <v>8182</v>
      </c>
      <c r="I3401" t="s">
        <v>1335</v>
      </c>
      <c r="J3401">
        <v>500</v>
      </c>
      <c r="K3401" t="s">
        <v>3256</v>
      </c>
      <c r="L3401">
        <v>46120</v>
      </c>
      <c r="N3401">
        <v>46157</v>
      </c>
      <c r="P3401" t="s">
        <v>1361</v>
      </c>
      <c r="Q3401" t="s">
        <v>3257</v>
      </c>
      <c r="R3401" t="s">
        <v>1781</v>
      </c>
      <c r="S3401" t="s">
        <v>1332</v>
      </c>
      <c r="U3401" t="s">
        <v>1340</v>
      </c>
      <c r="V3401" t="s">
        <v>1341</v>
      </c>
      <c r="W3401" t="s">
        <v>1355</v>
      </c>
      <c r="AC3401" t="s">
        <v>1343</v>
      </c>
      <c r="AF3401" t="s">
        <v>1343</v>
      </c>
      <c r="AI3401">
        <v>27</v>
      </c>
      <c r="AJ3401">
        <v>565</v>
      </c>
      <c r="AL3401">
        <v>0</v>
      </c>
      <c r="AM3401" t="s">
        <v>1332</v>
      </c>
      <c r="AN3401">
        <v>0</v>
      </c>
      <c r="AO3401">
        <v>0</v>
      </c>
    </row>
    <row r="3402" spans="1:41" hidden="1" x14ac:dyDescent="0.3">
      <c r="A3402" t="s">
        <v>1384</v>
      </c>
      <c r="B3402" t="s">
        <v>1379</v>
      </c>
      <c r="C3402" t="s">
        <v>64</v>
      </c>
      <c r="D3402" t="s">
        <v>2962</v>
      </c>
      <c r="E3402">
        <v>2025945</v>
      </c>
      <c r="I3402" t="s">
        <v>1369</v>
      </c>
      <c r="J3402">
        <v>0</v>
      </c>
      <c r="K3402" t="s">
        <v>3256</v>
      </c>
      <c r="L3402">
        <v>46120</v>
      </c>
      <c r="N3402">
        <v>46157</v>
      </c>
      <c r="P3402" t="s">
        <v>1361</v>
      </c>
      <c r="Q3402" t="s">
        <v>3257</v>
      </c>
      <c r="R3402" t="s">
        <v>1781</v>
      </c>
      <c r="S3402" t="s">
        <v>1332</v>
      </c>
      <c r="U3402" t="s">
        <v>1340</v>
      </c>
      <c r="V3402" t="s">
        <v>1341</v>
      </c>
      <c r="W3402" t="s">
        <v>1355</v>
      </c>
      <c r="AC3402" t="s">
        <v>1343</v>
      </c>
      <c r="AF3402" t="s">
        <v>1343</v>
      </c>
      <c r="AI3402">
        <v>27</v>
      </c>
      <c r="AJ3402">
        <v>60</v>
      </c>
      <c r="AL3402">
        <v>0</v>
      </c>
      <c r="AM3402" t="s">
        <v>1332</v>
      </c>
      <c r="AN3402">
        <v>0</v>
      </c>
      <c r="AO3402">
        <v>0</v>
      </c>
    </row>
    <row r="3403" spans="1:41" hidden="1" x14ac:dyDescent="0.3">
      <c r="A3403" t="s">
        <v>1384</v>
      </c>
      <c r="B3403" t="s">
        <v>1379</v>
      </c>
      <c r="C3403" t="s">
        <v>64</v>
      </c>
      <c r="D3403" t="s">
        <v>4347</v>
      </c>
      <c r="E3403">
        <v>2025310</v>
      </c>
      <c r="I3403" t="s">
        <v>1369</v>
      </c>
      <c r="J3403">
        <v>0</v>
      </c>
      <c r="K3403" t="s">
        <v>3256</v>
      </c>
      <c r="L3403">
        <v>46120</v>
      </c>
      <c r="N3403">
        <v>46157</v>
      </c>
      <c r="P3403" t="s">
        <v>1361</v>
      </c>
      <c r="Q3403" t="s">
        <v>3257</v>
      </c>
      <c r="R3403" t="s">
        <v>1781</v>
      </c>
      <c r="S3403" t="s">
        <v>1332</v>
      </c>
      <c r="U3403" t="s">
        <v>1340</v>
      </c>
      <c r="V3403" t="s">
        <v>1341</v>
      </c>
      <c r="W3403" t="s">
        <v>1355</v>
      </c>
      <c r="AC3403" t="s">
        <v>1343</v>
      </c>
      <c r="AF3403" t="s">
        <v>1343</v>
      </c>
      <c r="AI3403">
        <v>27</v>
      </c>
      <c r="AJ3403">
        <v>65</v>
      </c>
      <c r="AL3403">
        <v>0</v>
      </c>
      <c r="AM3403" t="s">
        <v>1332</v>
      </c>
      <c r="AN3403">
        <v>0</v>
      </c>
      <c r="AO3403">
        <v>0</v>
      </c>
    </row>
    <row r="3404" spans="1:41" hidden="1" x14ac:dyDescent="0.3">
      <c r="A3404" t="s">
        <v>1332</v>
      </c>
      <c r="B3404" t="s">
        <v>1332</v>
      </c>
      <c r="C3404" t="s">
        <v>304</v>
      </c>
      <c r="D3404" t="s">
        <v>2232</v>
      </c>
      <c r="E3404">
        <v>2025998</v>
      </c>
      <c r="I3404" t="s">
        <v>1335</v>
      </c>
      <c r="J3404">
        <v>100</v>
      </c>
      <c r="K3404" t="s">
        <v>2306</v>
      </c>
      <c r="L3404">
        <v>46002</v>
      </c>
      <c r="N3404">
        <v>46052</v>
      </c>
      <c r="P3404" t="s">
        <v>1361</v>
      </c>
      <c r="Q3404" t="s">
        <v>2307</v>
      </c>
      <c r="R3404" t="s">
        <v>1339</v>
      </c>
      <c r="S3404" t="s">
        <v>1332</v>
      </c>
      <c r="U3404" t="s">
        <v>1340</v>
      </c>
      <c r="V3404" t="s">
        <v>1341</v>
      </c>
      <c r="W3404" t="s">
        <v>1339</v>
      </c>
      <c r="X3404">
        <v>46036</v>
      </c>
      <c r="Y3404" t="s">
        <v>2308</v>
      </c>
      <c r="Z3404">
        <v>195</v>
      </c>
      <c r="AA3404">
        <v>52</v>
      </c>
      <c r="AB3404">
        <v>4</v>
      </c>
      <c r="AC3404" t="s">
        <v>1343</v>
      </c>
      <c r="AF3404" t="s">
        <v>1343</v>
      </c>
      <c r="AI3404" t="s">
        <v>1339</v>
      </c>
      <c r="AJ3404">
        <v>210</v>
      </c>
      <c r="AL3404">
        <v>195</v>
      </c>
      <c r="AM3404">
        <v>195</v>
      </c>
      <c r="AN3404">
        <v>0.266666666666667</v>
      </c>
      <c r="AO3404">
        <v>1.07692307692308</v>
      </c>
    </row>
    <row r="3405" spans="1:41" hidden="1" x14ac:dyDescent="0.3">
      <c r="A3405" t="s">
        <v>1332</v>
      </c>
      <c r="B3405" t="s">
        <v>1332</v>
      </c>
      <c r="C3405" t="s">
        <v>1359</v>
      </c>
      <c r="D3405" t="s">
        <v>1438</v>
      </c>
      <c r="E3405">
        <v>2025933</v>
      </c>
      <c r="I3405" t="s">
        <v>1335</v>
      </c>
      <c r="J3405">
        <v>650</v>
      </c>
      <c r="K3405" t="s">
        <v>4103</v>
      </c>
      <c r="L3405">
        <v>46058</v>
      </c>
      <c r="N3405">
        <v>46096</v>
      </c>
      <c r="P3405" t="s">
        <v>1420</v>
      </c>
      <c r="Q3405" t="s">
        <v>4104</v>
      </c>
      <c r="R3405" t="s">
        <v>1339</v>
      </c>
      <c r="S3405" t="s">
        <v>1332</v>
      </c>
      <c r="U3405" t="s">
        <v>1340</v>
      </c>
      <c r="V3405" t="s">
        <v>1402</v>
      </c>
      <c r="W3405" t="s">
        <v>1339</v>
      </c>
      <c r="X3405">
        <v>46096</v>
      </c>
      <c r="Y3405" t="s">
        <v>4105</v>
      </c>
      <c r="Z3405">
        <v>1036</v>
      </c>
      <c r="AA3405">
        <v>426</v>
      </c>
      <c r="AB3405">
        <v>32</v>
      </c>
      <c r="AC3405" t="s">
        <v>1408</v>
      </c>
      <c r="AF3405" t="s">
        <v>1343</v>
      </c>
      <c r="AI3405" t="s">
        <v>1339</v>
      </c>
      <c r="AJ3405">
        <v>700</v>
      </c>
      <c r="AL3405">
        <v>1036</v>
      </c>
      <c r="AM3405">
        <v>1036</v>
      </c>
      <c r="AN3405">
        <v>0.41119691119691099</v>
      </c>
      <c r="AO3405">
        <v>0.67567567567567599</v>
      </c>
    </row>
    <row r="3406" spans="1:41" hidden="1" x14ac:dyDescent="0.3">
      <c r="A3406" t="s">
        <v>1332</v>
      </c>
      <c r="B3406" t="s">
        <v>1332</v>
      </c>
      <c r="C3406" t="s">
        <v>1359</v>
      </c>
      <c r="D3406" t="s">
        <v>1755</v>
      </c>
      <c r="E3406">
        <v>2025329</v>
      </c>
      <c r="I3406" t="s">
        <v>1335</v>
      </c>
      <c r="J3406">
        <v>0</v>
      </c>
      <c r="K3406" t="s">
        <v>4103</v>
      </c>
      <c r="L3406">
        <v>46058</v>
      </c>
      <c r="N3406">
        <v>46096</v>
      </c>
      <c r="P3406" t="s">
        <v>1420</v>
      </c>
      <c r="Q3406" t="s">
        <v>4104</v>
      </c>
      <c r="R3406" t="s">
        <v>1339</v>
      </c>
      <c r="S3406" t="s">
        <v>1332</v>
      </c>
      <c r="U3406" t="s">
        <v>1340</v>
      </c>
      <c r="V3406" t="s">
        <v>1402</v>
      </c>
      <c r="W3406" t="s">
        <v>1339</v>
      </c>
      <c r="X3406">
        <v>46096</v>
      </c>
      <c r="Y3406" t="s">
        <v>4105</v>
      </c>
      <c r="Z3406">
        <v>1036</v>
      </c>
      <c r="AA3406">
        <v>426</v>
      </c>
      <c r="AB3406">
        <v>32</v>
      </c>
      <c r="AC3406" t="s">
        <v>1408</v>
      </c>
      <c r="AF3406" t="s">
        <v>1343</v>
      </c>
      <c r="AI3406" t="s">
        <v>1339</v>
      </c>
      <c r="AJ3406">
        <v>52</v>
      </c>
      <c r="AL3406" t="s">
        <v>1332</v>
      </c>
      <c r="AM3406" t="s">
        <v>1332</v>
      </c>
      <c r="AN3406">
        <v>0.41119691119691099</v>
      </c>
      <c r="AO3406">
        <v>0</v>
      </c>
    </row>
    <row r="3407" spans="1:41" hidden="1" x14ac:dyDescent="0.3">
      <c r="A3407" t="s">
        <v>1332</v>
      </c>
      <c r="B3407" t="s">
        <v>1332</v>
      </c>
      <c r="C3407" t="s">
        <v>1359</v>
      </c>
      <c r="D3407" t="s">
        <v>2962</v>
      </c>
      <c r="E3407">
        <v>2025945</v>
      </c>
      <c r="F3407" t="s">
        <v>7321</v>
      </c>
      <c r="G3407" t="s">
        <v>7322</v>
      </c>
      <c r="I3407" t="s">
        <v>1335</v>
      </c>
      <c r="J3407">
        <v>650</v>
      </c>
      <c r="K3407" t="s">
        <v>4103</v>
      </c>
      <c r="L3407">
        <v>46109</v>
      </c>
      <c r="N3407">
        <v>46157</v>
      </c>
      <c r="P3407" t="s">
        <v>1420</v>
      </c>
      <c r="Q3407" t="s">
        <v>4104</v>
      </c>
      <c r="R3407" t="s">
        <v>1339</v>
      </c>
      <c r="S3407" t="s">
        <v>1332</v>
      </c>
      <c r="U3407" t="s">
        <v>1340</v>
      </c>
      <c r="V3407" t="s">
        <v>1341</v>
      </c>
      <c r="W3407" t="s">
        <v>1339</v>
      </c>
      <c r="X3407">
        <v>46123</v>
      </c>
      <c r="Y3407" t="s">
        <v>7323</v>
      </c>
      <c r="AC3407" t="s">
        <v>1343</v>
      </c>
      <c r="AF3407" t="s">
        <v>1343</v>
      </c>
      <c r="AI3407" t="s">
        <v>1339</v>
      </c>
      <c r="AJ3407">
        <v>710</v>
      </c>
      <c r="AL3407">
        <v>0</v>
      </c>
      <c r="AM3407">
        <v>0</v>
      </c>
      <c r="AN3407">
        <v>0</v>
      </c>
      <c r="AO3407">
        <v>0</v>
      </c>
    </row>
    <row r="3408" spans="1:41" hidden="1" x14ac:dyDescent="0.3">
      <c r="A3408" t="s">
        <v>1332</v>
      </c>
      <c r="B3408" t="s">
        <v>1332</v>
      </c>
      <c r="C3408" t="s">
        <v>205</v>
      </c>
      <c r="D3408" t="s">
        <v>2962</v>
      </c>
      <c r="E3408">
        <v>2025945</v>
      </c>
      <c r="F3408" t="s">
        <v>5986</v>
      </c>
      <c r="G3408" t="s">
        <v>4636</v>
      </c>
      <c r="I3408" t="s">
        <v>1335</v>
      </c>
      <c r="J3408">
        <v>50</v>
      </c>
      <c r="K3408" t="s">
        <v>5987</v>
      </c>
      <c r="L3408">
        <v>46093</v>
      </c>
      <c r="N3408">
        <v>46132</v>
      </c>
      <c r="P3408" t="s">
        <v>1361</v>
      </c>
      <c r="Q3408" t="s">
        <v>5988</v>
      </c>
      <c r="R3408" t="s">
        <v>3490</v>
      </c>
      <c r="S3408" t="s">
        <v>1332</v>
      </c>
      <c r="U3408" t="s">
        <v>1340</v>
      </c>
      <c r="V3408" t="s">
        <v>1341</v>
      </c>
      <c r="W3408" t="s">
        <v>1355</v>
      </c>
      <c r="AC3408" t="s">
        <v>1343</v>
      </c>
      <c r="AF3408" t="s">
        <v>1343</v>
      </c>
      <c r="AI3408">
        <v>2</v>
      </c>
      <c r="AJ3408">
        <v>110</v>
      </c>
      <c r="AL3408">
        <v>0</v>
      </c>
      <c r="AM3408" t="s">
        <v>1332</v>
      </c>
      <c r="AN3408">
        <v>0</v>
      </c>
      <c r="AO3408">
        <v>0</v>
      </c>
    </row>
    <row r="3409" spans="1:41" hidden="1" x14ac:dyDescent="0.3">
      <c r="A3409" t="s">
        <v>1332</v>
      </c>
      <c r="B3409" t="s">
        <v>1332</v>
      </c>
      <c r="C3409" t="s">
        <v>39</v>
      </c>
      <c r="D3409" t="s">
        <v>2309</v>
      </c>
      <c r="E3409" t="s">
        <v>2310</v>
      </c>
      <c r="I3409" t="s">
        <v>1335</v>
      </c>
      <c r="J3409">
        <v>150</v>
      </c>
      <c r="K3409" t="s">
        <v>2866</v>
      </c>
      <c r="L3409">
        <v>46021</v>
      </c>
      <c r="N3409">
        <v>46068</v>
      </c>
      <c r="P3409" t="s">
        <v>1337</v>
      </c>
      <c r="Q3409" t="s">
        <v>2867</v>
      </c>
      <c r="R3409" t="s">
        <v>1339</v>
      </c>
      <c r="S3409" t="s">
        <v>1332</v>
      </c>
      <c r="U3409" t="s">
        <v>1340</v>
      </c>
      <c r="V3409" t="s">
        <v>1341</v>
      </c>
      <c r="W3409" t="s">
        <v>1339</v>
      </c>
      <c r="X3409">
        <v>46086</v>
      </c>
      <c r="Y3409" t="s">
        <v>2868</v>
      </c>
      <c r="Z3409">
        <v>126</v>
      </c>
      <c r="AA3409">
        <v>22</v>
      </c>
      <c r="AB3409">
        <v>5</v>
      </c>
      <c r="AC3409" t="s">
        <v>1343</v>
      </c>
      <c r="AF3409" t="s">
        <v>1343</v>
      </c>
      <c r="AI3409" t="s">
        <v>1339</v>
      </c>
      <c r="AJ3409">
        <v>150</v>
      </c>
      <c r="AL3409">
        <v>126</v>
      </c>
      <c r="AM3409">
        <v>126</v>
      </c>
      <c r="AN3409">
        <v>0.17460317460317501</v>
      </c>
      <c r="AO3409">
        <v>1.19047619047619</v>
      </c>
    </row>
    <row r="3410" spans="1:41" hidden="1" x14ac:dyDescent="0.3">
      <c r="A3410" t="s">
        <v>1332</v>
      </c>
      <c r="B3410" t="s">
        <v>1332</v>
      </c>
      <c r="C3410" t="s">
        <v>205</v>
      </c>
      <c r="D3410" t="s">
        <v>2232</v>
      </c>
      <c r="E3410">
        <v>2025998</v>
      </c>
      <c r="I3410" t="s">
        <v>1335</v>
      </c>
      <c r="J3410">
        <v>1600</v>
      </c>
      <c r="K3410" t="s">
        <v>2254</v>
      </c>
      <c r="L3410">
        <v>45993</v>
      </c>
      <c r="N3410">
        <v>46068</v>
      </c>
      <c r="P3410" t="s">
        <v>1337</v>
      </c>
      <c r="Q3410" t="s">
        <v>2255</v>
      </c>
      <c r="R3410" t="s">
        <v>1352</v>
      </c>
      <c r="S3410" t="s">
        <v>1332</v>
      </c>
      <c r="U3410" t="s">
        <v>1340</v>
      </c>
      <c r="V3410" t="s">
        <v>1341</v>
      </c>
      <c r="W3410" t="s">
        <v>1355</v>
      </c>
      <c r="AC3410" t="s">
        <v>1343</v>
      </c>
      <c r="AF3410" t="s">
        <v>1408</v>
      </c>
      <c r="AI3410" t="s">
        <v>1352</v>
      </c>
      <c r="AJ3410">
        <v>1710</v>
      </c>
      <c r="AL3410">
        <v>0</v>
      </c>
      <c r="AM3410" t="s">
        <v>1332</v>
      </c>
      <c r="AN3410">
        <v>0</v>
      </c>
      <c r="AO3410">
        <v>0</v>
      </c>
    </row>
    <row r="3411" spans="1:41" hidden="1" x14ac:dyDescent="0.3">
      <c r="A3411" t="s">
        <v>1332</v>
      </c>
      <c r="B3411" t="s">
        <v>1379</v>
      </c>
      <c r="C3411" t="s">
        <v>205</v>
      </c>
      <c r="D3411" t="s">
        <v>1438</v>
      </c>
      <c r="E3411">
        <v>2025933</v>
      </c>
      <c r="I3411" t="s">
        <v>1335</v>
      </c>
      <c r="J3411">
        <v>1600</v>
      </c>
      <c r="K3411" t="s">
        <v>2254</v>
      </c>
      <c r="L3411">
        <v>46083</v>
      </c>
      <c r="N3411">
        <v>46127</v>
      </c>
      <c r="P3411" t="s">
        <v>1337</v>
      </c>
      <c r="Q3411" t="s">
        <v>2255</v>
      </c>
      <c r="R3411" t="s">
        <v>1352</v>
      </c>
      <c r="S3411" t="s">
        <v>1332</v>
      </c>
      <c r="U3411" t="s">
        <v>1340</v>
      </c>
      <c r="V3411" t="s">
        <v>1341</v>
      </c>
      <c r="W3411" t="s">
        <v>1355</v>
      </c>
      <c r="AC3411" t="s">
        <v>1343</v>
      </c>
      <c r="AF3411" t="s">
        <v>1408</v>
      </c>
      <c r="AI3411" t="s">
        <v>1352</v>
      </c>
      <c r="AJ3411">
        <v>1650</v>
      </c>
      <c r="AL3411">
        <v>0</v>
      </c>
      <c r="AM3411" t="s">
        <v>1332</v>
      </c>
      <c r="AN3411">
        <v>0</v>
      </c>
      <c r="AO3411">
        <v>0</v>
      </c>
    </row>
    <row r="3412" spans="1:41" hidden="1" x14ac:dyDescent="0.3">
      <c r="A3412" t="s">
        <v>1384</v>
      </c>
      <c r="B3412" t="s">
        <v>1379</v>
      </c>
      <c r="C3412" t="s">
        <v>205</v>
      </c>
      <c r="D3412" t="s">
        <v>1755</v>
      </c>
      <c r="E3412">
        <v>2025329</v>
      </c>
      <c r="I3412" t="s">
        <v>1369</v>
      </c>
      <c r="J3412">
        <v>0</v>
      </c>
      <c r="K3412" t="s">
        <v>2254</v>
      </c>
      <c r="L3412">
        <v>46083</v>
      </c>
      <c r="N3412">
        <v>46127</v>
      </c>
      <c r="P3412" t="s">
        <v>1337</v>
      </c>
      <c r="Q3412" t="s">
        <v>2255</v>
      </c>
      <c r="R3412" t="s">
        <v>1352</v>
      </c>
      <c r="S3412" t="s">
        <v>1332</v>
      </c>
      <c r="U3412" t="s">
        <v>1340</v>
      </c>
      <c r="V3412" t="s">
        <v>1341</v>
      </c>
      <c r="W3412" t="s">
        <v>1355</v>
      </c>
      <c r="AC3412" t="s">
        <v>1343</v>
      </c>
      <c r="AF3412" t="s">
        <v>1343</v>
      </c>
      <c r="AI3412" t="s">
        <v>1352</v>
      </c>
      <c r="AJ3412">
        <v>52</v>
      </c>
      <c r="AL3412">
        <v>0</v>
      </c>
      <c r="AM3412" t="s">
        <v>1332</v>
      </c>
      <c r="AN3412">
        <v>0</v>
      </c>
      <c r="AO3412">
        <v>0</v>
      </c>
    </row>
    <row r="3413" spans="1:41" hidden="1" x14ac:dyDescent="0.3">
      <c r="A3413" t="s">
        <v>1384</v>
      </c>
      <c r="B3413" t="s">
        <v>1379</v>
      </c>
      <c r="C3413" t="s">
        <v>205</v>
      </c>
      <c r="D3413" t="s">
        <v>1438</v>
      </c>
      <c r="E3413">
        <v>2025933</v>
      </c>
      <c r="I3413" t="s">
        <v>1335</v>
      </c>
      <c r="J3413">
        <v>0</v>
      </c>
      <c r="K3413" t="s">
        <v>2254</v>
      </c>
      <c r="L3413">
        <v>46083</v>
      </c>
      <c r="N3413">
        <v>46127</v>
      </c>
      <c r="P3413" t="s">
        <v>1337</v>
      </c>
      <c r="Q3413" t="s">
        <v>2255</v>
      </c>
      <c r="R3413" t="s">
        <v>1352</v>
      </c>
      <c r="S3413" t="s">
        <v>1332</v>
      </c>
      <c r="U3413" t="s">
        <v>1340</v>
      </c>
      <c r="V3413" t="s">
        <v>1341</v>
      </c>
      <c r="W3413" t="s">
        <v>1355</v>
      </c>
      <c r="AC3413" t="s">
        <v>1343</v>
      </c>
      <c r="AF3413" t="s">
        <v>1343</v>
      </c>
      <c r="AI3413" t="s">
        <v>1352</v>
      </c>
      <c r="AJ3413">
        <v>50</v>
      </c>
      <c r="AL3413">
        <v>0</v>
      </c>
      <c r="AM3413" t="s">
        <v>1332</v>
      </c>
      <c r="AN3413">
        <v>0</v>
      </c>
      <c r="AO3413">
        <v>0</v>
      </c>
    </row>
    <row r="3414" spans="1:41" hidden="1" x14ac:dyDescent="0.3">
      <c r="A3414" t="s">
        <v>1384</v>
      </c>
      <c r="B3414" t="s">
        <v>1379</v>
      </c>
      <c r="C3414" t="s">
        <v>205</v>
      </c>
      <c r="D3414" t="s">
        <v>1755</v>
      </c>
      <c r="E3414">
        <v>2025329</v>
      </c>
      <c r="I3414" t="s">
        <v>1369</v>
      </c>
      <c r="J3414">
        <v>0</v>
      </c>
      <c r="K3414" t="s">
        <v>2254</v>
      </c>
      <c r="L3414">
        <v>46083</v>
      </c>
      <c r="N3414">
        <v>46127</v>
      </c>
      <c r="P3414" t="s">
        <v>1337</v>
      </c>
      <c r="Q3414" t="s">
        <v>2255</v>
      </c>
      <c r="R3414" t="s">
        <v>1352</v>
      </c>
      <c r="S3414" t="s">
        <v>1332</v>
      </c>
      <c r="U3414" t="s">
        <v>1340</v>
      </c>
      <c r="V3414" t="s">
        <v>1341</v>
      </c>
      <c r="W3414" t="s">
        <v>1355</v>
      </c>
      <c r="AC3414" t="s">
        <v>1343</v>
      </c>
      <c r="AF3414" t="s">
        <v>1343</v>
      </c>
      <c r="AI3414" t="s">
        <v>1352</v>
      </c>
      <c r="AJ3414">
        <v>52</v>
      </c>
      <c r="AL3414">
        <v>0</v>
      </c>
      <c r="AM3414" t="s">
        <v>1332</v>
      </c>
      <c r="AN3414">
        <v>0</v>
      </c>
      <c r="AO3414">
        <v>0</v>
      </c>
    </row>
    <row r="3415" spans="1:41" x14ac:dyDescent="0.3">
      <c r="A3415" t="s">
        <v>1332</v>
      </c>
      <c r="B3415" t="s">
        <v>1332</v>
      </c>
      <c r="C3415" t="s">
        <v>1380</v>
      </c>
      <c r="D3415" t="s">
        <v>4500</v>
      </c>
      <c r="E3415">
        <v>2026062</v>
      </c>
      <c r="F3415" t="s">
        <v>5525</v>
      </c>
      <c r="G3415" t="s">
        <v>5526</v>
      </c>
      <c r="I3415" t="s">
        <v>1335</v>
      </c>
      <c r="J3415">
        <v>350</v>
      </c>
      <c r="K3415" t="s">
        <v>2768</v>
      </c>
      <c r="L3415" s="42">
        <v>46091</v>
      </c>
      <c r="N3415">
        <v>46132</v>
      </c>
      <c r="P3415" t="s">
        <v>1337</v>
      </c>
      <c r="Q3415" t="s">
        <v>2769</v>
      </c>
      <c r="R3415" t="s">
        <v>3490</v>
      </c>
      <c r="S3415" t="s">
        <v>1332</v>
      </c>
      <c r="U3415" t="s">
        <v>1340</v>
      </c>
      <c r="V3415" t="s">
        <v>1341</v>
      </c>
      <c r="W3415" t="s">
        <v>1355</v>
      </c>
      <c r="AC3415" t="s">
        <v>1343</v>
      </c>
      <c r="AF3415" t="s">
        <v>1343</v>
      </c>
      <c r="AI3415">
        <v>2</v>
      </c>
      <c r="AJ3415">
        <v>405</v>
      </c>
      <c r="AL3415">
        <v>0</v>
      </c>
      <c r="AM3415" t="s">
        <v>1332</v>
      </c>
      <c r="AN3415">
        <v>0</v>
      </c>
      <c r="AO3415">
        <v>0</v>
      </c>
    </row>
    <row r="3416" spans="1:41" x14ac:dyDescent="0.3">
      <c r="A3416" t="s">
        <v>1332</v>
      </c>
      <c r="B3416" t="s">
        <v>1332</v>
      </c>
      <c r="C3416" t="s">
        <v>1380</v>
      </c>
      <c r="D3416" t="s">
        <v>4520</v>
      </c>
      <c r="E3416">
        <v>2026012</v>
      </c>
      <c r="F3416" t="s">
        <v>5286</v>
      </c>
      <c r="I3416" t="s">
        <v>1369</v>
      </c>
      <c r="J3416">
        <v>0</v>
      </c>
      <c r="K3416" t="s">
        <v>5289</v>
      </c>
      <c r="L3416" s="42">
        <v>46087</v>
      </c>
      <c r="N3416">
        <v>46132</v>
      </c>
      <c r="P3416" t="s">
        <v>1420</v>
      </c>
      <c r="Q3416" t="e">
        <v>#NAME?</v>
      </c>
      <c r="R3416" t="s">
        <v>1339</v>
      </c>
      <c r="S3416" t="s">
        <v>1332</v>
      </c>
      <c r="U3416" t="s">
        <v>1340</v>
      </c>
      <c r="V3416" t="s">
        <v>1341</v>
      </c>
      <c r="W3416" t="s">
        <v>1339</v>
      </c>
      <c r="X3416">
        <v>46119</v>
      </c>
      <c r="Y3416" t="s">
        <v>5290</v>
      </c>
      <c r="Z3416">
        <v>146000</v>
      </c>
      <c r="AA3416">
        <v>15000</v>
      </c>
      <c r="AB3416">
        <v>874</v>
      </c>
      <c r="AC3416" t="s">
        <v>1408</v>
      </c>
      <c r="AF3416" t="s">
        <v>1343</v>
      </c>
      <c r="AI3416" t="s">
        <v>1339</v>
      </c>
      <c r="AJ3416">
        <v>65</v>
      </c>
      <c r="AL3416">
        <v>146000</v>
      </c>
      <c r="AM3416">
        <v>14600</v>
      </c>
      <c r="AN3416">
        <v>0.102739726027397</v>
      </c>
      <c r="AO3416">
        <v>4.4520547945205496E-3</v>
      </c>
    </row>
    <row r="3417" spans="1:41" x14ac:dyDescent="0.3">
      <c r="A3417" t="s">
        <v>1332</v>
      </c>
      <c r="B3417" t="s">
        <v>1332</v>
      </c>
      <c r="C3417" t="s">
        <v>1380</v>
      </c>
      <c r="D3417" t="s">
        <v>4520</v>
      </c>
      <c r="E3417">
        <v>2026012</v>
      </c>
      <c r="F3417" t="s">
        <v>5286</v>
      </c>
      <c r="G3417" t="s">
        <v>5287</v>
      </c>
      <c r="I3417" t="s">
        <v>1335</v>
      </c>
      <c r="J3417">
        <v>1200</v>
      </c>
      <c r="K3417" t="s">
        <v>2233</v>
      </c>
      <c r="L3417" s="42">
        <v>46087</v>
      </c>
      <c r="N3417">
        <v>46132</v>
      </c>
      <c r="P3417" t="s">
        <v>1420</v>
      </c>
      <c r="Q3417" t="e">
        <v>#NAME?</v>
      </c>
      <c r="R3417" t="s">
        <v>1339</v>
      </c>
      <c r="S3417" t="s">
        <v>1332</v>
      </c>
      <c r="U3417" t="s">
        <v>1340</v>
      </c>
      <c r="V3417" t="s">
        <v>1341</v>
      </c>
      <c r="W3417" t="s">
        <v>1339</v>
      </c>
      <c r="X3417">
        <v>46119</v>
      </c>
      <c r="Y3417" t="s">
        <v>5288</v>
      </c>
      <c r="Z3417">
        <v>744</v>
      </c>
      <c r="AA3417">
        <v>151</v>
      </c>
      <c r="AB3417">
        <v>21</v>
      </c>
      <c r="AC3417" t="s">
        <v>1343</v>
      </c>
      <c r="AF3417" t="s">
        <v>1408</v>
      </c>
      <c r="AI3417" t="s">
        <v>1339</v>
      </c>
      <c r="AJ3417">
        <v>1265</v>
      </c>
      <c r="AL3417">
        <v>744</v>
      </c>
      <c r="AM3417">
        <v>744</v>
      </c>
      <c r="AN3417">
        <v>0.20295698924731201</v>
      </c>
      <c r="AO3417">
        <v>1.7002688172042999</v>
      </c>
    </row>
    <row r="3418" spans="1:41" x14ac:dyDescent="0.3">
      <c r="A3418" t="s">
        <v>1332</v>
      </c>
      <c r="B3418" t="s">
        <v>1332</v>
      </c>
      <c r="C3418" t="s">
        <v>1380</v>
      </c>
      <c r="D3418" t="s">
        <v>2962</v>
      </c>
      <c r="E3418">
        <v>2025945</v>
      </c>
      <c r="F3418" t="s">
        <v>5213</v>
      </c>
      <c r="G3418" t="s">
        <v>5214</v>
      </c>
      <c r="I3418" t="s">
        <v>1335</v>
      </c>
      <c r="J3418">
        <v>300</v>
      </c>
      <c r="K3418" t="s">
        <v>5215</v>
      </c>
      <c r="L3418" s="42">
        <v>46086</v>
      </c>
      <c r="N3418">
        <v>46132</v>
      </c>
      <c r="P3418" t="s">
        <v>1337</v>
      </c>
      <c r="Q3418" t="s">
        <v>5216</v>
      </c>
      <c r="R3418" t="s">
        <v>1339</v>
      </c>
      <c r="S3418" t="s">
        <v>1332</v>
      </c>
      <c r="U3418" t="s">
        <v>1340</v>
      </c>
      <c r="V3418" t="s">
        <v>1341</v>
      </c>
      <c r="W3418" t="s">
        <v>1339</v>
      </c>
      <c r="X3418">
        <v>46091</v>
      </c>
      <c r="Y3418" t="s">
        <v>5217</v>
      </c>
      <c r="Z3418">
        <v>644</v>
      </c>
      <c r="AA3418">
        <v>201</v>
      </c>
      <c r="AB3418">
        <v>7</v>
      </c>
      <c r="AC3418" t="s">
        <v>1343</v>
      </c>
      <c r="AF3418" t="s">
        <v>1343</v>
      </c>
      <c r="AI3418" t="s">
        <v>1339</v>
      </c>
      <c r="AJ3418">
        <v>360</v>
      </c>
      <c r="AL3418">
        <v>644</v>
      </c>
      <c r="AM3418">
        <v>644</v>
      </c>
      <c r="AN3418">
        <v>0.31211180124223598</v>
      </c>
      <c r="AO3418">
        <v>0.55900621118012395</v>
      </c>
    </row>
    <row r="3419" spans="1:41" hidden="1" x14ac:dyDescent="0.3">
      <c r="A3419" t="s">
        <v>1332</v>
      </c>
      <c r="B3419" t="s">
        <v>1379</v>
      </c>
      <c r="C3419" t="s">
        <v>1359</v>
      </c>
      <c r="D3419" t="s">
        <v>1438</v>
      </c>
      <c r="E3419">
        <v>2025933</v>
      </c>
      <c r="F3419" t="s">
        <v>5534</v>
      </c>
      <c r="G3419" t="s">
        <v>5535</v>
      </c>
      <c r="I3419" t="s">
        <v>1335</v>
      </c>
      <c r="J3419">
        <v>1300</v>
      </c>
      <c r="K3419" t="s">
        <v>2103</v>
      </c>
      <c r="L3419">
        <v>46090</v>
      </c>
      <c r="N3419">
        <v>46122</v>
      </c>
      <c r="P3419" t="s">
        <v>1337</v>
      </c>
      <c r="Q3419" t="s">
        <v>2104</v>
      </c>
      <c r="R3419" t="s">
        <v>1339</v>
      </c>
      <c r="S3419" t="s">
        <v>1332</v>
      </c>
      <c r="U3419" t="s">
        <v>1340</v>
      </c>
      <c r="V3419" t="s">
        <v>1341</v>
      </c>
      <c r="W3419" t="s">
        <v>1339</v>
      </c>
      <c r="X3419">
        <v>46121</v>
      </c>
      <c r="Y3419" t="s">
        <v>5536</v>
      </c>
      <c r="Z3419">
        <v>200</v>
      </c>
      <c r="AA3419">
        <v>25</v>
      </c>
      <c r="AB3419">
        <v>12</v>
      </c>
      <c r="AC3419" t="s">
        <v>1343</v>
      </c>
      <c r="AF3419" t="s">
        <v>1408</v>
      </c>
      <c r="AI3419" t="s">
        <v>1339</v>
      </c>
      <c r="AJ3419">
        <v>1350</v>
      </c>
      <c r="AL3419">
        <v>200</v>
      </c>
      <c r="AM3419">
        <v>200</v>
      </c>
      <c r="AN3419">
        <v>0.125</v>
      </c>
      <c r="AO3419">
        <v>6.75</v>
      </c>
    </row>
    <row r="3420" spans="1:41" hidden="1" x14ac:dyDescent="0.3">
      <c r="A3420" t="s">
        <v>1332</v>
      </c>
      <c r="B3420" t="s">
        <v>1379</v>
      </c>
      <c r="C3420" t="s">
        <v>1359</v>
      </c>
      <c r="D3420" t="s">
        <v>1755</v>
      </c>
      <c r="E3420">
        <v>2025329</v>
      </c>
      <c r="F3420" t="s">
        <v>5534</v>
      </c>
      <c r="I3420" t="s">
        <v>1335</v>
      </c>
      <c r="J3420">
        <v>1300</v>
      </c>
      <c r="K3420" t="s">
        <v>2103</v>
      </c>
      <c r="L3420">
        <v>46089</v>
      </c>
      <c r="N3420">
        <v>46122</v>
      </c>
      <c r="P3420" t="s">
        <v>1337</v>
      </c>
      <c r="Q3420" t="s">
        <v>2104</v>
      </c>
      <c r="R3420" t="s">
        <v>1339</v>
      </c>
      <c r="S3420" t="s">
        <v>1332</v>
      </c>
      <c r="U3420" t="s">
        <v>1340</v>
      </c>
      <c r="V3420" t="s">
        <v>1341</v>
      </c>
      <c r="W3420" t="s">
        <v>1339</v>
      </c>
      <c r="X3420">
        <v>46121</v>
      </c>
      <c r="Y3420" t="s">
        <v>5536</v>
      </c>
      <c r="Z3420">
        <v>200</v>
      </c>
      <c r="AA3420">
        <v>25</v>
      </c>
      <c r="AB3420">
        <v>12</v>
      </c>
      <c r="AC3420" t="s">
        <v>1343</v>
      </c>
      <c r="AF3420" t="s">
        <v>1408</v>
      </c>
      <c r="AI3420" t="s">
        <v>1339</v>
      </c>
      <c r="AJ3420">
        <v>1352</v>
      </c>
      <c r="AL3420" t="s">
        <v>1332</v>
      </c>
      <c r="AM3420" t="s">
        <v>1332</v>
      </c>
      <c r="AN3420">
        <v>0.125</v>
      </c>
      <c r="AO3420">
        <v>0</v>
      </c>
    </row>
    <row r="3421" spans="1:41" hidden="1" x14ac:dyDescent="0.3">
      <c r="A3421" t="s">
        <v>1332</v>
      </c>
      <c r="B3421" t="s">
        <v>1332</v>
      </c>
      <c r="C3421" t="s">
        <v>1359</v>
      </c>
      <c r="D3421" t="s">
        <v>4307</v>
      </c>
      <c r="E3421">
        <v>2026006</v>
      </c>
      <c r="F3421" t="s">
        <v>5534</v>
      </c>
      <c r="G3421" t="s">
        <v>5537</v>
      </c>
      <c r="I3421" t="s">
        <v>1335</v>
      </c>
      <c r="J3421">
        <v>0</v>
      </c>
      <c r="K3421" t="s">
        <v>2103</v>
      </c>
      <c r="L3421">
        <v>46090</v>
      </c>
      <c r="N3421">
        <v>46132</v>
      </c>
      <c r="P3421" t="s">
        <v>1337</v>
      </c>
      <c r="Q3421" t="s">
        <v>2104</v>
      </c>
      <c r="R3421" t="s">
        <v>3490</v>
      </c>
      <c r="S3421" t="s">
        <v>1332</v>
      </c>
      <c r="U3421" t="s">
        <v>1340</v>
      </c>
      <c r="V3421" t="s">
        <v>1341</v>
      </c>
      <c r="W3421" t="s">
        <v>1355</v>
      </c>
      <c r="AC3421" t="s">
        <v>1343</v>
      </c>
      <c r="AF3421" t="s">
        <v>1343</v>
      </c>
      <c r="AI3421">
        <v>2</v>
      </c>
      <c r="AJ3421">
        <v>90</v>
      </c>
      <c r="AL3421">
        <v>0</v>
      </c>
      <c r="AM3421" t="s">
        <v>1332</v>
      </c>
      <c r="AN3421">
        <v>0</v>
      </c>
      <c r="AO3421">
        <v>0</v>
      </c>
    </row>
    <row r="3422" spans="1:41" hidden="1" x14ac:dyDescent="0.3">
      <c r="A3422" t="s">
        <v>1332</v>
      </c>
      <c r="B3422" t="s">
        <v>1379</v>
      </c>
      <c r="C3422" t="s">
        <v>39</v>
      </c>
      <c r="D3422" t="s">
        <v>2962</v>
      </c>
      <c r="E3422">
        <v>2025945</v>
      </c>
      <c r="F3422" t="s">
        <v>5534</v>
      </c>
      <c r="G3422" t="s">
        <v>6042</v>
      </c>
      <c r="I3422" t="s">
        <v>1335</v>
      </c>
      <c r="J3422">
        <v>1000</v>
      </c>
      <c r="K3422" t="s">
        <v>2103</v>
      </c>
      <c r="L3422">
        <v>46095</v>
      </c>
      <c r="N3422">
        <v>46142</v>
      </c>
      <c r="P3422" t="s">
        <v>1337</v>
      </c>
      <c r="Q3422" t="s">
        <v>2104</v>
      </c>
      <c r="R3422" t="s">
        <v>1781</v>
      </c>
      <c r="S3422" t="s">
        <v>1332</v>
      </c>
      <c r="U3422" t="s">
        <v>1340</v>
      </c>
      <c r="V3422" t="s">
        <v>1341</v>
      </c>
      <c r="W3422" t="s">
        <v>1355</v>
      </c>
      <c r="AC3422" t="s">
        <v>1343</v>
      </c>
      <c r="AF3422" t="s">
        <v>1408</v>
      </c>
      <c r="AI3422">
        <v>12</v>
      </c>
      <c r="AJ3422">
        <v>1060</v>
      </c>
      <c r="AL3422">
        <v>0</v>
      </c>
      <c r="AM3422" t="s">
        <v>1332</v>
      </c>
      <c r="AN3422">
        <v>0</v>
      </c>
      <c r="AO3422">
        <v>0</v>
      </c>
    </row>
    <row r="3423" spans="1:41" hidden="1" x14ac:dyDescent="0.3">
      <c r="A3423" t="s">
        <v>1332</v>
      </c>
      <c r="B3423" t="s">
        <v>1379</v>
      </c>
      <c r="C3423" t="s">
        <v>39</v>
      </c>
      <c r="D3423" t="s">
        <v>5409</v>
      </c>
      <c r="E3423" t="s">
        <v>5410</v>
      </c>
      <c r="F3423" t="s">
        <v>5534</v>
      </c>
      <c r="G3423" t="s">
        <v>4636</v>
      </c>
      <c r="I3423" t="s">
        <v>1335</v>
      </c>
      <c r="J3423">
        <v>1000</v>
      </c>
      <c r="K3423" t="s">
        <v>2103</v>
      </c>
      <c r="L3423">
        <v>46095</v>
      </c>
      <c r="N3423">
        <v>46142</v>
      </c>
      <c r="P3423" t="s">
        <v>1337</v>
      </c>
      <c r="Q3423" t="s">
        <v>2104</v>
      </c>
      <c r="R3423" t="s">
        <v>1781</v>
      </c>
      <c r="S3423" t="s">
        <v>1332</v>
      </c>
      <c r="U3423" t="s">
        <v>1340</v>
      </c>
      <c r="V3423" t="s">
        <v>1341</v>
      </c>
      <c r="W3423" t="s">
        <v>1355</v>
      </c>
      <c r="AC3423" t="s">
        <v>1343</v>
      </c>
      <c r="AF3423" t="s">
        <v>1408</v>
      </c>
      <c r="AI3423">
        <v>12</v>
      </c>
      <c r="AJ3423">
        <v>1000</v>
      </c>
      <c r="AL3423">
        <v>0</v>
      </c>
      <c r="AM3423" t="s">
        <v>1332</v>
      </c>
      <c r="AN3423">
        <v>0</v>
      </c>
      <c r="AO3423">
        <v>0</v>
      </c>
    </row>
    <row r="3424" spans="1:41" hidden="1" x14ac:dyDescent="0.3">
      <c r="A3424" t="s">
        <v>1384</v>
      </c>
      <c r="B3424" t="s">
        <v>1379</v>
      </c>
      <c r="C3424" t="s">
        <v>39</v>
      </c>
      <c r="D3424" t="s">
        <v>2962</v>
      </c>
      <c r="E3424">
        <v>2025945</v>
      </c>
      <c r="I3424" t="s">
        <v>1369</v>
      </c>
      <c r="J3424">
        <v>0</v>
      </c>
      <c r="K3424" t="s">
        <v>2103</v>
      </c>
      <c r="L3424">
        <v>46095</v>
      </c>
      <c r="N3424">
        <v>46142</v>
      </c>
      <c r="P3424" t="s">
        <v>1337</v>
      </c>
      <c r="Q3424" t="s">
        <v>2104</v>
      </c>
      <c r="R3424" t="s">
        <v>1781</v>
      </c>
      <c r="S3424" t="s">
        <v>1332</v>
      </c>
      <c r="U3424" t="s">
        <v>1340</v>
      </c>
      <c r="V3424" t="s">
        <v>1341</v>
      </c>
      <c r="W3424" t="s">
        <v>1355</v>
      </c>
      <c r="AC3424" t="s">
        <v>1343</v>
      </c>
      <c r="AF3424" t="s">
        <v>1343</v>
      </c>
      <c r="AI3424">
        <v>12</v>
      </c>
      <c r="AJ3424">
        <v>60</v>
      </c>
      <c r="AL3424">
        <v>0</v>
      </c>
      <c r="AM3424" t="s">
        <v>1332</v>
      </c>
      <c r="AN3424">
        <v>0</v>
      </c>
      <c r="AO3424">
        <v>0</v>
      </c>
    </row>
    <row r="3425" spans="1:41" hidden="1" x14ac:dyDescent="0.3">
      <c r="A3425" t="s">
        <v>1332</v>
      </c>
      <c r="B3425" t="s">
        <v>1379</v>
      </c>
      <c r="C3425" t="s">
        <v>39</v>
      </c>
      <c r="D3425" t="s">
        <v>5409</v>
      </c>
      <c r="E3425" t="s">
        <v>5410</v>
      </c>
      <c r="G3425" t="s">
        <v>1379</v>
      </c>
      <c r="I3425" t="s">
        <v>1369</v>
      </c>
      <c r="J3425">
        <v>0</v>
      </c>
      <c r="K3425" t="s">
        <v>2103</v>
      </c>
      <c r="L3425">
        <v>46095</v>
      </c>
      <c r="N3425">
        <v>46142</v>
      </c>
      <c r="P3425" t="s">
        <v>1337</v>
      </c>
      <c r="Q3425" t="s">
        <v>2104</v>
      </c>
      <c r="R3425" t="s">
        <v>1781</v>
      </c>
      <c r="S3425" t="s">
        <v>1332</v>
      </c>
      <c r="U3425" t="s">
        <v>1340</v>
      </c>
      <c r="V3425" t="s">
        <v>1341</v>
      </c>
      <c r="W3425" t="s">
        <v>1355</v>
      </c>
      <c r="AC3425" t="s">
        <v>1343</v>
      </c>
      <c r="AF3425" t="s">
        <v>1343</v>
      </c>
      <c r="AI3425">
        <v>12</v>
      </c>
      <c r="AJ3425">
        <v>0</v>
      </c>
      <c r="AL3425">
        <v>0</v>
      </c>
      <c r="AM3425" t="s">
        <v>1332</v>
      </c>
      <c r="AN3425">
        <v>0</v>
      </c>
      <c r="AO3425">
        <v>0</v>
      </c>
    </row>
    <row r="3426" spans="1:41" hidden="1" x14ac:dyDescent="0.3">
      <c r="A3426" t="s">
        <v>1332</v>
      </c>
      <c r="B3426" t="s">
        <v>1379</v>
      </c>
      <c r="C3426" t="s">
        <v>47</v>
      </c>
      <c r="D3426" t="s">
        <v>7170</v>
      </c>
      <c r="E3426">
        <v>2026056</v>
      </c>
      <c r="F3426" t="s">
        <v>7718</v>
      </c>
      <c r="I3426" t="s">
        <v>1335</v>
      </c>
      <c r="J3426">
        <v>800</v>
      </c>
      <c r="K3426" t="s">
        <v>2103</v>
      </c>
      <c r="L3426">
        <v>46112</v>
      </c>
      <c r="N3426">
        <v>46157</v>
      </c>
      <c r="P3426" t="s">
        <v>1337</v>
      </c>
      <c r="Q3426" t="s">
        <v>2104</v>
      </c>
      <c r="R3426" t="s">
        <v>1781</v>
      </c>
      <c r="S3426" t="s">
        <v>1332</v>
      </c>
      <c r="U3426" t="s">
        <v>1340</v>
      </c>
      <c r="V3426" t="s">
        <v>1341</v>
      </c>
      <c r="W3426" t="s">
        <v>1355</v>
      </c>
      <c r="AC3426" t="s">
        <v>1343</v>
      </c>
      <c r="AF3426" t="s">
        <v>1343</v>
      </c>
      <c r="AI3426">
        <v>27</v>
      </c>
      <c r="AJ3426">
        <v>800</v>
      </c>
      <c r="AL3426">
        <v>0</v>
      </c>
      <c r="AM3426" t="s">
        <v>1332</v>
      </c>
      <c r="AN3426">
        <v>0</v>
      </c>
      <c r="AO3426">
        <v>0</v>
      </c>
    </row>
    <row r="3427" spans="1:41" hidden="1" x14ac:dyDescent="0.3">
      <c r="A3427" t="s">
        <v>1332</v>
      </c>
      <c r="B3427" t="s">
        <v>1379</v>
      </c>
      <c r="C3427" t="s">
        <v>47</v>
      </c>
      <c r="D3427" t="s">
        <v>7174</v>
      </c>
      <c r="E3427" t="s">
        <v>7175</v>
      </c>
      <c r="F3427" t="s">
        <v>7718</v>
      </c>
      <c r="G3427" t="s">
        <v>4636</v>
      </c>
      <c r="I3427" t="s">
        <v>1335</v>
      </c>
      <c r="J3427">
        <v>0</v>
      </c>
      <c r="K3427" t="s">
        <v>2103</v>
      </c>
      <c r="L3427">
        <v>46112</v>
      </c>
      <c r="N3427">
        <v>46157</v>
      </c>
      <c r="P3427" t="s">
        <v>1337</v>
      </c>
      <c r="Q3427" t="s">
        <v>2104</v>
      </c>
      <c r="R3427" t="s">
        <v>1781</v>
      </c>
      <c r="S3427" t="s">
        <v>1332</v>
      </c>
      <c r="U3427" t="s">
        <v>1340</v>
      </c>
      <c r="V3427" t="s">
        <v>1341</v>
      </c>
      <c r="W3427" t="s">
        <v>1355</v>
      </c>
      <c r="AC3427" t="s">
        <v>1343</v>
      </c>
      <c r="AF3427" t="s">
        <v>1343</v>
      </c>
      <c r="AI3427">
        <v>27</v>
      </c>
      <c r="AJ3427">
        <v>0</v>
      </c>
      <c r="AL3427">
        <v>0</v>
      </c>
      <c r="AM3427" t="s">
        <v>1332</v>
      </c>
      <c r="AN3427">
        <v>0</v>
      </c>
      <c r="AO3427">
        <v>0</v>
      </c>
    </row>
    <row r="3428" spans="1:41" hidden="1" x14ac:dyDescent="0.3">
      <c r="A3428" t="s">
        <v>1332</v>
      </c>
      <c r="B3428" t="s">
        <v>1379</v>
      </c>
      <c r="C3428" t="s">
        <v>47</v>
      </c>
      <c r="D3428" t="s">
        <v>4033</v>
      </c>
      <c r="E3428">
        <v>2026003</v>
      </c>
      <c r="F3428" t="s">
        <v>7718</v>
      </c>
      <c r="G3428" t="s">
        <v>4636</v>
      </c>
      <c r="I3428" t="s">
        <v>1335</v>
      </c>
      <c r="J3428">
        <v>800</v>
      </c>
      <c r="K3428" t="s">
        <v>2103</v>
      </c>
      <c r="L3428">
        <v>46112</v>
      </c>
      <c r="N3428">
        <v>46157</v>
      </c>
      <c r="P3428" t="s">
        <v>1337</v>
      </c>
      <c r="Q3428" t="s">
        <v>2104</v>
      </c>
      <c r="R3428" t="s">
        <v>1781</v>
      </c>
      <c r="S3428" t="s">
        <v>1332</v>
      </c>
      <c r="U3428" t="s">
        <v>1340</v>
      </c>
      <c r="V3428" t="s">
        <v>1341</v>
      </c>
      <c r="W3428" t="s">
        <v>1355</v>
      </c>
      <c r="AC3428" t="s">
        <v>1343</v>
      </c>
      <c r="AF3428" t="s">
        <v>1343</v>
      </c>
      <c r="AI3428">
        <v>27</v>
      </c>
      <c r="AJ3428">
        <v>845</v>
      </c>
      <c r="AL3428">
        <v>0</v>
      </c>
      <c r="AM3428" t="s">
        <v>1332</v>
      </c>
      <c r="AN3428">
        <v>0</v>
      </c>
      <c r="AO3428">
        <v>0</v>
      </c>
    </row>
    <row r="3429" spans="1:41" hidden="1" x14ac:dyDescent="0.3">
      <c r="A3429" t="s">
        <v>1384</v>
      </c>
      <c r="B3429" t="s">
        <v>1379</v>
      </c>
      <c r="C3429" t="s">
        <v>47</v>
      </c>
      <c r="D3429" t="s">
        <v>7170</v>
      </c>
      <c r="E3429">
        <v>2026056</v>
      </c>
      <c r="I3429" t="s">
        <v>1369</v>
      </c>
      <c r="J3429">
        <v>0</v>
      </c>
      <c r="K3429" t="s">
        <v>2103</v>
      </c>
      <c r="L3429">
        <v>46112</v>
      </c>
      <c r="N3429">
        <v>46157</v>
      </c>
      <c r="P3429" t="s">
        <v>1337</v>
      </c>
      <c r="Q3429" t="s">
        <v>2104</v>
      </c>
      <c r="R3429" t="s">
        <v>1781</v>
      </c>
      <c r="S3429" t="s">
        <v>1332</v>
      </c>
      <c r="U3429" t="s">
        <v>1340</v>
      </c>
      <c r="V3429" t="s">
        <v>1341</v>
      </c>
      <c r="W3429" t="s">
        <v>1355</v>
      </c>
      <c r="AC3429" t="s">
        <v>1343</v>
      </c>
      <c r="AF3429" t="s">
        <v>1343</v>
      </c>
      <c r="AI3429">
        <v>27</v>
      </c>
      <c r="AJ3429">
        <v>0</v>
      </c>
      <c r="AL3429">
        <v>0</v>
      </c>
      <c r="AM3429" t="s">
        <v>1332</v>
      </c>
      <c r="AN3429">
        <v>0</v>
      </c>
      <c r="AO3429">
        <v>0</v>
      </c>
    </row>
    <row r="3430" spans="1:41" hidden="1" x14ac:dyDescent="0.3">
      <c r="A3430" t="s">
        <v>1332</v>
      </c>
      <c r="B3430" t="s">
        <v>1379</v>
      </c>
      <c r="C3430" t="s">
        <v>47</v>
      </c>
      <c r="D3430" t="s">
        <v>7174</v>
      </c>
      <c r="E3430" t="s">
        <v>7175</v>
      </c>
      <c r="I3430" t="s">
        <v>1369</v>
      </c>
      <c r="J3430">
        <v>0</v>
      </c>
      <c r="K3430" t="s">
        <v>2103</v>
      </c>
      <c r="L3430">
        <v>46112</v>
      </c>
      <c r="N3430">
        <v>46157</v>
      </c>
      <c r="P3430" t="s">
        <v>1337</v>
      </c>
      <c r="Q3430" t="s">
        <v>2104</v>
      </c>
      <c r="R3430" t="s">
        <v>1781</v>
      </c>
      <c r="S3430" t="s">
        <v>1332</v>
      </c>
      <c r="U3430" t="s">
        <v>1340</v>
      </c>
      <c r="V3430" t="s">
        <v>1341</v>
      </c>
      <c r="W3430" t="s">
        <v>1355</v>
      </c>
      <c r="AC3430" t="s">
        <v>1343</v>
      </c>
      <c r="AF3430" t="s">
        <v>1343</v>
      </c>
      <c r="AI3430">
        <v>27</v>
      </c>
      <c r="AJ3430">
        <v>0</v>
      </c>
      <c r="AL3430">
        <v>0</v>
      </c>
      <c r="AM3430" t="s">
        <v>1332</v>
      </c>
      <c r="AN3430">
        <v>0</v>
      </c>
      <c r="AO3430">
        <v>0</v>
      </c>
    </row>
    <row r="3431" spans="1:41" hidden="1" x14ac:dyDescent="0.3">
      <c r="A3431" t="s">
        <v>1332</v>
      </c>
      <c r="B3431" t="s">
        <v>1379</v>
      </c>
      <c r="C3431" t="s">
        <v>47</v>
      </c>
      <c r="D3431" t="s">
        <v>4033</v>
      </c>
      <c r="E3431">
        <v>2026003</v>
      </c>
      <c r="I3431" t="s">
        <v>1369</v>
      </c>
      <c r="J3431">
        <v>0</v>
      </c>
      <c r="K3431" t="s">
        <v>2103</v>
      </c>
      <c r="L3431">
        <v>46112</v>
      </c>
      <c r="N3431">
        <v>46157</v>
      </c>
      <c r="P3431" t="s">
        <v>1337</v>
      </c>
      <c r="Q3431" t="s">
        <v>2104</v>
      </c>
      <c r="R3431" t="s">
        <v>1781</v>
      </c>
      <c r="S3431" t="s">
        <v>1332</v>
      </c>
      <c r="U3431" t="s">
        <v>1340</v>
      </c>
      <c r="V3431" t="s">
        <v>1341</v>
      </c>
      <c r="W3431" t="s">
        <v>1355</v>
      </c>
      <c r="AC3431" t="s">
        <v>1343</v>
      </c>
      <c r="AF3431" t="s">
        <v>1343</v>
      </c>
      <c r="AI3431">
        <v>27</v>
      </c>
      <c r="AJ3431">
        <v>45</v>
      </c>
      <c r="AL3431">
        <v>0</v>
      </c>
      <c r="AM3431" t="s">
        <v>1332</v>
      </c>
      <c r="AN3431">
        <v>0</v>
      </c>
      <c r="AO3431">
        <v>0</v>
      </c>
    </row>
    <row r="3432" spans="1:41" hidden="1" x14ac:dyDescent="0.3">
      <c r="A3432" t="s">
        <v>1384</v>
      </c>
      <c r="B3432" t="s">
        <v>1379</v>
      </c>
      <c r="C3432" t="s">
        <v>1359</v>
      </c>
      <c r="D3432" t="s">
        <v>1438</v>
      </c>
      <c r="E3432">
        <v>2025933</v>
      </c>
      <c r="I3432" t="s">
        <v>1369</v>
      </c>
      <c r="J3432">
        <v>0</v>
      </c>
      <c r="K3432" t="s">
        <v>2103</v>
      </c>
      <c r="L3432">
        <v>46090</v>
      </c>
      <c r="N3432">
        <v>46122</v>
      </c>
      <c r="P3432" t="s">
        <v>1337</v>
      </c>
      <c r="Q3432" t="s">
        <v>2104</v>
      </c>
      <c r="R3432" t="s">
        <v>1339</v>
      </c>
      <c r="S3432" t="s">
        <v>1332</v>
      </c>
      <c r="U3432" t="s">
        <v>1340</v>
      </c>
      <c r="V3432" t="s">
        <v>1341</v>
      </c>
      <c r="W3432" t="s">
        <v>1339</v>
      </c>
      <c r="X3432">
        <v>46121</v>
      </c>
      <c r="Y3432" t="s">
        <v>8311</v>
      </c>
      <c r="Z3432" t="s">
        <v>8312</v>
      </c>
      <c r="AA3432">
        <v>1319</v>
      </c>
      <c r="AB3432">
        <v>203</v>
      </c>
      <c r="AC3432" t="s">
        <v>1408</v>
      </c>
      <c r="AF3432" t="s">
        <v>1343</v>
      </c>
      <c r="AI3432" t="s">
        <v>1339</v>
      </c>
      <c r="AJ3432">
        <v>50</v>
      </c>
      <c r="AL3432" t="s">
        <v>8312</v>
      </c>
      <c r="AM3432" t="e">
        <v>#VALUE!</v>
      </c>
      <c r="AN3432" t="e">
        <v>#VALUE!</v>
      </c>
      <c r="AO3432">
        <v>0</v>
      </c>
    </row>
    <row r="3433" spans="1:41" hidden="1" x14ac:dyDescent="0.3">
      <c r="A3433" t="s">
        <v>1332</v>
      </c>
      <c r="B3433" t="s">
        <v>1379</v>
      </c>
      <c r="C3433" t="s">
        <v>1359</v>
      </c>
      <c r="D3433" t="s">
        <v>1755</v>
      </c>
      <c r="E3433">
        <v>2025329</v>
      </c>
      <c r="I3433" t="s">
        <v>1369</v>
      </c>
      <c r="J3433">
        <v>0</v>
      </c>
      <c r="K3433" t="s">
        <v>2103</v>
      </c>
      <c r="L3433">
        <v>46089</v>
      </c>
      <c r="N3433">
        <v>46122</v>
      </c>
      <c r="P3433" t="s">
        <v>1337</v>
      </c>
      <c r="Q3433" t="s">
        <v>2104</v>
      </c>
      <c r="R3433" t="s">
        <v>1339</v>
      </c>
      <c r="S3433" t="s">
        <v>1332</v>
      </c>
      <c r="U3433" t="s">
        <v>1340</v>
      </c>
      <c r="V3433" t="s">
        <v>1341</v>
      </c>
      <c r="W3433" t="s">
        <v>1339</v>
      </c>
      <c r="X3433">
        <v>46121</v>
      </c>
      <c r="Y3433" t="s">
        <v>8311</v>
      </c>
      <c r="Z3433" t="s">
        <v>8312</v>
      </c>
      <c r="AA3433">
        <v>1319</v>
      </c>
      <c r="AB3433">
        <v>203</v>
      </c>
      <c r="AC3433" t="s">
        <v>1408</v>
      </c>
      <c r="AF3433" t="s">
        <v>1343</v>
      </c>
      <c r="AI3433" t="s">
        <v>1339</v>
      </c>
      <c r="AJ3433">
        <v>52</v>
      </c>
      <c r="AL3433" t="s">
        <v>1332</v>
      </c>
      <c r="AM3433" t="s">
        <v>1332</v>
      </c>
      <c r="AN3433" t="e">
        <v>#VALUE!</v>
      </c>
      <c r="AO3433">
        <v>0</v>
      </c>
    </row>
    <row r="3434" spans="1:41" hidden="1" x14ac:dyDescent="0.3">
      <c r="A3434" t="s">
        <v>1332</v>
      </c>
      <c r="B3434" t="s">
        <v>1332</v>
      </c>
      <c r="C3434" t="s">
        <v>64</v>
      </c>
      <c r="D3434" t="s">
        <v>7165</v>
      </c>
      <c r="E3434" t="s">
        <v>7166</v>
      </c>
      <c r="F3434" t="s">
        <v>7208</v>
      </c>
      <c r="I3434" t="s">
        <v>1335</v>
      </c>
      <c r="J3434">
        <v>0</v>
      </c>
      <c r="K3434" t="s">
        <v>7209</v>
      </c>
      <c r="L3434">
        <v>46108</v>
      </c>
      <c r="N3434">
        <v>46152</v>
      </c>
      <c r="P3434" t="s">
        <v>1337</v>
      </c>
      <c r="Q3434" t="s">
        <v>7210</v>
      </c>
      <c r="R3434" t="s">
        <v>1781</v>
      </c>
      <c r="S3434" t="s">
        <v>1332</v>
      </c>
      <c r="U3434" t="s">
        <v>1340</v>
      </c>
      <c r="V3434" t="s">
        <v>1341</v>
      </c>
      <c r="W3434" t="s">
        <v>1355</v>
      </c>
      <c r="AC3434" t="s">
        <v>1343</v>
      </c>
      <c r="AF3434" t="s">
        <v>1343</v>
      </c>
      <c r="AI3434">
        <v>22</v>
      </c>
      <c r="AJ3434">
        <v>0</v>
      </c>
      <c r="AL3434">
        <v>0</v>
      </c>
      <c r="AM3434" t="s">
        <v>1332</v>
      </c>
      <c r="AN3434">
        <v>0</v>
      </c>
      <c r="AO3434">
        <v>0</v>
      </c>
    </row>
    <row r="3435" spans="1:41" hidden="1" x14ac:dyDescent="0.3">
      <c r="A3435" t="s">
        <v>1332</v>
      </c>
      <c r="B3435" t="s">
        <v>1332</v>
      </c>
      <c r="C3435" t="s">
        <v>64</v>
      </c>
      <c r="D3435" t="s">
        <v>7158</v>
      </c>
      <c r="E3435" t="s">
        <v>7159</v>
      </c>
      <c r="F3435" t="s">
        <v>7211</v>
      </c>
      <c r="I3435" t="s">
        <v>1335</v>
      </c>
      <c r="J3435">
        <v>500</v>
      </c>
      <c r="K3435" t="s">
        <v>7209</v>
      </c>
      <c r="L3435">
        <v>46108</v>
      </c>
      <c r="N3435">
        <v>46152</v>
      </c>
      <c r="P3435" t="s">
        <v>1337</v>
      </c>
      <c r="Q3435" t="s">
        <v>7210</v>
      </c>
      <c r="R3435" t="s">
        <v>1781</v>
      </c>
      <c r="S3435" t="s">
        <v>1332</v>
      </c>
      <c r="U3435" t="s">
        <v>1340</v>
      </c>
      <c r="V3435" t="s">
        <v>1341</v>
      </c>
      <c r="W3435" t="s">
        <v>1355</v>
      </c>
      <c r="AC3435" t="s">
        <v>1343</v>
      </c>
      <c r="AF3435" t="s">
        <v>1343</v>
      </c>
      <c r="AI3435">
        <v>22</v>
      </c>
      <c r="AJ3435">
        <v>535</v>
      </c>
      <c r="AL3435">
        <v>0</v>
      </c>
      <c r="AM3435" t="s">
        <v>1332</v>
      </c>
      <c r="AN3435">
        <v>0</v>
      </c>
      <c r="AO3435">
        <v>0</v>
      </c>
    </row>
    <row r="3436" spans="1:41" hidden="1" x14ac:dyDescent="0.3">
      <c r="A3436" t="s">
        <v>1332</v>
      </c>
      <c r="B3436" t="s">
        <v>1332</v>
      </c>
      <c r="C3436" t="s">
        <v>64</v>
      </c>
      <c r="D3436" t="s">
        <v>6423</v>
      </c>
      <c r="E3436" t="s">
        <v>6424</v>
      </c>
      <c r="F3436" t="s">
        <v>7212</v>
      </c>
      <c r="I3436" t="s">
        <v>1335</v>
      </c>
      <c r="J3436">
        <v>0</v>
      </c>
      <c r="K3436" t="s">
        <v>7209</v>
      </c>
      <c r="L3436">
        <v>46108</v>
      </c>
      <c r="N3436">
        <v>46152</v>
      </c>
      <c r="P3436" t="s">
        <v>1337</v>
      </c>
      <c r="Q3436" t="s">
        <v>7210</v>
      </c>
      <c r="R3436" t="s">
        <v>1781</v>
      </c>
      <c r="S3436" t="s">
        <v>1332</v>
      </c>
      <c r="U3436" t="s">
        <v>1340</v>
      </c>
      <c r="V3436" t="s">
        <v>1341</v>
      </c>
      <c r="W3436" t="s">
        <v>1355</v>
      </c>
      <c r="AC3436" t="s">
        <v>1343</v>
      </c>
      <c r="AF3436" t="s">
        <v>1343</v>
      </c>
      <c r="AI3436">
        <v>22</v>
      </c>
      <c r="AJ3436">
        <v>30</v>
      </c>
      <c r="AL3436">
        <v>0</v>
      </c>
      <c r="AM3436" t="s">
        <v>1332</v>
      </c>
      <c r="AN3436">
        <v>0</v>
      </c>
      <c r="AO3436">
        <v>0</v>
      </c>
    </row>
    <row r="3437" spans="1:41" hidden="1" x14ac:dyDescent="0.3">
      <c r="A3437" t="s">
        <v>1332</v>
      </c>
      <c r="B3437" t="s">
        <v>1332</v>
      </c>
      <c r="C3437" t="s">
        <v>64</v>
      </c>
      <c r="D3437" t="s">
        <v>7163</v>
      </c>
      <c r="E3437" t="s">
        <v>7164</v>
      </c>
      <c r="F3437" t="s">
        <v>7213</v>
      </c>
      <c r="I3437" t="s">
        <v>1335</v>
      </c>
      <c r="J3437">
        <v>0</v>
      </c>
      <c r="K3437" t="s">
        <v>7209</v>
      </c>
      <c r="L3437">
        <v>46108</v>
      </c>
      <c r="N3437">
        <v>46152</v>
      </c>
      <c r="P3437" t="s">
        <v>1337</v>
      </c>
      <c r="Q3437" t="s">
        <v>7210</v>
      </c>
      <c r="R3437" t="s">
        <v>1781</v>
      </c>
      <c r="S3437" t="s">
        <v>1332</v>
      </c>
      <c r="U3437" t="s">
        <v>1340</v>
      </c>
      <c r="V3437" t="s">
        <v>1341</v>
      </c>
      <c r="W3437" t="s">
        <v>1355</v>
      </c>
      <c r="AC3437" t="s">
        <v>1343</v>
      </c>
      <c r="AF3437" t="s">
        <v>1343</v>
      </c>
      <c r="AI3437">
        <v>22</v>
      </c>
      <c r="AJ3437">
        <v>0</v>
      </c>
      <c r="AL3437">
        <v>0</v>
      </c>
      <c r="AM3437" t="s">
        <v>1332</v>
      </c>
      <c r="AN3437">
        <v>0</v>
      </c>
      <c r="AO3437">
        <v>0</v>
      </c>
    </row>
    <row r="3438" spans="1:41" hidden="1" x14ac:dyDescent="0.3">
      <c r="A3438" t="s">
        <v>1332</v>
      </c>
      <c r="B3438" t="s">
        <v>1332</v>
      </c>
      <c r="C3438" t="s">
        <v>64</v>
      </c>
      <c r="D3438" t="s">
        <v>7170</v>
      </c>
      <c r="E3438">
        <v>2026056</v>
      </c>
      <c r="F3438" t="s">
        <v>7214</v>
      </c>
      <c r="G3438" t="s">
        <v>4636</v>
      </c>
      <c r="I3438" t="s">
        <v>1335</v>
      </c>
      <c r="J3438">
        <v>500</v>
      </c>
      <c r="K3438" t="s">
        <v>7209</v>
      </c>
      <c r="L3438">
        <v>46108</v>
      </c>
      <c r="N3438">
        <v>46152</v>
      </c>
      <c r="P3438" t="s">
        <v>1337</v>
      </c>
      <c r="Q3438" t="s">
        <v>7210</v>
      </c>
      <c r="R3438" t="s">
        <v>1781</v>
      </c>
      <c r="S3438" t="s">
        <v>1332</v>
      </c>
      <c r="U3438" t="s">
        <v>1340</v>
      </c>
      <c r="V3438" t="s">
        <v>1341</v>
      </c>
      <c r="W3438" t="s">
        <v>1355</v>
      </c>
      <c r="AC3438" t="s">
        <v>1343</v>
      </c>
      <c r="AF3438" t="s">
        <v>1343</v>
      </c>
      <c r="AI3438">
        <v>22</v>
      </c>
      <c r="AJ3438">
        <v>500</v>
      </c>
      <c r="AL3438">
        <v>0</v>
      </c>
      <c r="AM3438" t="s">
        <v>1332</v>
      </c>
      <c r="AN3438">
        <v>0</v>
      </c>
      <c r="AO3438">
        <v>0</v>
      </c>
    </row>
    <row r="3439" spans="1:41" hidden="1" x14ac:dyDescent="0.3">
      <c r="A3439" t="s">
        <v>1332</v>
      </c>
      <c r="B3439" t="s">
        <v>1332</v>
      </c>
      <c r="C3439" t="s">
        <v>1359</v>
      </c>
      <c r="D3439" t="s">
        <v>2962</v>
      </c>
      <c r="E3439">
        <v>2025945</v>
      </c>
      <c r="F3439" t="s">
        <v>7246</v>
      </c>
      <c r="G3439" t="s">
        <v>7247</v>
      </c>
      <c r="I3439" t="s">
        <v>1335</v>
      </c>
      <c r="J3439">
        <v>400</v>
      </c>
      <c r="K3439" t="s">
        <v>7209</v>
      </c>
      <c r="L3439">
        <v>46109</v>
      </c>
      <c r="N3439">
        <v>46157</v>
      </c>
      <c r="P3439" t="s">
        <v>1337</v>
      </c>
      <c r="Q3439" t="s">
        <v>7210</v>
      </c>
      <c r="R3439" t="s">
        <v>1781</v>
      </c>
      <c r="S3439" t="s">
        <v>1332</v>
      </c>
      <c r="U3439" t="s">
        <v>1340</v>
      </c>
      <c r="V3439" t="s">
        <v>1341</v>
      </c>
      <c r="W3439" t="s">
        <v>1355</v>
      </c>
      <c r="AC3439" t="s">
        <v>1343</v>
      </c>
      <c r="AF3439" t="s">
        <v>1343</v>
      </c>
      <c r="AI3439">
        <v>27</v>
      </c>
      <c r="AJ3439">
        <v>460</v>
      </c>
      <c r="AL3439">
        <v>0</v>
      </c>
      <c r="AM3439" t="s">
        <v>1332</v>
      </c>
      <c r="AN3439">
        <v>0</v>
      </c>
      <c r="AO3439">
        <v>0</v>
      </c>
    </row>
    <row r="3440" spans="1:41" x14ac:dyDescent="0.3">
      <c r="A3440" t="s">
        <v>1332</v>
      </c>
      <c r="B3440" t="s">
        <v>1332</v>
      </c>
      <c r="C3440" t="s">
        <v>1380</v>
      </c>
      <c r="D3440" t="s">
        <v>4520</v>
      </c>
      <c r="E3440">
        <v>2026012</v>
      </c>
      <c r="F3440" t="s">
        <v>5199</v>
      </c>
      <c r="G3440" t="s">
        <v>5200</v>
      </c>
      <c r="I3440" t="s">
        <v>1335</v>
      </c>
      <c r="J3440">
        <v>400</v>
      </c>
      <c r="K3440" t="s">
        <v>5201</v>
      </c>
      <c r="L3440" s="42">
        <v>46086</v>
      </c>
      <c r="N3440">
        <v>46122</v>
      </c>
      <c r="P3440" t="s">
        <v>1337</v>
      </c>
      <c r="Q3440" t="s">
        <v>5202</v>
      </c>
      <c r="R3440" t="s">
        <v>1352</v>
      </c>
      <c r="S3440" t="s">
        <v>1332</v>
      </c>
      <c r="U3440" t="s">
        <v>1340</v>
      </c>
      <c r="V3440" t="s">
        <v>1341</v>
      </c>
      <c r="W3440" t="s">
        <v>1355</v>
      </c>
      <c r="AC3440" t="s">
        <v>1343</v>
      </c>
      <c r="AF3440" t="s">
        <v>1343</v>
      </c>
      <c r="AI3440" t="s">
        <v>1352</v>
      </c>
      <c r="AJ3440">
        <v>465</v>
      </c>
      <c r="AL3440">
        <v>0</v>
      </c>
      <c r="AM3440" t="s">
        <v>1332</v>
      </c>
      <c r="AN3440">
        <v>0</v>
      </c>
      <c r="AO3440">
        <v>0</v>
      </c>
    </row>
    <row r="3441" spans="1:41" hidden="1" x14ac:dyDescent="0.3">
      <c r="A3441" t="s">
        <v>1332</v>
      </c>
      <c r="B3441" t="s">
        <v>1332</v>
      </c>
      <c r="C3441" t="s">
        <v>304</v>
      </c>
      <c r="D3441" t="s">
        <v>1820</v>
      </c>
      <c r="E3441">
        <v>2025918</v>
      </c>
      <c r="I3441" t="s">
        <v>1335</v>
      </c>
      <c r="J3441">
        <v>100</v>
      </c>
      <c r="K3441" t="s">
        <v>1822</v>
      </c>
      <c r="L3441">
        <v>45993</v>
      </c>
      <c r="N3441">
        <v>46037</v>
      </c>
      <c r="P3441" t="s">
        <v>1361</v>
      </c>
      <c r="Q3441" t="s">
        <v>1823</v>
      </c>
      <c r="R3441" t="s">
        <v>1339</v>
      </c>
      <c r="S3441" t="s">
        <v>1332</v>
      </c>
      <c r="U3441" t="s">
        <v>1340</v>
      </c>
      <c r="V3441" t="s">
        <v>1341</v>
      </c>
      <c r="W3441" t="s">
        <v>1339</v>
      </c>
      <c r="X3441">
        <v>46039</v>
      </c>
      <c r="Y3441" t="s">
        <v>1824</v>
      </c>
      <c r="Z3441">
        <v>135</v>
      </c>
      <c r="AA3441">
        <v>34</v>
      </c>
      <c r="AB3441">
        <v>3</v>
      </c>
      <c r="AC3441" t="s">
        <v>1343</v>
      </c>
      <c r="AF3441" t="s">
        <v>1343</v>
      </c>
      <c r="AI3441" t="s">
        <v>1339</v>
      </c>
      <c r="AJ3441">
        <v>210</v>
      </c>
      <c r="AL3441">
        <v>135</v>
      </c>
      <c r="AM3441">
        <v>135</v>
      </c>
      <c r="AN3441">
        <v>0.25185185185185199</v>
      </c>
      <c r="AO3441">
        <v>1.55555555555556</v>
      </c>
    </row>
    <row r="3442" spans="1:41" hidden="1" x14ac:dyDescent="0.3">
      <c r="A3442" t="s">
        <v>1332</v>
      </c>
      <c r="B3442" t="s">
        <v>1332</v>
      </c>
      <c r="C3442" t="s">
        <v>304</v>
      </c>
      <c r="D3442" t="s">
        <v>2185</v>
      </c>
      <c r="E3442">
        <v>2025902</v>
      </c>
      <c r="I3442" t="s">
        <v>1335</v>
      </c>
      <c r="J3442">
        <v>100</v>
      </c>
      <c r="K3442" t="s">
        <v>1822</v>
      </c>
      <c r="L3442">
        <v>45993</v>
      </c>
      <c r="N3442">
        <v>46037</v>
      </c>
      <c r="P3442" t="s">
        <v>1361</v>
      </c>
      <c r="Q3442" t="s">
        <v>1823</v>
      </c>
      <c r="R3442" t="s">
        <v>1339</v>
      </c>
      <c r="S3442" t="s">
        <v>1332</v>
      </c>
      <c r="U3442" t="s">
        <v>1340</v>
      </c>
      <c r="V3442" t="s">
        <v>1341</v>
      </c>
      <c r="W3442" t="s">
        <v>1339</v>
      </c>
      <c r="X3442" t="s">
        <v>2189</v>
      </c>
      <c r="Y3442" t="s">
        <v>2190</v>
      </c>
      <c r="AC3442" t="s">
        <v>1343</v>
      </c>
      <c r="AF3442" t="s">
        <v>1343</v>
      </c>
      <c r="AI3442" t="s">
        <v>1339</v>
      </c>
      <c r="AJ3442">
        <v>195</v>
      </c>
      <c r="AL3442">
        <v>0</v>
      </c>
      <c r="AM3442">
        <v>0</v>
      </c>
      <c r="AN3442">
        <v>0</v>
      </c>
      <c r="AO3442">
        <v>0</v>
      </c>
    </row>
    <row r="3443" spans="1:41" hidden="1" x14ac:dyDescent="0.3">
      <c r="A3443" t="s">
        <v>1332</v>
      </c>
      <c r="B3443" t="s">
        <v>1332</v>
      </c>
      <c r="C3443" t="s">
        <v>39</v>
      </c>
      <c r="D3443" t="s">
        <v>2962</v>
      </c>
      <c r="E3443">
        <v>2025945</v>
      </c>
      <c r="F3443" t="s">
        <v>5796</v>
      </c>
      <c r="G3443" t="s">
        <v>5797</v>
      </c>
      <c r="I3443" t="s">
        <v>1335</v>
      </c>
      <c r="J3443">
        <v>100</v>
      </c>
      <c r="K3443" t="s">
        <v>1822</v>
      </c>
      <c r="L3443">
        <v>46093</v>
      </c>
      <c r="N3443">
        <v>46142</v>
      </c>
      <c r="P3443" t="s">
        <v>1361</v>
      </c>
      <c r="Q3443" t="s">
        <v>1823</v>
      </c>
      <c r="R3443" t="s">
        <v>1781</v>
      </c>
      <c r="S3443" t="s">
        <v>1332</v>
      </c>
      <c r="U3443" t="s">
        <v>1340</v>
      </c>
      <c r="V3443" t="s">
        <v>1341</v>
      </c>
      <c r="W3443" t="s">
        <v>1355</v>
      </c>
      <c r="AC3443" t="s">
        <v>1343</v>
      </c>
      <c r="AF3443" t="s">
        <v>1343</v>
      </c>
      <c r="AI3443">
        <v>12</v>
      </c>
      <c r="AJ3443">
        <v>160</v>
      </c>
      <c r="AL3443">
        <v>0</v>
      </c>
      <c r="AM3443" t="s">
        <v>1332</v>
      </c>
      <c r="AN3443">
        <v>0</v>
      </c>
      <c r="AO3443">
        <v>0</v>
      </c>
    </row>
    <row r="3444" spans="1:41" hidden="1" x14ac:dyDescent="0.3">
      <c r="A3444" t="s">
        <v>1332</v>
      </c>
      <c r="B3444" t="s">
        <v>1332</v>
      </c>
      <c r="C3444" t="s">
        <v>304</v>
      </c>
      <c r="D3444" t="s">
        <v>2962</v>
      </c>
      <c r="E3444">
        <v>2025945</v>
      </c>
      <c r="F3444" t="s">
        <v>7745</v>
      </c>
      <c r="G3444" t="s">
        <v>7746</v>
      </c>
      <c r="I3444" t="s">
        <v>1335</v>
      </c>
      <c r="J3444">
        <v>0</v>
      </c>
      <c r="K3444" t="s">
        <v>7747</v>
      </c>
      <c r="L3444">
        <v>46113</v>
      </c>
      <c r="N3444">
        <v>46157</v>
      </c>
      <c r="P3444" t="s">
        <v>1361</v>
      </c>
      <c r="Q3444" t="s">
        <v>7748</v>
      </c>
      <c r="R3444" t="s">
        <v>1781</v>
      </c>
      <c r="S3444" t="s">
        <v>1332</v>
      </c>
      <c r="U3444" t="s">
        <v>1340</v>
      </c>
      <c r="V3444" t="s">
        <v>1341</v>
      </c>
      <c r="W3444" t="s">
        <v>1355</v>
      </c>
      <c r="AC3444" t="s">
        <v>1343</v>
      </c>
      <c r="AF3444" t="s">
        <v>1343</v>
      </c>
      <c r="AI3444">
        <v>27</v>
      </c>
      <c r="AJ3444">
        <v>60</v>
      </c>
      <c r="AL3444">
        <v>0</v>
      </c>
      <c r="AM3444" t="s">
        <v>1332</v>
      </c>
      <c r="AN3444">
        <v>0</v>
      </c>
      <c r="AO3444">
        <v>0</v>
      </c>
    </row>
    <row r="3445" spans="1:41" hidden="1" x14ac:dyDescent="0.3">
      <c r="A3445" t="s">
        <v>1332</v>
      </c>
      <c r="B3445" t="s">
        <v>1332</v>
      </c>
      <c r="C3445" t="s">
        <v>39</v>
      </c>
      <c r="D3445" t="s">
        <v>1438</v>
      </c>
      <c r="E3445">
        <v>2025933</v>
      </c>
      <c r="F3445" t="s">
        <v>4957</v>
      </c>
      <c r="G3445" t="s">
        <v>4958</v>
      </c>
      <c r="I3445" t="s">
        <v>1335</v>
      </c>
      <c r="J3445">
        <v>0</v>
      </c>
      <c r="K3445" t="s">
        <v>4959</v>
      </c>
      <c r="L3445">
        <v>46086</v>
      </c>
      <c r="N3445">
        <v>46122</v>
      </c>
      <c r="P3445" t="s">
        <v>1361</v>
      </c>
      <c r="Q3445" t="s">
        <v>4960</v>
      </c>
      <c r="R3445" t="s">
        <v>1339</v>
      </c>
      <c r="S3445" t="s">
        <v>1332</v>
      </c>
      <c r="U3445" t="s">
        <v>1537</v>
      </c>
      <c r="V3445" t="s">
        <v>1341</v>
      </c>
      <c r="W3445" t="s">
        <v>1339</v>
      </c>
      <c r="X3445">
        <v>46099</v>
      </c>
      <c r="Y3445" t="s">
        <v>4961</v>
      </c>
      <c r="Z3445">
        <v>42</v>
      </c>
      <c r="AA3445">
        <v>8</v>
      </c>
      <c r="AB3445">
        <v>9</v>
      </c>
      <c r="AC3445" t="s">
        <v>1343</v>
      </c>
      <c r="AF3445" t="s">
        <v>1343</v>
      </c>
      <c r="AI3445" t="s">
        <v>1339</v>
      </c>
      <c r="AJ3445">
        <v>50</v>
      </c>
      <c r="AL3445">
        <v>42</v>
      </c>
      <c r="AM3445">
        <v>42</v>
      </c>
      <c r="AN3445">
        <v>0.19047619047618999</v>
      </c>
      <c r="AO3445">
        <v>1.19047619047619</v>
      </c>
    </row>
    <row r="3446" spans="1:41" hidden="1" x14ac:dyDescent="0.3">
      <c r="A3446" t="s">
        <v>1332</v>
      </c>
      <c r="B3446" t="s">
        <v>1332</v>
      </c>
      <c r="C3446" t="s">
        <v>39</v>
      </c>
      <c r="D3446" t="s">
        <v>1755</v>
      </c>
      <c r="E3446">
        <v>2025329</v>
      </c>
      <c r="F3446" t="s">
        <v>4957</v>
      </c>
      <c r="I3446" t="s">
        <v>1335</v>
      </c>
      <c r="J3446">
        <v>0</v>
      </c>
      <c r="K3446" t="s">
        <v>4959</v>
      </c>
      <c r="L3446">
        <v>46086</v>
      </c>
      <c r="N3446">
        <v>46122</v>
      </c>
      <c r="P3446" t="s">
        <v>1361</v>
      </c>
      <c r="Q3446" t="s">
        <v>4960</v>
      </c>
      <c r="R3446" t="s">
        <v>1339</v>
      </c>
      <c r="S3446" t="s">
        <v>1332</v>
      </c>
      <c r="U3446" t="s">
        <v>1537</v>
      </c>
      <c r="V3446" t="s">
        <v>1341</v>
      </c>
      <c r="W3446" t="s">
        <v>1339</v>
      </c>
      <c r="X3446">
        <v>46099</v>
      </c>
      <c r="Y3446" t="s">
        <v>4961</v>
      </c>
      <c r="Z3446">
        <v>42</v>
      </c>
      <c r="AA3446">
        <v>8</v>
      </c>
      <c r="AB3446">
        <v>9</v>
      </c>
      <c r="AC3446" t="s">
        <v>1343</v>
      </c>
      <c r="AF3446" t="s">
        <v>1343</v>
      </c>
      <c r="AI3446" t="s">
        <v>1339</v>
      </c>
      <c r="AJ3446">
        <v>52</v>
      </c>
      <c r="AL3446" t="s">
        <v>1332</v>
      </c>
      <c r="AM3446" t="s">
        <v>1332</v>
      </c>
      <c r="AN3446">
        <v>0.19047619047618999</v>
      </c>
      <c r="AO3446">
        <v>0</v>
      </c>
    </row>
    <row r="3447" spans="1:41" hidden="1" x14ac:dyDescent="0.3">
      <c r="A3447" t="s">
        <v>1332</v>
      </c>
      <c r="B3447" t="s">
        <v>1332</v>
      </c>
      <c r="C3447" t="s">
        <v>1386</v>
      </c>
      <c r="D3447" t="s">
        <v>2338</v>
      </c>
      <c r="E3447" t="s">
        <v>1332</v>
      </c>
      <c r="I3447" t="s">
        <v>1335</v>
      </c>
      <c r="J3447">
        <v>300</v>
      </c>
      <c r="K3447" t="s">
        <v>2356</v>
      </c>
      <c r="L3447">
        <v>46009</v>
      </c>
      <c r="N3447">
        <v>46052</v>
      </c>
      <c r="P3447" t="s">
        <v>1337</v>
      </c>
      <c r="Q3447" t="s">
        <v>2357</v>
      </c>
      <c r="R3447" t="s">
        <v>1358</v>
      </c>
      <c r="S3447" t="s">
        <v>1332</v>
      </c>
      <c r="U3447" t="s">
        <v>1340</v>
      </c>
      <c r="V3447" t="s">
        <v>1341</v>
      </c>
      <c r="W3447" t="s">
        <v>1358</v>
      </c>
      <c r="AC3447" t="s">
        <v>1343</v>
      </c>
      <c r="AF3447" t="s">
        <v>1343</v>
      </c>
      <c r="AI3447" t="s">
        <v>1358</v>
      </c>
      <c r="AJ3447" t="s">
        <v>1332</v>
      </c>
      <c r="AL3447">
        <v>0</v>
      </c>
      <c r="AM3447" t="s">
        <v>1332</v>
      </c>
      <c r="AN3447">
        <v>0</v>
      </c>
      <c r="AO3447">
        <v>0</v>
      </c>
    </row>
    <row r="3448" spans="1:41" hidden="1" x14ac:dyDescent="0.3">
      <c r="A3448" t="s">
        <v>1332</v>
      </c>
      <c r="B3448" t="s">
        <v>1379</v>
      </c>
      <c r="C3448" t="s">
        <v>304</v>
      </c>
      <c r="D3448" t="s">
        <v>1664</v>
      </c>
      <c r="E3448" t="s">
        <v>1332</v>
      </c>
      <c r="I3448" t="s">
        <v>1335</v>
      </c>
      <c r="J3448">
        <v>600</v>
      </c>
      <c r="K3448" t="s">
        <v>1694</v>
      </c>
      <c r="L3448">
        <v>45999</v>
      </c>
      <c r="N3448">
        <v>46052</v>
      </c>
      <c r="P3448" t="s">
        <v>1420</v>
      </c>
      <c r="Q3448" t="s">
        <v>1695</v>
      </c>
      <c r="R3448" t="s">
        <v>1358</v>
      </c>
      <c r="S3448" t="s">
        <v>1332</v>
      </c>
      <c r="U3448" t="s">
        <v>1340</v>
      </c>
      <c r="V3448" t="s">
        <v>1402</v>
      </c>
      <c r="W3448" t="s">
        <v>1358</v>
      </c>
      <c r="AC3448" t="s">
        <v>1343</v>
      </c>
      <c r="AF3448" t="s">
        <v>1343</v>
      </c>
      <c r="AI3448" t="s">
        <v>1358</v>
      </c>
      <c r="AJ3448" t="s">
        <v>1332</v>
      </c>
      <c r="AL3448">
        <v>0</v>
      </c>
      <c r="AM3448" t="s">
        <v>1332</v>
      </c>
      <c r="AN3448">
        <v>0</v>
      </c>
      <c r="AO3448">
        <v>0</v>
      </c>
    </row>
    <row r="3449" spans="1:41" hidden="1" x14ac:dyDescent="0.3">
      <c r="A3449" t="s">
        <v>1332</v>
      </c>
      <c r="B3449" t="s">
        <v>1332</v>
      </c>
      <c r="C3449" t="s">
        <v>304</v>
      </c>
      <c r="D3449" t="s">
        <v>1438</v>
      </c>
      <c r="E3449">
        <v>2025933</v>
      </c>
      <c r="I3449" t="s">
        <v>1335</v>
      </c>
      <c r="J3449">
        <v>600</v>
      </c>
      <c r="K3449" t="s">
        <v>1694</v>
      </c>
      <c r="L3449">
        <v>46079</v>
      </c>
      <c r="N3449">
        <v>46122</v>
      </c>
      <c r="P3449" t="s">
        <v>1337</v>
      </c>
      <c r="Q3449" t="s">
        <v>1695</v>
      </c>
      <c r="R3449" t="s">
        <v>1339</v>
      </c>
      <c r="S3449" t="s">
        <v>1332</v>
      </c>
      <c r="U3449" t="s">
        <v>1340</v>
      </c>
      <c r="V3449" t="s">
        <v>1402</v>
      </c>
      <c r="W3449" t="s">
        <v>1339</v>
      </c>
      <c r="X3449">
        <v>46112</v>
      </c>
      <c r="Y3449" t="s">
        <v>4374</v>
      </c>
      <c r="AC3449" t="s">
        <v>1343</v>
      </c>
      <c r="AF3449" t="s">
        <v>1343</v>
      </c>
      <c r="AI3449" t="s">
        <v>1339</v>
      </c>
      <c r="AJ3449">
        <v>650</v>
      </c>
      <c r="AL3449">
        <v>0</v>
      </c>
      <c r="AM3449">
        <v>0</v>
      </c>
      <c r="AN3449">
        <v>0</v>
      </c>
      <c r="AO3449">
        <v>0</v>
      </c>
    </row>
    <row r="3450" spans="1:41" hidden="1" x14ac:dyDescent="0.3">
      <c r="A3450" t="s">
        <v>1332</v>
      </c>
      <c r="B3450" t="s">
        <v>1332</v>
      </c>
      <c r="C3450" t="s">
        <v>304</v>
      </c>
      <c r="D3450" t="s">
        <v>1755</v>
      </c>
      <c r="E3450">
        <v>2025329</v>
      </c>
      <c r="I3450" t="s">
        <v>1335</v>
      </c>
      <c r="J3450">
        <v>0</v>
      </c>
      <c r="K3450" t="s">
        <v>1694</v>
      </c>
      <c r="L3450">
        <v>46079</v>
      </c>
      <c r="N3450">
        <v>46122</v>
      </c>
      <c r="P3450" t="s">
        <v>1337</v>
      </c>
      <c r="Q3450" t="s">
        <v>1695</v>
      </c>
      <c r="R3450" t="s">
        <v>1339</v>
      </c>
      <c r="S3450" t="s">
        <v>1332</v>
      </c>
      <c r="U3450" t="s">
        <v>1340</v>
      </c>
      <c r="V3450" t="s">
        <v>1402</v>
      </c>
      <c r="W3450" t="s">
        <v>1339</v>
      </c>
      <c r="X3450">
        <v>46112</v>
      </c>
      <c r="Y3450" t="s">
        <v>4374</v>
      </c>
      <c r="AC3450" t="s">
        <v>1343</v>
      </c>
      <c r="AF3450" t="s">
        <v>1343</v>
      </c>
      <c r="AI3450" t="s">
        <v>1339</v>
      </c>
      <c r="AJ3450">
        <v>52</v>
      </c>
      <c r="AL3450" t="s">
        <v>1332</v>
      </c>
      <c r="AM3450" t="s">
        <v>1332</v>
      </c>
      <c r="AN3450">
        <v>0</v>
      </c>
      <c r="AO3450">
        <v>0</v>
      </c>
    </row>
    <row r="3451" spans="1:41" hidden="1" x14ac:dyDescent="0.3">
      <c r="C3451" t="s">
        <v>304</v>
      </c>
      <c r="D3451" t="s">
        <v>8927</v>
      </c>
      <c r="E3451" t="s">
        <v>1332</v>
      </c>
      <c r="F3451" t="s">
        <v>8928</v>
      </c>
      <c r="G3451" t="s">
        <v>8634</v>
      </c>
      <c r="I3451" t="s">
        <v>1335</v>
      </c>
      <c r="J3451">
        <v>500</v>
      </c>
      <c r="K3451" t="s">
        <v>1694</v>
      </c>
      <c r="L3451">
        <v>46128</v>
      </c>
      <c r="N3451">
        <v>46172</v>
      </c>
      <c r="P3451" t="s">
        <v>1420</v>
      </c>
      <c r="Q3451" t="s">
        <v>1695</v>
      </c>
      <c r="R3451" t="s">
        <v>1781</v>
      </c>
      <c r="U3451" t="s">
        <v>1340</v>
      </c>
      <c r="V3451" t="s">
        <v>1402</v>
      </c>
      <c r="W3451" t="s">
        <v>1355</v>
      </c>
      <c r="AC3451" t="s">
        <v>1343</v>
      </c>
      <c r="AF3451" t="s">
        <v>1343</v>
      </c>
      <c r="AI3451">
        <v>42</v>
      </c>
      <c r="AJ3451" t="s">
        <v>1332</v>
      </c>
      <c r="AL3451">
        <v>0</v>
      </c>
      <c r="AM3451" t="s">
        <v>1332</v>
      </c>
      <c r="AN3451">
        <v>0</v>
      </c>
      <c r="AO3451">
        <v>0</v>
      </c>
    </row>
    <row r="3452" spans="1:41" hidden="1" x14ac:dyDescent="0.3">
      <c r="C3452" t="s">
        <v>304</v>
      </c>
      <c r="D3452" t="s">
        <v>8929</v>
      </c>
      <c r="E3452" t="s">
        <v>1332</v>
      </c>
      <c r="F3452" t="s">
        <v>8928</v>
      </c>
      <c r="G3452" t="s">
        <v>8634</v>
      </c>
      <c r="I3452" t="s">
        <v>1335</v>
      </c>
      <c r="J3452">
        <v>0</v>
      </c>
      <c r="K3452" t="s">
        <v>1694</v>
      </c>
      <c r="L3452">
        <v>46128</v>
      </c>
      <c r="N3452">
        <v>46172</v>
      </c>
      <c r="P3452" t="s">
        <v>1420</v>
      </c>
      <c r="Q3452" t="s">
        <v>1695</v>
      </c>
      <c r="R3452" t="s">
        <v>1781</v>
      </c>
      <c r="U3452" t="s">
        <v>1340</v>
      </c>
      <c r="V3452" t="s">
        <v>1402</v>
      </c>
      <c r="W3452" t="s">
        <v>1355</v>
      </c>
      <c r="AC3452" t="s">
        <v>1343</v>
      </c>
      <c r="AF3452" t="s">
        <v>1343</v>
      </c>
      <c r="AI3452">
        <v>42</v>
      </c>
      <c r="AJ3452" t="s">
        <v>1332</v>
      </c>
      <c r="AL3452">
        <v>0</v>
      </c>
      <c r="AM3452" t="s">
        <v>1332</v>
      </c>
      <c r="AN3452">
        <v>0</v>
      </c>
      <c r="AO3452">
        <v>0</v>
      </c>
    </row>
    <row r="3453" spans="1:41" hidden="1" x14ac:dyDescent="0.3">
      <c r="C3453" t="s">
        <v>304</v>
      </c>
      <c r="D3453" t="s">
        <v>8633</v>
      </c>
      <c r="E3453" t="s">
        <v>1332</v>
      </c>
      <c r="F3453" t="s">
        <v>8928</v>
      </c>
      <c r="G3453" t="s">
        <v>8634</v>
      </c>
      <c r="I3453" t="s">
        <v>1335</v>
      </c>
      <c r="J3453">
        <v>500</v>
      </c>
      <c r="K3453" t="s">
        <v>1694</v>
      </c>
      <c r="L3453">
        <v>46128</v>
      </c>
      <c r="N3453">
        <v>46172</v>
      </c>
      <c r="P3453" t="s">
        <v>1420</v>
      </c>
      <c r="Q3453" t="s">
        <v>1695</v>
      </c>
      <c r="R3453" t="s">
        <v>1781</v>
      </c>
      <c r="U3453" t="s">
        <v>1340</v>
      </c>
      <c r="V3453" t="s">
        <v>1402</v>
      </c>
      <c r="W3453" t="s">
        <v>1355</v>
      </c>
      <c r="AC3453" t="s">
        <v>1343</v>
      </c>
      <c r="AF3453" t="s">
        <v>1343</v>
      </c>
      <c r="AI3453">
        <v>42</v>
      </c>
      <c r="AJ3453" t="s">
        <v>1332</v>
      </c>
      <c r="AL3453">
        <v>0</v>
      </c>
      <c r="AM3453" t="s">
        <v>1332</v>
      </c>
      <c r="AN3453">
        <v>0</v>
      </c>
      <c r="AO3453">
        <v>0</v>
      </c>
    </row>
    <row r="3454" spans="1:41" hidden="1" x14ac:dyDescent="0.3">
      <c r="C3454" t="s">
        <v>304</v>
      </c>
      <c r="D3454" t="s">
        <v>8632</v>
      </c>
      <c r="E3454" t="s">
        <v>1332</v>
      </c>
      <c r="F3454" t="s">
        <v>8928</v>
      </c>
      <c r="G3454" t="s">
        <v>8634</v>
      </c>
      <c r="I3454" t="s">
        <v>1335</v>
      </c>
      <c r="J3454">
        <v>0</v>
      </c>
      <c r="K3454" t="s">
        <v>1694</v>
      </c>
      <c r="L3454">
        <v>46128</v>
      </c>
      <c r="N3454">
        <v>46172</v>
      </c>
      <c r="P3454" t="s">
        <v>1420</v>
      </c>
      <c r="Q3454" t="s">
        <v>1695</v>
      </c>
      <c r="R3454" t="s">
        <v>1781</v>
      </c>
      <c r="U3454" t="s">
        <v>1340</v>
      </c>
      <c r="V3454" t="s">
        <v>1402</v>
      </c>
      <c r="W3454" t="s">
        <v>1355</v>
      </c>
      <c r="AC3454" t="s">
        <v>1343</v>
      </c>
      <c r="AF3454" t="s">
        <v>1343</v>
      </c>
      <c r="AI3454">
        <v>42</v>
      </c>
      <c r="AJ3454" t="s">
        <v>1332</v>
      </c>
      <c r="AL3454">
        <v>0</v>
      </c>
      <c r="AM3454" t="s">
        <v>1332</v>
      </c>
      <c r="AN3454">
        <v>0</v>
      </c>
      <c r="AO3454">
        <v>0</v>
      </c>
    </row>
    <row r="3455" spans="1:41" hidden="1" x14ac:dyDescent="0.3">
      <c r="A3455" t="s">
        <v>1332</v>
      </c>
      <c r="B3455" t="s">
        <v>1332</v>
      </c>
      <c r="C3455" t="s">
        <v>39</v>
      </c>
      <c r="D3455" t="s">
        <v>1920</v>
      </c>
      <c r="E3455">
        <v>2025895</v>
      </c>
      <c r="I3455" t="s">
        <v>1335</v>
      </c>
      <c r="J3455">
        <v>0</v>
      </c>
      <c r="K3455" t="s">
        <v>2052</v>
      </c>
      <c r="L3455">
        <v>46011</v>
      </c>
      <c r="N3455">
        <v>46053</v>
      </c>
      <c r="P3455" t="s">
        <v>1361</v>
      </c>
      <c r="Q3455" t="s">
        <v>2053</v>
      </c>
      <c r="R3455" t="s">
        <v>1339</v>
      </c>
      <c r="S3455" t="s">
        <v>1332</v>
      </c>
      <c r="U3455" t="s">
        <v>1537</v>
      </c>
      <c r="V3455" t="s">
        <v>1341</v>
      </c>
      <c r="W3455" t="s">
        <v>1339</v>
      </c>
      <c r="X3455">
        <v>46022</v>
      </c>
      <c r="Y3455" t="s">
        <v>2054</v>
      </c>
      <c r="Z3455">
        <v>32</v>
      </c>
      <c r="AA3455">
        <v>1</v>
      </c>
      <c r="AB3455">
        <v>5</v>
      </c>
      <c r="AC3455" t="s">
        <v>1343</v>
      </c>
      <c r="AF3455" t="s">
        <v>1343</v>
      </c>
      <c r="AI3455" t="s">
        <v>1339</v>
      </c>
      <c r="AJ3455">
        <v>110</v>
      </c>
      <c r="AL3455">
        <v>32</v>
      </c>
      <c r="AM3455">
        <v>32</v>
      </c>
      <c r="AN3455">
        <v>3.125E-2</v>
      </c>
      <c r="AO3455">
        <v>3.4375</v>
      </c>
    </row>
    <row r="3456" spans="1:41" hidden="1" x14ac:dyDescent="0.3">
      <c r="A3456" t="s">
        <v>1332</v>
      </c>
      <c r="B3456" t="s">
        <v>1332</v>
      </c>
      <c r="C3456" t="s">
        <v>39</v>
      </c>
      <c r="D3456" t="s">
        <v>2962</v>
      </c>
      <c r="E3456">
        <v>2025945</v>
      </c>
      <c r="F3456" t="s">
        <v>6150</v>
      </c>
      <c r="G3456" t="s">
        <v>6151</v>
      </c>
      <c r="I3456" t="s">
        <v>1335</v>
      </c>
      <c r="J3456">
        <v>0</v>
      </c>
      <c r="K3456" t="s">
        <v>2052</v>
      </c>
      <c r="L3456">
        <v>46097</v>
      </c>
      <c r="N3456">
        <v>46142</v>
      </c>
      <c r="P3456" t="s">
        <v>1361</v>
      </c>
      <c r="Q3456" t="s">
        <v>2053</v>
      </c>
      <c r="R3456" t="s">
        <v>1781</v>
      </c>
      <c r="S3456" t="s">
        <v>1332</v>
      </c>
      <c r="U3456" t="s">
        <v>1537</v>
      </c>
      <c r="V3456" t="s">
        <v>1341</v>
      </c>
      <c r="W3456" t="s">
        <v>1355</v>
      </c>
      <c r="AC3456" t="s">
        <v>1343</v>
      </c>
      <c r="AF3456" t="s">
        <v>1343</v>
      </c>
      <c r="AI3456">
        <v>12</v>
      </c>
      <c r="AJ3456">
        <v>60</v>
      </c>
      <c r="AL3456">
        <v>0</v>
      </c>
      <c r="AM3456" t="s">
        <v>1332</v>
      </c>
      <c r="AN3456">
        <v>0</v>
      </c>
      <c r="AO3456">
        <v>0</v>
      </c>
    </row>
    <row r="3457" spans="1:41" hidden="1" x14ac:dyDescent="0.3">
      <c r="A3457" t="s">
        <v>1332</v>
      </c>
      <c r="B3457" t="s">
        <v>1379</v>
      </c>
      <c r="C3457" t="s">
        <v>1371</v>
      </c>
      <c r="D3457" t="s">
        <v>3882</v>
      </c>
      <c r="E3457">
        <v>2025322</v>
      </c>
      <c r="F3457" t="s">
        <v>6150</v>
      </c>
      <c r="G3457" t="s">
        <v>6338</v>
      </c>
      <c r="I3457" t="s">
        <v>1335</v>
      </c>
      <c r="J3457">
        <v>0</v>
      </c>
      <c r="K3457" t="s">
        <v>2052</v>
      </c>
      <c r="L3457">
        <v>46098</v>
      </c>
      <c r="N3457">
        <v>46142</v>
      </c>
      <c r="P3457" t="s">
        <v>1337</v>
      </c>
      <c r="Q3457" t="s">
        <v>2053</v>
      </c>
      <c r="R3457" t="s">
        <v>1339</v>
      </c>
      <c r="S3457" t="s">
        <v>1332</v>
      </c>
      <c r="U3457" t="s">
        <v>1537</v>
      </c>
      <c r="V3457" t="s">
        <v>1341</v>
      </c>
      <c r="W3457" t="s">
        <v>1339</v>
      </c>
      <c r="X3457">
        <v>46116</v>
      </c>
      <c r="Y3457" t="s">
        <v>6253</v>
      </c>
      <c r="AC3457" t="s">
        <v>1343</v>
      </c>
      <c r="AF3457" t="s">
        <v>1343</v>
      </c>
      <c r="AI3457" t="s">
        <v>1339</v>
      </c>
      <c r="AJ3457">
        <v>90</v>
      </c>
      <c r="AL3457" t="s">
        <v>1332</v>
      </c>
      <c r="AM3457" t="s">
        <v>1332</v>
      </c>
      <c r="AN3457">
        <v>0</v>
      </c>
      <c r="AO3457">
        <v>0</v>
      </c>
    </row>
    <row r="3458" spans="1:41" hidden="1" x14ac:dyDescent="0.3">
      <c r="A3458" t="s">
        <v>1332</v>
      </c>
      <c r="B3458" t="s">
        <v>1379</v>
      </c>
      <c r="C3458" t="s">
        <v>1371</v>
      </c>
      <c r="D3458" t="s">
        <v>3708</v>
      </c>
      <c r="E3458">
        <v>2025322</v>
      </c>
      <c r="F3458" t="s">
        <v>6150</v>
      </c>
      <c r="I3458" t="s">
        <v>1335</v>
      </c>
      <c r="J3458">
        <v>0</v>
      </c>
      <c r="K3458" t="s">
        <v>2052</v>
      </c>
      <c r="L3458">
        <v>46098</v>
      </c>
      <c r="N3458">
        <v>46142</v>
      </c>
      <c r="P3458" t="s">
        <v>1337</v>
      </c>
      <c r="Q3458" t="s">
        <v>2053</v>
      </c>
      <c r="R3458" t="s">
        <v>1339</v>
      </c>
      <c r="S3458" t="s">
        <v>1332</v>
      </c>
      <c r="U3458" t="s">
        <v>1537</v>
      </c>
      <c r="V3458" t="s">
        <v>1341</v>
      </c>
      <c r="W3458" t="s">
        <v>1339</v>
      </c>
      <c r="X3458">
        <v>46116</v>
      </c>
      <c r="Y3458" t="s">
        <v>6253</v>
      </c>
      <c r="AC3458" t="s">
        <v>1343</v>
      </c>
      <c r="AF3458" t="s">
        <v>1343</v>
      </c>
      <c r="AI3458" t="s">
        <v>1339</v>
      </c>
      <c r="AJ3458">
        <v>90</v>
      </c>
      <c r="AL3458" t="s">
        <v>1332</v>
      </c>
      <c r="AM3458" t="s">
        <v>1332</v>
      </c>
      <c r="AN3458">
        <v>0</v>
      </c>
      <c r="AO3458">
        <v>0</v>
      </c>
    </row>
    <row r="3459" spans="1:41" hidden="1" x14ac:dyDescent="0.3">
      <c r="A3459" t="s">
        <v>1332</v>
      </c>
      <c r="B3459" t="s">
        <v>1332</v>
      </c>
      <c r="C3459" t="s">
        <v>47</v>
      </c>
      <c r="D3459" t="s">
        <v>6881</v>
      </c>
      <c r="E3459">
        <v>2026065</v>
      </c>
      <c r="F3459" t="s">
        <v>7294</v>
      </c>
      <c r="G3459" t="s">
        <v>4636</v>
      </c>
      <c r="I3459" t="s">
        <v>1335</v>
      </c>
      <c r="J3459">
        <v>0</v>
      </c>
      <c r="K3459" t="s">
        <v>2052</v>
      </c>
      <c r="L3459">
        <v>46109</v>
      </c>
      <c r="N3459">
        <v>46157</v>
      </c>
      <c r="P3459" t="s">
        <v>1361</v>
      </c>
      <c r="Q3459" t="s">
        <v>2053</v>
      </c>
      <c r="R3459" t="s">
        <v>1781</v>
      </c>
      <c r="S3459" t="s">
        <v>1332</v>
      </c>
      <c r="U3459" t="s">
        <v>1537</v>
      </c>
      <c r="V3459" t="s">
        <v>1341</v>
      </c>
      <c r="W3459" t="s">
        <v>1355</v>
      </c>
      <c r="AC3459" t="s">
        <v>1343</v>
      </c>
      <c r="AF3459" t="s">
        <v>1343</v>
      </c>
      <c r="AI3459">
        <v>27</v>
      </c>
      <c r="AJ3459">
        <v>0</v>
      </c>
      <c r="AL3459">
        <v>0</v>
      </c>
      <c r="AM3459" t="s">
        <v>1332</v>
      </c>
      <c r="AN3459">
        <v>0</v>
      </c>
      <c r="AO3459">
        <v>0</v>
      </c>
    </row>
    <row r="3460" spans="1:41" hidden="1" x14ac:dyDescent="0.3">
      <c r="A3460" t="s">
        <v>1332</v>
      </c>
      <c r="B3460" t="s">
        <v>1332</v>
      </c>
      <c r="C3460" t="s">
        <v>205</v>
      </c>
      <c r="D3460" t="s">
        <v>2387</v>
      </c>
      <c r="E3460" t="s">
        <v>1332</v>
      </c>
      <c r="I3460" t="s">
        <v>1335</v>
      </c>
      <c r="J3460">
        <v>700</v>
      </c>
      <c r="K3460" t="s">
        <v>2388</v>
      </c>
      <c r="L3460">
        <v>45995</v>
      </c>
      <c r="N3460">
        <v>46386</v>
      </c>
      <c r="P3460" t="s">
        <v>1337</v>
      </c>
      <c r="Q3460" t="s">
        <v>2389</v>
      </c>
      <c r="R3460" t="s">
        <v>1358</v>
      </c>
      <c r="S3460" t="s">
        <v>1332</v>
      </c>
      <c r="U3460" t="s">
        <v>1340</v>
      </c>
      <c r="V3460" t="s">
        <v>1341</v>
      </c>
      <c r="W3460" t="s">
        <v>1358</v>
      </c>
      <c r="AC3460" t="s">
        <v>1343</v>
      </c>
      <c r="AF3460" t="s">
        <v>1343</v>
      </c>
      <c r="AI3460" t="s">
        <v>1358</v>
      </c>
      <c r="AJ3460" t="s">
        <v>1332</v>
      </c>
      <c r="AL3460">
        <v>0</v>
      </c>
      <c r="AM3460" t="s">
        <v>1332</v>
      </c>
      <c r="AN3460">
        <v>0</v>
      </c>
      <c r="AO3460">
        <v>0</v>
      </c>
    </row>
    <row r="3461" spans="1:41" hidden="1" x14ac:dyDescent="0.3">
      <c r="A3461" t="s">
        <v>1332</v>
      </c>
      <c r="B3461" t="s">
        <v>1379</v>
      </c>
      <c r="C3461" t="s">
        <v>205</v>
      </c>
      <c r="D3461" t="s">
        <v>1755</v>
      </c>
      <c r="E3461">
        <v>2025329</v>
      </c>
      <c r="I3461" t="s">
        <v>1335</v>
      </c>
      <c r="J3461">
        <v>700</v>
      </c>
      <c r="K3461" t="s">
        <v>2388</v>
      </c>
      <c r="L3461">
        <v>46042</v>
      </c>
      <c r="N3461">
        <v>46081</v>
      </c>
      <c r="O3461" t="s">
        <v>1337</v>
      </c>
      <c r="P3461" t="s">
        <v>1337</v>
      </c>
      <c r="Q3461" t="s">
        <v>2389</v>
      </c>
      <c r="R3461" t="s">
        <v>1339</v>
      </c>
      <c r="S3461" t="s">
        <v>1332</v>
      </c>
      <c r="U3461" t="s">
        <v>1340</v>
      </c>
      <c r="V3461" t="s">
        <v>1341</v>
      </c>
      <c r="W3461" t="s">
        <v>1339</v>
      </c>
      <c r="X3461">
        <v>46087</v>
      </c>
      <c r="Y3461" t="s">
        <v>3326</v>
      </c>
      <c r="AC3461" t="s">
        <v>1343</v>
      </c>
      <c r="AF3461" t="s">
        <v>1343</v>
      </c>
      <c r="AI3461" t="s">
        <v>1339</v>
      </c>
      <c r="AJ3461">
        <v>752</v>
      </c>
      <c r="AL3461">
        <v>0</v>
      </c>
      <c r="AM3461">
        <v>0</v>
      </c>
      <c r="AN3461">
        <v>0</v>
      </c>
      <c r="AO3461">
        <v>0</v>
      </c>
    </row>
    <row r="3462" spans="1:41" hidden="1" x14ac:dyDescent="0.3">
      <c r="A3462" t="s">
        <v>1332</v>
      </c>
      <c r="B3462" t="s">
        <v>1332</v>
      </c>
      <c r="C3462" t="s">
        <v>205</v>
      </c>
      <c r="D3462" t="s">
        <v>1438</v>
      </c>
      <c r="E3462">
        <v>2025933</v>
      </c>
      <c r="I3462" t="s">
        <v>1335</v>
      </c>
      <c r="J3462">
        <v>0</v>
      </c>
      <c r="K3462" t="s">
        <v>2388</v>
      </c>
      <c r="L3462">
        <v>46042</v>
      </c>
      <c r="N3462">
        <v>46081</v>
      </c>
      <c r="O3462" t="s">
        <v>1337</v>
      </c>
      <c r="P3462" t="s">
        <v>1337</v>
      </c>
      <c r="Q3462" t="s">
        <v>2389</v>
      </c>
      <c r="R3462" t="s">
        <v>1339</v>
      </c>
      <c r="S3462" t="s">
        <v>1332</v>
      </c>
      <c r="U3462" t="s">
        <v>1340</v>
      </c>
      <c r="V3462" t="s">
        <v>1341</v>
      </c>
      <c r="W3462" t="s">
        <v>1339</v>
      </c>
      <c r="X3462">
        <v>46087</v>
      </c>
      <c r="Y3462" t="s">
        <v>3326</v>
      </c>
      <c r="AC3462" t="s">
        <v>1343</v>
      </c>
      <c r="AF3462" t="s">
        <v>1343</v>
      </c>
      <c r="AI3462" t="s">
        <v>1339</v>
      </c>
      <c r="AJ3462">
        <v>50</v>
      </c>
      <c r="AL3462" t="s">
        <v>1332</v>
      </c>
      <c r="AM3462" t="s">
        <v>1332</v>
      </c>
      <c r="AN3462">
        <v>0</v>
      </c>
      <c r="AO3462">
        <v>0</v>
      </c>
    </row>
    <row r="3463" spans="1:41" hidden="1" x14ac:dyDescent="0.3">
      <c r="A3463" t="s">
        <v>1332</v>
      </c>
      <c r="B3463" t="s">
        <v>1379</v>
      </c>
      <c r="C3463" t="s">
        <v>205</v>
      </c>
      <c r="D3463" t="s">
        <v>1755</v>
      </c>
      <c r="E3463">
        <v>2025329</v>
      </c>
      <c r="I3463" t="s">
        <v>1335</v>
      </c>
      <c r="J3463">
        <v>700</v>
      </c>
      <c r="K3463" t="s">
        <v>2388</v>
      </c>
      <c r="L3463">
        <v>46042</v>
      </c>
      <c r="N3463">
        <v>46081</v>
      </c>
      <c r="O3463" t="s">
        <v>1337</v>
      </c>
      <c r="P3463" t="s">
        <v>1337</v>
      </c>
      <c r="Q3463" t="s">
        <v>2389</v>
      </c>
      <c r="R3463" t="s">
        <v>1339</v>
      </c>
      <c r="S3463" t="s">
        <v>1332</v>
      </c>
      <c r="U3463" t="s">
        <v>1340</v>
      </c>
      <c r="V3463" t="s">
        <v>1341</v>
      </c>
      <c r="W3463" t="s">
        <v>1339</v>
      </c>
      <c r="X3463">
        <v>46088</v>
      </c>
      <c r="Y3463" t="s">
        <v>3326</v>
      </c>
      <c r="AC3463" t="s">
        <v>1343</v>
      </c>
      <c r="AF3463" t="s">
        <v>1343</v>
      </c>
      <c r="AI3463" t="s">
        <v>1339</v>
      </c>
      <c r="AJ3463">
        <v>752</v>
      </c>
      <c r="AL3463" t="s">
        <v>1332</v>
      </c>
      <c r="AM3463" t="s">
        <v>1332</v>
      </c>
      <c r="AN3463">
        <v>0</v>
      </c>
      <c r="AO3463">
        <v>0</v>
      </c>
    </row>
    <row r="3464" spans="1:41" x14ac:dyDescent="0.3">
      <c r="A3464" t="s">
        <v>1332</v>
      </c>
      <c r="B3464" t="s">
        <v>1332</v>
      </c>
      <c r="C3464" t="s">
        <v>1380</v>
      </c>
      <c r="D3464" t="s">
        <v>4347</v>
      </c>
      <c r="E3464">
        <v>2025310</v>
      </c>
      <c r="F3464" t="s">
        <v>5199</v>
      </c>
      <c r="G3464" t="s">
        <v>5200</v>
      </c>
      <c r="I3464" t="s">
        <v>1335</v>
      </c>
      <c r="J3464">
        <v>400</v>
      </c>
      <c r="K3464" t="s">
        <v>5201</v>
      </c>
      <c r="L3464" s="42">
        <v>46086</v>
      </c>
      <c r="N3464">
        <v>46122</v>
      </c>
      <c r="P3464" t="s">
        <v>1337</v>
      </c>
      <c r="Q3464" t="s">
        <v>5202</v>
      </c>
      <c r="R3464" t="s">
        <v>1352</v>
      </c>
      <c r="S3464" t="s">
        <v>1332</v>
      </c>
      <c r="U3464" t="s">
        <v>1340</v>
      </c>
      <c r="V3464" t="s">
        <v>1341</v>
      </c>
      <c r="W3464" t="s">
        <v>1355</v>
      </c>
      <c r="AC3464" t="s">
        <v>1343</v>
      </c>
      <c r="AF3464" t="s">
        <v>1343</v>
      </c>
      <c r="AI3464" t="s">
        <v>1352</v>
      </c>
      <c r="AJ3464">
        <v>465</v>
      </c>
      <c r="AL3464">
        <v>0</v>
      </c>
      <c r="AM3464" t="s">
        <v>1332</v>
      </c>
      <c r="AN3464">
        <v>0</v>
      </c>
      <c r="AO3464">
        <v>0</v>
      </c>
    </row>
    <row r="3465" spans="1:41" x14ac:dyDescent="0.3">
      <c r="A3465" t="s">
        <v>1332</v>
      </c>
      <c r="B3465" t="s">
        <v>1332</v>
      </c>
      <c r="C3465" t="s">
        <v>1380</v>
      </c>
      <c r="D3465" t="s">
        <v>4500</v>
      </c>
      <c r="E3465">
        <v>2026062</v>
      </c>
      <c r="F3465" t="s">
        <v>5186</v>
      </c>
      <c r="G3465" t="s">
        <v>5187</v>
      </c>
      <c r="I3465" t="s">
        <v>1335</v>
      </c>
      <c r="J3465">
        <v>200</v>
      </c>
      <c r="K3465" t="s">
        <v>3387</v>
      </c>
      <c r="L3465" s="42">
        <v>46086</v>
      </c>
      <c r="N3465">
        <v>46132</v>
      </c>
      <c r="P3465" t="s">
        <v>1337</v>
      </c>
      <c r="Q3465" t="s">
        <v>3388</v>
      </c>
      <c r="R3465" t="s">
        <v>3490</v>
      </c>
      <c r="S3465" t="s">
        <v>1332</v>
      </c>
      <c r="U3465" t="s">
        <v>1340</v>
      </c>
      <c r="V3465" t="s">
        <v>1341</v>
      </c>
      <c r="W3465" t="s">
        <v>1355</v>
      </c>
      <c r="AC3465" t="s">
        <v>1343</v>
      </c>
      <c r="AF3465" t="s">
        <v>1343</v>
      </c>
      <c r="AI3465">
        <v>2</v>
      </c>
      <c r="AJ3465">
        <v>255</v>
      </c>
      <c r="AL3465">
        <v>0</v>
      </c>
      <c r="AM3465" t="s">
        <v>1332</v>
      </c>
      <c r="AN3465">
        <v>0</v>
      </c>
      <c r="AO3465">
        <v>0</v>
      </c>
    </row>
    <row r="3466" spans="1:41" x14ac:dyDescent="0.3">
      <c r="A3466" t="s">
        <v>1332</v>
      </c>
      <c r="B3466" t="s">
        <v>1332</v>
      </c>
      <c r="C3466" t="s">
        <v>1380</v>
      </c>
      <c r="D3466" t="s">
        <v>4347</v>
      </c>
      <c r="E3466">
        <v>2025310</v>
      </c>
      <c r="F3466" t="s">
        <v>5220</v>
      </c>
      <c r="G3466" t="s">
        <v>5221</v>
      </c>
      <c r="I3466" t="s">
        <v>1335</v>
      </c>
      <c r="J3466">
        <v>50</v>
      </c>
      <c r="K3466" t="s">
        <v>5222</v>
      </c>
      <c r="L3466" s="42">
        <v>46086</v>
      </c>
      <c r="N3466">
        <v>46122</v>
      </c>
      <c r="P3466" t="s">
        <v>1337</v>
      </c>
      <c r="Q3466" t="s">
        <v>5223</v>
      </c>
      <c r="R3466" t="s">
        <v>1339</v>
      </c>
      <c r="S3466" t="s">
        <v>1332</v>
      </c>
      <c r="U3466" t="s">
        <v>1340</v>
      </c>
      <c r="V3466" t="s">
        <v>1341</v>
      </c>
      <c r="W3466" t="s">
        <v>1339</v>
      </c>
      <c r="X3466">
        <v>46122</v>
      </c>
      <c r="Y3466" t="s">
        <v>5224</v>
      </c>
      <c r="Z3466">
        <v>95</v>
      </c>
      <c r="AA3466">
        <v>16</v>
      </c>
      <c r="AB3466">
        <v>8</v>
      </c>
      <c r="AC3466" t="e">
        <v>#REF!</v>
      </c>
      <c r="AF3466" t="s">
        <v>1343</v>
      </c>
      <c r="AI3466" t="s">
        <v>1339</v>
      </c>
      <c r="AJ3466">
        <v>115</v>
      </c>
      <c r="AL3466" t="e">
        <v>#REF!</v>
      </c>
      <c r="AM3466" t="e">
        <v>#N/A</v>
      </c>
      <c r="AN3466" t="e">
        <v>#REF!</v>
      </c>
      <c r="AO3466">
        <v>0</v>
      </c>
    </row>
    <row r="3467" spans="1:41" hidden="1" x14ac:dyDescent="0.3">
      <c r="A3467" t="s">
        <v>1332</v>
      </c>
      <c r="B3467" t="s">
        <v>1379</v>
      </c>
      <c r="C3467" t="s">
        <v>1359</v>
      </c>
      <c r="D3467" t="s">
        <v>1438</v>
      </c>
      <c r="E3467">
        <v>2025933</v>
      </c>
      <c r="I3467" t="s">
        <v>1335</v>
      </c>
      <c r="J3467">
        <v>300</v>
      </c>
      <c r="K3467" t="s">
        <v>2087</v>
      </c>
      <c r="L3467">
        <v>46031</v>
      </c>
      <c r="N3467">
        <v>46081</v>
      </c>
      <c r="P3467" t="s">
        <v>1337</v>
      </c>
      <c r="Q3467" t="s">
        <v>2088</v>
      </c>
      <c r="R3467" t="s">
        <v>1358</v>
      </c>
      <c r="S3467" t="s">
        <v>1332</v>
      </c>
      <c r="T3467" t="s">
        <v>3067</v>
      </c>
      <c r="U3467" t="s">
        <v>1340</v>
      </c>
      <c r="V3467" t="s">
        <v>1341</v>
      </c>
      <c r="W3467" t="s">
        <v>1358</v>
      </c>
      <c r="AC3467" t="s">
        <v>1343</v>
      </c>
      <c r="AF3467" t="s">
        <v>1343</v>
      </c>
      <c r="AI3467" t="s">
        <v>1358</v>
      </c>
      <c r="AJ3467">
        <v>350</v>
      </c>
      <c r="AL3467">
        <v>0</v>
      </c>
      <c r="AM3467" t="s">
        <v>1332</v>
      </c>
      <c r="AN3467">
        <v>0</v>
      </c>
      <c r="AO3467">
        <v>0</v>
      </c>
    </row>
    <row r="3468" spans="1:41" hidden="1" x14ac:dyDescent="0.3">
      <c r="A3468" t="s">
        <v>1332</v>
      </c>
      <c r="B3468" t="s">
        <v>1379</v>
      </c>
      <c r="C3468" t="s">
        <v>1359</v>
      </c>
      <c r="D3468" t="s">
        <v>2376</v>
      </c>
      <c r="E3468" t="s">
        <v>1332</v>
      </c>
      <c r="I3468" t="s">
        <v>1335</v>
      </c>
      <c r="J3468">
        <v>300</v>
      </c>
      <c r="K3468" t="s">
        <v>2087</v>
      </c>
      <c r="L3468">
        <v>46031</v>
      </c>
      <c r="N3468">
        <v>46081</v>
      </c>
      <c r="P3468" t="s">
        <v>1337</v>
      </c>
      <c r="Q3468" t="s">
        <v>2088</v>
      </c>
      <c r="R3468" t="s">
        <v>1339</v>
      </c>
      <c r="S3468" t="s">
        <v>1332</v>
      </c>
      <c r="U3468" t="s">
        <v>1340</v>
      </c>
      <c r="V3468" t="s">
        <v>1341</v>
      </c>
      <c r="W3468" t="s">
        <v>1339</v>
      </c>
      <c r="X3468">
        <v>46081</v>
      </c>
      <c r="Y3468" t="s">
        <v>3068</v>
      </c>
      <c r="Z3468">
        <v>112</v>
      </c>
      <c r="AA3468">
        <v>36</v>
      </c>
      <c r="AB3468">
        <v>28</v>
      </c>
      <c r="AC3468" t="s">
        <v>1343</v>
      </c>
      <c r="AF3468" t="s">
        <v>1343</v>
      </c>
      <c r="AI3468" t="s">
        <v>1339</v>
      </c>
      <c r="AJ3468" t="s">
        <v>1332</v>
      </c>
      <c r="AL3468">
        <v>112</v>
      </c>
      <c r="AM3468">
        <v>112</v>
      </c>
      <c r="AN3468">
        <v>0.32142857142857101</v>
      </c>
      <c r="AO3468">
        <v>0</v>
      </c>
    </row>
    <row r="3469" spans="1:41" hidden="1" x14ac:dyDescent="0.3">
      <c r="A3469" t="s">
        <v>1332</v>
      </c>
      <c r="B3469" t="s">
        <v>1332</v>
      </c>
      <c r="C3469" t="s">
        <v>1371</v>
      </c>
      <c r="D3469" t="s">
        <v>1972</v>
      </c>
      <c r="E3469" t="s">
        <v>1973</v>
      </c>
      <c r="I3469" t="s">
        <v>1335</v>
      </c>
      <c r="J3469">
        <v>300</v>
      </c>
      <c r="K3469" t="s">
        <v>2087</v>
      </c>
      <c r="L3469">
        <v>46036</v>
      </c>
      <c r="N3469">
        <v>46081</v>
      </c>
      <c r="P3469" t="s">
        <v>1337</v>
      </c>
      <c r="Q3469" t="s">
        <v>2088</v>
      </c>
      <c r="R3469" t="s">
        <v>1339</v>
      </c>
      <c r="S3469" t="s">
        <v>1332</v>
      </c>
      <c r="U3469" t="s">
        <v>1340</v>
      </c>
      <c r="V3469" t="s">
        <v>1341</v>
      </c>
      <c r="W3469" t="s">
        <v>1339</v>
      </c>
      <c r="X3469">
        <v>46059</v>
      </c>
      <c r="Y3469" t="s">
        <v>3211</v>
      </c>
      <c r="AC3469" t="s">
        <v>1343</v>
      </c>
      <c r="AF3469" t="s">
        <v>1343</v>
      </c>
      <c r="AI3469" t="s">
        <v>1339</v>
      </c>
      <c r="AJ3469">
        <v>385</v>
      </c>
      <c r="AL3469">
        <v>0</v>
      </c>
      <c r="AM3469">
        <v>0</v>
      </c>
      <c r="AN3469">
        <v>0</v>
      </c>
      <c r="AO3469">
        <v>0</v>
      </c>
    </row>
    <row r="3470" spans="1:41" hidden="1" x14ac:dyDescent="0.3">
      <c r="A3470" t="s">
        <v>1332</v>
      </c>
      <c r="B3470" t="s">
        <v>1332</v>
      </c>
      <c r="C3470" t="s">
        <v>1371</v>
      </c>
      <c r="D3470" t="s">
        <v>1976</v>
      </c>
      <c r="E3470" t="s">
        <v>1977</v>
      </c>
      <c r="I3470" t="s">
        <v>1335</v>
      </c>
      <c r="J3470">
        <v>0</v>
      </c>
      <c r="K3470" t="s">
        <v>2087</v>
      </c>
      <c r="L3470">
        <v>46036</v>
      </c>
      <c r="N3470">
        <v>46081</v>
      </c>
      <c r="P3470" t="s">
        <v>1337</v>
      </c>
      <c r="Q3470" t="s">
        <v>2088</v>
      </c>
      <c r="R3470" t="s">
        <v>1339</v>
      </c>
      <c r="S3470" t="s">
        <v>1332</v>
      </c>
      <c r="U3470" t="s">
        <v>1340</v>
      </c>
      <c r="V3470" t="s">
        <v>1341</v>
      </c>
      <c r="W3470" t="s">
        <v>1339</v>
      </c>
      <c r="X3470">
        <v>46081</v>
      </c>
      <c r="Y3470" t="s">
        <v>3211</v>
      </c>
      <c r="AC3470" t="s">
        <v>1343</v>
      </c>
      <c r="AF3470" t="s">
        <v>1343</v>
      </c>
      <c r="AI3470" t="s">
        <v>1339</v>
      </c>
      <c r="AJ3470">
        <v>42</v>
      </c>
      <c r="AL3470" t="s">
        <v>1332</v>
      </c>
      <c r="AM3470" t="s">
        <v>1332</v>
      </c>
      <c r="AN3470">
        <v>0</v>
      </c>
      <c r="AO3470">
        <v>0</v>
      </c>
    </row>
    <row r="3471" spans="1:41" hidden="1" x14ac:dyDescent="0.3">
      <c r="A3471" t="s">
        <v>1332</v>
      </c>
      <c r="B3471" t="s">
        <v>1379</v>
      </c>
      <c r="C3471" t="s">
        <v>47</v>
      </c>
      <c r="D3471" t="s">
        <v>1438</v>
      </c>
      <c r="E3471">
        <v>2025933</v>
      </c>
      <c r="I3471" t="s">
        <v>1335</v>
      </c>
      <c r="J3471">
        <v>250</v>
      </c>
      <c r="K3471" t="s">
        <v>2087</v>
      </c>
      <c r="L3471">
        <v>46058</v>
      </c>
      <c r="N3471">
        <v>46096</v>
      </c>
      <c r="P3471" t="s">
        <v>1420</v>
      </c>
      <c r="Q3471" t="s">
        <v>2088</v>
      </c>
      <c r="R3471" t="s">
        <v>1339</v>
      </c>
      <c r="S3471" t="s">
        <v>1332</v>
      </c>
      <c r="U3471" t="s">
        <v>1340</v>
      </c>
      <c r="V3471" t="s">
        <v>1341</v>
      </c>
      <c r="W3471" t="s">
        <v>1339</v>
      </c>
      <c r="X3471">
        <v>46084</v>
      </c>
      <c r="Y3471" t="s">
        <v>3980</v>
      </c>
      <c r="Z3471">
        <v>208</v>
      </c>
      <c r="AA3471">
        <v>97</v>
      </c>
      <c r="AB3471">
        <v>35</v>
      </c>
      <c r="AC3471" t="s">
        <v>1343</v>
      </c>
      <c r="AF3471" t="s">
        <v>1343</v>
      </c>
      <c r="AI3471" t="s">
        <v>1339</v>
      </c>
      <c r="AJ3471">
        <v>300</v>
      </c>
      <c r="AL3471">
        <v>208</v>
      </c>
      <c r="AM3471">
        <v>208</v>
      </c>
      <c r="AN3471">
        <v>0.46634615384615402</v>
      </c>
      <c r="AO3471">
        <v>1.4423076923076901</v>
      </c>
    </row>
    <row r="3472" spans="1:41" hidden="1" x14ac:dyDescent="0.3">
      <c r="A3472" t="s">
        <v>1332</v>
      </c>
      <c r="B3472" t="s">
        <v>1379</v>
      </c>
      <c r="C3472" t="s">
        <v>47</v>
      </c>
      <c r="D3472" t="s">
        <v>1755</v>
      </c>
      <c r="E3472">
        <v>2025329</v>
      </c>
      <c r="I3472" t="s">
        <v>1335</v>
      </c>
      <c r="J3472">
        <v>0</v>
      </c>
      <c r="K3472" t="s">
        <v>2087</v>
      </c>
      <c r="L3472">
        <v>46058</v>
      </c>
      <c r="N3472">
        <v>46096</v>
      </c>
      <c r="P3472" t="s">
        <v>1420</v>
      </c>
      <c r="Q3472" t="s">
        <v>2088</v>
      </c>
      <c r="R3472" t="s">
        <v>1339</v>
      </c>
      <c r="S3472" t="s">
        <v>1332</v>
      </c>
      <c r="U3472" t="s">
        <v>1340</v>
      </c>
      <c r="V3472" t="s">
        <v>1341</v>
      </c>
      <c r="W3472" t="s">
        <v>1339</v>
      </c>
      <c r="X3472">
        <v>46084</v>
      </c>
      <c r="Y3472" t="s">
        <v>3980</v>
      </c>
      <c r="Z3472">
        <v>208</v>
      </c>
      <c r="AA3472">
        <v>97</v>
      </c>
      <c r="AB3472">
        <v>35</v>
      </c>
      <c r="AC3472" t="s">
        <v>1343</v>
      </c>
      <c r="AF3472" t="s">
        <v>1343</v>
      </c>
      <c r="AI3472" t="s">
        <v>1339</v>
      </c>
      <c r="AJ3472">
        <v>52</v>
      </c>
      <c r="AL3472" t="s">
        <v>1332</v>
      </c>
      <c r="AM3472" t="s">
        <v>1332</v>
      </c>
      <c r="AN3472">
        <v>0.46634615384615402</v>
      </c>
      <c r="AO3472">
        <v>0</v>
      </c>
    </row>
    <row r="3473" spans="1:41" hidden="1" x14ac:dyDescent="0.3">
      <c r="A3473" t="s">
        <v>1332</v>
      </c>
      <c r="B3473" t="s">
        <v>1332</v>
      </c>
      <c r="C3473" t="s">
        <v>47</v>
      </c>
      <c r="D3473" t="s">
        <v>3368</v>
      </c>
      <c r="E3473">
        <v>2025505</v>
      </c>
      <c r="I3473" t="s">
        <v>1335</v>
      </c>
      <c r="J3473">
        <v>250</v>
      </c>
      <c r="K3473" t="s">
        <v>2087</v>
      </c>
      <c r="L3473">
        <v>46058</v>
      </c>
      <c r="N3473">
        <v>46096</v>
      </c>
      <c r="P3473" t="s">
        <v>1420</v>
      </c>
      <c r="Q3473" t="s">
        <v>2088</v>
      </c>
      <c r="R3473" t="s">
        <v>1339</v>
      </c>
      <c r="S3473" t="s">
        <v>1332</v>
      </c>
      <c r="U3473" t="s">
        <v>1340</v>
      </c>
      <c r="V3473" t="s">
        <v>1341</v>
      </c>
      <c r="W3473" t="s">
        <v>1339</v>
      </c>
      <c r="X3473">
        <v>46096</v>
      </c>
      <c r="Y3473" t="s">
        <v>3981</v>
      </c>
      <c r="Z3473">
        <v>509</v>
      </c>
      <c r="AA3473">
        <v>175</v>
      </c>
      <c r="AB3473">
        <v>32</v>
      </c>
      <c r="AC3473" t="s">
        <v>1343</v>
      </c>
      <c r="AF3473" t="s">
        <v>1343</v>
      </c>
      <c r="AI3473" t="s">
        <v>1339</v>
      </c>
      <c r="AJ3473">
        <v>305</v>
      </c>
      <c r="AL3473">
        <v>509</v>
      </c>
      <c r="AM3473">
        <v>509</v>
      </c>
      <c r="AN3473">
        <v>0.34381139489194501</v>
      </c>
      <c r="AO3473">
        <v>0.59921414538310402</v>
      </c>
    </row>
    <row r="3474" spans="1:41" hidden="1" x14ac:dyDescent="0.3">
      <c r="A3474" t="s">
        <v>1332</v>
      </c>
      <c r="B3474" t="s">
        <v>1332</v>
      </c>
      <c r="C3474" t="s">
        <v>1371</v>
      </c>
      <c r="D3474" t="s">
        <v>6592</v>
      </c>
      <c r="E3474" t="s">
        <v>6593</v>
      </c>
      <c r="F3474" t="s">
        <v>6930</v>
      </c>
      <c r="G3474" t="s">
        <v>4636</v>
      </c>
      <c r="I3474" t="s">
        <v>1335</v>
      </c>
      <c r="J3474">
        <v>250</v>
      </c>
      <c r="K3474" t="s">
        <v>2087</v>
      </c>
      <c r="L3474">
        <v>46105</v>
      </c>
      <c r="N3474">
        <v>46152</v>
      </c>
      <c r="P3474" t="s">
        <v>1337</v>
      </c>
      <c r="Q3474" t="s">
        <v>2088</v>
      </c>
      <c r="R3474" t="s">
        <v>1781</v>
      </c>
      <c r="S3474" t="s">
        <v>1332</v>
      </c>
      <c r="U3474" t="s">
        <v>1340</v>
      </c>
      <c r="V3474" t="s">
        <v>1341</v>
      </c>
      <c r="W3474" t="s">
        <v>1355</v>
      </c>
      <c r="AC3474" t="s">
        <v>1343</v>
      </c>
      <c r="AF3474" t="s">
        <v>1343</v>
      </c>
      <c r="AI3474">
        <v>22</v>
      </c>
      <c r="AJ3474">
        <v>250</v>
      </c>
      <c r="AL3474">
        <v>0</v>
      </c>
      <c r="AM3474" t="s">
        <v>1332</v>
      </c>
      <c r="AN3474">
        <v>0</v>
      </c>
      <c r="AO3474">
        <v>0</v>
      </c>
    </row>
    <row r="3475" spans="1:41" hidden="1" x14ac:dyDescent="0.3">
      <c r="A3475" t="s">
        <v>1332</v>
      </c>
      <c r="B3475" t="s">
        <v>1332</v>
      </c>
      <c r="C3475" t="s">
        <v>1371</v>
      </c>
      <c r="D3475" t="s">
        <v>6595</v>
      </c>
      <c r="E3475" t="s">
        <v>6596</v>
      </c>
      <c r="F3475" t="s">
        <v>6930</v>
      </c>
      <c r="G3475" t="s">
        <v>4636</v>
      </c>
      <c r="I3475" t="s">
        <v>1335</v>
      </c>
      <c r="J3475">
        <v>0</v>
      </c>
      <c r="K3475" t="s">
        <v>2087</v>
      </c>
      <c r="L3475">
        <v>46105</v>
      </c>
      <c r="N3475">
        <v>46152</v>
      </c>
      <c r="P3475" t="s">
        <v>1337</v>
      </c>
      <c r="Q3475" t="s">
        <v>2088</v>
      </c>
      <c r="R3475" t="s">
        <v>1781</v>
      </c>
      <c r="S3475" t="s">
        <v>1332</v>
      </c>
      <c r="U3475" t="s">
        <v>1340</v>
      </c>
      <c r="V3475" t="s">
        <v>1341</v>
      </c>
      <c r="W3475" t="s">
        <v>1355</v>
      </c>
      <c r="AC3475" t="s">
        <v>1343</v>
      </c>
      <c r="AF3475" t="s">
        <v>1343</v>
      </c>
      <c r="AI3475">
        <v>22</v>
      </c>
      <c r="AJ3475">
        <v>0</v>
      </c>
      <c r="AL3475">
        <v>0</v>
      </c>
      <c r="AM3475" t="s">
        <v>1332</v>
      </c>
      <c r="AN3475">
        <v>0</v>
      </c>
      <c r="AO3475">
        <v>0</v>
      </c>
    </row>
    <row r="3476" spans="1:41" hidden="1" x14ac:dyDescent="0.3">
      <c r="A3476" t="s">
        <v>1332</v>
      </c>
      <c r="B3476" t="s">
        <v>1332</v>
      </c>
      <c r="C3476" t="s">
        <v>1371</v>
      </c>
      <c r="D3476" t="s">
        <v>2519</v>
      </c>
      <c r="E3476">
        <v>2025317</v>
      </c>
      <c r="F3476" t="s">
        <v>6930</v>
      </c>
      <c r="G3476" t="s">
        <v>6931</v>
      </c>
      <c r="I3476" t="s">
        <v>1335</v>
      </c>
      <c r="J3476">
        <v>250</v>
      </c>
      <c r="K3476" t="s">
        <v>2087</v>
      </c>
      <c r="L3476">
        <v>46105</v>
      </c>
      <c r="N3476">
        <v>46152</v>
      </c>
      <c r="P3476" t="s">
        <v>1337</v>
      </c>
      <c r="Q3476" t="s">
        <v>2088</v>
      </c>
      <c r="R3476" t="s">
        <v>1781</v>
      </c>
      <c r="S3476" t="s">
        <v>1332</v>
      </c>
      <c r="U3476" t="s">
        <v>1340</v>
      </c>
      <c r="V3476" t="s">
        <v>1341</v>
      </c>
      <c r="W3476" t="s">
        <v>1355</v>
      </c>
      <c r="AC3476" t="s">
        <v>1343</v>
      </c>
      <c r="AF3476" t="s">
        <v>1343</v>
      </c>
      <c r="AI3476">
        <v>22</v>
      </c>
      <c r="AJ3476">
        <v>300</v>
      </c>
      <c r="AL3476">
        <v>0</v>
      </c>
      <c r="AM3476" t="s">
        <v>1332</v>
      </c>
      <c r="AN3476">
        <v>0</v>
      </c>
      <c r="AO3476">
        <v>0</v>
      </c>
    </row>
    <row r="3477" spans="1:41" hidden="1" x14ac:dyDescent="0.3">
      <c r="A3477" t="s">
        <v>1332</v>
      </c>
      <c r="B3477" t="s">
        <v>1379</v>
      </c>
      <c r="C3477" t="s">
        <v>1371</v>
      </c>
      <c r="D3477" t="s">
        <v>1755</v>
      </c>
      <c r="E3477">
        <v>2025329</v>
      </c>
      <c r="F3477" t="s">
        <v>6930</v>
      </c>
      <c r="I3477" t="s">
        <v>1335</v>
      </c>
      <c r="J3477">
        <v>0</v>
      </c>
      <c r="K3477" t="s">
        <v>2087</v>
      </c>
      <c r="L3477">
        <v>46105</v>
      </c>
      <c r="N3477">
        <v>46152</v>
      </c>
      <c r="P3477" t="s">
        <v>1337</v>
      </c>
      <c r="Q3477" t="s">
        <v>2088</v>
      </c>
      <c r="R3477" t="s">
        <v>1781</v>
      </c>
      <c r="S3477" t="s">
        <v>1332</v>
      </c>
      <c r="U3477" t="s">
        <v>1340</v>
      </c>
      <c r="V3477" t="s">
        <v>1341</v>
      </c>
      <c r="W3477" t="s">
        <v>1355</v>
      </c>
      <c r="AC3477" t="s">
        <v>1343</v>
      </c>
      <c r="AF3477" t="s">
        <v>1343</v>
      </c>
      <c r="AI3477">
        <v>22</v>
      </c>
      <c r="AJ3477">
        <v>52</v>
      </c>
      <c r="AL3477">
        <v>0</v>
      </c>
      <c r="AM3477" t="s">
        <v>1332</v>
      </c>
      <c r="AN3477">
        <v>0</v>
      </c>
      <c r="AO3477">
        <v>0</v>
      </c>
    </row>
    <row r="3478" spans="1:41" hidden="1" x14ac:dyDescent="0.3">
      <c r="A3478" t="s">
        <v>1332</v>
      </c>
      <c r="B3478" t="s">
        <v>1332</v>
      </c>
      <c r="C3478" t="s">
        <v>205</v>
      </c>
      <c r="D3478" t="s">
        <v>3258</v>
      </c>
      <c r="E3478">
        <v>2025308</v>
      </c>
      <c r="F3478" t="s">
        <v>7092</v>
      </c>
      <c r="G3478" t="s">
        <v>4636</v>
      </c>
      <c r="I3478" t="s">
        <v>1335</v>
      </c>
      <c r="J3478">
        <v>250</v>
      </c>
      <c r="K3478" t="s">
        <v>2087</v>
      </c>
      <c r="L3478">
        <v>46107</v>
      </c>
      <c r="N3478">
        <v>46152</v>
      </c>
      <c r="P3478" t="s">
        <v>1337</v>
      </c>
      <c r="Q3478" t="s">
        <v>2088</v>
      </c>
      <c r="R3478" t="s">
        <v>1781</v>
      </c>
      <c r="S3478" t="s">
        <v>1332</v>
      </c>
      <c r="U3478" t="s">
        <v>1340</v>
      </c>
      <c r="V3478" t="s">
        <v>1341</v>
      </c>
      <c r="W3478" t="s">
        <v>1355</v>
      </c>
      <c r="AC3478" t="s">
        <v>1343</v>
      </c>
      <c r="AF3478" t="s">
        <v>1343</v>
      </c>
      <c r="AI3478">
        <v>22</v>
      </c>
      <c r="AJ3478">
        <v>305</v>
      </c>
      <c r="AL3478">
        <v>0</v>
      </c>
      <c r="AM3478" t="s">
        <v>1332</v>
      </c>
      <c r="AN3478">
        <v>0</v>
      </c>
      <c r="AO3478">
        <v>0</v>
      </c>
    </row>
    <row r="3479" spans="1:41" hidden="1" x14ac:dyDescent="0.3">
      <c r="A3479" t="s">
        <v>1332</v>
      </c>
      <c r="B3479" t="s">
        <v>1332</v>
      </c>
      <c r="C3479" t="s">
        <v>47</v>
      </c>
      <c r="D3479" t="s">
        <v>7588</v>
      </c>
      <c r="E3479">
        <v>2026020</v>
      </c>
      <c r="F3479" t="s">
        <v>7910</v>
      </c>
      <c r="I3479" t="s">
        <v>1335</v>
      </c>
      <c r="J3479">
        <v>250</v>
      </c>
      <c r="K3479" t="s">
        <v>2087</v>
      </c>
      <c r="L3479">
        <v>46112</v>
      </c>
      <c r="N3479">
        <v>46157</v>
      </c>
      <c r="P3479" t="s">
        <v>1420</v>
      </c>
      <c r="Q3479" t="s">
        <v>2088</v>
      </c>
      <c r="R3479" t="s">
        <v>1781</v>
      </c>
      <c r="S3479" t="s">
        <v>1332</v>
      </c>
      <c r="U3479" t="s">
        <v>1340</v>
      </c>
      <c r="V3479" t="s">
        <v>1341</v>
      </c>
      <c r="W3479" t="s">
        <v>1355</v>
      </c>
      <c r="AC3479" t="s">
        <v>1343</v>
      </c>
      <c r="AF3479" t="s">
        <v>1343</v>
      </c>
      <c r="AI3479">
        <v>27</v>
      </c>
      <c r="AJ3479">
        <v>305</v>
      </c>
      <c r="AL3479">
        <v>0</v>
      </c>
      <c r="AM3479" t="s">
        <v>1332</v>
      </c>
      <c r="AN3479">
        <v>0</v>
      </c>
      <c r="AO3479">
        <v>0</v>
      </c>
    </row>
    <row r="3480" spans="1:41" hidden="1" x14ac:dyDescent="0.3">
      <c r="A3480" t="s">
        <v>1332</v>
      </c>
      <c r="B3480" t="s">
        <v>1332</v>
      </c>
      <c r="C3480" t="s">
        <v>39</v>
      </c>
      <c r="D3480" t="s">
        <v>2962</v>
      </c>
      <c r="E3480">
        <v>2025945</v>
      </c>
      <c r="F3480" t="s">
        <v>7035</v>
      </c>
      <c r="I3480" t="s">
        <v>1335</v>
      </c>
      <c r="J3480">
        <v>250</v>
      </c>
      <c r="K3480" t="s">
        <v>7036</v>
      </c>
      <c r="L3480">
        <v>46107</v>
      </c>
      <c r="N3480">
        <v>46152</v>
      </c>
      <c r="P3480" t="s">
        <v>1361</v>
      </c>
      <c r="Q3480" t="s">
        <v>7037</v>
      </c>
      <c r="R3480" t="s">
        <v>1781</v>
      </c>
      <c r="S3480" t="s">
        <v>1332</v>
      </c>
      <c r="U3480" t="s">
        <v>1340</v>
      </c>
      <c r="V3480" t="s">
        <v>1341</v>
      </c>
      <c r="W3480" t="s">
        <v>1355</v>
      </c>
      <c r="AC3480" t="s">
        <v>1343</v>
      </c>
      <c r="AF3480" t="s">
        <v>1343</v>
      </c>
      <c r="AI3480">
        <v>22</v>
      </c>
      <c r="AJ3480">
        <v>310</v>
      </c>
      <c r="AL3480">
        <v>0</v>
      </c>
      <c r="AM3480" t="s">
        <v>1332</v>
      </c>
      <c r="AN3480">
        <v>0</v>
      </c>
      <c r="AO3480">
        <v>0</v>
      </c>
    </row>
    <row r="3481" spans="1:41" hidden="1" x14ac:dyDescent="0.3">
      <c r="A3481" t="s">
        <v>1332</v>
      </c>
      <c r="B3481" t="s">
        <v>1332</v>
      </c>
      <c r="C3481" t="s">
        <v>39</v>
      </c>
      <c r="D3481" t="s">
        <v>5409</v>
      </c>
      <c r="E3481" t="s">
        <v>5410</v>
      </c>
      <c r="F3481" t="s">
        <v>6070</v>
      </c>
      <c r="G3481" t="s">
        <v>4636</v>
      </c>
      <c r="I3481" t="s">
        <v>1335</v>
      </c>
      <c r="J3481">
        <v>380</v>
      </c>
      <c r="K3481" t="s">
        <v>6071</v>
      </c>
      <c r="L3481">
        <v>46095</v>
      </c>
      <c r="N3481">
        <v>46142</v>
      </c>
      <c r="P3481" t="s">
        <v>1337</v>
      </c>
      <c r="Q3481" t="s">
        <v>6072</v>
      </c>
      <c r="R3481" t="s">
        <v>1781</v>
      </c>
      <c r="S3481" t="s">
        <v>1332</v>
      </c>
      <c r="U3481" t="s">
        <v>1340</v>
      </c>
      <c r="V3481" t="s">
        <v>1341</v>
      </c>
      <c r="W3481" t="s">
        <v>1355</v>
      </c>
      <c r="AC3481" t="s">
        <v>1343</v>
      </c>
      <c r="AF3481" t="s">
        <v>1343</v>
      </c>
      <c r="AI3481">
        <v>12</v>
      </c>
      <c r="AJ3481">
        <v>380</v>
      </c>
      <c r="AL3481">
        <v>0</v>
      </c>
      <c r="AM3481" t="s">
        <v>1332</v>
      </c>
      <c r="AN3481">
        <v>0</v>
      </c>
      <c r="AO3481">
        <v>0</v>
      </c>
    </row>
    <row r="3482" spans="1:41" hidden="1" x14ac:dyDescent="0.3">
      <c r="A3482" t="s">
        <v>1332</v>
      </c>
      <c r="B3482" t="s">
        <v>1332</v>
      </c>
      <c r="C3482" t="s">
        <v>1359</v>
      </c>
      <c r="D3482" t="s">
        <v>3258</v>
      </c>
      <c r="E3482">
        <v>2025308</v>
      </c>
      <c r="F3482" t="s">
        <v>7567</v>
      </c>
      <c r="G3482" t="s">
        <v>7568</v>
      </c>
      <c r="I3482" t="s">
        <v>1335</v>
      </c>
      <c r="J3482">
        <v>380</v>
      </c>
      <c r="K3482" t="s">
        <v>6071</v>
      </c>
      <c r="L3482">
        <v>46112</v>
      </c>
      <c r="N3482">
        <v>46157</v>
      </c>
      <c r="P3482" t="s">
        <v>1337</v>
      </c>
      <c r="Q3482" t="s">
        <v>6072</v>
      </c>
      <c r="R3482" t="s">
        <v>1781</v>
      </c>
      <c r="S3482" t="s">
        <v>1332</v>
      </c>
      <c r="U3482" t="s">
        <v>1340</v>
      </c>
      <c r="V3482" t="s">
        <v>1341</v>
      </c>
      <c r="W3482" t="s">
        <v>1355</v>
      </c>
      <c r="AC3482" t="s">
        <v>1343</v>
      </c>
      <c r="AF3482" t="s">
        <v>1343</v>
      </c>
      <c r="AI3482">
        <v>27</v>
      </c>
      <c r="AJ3482">
        <v>435</v>
      </c>
      <c r="AL3482">
        <v>0</v>
      </c>
      <c r="AM3482" t="s">
        <v>1332</v>
      </c>
      <c r="AN3482">
        <v>0</v>
      </c>
      <c r="AO3482">
        <v>0</v>
      </c>
    </row>
    <row r="3483" spans="1:41" hidden="1" x14ac:dyDescent="0.3">
      <c r="A3483" t="s">
        <v>1332</v>
      </c>
      <c r="B3483" t="s">
        <v>1332</v>
      </c>
      <c r="C3483" t="s">
        <v>1359</v>
      </c>
      <c r="D3483" t="s">
        <v>3069</v>
      </c>
      <c r="E3483">
        <v>2026007</v>
      </c>
      <c r="F3483" t="s">
        <v>7567</v>
      </c>
      <c r="G3483" t="s">
        <v>7568</v>
      </c>
      <c r="I3483" t="s">
        <v>1335</v>
      </c>
      <c r="J3483">
        <v>380</v>
      </c>
      <c r="K3483" t="s">
        <v>6071</v>
      </c>
      <c r="L3483">
        <v>46112</v>
      </c>
      <c r="N3483">
        <v>46157</v>
      </c>
      <c r="P3483" t="s">
        <v>1337</v>
      </c>
      <c r="Q3483" t="s">
        <v>6072</v>
      </c>
      <c r="R3483" t="s">
        <v>1781</v>
      </c>
      <c r="S3483" t="s">
        <v>1332</v>
      </c>
      <c r="U3483" t="s">
        <v>1340</v>
      </c>
      <c r="V3483" t="s">
        <v>1341</v>
      </c>
      <c r="W3483" t="s">
        <v>1355</v>
      </c>
      <c r="AC3483" t="s">
        <v>1343</v>
      </c>
      <c r="AF3483" t="s">
        <v>1343</v>
      </c>
      <c r="AI3483">
        <v>27</v>
      </c>
      <c r="AJ3483">
        <v>445</v>
      </c>
      <c r="AL3483">
        <v>0</v>
      </c>
      <c r="AM3483" t="s">
        <v>1332</v>
      </c>
      <c r="AN3483">
        <v>0</v>
      </c>
      <c r="AO3483">
        <v>0</v>
      </c>
    </row>
    <row r="3484" spans="1:41" hidden="1" x14ac:dyDescent="0.3">
      <c r="A3484" t="s">
        <v>1332</v>
      </c>
      <c r="B3484" t="s">
        <v>1332</v>
      </c>
      <c r="C3484" t="s">
        <v>304</v>
      </c>
      <c r="D3484" t="s">
        <v>7591</v>
      </c>
      <c r="E3484">
        <v>2026032</v>
      </c>
      <c r="F3484" t="s">
        <v>8203</v>
      </c>
      <c r="I3484" t="s">
        <v>1335</v>
      </c>
      <c r="J3484">
        <v>380</v>
      </c>
      <c r="K3484" t="s">
        <v>6071</v>
      </c>
      <c r="L3484">
        <v>46120</v>
      </c>
      <c r="N3484">
        <v>46157</v>
      </c>
      <c r="P3484" t="s">
        <v>1337</v>
      </c>
      <c r="Q3484" t="s">
        <v>6072</v>
      </c>
      <c r="R3484" t="s">
        <v>1781</v>
      </c>
      <c r="S3484" t="s">
        <v>1332</v>
      </c>
      <c r="U3484" t="s">
        <v>1340</v>
      </c>
      <c r="V3484" t="s">
        <v>1341</v>
      </c>
      <c r="W3484" t="s">
        <v>1355</v>
      </c>
      <c r="AC3484" t="s">
        <v>1343</v>
      </c>
      <c r="AF3484" t="s">
        <v>1343</v>
      </c>
      <c r="AI3484">
        <v>27</v>
      </c>
      <c r="AJ3484">
        <v>380</v>
      </c>
      <c r="AL3484">
        <v>0</v>
      </c>
      <c r="AM3484" t="s">
        <v>1332</v>
      </c>
      <c r="AN3484">
        <v>0</v>
      </c>
      <c r="AO3484">
        <v>0</v>
      </c>
    </row>
    <row r="3485" spans="1:41" hidden="1" x14ac:dyDescent="0.3">
      <c r="A3485" t="s">
        <v>1332</v>
      </c>
      <c r="B3485" t="s">
        <v>1332</v>
      </c>
      <c r="C3485" t="s">
        <v>304</v>
      </c>
      <c r="D3485" t="s">
        <v>7516</v>
      </c>
      <c r="E3485">
        <v>2026067</v>
      </c>
      <c r="F3485" t="s">
        <v>8203</v>
      </c>
      <c r="G3485" t="s">
        <v>4636</v>
      </c>
      <c r="I3485" t="s">
        <v>1335</v>
      </c>
      <c r="J3485">
        <v>380</v>
      </c>
      <c r="K3485" t="s">
        <v>6071</v>
      </c>
      <c r="L3485">
        <v>46120</v>
      </c>
      <c r="N3485">
        <v>46157</v>
      </c>
      <c r="P3485" t="s">
        <v>1337</v>
      </c>
      <c r="Q3485" t="s">
        <v>6072</v>
      </c>
      <c r="R3485" t="s">
        <v>1781</v>
      </c>
      <c r="S3485" t="s">
        <v>1332</v>
      </c>
      <c r="U3485" t="s">
        <v>1340</v>
      </c>
      <c r="V3485" t="s">
        <v>1341</v>
      </c>
      <c r="W3485" t="s">
        <v>1355</v>
      </c>
      <c r="AC3485" t="s">
        <v>1343</v>
      </c>
      <c r="AF3485" t="s">
        <v>1343</v>
      </c>
      <c r="AI3485">
        <v>27</v>
      </c>
      <c r="AJ3485">
        <v>380</v>
      </c>
      <c r="AL3485">
        <v>0</v>
      </c>
      <c r="AM3485" t="s">
        <v>1332</v>
      </c>
      <c r="AN3485">
        <v>0</v>
      </c>
      <c r="AO3485">
        <v>0</v>
      </c>
    </row>
    <row r="3486" spans="1:41" hidden="1" x14ac:dyDescent="0.3">
      <c r="C3486" t="s">
        <v>1359</v>
      </c>
      <c r="D3486" t="s">
        <v>4635</v>
      </c>
      <c r="E3486">
        <v>2026013</v>
      </c>
      <c r="F3486" t="s">
        <v>8759</v>
      </c>
      <c r="G3486" t="s">
        <v>4636</v>
      </c>
      <c r="I3486" t="s">
        <v>1335</v>
      </c>
      <c r="J3486">
        <v>300</v>
      </c>
      <c r="K3486" t="s">
        <v>8760</v>
      </c>
      <c r="L3486">
        <v>46127</v>
      </c>
      <c r="N3486">
        <v>46162</v>
      </c>
      <c r="P3486" t="s">
        <v>1361</v>
      </c>
      <c r="Q3486" t="s">
        <v>8761</v>
      </c>
      <c r="U3486" t="s">
        <v>1340</v>
      </c>
      <c r="V3486" t="s">
        <v>1341</v>
      </c>
      <c r="W3486" t="s">
        <v>1355</v>
      </c>
      <c r="AC3486" t="s">
        <v>1343</v>
      </c>
      <c r="AF3486" t="s">
        <v>1343</v>
      </c>
      <c r="AI3486">
        <v>32</v>
      </c>
      <c r="AJ3486">
        <v>360</v>
      </c>
      <c r="AL3486">
        <v>0</v>
      </c>
      <c r="AM3486" t="s">
        <v>1332</v>
      </c>
      <c r="AN3486">
        <v>0</v>
      </c>
      <c r="AO3486">
        <v>0</v>
      </c>
    </row>
    <row r="3487" spans="1:41" hidden="1" x14ac:dyDescent="0.3">
      <c r="C3487" t="s">
        <v>1359</v>
      </c>
      <c r="D3487" t="s">
        <v>4631</v>
      </c>
      <c r="E3487">
        <v>2026010</v>
      </c>
      <c r="F3487" t="s">
        <v>8759</v>
      </c>
      <c r="G3487" t="s">
        <v>4636</v>
      </c>
      <c r="I3487" t="s">
        <v>1335</v>
      </c>
      <c r="J3487">
        <v>0</v>
      </c>
      <c r="K3487" t="s">
        <v>8760</v>
      </c>
      <c r="L3487">
        <v>46127</v>
      </c>
      <c r="N3487">
        <v>46162</v>
      </c>
      <c r="P3487" t="s">
        <v>1361</v>
      </c>
      <c r="Q3487" t="s">
        <v>8761</v>
      </c>
      <c r="U3487" t="s">
        <v>1340</v>
      </c>
      <c r="V3487" t="s">
        <v>1341</v>
      </c>
      <c r="W3487" t="s">
        <v>1355</v>
      </c>
      <c r="AC3487" t="s">
        <v>1343</v>
      </c>
      <c r="AF3487" t="s">
        <v>1343</v>
      </c>
      <c r="AI3487">
        <v>32</v>
      </c>
      <c r="AJ3487">
        <v>30</v>
      </c>
      <c r="AL3487">
        <v>0</v>
      </c>
      <c r="AM3487" t="s">
        <v>1332</v>
      </c>
      <c r="AN3487">
        <v>0</v>
      </c>
      <c r="AO3487">
        <v>0</v>
      </c>
    </row>
    <row r="3488" spans="1:41" hidden="1" x14ac:dyDescent="0.3">
      <c r="C3488" t="s">
        <v>1359</v>
      </c>
      <c r="D3488" t="s">
        <v>2519</v>
      </c>
      <c r="E3488">
        <v>2025317</v>
      </c>
      <c r="F3488" t="s">
        <v>8759</v>
      </c>
      <c r="G3488" t="s">
        <v>4636</v>
      </c>
      <c r="I3488" t="s">
        <v>1335</v>
      </c>
      <c r="J3488">
        <v>300</v>
      </c>
      <c r="K3488" t="s">
        <v>8760</v>
      </c>
      <c r="L3488">
        <v>46127</v>
      </c>
      <c r="N3488">
        <v>46162</v>
      </c>
      <c r="P3488" t="s">
        <v>1361</v>
      </c>
      <c r="Q3488" t="s">
        <v>8761</v>
      </c>
      <c r="U3488" t="s">
        <v>1340</v>
      </c>
      <c r="V3488" t="s">
        <v>1341</v>
      </c>
      <c r="W3488" t="s">
        <v>1355</v>
      </c>
      <c r="AC3488" t="s">
        <v>1343</v>
      </c>
      <c r="AF3488" t="s">
        <v>1343</v>
      </c>
      <c r="AI3488">
        <v>32</v>
      </c>
      <c r="AJ3488">
        <v>350</v>
      </c>
      <c r="AL3488">
        <v>0</v>
      </c>
      <c r="AM3488" t="s">
        <v>1332</v>
      </c>
      <c r="AN3488">
        <v>0</v>
      </c>
      <c r="AO3488">
        <v>0</v>
      </c>
    </row>
    <row r="3489" spans="1:41" hidden="1" x14ac:dyDescent="0.3">
      <c r="C3489" t="s">
        <v>1359</v>
      </c>
      <c r="D3489" t="s">
        <v>1755</v>
      </c>
      <c r="E3489">
        <v>2025329</v>
      </c>
      <c r="F3489" t="s">
        <v>8759</v>
      </c>
      <c r="G3489" t="s">
        <v>4636</v>
      </c>
      <c r="I3489" t="s">
        <v>1335</v>
      </c>
      <c r="J3489">
        <v>0</v>
      </c>
      <c r="K3489" t="s">
        <v>8760</v>
      </c>
      <c r="L3489">
        <v>46127</v>
      </c>
      <c r="N3489">
        <v>46162</v>
      </c>
      <c r="P3489" t="s">
        <v>1361</v>
      </c>
      <c r="Q3489" t="s">
        <v>8761</v>
      </c>
      <c r="U3489" t="s">
        <v>1340</v>
      </c>
      <c r="V3489" t="s">
        <v>1341</v>
      </c>
      <c r="W3489" t="s">
        <v>1355</v>
      </c>
      <c r="AC3489" t="s">
        <v>1343</v>
      </c>
      <c r="AF3489" t="s">
        <v>1343</v>
      </c>
      <c r="AI3489">
        <v>32</v>
      </c>
      <c r="AJ3489">
        <v>52</v>
      </c>
      <c r="AL3489">
        <v>0</v>
      </c>
      <c r="AM3489" t="s">
        <v>1332</v>
      </c>
      <c r="AN3489">
        <v>0</v>
      </c>
      <c r="AO3489">
        <v>0</v>
      </c>
    </row>
    <row r="3490" spans="1:41" hidden="1" x14ac:dyDescent="0.3">
      <c r="A3490" t="s">
        <v>1332</v>
      </c>
      <c r="B3490" t="s">
        <v>1332</v>
      </c>
      <c r="C3490" t="s">
        <v>39</v>
      </c>
      <c r="D3490" t="s">
        <v>4500</v>
      </c>
      <c r="E3490">
        <v>2026062</v>
      </c>
      <c r="F3490" t="s">
        <v>5774</v>
      </c>
      <c r="G3490" t="s">
        <v>5775</v>
      </c>
      <c r="I3490" t="s">
        <v>1335</v>
      </c>
      <c r="J3490">
        <v>900</v>
      </c>
      <c r="K3490" t="s">
        <v>5776</v>
      </c>
      <c r="L3490">
        <v>46093</v>
      </c>
      <c r="N3490">
        <v>46142</v>
      </c>
      <c r="P3490" t="s">
        <v>1420</v>
      </c>
      <c r="Q3490" t="s">
        <v>5777</v>
      </c>
      <c r="R3490" t="s">
        <v>1339</v>
      </c>
      <c r="S3490" t="s">
        <v>1332</v>
      </c>
      <c r="U3490" t="s">
        <v>1340</v>
      </c>
      <c r="V3490" t="s">
        <v>1341</v>
      </c>
      <c r="W3490" t="s">
        <v>1339</v>
      </c>
      <c r="X3490">
        <v>46125</v>
      </c>
      <c r="Y3490" t="s">
        <v>5778</v>
      </c>
      <c r="AC3490" t="s">
        <v>1343</v>
      </c>
      <c r="AF3490" t="s">
        <v>1343</v>
      </c>
      <c r="AI3490" t="s">
        <v>1339</v>
      </c>
      <c r="AJ3490">
        <v>955</v>
      </c>
      <c r="AL3490">
        <v>0</v>
      </c>
      <c r="AM3490">
        <v>0</v>
      </c>
      <c r="AN3490">
        <v>0</v>
      </c>
      <c r="AO3490">
        <v>0</v>
      </c>
    </row>
    <row r="3491" spans="1:41" hidden="1" x14ac:dyDescent="0.3">
      <c r="A3491" t="s">
        <v>1332</v>
      </c>
      <c r="B3491" t="s">
        <v>1332</v>
      </c>
      <c r="C3491" t="s">
        <v>1359</v>
      </c>
      <c r="D3491" t="s">
        <v>1657</v>
      </c>
      <c r="E3491">
        <v>2025990</v>
      </c>
      <c r="I3491" t="s">
        <v>1335</v>
      </c>
      <c r="J3491">
        <v>250</v>
      </c>
      <c r="K3491" t="s">
        <v>1680</v>
      </c>
      <c r="L3491">
        <v>45995</v>
      </c>
      <c r="N3491">
        <v>46042</v>
      </c>
      <c r="P3491" t="s">
        <v>1337</v>
      </c>
      <c r="Q3491" t="s">
        <v>1681</v>
      </c>
      <c r="R3491" t="s">
        <v>1339</v>
      </c>
      <c r="S3491" t="s">
        <v>1332</v>
      </c>
      <c r="T3491" t="s">
        <v>1682</v>
      </c>
      <c r="U3491" t="s">
        <v>1340</v>
      </c>
      <c r="V3491" t="s">
        <v>1341</v>
      </c>
      <c r="W3491" t="s">
        <v>1339</v>
      </c>
      <c r="X3491">
        <v>46049</v>
      </c>
      <c r="Y3491" t="s">
        <v>1683</v>
      </c>
      <c r="Z3491">
        <v>506</v>
      </c>
      <c r="AA3491">
        <v>94</v>
      </c>
      <c r="AB3491">
        <v>11</v>
      </c>
      <c r="AC3491" t="s">
        <v>1343</v>
      </c>
      <c r="AF3491" t="s">
        <v>1343</v>
      </c>
      <c r="AI3491" t="s">
        <v>1339</v>
      </c>
      <c r="AJ3491">
        <v>325</v>
      </c>
      <c r="AL3491">
        <v>506</v>
      </c>
      <c r="AM3491">
        <v>506</v>
      </c>
      <c r="AN3491">
        <v>0.185770750988142</v>
      </c>
      <c r="AO3491">
        <v>0.64229249011857703</v>
      </c>
    </row>
    <row r="3492" spans="1:41" hidden="1" x14ac:dyDescent="0.3">
      <c r="A3492" t="s">
        <v>1332</v>
      </c>
      <c r="B3492" t="s">
        <v>1332</v>
      </c>
      <c r="C3492" t="s">
        <v>1359</v>
      </c>
      <c r="D3492" t="s">
        <v>1920</v>
      </c>
      <c r="E3492">
        <v>2025344</v>
      </c>
      <c r="I3492" t="s">
        <v>1335</v>
      </c>
      <c r="J3492">
        <v>250</v>
      </c>
      <c r="K3492" t="s">
        <v>1680</v>
      </c>
      <c r="L3492">
        <v>45995</v>
      </c>
      <c r="N3492">
        <v>46042</v>
      </c>
      <c r="P3492" t="s">
        <v>1337</v>
      </c>
      <c r="Q3492" t="s">
        <v>1681</v>
      </c>
      <c r="R3492" t="s">
        <v>1339</v>
      </c>
      <c r="S3492" t="s">
        <v>1332</v>
      </c>
      <c r="U3492" t="s">
        <v>1340</v>
      </c>
      <c r="V3492" t="s">
        <v>1341</v>
      </c>
      <c r="W3492" t="s">
        <v>1339</v>
      </c>
      <c r="X3492">
        <v>46050</v>
      </c>
      <c r="Y3492" t="s">
        <v>1944</v>
      </c>
      <c r="Z3492">
        <v>344</v>
      </c>
      <c r="AA3492">
        <v>50</v>
      </c>
      <c r="AB3492">
        <v>7</v>
      </c>
      <c r="AC3492" t="s">
        <v>1343</v>
      </c>
      <c r="AF3492" t="s">
        <v>1343</v>
      </c>
      <c r="AI3492" t="s">
        <v>1339</v>
      </c>
      <c r="AJ3492" t="s">
        <v>1332</v>
      </c>
      <c r="AL3492">
        <v>344</v>
      </c>
      <c r="AM3492">
        <v>344</v>
      </c>
      <c r="AN3492">
        <v>0.145348837209302</v>
      </c>
      <c r="AO3492">
        <v>0</v>
      </c>
    </row>
    <row r="3493" spans="1:41" hidden="1" x14ac:dyDescent="0.3">
      <c r="A3493" t="s">
        <v>1332</v>
      </c>
      <c r="B3493" t="s">
        <v>1332</v>
      </c>
      <c r="C3493" t="s">
        <v>205</v>
      </c>
      <c r="D3493" t="s">
        <v>5409</v>
      </c>
      <c r="E3493" t="s">
        <v>5410</v>
      </c>
      <c r="F3493" t="s">
        <v>6093</v>
      </c>
      <c r="G3493" t="s">
        <v>4636</v>
      </c>
      <c r="I3493" t="s">
        <v>1335</v>
      </c>
      <c r="J3493">
        <v>80</v>
      </c>
      <c r="K3493" t="s">
        <v>6094</v>
      </c>
      <c r="L3493">
        <v>46095</v>
      </c>
      <c r="N3493">
        <v>46142</v>
      </c>
      <c r="P3493" t="s">
        <v>1337</v>
      </c>
      <c r="Q3493" t="s">
        <v>6095</v>
      </c>
      <c r="R3493" t="s">
        <v>1781</v>
      </c>
      <c r="S3493" t="s">
        <v>1332</v>
      </c>
      <c r="U3493" t="s">
        <v>1340</v>
      </c>
      <c r="V3493" t="s">
        <v>1341</v>
      </c>
      <c r="W3493" t="s">
        <v>1355</v>
      </c>
      <c r="AC3493" t="s">
        <v>1343</v>
      </c>
      <c r="AF3493" t="s">
        <v>1343</v>
      </c>
      <c r="AI3493">
        <v>12</v>
      </c>
      <c r="AJ3493">
        <v>80</v>
      </c>
      <c r="AL3493">
        <v>0</v>
      </c>
      <c r="AM3493" t="s">
        <v>1332</v>
      </c>
      <c r="AN3493">
        <v>0</v>
      </c>
      <c r="AO3493">
        <v>0</v>
      </c>
    </row>
    <row r="3494" spans="1:41" hidden="1" x14ac:dyDescent="0.3">
      <c r="A3494" t="s">
        <v>1332</v>
      </c>
      <c r="B3494" t="s">
        <v>1332</v>
      </c>
      <c r="C3494" t="s">
        <v>1386</v>
      </c>
      <c r="D3494" t="s">
        <v>2814</v>
      </c>
      <c r="E3494" t="s">
        <v>2815</v>
      </c>
      <c r="F3494" t="s">
        <v>5159</v>
      </c>
      <c r="G3494" t="s">
        <v>5160</v>
      </c>
      <c r="I3494" t="s">
        <v>1335</v>
      </c>
      <c r="J3494">
        <v>150</v>
      </c>
      <c r="K3494" t="s">
        <v>5161</v>
      </c>
      <c r="L3494">
        <v>46087</v>
      </c>
      <c r="N3494">
        <v>46122</v>
      </c>
      <c r="P3494" t="s">
        <v>1337</v>
      </c>
      <c r="Q3494" t="s">
        <v>5162</v>
      </c>
      <c r="R3494" t="s">
        <v>1339</v>
      </c>
      <c r="S3494" t="s">
        <v>1332</v>
      </c>
      <c r="U3494" t="s">
        <v>1340</v>
      </c>
      <c r="V3494" t="s">
        <v>1341</v>
      </c>
      <c r="W3494" t="s">
        <v>1339</v>
      </c>
      <c r="X3494">
        <v>46099</v>
      </c>
      <c r="Y3494" t="s">
        <v>5163</v>
      </c>
      <c r="AC3494" t="s">
        <v>1343</v>
      </c>
      <c r="AF3494" t="s">
        <v>1343</v>
      </c>
      <c r="AI3494" t="s">
        <v>1339</v>
      </c>
      <c r="AJ3494">
        <v>222</v>
      </c>
      <c r="AL3494">
        <v>0</v>
      </c>
      <c r="AM3494">
        <v>0</v>
      </c>
      <c r="AN3494">
        <v>0</v>
      </c>
      <c r="AO3494">
        <v>0</v>
      </c>
    </row>
    <row r="3495" spans="1:41" hidden="1" x14ac:dyDescent="0.3">
      <c r="A3495" t="s">
        <v>1332</v>
      </c>
      <c r="B3495" t="s">
        <v>1332</v>
      </c>
      <c r="C3495" t="s">
        <v>1386</v>
      </c>
      <c r="D3495" t="s">
        <v>4351</v>
      </c>
      <c r="E3495">
        <v>2026001</v>
      </c>
      <c r="F3495" t="s">
        <v>5164</v>
      </c>
      <c r="G3495" t="s">
        <v>5165</v>
      </c>
      <c r="I3495" t="s">
        <v>1335</v>
      </c>
      <c r="J3495">
        <v>150</v>
      </c>
      <c r="K3495" t="s">
        <v>5161</v>
      </c>
      <c r="L3495">
        <v>46087</v>
      </c>
      <c r="N3495">
        <v>46122</v>
      </c>
      <c r="P3495" t="s">
        <v>1337</v>
      </c>
      <c r="Q3495" t="s">
        <v>5162</v>
      </c>
      <c r="R3495" t="s">
        <v>1339</v>
      </c>
      <c r="S3495" t="s">
        <v>1332</v>
      </c>
      <c r="U3495" t="s">
        <v>1340</v>
      </c>
      <c r="V3495" t="s">
        <v>1341</v>
      </c>
      <c r="W3495" t="s">
        <v>1339</v>
      </c>
      <c r="X3495">
        <v>46112</v>
      </c>
      <c r="Y3495" t="s">
        <v>5166</v>
      </c>
      <c r="AC3495" t="s">
        <v>1343</v>
      </c>
      <c r="AF3495" t="s">
        <v>1343</v>
      </c>
      <c r="AI3495" t="s">
        <v>1339</v>
      </c>
      <c r="AJ3495">
        <v>195</v>
      </c>
      <c r="AL3495">
        <v>0</v>
      </c>
      <c r="AM3495">
        <v>0</v>
      </c>
      <c r="AN3495">
        <v>0</v>
      </c>
      <c r="AO3495">
        <v>0</v>
      </c>
    </row>
    <row r="3496" spans="1:41" hidden="1" x14ac:dyDescent="0.3">
      <c r="A3496" t="s">
        <v>1332</v>
      </c>
      <c r="B3496" t="s">
        <v>1332</v>
      </c>
      <c r="C3496" t="s">
        <v>1386</v>
      </c>
      <c r="D3496" t="s">
        <v>2091</v>
      </c>
      <c r="E3496">
        <v>2025339</v>
      </c>
      <c r="F3496" t="s">
        <v>5167</v>
      </c>
      <c r="I3496" t="s">
        <v>1335</v>
      </c>
      <c r="J3496">
        <v>0</v>
      </c>
      <c r="K3496" t="s">
        <v>5161</v>
      </c>
      <c r="L3496">
        <v>46087</v>
      </c>
      <c r="N3496">
        <v>46122</v>
      </c>
      <c r="P3496" t="s">
        <v>1337</v>
      </c>
      <c r="Q3496" t="s">
        <v>5162</v>
      </c>
      <c r="R3496" t="s">
        <v>1339</v>
      </c>
      <c r="S3496" t="s">
        <v>1332</v>
      </c>
      <c r="U3496" t="s">
        <v>1340</v>
      </c>
      <c r="V3496" t="s">
        <v>1341</v>
      </c>
      <c r="W3496" t="s">
        <v>1339</v>
      </c>
      <c r="X3496">
        <v>46112</v>
      </c>
      <c r="Y3496" t="s">
        <v>5166</v>
      </c>
      <c r="AC3496" t="s">
        <v>1343</v>
      </c>
      <c r="AF3496" t="s">
        <v>1343</v>
      </c>
      <c r="AI3496" t="s">
        <v>1339</v>
      </c>
      <c r="AJ3496">
        <v>58</v>
      </c>
      <c r="AL3496" t="s">
        <v>1332</v>
      </c>
      <c r="AM3496" t="s">
        <v>1332</v>
      </c>
      <c r="AN3496">
        <v>0</v>
      </c>
      <c r="AO3496">
        <v>0</v>
      </c>
    </row>
    <row r="3497" spans="1:41" hidden="1" x14ac:dyDescent="0.3">
      <c r="A3497" t="s">
        <v>1332</v>
      </c>
      <c r="B3497" t="s">
        <v>1332</v>
      </c>
      <c r="C3497" t="s">
        <v>304</v>
      </c>
      <c r="D3497" t="s">
        <v>1438</v>
      </c>
      <c r="E3497">
        <v>2025933</v>
      </c>
      <c r="I3497" t="s">
        <v>1335</v>
      </c>
      <c r="J3497">
        <v>200</v>
      </c>
      <c r="K3497" t="s">
        <v>1465</v>
      </c>
      <c r="L3497">
        <v>46008</v>
      </c>
      <c r="N3497">
        <v>46081</v>
      </c>
      <c r="P3497" t="s">
        <v>1337</v>
      </c>
      <c r="Q3497" t="s">
        <v>1466</v>
      </c>
      <c r="R3497" t="s">
        <v>1339</v>
      </c>
      <c r="S3497" t="s">
        <v>1332</v>
      </c>
      <c r="U3497" t="s">
        <v>1340</v>
      </c>
      <c r="V3497" t="s">
        <v>1341</v>
      </c>
      <c r="W3497" t="s">
        <v>1339</v>
      </c>
      <c r="X3497">
        <v>46081</v>
      </c>
      <c r="Y3497" t="s">
        <v>1467</v>
      </c>
      <c r="Z3497">
        <v>166</v>
      </c>
      <c r="AA3497">
        <v>25</v>
      </c>
      <c r="AB3497">
        <v>5</v>
      </c>
      <c r="AC3497" t="s">
        <v>1343</v>
      </c>
      <c r="AF3497" t="s">
        <v>1343</v>
      </c>
      <c r="AI3497" t="s">
        <v>1339</v>
      </c>
      <c r="AJ3497">
        <v>250</v>
      </c>
      <c r="AL3497">
        <v>166</v>
      </c>
      <c r="AM3497">
        <v>166</v>
      </c>
      <c r="AN3497">
        <v>0.15060240963855401</v>
      </c>
      <c r="AO3497">
        <v>1.50602409638554</v>
      </c>
    </row>
    <row r="3498" spans="1:41" hidden="1" x14ac:dyDescent="0.3">
      <c r="A3498" t="s">
        <v>1332</v>
      </c>
      <c r="B3498" t="s">
        <v>1332</v>
      </c>
      <c r="C3498" t="s">
        <v>304</v>
      </c>
      <c r="D3498" t="s">
        <v>2338</v>
      </c>
      <c r="E3498" t="s">
        <v>1332</v>
      </c>
      <c r="I3498" t="s">
        <v>1335</v>
      </c>
      <c r="J3498">
        <v>200</v>
      </c>
      <c r="K3498" t="s">
        <v>1465</v>
      </c>
      <c r="L3498">
        <v>46008</v>
      </c>
      <c r="N3498">
        <v>46052</v>
      </c>
      <c r="P3498" t="s">
        <v>1337</v>
      </c>
      <c r="Q3498" t="s">
        <v>1466</v>
      </c>
      <c r="R3498" t="s">
        <v>1358</v>
      </c>
      <c r="S3498" t="s">
        <v>1332</v>
      </c>
      <c r="U3498" t="s">
        <v>1340</v>
      </c>
      <c r="V3498" t="s">
        <v>1341</v>
      </c>
      <c r="W3498" t="s">
        <v>1358</v>
      </c>
      <c r="AC3498" t="s">
        <v>1343</v>
      </c>
      <c r="AF3498" t="s">
        <v>1343</v>
      </c>
      <c r="AI3498" t="s">
        <v>1358</v>
      </c>
      <c r="AJ3498" t="s">
        <v>1332</v>
      </c>
      <c r="AL3498">
        <v>0</v>
      </c>
      <c r="AM3498" t="s">
        <v>1332</v>
      </c>
      <c r="AN3498">
        <v>0</v>
      </c>
      <c r="AO3498">
        <v>0</v>
      </c>
    </row>
    <row r="3499" spans="1:41" hidden="1" x14ac:dyDescent="0.3">
      <c r="A3499" t="s">
        <v>1332</v>
      </c>
      <c r="B3499" t="s">
        <v>1332</v>
      </c>
      <c r="C3499" t="s">
        <v>1371</v>
      </c>
      <c r="D3499" t="s">
        <v>3328</v>
      </c>
      <c r="E3499">
        <v>2025308</v>
      </c>
      <c r="I3499" t="s">
        <v>1335</v>
      </c>
      <c r="J3499">
        <v>200</v>
      </c>
      <c r="K3499" t="s">
        <v>1465</v>
      </c>
      <c r="L3499">
        <v>46058</v>
      </c>
      <c r="N3499">
        <v>46096</v>
      </c>
      <c r="P3499" t="s">
        <v>1337</v>
      </c>
      <c r="Q3499" t="s">
        <v>1466</v>
      </c>
      <c r="R3499" t="s">
        <v>1339</v>
      </c>
      <c r="S3499" t="s">
        <v>1332</v>
      </c>
      <c r="U3499" t="s">
        <v>1340</v>
      </c>
      <c r="V3499" t="s">
        <v>1341</v>
      </c>
      <c r="W3499" t="s">
        <v>1339</v>
      </c>
      <c r="X3499">
        <v>46094</v>
      </c>
      <c r="Y3499" t="s">
        <v>4025</v>
      </c>
      <c r="Z3499">
        <v>172</v>
      </c>
      <c r="AA3499">
        <v>56</v>
      </c>
      <c r="AB3499">
        <v>4</v>
      </c>
      <c r="AC3499" t="s">
        <v>1343</v>
      </c>
      <c r="AF3499" t="s">
        <v>1343</v>
      </c>
      <c r="AI3499" t="s">
        <v>1339</v>
      </c>
      <c r="AJ3499">
        <v>255</v>
      </c>
      <c r="AL3499">
        <v>172</v>
      </c>
      <c r="AM3499">
        <v>172</v>
      </c>
      <c r="AN3499">
        <v>0.32558139534883701</v>
      </c>
      <c r="AO3499">
        <v>1.4825581395348799</v>
      </c>
    </row>
    <row r="3500" spans="1:41" hidden="1" x14ac:dyDescent="0.3">
      <c r="A3500" t="s">
        <v>1332</v>
      </c>
      <c r="B3500" t="s">
        <v>1332</v>
      </c>
      <c r="C3500" t="s">
        <v>304</v>
      </c>
      <c r="D3500" t="s">
        <v>2814</v>
      </c>
      <c r="E3500" t="s">
        <v>2815</v>
      </c>
      <c r="I3500" t="s">
        <v>1335</v>
      </c>
      <c r="J3500">
        <v>200</v>
      </c>
      <c r="K3500" t="s">
        <v>1465</v>
      </c>
      <c r="L3500">
        <v>46059</v>
      </c>
      <c r="N3500">
        <v>46112</v>
      </c>
      <c r="P3500" t="s">
        <v>1337</v>
      </c>
      <c r="Q3500" t="s">
        <v>1466</v>
      </c>
      <c r="R3500" t="s">
        <v>1339</v>
      </c>
      <c r="S3500" t="s">
        <v>1332</v>
      </c>
      <c r="U3500" t="s">
        <v>1340</v>
      </c>
      <c r="V3500" t="s">
        <v>1341</v>
      </c>
      <c r="W3500" t="s">
        <v>1339</v>
      </c>
      <c r="X3500">
        <v>46098</v>
      </c>
      <c r="Y3500" t="s">
        <v>4199</v>
      </c>
      <c r="Z3500">
        <v>398</v>
      </c>
      <c r="AA3500">
        <v>88</v>
      </c>
      <c r="AB3500">
        <v>11</v>
      </c>
      <c r="AC3500" t="s">
        <v>1343</v>
      </c>
      <c r="AF3500" t="s">
        <v>1343</v>
      </c>
      <c r="AI3500" t="s">
        <v>1339</v>
      </c>
      <c r="AJ3500">
        <v>272</v>
      </c>
      <c r="AL3500">
        <v>398</v>
      </c>
      <c r="AM3500">
        <v>398</v>
      </c>
      <c r="AN3500">
        <v>0.221105527638191</v>
      </c>
      <c r="AO3500">
        <v>0.68341708542713597</v>
      </c>
    </row>
    <row r="3501" spans="1:41" hidden="1" x14ac:dyDescent="0.3">
      <c r="A3501" t="s">
        <v>1332</v>
      </c>
      <c r="B3501" t="s">
        <v>1332</v>
      </c>
      <c r="C3501" t="s">
        <v>1359</v>
      </c>
      <c r="D3501" t="s">
        <v>6592</v>
      </c>
      <c r="E3501" t="s">
        <v>6593</v>
      </c>
      <c r="F3501" t="s">
        <v>6971</v>
      </c>
      <c r="G3501" t="s">
        <v>4636</v>
      </c>
      <c r="I3501" t="s">
        <v>1335</v>
      </c>
      <c r="J3501">
        <v>200</v>
      </c>
      <c r="K3501" t="s">
        <v>1465</v>
      </c>
      <c r="L3501">
        <v>46104</v>
      </c>
      <c r="N3501">
        <v>46152</v>
      </c>
      <c r="P3501" t="s">
        <v>1337</v>
      </c>
      <c r="Q3501" t="s">
        <v>1466</v>
      </c>
      <c r="R3501" t="s">
        <v>1781</v>
      </c>
      <c r="S3501" t="s">
        <v>1332</v>
      </c>
      <c r="U3501" t="s">
        <v>1340</v>
      </c>
      <c r="V3501" t="s">
        <v>1341</v>
      </c>
      <c r="W3501" t="s">
        <v>1355</v>
      </c>
      <c r="AC3501" t="s">
        <v>1343</v>
      </c>
      <c r="AF3501" t="s">
        <v>1343</v>
      </c>
      <c r="AI3501">
        <v>22</v>
      </c>
      <c r="AJ3501">
        <v>200</v>
      </c>
      <c r="AL3501">
        <v>0</v>
      </c>
      <c r="AM3501" t="s">
        <v>1332</v>
      </c>
      <c r="AN3501">
        <v>0</v>
      </c>
      <c r="AO3501">
        <v>0</v>
      </c>
    </row>
    <row r="3502" spans="1:41" hidden="1" x14ac:dyDescent="0.3">
      <c r="A3502" t="s">
        <v>1332</v>
      </c>
      <c r="B3502" t="s">
        <v>1332</v>
      </c>
      <c r="C3502" t="s">
        <v>1359</v>
      </c>
      <c r="D3502" t="s">
        <v>6595</v>
      </c>
      <c r="E3502" t="s">
        <v>6596</v>
      </c>
      <c r="F3502" t="s">
        <v>6971</v>
      </c>
      <c r="G3502" t="s">
        <v>4636</v>
      </c>
      <c r="I3502" t="s">
        <v>1335</v>
      </c>
      <c r="J3502">
        <v>0</v>
      </c>
      <c r="K3502" t="s">
        <v>1465</v>
      </c>
      <c r="L3502">
        <v>46104</v>
      </c>
      <c r="N3502">
        <v>46152</v>
      </c>
      <c r="P3502" t="s">
        <v>1337</v>
      </c>
      <c r="Q3502" t="s">
        <v>1466</v>
      </c>
      <c r="R3502" t="s">
        <v>1781</v>
      </c>
      <c r="S3502" t="s">
        <v>1332</v>
      </c>
      <c r="U3502" t="s">
        <v>1340</v>
      </c>
      <c r="V3502" t="s">
        <v>1341</v>
      </c>
      <c r="W3502" t="s">
        <v>1355</v>
      </c>
      <c r="AC3502" t="s">
        <v>1343</v>
      </c>
      <c r="AF3502" t="s">
        <v>1343</v>
      </c>
      <c r="AI3502">
        <v>22</v>
      </c>
      <c r="AJ3502">
        <v>0</v>
      </c>
      <c r="AL3502">
        <v>0</v>
      </c>
      <c r="AM3502" t="s">
        <v>1332</v>
      </c>
      <c r="AN3502">
        <v>0</v>
      </c>
      <c r="AO3502">
        <v>0</v>
      </c>
    </row>
    <row r="3503" spans="1:41" hidden="1" x14ac:dyDescent="0.3">
      <c r="A3503" t="s">
        <v>1332</v>
      </c>
      <c r="B3503" t="s">
        <v>1332</v>
      </c>
      <c r="C3503" t="s">
        <v>1371</v>
      </c>
      <c r="D3503" t="s">
        <v>2232</v>
      </c>
      <c r="E3503">
        <v>2025998</v>
      </c>
      <c r="I3503" t="s">
        <v>1335</v>
      </c>
      <c r="J3503">
        <v>200</v>
      </c>
      <c r="K3503" t="s">
        <v>936</v>
      </c>
      <c r="L3503">
        <v>45995</v>
      </c>
      <c r="N3503">
        <v>46052</v>
      </c>
      <c r="P3503" t="s">
        <v>1337</v>
      </c>
      <c r="Q3503" t="s">
        <v>937</v>
      </c>
      <c r="R3503" t="s">
        <v>1339</v>
      </c>
      <c r="S3503" t="s">
        <v>1332</v>
      </c>
      <c r="U3503" t="s">
        <v>1340</v>
      </c>
      <c r="V3503" t="s">
        <v>1341</v>
      </c>
      <c r="W3503" t="s">
        <v>1339</v>
      </c>
      <c r="X3503">
        <v>46034</v>
      </c>
      <c r="Y3503" t="s">
        <v>2261</v>
      </c>
      <c r="AC3503" t="s">
        <v>1343</v>
      </c>
      <c r="AF3503" t="s">
        <v>1343</v>
      </c>
      <c r="AI3503" t="s">
        <v>1339</v>
      </c>
      <c r="AJ3503">
        <v>310</v>
      </c>
      <c r="AL3503">
        <v>0</v>
      </c>
      <c r="AM3503">
        <v>0</v>
      </c>
      <c r="AN3503">
        <v>0</v>
      </c>
      <c r="AO3503">
        <v>0</v>
      </c>
    </row>
    <row r="3504" spans="1:41" hidden="1" x14ac:dyDescent="0.3">
      <c r="A3504" t="s">
        <v>1332</v>
      </c>
      <c r="B3504" t="s">
        <v>1332</v>
      </c>
      <c r="C3504" t="s">
        <v>1371</v>
      </c>
      <c r="D3504" t="s">
        <v>1438</v>
      </c>
      <c r="E3504">
        <v>2025933</v>
      </c>
      <c r="I3504" t="s">
        <v>1335</v>
      </c>
      <c r="J3504">
        <v>240</v>
      </c>
      <c r="K3504" t="s">
        <v>936</v>
      </c>
      <c r="L3504">
        <v>46051</v>
      </c>
      <c r="N3504">
        <v>46096</v>
      </c>
      <c r="P3504" t="s">
        <v>1337</v>
      </c>
      <c r="Q3504" t="s">
        <v>937</v>
      </c>
      <c r="R3504" t="s">
        <v>1339</v>
      </c>
      <c r="S3504" t="s">
        <v>1332</v>
      </c>
      <c r="U3504" t="s">
        <v>1340</v>
      </c>
      <c r="V3504" t="s">
        <v>1341</v>
      </c>
      <c r="W3504" t="s">
        <v>1339</v>
      </c>
      <c r="X3504">
        <v>46096</v>
      </c>
      <c r="Y3504" t="s">
        <v>3491</v>
      </c>
      <c r="AC3504" t="s">
        <v>1343</v>
      </c>
      <c r="AF3504" t="s">
        <v>1343</v>
      </c>
      <c r="AI3504" t="s">
        <v>1339</v>
      </c>
      <c r="AJ3504">
        <v>290</v>
      </c>
      <c r="AL3504">
        <v>0</v>
      </c>
      <c r="AM3504">
        <v>0</v>
      </c>
      <c r="AN3504">
        <v>0</v>
      </c>
      <c r="AO3504">
        <v>0</v>
      </c>
    </row>
    <row r="3505" spans="1:41" hidden="1" x14ac:dyDescent="0.3">
      <c r="A3505" t="s">
        <v>1332</v>
      </c>
      <c r="B3505" t="s">
        <v>1332</v>
      </c>
      <c r="C3505" t="s">
        <v>1371</v>
      </c>
      <c r="D3505" t="s">
        <v>1755</v>
      </c>
      <c r="E3505">
        <v>2025329</v>
      </c>
      <c r="I3505" t="s">
        <v>1335</v>
      </c>
      <c r="J3505">
        <v>0</v>
      </c>
      <c r="K3505" t="s">
        <v>936</v>
      </c>
      <c r="L3505">
        <v>46051</v>
      </c>
      <c r="N3505">
        <v>46096</v>
      </c>
      <c r="P3505" t="s">
        <v>1337</v>
      </c>
      <c r="Q3505" t="s">
        <v>937</v>
      </c>
      <c r="R3505" t="s">
        <v>1339</v>
      </c>
      <c r="S3505" t="s">
        <v>1332</v>
      </c>
      <c r="U3505" t="s">
        <v>1340</v>
      </c>
      <c r="V3505" t="s">
        <v>1341</v>
      </c>
      <c r="W3505" t="s">
        <v>1339</v>
      </c>
      <c r="X3505">
        <v>46096</v>
      </c>
      <c r="Y3505" t="s">
        <v>3491</v>
      </c>
      <c r="AC3505" t="s">
        <v>1343</v>
      </c>
      <c r="AF3505" t="s">
        <v>1343</v>
      </c>
      <c r="AI3505" t="s">
        <v>1339</v>
      </c>
      <c r="AJ3505">
        <v>52</v>
      </c>
      <c r="AL3505" t="s">
        <v>1332</v>
      </c>
      <c r="AM3505" t="s">
        <v>1332</v>
      </c>
      <c r="AN3505">
        <v>0</v>
      </c>
      <c r="AO3505">
        <v>0</v>
      </c>
    </row>
    <row r="3506" spans="1:41" hidden="1" x14ac:dyDescent="0.3">
      <c r="A3506" t="s">
        <v>1332</v>
      </c>
      <c r="B3506" t="s">
        <v>1332</v>
      </c>
      <c r="C3506" t="s">
        <v>47</v>
      </c>
      <c r="D3506" t="s">
        <v>4307</v>
      </c>
      <c r="E3506">
        <v>2026006</v>
      </c>
      <c r="F3506" t="s">
        <v>5092</v>
      </c>
      <c r="G3506" t="s">
        <v>5093</v>
      </c>
      <c r="I3506" t="s">
        <v>1335</v>
      </c>
      <c r="J3506">
        <v>220</v>
      </c>
      <c r="K3506" t="s">
        <v>936</v>
      </c>
      <c r="L3506">
        <v>46086</v>
      </c>
      <c r="N3506">
        <v>46142</v>
      </c>
      <c r="P3506" t="s">
        <v>1337</v>
      </c>
      <c r="Q3506" t="s">
        <v>937</v>
      </c>
      <c r="R3506" t="s">
        <v>1781</v>
      </c>
      <c r="S3506" t="s">
        <v>1332</v>
      </c>
      <c r="U3506" t="s">
        <v>1340</v>
      </c>
      <c r="V3506" t="s">
        <v>1341</v>
      </c>
      <c r="W3506" t="s">
        <v>1355</v>
      </c>
      <c r="AC3506" t="s">
        <v>1343</v>
      </c>
      <c r="AF3506" t="s">
        <v>1343</v>
      </c>
      <c r="AI3506">
        <v>12</v>
      </c>
      <c r="AJ3506">
        <v>310</v>
      </c>
      <c r="AL3506">
        <v>0</v>
      </c>
      <c r="AM3506" t="s">
        <v>1332</v>
      </c>
      <c r="AN3506">
        <v>0</v>
      </c>
      <c r="AO3506">
        <v>0</v>
      </c>
    </row>
    <row r="3507" spans="1:41" hidden="1" x14ac:dyDescent="0.3">
      <c r="A3507" t="s">
        <v>1332</v>
      </c>
      <c r="B3507" t="s">
        <v>1332</v>
      </c>
      <c r="C3507" t="s">
        <v>1371</v>
      </c>
      <c r="D3507" t="s">
        <v>1438</v>
      </c>
      <c r="E3507">
        <v>2025933</v>
      </c>
      <c r="I3507" t="s">
        <v>1335</v>
      </c>
      <c r="J3507">
        <v>180</v>
      </c>
      <c r="K3507" t="s">
        <v>4181</v>
      </c>
      <c r="L3507">
        <v>46060</v>
      </c>
      <c r="N3507">
        <v>46112</v>
      </c>
      <c r="P3507" t="s">
        <v>1361</v>
      </c>
      <c r="Q3507" t="s">
        <v>4182</v>
      </c>
      <c r="R3507" t="s">
        <v>1339</v>
      </c>
      <c r="S3507" t="s">
        <v>1374</v>
      </c>
      <c r="T3507" t="s">
        <v>4183</v>
      </c>
      <c r="U3507" t="s">
        <v>3513</v>
      </c>
      <c r="V3507" t="s">
        <v>1341</v>
      </c>
      <c r="W3507" t="s">
        <v>1339</v>
      </c>
      <c r="X3507">
        <v>46087</v>
      </c>
      <c r="Y3507" t="s">
        <v>4184</v>
      </c>
      <c r="Z3507">
        <v>116</v>
      </c>
      <c r="AA3507">
        <v>50</v>
      </c>
      <c r="AB3507">
        <v>1</v>
      </c>
      <c r="AC3507" t="s">
        <v>1343</v>
      </c>
      <c r="AF3507" t="s">
        <v>1343</v>
      </c>
      <c r="AI3507" t="s">
        <v>1339</v>
      </c>
      <c r="AJ3507">
        <v>230</v>
      </c>
      <c r="AL3507">
        <v>116</v>
      </c>
      <c r="AM3507">
        <v>116</v>
      </c>
      <c r="AN3507">
        <v>0.431034482758621</v>
      </c>
      <c r="AO3507">
        <v>1.9827586206896599</v>
      </c>
    </row>
    <row r="3508" spans="1:41" hidden="1" x14ac:dyDescent="0.3">
      <c r="A3508" t="s">
        <v>1332</v>
      </c>
      <c r="B3508" t="s">
        <v>1332</v>
      </c>
      <c r="C3508" t="s">
        <v>1371</v>
      </c>
      <c r="D3508" t="s">
        <v>1755</v>
      </c>
      <c r="E3508">
        <v>2025329</v>
      </c>
      <c r="I3508" t="s">
        <v>1335</v>
      </c>
      <c r="J3508">
        <v>0</v>
      </c>
      <c r="K3508" t="s">
        <v>4181</v>
      </c>
      <c r="L3508">
        <v>46060</v>
      </c>
      <c r="N3508">
        <v>46112</v>
      </c>
      <c r="P3508" t="s">
        <v>1361</v>
      </c>
      <c r="Q3508" t="s">
        <v>4182</v>
      </c>
      <c r="R3508" t="s">
        <v>1339</v>
      </c>
      <c r="S3508" t="s">
        <v>1374</v>
      </c>
      <c r="T3508" t="s">
        <v>4183</v>
      </c>
      <c r="U3508" t="s">
        <v>3513</v>
      </c>
      <c r="V3508" t="s">
        <v>1341</v>
      </c>
      <c r="W3508" t="s">
        <v>1339</v>
      </c>
      <c r="X3508">
        <v>46087</v>
      </c>
      <c r="Y3508" t="s">
        <v>4184</v>
      </c>
      <c r="Z3508">
        <v>116</v>
      </c>
      <c r="AA3508">
        <v>50</v>
      </c>
      <c r="AB3508">
        <v>1</v>
      </c>
      <c r="AC3508" t="s">
        <v>1343</v>
      </c>
      <c r="AF3508" t="s">
        <v>1343</v>
      </c>
      <c r="AI3508" t="s">
        <v>1339</v>
      </c>
      <c r="AJ3508">
        <v>52</v>
      </c>
      <c r="AL3508" t="s">
        <v>1332</v>
      </c>
      <c r="AM3508" t="s">
        <v>1332</v>
      </c>
      <c r="AN3508">
        <v>0.431034482758621</v>
      </c>
      <c r="AO3508">
        <v>0</v>
      </c>
    </row>
    <row r="3509" spans="1:41" hidden="1" x14ac:dyDescent="0.3">
      <c r="A3509" t="s">
        <v>1332</v>
      </c>
      <c r="B3509" t="s">
        <v>1332</v>
      </c>
      <c r="C3509" t="s">
        <v>205</v>
      </c>
      <c r="D3509" t="s">
        <v>4307</v>
      </c>
      <c r="E3509">
        <v>2026006</v>
      </c>
      <c r="I3509" t="s">
        <v>1335</v>
      </c>
      <c r="J3509">
        <v>120</v>
      </c>
      <c r="K3509" t="s">
        <v>4181</v>
      </c>
      <c r="L3509">
        <v>46083</v>
      </c>
      <c r="N3509">
        <v>46113</v>
      </c>
      <c r="P3509" t="s">
        <v>1337</v>
      </c>
      <c r="Q3509" t="s">
        <v>4182</v>
      </c>
      <c r="R3509" t="s">
        <v>1352</v>
      </c>
      <c r="S3509" t="s">
        <v>1353</v>
      </c>
      <c r="U3509" t="s">
        <v>1354</v>
      </c>
      <c r="V3509" t="s">
        <v>1341</v>
      </c>
      <c r="W3509" t="s">
        <v>1355</v>
      </c>
      <c r="AC3509" t="s">
        <v>1343</v>
      </c>
      <c r="AF3509" t="s">
        <v>1343</v>
      </c>
      <c r="AI3509" t="s">
        <v>1352</v>
      </c>
      <c r="AJ3509">
        <v>210</v>
      </c>
      <c r="AL3509">
        <v>0</v>
      </c>
      <c r="AM3509" t="s">
        <v>1332</v>
      </c>
      <c r="AN3509">
        <v>0</v>
      </c>
      <c r="AO3509">
        <v>0</v>
      </c>
    </row>
    <row r="3510" spans="1:41" hidden="1" x14ac:dyDescent="0.3">
      <c r="A3510" t="s">
        <v>1332</v>
      </c>
      <c r="B3510" t="s">
        <v>1332</v>
      </c>
      <c r="C3510" t="s">
        <v>205</v>
      </c>
      <c r="D3510" t="s">
        <v>3530</v>
      </c>
      <c r="E3510">
        <v>2025318</v>
      </c>
      <c r="I3510" t="s">
        <v>1335</v>
      </c>
      <c r="J3510">
        <v>120</v>
      </c>
      <c r="K3510" t="s">
        <v>4181</v>
      </c>
      <c r="L3510">
        <v>46083</v>
      </c>
      <c r="N3510">
        <v>46113</v>
      </c>
      <c r="P3510" t="s">
        <v>1337</v>
      </c>
      <c r="Q3510" t="s">
        <v>4182</v>
      </c>
      <c r="R3510" t="s">
        <v>1352</v>
      </c>
      <c r="S3510" t="s">
        <v>1353</v>
      </c>
      <c r="U3510" t="s">
        <v>1354</v>
      </c>
      <c r="V3510" t="s">
        <v>1341</v>
      </c>
      <c r="W3510" t="s">
        <v>1355</v>
      </c>
      <c r="AC3510" t="s">
        <v>1343</v>
      </c>
      <c r="AF3510" t="s">
        <v>1343</v>
      </c>
      <c r="AI3510" t="s">
        <v>1352</v>
      </c>
      <c r="AJ3510">
        <v>210</v>
      </c>
      <c r="AL3510">
        <v>0</v>
      </c>
      <c r="AM3510" t="s">
        <v>1332</v>
      </c>
      <c r="AN3510">
        <v>0</v>
      </c>
      <c r="AO3510">
        <v>0</v>
      </c>
    </row>
    <row r="3511" spans="1:41" hidden="1" x14ac:dyDescent="0.3">
      <c r="A3511" t="s">
        <v>1332</v>
      </c>
      <c r="B3511" t="s">
        <v>1332</v>
      </c>
      <c r="C3511" t="s">
        <v>39</v>
      </c>
      <c r="D3511" t="s">
        <v>1820</v>
      </c>
      <c r="E3511">
        <v>2025918</v>
      </c>
      <c r="I3511" t="s">
        <v>1335</v>
      </c>
      <c r="J3511">
        <v>180</v>
      </c>
      <c r="K3511" t="s">
        <v>2202</v>
      </c>
      <c r="L3511">
        <v>45995</v>
      </c>
      <c r="N3511">
        <v>46042</v>
      </c>
      <c r="P3511" t="s">
        <v>1337</v>
      </c>
      <c r="Q3511" t="s">
        <v>2203</v>
      </c>
      <c r="R3511" t="s">
        <v>1339</v>
      </c>
      <c r="S3511" t="s">
        <v>1332</v>
      </c>
      <c r="U3511" t="s">
        <v>1340</v>
      </c>
      <c r="V3511" t="s">
        <v>1341</v>
      </c>
      <c r="W3511" t="s">
        <v>1339</v>
      </c>
      <c r="X3511">
        <v>46052</v>
      </c>
      <c r="Y3511" t="s">
        <v>2204</v>
      </c>
      <c r="Z3511">
        <v>85</v>
      </c>
      <c r="AA3511">
        <v>17</v>
      </c>
      <c r="AB3511">
        <v>5</v>
      </c>
      <c r="AC3511" t="s">
        <v>1343</v>
      </c>
      <c r="AF3511" t="s">
        <v>1343</v>
      </c>
      <c r="AI3511" t="s">
        <v>1339</v>
      </c>
      <c r="AJ3511">
        <v>290</v>
      </c>
      <c r="AL3511">
        <v>85</v>
      </c>
      <c r="AM3511">
        <v>85</v>
      </c>
      <c r="AN3511">
        <v>0.2</v>
      </c>
      <c r="AO3511">
        <v>3.4117647058823501</v>
      </c>
    </row>
    <row r="3512" spans="1:41" hidden="1" x14ac:dyDescent="0.3">
      <c r="A3512" t="s">
        <v>1332</v>
      </c>
      <c r="B3512" t="s">
        <v>1332</v>
      </c>
      <c r="C3512" t="s">
        <v>39</v>
      </c>
      <c r="D3512" t="s">
        <v>7165</v>
      </c>
      <c r="E3512" t="s">
        <v>7166</v>
      </c>
      <c r="F3512" t="s">
        <v>7571</v>
      </c>
      <c r="I3512" t="s">
        <v>1335</v>
      </c>
      <c r="J3512">
        <v>0</v>
      </c>
      <c r="K3512" t="s">
        <v>7572</v>
      </c>
      <c r="L3512">
        <v>46112</v>
      </c>
      <c r="N3512">
        <v>46157</v>
      </c>
      <c r="P3512" t="s">
        <v>1337</v>
      </c>
      <c r="Q3512" t="s">
        <v>2203</v>
      </c>
      <c r="R3512" t="s">
        <v>1781</v>
      </c>
      <c r="S3512" t="s">
        <v>1332</v>
      </c>
      <c r="U3512" t="s">
        <v>1537</v>
      </c>
      <c r="V3512" t="s">
        <v>1341</v>
      </c>
      <c r="W3512" t="s">
        <v>1355</v>
      </c>
      <c r="AC3512" t="s">
        <v>1343</v>
      </c>
      <c r="AF3512" t="s">
        <v>1343</v>
      </c>
      <c r="AI3512">
        <v>27</v>
      </c>
      <c r="AJ3512">
        <v>0</v>
      </c>
      <c r="AL3512">
        <v>0</v>
      </c>
      <c r="AM3512" t="s">
        <v>1332</v>
      </c>
      <c r="AN3512">
        <v>0</v>
      </c>
      <c r="AO3512">
        <v>0</v>
      </c>
    </row>
    <row r="3513" spans="1:41" hidden="1" x14ac:dyDescent="0.3">
      <c r="A3513" t="s">
        <v>1332</v>
      </c>
      <c r="B3513" t="s">
        <v>1332</v>
      </c>
      <c r="C3513" t="s">
        <v>39</v>
      </c>
      <c r="D3513" t="s">
        <v>7158</v>
      </c>
      <c r="E3513" t="s">
        <v>7159</v>
      </c>
      <c r="F3513" t="s">
        <v>7571</v>
      </c>
      <c r="I3513" t="s">
        <v>1335</v>
      </c>
      <c r="J3513">
        <v>0</v>
      </c>
      <c r="K3513" t="s">
        <v>7572</v>
      </c>
      <c r="L3513">
        <v>46112</v>
      </c>
      <c r="N3513">
        <v>46157</v>
      </c>
      <c r="P3513" t="s">
        <v>1337</v>
      </c>
      <c r="Q3513" t="s">
        <v>2203</v>
      </c>
      <c r="R3513" t="s">
        <v>1781</v>
      </c>
      <c r="S3513" t="s">
        <v>1332</v>
      </c>
      <c r="U3513" t="s">
        <v>1537</v>
      </c>
      <c r="V3513" t="s">
        <v>1341</v>
      </c>
      <c r="W3513" t="s">
        <v>1355</v>
      </c>
      <c r="AC3513" t="s">
        <v>1343</v>
      </c>
      <c r="AF3513" t="s">
        <v>1343</v>
      </c>
      <c r="AI3513">
        <v>27</v>
      </c>
      <c r="AJ3513">
        <v>35</v>
      </c>
      <c r="AL3513">
        <v>0</v>
      </c>
      <c r="AM3513" t="s">
        <v>1332</v>
      </c>
      <c r="AN3513">
        <v>0</v>
      </c>
      <c r="AO3513">
        <v>0</v>
      </c>
    </row>
    <row r="3514" spans="1:41" hidden="1" x14ac:dyDescent="0.3">
      <c r="A3514" t="s">
        <v>1332</v>
      </c>
      <c r="B3514" t="s">
        <v>1332</v>
      </c>
      <c r="C3514" t="s">
        <v>39</v>
      </c>
      <c r="D3514" t="s">
        <v>6423</v>
      </c>
      <c r="E3514" t="s">
        <v>6424</v>
      </c>
      <c r="F3514" t="s">
        <v>7571</v>
      </c>
      <c r="I3514" t="s">
        <v>1335</v>
      </c>
      <c r="J3514">
        <v>0</v>
      </c>
      <c r="K3514" t="s">
        <v>7572</v>
      </c>
      <c r="L3514">
        <v>46112</v>
      </c>
      <c r="N3514">
        <v>46157</v>
      </c>
      <c r="P3514" t="s">
        <v>1337</v>
      </c>
      <c r="Q3514" t="s">
        <v>2203</v>
      </c>
      <c r="R3514" t="s">
        <v>1781</v>
      </c>
      <c r="S3514" t="s">
        <v>1332</v>
      </c>
      <c r="U3514" t="s">
        <v>1537</v>
      </c>
      <c r="V3514" t="s">
        <v>1341</v>
      </c>
      <c r="W3514" t="s">
        <v>1355</v>
      </c>
      <c r="AC3514" t="s">
        <v>1343</v>
      </c>
      <c r="AF3514" t="s">
        <v>1343</v>
      </c>
      <c r="AI3514">
        <v>27</v>
      </c>
      <c r="AJ3514">
        <v>30</v>
      </c>
      <c r="AL3514">
        <v>0</v>
      </c>
      <c r="AM3514" t="s">
        <v>1332</v>
      </c>
      <c r="AN3514">
        <v>0</v>
      </c>
      <c r="AO3514">
        <v>0</v>
      </c>
    </row>
    <row r="3515" spans="1:41" hidden="1" x14ac:dyDescent="0.3">
      <c r="A3515" t="s">
        <v>1332</v>
      </c>
      <c r="B3515" t="s">
        <v>1332</v>
      </c>
      <c r="C3515" t="s">
        <v>39</v>
      </c>
      <c r="D3515" t="s">
        <v>7163</v>
      </c>
      <c r="E3515" t="s">
        <v>7164</v>
      </c>
      <c r="F3515" t="s">
        <v>7571</v>
      </c>
      <c r="I3515" t="s">
        <v>1335</v>
      </c>
      <c r="J3515">
        <v>0</v>
      </c>
      <c r="K3515" t="s">
        <v>7572</v>
      </c>
      <c r="L3515">
        <v>46112</v>
      </c>
      <c r="N3515">
        <v>46157</v>
      </c>
      <c r="P3515" t="s">
        <v>1337</v>
      </c>
      <c r="Q3515" t="s">
        <v>2203</v>
      </c>
      <c r="R3515" t="s">
        <v>1781</v>
      </c>
      <c r="S3515" t="s">
        <v>1332</v>
      </c>
      <c r="U3515" t="s">
        <v>1537</v>
      </c>
      <c r="V3515" t="s">
        <v>1341</v>
      </c>
      <c r="W3515" t="s">
        <v>1355</v>
      </c>
      <c r="AC3515" t="s">
        <v>1343</v>
      </c>
      <c r="AF3515" t="s">
        <v>1343</v>
      </c>
      <c r="AI3515">
        <v>27</v>
      </c>
      <c r="AJ3515">
        <v>0</v>
      </c>
      <c r="AL3515">
        <v>0</v>
      </c>
      <c r="AM3515" t="s">
        <v>1332</v>
      </c>
      <c r="AN3515">
        <v>0</v>
      </c>
      <c r="AO3515">
        <v>0</v>
      </c>
    </row>
    <row r="3516" spans="1:41" hidden="1" x14ac:dyDescent="0.3">
      <c r="A3516" t="s">
        <v>1332</v>
      </c>
      <c r="B3516" t="s">
        <v>1332</v>
      </c>
      <c r="C3516" t="s">
        <v>1386</v>
      </c>
      <c r="D3516" t="s">
        <v>4520</v>
      </c>
      <c r="E3516">
        <v>2026012</v>
      </c>
      <c r="F3516" t="s">
        <v>5976</v>
      </c>
      <c r="G3516" t="s">
        <v>5977</v>
      </c>
      <c r="I3516" t="s">
        <v>1335</v>
      </c>
      <c r="J3516">
        <v>500</v>
      </c>
      <c r="K3516" t="s">
        <v>5978</v>
      </c>
      <c r="L3516">
        <v>46093</v>
      </c>
      <c r="N3516">
        <v>46132</v>
      </c>
      <c r="P3516" t="s">
        <v>1420</v>
      </c>
      <c r="Q3516" t="s">
        <v>5979</v>
      </c>
      <c r="R3516" t="s">
        <v>3490</v>
      </c>
      <c r="S3516" t="s">
        <v>1332</v>
      </c>
      <c r="U3516" t="s">
        <v>1340</v>
      </c>
      <c r="V3516" t="s">
        <v>1341</v>
      </c>
      <c r="W3516" t="s">
        <v>1355</v>
      </c>
      <c r="AC3516" t="s">
        <v>1343</v>
      </c>
      <c r="AF3516" t="s">
        <v>1343</v>
      </c>
      <c r="AI3516">
        <v>2</v>
      </c>
      <c r="AJ3516">
        <v>565</v>
      </c>
      <c r="AL3516">
        <v>0</v>
      </c>
      <c r="AM3516" t="s">
        <v>1332</v>
      </c>
      <c r="AN3516">
        <v>0</v>
      </c>
      <c r="AO3516">
        <v>0</v>
      </c>
    </row>
    <row r="3517" spans="1:41" hidden="1" x14ac:dyDescent="0.3">
      <c r="A3517" t="s">
        <v>1384</v>
      </c>
      <c r="B3517" t="s">
        <v>1379</v>
      </c>
      <c r="C3517" t="s">
        <v>64</v>
      </c>
      <c r="D3517" t="s">
        <v>2519</v>
      </c>
      <c r="E3517">
        <v>2025317</v>
      </c>
      <c r="F3517" t="s">
        <v>8239</v>
      </c>
      <c r="I3517" t="s">
        <v>1335</v>
      </c>
      <c r="J3517">
        <v>500</v>
      </c>
      <c r="K3517" t="s">
        <v>5978</v>
      </c>
      <c r="L3517">
        <v>46120</v>
      </c>
      <c r="N3517">
        <v>46157</v>
      </c>
      <c r="P3517" t="s">
        <v>1420</v>
      </c>
      <c r="Q3517" t="s">
        <v>5979</v>
      </c>
      <c r="R3517" t="s">
        <v>1781</v>
      </c>
      <c r="S3517" t="s">
        <v>1332</v>
      </c>
      <c r="U3517" t="s">
        <v>1340</v>
      </c>
      <c r="V3517" t="s">
        <v>1341</v>
      </c>
      <c r="W3517" t="s">
        <v>1355</v>
      </c>
      <c r="AC3517" t="s">
        <v>1343</v>
      </c>
      <c r="AF3517" t="s">
        <v>1343</v>
      </c>
      <c r="AI3517">
        <v>27</v>
      </c>
      <c r="AJ3517">
        <v>550</v>
      </c>
      <c r="AL3517">
        <v>0</v>
      </c>
      <c r="AM3517" t="s">
        <v>1332</v>
      </c>
      <c r="AN3517">
        <v>0</v>
      </c>
      <c r="AO3517">
        <v>0</v>
      </c>
    </row>
    <row r="3518" spans="1:41" hidden="1" x14ac:dyDescent="0.3">
      <c r="A3518" t="s">
        <v>1332</v>
      </c>
      <c r="B3518" t="s">
        <v>1379</v>
      </c>
      <c r="C3518" t="s">
        <v>64</v>
      </c>
      <c r="D3518" t="s">
        <v>8050</v>
      </c>
      <c r="E3518">
        <v>2025329</v>
      </c>
      <c r="F3518" t="s">
        <v>8239</v>
      </c>
      <c r="I3518" t="s">
        <v>1335</v>
      </c>
      <c r="J3518">
        <v>0</v>
      </c>
      <c r="K3518" t="s">
        <v>5978</v>
      </c>
      <c r="L3518">
        <v>46120</v>
      </c>
      <c r="N3518">
        <v>46157</v>
      </c>
      <c r="P3518" t="s">
        <v>1420</v>
      </c>
      <c r="Q3518" t="s">
        <v>5979</v>
      </c>
      <c r="R3518" t="s">
        <v>1781</v>
      </c>
      <c r="S3518" t="s">
        <v>1332</v>
      </c>
      <c r="U3518" t="s">
        <v>1340</v>
      </c>
      <c r="V3518" t="s">
        <v>1341</v>
      </c>
      <c r="W3518" t="s">
        <v>1355</v>
      </c>
      <c r="AC3518" t="s">
        <v>1343</v>
      </c>
      <c r="AF3518" t="s">
        <v>1343</v>
      </c>
      <c r="AI3518">
        <v>27</v>
      </c>
      <c r="AJ3518">
        <v>52</v>
      </c>
      <c r="AL3518">
        <v>0</v>
      </c>
      <c r="AM3518" t="s">
        <v>1332</v>
      </c>
      <c r="AN3518">
        <v>0</v>
      </c>
      <c r="AO3518">
        <v>0</v>
      </c>
    </row>
    <row r="3519" spans="1:41" hidden="1" x14ac:dyDescent="0.3">
      <c r="A3519" t="s">
        <v>1384</v>
      </c>
      <c r="B3519" t="s">
        <v>1379</v>
      </c>
      <c r="C3519" t="s">
        <v>64</v>
      </c>
      <c r="D3519" t="s">
        <v>2519</v>
      </c>
      <c r="E3519">
        <v>2025317</v>
      </c>
      <c r="I3519" t="s">
        <v>1369</v>
      </c>
      <c r="J3519">
        <v>0</v>
      </c>
      <c r="K3519" t="s">
        <v>5978</v>
      </c>
      <c r="L3519">
        <v>46120</v>
      </c>
      <c r="N3519">
        <v>46157</v>
      </c>
      <c r="P3519" t="s">
        <v>1420</v>
      </c>
      <c r="Q3519" t="s">
        <v>5979</v>
      </c>
      <c r="R3519" t="s">
        <v>1781</v>
      </c>
      <c r="S3519" t="s">
        <v>1332</v>
      </c>
      <c r="U3519" t="s">
        <v>1340</v>
      </c>
      <c r="V3519" t="s">
        <v>1341</v>
      </c>
      <c r="W3519" t="s">
        <v>1355</v>
      </c>
      <c r="AC3519" t="s">
        <v>1343</v>
      </c>
      <c r="AF3519" t="s">
        <v>1343</v>
      </c>
      <c r="AI3519">
        <v>27</v>
      </c>
      <c r="AJ3519">
        <v>50</v>
      </c>
      <c r="AL3519">
        <v>0</v>
      </c>
      <c r="AM3519" t="s">
        <v>1332</v>
      </c>
      <c r="AN3519">
        <v>0</v>
      </c>
      <c r="AO3519">
        <v>0</v>
      </c>
    </row>
    <row r="3520" spans="1:41" hidden="1" x14ac:dyDescent="0.3">
      <c r="A3520" t="s">
        <v>1332</v>
      </c>
      <c r="B3520" t="s">
        <v>1379</v>
      </c>
      <c r="C3520" t="s">
        <v>64</v>
      </c>
      <c r="D3520" t="s">
        <v>8050</v>
      </c>
      <c r="E3520">
        <v>2025329</v>
      </c>
      <c r="I3520" t="s">
        <v>1369</v>
      </c>
      <c r="J3520">
        <v>0</v>
      </c>
      <c r="K3520" t="s">
        <v>5978</v>
      </c>
      <c r="L3520">
        <v>46120</v>
      </c>
      <c r="N3520">
        <v>46157</v>
      </c>
      <c r="P3520" t="s">
        <v>1420</v>
      </c>
      <c r="Q3520" t="s">
        <v>5979</v>
      </c>
      <c r="R3520" t="s">
        <v>1781</v>
      </c>
      <c r="S3520" t="s">
        <v>1332</v>
      </c>
      <c r="U3520" t="s">
        <v>1340</v>
      </c>
      <c r="V3520" t="s">
        <v>1341</v>
      </c>
      <c r="W3520" t="s">
        <v>1355</v>
      </c>
      <c r="AC3520" t="s">
        <v>1343</v>
      </c>
      <c r="AF3520" t="s">
        <v>1343</v>
      </c>
      <c r="AI3520">
        <v>27</v>
      </c>
      <c r="AJ3520">
        <v>52</v>
      </c>
      <c r="AL3520">
        <v>0</v>
      </c>
      <c r="AM3520" t="s">
        <v>1332</v>
      </c>
      <c r="AN3520">
        <v>0</v>
      </c>
      <c r="AO3520">
        <v>0</v>
      </c>
    </row>
    <row r="3521" spans="1:41" hidden="1" x14ac:dyDescent="0.3">
      <c r="A3521" t="s">
        <v>1332</v>
      </c>
      <c r="B3521" t="s">
        <v>1332</v>
      </c>
      <c r="C3521" t="s">
        <v>47</v>
      </c>
      <c r="D3521" t="s">
        <v>1438</v>
      </c>
      <c r="E3521">
        <v>2025933</v>
      </c>
      <c r="I3521" t="s">
        <v>1335</v>
      </c>
      <c r="J3521">
        <v>180</v>
      </c>
      <c r="K3521" t="s">
        <v>3770</v>
      </c>
      <c r="L3521">
        <v>46056</v>
      </c>
      <c r="N3521">
        <v>46096</v>
      </c>
      <c r="P3521" t="s">
        <v>1361</v>
      </c>
      <c r="Q3521" t="s">
        <v>3771</v>
      </c>
      <c r="R3521" t="s">
        <v>1339</v>
      </c>
      <c r="S3521" t="s">
        <v>1374</v>
      </c>
      <c r="T3521" t="s">
        <v>3772</v>
      </c>
      <c r="U3521" t="s">
        <v>1354</v>
      </c>
      <c r="V3521" t="s">
        <v>1341</v>
      </c>
      <c r="W3521" t="s">
        <v>1339</v>
      </c>
      <c r="X3521">
        <v>46099</v>
      </c>
      <c r="Y3521" t="s">
        <v>3773</v>
      </c>
      <c r="Z3521">
        <v>21</v>
      </c>
      <c r="AA3521">
        <v>9</v>
      </c>
      <c r="AB3521">
        <v>1</v>
      </c>
      <c r="AC3521" t="s">
        <v>1343</v>
      </c>
      <c r="AF3521" t="s">
        <v>1343</v>
      </c>
      <c r="AI3521" t="s">
        <v>1339</v>
      </c>
      <c r="AJ3521">
        <v>230</v>
      </c>
      <c r="AL3521">
        <v>21</v>
      </c>
      <c r="AM3521">
        <v>21</v>
      </c>
      <c r="AN3521">
        <v>0.42857142857142899</v>
      </c>
      <c r="AO3521">
        <v>10.952380952381001</v>
      </c>
    </row>
    <row r="3522" spans="1:41" hidden="1" x14ac:dyDescent="0.3">
      <c r="A3522" t="s">
        <v>1332</v>
      </c>
      <c r="B3522" t="s">
        <v>1332</v>
      </c>
      <c r="C3522" t="s">
        <v>47</v>
      </c>
      <c r="D3522" t="s">
        <v>1755</v>
      </c>
      <c r="E3522">
        <v>2025329</v>
      </c>
      <c r="I3522" t="s">
        <v>1335</v>
      </c>
      <c r="J3522">
        <v>0</v>
      </c>
      <c r="K3522" t="s">
        <v>3770</v>
      </c>
      <c r="L3522">
        <v>46056</v>
      </c>
      <c r="N3522">
        <v>46096</v>
      </c>
      <c r="P3522" t="s">
        <v>1361</v>
      </c>
      <c r="Q3522" t="s">
        <v>3771</v>
      </c>
      <c r="R3522" t="s">
        <v>1339</v>
      </c>
      <c r="S3522" t="s">
        <v>1374</v>
      </c>
      <c r="T3522" t="s">
        <v>3772</v>
      </c>
      <c r="U3522" t="s">
        <v>1354</v>
      </c>
      <c r="V3522" t="s">
        <v>1341</v>
      </c>
      <c r="W3522" t="s">
        <v>1339</v>
      </c>
      <c r="X3522">
        <v>46099</v>
      </c>
      <c r="Y3522" t="s">
        <v>3773</v>
      </c>
      <c r="Z3522">
        <v>21</v>
      </c>
      <c r="AA3522">
        <v>9</v>
      </c>
      <c r="AB3522">
        <v>1</v>
      </c>
      <c r="AC3522" t="s">
        <v>1343</v>
      </c>
      <c r="AF3522" t="s">
        <v>1343</v>
      </c>
      <c r="AI3522" t="s">
        <v>1339</v>
      </c>
      <c r="AJ3522">
        <v>52</v>
      </c>
      <c r="AL3522" t="s">
        <v>1332</v>
      </c>
      <c r="AM3522" t="s">
        <v>1332</v>
      </c>
      <c r="AN3522">
        <v>0.42857142857142899</v>
      </c>
      <c r="AO3522">
        <v>0</v>
      </c>
    </row>
    <row r="3523" spans="1:41" hidden="1" x14ac:dyDescent="0.3">
      <c r="A3523" t="s">
        <v>1332</v>
      </c>
      <c r="B3523" t="s">
        <v>1332</v>
      </c>
      <c r="C3523" t="s">
        <v>1371</v>
      </c>
      <c r="D3523" t="s">
        <v>2309</v>
      </c>
      <c r="E3523" t="s">
        <v>2310</v>
      </c>
      <c r="I3523" t="s">
        <v>1335</v>
      </c>
      <c r="J3523">
        <v>0</v>
      </c>
      <c r="K3523" t="s">
        <v>2876</v>
      </c>
      <c r="L3523">
        <v>46021</v>
      </c>
      <c r="N3523">
        <v>46068</v>
      </c>
      <c r="P3523" t="s">
        <v>1361</v>
      </c>
      <c r="Q3523" t="s">
        <v>2877</v>
      </c>
      <c r="R3523" t="s">
        <v>1358</v>
      </c>
      <c r="S3523" t="s">
        <v>1332</v>
      </c>
      <c r="T3523" t="s">
        <v>2878</v>
      </c>
      <c r="U3523" t="s">
        <v>1537</v>
      </c>
      <c r="V3523" t="s">
        <v>1402</v>
      </c>
      <c r="W3523" t="s">
        <v>1358</v>
      </c>
      <c r="AC3523" t="s">
        <v>1343</v>
      </c>
      <c r="AF3523" t="s">
        <v>1343</v>
      </c>
      <c r="AI3523" t="s">
        <v>1358</v>
      </c>
      <c r="AJ3523">
        <v>0</v>
      </c>
      <c r="AL3523">
        <v>0</v>
      </c>
      <c r="AM3523" t="s">
        <v>1332</v>
      </c>
      <c r="AN3523">
        <v>0</v>
      </c>
      <c r="AO3523">
        <v>0</v>
      </c>
    </row>
    <row r="3524" spans="1:41" hidden="1" x14ac:dyDescent="0.3">
      <c r="A3524" t="s">
        <v>1332</v>
      </c>
      <c r="B3524" t="s">
        <v>1332</v>
      </c>
      <c r="C3524" t="s">
        <v>304</v>
      </c>
      <c r="D3524" t="s">
        <v>1972</v>
      </c>
      <c r="E3524" t="s">
        <v>1973</v>
      </c>
      <c r="I3524" t="s">
        <v>1335</v>
      </c>
      <c r="J3524">
        <v>0</v>
      </c>
      <c r="K3524" t="s">
        <v>2876</v>
      </c>
      <c r="L3524">
        <v>46062</v>
      </c>
      <c r="N3524">
        <v>46122</v>
      </c>
      <c r="P3524" t="s">
        <v>1361</v>
      </c>
      <c r="Q3524" t="s">
        <v>4223</v>
      </c>
      <c r="R3524" t="s">
        <v>1352</v>
      </c>
      <c r="S3524" t="s">
        <v>1332</v>
      </c>
      <c r="U3524" t="s">
        <v>1537</v>
      </c>
      <c r="V3524" t="s">
        <v>1341</v>
      </c>
      <c r="W3524" t="s">
        <v>1355</v>
      </c>
      <c r="AC3524" t="s">
        <v>1343</v>
      </c>
      <c r="AF3524" t="s">
        <v>1343</v>
      </c>
      <c r="AI3524" t="s">
        <v>1352</v>
      </c>
      <c r="AJ3524">
        <v>85</v>
      </c>
      <c r="AL3524">
        <v>0</v>
      </c>
      <c r="AM3524" t="s">
        <v>1332</v>
      </c>
      <c r="AN3524">
        <v>0</v>
      </c>
      <c r="AO3524">
        <v>0</v>
      </c>
    </row>
    <row r="3525" spans="1:41" hidden="1" x14ac:dyDescent="0.3">
      <c r="A3525" t="s">
        <v>1332</v>
      </c>
      <c r="B3525" t="s">
        <v>1332</v>
      </c>
      <c r="C3525" t="s">
        <v>304</v>
      </c>
      <c r="D3525" t="s">
        <v>1976</v>
      </c>
      <c r="E3525" t="s">
        <v>1977</v>
      </c>
      <c r="I3525" t="s">
        <v>1335</v>
      </c>
      <c r="J3525">
        <v>0</v>
      </c>
      <c r="K3525" t="s">
        <v>2876</v>
      </c>
      <c r="L3525">
        <v>46062</v>
      </c>
      <c r="N3525">
        <v>46122</v>
      </c>
      <c r="P3525" t="s">
        <v>1361</v>
      </c>
      <c r="Q3525" t="s">
        <v>4223</v>
      </c>
      <c r="R3525" t="s">
        <v>1352</v>
      </c>
      <c r="S3525" t="s">
        <v>1332</v>
      </c>
      <c r="U3525" t="s">
        <v>1537</v>
      </c>
      <c r="V3525" t="s">
        <v>1341</v>
      </c>
      <c r="W3525" t="s">
        <v>1355</v>
      </c>
      <c r="AC3525" t="s">
        <v>1343</v>
      </c>
      <c r="AF3525" t="s">
        <v>1343</v>
      </c>
      <c r="AI3525" t="s">
        <v>1352</v>
      </c>
      <c r="AJ3525">
        <v>42</v>
      </c>
      <c r="AL3525">
        <v>0</v>
      </c>
      <c r="AM3525" t="s">
        <v>1332</v>
      </c>
      <c r="AN3525">
        <v>0</v>
      </c>
      <c r="AO3525">
        <v>0</v>
      </c>
    </row>
    <row r="3526" spans="1:41" hidden="1" x14ac:dyDescent="0.3">
      <c r="A3526" t="s">
        <v>1332</v>
      </c>
      <c r="B3526" t="s">
        <v>1332</v>
      </c>
      <c r="C3526" t="s">
        <v>304</v>
      </c>
      <c r="D3526" t="s">
        <v>2962</v>
      </c>
      <c r="E3526">
        <v>2025945</v>
      </c>
      <c r="I3526" t="s">
        <v>1335</v>
      </c>
      <c r="J3526">
        <v>0</v>
      </c>
      <c r="K3526" t="s">
        <v>2876</v>
      </c>
      <c r="L3526">
        <v>46062</v>
      </c>
      <c r="N3526">
        <v>46122</v>
      </c>
      <c r="P3526" t="s">
        <v>1361</v>
      </c>
      <c r="Q3526" t="s">
        <v>4223</v>
      </c>
      <c r="R3526" t="s">
        <v>1352</v>
      </c>
      <c r="S3526" t="s">
        <v>1332</v>
      </c>
      <c r="U3526" t="s">
        <v>1537</v>
      </c>
      <c r="V3526" t="s">
        <v>1341</v>
      </c>
      <c r="W3526" t="s">
        <v>1355</v>
      </c>
      <c r="AC3526" t="s">
        <v>1343</v>
      </c>
      <c r="AF3526" t="s">
        <v>1343</v>
      </c>
      <c r="AI3526" t="s">
        <v>1352</v>
      </c>
      <c r="AJ3526">
        <v>60</v>
      </c>
      <c r="AL3526">
        <v>0</v>
      </c>
      <c r="AM3526" t="s">
        <v>1332</v>
      </c>
      <c r="AN3526">
        <v>0</v>
      </c>
      <c r="AO3526">
        <v>0</v>
      </c>
    </row>
    <row r="3527" spans="1:41" hidden="1" x14ac:dyDescent="0.3">
      <c r="A3527" t="s">
        <v>1332</v>
      </c>
      <c r="B3527" t="s">
        <v>1332</v>
      </c>
      <c r="C3527" t="s">
        <v>39</v>
      </c>
      <c r="D3527" t="s">
        <v>1755</v>
      </c>
      <c r="E3527">
        <v>2025329</v>
      </c>
      <c r="I3527" t="s">
        <v>1335</v>
      </c>
      <c r="J3527">
        <v>0</v>
      </c>
      <c r="K3527" t="s">
        <v>1759</v>
      </c>
      <c r="L3527">
        <v>46009</v>
      </c>
      <c r="N3527">
        <v>46052</v>
      </c>
      <c r="P3527" t="s">
        <v>1361</v>
      </c>
      <c r="Q3527" t="s">
        <v>1760</v>
      </c>
      <c r="R3527" t="s">
        <v>1339</v>
      </c>
      <c r="S3527" t="s">
        <v>1332</v>
      </c>
      <c r="U3527" t="s">
        <v>1537</v>
      </c>
      <c r="V3527" t="s">
        <v>1341</v>
      </c>
      <c r="W3527" t="s">
        <v>1339</v>
      </c>
      <c r="X3527">
        <v>46077</v>
      </c>
      <c r="Y3527" t="s">
        <v>1761</v>
      </c>
      <c r="Z3527">
        <v>151</v>
      </c>
      <c r="AA3527">
        <v>34</v>
      </c>
      <c r="AB3527">
        <v>7</v>
      </c>
      <c r="AC3527" t="s">
        <v>1343</v>
      </c>
      <c r="AF3527" t="s">
        <v>1343</v>
      </c>
      <c r="AI3527" t="s">
        <v>1339</v>
      </c>
      <c r="AJ3527">
        <v>52</v>
      </c>
      <c r="AL3527">
        <v>151</v>
      </c>
      <c r="AM3527">
        <v>151</v>
      </c>
      <c r="AN3527">
        <v>0.22516556291390699</v>
      </c>
      <c r="AO3527">
        <v>0.34437086092715202</v>
      </c>
    </row>
    <row r="3528" spans="1:41" hidden="1" x14ac:dyDescent="0.3">
      <c r="A3528" t="s">
        <v>1332</v>
      </c>
      <c r="B3528" t="s">
        <v>1332</v>
      </c>
      <c r="C3528" t="s">
        <v>1371</v>
      </c>
      <c r="D3528" t="s">
        <v>2519</v>
      </c>
      <c r="E3528">
        <v>2025317</v>
      </c>
      <c r="I3528" t="s">
        <v>1335</v>
      </c>
      <c r="J3528">
        <v>0</v>
      </c>
      <c r="K3528" t="s">
        <v>1759</v>
      </c>
      <c r="L3528">
        <v>46056</v>
      </c>
      <c r="N3528">
        <v>46096</v>
      </c>
      <c r="P3528" t="s">
        <v>1361</v>
      </c>
      <c r="Q3528" t="s">
        <v>1760</v>
      </c>
      <c r="R3528" t="s">
        <v>1339</v>
      </c>
      <c r="S3528" t="s">
        <v>1332</v>
      </c>
      <c r="U3528" t="s">
        <v>1537</v>
      </c>
      <c r="V3528" t="s">
        <v>1341</v>
      </c>
      <c r="W3528" t="s">
        <v>1339</v>
      </c>
      <c r="X3528">
        <v>46102</v>
      </c>
      <c r="Y3528" t="s">
        <v>3823</v>
      </c>
      <c r="Z3528">
        <v>124</v>
      </c>
      <c r="AA3528">
        <v>45</v>
      </c>
      <c r="AB3528">
        <v>5</v>
      </c>
      <c r="AC3528" t="s">
        <v>1343</v>
      </c>
      <c r="AF3528" t="s">
        <v>1343</v>
      </c>
      <c r="AI3528" t="s">
        <v>1339</v>
      </c>
      <c r="AJ3528">
        <v>50</v>
      </c>
      <c r="AL3528">
        <v>124</v>
      </c>
      <c r="AM3528">
        <v>124</v>
      </c>
      <c r="AN3528">
        <v>0.36290322580645201</v>
      </c>
      <c r="AO3528">
        <v>0.40322580645161299</v>
      </c>
    </row>
    <row r="3529" spans="1:41" hidden="1" x14ac:dyDescent="0.3">
      <c r="A3529" t="s">
        <v>1332</v>
      </c>
      <c r="B3529" t="s">
        <v>1332</v>
      </c>
      <c r="C3529" t="s">
        <v>1371</v>
      </c>
      <c r="D3529" t="s">
        <v>3824</v>
      </c>
      <c r="E3529" t="s">
        <v>1332</v>
      </c>
      <c r="I3529" t="s">
        <v>1335</v>
      </c>
      <c r="J3529">
        <v>0</v>
      </c>
      <c r="K3529" t="s">
        <v>1759</v>
      </c>
      <c r="L3529">
        <v>46056</v>
      </c>
      <c r="N3529">
        <v>46096</v>
      </c>
      <c r="P3529" t="s">
        <v>1361</v>
      </c>
      <c r="Q3529" t="s">
        <v>1760</v>
      </c>
      <c r="R3529" t="s">
        <v>1339</v>
      </c>
      <c r="S3529" t="s">
        <v>1332</v>
      </c>
      <c r="U3529" t="s">
        <v>1537</v>
      </c>
      <c r="V3529" t="s">
        <v>1341</v>
      </c>
      <c r="W3529" t="s">
        <v>1339</v>
      </c>
      <c r="X3529">
        <v>46102</v>
      </c>
      <c r="Y3529" t="s">
        <v>3823</v>
      </c>
      <c r="Z3529">
        <v>124</v>
      </c>
      <c r="AA3529">
        <v>45</v>
      </c>
      <c r="AB3529">
        <v>5</v>
      </c>
      <c r="AC3529" t="s">
        <v>1343</v>
      </c>
      <c r="AF3529" t="s">
        <v>1343</v>
      </c>
      <c r="AI3529" t="s">
        <v>1339</v>
      </c>
      <c r="AJ3529" t="s">
        <v>1332</v>
      </c>
      <c r="AL3529" t="s">
        <v>1332</v>
      </c>
      <c r="AM3529" t="s">
        <v>1332</v>
      </c>
      <c r="AN3529">
        <v>0.36290322580645201</v>
      </c>
      <c r="AO3529">
        <v>0</v>
      </c>
    </row>
    <row r="3530" spans="1:41" hidden="1" x14ac:dyDescent="0.3">
      <c r="A3530" t="s">
        <v>1332</v>
      </c>
      <c r="B3530" t="s">
        <v>1332</v>
      </c>
      <c r="C3530" t="s">
        <v>1359</v>
      </c>
      <c r="D3530" t="s">
        <v>3069</v>
      </c>
      <c r="E3530">
        <v>2026007</v>
      </c>
      <c r="F3530" t="s">
        <v>8247</v>
      </c>
      <c r="I3530" t="s">
        <v>1335</v>
      </c>
      <c r="J3530">
        <v>340</v>
      </c>
      <c r="K3530" t="s">
        <v>8248</v>
      </c>
      <c r="L3530">
        <v>46121</v>
      </c>
      <c r="N3530">
        <v>46157</v>
      </c>
      <c r="P3530" t="s">
        <v>1361</v>
      </c>
      <c r="Q3530" t="s">
        <v>8249</v>
      </c>
      <c r="R3530" t="s">
        <v>1781</v>
      </c>
      <c r="S3530" t="s">
        <v>1353</v>
      </c>
      <c r="U3530" t="s">
        <v>1354</v>
      </c>
      <c r="V3530" t="s">
        <v>1341</v>
      </c>
      <c r="W3530" t="s">
        <v>1355</v>
      </c>
      <c r="AC3530" t="s">
        <v>1343</v>
      </c>
      <c r="AF3530" t="s">
        <v>1343</v>
      </c>
      <c r="AI3530">
        <v>27</v>
      </c>
      <c r="AJ3530">
        <v>405</v>
      </c>
      <c r="AL3530">
        <v>0</v>
      </c>
      <c r="AM3530" t="s">
        <v>1332</v>
      </c>
      <c r="AN3530">
        <v>0</v>
      </c>
      <c r="AO3530">
        <v>0</v>
      </c>
    </row>
    <row r="3531" spans="1:41" hidden="1" x14ac:dyDescent="0.3">
      <c r="A3531" t="s">
        <v>1332</v>
      </c>
      <c r="B3531" t="s">
        <v>1332</v>
      </c>
      <c r="C3531" t="s">
        <v>1371</v>
      </c>
      <c r="D3531" t="s">
        <v>4347</v>
      </c>
      <c r="E3531">
        <v>2025310</v>
      </c>
      <c r="F3531" t="s">
        <v>8455</v>
      </c>
      <c r="G3531" t="s">
        <v>4636</v>
      </c>
      <c r="I3531" t="s">
        <v>1335</v>
      </c>
      <c r="J3531">
        <v>320</v>
      </c>
      <c r="K3531" t="s">
        <v>8248</v>
      </c>
      <c r="L3531">
        <v>46123</v>
      </c>
      <c r="N3531">
        <v>46157</v>
      </c>
      <c r="P3531" t="s">
        <v>1361</v>
      </c>
      <c r="Q3531" t="s">
        <v>8249</v>
      </c>
      <c r="R3531" t="s">
        <v>1781</v>
      </c>
      <c r="S3531" t="s">
        <v>1332</v>
      </c>
      <c r="U3531" t="s">
        <v>1340</v>
      </c>
      <c r="V3531" t="s">
        <v>1341</v>
      </c>
      <c r="W3531" t="s">
        <v>1355</v>
      </c>
      <c r="AC3531" t="s">
        <v>1343</v>
      </c>
      <c r="AF3531" t="s">
        <v>1343</v>
      </c>
      <c r="AI3531">
        <v>27</v>
      </c>
      <c r="AJ3531">
        <v>385</v>
      </c>
      <c r="AL3531">
        <v>0</v>
      </c>
      <c r="AM3531" t="s">
        <v>1332</v>
      </c>
      <c r="AN3531">
        <v>0</v>
      </c>
      <c r="AO3531">
        <v>0</v>
      </c>
    </row>
    <row r="3532" spans="1:41" hidden="1" x14ac:dyDescent="0.3">
      <c r="A3532" t="s">
        <v>1332</v>
      </c>
      <c r="B3532" t="s">
        <v>1332</v>
      </c>
      <c r="C3532" t="s">
        <v>1371</v>
      </c>
      <c r="D3532" t="s">
        <v>3474</v>
      </c>
      <c r="E3532">
        <v>2026028</v>
      </c>
      <c r="F3532" t="s">
        <v>8455</v>
      </c>
      <c r="G3532" t="s">
        <v>4636</v>
      </c>
      <c r="I3532" t="s">
        <v>1335</v>
      </c>
      <c r="J3532">
        <v>320</v>
      </c>
      <c r="K3532" t="s">
        <v>8248</v>
      </c>
      <c r="L3532">
        <v>46123</v>
      </c>
      <c r="N3532">
        <v>46157</v>
      </c>
      <c r="P3532" t="s">
        <v>1361</v>
      </c>
      <c r="Q3532" t="s">
        <v>8249</v>
      </c>
      <c r="R3532" t="s">
        <v>1781</v>
      </c>
      <c r="S3532" t="s">
        <v>1332</v>
      </c>
      <c r="U3532" t="s">
        <v>1340</v>
      </c>
      <c r="V3532" t="s">
        <v>1341</v>
      </c>
      <c r="W3532" t="s">
        <v>1355</v>
      </c>
      <c r="AC3532" t="s">
        <v>1343</v>
      </c>
      <c r="AF3532" t="s">
        <v>1343</v>
      </c>
      <c r="AI3532">
        <v>27</v>
      </c>
      <c r="AJ3532">
        <v>360</v>
      </c>
      <c r="AL3532">
        <v>0</v>
      </c>
      <c r="AM3532" t="s">
        <v>1332</v>
      </c>
      <c r="AN3532">
        <v>0</v>
      </c>
      <c r="AO3532">
        <v>0</v>
      </c>
    </row>
    <row r="3533" spans="1:41" hidden="1" x14ac:dyDescent="0.3">
      <c r="A3533" t="s">
        <v>1332</v>
      </c>
      <c r="B3533" t="s">
        <v>1332</v>
      </c>
      <c r="C3533" t="s">
        <v>1371</v>
      </c>
      <c r="D3533" t="s">
        <v>1755</v>
      </c>
      <c r="E3533">
        <v>2025329</v>
      </c>
      <c r="F3533" t="s">
        <v>8455</v>
      </c>
      <c r="G3533" t="s">
        <v>4636</v>
      </c>
      <c r="I3533" t="s">
        <v>1335</v>
      </c>
      <c r="J3533">
        <v>0</v>
      </c>
      <c r="K3533" t="s">
        <v>8248</v>
      </c>
      <c r="L3533">
        <v>46123</v>
      </c>
      <c r="N3533">
        <v>46157</v>
      </c>
      <c r="P3533" t="s">
        <v>1361</v>
      </c>
      <c r="Q3533" t="s">
        <v>8249</v>
      </c>
      <c r="R3533" t="s">
        <v>1781</v>
      </c>
      <c r="S3533" t="s">
        <v>1332</v>
      </c>
      <c r="U3533" t="s">
        <v>1340</v>
      </c>
      <c r="V3533" t="s">
        <v>1341</v>
      </c>
      <c r="W3533" t="s">
        <v>1355</v>
      </c>
      <c r="AC3533" t="s">
        <v>1343</v>
      </c>
      <c r="AF3533" t="s">
        <v>1343</v>
      </c>
      <c r="AI3533">
        <v>27</v>
      </c>
      <c r="AJ3533">
        <v>52</v>
      </c>
      <c r="AL3533">
        <v>0</v>
      </c>
      <c r="AM3533" t="s">
        <v>1332</v>
      </c>
      <c r="AN3533">
        <v>0</v>
      </c>
      <c r="AO3533">
        <v>0</v>
      </c>
    </row>
    <row r="3534" spans="1:41" hidden="1" x14ac:dyDescent="0.3">
      <c r="A3534" t="s">
        <v>1332</v>
      </c>
      <c r="B3534" t="s">
        <v>1332</v>
      </c>
      <c r="C3534" t="s">
        <v>47</v>
      </c>
      <c r="D3534" t="s">
        <v>3258</v>
      </c>
      <c r="E3534">
        <v>2025308</v>
      </c>
      <c r="F3534" t="s">
        <v>6598</v>
      </c>
      <c r="G3534" t="s">
        <v>4636</v>
      </c>
      <c r="I3534" t="s">
        <v>1335</v>
      </c>
      <c r="J3534">
        <v>80</v>
      </c>
      <c r="K3534" t="s">
        <v>7706</v>
      </c>
      <c r="L3534">
        <v>46112</v>
      </c>
      <c r="N3534">
        <v>46157</v>
      </c>
      <c r="P3534" t="s">
        <v>1361</v>
      </c>
      <c r="Q3534" t="s">
        <v>4879</v>
      </c>
      <c r="R3534" t="s">
        <v>1781</v>
      </c>
      <c r="S3534" t="s">
        <v>1332</v>
      </c>
      <c r="U3534" t="s">
        <v>1340</v>
      </c>
      <c r="V3534" t="s">
        <v>1341</v>
      </c>
      <c r="W3534" t="s">
        <v>1355</v>
      </c>
      <c r="AC3534" t="s">
        <v>1343</v>
      </c>
      <c r="AF3534" t="s">
        <v>1343</v>
      </c>
      <c r="AI3534">
        <v>27</v>
      </c>
      <c r="AJ3534">
        <v>135</v>
      </c>
      <c r="AL3534">
        <v>0</v>
      </c>
      <c r="AM3534" t="s">
        <v>1332</v>
      </c>
      <c r="AN3534">
        <v>0</v>
      </c>
      <c r="AO3534">
        <v>0</v>
      </c>
    </row>
    <row r="3535" spans="1:41" hidden="1" x14ac:dyDescent="0.3">
      <c r="C3535" t="s">
        <v>205</v>
      </c>
      <c r="D3535" t="s">
        <v>2519</v>
      </c>
      <c r="E3535">
        <v>2025317</v>
      </c>
      <c r="F3535" t="s">
        <v>8933</v>
      </c>
      <c r="G3535" t="s">
        <v>4636</v>
      </c>
      <c r="I3535" t="s">
        <v>1335</v>
      </c>
      <c r="J3535">
        <v>700</v>
      </c>
      <c r="K3535" t="s">
        <v>8934</v>
      </c>
      <c r="L3535">
        <v>46128</v>
      </c>
      <c r="N3535">
        <v>46172</v>
      </c>
      <c r="P3535" t="s">
        <v>1337</v>
      </c>
      <c r="Q3535" t="s">
        <v>8935</v>
      </c>
      <c r="U3535" t="s">
        <v>1340</v>
      </c>
      <c r="V3535" t="s">
        <v>1402</v>
      </c>
      <c r="W3535" t="s">
        <v>1355</v>
      </c>
      <c r="AC3535" t="s">
        <v>1343</v>
      </c>
      <c r="AF3535" t="s">
        <v>1343</v>
      </c>
      <c r="AI3535">
        <v>42</v>
      </c>
      <c r="AJ3535">
        <v>750</v>
      </c>
      <c r="AL3535">
        <v>0</v>
      </c>
      <c r="AM3535" t="s">
        <v>1332</v>
      </c>
      <c r="AN3535">
        <v>0</v>
      </c>
      <c r="AO3535">
        <v>0</v>
      </c>
    </row>
    <row r="3536" spans="1:41" hidden="1" x14ac:dyDescent="0.3">
      <c r="C3536" t="s">
        <v>205</v>
      </c>
      <c r="D3536" t="s">
        <v>1755</v>
      </c>
      <c r="E3536">
        <v>2025329</v>
      </c>
      <c r="F3536" t="s">
        <v>8933</v>
      </c>
      <c r="G3536" t="s">
        <v>4636</v>
      </c>
      <c r="I3536" t="s">
        <v>1335</v>
      </c>
      <c r="J3536">
        <v>0</v>
      </c>
      <c r="K3536" t="s">
        <v>8934</v>
      </c>
      <c r="L3536">
        <v>46128</v>
      </c>
      <c r="N3536">
        <v>46172</v>
      </c>
      <c r="P3536" t="s">
        <v>1337</v>
      </c>
      <c r="Q3536" t="s">
        <v>8935</v>
      </c>
      <c r="U3536" t="s">
        <v>1340</v>
      </c>
      <c r="V3536" t="s">
        <v>1402</v>
      </c>
      <c r="W3536" t="s">
        <v>1355</v>
      </c>
      <c r="AC3536" t="s">
        <v>1343</v>
      </c>
      <c r="AF3536" t="s">
        <v>1343</v>
      </c>
      <c r="AI3536">
        <v>42</v>
      </c>
      <c r="AJ3536">
        <v>52</v>
      </c>
      <c r="AL3536">
        <v>0</v>
      </c>
      <c r="AM3536" t="s">
        <v>1332</v>
      </c>
      <c r="AN3536">
        <v>0</v>
      </c>
      <c r="AO3536">
        <v>0</v>
      </c>
    </row>
    <row r="3537" spans="1:41" hidden="1" x14ac:dyDescent="0.3">
      <c r="C3537" t="s">
        <v>205</v>
      </c>
      <c r="D3537" t="s">
        <v>4635</v>
      </c>
      <c r="E3537">
        <v>2026013</v>
      </c>
      <c r="F3537" t="s">
        <v>8933</v>
      </c>
      <c r="G3537" t="s">
        <v>4636</v>
      </c>
      <c r="I3537" t="s">
        <v>1335</v>
      </c>
      <c r="J3537">
        <v>700</v>
      </c>
      <c r="K3537" t="s">
        <v>8934</v>
      </c>
      <c r="L3537">
        <v>46128</v>
      </c>
      <c r="N3537">
        <v>46172</v>
      </c>
      <c r="P3537" t="s">
        <v>1337</v>
      </c>
      <c r="Q3537" t="s">
        <v>8935</v>
      </c>
      <c r="U3537" t="s">
        <v>1340</v>
      </c>
      <c r="V3537" t="s">
        <v>1402</v>
      </c>
      <c r="W3537" t="s">
        <v>1355</v>
      </c>
      <c r="AC3537" t="s">
        <v>1343</v>
      </c>
      <c r="AF3537" t="s">
        <v>1343</v>
      </c>
      <c r="AI3537">
        <v>42</v>
      </c>
      <c r="AJ3537">
        <v>760</v>
      </c>
      <c r="AL3537">
        <v>0</v>
      </c>
      <c r="AM3537" t="s">
        <v>1332</v>
      </c>
      <c r="AN3537">
        <v>0</v>
      </c>
      <c r="AO3537">
        <v>0</v>
      </c>
    </row>
    <row r="3538" spans="1:41" hidden="1" x14ac:dyDescent="0.3">
      <c r="C3538" t="s">
        <v>205</v>
      </c>
      <c r="D3538" t="s">
        <v>4631</v>
      </c>
      <c r="E3538">
        <v>2026010</v>
      </c>
      <c r="F3538" t="s">
        <v>8933</v>
      </c>
      <c r="G3538" t="s">
        <v>4636</v>
      </c>
      <c r="I3538" t="s">
        <v>1335</v>
      </c>
      <c r="J3538">
        <v>0</v>
      </c>
      <c r="K3538" t="s">
        <v>8934</v>
      </c>
      <c r="L3538">
        <v>46128</v>
      </c>
      <c r="N3538">
        <v>46172</v>
      </c>
      <c r="P3538" t="s">
        <v>1337</v>
      </c>
      <c r="Q3538" t="s">
        <v>8935</v>
      </c>
      <c r="U3538" t="s">
        <v>1340</v>
      </c>
      <c r="V3538" t="s">
        <v>1402</v>
      </c>
      <c r="W3538" t="s">
        <v>1355</v>
      </c>
      <c r="AC3538" t="s">
        <v>1343</v>
      </c>
      <c r="AF3538" t="s">
        <v>1343</v>
      </c>
      <c r="AI3538">
        <v>42</v>
      </c>
      <c r="AJ3538">
        <v>30</v>
      </c>
      <c r="AL3538">
        <v>0</v>
      </c>
      <c r="AM3538" t="s">
        <v>1332</v>
      </c>
      <c r="AN3538">
        <v>0</v>
      </c>
      <c r="AO3538">
        <v>0</v>
      </c>
    </row>
    <row r="3539" spans="1:41" hidden="1" x14ac:dyDescent="0.3">
      <c r="A3539" t="s">
        <v>1332</v>
      </c>
      <c r="B3539" t="s">
        <v>1332</v>
      </c>
      <c r="C3539" t="s">
        <v>39</v>
      </c>
      <c r="D3539" t="s">
        <v>7170</v>
      </c>
      <c r="E3539">
        <v>2026056</v>
      </c>
      <c r="F3539" t="s">
        <v>8066</v>
      </c>
      <c r="I3539" t="s">
        <v>1335</v>
      </c>
      <c r="J3539">
        <v>600</v>
      </c>
      <c r="K3539" t="s">
        <v>8067</v>
      </c>
      <c r="L3539">
        <v>46119</v>
      </c>
      <c r="N3539">
        <v>46157</v>
      </c>
      <c r="P3539" t="s">
        <v>1337</v>
      </c>
      <c r="Q3539" t="s">
        <v>8068</v>
      </c>
      <c r="R3539" t="s">
        <v>1781</v>
      </c>
      <c r="S3539" t="s">
        <v>1332</v>
      </c>
      <c r="U3539" t="s">
        <v>1340</v>
      </c>
      <c r="V3539" t="s">
        <v>1341</v>
      </c>
      <c r="W3539" t="s">
        <v>1355</v>
      </c>
      <c r="AC3539" t="s">
        <v>1343</v>
      </c>
      <c r="AF3539" t="s">
        <v>1343</v>
      </c>
      <c r="AI3539">
        <v>27</v>
      </c>
      <c r="AJ3539">
        <v>600</v>
      </c>
      <c r="AL3539">
        <v>0</v>
      </c>
      <c r="AM3539" t="s">
        <v>1332</v>
      </c>
      <c r="AN3539">
        <v>0</v>
      </c>
      <c r="AO3539">
        <v>0</v>
      </c>
    </row>
    <row r="3540" spans="1:41" hidden="1" x14ac:dyDescent="0.3">
      <c r="A3540" t="s">
        <v>1332</v>
      </c>
      <c r="B3540" t="s">
        <v>1332</v>
      </c>
      <c r="C3540" t="s">
        <v>39</v>
      </c>
      <c r="D3540" t="s">
        <v>7174</v>
      </c>
      <c r="E3540" t="s">
        <v>7175</v>
      </c>
      <c r="F3540" t="s">
        <v>8066</v>
      </c>
      <c r="G3540" t="s">
        <v>4636</v>
      </c>
      <c r="I3540" t="s">
        <v>1335</v>
      </c>
      <c r="J3540">
        <v>0</v>
      </c>
      <c r="K3540" t="s">
        <v>8067</v>
      </c>
      <c r="L3540">
        <v>46119</v>
      </c>
      <c r="N3540">
        <v>46157</v>
      </c>
      <c r="P3540" t="s">
        <v>1337</v>
      </c>
      <c r="Q3540" t="s">
        <v>8068</v>
      </c>
      <c r="R3540" t="s">
        <v>1781</v>
      </c>
      <c r="S3540" t="s">
        <v>1332</v>
      </c>
      <c r="U3540" t="s">
        <v>1340</v>
      </c>
      <c r="V3540" t="s">
        <v>1341</v>
      </c>
      <c r="W3540" t="s">
        <v>1355</v>
      </c>
      <c r="AC3540" t="s">
        <v>1343</v>
      </c>
      <c r="AF3540" t="s">
        <v>1343</v>
      </c>
      <c r="AI3540">
        <v>27</v>
      </c>
      <c r="AJ3540">
        <v>0</v>
      </c>
      <c r="AL3540">
        <v>0</v>
      </c>
      <c r="AM3540" t="s">
        <v>1332</v>
      </c>
      <c r="AN3540">
        <v>0</v>
      </c>
      <c r="AO3540">
        <v>0</v>
      </c>
    </row>
    <row r="3541" spans="1:41" hidden="1" x14ac:dyDescent="0.3">
      <c r="C3541" t="s">
        <v>304</v>
      </c>
      <c r="D3541" t="s">
        <v>4033</v>
      </c>
      <c r="E3541">
        <v>2026003</v>
      </c>
      <c r="F3541" t="s">
        <v>8853</v>
      </c>
      <c r="G3541" t="s">
        <v>4636</v>
      </c>
      <c r="I3541" t="s">
        <v>1335</v>
      </c>
      <c r="J3541">
        <v>700</v>
      </c>
      <c r="K3541" t="s">
        <v>8067</v>
      </c>
      <c r="L3541">
        <v>46128</v>
      </c>
      <c r="N3541">
        <v>46183</v>
      </c>
      <c r="P3541" t="s">
        <v>1337</v>
      </c>
      <c r="Q3541" t="s">
        <v>8854</v>
      </c>
      <c r="R3541" t="s">
        <v>1781</v>
      </c>
      <c r="U3541" t="s">
        <v>1340</v>
      </c>
      <c r="V3541" t="s">
        <v>1402</v>
      </c>
      <c r="W3541" t="s">
        <v>1355</v>
      </c>
      <c r="AC3541" t="s">
        <v>1343</v>
      </c>
      <c r="AF3541" t="s">
        <v>1343</v>
      </c>
      <c r="AI3541">
        <v>53</v>
      </c>
      <c r="AJ3541">
        <v>745</v>
      </c>
      <c r="AL3541">
        <v>0</v>
      </c>
      <c r="AM3541" t="s">
        <v>1332</v>
      </c>
      <c r="AN3541">
        <v>0</v>
      </c>
      <c r="AO3541">
        <v>0</v>
      </c>
    </row>
    <row r="3542" spans="1:41" hidden="1" x14ac:dyDescent="0.3">
      <c r="C3542" t="s">
        <v>304</v>
      </c>
      <c r="D3542" t="s">
        <v>1755</v>
      </c>
      <c r="E3542">
        <v>2025329</v>
      </c>
      <c r="F3542" t="s">
        <v>8853</v>
      </c>
      <c r="G3542" t="s">
        <v>4636</v>
      </c>
      <c r="I3542" t="s">
        <v>1335</v>
      </c>
      <c r="J3542">
        <v>0</v>
      </c>
      <c r="K3542" t="s">
        <v>8067</v>
      </c>
      <c r="L3542">
        <v>46128</v>
      </c>
      <c r="N3542">
        <v>46183</v>
      </c>
      <c r="P3542" t="s">
        <v>1337</v>
      </c>
      <c r="Q3542" t="s">
        <v>8854</v>
      </c>
      <c r="R3542" t="s">
        <v>1781</v>
      </c>
      <c r="U3542" t="s">
        <v>1340</v>
      </c>
      <c r="V3542" t="s">
        <v>1402</v>
      </c>
      <c r="W3542" t="s">
        <v>1355</v>
      </c>
      <c r="AC3542" t="s">
        <v>1343</v>
      </c>
      <c r="AF3542" t="s">
        <v>1343</v>
      </c>
      <c r="AI3542">
        <v>53</v>
      </c>
      <c r="AJ3542">
        <v>52</v>
      </c>
      <c r="AL3542">
        <v>0</v>
      </c>
      <c r="AM3542" t="s">
        <v>1332</v>
      </c>
      <c r="AN3542">
        <v>0</v>
      </c>
      <c r="AO3542">
        <v>0</v>
      </c>
    </row>
    <row r="3543" spans="1:41" hidden="1" x14ac:dyDescent="0.3">
      <c r="A3543" t="s">
        <v>1332</v>
      </c>
      <c r="B3543" t="s">
        <v>1332</v>
      </c>
      <c r="C3543" t="s">
        <v>64</v>
      </c>
      <c r="D3543" t="s">
        <v>3883</v>
      </c>
      <c r="E3543">
        <v>2026015</v>
      </c>
      <c r="I3543" t="s">
        <v>1335</v>
      </c>
      <c r="J3543">
        <v>450</v>
      </c>
      <c r="K3543" t="s">
        <v>4488</v>
      </c>
      <c r="L3543">
        <v>46080</v>
      </c>
      <c r="N3543">
        <v>46113</v>
      </c>
      <c r="P3543" t="s">
        <v>1337</v>
      </c>
      <c r="Q3543" t="s">
        <v>4489</v>
      </c>
      <c r="R3543" t="s">
        <v>1358</v>
      </c>
      <c r="S3543" t="s">
        <v>1332</v>
      </c>
      <c r="T3543" t="s">
        <v>4490</v>
      </c>
      <c r="U3543" t="s">
        <v>1340</v>
      </c>
      <c r="V3543" t="s">
        <v>1341</v>
      </c>
      <c r="W3543" t="s">
        <v>1358</v>
      </c>
      <c r="AC3543" t="s">
        <v>1343</v>
      </c>
      <c r="AF3543" t="s">
        <v>1343</v>
      </c>
      <c r="AI3543" t="s">
        <v>1358</v>
      </c>
      <c r="AJ3543">
        <v>515</v>
      </c>
      <c r="AL3543">
        <v>0</v>
      </c>
      <c r="AM3543" t="s">
        <v>1332</v>
      </c>
      <c r="AN3543">
        <v>0</v>
      </c>
      <c r="AO3543">
        <v>0</v>
      </c>
    </row>
    <row r="3544" spans="1:41" hidden="1" x14ac:dyDescent="0.3">
      <c r="A3544" t="s">
        <v>1332</v>
      </c>
      <c r="B3544" t="s">
        <v>1332</v>
      </c>
      <c r="C3544" t="s">
        <v>205</v>
      </c>
      <c r="D3544" t="s">
        <v>1755</v>
      </c>
      <c r="E3544">
        <v>2025329</v>
      </c>
      <c r="I3544" t="s">
        <v>1335</v>
      </c>
      <c r="J3544">
        <v>0</v>
      </c>
      <c r="K3544" t="s">
        <v>3205</v>
      </c>
      <c r="L3544">
        <v>46036</v>
      </c>
      <c r="N3544">
        <v>46081</v>
      </c>
      <c r="P3544" t="s">
        <v>1337</v>
      </c>
      <c r="Q3544" t="s">
        <v>3206</v>
      </c>
      <c r="R3544" t="s">
        <v>1339</v>
      </c>
      <c r="S3544" t="s">
        <v>1332</v>
      </c>
      <c r="U3544" t="s">
        <v>1537</v>
      </c>
      <c r="V3544" t="s">
        <v>1341</v>
      </c>
      <c r="W3544" t="s">
        <v>1339</v>
      </c>
      <c r="X3544">
        <v>46086</v>
      </c>
      <c r="Y3544" t="s">
        <v>3207</v>
      </c>
      <c r="AC3544" t="s">
        <v>1343</v>
      </c>
      <c r="AF3544" t="s">
        <v>1343</v>
      </c>
      <c r="AI3544" t="s">
        <v>1339</v>
      </c>
      <c r="AJ3544">
        <v>52</v>
      </c>
      <c r="AL3544">
        <v>0</v>
      </c>
      <c r="AM3544">
        <v>0</v>
      </c>
      <c r="AN3544">
        <v>0</v>
      </c>
      <c r="AO3544">
        <v>0</v>
      </c>
    </row>
    <row r="3545" spans="1:41" hidden="1" x14ac:dyDescent="0.3">
      <c r="A3545" t="s">
        <v>1332</v>
      </c>
      <c r="B3545" t="s">
        <v>1332</v>
      </c>
      <c r="C3545" t="s">
        <v>205</v>
      </c>
      <c r="D3545" t="s">
        <v>1438</v>
      </c>
      <c r="E3545">
        <v>2025933</v>
      </c>
      <c r="I3545" t="s">
        <v>1335</v>
      </c>
      <c r="J3545">
        <v>0</v>
      </c>
      <c r="K3545" t="s">
        <v>3205</v>
      </c>
      <c r="L3545">
        <v>46036</v>
      </c>
      <c r="N3545">
        <v>46081</v>
      </c>
      <c r="P3545" t="s">
        <v>1337</v>
      </c>
      <c r="Q3545" t="s">
        <v>3206</v>
      </c>
      <c r="R3545" t="s">
        <v>1339</v>
      </c>
      <c r="S3545" t="s">
        <v>1332</v>
      </c>
      <c r="U3545" t="s">
        <v>1537</v>
      </c>
      <c r="V3545" t="s">
        <v>1341</v>
      </c>
      <c r="W3545" t="s">
        <v>1339</v>
      </c>
      <c r="X3545">
        <v>46086</v>
      </c>
      <c r="Y3545" t="s">
        <v>3207</v>
      </c>
      <c r="AC3545" t="s">
        <v>1343</v>
      </c>
      <c r="AF3545" t="s">
        <v>1343</v>
      </c>
      <c r="AI3545" t="s">
        <v>1339</v>
      </c>
      <c r="AJ3545">
        <v>50</v>
      </c>
      <c r="AL3545" t="s">
        <v>1332</v>
      </c>
      <c r="AM3545" t="s">
        <v>1332</v>
      </c>
      <c r="AN3545">
        <v>0</v>
      </c>
      <c r="AO3545">
        <v>0</v>
      </c>
    </row>
    <row r="3546" spans="1:41" hidden="1" x14ac:dyDescent="0.3">
      <c r="A3546" t="s">
        <v>1332</v>
      </c>
      <c r="B3546" t="s">
        <v>1379</v>
      </c>
      <c r="C3546" t="s">
        <v>304</v>
      </c>
      <c r="D3546" t="s">
        <v>1890</v>
      </c>
      <c r="E3546" t="s">
        <v>1332</v>
      </c>
      <c r="I3546" t="s">
        <v>1335</v>
      </c>
      <c r="J3546">
        <v>310</v>
      </c>
      <c r="K3546" t="s">
        <v>1247</v>
      </c>
      <c r="L3546">
        <v>46017</v>
      </c>
      <c r="N3546">
        <v>46052</v>
      </c>
      <c r="P3546" t="s">
        <v>1337</v>
      </c>
      <c r="Q3546" t="s">
        <v>1248</v>
      </c>
      <c r="R3546" t="s">
        <v>1339</v>
      </c>
      <c r="S3546" t="s">
        <v>1332</v>
      </c>
      <c r="U3546" t="s">
        <v>1340</v>
      </c>
      <c r="V3546" t="s">
        <v>1402</v>
      </c>
      <c r="W3546" t="s">
        <v>1339</v>
      </c>
      <c r="X3546">
        <v>46046</v>
      </c>
      <c r="Y3546" t="s">
        <v>2610</v>
      </c>
      <c r="Z3546">
        <v>787</v>
      </c>
      <c r="AA3546">
        <v>246</v>
      </c>
      <c r="AB3546">
        <v>16</v>
      </c>
      <c r="AC3546" t="s">
        <v>1343</v>
      </c>
      <c r="AF3546" t="s">
        <v>1343</v>
      </c>
      <c r="AI3546" t="s">
        <v>1339</v>
      </c>
      <c r="AJ3546" t="s">
        <v>1332</v>
      </c>
      <c r="AL3546">
        <v>787</v>
      </c>
      <c r="AM3546">
        <v>787</v>
      </c>
      <c r="AN3546">
        <v>0.31257941550190599</v>
      </c>
      <c r="AO3546">
        <v>0</v>
      </c>
    </row>
    <row r="3547" spans="1:41" hidden="1" x14ac:dyDescent="0.3">
      <c r="A3547" t="s">
        <v>1332</v>
      </c>
      <c r="B3547" t="s">
        <v>1379</v>
      </c>
      <c r="C3547" t="s">
        <v>304</v>
      </c>
      <c r="D3547" t="s">
        <v>1860</v>
      </c>
      <c r="E3547" t="s">
        <v>1332</v>
      </c>
      <c r="I3547" t="s">
        <v>1335</v>
      </c>
      <c r="J3547">
        <v>310</v>
      </c>
      <c r="K3547" t="s">
        <v>1247</v>
      </c>
      <c r="L3547">
        <v>46017</v>
      </c>
      <c r="N3547">
        <v>46052</v>
      </c>
      <c r="P3547" t="s">
        <v>1337</v>
      </c>
      <c r="Q3547" t="s">
        <v>1248</v>
      </c>
      <c r="R3547" t="s">
        <v>1358</v>
      </c>
      <c r="S3547" t="s">
        <v>1332</v>
      </c>
      <c r="U3547" t="s">
        <v>1340</v>
      </c>
      <c r="V3547" t="s">
        <v>1402</v>
      </c>
      <c r="W3547" t="s">
        <v>1358</v>
      </c>
      <c r="AC3547" t="s">
        <v>1343</v>
      </c>
      <c r="AF3547" t="s">
        <v>1343</v>
      </c>
      <c r="AI3547" t="s">
        <v>1358</v>
      </c>
      <c r="AJ3547" t="s">
        <v>1332</v>
      </c>
      <c r="AL3547">
        <v>0</v>
      </c>
      <c r="AM3547" t="s">
        <v>1332</v>
      </c>
      <c r="AN3547">
        <v>0</v>
      </c>
      <c r="AO3547">
        <v>0</v>
      </c>
    </row>
    <row r="3548" spans="1:41" hidden="1" x14ac:dyDescent="0.3">
      <c r="A3548" t="s">
        <v>1332</v>
      </c>
      <c r="B3548" t="s">
        <v>1332</v>
      </c>
      <c r="C3548" t="s">
        <v>304</v>
      </c>
      <c r="D3548" t="s">
        <v>1438</v>
      </c>
      <c r="E3548">
        <v>2025933</v>
      </c>
      <c r="I3548" t="s">
        <v>1335</v>
      </c>
      <c r="J3548">
        <v>310</v>
      </c>
      <c r="K3548" t="s">
        <v>1247</v>
      </c>
      <c r="L3548">
        <v>46050</v>
      </c>
      <c r="N3548">
        <v>46096</v>
      </c>
      <c r="P3548" t="s">
        <v>1337</v>
      </c>
      <c r="Q3548" t="s">
        <v>1248</v>
      </c>
      <c r="R3548" t="s">
        <v>1339</v>
      </c>
      <c r="S3548" t="s">
        <v>1332</v>
      </c>
      <c r="U3548" t="s">
        <v>1340</v>
      </c>
      <c r="V3548" t="s">
        <v>1402</v>
      </c>
      <c r="W3548" t="s">
        <v>1339</v>
      </c>
      <c r="X3548">
        <v>46086</v>
      </c>
      <c r="Y3548" t="s">
        <v>3565</v>
      </c>
      <c r="Z3548">
        <v>1132</v>
      </c>
      <c r="AA3548">
        <v>458</v>
      </c>
      <c r="AB3548">
        <v>16</v>
      </c>
      <c r="AC3548" t="s">
        <v>1408</v>
      </c>
      <c r="AF3548" t="s">
        <v>1343</v>
      </c>
      <c r="AI3548" t="s">
        <v>1339</v>
      </c>
      <c r="AJ3548">
        <v>360</v>
      </c>
      <c r="AL3548">
        <v>1132</v>
      </c>
      <c r="AM3548">
        <v>1132</v>
      </c>
      <c r="AN3548">
        <v>0.404593639575972</v>
      </c>
      <c r="AO3548">
        <v>0.31802120141342799</v>
      </c>
    </row>
    <row r="3549" spans="1:41" hidden="1" x14ac:dyDescent="0.3">
      <c r="A3549" t="s">
        <v>1332</v>
      </c>
      <c r="B3549" t="s">
        <v>1332</v>
      </c>
      <c r="C3549" t="s">
        <v>304</v>
      </c>
      <c r="D3549" t="s">
        <v>1755</v>
      </c>
      <c r="E3549">
        <v>2025329</v>
      </c>
      <c r="I3549" t="s">
        <v>1335</v>
      </c>
      <c r="J3549">
        <v>0</v>
      </c>
      <c r="K3549" t="s">
        <v>1247</v>
      </c>
      <c r="L3549">
        <v>46050</v>
      </c>
      <c r="N3549">
        <v>46096</v>
      </c>
      <c r="P3549" t="s">
        <v>1337</v>
      </c>
      <c r="Q3549" t="s">
        <v>1248</v>
      </c>
      <c r="R3549" t="s">
        <v>1339</v>
      </c>
      <c r="S3549" t="s">
        <v>1332</v>
      </c>
      <c r="U3549" t="s">
        <v>1340</v>
      </c>
      <c r="V3549" t="s">
        <v>1402</v>
      </c>
      <c r="W3549" t="s">
        <v>1339</v>
      </c>
      <c r="X3549">
        <v>46086</v>
      </c>
      <c r="Y3549" t="s">
        <v>3565</v>
      </c>
      <c r="Z3549">
        <v>1132</v>
      </c>
      <c r="AA3549">
        <v>458</v>
      </c>
      <c r="AB3549">
        <v>16</v>
      </c>
      <c r="AC3549" t="s">
        <v>1408</v>
      </c>
      <c r="AF3549" t="s">
        <v>1343</v>
      </c>
      <c r="AI3549" t="s">
        <v>1339</v>
      </c>
      <c r="AJ3549">
        <v>52</v>
      </c>
      <c r="AL3549" t="s">
        <v>1332</v>
      </c>
      <c r="AM3549" t="s">
        <v>1332</v>
      </c>
      <c r="AN3549">
        <v>0.404593639575972</v>
      </c>
      <c r="AO3549">
        <v>0</v>
      </c>
    </row>
    <row r="3550" spans="1:41" hidden="1" x14ac:dyDescent="0.3">
      <c r="A3550" t="s">
        <v>1332</v>
      </c>
      <c r="B3550" t="s">
        <v>1379</v>
      </c>
      <c r="C3550" t="s">
        <v>39</v>
      </c>
      <c r="D3550" t="s">
        <v>3686</v>
      </c>
      <c r="E3550">
        <v>2025945</v>
      </c>
      <c r="I3550" t="s">
        <v>1335</v>
      </c>
      <c r="J3550">
        <v>300</v>
      </c>
      <c r="K3550" t="s">
        <v>1247</v>
      </c>
      <c r="L3550">
        <v>46055</v>
      </c>
      <c r="N3550">
        <v>46096</v>
      </c>
      <c r="P3550" t="s">
        <v>1337</v>
      </c>
      <c r="Q3550" t="s">
        <v>1248</v>
      </c>
      <c r="R3550" t="s">
        <v>1339</v>
      </c>
      <c r="S3550" t="s">
        <v>1332</v>
      </c>
      <c r="U3550" t="s">
        <v>1340</v>
      </c>
      <c r="V3550" t="s">
        <v>1402</v>
      </c>
      <c r="W3550" t="s">
        <v>1339</v>
      </c>
      <c r="X3550">
        <v>46099</v>
      </c>
      <c r="Y3550" t="s">
        <v>3687</v>
      </c>
      <c r="Z3550">
        <v>410</v>
      </c>
      <c r="AA3550">
        <v>150</v>
      </c>
      <c r="AB3550">
        <v>13</v>
      </c>
      <c r="AC3550" t="s">
        <v>1343</v>
      </c>
      <c r="AF3550" t="s">
        <v>1343</v>
      </c>
      <c r="AI3550" t="s">
        <v>1339</v>
      </c>
      <c r="AJ3550">
        <v>360</v>
      </c>
      <c r="AL3550">
        <v>410</v>
      </c>
      <c r="AM3550">
        <v>410</v>
      </c>
      <c r="AN3550">
        <v>0.36585365853658502</v>
      </c>
      <c r="AO3550">
        <v>0.87804878048780499</v>
      </c>
    </row>
    <row r="3551" spans="1:41" hidden="1" x14ac:dyDescent="0.3">
      <c r="A3551" t="s">
        <v>1332</v>
      </c>
      <c r="B3551" t="s">
        <v>1379</v>
      </c>
      <c r="C3551" t="s">
        <v>304</v>
      </c>
      <c r="D3551" t="s">
        <v>2962</v>
      </c>
      <c r="E3551">
        <v>2025945</v>
      </c>
      <c r="F3551" t="s">
        <v>5657</v>
      </c>
      <c r="G3551" t="s">
        <v>5658</v>
      </c>
      <c r="I3551" t="s">
        <v>1335</v>
      </c>
      <c r="J3551">
        <v>310</v>
      </c>
      <c r="K3551" t="s">
        <v>1247</v>
      </c>
      <c r="L3551">
        <v>46092</v>
      </c>
      <c r="N3551">
        <v>46132</v>
      </c>
      <c r="P3551" t="s">
        <v>1337</v>
      </c>
      <c r="Q3551" t="s">
        <v>1248</v>
      </c>
      <c r="R3551" t="s">
        <v>1339</v>
      </c>
      <c r="S3551" t="s">
        <v>1332</v>
      </c>
      <c r="U3551" t="s">
        <v>1340</v>
      </c>
      <c r="V3551" t="s">
        <v>1402</v>
      </c>
      <c r="W3551" t="s">
        <v>1339</v>
      </c>
      <c r="X3551">
        <v>46113</v>
      </c>
      <c r="Y3551" t="s">
        <v>5659</v>
      </c>
      <c r="AC3551" t="s">
        <v>1343</v>
      </c>
      <c r="AF3551" t="s">
        <v>1343</v>
      </c>
      <c r="AI3551" t="s">
        <v>1339</v>
      </c>
      <c r="AJ3551">
        <v>370</v>
      </c>
      <c r="AL3551">
        <v>0</v>
      </c>
      <c r="AM3551">
        <v>0</v>
      </c>
      <c r="AN3551">
        <v>0</v>
      </c>
      <c r="AO3551">
        <v>0</v>
      </c>
    </row>
    <row r="3552" spans="1:41" hidden="1" x14ac:dyDescent="0.3">
      <c r="A3552" t="s">
        <v>1332</v>
      </c>
      <c r="B3552" t="s">
        <v>1332</v>
      </c>
      <c r="C3552" t="s">
        <v>1371</v>
      </c>
      <c r="D3552" t="s">
        <v>5409</v>
      </c>
      <c r="E3552" t="s">
        <v>5410</v>
      </c>
      <c r="F3552" t="s">
        <v>5877</v>
      </c>
      <c r="G3552" t="s">
        <v>5878</v>
      </c>
      <c r="I3552" t="s">
        <v>1335</v>
      </c>
      <c r="J3552">
        <v>280</v>
      </c>
      <c r="K3552" t="s">
        <v>1247</v>
      </c>
      <c r="L3552">
        <v>46093</v>
      </c>
      <c r="N3552">
        <v>46142</v>
      </c>
      <c r="P3552" t="s">
        <v>1420</v>
      </c>
      <c r="Q3552" t="s">
        <v>1248</v>
      </c>
      <c r="R3552" t="s">
        <v>1781</v>
      </c>
      <c r="S3552" t="s">
        <v>1332</v>
      </c>
      <c r="U3552" t="s">
        <v>1340</v>
      </c>
      <c r="V3552" t="s">
        <v>1341</v>
      </c>
      <c r="W3552" t="s">
        <v>1355</v>
      </c>
      <c r="AC3552" t="s">
        <v>1343</v>
      </c>
      <c r="AF3552" t="s">
        <v>1343</v>
      </c>
      <c r="AI3552">
        <v>12</v>
      </c>
      <c r="AJ3552">
        <v>280</v>
      </c>
      <c r="AL3552">
        <v>0</v>
      </c>
      <c r="AM3552" t="s">
        <v>1332</v>
      </c>
      <c r="AN3552">
        <v>0</v>
      </c>
      <c r="AO3552">
        <v>0</v>
      </c>
    </row>
    <row r="3553" spans="1:41" hidden="1" x14ac:dyDescent="0.3">
      <c r="A3553" t="s">
        <v>1332</v>
      </c>
      <c r="B3553" t="s">
        <v>1332</v>
      </c>
      <c r="C3553" t="s">
        <v>205</v>
      </c>
      <c r="D3553" t="s">
        <v>1333</v>
      </c>
      <c r="E3553" t="s">
        <v>1334</v>
      </c>
      <c r="I3553" t="s">
        <v>1335</v>
      </c>
      <c r="J3553">
        <v>100</v>
      </c>
      <c r="K3553" t="s">
        <v>1336</v>
      </c>
      <c r="L3553">
        <v>46006</v>
      </c>
      <c r="N3553">
        <v>46052</v>
      </c>
      <c r="P3553" t="s">
        <v>1337</v>
      </c>
      <c r="Q3553" t="s">
        <v>1338</v>
      </c>
      <c r="R3553" t="s">
        <v>1339</v>
      </c>
      <c r="S3553" t="s">
        <v>1332</v>
      </c>
      <c r="U3553" t="s">
        <v>1340</v>
      </c>
      <c r="V3553" t="s">
        <v>1341</v>
      </c>
      <c r="W3553" t="s">
        <v>1339</v>
      </c>
      <c r="X3553">
        <v>46039</v>
      </c>
      <c r="Y3553" t="s">
        <v>1342</v>
      </c>
      <c r="AC3553" t="s">
        <v>1343</v>
      </c>
      <c r="AF3553" t="s">
        <v>1343</v>
      </c>
      <c r="AI3553" t="s">
        <v>1339</v>
      </c>
      <c r="AJ3553">
        <v>178</v>
      </c>
      <c r="AL3553">
        <v>0</v>
      </c>
      <c r="AM3553">
        <v>0</v>
      </c>
      <c r="AN3553">
        <v>0</v>
      </c>
      <c r="AO3553">
        <v>0</v>
      </c>
    </row>
    <row r="3554" spans="1:41" hidden="1" x14ac:dyDescent="0.3">
      <c r="A3554" t="s">
        <v>1332</v>
      </c>
      <c r="B3554" t="s">
        <v>1379</v>
      </c>
      <c r="C3554" t="s">
        <v>205</v>
      </c>
      <c r="D3554" t="s">
        <v>2091</v>
      </c>
      <c r="E3554">
        <v>2025339</v>
      </c>
      <c r="I3554" t="s">
        <v>1335</v>
      </c>
      <c r="J3554">
        <v>0</v>
      </c>
      <c r="K3554" t="s">
        <v>1336</v>
      </c>
      <c r="L3554">
        <v>46006</v>
      </c>
      <c r="N3554">
        <v>46068</v>
      </c>
      <c r="P3554" t="s">
        <v>1337</v>
      </c>
      <c r="Q3554" t="s">
        <v>1338</v>
      </c>
      <c r="R3554" t="s">
        <v>1352</v>
      </c>
      <c r="S3554" t="s">
        <v>1332</v>
      </c>
      <c r="U3554" t="s">
        <v>1340</v>
      </c>
      <c r="V3554" t="s">
        <v>1341</v>
      </c>
      <c r="W3554" t="s">
        <v>1355</v>
      </c>
      <c r="AC3554" t="s">
        <v>1343</v>
      </c>
      <c r="AF3554" t="s">
        <v>1343</v>
      </c>
      <c r="AI3554" t="s">
        <v>1352</v>
      </c>
      <c r="AJ3554">
        <v>58</v>
      </c>
      <c r="AL3554">
        <v>0</v>
      </c>
      <c r="AM3554" t="s">
        <v>1332</v>
      </c>
      <c r="AN3554">
        <v>0</v>
      </c>
      <c r="AO3554">
        <v>0</v>
      </c>
    </row>
    <row r="3555" spans="1:41" hidden="1" x14ac:dyDescent="0.3">
      <c r="A3555" t="s">
        <v>1332</v>
      </c>
      <c r="B3555" t="s">
        <v>1379</v>
      </c>
      <c r="C3555" t="s">
        <v>205</v>
      </c>
      <c r="D3555" t="s">
        <v>2416</v>
      </c>
      <c r="E3555">
        <v>2025315</v>
      </c>
      <c r="I3555" t="s">
        <v>1335</v>
      </c>
      <c r="J3555">
        <v>100</v>
      </c>
      <c r="K3555" t="s">
        <v>1336</v>
      </c>
      <c r="L3555">
        <v>46006</v>
      </c>
      <c r="N3555">
        <v>46068</v>
      </c>
      <c r="P3555" t="s">
        <v>1337</v>
      </c>
      <c r="Q3555" t="s">
        <v>1338</v>
      </c>
      <c r="R3555" t="s">
        <v>1352</v>
      </c>
      <c r="S3555" t="s">
        <v>1332</v>
      </c>
      <c r="U3555" t="s">
        <v>1340</v>
      </c>
      <c r="V3555" t="s">
        <v>1341</v>
      </c>
      <c r="W3555" t="s">
        <v>1355</v>
      </c>
      <c r="AC3555" t="s">
        <v>1343</v>
      </c>
      <c r="AF3555" t="s">
        <v>1343</v>
      </c>
      <c r="AI3555" t="s">
        <v>1352</v>
      </c>
      <c r="AJ3555">
        <v>165</v>
      </c>
      <c r="AL3555">
        <v>0</v>
      </c>
      <c r="AM3555" t="s">
        <v>1332</v>
      </c>
      <c r="AN3555">
        <v>0</v>
      </c>
      <c r="AO3555">
        <v>0</v>
      </c>
    </row>
    <row r="3556" spans="1:41" hidden="1" x14ac:dyDescent="0.3">
      <c r="A3556" t="s">
        <v>1332</v>
      </c>
      <c r="B3556" t="s">
        <v>1379</v>
      </c>
      <c r="C3556" t="s">
        <v>1386</v>
      </c>
      <c r="D3556" t="s">
        <v>2416</v>
      </c>
      <c r="E3556">
        <v>2025315</v>
      </c>
      <c r="I3556" t="s">
        <v>1335</v>
      </c>
      <c r="J3556">
        <v>150</v>
      </c>
      <c r="K3556" t="s">
        <v>1336</v>
      </c>
      <c r="L3556">
        <v>46011</v>
      </c>
      <c r="N3556">
        <v>46052</v>
      </c>
      <c r="P3556" t="s">
        <v>1337</v>
      </c>
      <c r="Q3556" t="s">
        <v>1338</v>
      </c>
      <c r="R3556" t="s">
        <v>1339</v>
      </c>
      <c r="S3556" t="s">
        <v>1332</v>
      </c>
      <c r="U3556" t="s">
        <v>1340</v>
      </c>
      <c r="V3556" t="s">
        <v>1341</v>
      </c>
      <c r="W3556" t="s">
        <v>1339</v>
      </c>
      <c r="X3556">
        <v>46079</v>
      </c>
      <c r="Y3556" t="s">
        <v>2596</v>
      </c>
      <c r="AC3556" t="s">
        <v>1343</v>
      </c>
      <c r="AF3556" t="s">
        <v>1343</v>
      </c>
      <c r="AI3556" t="s">
        <v>1339</v>
      </c>
      <c r="AJ3556">
        <v>215</v>
      </c>
      <c r="AL3556">
        <v>0</v>
      </c>
      <c r="AM3556">
        <v>0</v>
      </c>
      <c r="AN3556">
        <v>0</v>
      </c>
      <c r="AO3556">
        <v>0</v>
      </c>
    </row>
    <row r="3557" spans="1:41" hidden="1" x14ac:dyDescent="0.3">
      <c r="A3557" t="s">
        <v>1332</v>
      </c>
      <c r="B3557" t="s">
        <v>1379</v>
      </c>
      <c r="C3557" t="s">
        <v>1386</v>
      </c>
      <c r="D3557" t="s">
        <v>2091</v>
      </c>
      <c r="E3557">
        <v>2025339</v>
      </c>
      <c r="I3557" t="s">
        <v>1335</v>
      </c>
      <c r="J3557">
        <v>150</v>
      </c>
      <c r="K3557" t="s">
        <v>1336</v>
      </c>
      <c r="L3557">
        <v>46011</v>
      </c>
      <c r="N3557">
        <v>46052</v>
      </c>
      <c r="P3557" t="s">
        <v>1337</v>
      </c>
      <c r="Q3557" t="s">
        <v>1338</v>
      </c>
      <c r="R3557" t="s">
        <v>1339</v>
      </c>
      <c r="S3557" t="s">
        <v>1332</v>
      </c>
      <c r="U3557" t="s">
        <v>1340</v>
      </c>
      <c r="V3557" t="s">
        <v>1341</v>
      </c>
      <c r="W3557" t="s">
        <v>1339</v>
      </c>
      <c r="X3557">
        <v>46079</v>
      </c>
      <c r="Y3557" t="s">
        <v>2596</v>
      </c>
      <c r="AC3557" t="s">
        <v>1343</v>
      </c>
      <c r="AF3557" t="s">
        <v>1343</v>
      </c>
      <c r="AI3557" t="s">
        <v>1339</v>
      </c>
      <c r="AJ3557">
        <v>208</v>
      </c>
      <c r="AL3557" t="s">
        <v>1332</v>
      </c>
      <c r="AM3557" t="s">
        <v>1332</v>
      </c>
      <c r="AN3557">
        <v>0</v>
      </c>
      <c r="AO3557">
        <v>0</v>
      </c>
    </row>
    <row r="3558" spans="1:41" hidden="1" x14ac:dyDescent="0.3">
      <c r="A3558" t="s">
        <v>1332</v>
      </c>
      <c r="B3558" t="s">
        <v>1332</v>
      </c>
      <c r="C3558" t="s">
        <v>205</v>
      </c>
      <c r="D3558" t="s">
        <v>5409</v>
      </c>
      <c r="E3558" t="s">
        <v>5410</v>
      </c>
      <c r="F3558" t="s">
        <v>5696</v>
      </c>
      <c r="G3558" t="s">
        <v>5697</v>
      </c>
      <c r="I3558" t="s">
        <v>1335</v>
      </c>
      <c r="J3558">
        <v>100</v>
      </c>
      <c r="K3558" t="s">
        <v>1336</v>
      </c>
      <c r="L3558">
        <v>46092</v>
      </c>
      <c r="N3558">
        <v>46142</v>
      </c>
      <c r="P3558" t="s">
        <v>1337</v>
      </c>
      <c r="Q3558" t="s">
        <v>1338</v>
      </c>
      <c r="R3558" t="s">
        <v>1781</v>
      </c>
      <c r="S3558" t="s">
        <v>1332</v>
      </c>
      <c r="U3558" t="s">
        <v>1340</v>
      </c>
      <c r="V3558" t="s">
        <v>1341</v>
      </c>
      <c r="W3558" t="s">
        <v>1355</v>
      </c>
      <c r="AC3558" t="s">
        <v>1343</v>
      </c>
      <c r="AF3558" t="s">
        <v>1343</v>
      </c>
      <c r="AI3558">
        <v>12</v>
      </c>
      <c r="AJ3558">
        <v>100</v>
      </c>
      <c r="AL3558">
        <v>0</v>
      </c>
      <c r="AM3558" t="s">
        <v>1332</v>
      </c>
      <c r="AN3558">
        <v>0</v>
      </c>
      <c r="AO3558">
        <v>0</v>
      </c>
    </row>
    <row r="3559" spans="1:41" hidden="1" x14ac:dyDescent="0.3">
      <c r="A3559" t="s">
        <v>1332</v>
      </c>
      <c r="B3559" t="s">
        <v>1332</v>
      </c>
      <c r="C3559" t="s">
        <v>1359</v>
      </c>
      <c r="D3559" t="s">
        <v>2338</v>
      </c>
      <c r="E3559" t="s">
        <v>1332</v>
      </c>
      <c r="I3559" t="s">
        <v>1369</v>
      </c>
      <c r="J3559">
        <v>0</v>
      </c>
      <c r="K3559" t="s">
        <v>2362</v>
      </c>
      <c r="L3559">
        <v>46009</v>
      </c>
      <c r="N3559">
        <v>46052</v>
      </c>
      <c r="P3559" t="s">
        <v>1337</v>
      </c>
      <c r="Q3559" t="s">
        <v>2361</v>
      </c>
      <c r="R3559" t="s">
        <v>1358</v>
      </c>
      <c r="S3559" t="s">
        <v>1332</v>
      </c>
      <c r="U3559" t="s">
        <v>1340</v>
      </c>
      <c r="V3559" t="s">
        <v>1341</v>
      </c>
      <c r="W3559" t="s">
        <v>1358</v>
      </c>
      <c r="AC3559" t="s">
        <v>1343</v>
      </c>
      <c r="AF3559" t="s">
        <v>1343</v>
      </c>
      <c r="AI3559" t="s">
        <v>1358</v>
      </c>
      <c r="AJ3559" t="s">
        <v>1332</v>
      </c>
      <c r="AL3559">
        <v>0</v>
      </c>
      <c r="AM3559" t="s">
        <v>1332</v>
      </c>
      <c r="AN3559">
        <v>0</v>
      </c>
      <c r="AO3559">
        <v>0</v>
      </c>
    </row>
    <row r="3560" spans="1:41" hidden="1" x14ac:dyDescent="0.3">
      <c r="C3560" t="s">
        <v>205</v>
      </c>
      <c r="D3560" t="s">
        <v>4500</v>
      </c>
      <c r="E3560">
        <v>2026062</v>
      </c>
      <c r="F3560" t="s">
        <v>8942</v>
      </c>
      <c r="G3560" t="s">
        <v>4636</v>
      </c>
      <c r="I3560" t="s">
        <v>1335</v>
      </c>
      <c r="J3560">
        <v>400</v>
      </c>
      <c r="K3560" t="s">
        <v>8943</v>
      </c>
      <c r="L3560">
        <v>46128</v>
      </c>
      <c r="N3560">
        <v>46172</v>
      </c>
      <c r="P3560" t="s">
        <v>1337</v>
      </c>
      <c r="Q3560" t="s">
        <v>8944</v>
      </c>
      <c r="U3560" t="s">
        <v>1340</v>
      </c>
      <c r="V3560" t="s">
        <v>1341</v>
      </c>
      <c r="W3560" t="s">
        <v>1355</v>
      </c>
      <c r="AC3560" t="s">
        <v>1343</v>
      </c>
      <c r="AF3560" t="s">
        <v>1343</v>
      </c>
      <c r="AI3560">
        <v>42</v>
      </c>
      <c r="AJ3560">
        <v>455</v>
      </c>
      <c r="AL3560">
        <v>0</v>
      </c>
      <c r="AM3560" t="s">
        <v>1332</v>
      </c>
      <c r="AN3560">
        <v>0</v>
      </c>
      <c r="AO3560">
        <v>0</v>
      </c>
    </row>
    <row r="3561" spans="1:41" hidden="1" x14ac:dyDescent="0.3">
      <c r="C3561" t="s">
        <v>205</v>
      </c>
      <c r="D3561" t="s">
        <v>8820</v>
      </c>
      <c r="E3561" t="s">
        <v>8821</v>
      </c>
      <c r="F3561" t="s">
        <v>8942</v>
      </c>
      <c r="G3561" t="s">
        <v>4636</v>
      </c>
      <c r="I3561" t="s">
        <v>1335</v>
      </c>
      <c r="J3561">
        <v>0</v>
      </c>
      <c r="K3561" t="s">
        <v>8943</v>
      </c>
      <c r="L3561">
        <v>46128</v>
      </c>
      <c r="N3561">
        <v>46172</v>
      </c>
      <c r="P3561" t="s">
        <v>1337</v>
      </c>
      <c r="Q3561" t="s">
        <v>8944</v>
      </c>
      <c r="U3561" t="s">
        <v>1340</v>
      </c>
      <c r="V3561" t="s">
        <v>1341</v>
      </c>
      <c r="W3561" t="s">
        <v>1355</v>
      </c>
      <c r="AC3561" t="s">
        <v>1343</v>
      </c>
      <c r="AF3561" t="s">
        <v>1343</v>
      </c>
      <c r="AI3561">
        <v>42</v>
      </c>
      <c r="AJ3561">
        <v>0</v>
      </c>
      <c r="AL3561">
        <v>0</v>
      </c>
      <c r="AM3561" t="s">
        <v>1332</v>
      </c>
      <c r="AN3561">
        <v>0</v>
      </c>
      <c r="AO3561">
        <v>0</v>
      </c>
    </row>
    <row r="3562" spans="1:41" hidden="1" x14ac:dyDescent="0.3">
      <c r="C3562" t="s">
        <v>205</v>
      </c>
      <c r="D3562" t="s">
        <v>8642</v>
      </c>
      <c r="E3562" t="s">
        <v>1332</v>
      </c>
      <c r="F3562" t="s">
        <v>8942</v>
      </c>
      <c r="G3562" t="s">
        <v>8634</v>
      </c>
      <c r="I3562" t="s">
        <v>1335</v>
      </c>
      <c r="J3562">
        <v>400</v>
      </c>
      <c r="K3562" t="s">
        <v>8943</v>
      </c>
      <c r="L3562">
        <v>46128</v>
      </c>
      <c r="N3562">
        <v>46172</v>
      </c>
      <c r="P3562" t="s">
        <v>1337</v>
      </c>
      <c r="Q3562" t="s">
        <v>8944</v>
      </c>
      <c r="U3562" t="s">
        <v>1340</v>
      </c>
      <c r="V3562" t="s">
        <v>1341</v>
      </c>
      <c r="W3562" t="s">
        <v>1355</v>
      </c>
      <c r="AC3562" t="s">
        <v>1343</v>
      </c>
      <c r="AF3562" t="s">
        <v>1343</v>
      </c>
      <c r="AI3562">
        <v>42</v>
      </c>
      <c r="AJ3562" t="s">
        <v>1332</v>
      </c>
      <c r="AL3562">
        <v>0</v>
      </c>
      <c r="AM3562" t="s">
        <v>1332</v>
      </c>
      <c r="AN3562">
        <v>0</v>
      </c>
      <c r="AO3562">
        <v>0</v>
      </c>
    </row>
    <row r="3563" spans="1:41" hidden="1" x14ac:dyDescent="0.3">
      <c r="A3563" t="s">
        <v>1332</v>
      </c>
      <c r="B3563" t="s">
        <v>1332</v>
      </c>
      <c r="C3563" t="s">
        <v>64</v>
      </c>
      <c r="D3563" t="s">
        <v>2519</v>
      </c>
      <c r="E3563">
        <v>2025317</v>
      </c>
      <c r="F3563" t="s">
        <v>6722</v>
      </c>
      <c r="G3563" t="s">
        <v>6723</v>
      </c>
      <c r="I3563" t="s">
        <v>1335</v>
      </c>
      <c r="J3563">
        <v>160</v>
      </c>
      <c r="K3563" t="s">
        <v>6724</v>
      </c>
      <c r="L3563">
        <v>46101</v>
      </c>
      <c r="N3563">
        <v>46152</v>
      </c>
      <c r="P3563" t="s">
        <v>1361</v>
      </c>
      <c r="Q3563" t="s">
        <v>6725</v>
      </c>
      <c r="R3563" t="s">
        <v>1781</v>
      </c>
      <c r="S3563" t="s">
        <v>1332</v>
      </c>
      <c r="U3563" t="s">
        <v>1340</v>
      </c>
      <c r="V3563" t="s">
        <v>1341</v>
      </c>
      <c r="W3563" t="s">
        <v>1355</v>
      </c>
      <c r="AC3563" t="s">
        <v>1343</v>
      </c>
      <c r="AF3563" t="s">
        <v>1343</v>
      </c>
      <c r="AI3563">
        <v>22</v>
      </c>
      <c r="AJ3563">
        <v>210</v>
      </c>
      <c r="AL3563">
        <v>0</v>
      </c>
      <c r="AM3563" t="s">
        <v>1332</v>
      </c>
      <c r="AN3563">
        <v>0</v>
      </c>
      <c r="AO3563">
        <v>0</v>
      </c>
    </row>
    <row r="3564" spans="1:41" hidden="1" x14ac:dyDescent="0.3">
      <c r="A3564" t="s">
        <v>1332</v>
      </c>
      <c r="B3564" t="s">
        <v>1332</v>
      </c>
      <c r="C3564" t="s">
        <v>64</v>
      </c>
      <c r="D3564" t="s">
        <v>1755</v>
      </c>
      <c r="E3564">
        <v>2025329</v>
      </c>
      <c r="F3564" t="s">
        <v>6722</v>
      </c>
      <c r="I3564" t="s">
        <v>1335</v>
      </c>
      <c r="J3564">
        <v>0</v>
      </c>
      <c r="K3564" t="s">
        <v>6724</v>
      </c>
      <c r="L3564">
        <v>46101</v>
      </c>
      <c r="N3564">
        <v>46152</v>
      </c>
      <c r="P3564" t="s">
        <v>1361</v>
      </c>
      <c r="Q3564" t="s">
        <v>6725</v>
      </c>
      <c r="R3564" t="s">
        <v>1781</v>
      </c>
      <c r="S3564" t="s">
        <v>1332</v>
      </c>
      <c r="U3564" t="s">
        <v>1340</v>
      </c>
      <c r="V3564" t="s">
        <v>1341</v>
      </c>
      <c r="W3564" t="s">
        <v>1355</v>
      </c>
      <c r="AC3564" t="s">
        <v>1343</v>
      </c>
      <c r="AF3564" t="s">
        <v>1343</v>
      </c>
      <c r="AI3564">
        <v>22</v>
      </c>
      <c r="AJ3564">
        <v>52</v>
      </c>
      <c r="AL3564">
        <v>0</v>
      </c>
      <c r="AM3564" t="s">
        <v>1332</v>
      </c>
      <c r="AN3564">
        <v>0</v>
      </c>
      <c r="AO3564">
        <v>0</v>
      </c>
    </row>
    <row r="3565" spans="1:41" hidden="1" x14ac:dyDescent="0.3">
      <c r="A3565" t="s">
        <v>1332</v>
      </c>
      <c r="B3565" t="s">
        <v>1332</v>
      </c>
      <c r="C3565" t="s">
        <v>64</v>
      </c>
      <c r="D3565" t="s">
        <v>6592</v>
      </c>
      <c r="E3565" t="s">
        <v>6593</v>
      </c>
      <c r="F3565" t="s">
        <v>6722</v>
      </c>
      <c r="G3565" t="s">
        <v>4636</v>
      </c>
      <c r="I3565" t="s">
        <v>1335</v>
      </c>
      <c r="J3565">
        <v>160</v>
      </c>
      <c r="K3565" t="s">
        <v>6724</v>
      </c>
      <c r="L3565">
        <v>46101</v>
      </c>
      <c r="N3565">
        <v>46152</v>
      </c>
      <c r="P3565" t="s">
        <v>1361</v>
      </c>
      <c r="Q3565" t="s">
        <v>6725</v>
      </c>
      <c r="R3565" t="s">
        <v>1781</v>
      </c>
      <c r="S3565" t="s">
        <v>1332</v>
      </c>
      <c r="U3565" t="s">
        <v>1340</v>
      </c>
      <c r="V3565" t="s">
        <v>1341</v>
      </c>
      <c r="W3565" t="s">
        <v>1355</v>
      </c>
      <c r="AC3565" t="s">
        <v>1343</v>
      </c>
      <c r="AF3565" t="s">
        <v>1343</v>
      </c>
      <c r="AI3565">
        <v>22</v>
      </c>
      <c r="AJ3565">
        <v>160</v>
      </c>
      <c r="AL3565">
        <v>0</v>
      </c>
      <c r="AM3565" t="s">
        <v>1332</v>
      </c>
      <c r="AN3565">
        <v>0</v>
      </c>
      <c r="AO3565">
        <v>0</v>
      </c>
    </row>
    <row r="3566" spans="1:41" hidden="1" x14ac:dyDescent="0.3">
      <c r="A3566" t="s">
        <v>1332</v>
      </c>
      <c r="B3566" t="s">
        <v>1332</v>
      </c>
      <c r="C3566" t="s">
        <v>64</v>
      </c>
      <c r="D3566" t="s">
        <v>6595</v>
      </c>
      <c r="E3566" t="s">
        <v>6596</v>
      </c>
      <c r="F3566" t="s">
        <v>6722</v>
      </c>
      <c r="G3566" t="s">
        <v>4636</v>
      </c>
      <c r="I3566" t="s">
        <v>1335</v>
      </c>
      <c r="J3566">
        <v>0</v>
      </c>
      <c r="K3566" t="s">
        <v>6724</v>
      </c>
      <c r="L3566">
        <v>46101</v>
      </c>
      <c r="N3566">
        <v>46152</v>
      </c>
      <c r="P3566" t="s">
        <v>1361</v>
      </c>
      <c r="Q3566" t="s">
        <v>6725</v>
      </c>
      <c r="R3566" t="s">
        <v>1781</v>
      </c>
      <c r="S3566" t="s">
        <v>1332</v>
      </c>
      <c r="U3566" t="s">
        <v>1340</v>
      </c>
      <c r="V3566" t="s">
        <v>1341</v>
      </c>
      <c r="W3566" t="s">
        <v>1355</v>
      </c>
      <c r="AC3566" t="s">
        <v>1343</v>
      </c>
      <c r="AF3566" t="s">
        <v>1343</v>
      </c>
      <c r="AI3566">
        <v>22</v>
      </c>
      <c r="AJ3566">
        <v>0</v>
      </c>
      <c r="AL3566">
        <v>0</v>
      </c>
      <c r="AM3566" t="s">
        <v>1332</v>
      </c>
      <c r="AN3566">
        <v>0</v>
      </c>
      <c r="AO3566">
        <v>0</v>
      </c>
    </row>
    <row r="3567" spans="1:41" hidden="1" x14ac:dyDescent="0.3">
      <c r="A3567" t="s">
        <v>1332</v>
      </c>
      <c r="B3567" t="s">
        <v>1332</v>
      </c>
      <c r="C3567" t="s">
        <v>47</v>
      </c>
      <c r="D3567" t="s">
        <v>4351</v>
      </c>
      <c r="E3567">
        <v>2026001</v>
      </c>
      <c r="F3567" t="s">
        <v>5096</v>
      </c>
      <c r="G3567" t="s">
        <v>5097</v>
      </c>
      <c r="I3567" t="s">
        <v>1335</v>
      </c>
      <c r="J3567">
        <v>280</v>
      </c>
      <c r="K3567" t="s">
        <v>5098</v>
      </c>
      <c r="L3567">
        <v>46086</v>
      </c>
      <c r="N3567">
        <v>46132</v>
      </c>
      <c r="P3567" t="s">
        <v>1337</v>
      </c>
      <c r="Q3567" t="s">
        <v>5099</v>
      </c>
      <c r="R3567" t="s">
        <v>3490</v>
      </c>
      <c r="S3567" t="s">
        <v>1332</v>
      </c>
      <c r="U3567" t="s">
        <v>1340</v>
      </c>
      <c r="V3567" t="s">
        <v>1341</v>
      </c>
      <c r="W3567" t="s">
        <v>1355</v>
      </c>
      <c r="AC3567" t="s">
        <v>1343</v>
      </c>
      <c r="AF3567" t="s">
        <v>1343</v>
      </c>
      <c r="AI3567">
        <v>2</v>
      </c>
      <c r="AJ3567">
        <v>325</v>
      </c>
      <c r="AL3567">
        <v>0</v>
      </c>
      <c r="AM3567" t="s">
        <v>1332</v>
      </c>
      <c r="AN3567">
        <v>0</v>
      </c>
      <c r="AO3567">
        <v>0</v>
      </c>
    </row>
    <row r="3568" spans="1:41" hidden="1" x14ac:dyDescent="0.3">
      <c r="A3568" t="s">
        <v>1332</v>
      </c>
      <c r="B3568" t="s">
        <v>1332</v>
      </c>
      <c r="C3568" t="s">
        <v>39</v>
      </c>
      <c r="D3568" t="s">
        <v>6419</v>
      </c>
      <c r="E3568">
        <v>2026053</v>
      </c>
      <c r="F3568" t="s">
        <v>6744</v>
      </c>
      <c r="I3568" t="s">
        <v>1335</v>
      </c>
      <c r="J3568">
        <v>260</v>
      </c>
      <c r="K3568" t="s">
        <v>5098</v>
      </c>
      <c r="L3568">
        <v>46104</v>
      </c>
      <c r="N3568">
        <v>46152</v>
      </c>
      <c r="P3568" t="s">
        <v>1337</v>
      </c>
      <c r="Q3568" t="s">
        <v>5099</v>
      </c>
      <c r="R3568" t="s">
        <v>1781</v>
      </c>
      <c r="S3568" t="s">
        <v>1332</v>
      </c>
      <c r="U3568" t="s">
        <v>1340</v>
      </c>
      <c r="V3568" t="s">
        <v>1341</v>
      </c>
      <c r="W3568" t="s">
        <v>1355</v>
      </c>
      <c r="AC3568" t="s">
        <v>1343</v>
      </c>
      <c r="AF3568" t="s">
        <v>1343</v>
      </c>
      <c r="AI3568">
        <v>22</v>
      </c>
      <c r="AJ3568">
        <v>260</v>
      </c>
      <c r="AL3568">
        <v>0</v>
      </c>
      <c r="AM3568" t="s">
        <v>1332</v>
      </c>
      <c r="AN3568">
        <v>0</v>
      </c>
      <c r="AO3568">
        <v>0</v>
      </c>
    </row>
    <row r="3569" spans="1:41" hidden="1" x14ac:dyDescent="0.3">
      <c r="A3569" t="s">
        <v>1332</v>
      </c>
      <c r="B3569" t="s">
        <v>1332</v>
      </c>
      <c r="C3569" t="s">
        <v>39</v>
      </c>
      <c r="D3569" t="s">
        <v>6423</v>
      </c>
      <c r="E3569" t="s">
        <v>6424</v>
      </c>
      <c r="F3569" t="s">
        <v>6744</v>
      </c>
      <c r="I3569" t="s">
        <v>1335</v>
      </c>
      <c r="J3569">
        <v>0</v>
      </c>
      <c r="K3569" t="s">
        <v>5098</v>
      </c>
      <c r="L3569">
        <v>46104</v>
      </c>
      <c r="N3569">
        <v>46152</v>
      </c>
      <c r="P3569" t="s">
        <v>1337</v>
      </c>
      <c r="Q3569" t="s">
        <v>5099</v>
      </c>
      <c r="R3569" t="s">
        <v>1781</v>
      </c>
      <c r="S3569" t="s">
        <v>1332</v>
      </c>
      <c r="U3569" t="s">
        <v>1340</v>
      </c>
      <c r="V3569" t="s">
        <v>1341</v>
      </c>
      <c r="W3569" t="s">
        <v>1355</v>
      </c>
      <c r="AC3569" t="s">
        <v>1343</v>
      </c>
      <c r="AF3569" t="s">
        <v>1343</v>
      </c>
      <c r="AI3569">
        <v>22</v>
      </c>
      <c r="AJ3569">
        <v>30</v>
      </c>
      <c r="AL3569">
        <v>0</v>
      </c>
      <c r="AM3569" t="s">
        <v>1332</v>
      </c>
      <c r="AN3569">
        <v>0</v>
      </c>
      <c r="AO3569">
        <v>0</v>
      </c>
    </row>
    <row r="3570" spans="1:41" hidden="1" x14ac:dyDescent="0.3">
      <c r="A3570" t="s">
        <v>1332</v>
      </c>
      <c r="B3570" t="s">
        <v>1332</v>
      </c>
      <c r="C3570" t="s">
        <v>1359</v>
      </c>
      <c r="D3570" t="s">
        <v>3686</v>
      </c>
      <c r="E3570">
        <v>2025945</v>
      </c>
      <c r="F3570" t="s">
        <v>7248</v>
      </c>
      <c r="G3570" t="s">
        <v>7249</v>
      </c>
      <c r="I3570" t="s">
        <v>1335</v>
      </c>
      <c r="J3570">
        <v>100</v>
      </c>
      <c r="K3570" t="s">
        <v>7250</v>
      </c>
      <c r="L3570">
        <v>46109</v>
      </c>
      <c r="N3570">
        <v>46157</v>
      </c>
      <c r="P3570" t="s">
        <v>1361</v>
      </c>
      <c r="Q3570" t="s">
        <v>7251</v>
      </c>
      <c r="R3570" t="s">
        <v>1781</v>
      </c>
      <c r="S3570" t="s">
        <v>1332</v>
      </c>
      <c r="U3570" t="s">
        <v>1340</v>
      </c>
      <c r="V3570" t="s">
        <v>1341</v>
      </c>
      <c r="W3570" t="s">
        <v>1355</v>
      </c>
      <c r="AC3570" t="s">
        <v>1343</v>
      </c>
      <c r="AF3570" t="s">
        <v>1343</v>
      </c>
      <c r="AI3570">
        <v>27</v>
      </c>
      <c r="AJ3570">
        <v>160</v>
      </c>
      <c r="AL3570">
        <v>0</v>
      </c>
      <c r="AM3570" t="s">
        <v>1332</v>
      </c>
      <c r="AN3570">
        <v>0</v>
      </c>
      <c r="AO3570">
        <v>0</v>
      </c>
    </row>
    <row r="3571" spans="1:41" hidden="1" x14ac:dyDescent="0.3">
      <c r="A3571" t="s">
        <v>1332</v>
      </c>
      <c r="B3571" t="s">
        <v>1332</v>
      </c>
      <c r="C3571" t="s">
        <v>304</v>
      </c>
      <c r="D3571" t="s">
        <v>1438</v>
      </c>
      <c r="E3571">
        <v>2025933</v>
      </c>
      <c r="I3571" t="s">
        <v>1335</v>
      </c>
      <c r="J3571">
        <v>400</v>
      </c>
      <c r="K3571" t="s">
        <v>3573</v>
      </c>
      <c r="L3571">
        <v>46052</v>
      </c>
      <c r="N3571">
        <v>46081</v>
      </c>
      <c r="P3571" t="s">
        <v>1361</v>
      </c>
      <c r="Q3571" t="s">
        <v>3574</v>
      </c>
      <c r="R3571" t="s">
        <v>1339</v>
      </c>
      <c r="S3571" t="s">
        <v>1332</v>
      </c>
      <c r="U3571" t="s">
        <v>1340</v>
      </c>
      <c r="V3571" t="s">
        <v>1341</v>
      </c>
      <c r="W3571" t="s">
        <v>1339</v>
      </c>
      <c r="X3571">
        <v>46082</v>
      </c>
      <c r="Y3571" t="s">
        <v>3575</v>
      </c>
      <c r="Z3571">
        <v>355</v>
      </c>
      <c r="AA3571">
        <v>85</v>
      </c>
      <c r="AB3571">
        <v>9</v>
      </c>
      <c r="AC3571" t="s">
        <v>1343</v>
      </c>
      <c r="AF3571" t="s">
        <v>1343</v>
      </c>
      <c r="AI3571" t="s">
        <v>1339</v>
      </c>
      <c r="AJ3571">
        <v>450</v>
      </c>
      <c r="AL3571">
        <v>355</v>
      </c>
      <c r="AM3571">
        <v>355</v>
      </c>
      <c r="AN3571">
        <v>0.23943661971831001</v>
      </c>
      <c r="AO3571">
        <v>1.2676056338028201</v>
      </c>
    </row>
    <row r="3572" spans="1:41" hidden="1" x14ac:dyDescent="0.3">
      <c r="A3572" t="s">
        <v>1332</v>
      </c>
      <c r="B3572" t="s">
        <v>1332</v>
      </c>
      <c r="C3572" t="s">
        <v>304</v>
      </c>
      <c r="D3572" t="s">
        <v>1755</v>
      </c>
      <c r="E3572">
        <v>2025329</v>
      </c>
      <c r="I3572" t="s">
        <v>1335</v>
      </c>
      <c r="J3572">
        <v>0</v>
      </c>
      <c r="K3572" t="s">
        <v>3573</v>
      </c>
      <c r="L3572">
        <v>46052</v>
      </c>
      <c r="N3572">
        <v>46081</v>
      </c>
      <c r="P3572" t="s">
        <v>1361</v>
      </c>
      <c r="Q3572" t="s">
        <v>3574</v>
      </c>
      <c r="R3572" t="s">
        <v>1339</v>
      </c>
      <c r="S3572" t="s">
        <v>1332</v>
      </c>
      <c r="U3572" t="s">
        <v>1340</v>
      </c>
      <c r="V3572" t="s">
        <v>1341</v>
      </c>
      <c r="W3572" t="s">
        <v>1339</v>
      </c>
      <c r="X3572">
        <v>46082</v>
      </c>
      <c r="Y3572" t="s">
        <v>3575</v>
      </c>
      <c r="Z3572">
        <v>355</v>
      </c>
      <c r="AA3572">
        <v>85</v>
      </c>
      <c r="AB3572">
        <v>9</v>
      </c>
      <c r="AC3572" t="s">
        <v>1343</v>
      </c>
      <c r="AF3572" t="s">
        <v>1343</v>
      </c>
      <c r="AI3572" t="s">
        <v>1339</v>
      </c>
      <c r="AJ3572">
        <v>52</v>
      </c>
      <c r="AL3572" t="s">
        <v>1332</v>
      </c>
      <c r="AM3572" t="s">
        <v>1332</v>
      </c>
      <c r="AN3572">
        <v>0.23943661971831001</v>
      </c>
      <c r="AO3572">
        <v>0</v>
      </c>
    </row>
    <row r="3573" spans="1:41" hidden="1" x14ac:dyDescent="0.3">
      <c r="A3573" t="s">
        <v>1332</v>
      </c>
      <c r="B3573" t="s">
        <v>1332</v>
      </c>
      <c r="C3573" t="s">
        <v>1359</v>
      </c>
      <c r="D3573" t="s">
        <v>2962</v>
      </c>
      <c r="E3573">
        <v>2025945</v>
      </c>
      <c r="F3573" t="s">
        <v>5611</v>
      </c>
      <c r="G3573" t="s">
        <v>5612</v>
      </c>
      <c r="I3573" t="s">
        <v>1335</v>
      </c>
      <c r="J3573">
        <v>160</v>
      </c>
      <c r="K3573" t="s">
        <v>5613</v>
      </c>
      <c r="L3573">
        <v>46092</v>
      </c>
      <c r="N3573">
        <v>46132</v>
      </c>
      <c r="P3573" t="s">
        <v>1337</v>
      </c>
      <c r="Q3573" t="s">
        <v>5614</v>
      </c>
      <c r="R3573" t="s">
        <v>1339</v>
      </c>
      <c r="S3573" t="s">
        <v>1332</v>
      </c>
      <c r="U3573" t="s">
        <v>1340</v>
      </c>
      <c r="V3573" t="s">
        <v>1341</v>
      </c>
      <c r="W3573" t="s">
        <v>1339</v>
      </c>
      <c r="X3573">
        <v>46113</v>
      </c>
      <c r="Y3573" t="s">
        <v>5615</v>
      </c>
      <c r="Z3573">
        <v>105</v>
      </c>
      <c r="AA3573">
        <v>19</v>
      </c>
      <c r="AB3573">
        <v>6</v>
      </c>
      <c r="AC3573" t="s">
        <v>1343</v>
      </c>
      <c r="AF3573" t="s">
        <v>1343</v>
      </c>
      <c r="AI3573" t="s">
        <v>1339</v>
      </c>
      <c r="AJ3573">
        <v>220</v>
      </c>
      <c r="AL3573">
        <v>105</v>
      </c>
      <c r="AM3573">
        <v>105</v>
      </c>
      <c r="AN3573">
        <v>0.180952380952381</v>
      </c>
      <c r="AO3573">
        <v>2.0952380952380998</v>
      </c>
    </row>
    <row r="3574" spans="1:41" hidden="1" x14ac:dyDescent="0.3">
      <c r="A3574" t="s">
        <v>1332</v>
      </c>
      <c r="B3574" t="s">
        <v>1332</v>
      </c>
      <c r="C3574" t="s">
        <v>205</v>
      </c>
      <c r="D3574" t="s">
        <v>7170</v>
      </c>
      <c r="E3574">
        <v>2026056</v>
      </c>
      <c r="F3574" t="s">
        <v>8043</v>
      </c>
      <c r="I3574" t="s">
        <v>1335</v>
      </c>
      <c r="J3574">
        <v>700</v>
      </c>
      <c r="K3574" t="s">
        <v>8044</v>
      </c>
      <c r="L3574">
        <v>46115</v>
      </c>
      <c r="N3574">
        <v>46157</v>
      </c>
      <c r="P3574" t="s">
        <v>1337</v>
      </c>
      <c r="Q3574" t="s">
        <v>8045</v>
      </c>
      <c r="R3574" t="s">
        <v>1781</v>
      </c>
      <c r="S3574" t="s">
        <v>1332</v>
      </c>
      <c r="U3574" t="s">
        <v>1340</v>
      </c>
      <c r="V3574" t="s">
        <v>1341</v>
      </c>
      <c r="W3574" t="s">
        <v>1355</v>
      </c>
      <c r="AC3574" t="s">
        <v>1343</v>
      </c>
      <c r="AF3574" t="s">
        <v>1343</v>
      </c>
      <c r="AI3574">
        <v>27</v>
      </c>
      <c r="AJ3574">
        <v>700</v>
      </c>
      <c r="AL3574">
        <v>0</v>
      </c>
      <c r="AM3574" t="s">
        <v>1332</v>
      </c>
      <c r="AN3574">
        <v>0</v>
      </c>
      <c r="AO3574">
        <v>0</v>
      </c>
    </row>
    <row r="3575" spans="1:41" hidden="1" x14ac:dyDescent="0.3">
      <c r="A3575" t="s">
        <v>1332</v>
      </c>
      <c r="B3575" t="s">
        <v>1332</v>
      </c>
      <c r="C3575" t="s">
        <v>205</v>
      </c>
      <c r="D3575" t="s">
        <v>7174</v>
      </c>
      <c r="E3575" t="s">
        <v>7175</v>
      </c>
      <c r="F3575" t="s">
        <v>8043</v>
      </c>
      <c r="G3575" t="s">
        <v>4636</v>
      </c>
      <c r="I3575" t="s">
        <v>1335</v>
      </c>
      <c r="J3575">
        <v>0</v>
      </c>
      <c r="K3575" t="s">
        <v>8044</v>
      </c>
      <c r="L3575">
        <v>46115</v>
      </c>
      <c r="N3575">
        <v>46157</v>
      </c>
      <c r="P3575" t="s">
        <v>1337</v>
      </c>
      <c r="Q3575" t="s">
        <v>8045</v>
      </c>
      <c r="R3575" t="s">
        <v>1781</v>
      </c>
      <c r="S3575" t="s">
        <v>1332</v>
      </c>
      <c r="U3575" t="s">
        <v>1340</v>
      </c>
      <c r="V3575" t="s">
        <v>1341</v>
      </c>
      <c r="W3575" t="s">
        <v>1355</v>
      </c>
      <c r="AC3575" t="s">
        <v>1343</v>
      </c>
      <c r="AF3575" t="s">
        <v>1343</v>
      </c>
      <c r="AI3575">
        <v>27</v>
      </c>
      <c r="AJ3575">
        <v>0</v>
      </c>
      <c r="AL3575">
        <v>0</v>
      </c>
      <c r="AM3575" t="s">
        <v>1332</v>
      </c>
      <c r="AN3575">
        <v>0</v>
      </c>
      <c r="AO3575">
        <v>0</v>
      </c>
    </row>
    <row r="3576" spans="1:41" hidden="1" x14ac:dyDescent="0.3">
      <c r="A3576" t="s">
        <v>1332</v>
      </c>
      <c r="B3576" t="s">
        <v>1332</v>
      </c>
      <c r="C3576" t="s">
        <v>205</v>
      </c>
      <c r="D3576" t="s">
        <v>7588</v>
      </c>
      <c r="E3576">
        <v>2026020</v>
      </c>
      <c r="F3576" t="s">
        <v>8043</v>
      </c>
      <c r="I3576" t="s">
        <v>1335</v>
      </c>
      <c r="J3576">
        <v>700</v>
      </c>
      <c r="K3576" t="s">
        <v>8044</v>
      </c>
      <c r="L3576">
        <v>46115</v>
      </c>
      <c r="N3576">
        <v>46157</v>
      </c>
      <c r="P3576" t="s">
        <v>1337</v>
      </c>
      <c r="Q3576" t="s">
        <v>8045</v>
      </c>
      <c r="R3576" t="s">
        <v>1781</v>
      </c>
      <c r="S3576" t="s">
        <v>1332</v>
      </c>
      <c r="U3576" t="s">
        <v>1340</v>
      </c>
      <c r="V3576" t="s">
        <v>1341</v>
      </c>
      <c r="W3576" t="s">
        <v>1355</v>
      </c>
      <c r="AC3576" t="s">
        <v>1343</v>
      </c>
      <c r="AF3576" t="s">
        <v>1343</v>
      </c>
      <c r="AI3576">
        <v>27</v>
      </c>
      <c r="AJ3576">
        <v>755</v>
      </c>
      <c r="AL3576">
        <v>0</v>
      </c>
      <c r="AM3576" t="s">
        <v>1332</v>
      </c>
      <c r="AN3576">
        <v>0</v>
      </c>
      <c r="AO3576">
        <v>0</v>
      </c>
    </row>
    <row r="3577" spans="1:41" hidden="1" x14ac:dyDescent="0.3">
      <c r="A3577" t="s">
        <v>1332</v>
      </c>
      <c r="B3577" t="s">
        <v>1332</v>
      </c>
      <c r="C3577" t="s">
        <v>205</v>
      </c>
      <c r="D3577" t="s">
        <v>7699</v>
      </c>
      <c r="E3577">
        <v>2026058</v>
      </c>
      <c r="F3577" t="s">
        <v>8043</v>
      </c>
      <c r="I3577" t="s">
        <v>1335</v>
      </c>
      <c r="J3577">
        <v>700</v>
      </c>
      <c r="K3577" t="s">
        <v>8044</v>
      </c>
      <c r="L3577">
        <v>46115</v>
      </c>
      <c r="N3577">
        <v>46157</v>
      </c>
      <c r="P3577" t="s">
        <v>1337</v>
      </c>
      <c r="Q3577" t="s">
        <v>8045</v>
      </c>
      <c r="R3577" t="s">
        <v>1781</v>
      </c>
      <c r="S3577" t="s">
        <v>1332</v>
      </c>
      <c r="U3577" t="s">
        <v>1340</v>
      </c>
      <c r="V3577" t="s">
        <v>1341</v>
      </c>
      <c r="W3577" t="s">
        <v>1355</v>
      </c>
      <c r="AC3577" t="s">
        <v>1343</v>
      </c>
      <c r="AF3577" t="s">
        <v>1343</v>
      </c>
      <c r="AI3577">
        <v>27</v>
      </c>
      <c r="AJ3577">
        <v>700</v>
      </c>
      <c r="AL3577">
        <v>0</v>
      </c>
      <c r="AM3577" t="s">
        <v>1332</v>
      </c>
      <c r="AN3577">
        <v>0</v>
      </c>
      <c r="AO3577">
        <v>0</v>
      </c>
    </row>
    <row r="3578" spans="1:41" hidden="1" x14ac:dyDescent="0.3">
      <c r="A3578" t="s">
        <v>1332</v>
      </c>
      <c r="B3578" t="s">
        <v>1332</v>
      </c>
      <c r="C3578" t="s">
        <v>304</v>
      </c>
      <c r="D3578" t="s">
        <v>2519</v>
      </c>
      <c r="E3578">
        <v>2025317</v>
      </c>
      <c r="F3578" t="s">
        <v>6658</v>
      </c>
      <c r="G3578" t="s">
        <v>6659</v>
      </c>
      <c r="I3578" t="s">
        <v>1335</v>
      </c>
      <c r="J3578">
        <v>150</v>
      </c>
      <c r="K3578" t="s">
        <v>6660</v>
      </c>
      <c r="L3578">
        <v>46101</v>
      </c>
      <c r="N3578">
        <v>46152</v>
      </c>
      <c r="P3578" t="s">
        <v>1420</v>
      </c>
      <c r="Q3578" t="s">
        <v>6661</v>
      </c>
      <c r="R3578" t="s">
        <v>1781</v>
      </c>
      <c r="S3578" t="s">
        <v>1332</v>
      </c>
      <c r="U3578" t="s">
        <v>1340</v>
      </c>
      <c r="V3578" t="s">
        <v>1341</v>
      </c>
      <c r="W3578" t="s">
        <v>1355</v>
      </c>
      <c r="AC3578" t="s">
        <v>1343</v>
      </c>
      <c r="AF3578" t="s">
        <v>1343</v>
      </c>
      <c r="AI3578">
        <v>22</v>
      </c>
      <c r="AJ3578">
        <v>200</v>
      </c>
      <c r="AL3578">
        <v>0</v>
      </c>
      <c r="AM3578" t="s">
        <v>1332</v>
      </c>
      <c r="AN3578">
        <v>0</v>
      </c>
      <c r="AO3578">
        <v>0</v>
      </c>
    </row>
    <row r="3579" spans="1:41" hidden="1" x14ac:dyDescent="0.3">
      <c r="A3579" t="s">
        <v>1332</v>
      </c>
      <c r="B3579" t="s">
        <v>1332</v>
      </c>
      <c r="C3579" t="s">
        <v>304</v>
      </c>
      <c r="D3579" t="s">
        <v>1755</v>
      </c>
      <c r="E3579">
        <v>2025329</v>
      </c>
      <c r="F3579" t="s">
        <v>6658</v>
      </c>
      <c r="I3579" t="s">
        <v>1335</v>
      </c>
      <c r="J3579">
        <v>0</v>
      </c>
      <c r="K3579" t="s">
        <v>6660</v>
      </c>
      <c r="L3579">
        <v>46101</v>
      </c>
      <c r="N3579">
        <v>46152</v>
      </c>
      <c r="P3579" t="s">
        <v>1420</v>
      </c>
      <c r="Q3579" t="s">
        <v>6662</v>
      </c>
      <c r="R3579" t="s">
        <v>1781</v>
      </c>
      <c r="S3579" t="s">
        <v>1332</v>
      </c>
      <c r="U3579" t="s">
        <v>1340</v>
      </c>
      <c r="V3579" t="s">
        <v>1341</v>
      </c>
      <c r="W3579" t="s">
        <v>1355</v>
      </c>
      <c r="AC3579" t="s">
        <v>1343</v>
      </c>
      <c r="AF3579" t="s">
        <v>1343</v>
      </c>
      <c r="AI3579">
        <v>22</v>
      </c>
      <c r="AJ3579">
        <v>52</v>
      </c>
      <c r="AL3579">
        <v>0</v>
      </c>
      <c r="AM3579" t="s">
        <v>1332</v>
      </c>
      <c r="AN3579">
        <v>0</v>
      </c>
      <c r="AO3579">
        <v>0</v>
      </c>
    </row>
    <row r="3580" spans="1:41" hidden="1" x14ac:dyDescent="0.3">
      <c r="A3580" t="s">
        <v>1332</v>
      </c>
      <c r="B3580" t="s">
        <v>1332</v>
      </c>
      <c r="C3580" t="s">
        <v>304</v>
      </c>
      <c r="D3580" t="s">
        <v>6592</v>
      </c>
      <c r="E3580" t="s">
        <v>6593</v>
      </c>
      <c r="F3580" t="s">
        <v>6658</v>
      </c>
      <c r="G3580" t="s">
        <v>4636</v>
      </c>
      <c r="I3580" t="s">
        <v>1335</v>
      </c>
      <c r="J3580">
        <v>150</v>
      </c>
      <c r="K3580" t="s">
        <v>6660</v>
      </c>
      <c r="L3580">
        <v>46101</v>
      </c>
      <c r="N3580">
        <v>46152</v>
      </c>
      <c r="P3580" t="s">
        <v>1420</v>
      </c>
      <c r="Q3580" t="s">
        <v>6663</v>
      </c>
      <c r="R3580" t="s">
        <v>1781</v>
      </c>
      <c r="S3580" t="s">
        <v>1332</v>
      </c>
      <c r="U3580" t="s">
        <v>1340</v>
      </c>
      <c r="V3580" t="s">
        <v>1341</v>
      </c>
      <c r="W3580" t="s">
        <v>1355</v>
      </c>
      <c r="AC3580" t="s">
        <v>1343</v>
      </c>
      <c r="AF3580" t="s">
        <v>1343</v>
      </c>
      <c r="AI3580">
        <v>22</v>
      </c>
      <c r="AJ3580">
        <v>150</v>
      </c>
      <c r="AL3580">
        <v>0</v>
      </c>
      <c r="AM3580" t="s">
        <v>1332</v>
      </c>
      <c r="AN3580">
        <v>0</v>
      </c>
      <c r="AO3580">
        <v>0</v>
      </c>
    </row>
    <row r="3581" spans="1:41" hidden="1" x14ac:dyDescent="0.3">
      <c r="A3581" t="s">
        <v>1332</v>
      </c>
      <c r="B3581" t="s">
        <v>1332</v>
      </c>
      <c r="C3581" t="s">
        <v>304</v>
      </c>
      <c r="D3581" t="s">
        <v>6595</v>
      </c>
      <c r="E3581" t="s">
        <v>6596</v>
      </c>
      <c r="F3581" t="s">
        <v>6658</v>
      </c>
      <c r="G3581" t="s">
        <v>4636</v>
      </c>
      <c r="I3581" t="s">
        <v>1335</v>
      </c>
      <c r="J3581">
        <v>0</v>
      </c>
      <c r="K3581" t="s">
        <v>6660</v>
      </c>
      <c r="L3581">
        <v>46101</v>
      </c>
      <c r="N3581">
        <v>46152</v>
      </c>
      <c r="P3581" t="s">
        <v>1420</v>
      </c>
      <c r="Q3581" t="s">
        <v>6664</v>
      </c>
      <c r="R3581" t="s">
        <v>1781</v>
      </c>
      <c r="S3581" t="s">
        <v>1332</v>
      </c>
      <c r="U3581" t="s">
        <v>1340</v>
      </c>
      <c r="V3581" t="s">
        <v>1341</v>
      </c>
      <c r="W3581" t="s">
        <v>1355</v>
      </c>
      <c r="AC3581" t="s">
        <v>1343</v>
      </c>
      <c r="AF3581" t="s">
        <v>1343</v>
      </c>
      <c r="AI3581">
        <v>22</v>
      </c>
      <c r="AJ3581">
        <v>0</v>
      </c>
      <c r="AL3581">
        <v>0</v>
      </c>
      <c r="AM3581" t="s">
        <v>1332</v>
      </c>
      <c r="AN3581">
        <v>0</v>
      </c>
      <c r="AO3581">
        <v>0</v>
      </c>
    </row>
    <row r="3582" spans="1:41" hidden="1" x14ac:dyDescent="0.3">
      <c r="A3582" t="s">
        <v>1332</v>
      </c>
      <c r="B3582" t="s">
        <v>1332</v>
      </c>
      <c r="C3582" t="s">
        <v>304</v>
      </c>
      <c r="D3582" t="s">
        <v>1438</v>
      </c>
      <c r="E3582">
        <v>2025933</v>
      </c>
      <c r="I3582" t="s">
        <v>1335</v>
      </c>
      <c r="J3582">
        <v>750</v>
      </c>
      <c r="K3582" t="s">
        <v>3566</v>
      </c>
      <c r="L3582">
        <v>46050</v>
      </c>
      <c r="N3582">
        <v>46106</v>
      </c>
      <c r="P3582" t="s">
        <v>1337</v>
      </c>
      <c r="Q3582" t="s">
        <v>3567</v>
      </c>
      <c r="R3582" t="s">
        <v>1358</v>
      </c>
      <c r="S3582" t="s">
        <v>1374</v>
      </c>
      <c r="T3582" t="s">
        <v>3568</v>
      </c>
      <c r="U3582" t="s">
        <v>1340</v>
      </c>
      <c r="V3582" t="s">
        <v>1341</v>
      </c>
      <c r="W3582" t="s">
        <v>1454</v>
      </c>
      <c r="AC3582" t="s">
        <v>1343</v>
      </c>
      <c r="AF3582" t="s">
        <v>1343</v>
      </c>
      <c r="AI3582" t="s">
        <v>1352</v>
      </c>
      <c r="AJ3582">
        <v>800</v>
      </c>
      <c r="AL3582">
        <v>0</v>
      </c>
      <c r="AM3582" t="s">
        <v>1332</v>
      </c>
      <c r="AN3582">
        <v>0</v>
      </c>
      <c r="AO3582">
        <v>0</v>
      </c>
    </row>
    <row r="3583" spans="1:41" hidden="1" x14ac:dyDescent="0.3">
      <c r="A3583" t="s">
        <v>1332</v>
      </c>
      <c r="B3583" t="s">
        <v>1332</v>
      </c>
      <c r="C3583" t="s">
        <v>304</v>
      </c>
      <c r="D3583" t="s">
        <v>1755</v>
      </c>
      <c r="E3583">
        <v>2025329</v>
      </c>
      <c r="I3583" t="s">
        <v>1335</v>
      </c>
      <c r="J3583">
        <v>0</v>
      </c>
      <c r="K3583" t="s">
        <v>3566</v>
      </c>
      <c r="L3583">
        <v>46050</v>
      </c>
      <c r="N3583">
        <v>46106</v>
      </c>
      <c r="P3583" t="s">
        <v>1337</v>
      </c>
      <c r="Q3583" t="s">
        <v>3567</v>
      </c>
      <c r="R3583" t="s">
        <v>1358</v>
      </c>
      <c r="S3583" t="s">
        <v>1374</v>
      </c>
      <c r="T3583" t="s">
        <v>3568</v>
      </c>
      <c r="U3583" t="s">
        <v>1340</v>
      </c>
      <c r="V3583" t="s">
        <v>1341</v>
      </c>
      <c r="W3583" t="s">
        <v>1454</v>
      </c>
      <c r="AC3583" t="s">
        <v>1343</v>
      </c>
      <c r="AF3583" t="s">
        <v>1343</v>
      </c>
      <c r="AI3583" t="s">
        <v>1352</v>
      </c>
      <c r="AJ3583">
        <v>52</v>
      </c>
      <c r="AL3583">
        <v>0</v>
      </c>
      <c r="AM3583" t="s">
        <v>1332</v>
      </c>
      <c r="AN3583">
        <v>0</v>
      </c>
      <c r="AO3583">
        <v>0</v>
      </c>
    </row>
    <row r="3584" spans="1:41" hidden="1" x14ac:dyDescent="0.3">
      <c r="A3584" t="s">
        <v>1332</v>
      </c>
      <c r="B3584" t="s">
        <v>1332</v>
      </c>
      <c r="C3584" t="s">
        <v>1371</v>
      </c>
      <c r="D3584" t="s">
        <v>2962</v>
      </c>
      <c r="E3584">
        <v>2025945</v>
      </c>
      <c r="F3584" t="s">
        <v>6254</v>
      </c>
      <c r="G3584" t="s">
        <v>6255</v>
      </c>
      <c r="I3584" t="s">
        <v>1335</v>
      </c>
      <c r="J3584">
        <v>200</v>
      </c>
      <c r="K3584" t="s">
        <v>6256</v>
      </c>
      <c r="L3584">
        <v>46097</v>
      </c>
      <c r="N3584">
        <v>46142</v>
      </c>
      <c r="P3584" t="s">
        <v>1337</v>
      </c>
      <c r="Q3584" t="s">
        <v>6257</v>
      </c>
      <c r="R3584" t="s">
        <v>1781</v>
      </c>
      <c r="S3584" t="s">
        <v>1353</v>
      </c>
      <c r="U3584" t="s">
        <v>1354</v>
      </c>
      <c r="V3584" t="s">
        <v>1341</v>
      </c>
      <c r="W3584" t="s">
        <v>1355</v>
      </c>
      <c r="AC3584" t="s">
        <v>1343</v>
      </c>
      <c r="AF3584" t="s">
        <v>1343</v>
      </c>
      <c r="AI3584">
        <v>12</v>
      </c>
      <c r="AJ3584">
        <v>260</v>
      </c>
      <c r="AL3584">
        <v>0</v>
      </c>
      <c r="AM3584" t="s">
        <v>1332</v>
      </c>
      <c r="AN3584">
        <v>0</v>
      </c>
      <c r="AO3584">
        <v>0</v>
      </c>
    </row>
    <row r="3585" spans="1:41" hidden="1" x14ac:dyDescent="0.3">
      <c r="A3585" t="s">
        <v>1332</v>
      </c>
      <c r="B3585" t="s">
        <v>1332</v>
      </c>
      <c r="C3585" t="s">
        <v>1359</v>
      </c>
      <c r="D3585" t="s">
        <v>6423</v>
      </c>
      <c r="E3585" t="s">
        <v>6424</v>
      </c>
      <c r="F3585" t="s">
        <v>6992</v>
      </c>
      <c r="I3585" t="s">
        <v>1335</v>
      </c>
      <c r="J3585">
        <v>200</v>
      </c>
      <c r="K3585" t="s">
        <v>6993</v>
      </c>
      <c r="L3585">
        <v>46106</v>
      </c>
      <c r="N3585">
        <v>46152</v>
      </c>
      <c r="P3585" t="s">
        <v>1337</v>
      </c>
      <c r="Q3585" t="s">
        <v>6994</v>
      </c>
      <c r="R3585" t="s">
        <v>1358</v>
      </c>
      <c r="S3585" t="s">
        <v>1332</v>
      </c>
      <c r="U3585" t="s">
        <v>1340</v>
      </c>
      <c r="V3585" t="s">
        <v>1341</v>
      </c>
      <c r="W3585" t="s">
        <v>1358</v>
      </c>
      <c r="AC3585" t="s">
        <v>1343</v>
      </c>
      <c r="AF3585" t="s">
        <v>1343</v>
      </c>
      <c r="AI3585" t="s">
        <v>1358</v>
      </c>
      <c r="AJ3585">
        <v>230</v>
      </c>
      <c r="AL3585">
        <v>0</v>
      </c>
      <c r="AM3585" t="s">
        <v>1332</v>
      </c>
      <c r="AN3585">
        <v>0</v>
      </c>
      <c r="AO3585">
        <v>0</v>
      </c>
    </row>
    <row r="3586" spans="1:41" hidden="1" x14ac:dyDescent="0.3">
      <c r="A3586" t="s">
        <v>1332</v>
      </c>
      <c r="B3586" t="s">
        <v>1332</v>
      </c>
      <c r="C3586" t="s">
        <v>1359</v>
      </c>
      <c r="D3586" t="s">
        <v>6419</v>
      </c>
      <c r="E3586">
        <v>2026053</v>
      </c>
      <c r="F3586" t="s">
        <v>6992</v>
      </c>
      <c r="I3586" t="s">
        <v>1335</v>
      </c>
      <c r="J3586">
        <v>0</v>
      </c>
      <c r="K3586" t="s">
        <v>6993</v>
      </c>
      <c r="L3586">
        <v>46106</v>
      </c>
      <c r="N3586">
        <v>46152</v>
      </c>
      <c r="P3586" t="s">
        <v>1337</v>
      </c>
      <c r="Q3586" t="s">
        <v>6994</v>
      </c>
      <c r="R3586" t="s">
        <v>1358</v>
      </c>
      <c r="S3586" t="s">
        <v>1332</v>
      </c>
      <c r="U3586" t="s">
        <v>1340</v>
      </c>
      <c r="V3586" t="s">
        <v>1341</v>
      </c>
      <c r="W3586" t="s">
        <v>1358</v>
      </c>
      <c r="AC3586" t="s">
        <v>1343</v>
      </c>
      <c r="AF3586" t="s">
        <v>1343</v>
      </c>
      <c r="AI3586" t="s">
        <v>1358</v>
      </c>
      <c r="AJ3586">
        <v>0</v>
      </c>
      <c r="AL3586">
        <v>0</v>
      </c>
      <c r="AM3586" t="s">
        <v>1332</v>
      </c>
      <c r="AN3586">
        <v>0</v>
      </c>
      <c r="AO3586">
        <v>0</v>
      </c>
    </row>
    <row r="3587" spans="1:41" hidden="1" x14ac:dyDescent="0.3">
      <c r="A3587" t="s">
        <v>1332</v>
      </c>
      <c r="B3587" t="s">
        <v>1332</v>
      </c>
      <c r="C3587" t="s">
        <v>1359</v>
      </c>
      <c r="D3587" t="s">
        <v>2519</v>
      </c>
      <c r="E3587">
        <v>2025317</v>
      </c>
      <c r="F3587" t="s">
        <v>6992</v>
      </c>
      <c r="G3587" t="s">
        <v>6995</v>
      </c>
      <c r="I3587" t="s">
        <v>1335</v>
      </c>
      <c r="J3587">
        <v>250</v>
      </c>
      <c r="K3587" t="s">
        <v>6993</v>
      </c>
      <c r="L3587">
        <v>46106</v>
      </c>
      <c r="N3587">
        <v>46152</v>
      </c>
      <c r="P3587" t="s">
        <v>1337</v>
      </c>
      <c r="Q3587" t="s">
        <v>6994</v>
      </c>
      <c r="R3587" t="s">
        <v>1339</v>
      </c>
      <c r="S3587" t="s">
        <v>1332</v>
      </c>
      <c r="U3587" t="s">
        <v>1340</v>
      </c>
      <c r="V3587" t="s">
        <v>1341</v>
      </c>
      <c r="W3587" t="s">
        <v>1339</v>
      </c>
      <c r="X3587">
        <v>46119</v>
      </c>
      <c r="Y3587" t="s">
        <v>6996</v>
      </c>
      <c r="Z3587">
        <v>533</v>
      </c>
      <c r="AA3587">
        <v>243</v>
      </c>
      <c r="AB3587">
        <v>13</v>
      </c>
      <c r="AC3587" t="s">
        <v>1343</v>
      </c>
      <c r="AF3587" t="s">
        <v>1343</v>
      </c>
      <c r="AI3587" t="s">
        <v>1339</v>
      </c>
      <c r="AJ3587">
        <v>300</v>
      </c>
      <c r="AL3587">
        <v>533</v>
      </c>
      <c r="AM3587">
        <v>533</v>
      </c>
      <c r="AN3587">
        <v>0.45590994371482202</v>
      </c>
      <c r="AO3587">
        <v>0.56285178236397704</v>
      </c>
    </row>
    <row r="3588" spans="1:41" hidden="1" x14ac:dyDescent="0.3">
      <c r="A3588" t="s">
        <v>1332</v>
      </c>
      <c r="B3588" t="s">
        <v>1332</v>
      </c>
      <c r="C3588" t="s">
        <v>1359</v>
      </c>
      <c r="D3588" t="s">
        <v>1755</v>
      </c>
      <c r="E3588">
        <v>2025329</v>
      </c>
      <c r="F3588" t="s">
        <v>6992</v>
      </c>
      <c r="I3588" t="s">
        <v>1335</v>
      </c>
      <c r="J3588">
        <v>0</v>
      </c>
      <c r="K3588" t="s">
        <v>6993</v>
      </c>
      <c r="L3588">
        <v>46106</v>
      </c>
      <c r="N3588">
        <v>46152</v>
      </c>
      <c r="P3588" t="s">
        <v>1337</v>
      </c>
      <c r="Q3588" t="s">
        <v>6994</v>
      </c>
      <c r="R3588" t="s">
        <v>1339</v>
      </c>
      <c r="S3588" t="s">
        <v>1332</v>
      </c>
      <c r="U3588" t="s">
        <v>1340</v>
      </c>
      <c r="V3588" t="s">
        <v>1341</v>
      </c>
      <c r="W3588" t="s">
        <v>1339</v>
      </c>
      <c r="X3588">
        <v>46119</v>
      </c>
      <c r="Y3588" t="s">
        <v>6996</v>
      </c>
      <c r="Z3588">
        <v>533</v>
      </c>
      <c r="AA3588">
        <v>243</v>
      </c>
      <c r="AB3588">
        <v>13</v>
      </c>
      <c r="AC3588" t="s">
        <v>1343</v>
      </c>
      <c r="AF3588" t="s">
        <v>1343</v>
      </c>
      <c r="AI3588" t="s">
        <v>1339</v>
      </c>
      <c r="AJ3588">
        <v>52</v>
      </c>
      <c r="AL3588" t="s">
        <v>1332</v>
      </c>
      <c r="AM3588" t="s">
        <v>1332</v>
      </c>
      <c r="AN3588">
        <v>0.45590994371482202</v>
      </c>
      <c r="AO3588">
        <v>0</v>
      </c>
    </row>
    <row r="3589" spans="1:41" hidden="1" x14ac:dyDescent="0.3">
      <c r="C3589" t="s">
        <v>1359</v>
      </c>
      <c r="D3589" t="s">
        <v>2962</v>
      </c>
      <c r="E3589">
        <v>2025945</v>
      </c>
      <c r="F3589" t="s">
        <v>8897</v>
      </c>
      <c r="G3589" t="s">
        <v>8898</v>
      </c>
      <c r="I3589" t="s">
        <v>1335</v>
      </c>
      <c r="J3589">
        <v>225</v>
      </c>
      <c r="K3589" t="s">
        <v>6993</v>
      </c>
      <c r="L3589">
        <v>46128</v>
      </c>
      <c r="N3589">
        <v>46172</v>
      </c>
      <c r="P3589" t="s">
        <v>1337</v>
      </c>
      <c r="Q3589" t="s">
        <v>6994</v>
      </c>
      <c r="R3589" t="s">
        <v>1781</v>
      </c>
      <c r="U3589" t="s">
        <v>1340</v>
      </c>
      <c r="V3589" t="s">
        <v>1341</v>
      </c>
      <c r="W3589" t="s">
        <v>1355</v>
      </c>
      <c r="AC3589" t="s">
        <v>1343</v>
      </c>
      <c r="AF3589" t="s">
        <v>1343</v>
      </c>
      <c r="AI3589">
        <v>42</v>
      </c>
      <c r="AJ3589">
        <v>285</v>
      </c>
      <c r="AL3589">
        <v>0</v>
      </c>
      <c r="AM3589" t="s">
        <v>1332</v>
      </c>
      <c r="AN3589">
        <v>0</v>
      </c>
      <c r="AO3589">
        <v>0</v>
      </c>
    </row>
    <row r="3590" spans="1:41" hidden="1" x14ac:dyDescent="0.3">
      <c r="A3590" t="s">
        <v>1332</v>
      </c>
      <c r="B3590" t="s">
        <v>1332</v>
      </c>
      <c r="C3590" t="s">
        <v>39</v>
      </c>
      <c r="D3590" t="s">
        <v>1438</v>
      </c>
      <c r="E3590">
        <v>2025933</v>
      </c>
      <c r="I3590" t="s">
        <v>1335</v>
      </c>
      <c r="J3590">
        <v>380</v>
      </c>
      <c r="K3590" t="s">
        <v>2725</v>
      </c>
      <c r="L3590">
        <v>46017</v>
      </c>
      <c r="N3590">
        <v>46052</v>
      </c>
      <c r="P3590" t="s">
        <v>1361</v>
      </c>
      <c r="Q3590" t="s">
        <v>2726</v>
      </c>
      <c r="R3590" t="s">
        <v>1339</v>
      </c>
      <c r="S3590" t="s">
        <v>1332</v>
      </c>
      <c r="T3590" t="s">
        <v>2727</v>
      </c>
      <c r="U3590" t="s">
        <v>1340</v>
      </c>
      <c r="V3590" t="s">
        <v>1341</v>
      </c>
      <c r="W3590" t="s">
        <v>1339</v>
      </c>
      <c r="X3590">
        <v>46079</v>
      </c>
      <c r="Y3590" t="s">
        <v>2728</v>
      </c>
      <c r="Z3590">
        <v>170</v>
      </c>
      <c r="AA3590">
        <v>50</v>
      </c>
      <c r="AB3590">
        <v>7</v>
      </c>
      <c r="AC3590" t="s">
        <v>1343</v>
      </c>
      <c r="AF3590" t="s">
        <v>1343</v>
      </c>
      <c r="AI3590" t="s">
        <v>1339</v>
      </c>
      <c r="AJ3590">
        <v>430</v>
      </c>
      <c r="AL3590">
        <v>170</v>
      </c>
      <c r="AM3590">
        <v>170</v>
      </c>
      <c r="AN3590">
        <v>0.29411764705882398</v>
      </c>
      <c r="AO3590">
        <v>2.52941176470588</v>
      </c>
    </row>
    <row r="3591" spans="1:41" hidden="1" x14ac:dyDescent="0.3">
      <c r="A3591" t="s">
        <v>1332</v>
      </c>
      <c r="B3591" t="s">
        <v>1332</v>
      </c>
      <c r="C3591" t="s">
        <v>39</v>
      </c>
      <c r="D3591" t="s">
        <v>1755</v>
      </c>
      <c r="E3591">
        <v>2025329</v>
      </c>
      <c r="I3591" t="s">
        <v>1335</v>
      </c>
      <c r="J3591">
        <v>0</v>
      </c>
      <c r="K3591" t="s">
        <v>2725</v>
      </c>
      <c r="L3591">
        <v>46017</v>
      </c>
      <c r="N3591">
        <v>46052</v>
      </c>
      <c r="P3591" t="s">
        <v>1361</v>
      </c>
      <c r="Q3591" t="s">
        <v>2726</v>
      </c>
      <c r="R3591" t="s">
        <v>1339</v>
      </c>
      <c r="S3591" t="s">
        <v>1332</v>
      </c>
      <c r="T3591" t="s">
        <v>2727</v>
      </c>
      <c r="U3591" t="s">
        <v>1340</v>
      </c>
      <c r="V3591" t="s">
        <v>1341</v>
      </c>
      <c r="W3591" t="s">
        <v>1339</v>
      </c>
      <c r="X3591">
        <v>46079</v>
      </c>
      <c r="Y3591" t="s">
        <v>2728</v>
      </c>
      <c r="Z3591">
        <v>170</v>
      </c>
      <c r="AA3591">
        <v>50</v>
      </c>
      <c r="AB3591">
        <v>7</v>
      </c>
      <c r="AC3591" t="s">
        <v>1343</v>
      </c>
      <c r="AF3591" t="s">
        <v>1343</v>
      </c>
      <c r="AI3591" t="s">
        <v>1339</v>
      </c>
      <c r="AJ3591">
        <v>52</v>
      </c>
      <c r="AL3591" t="s">
        <v>1332</v>
      </c>
      <c r="AM3591" t="s">
        <v>1332</v>
      </c>
      <c r="AN3591">
        <v>0.29411764705882398</v>
      </c>
      <c r="AO3591">
        <v>0</v>
      </c>
    </row>
    <row r="3592" spans="1:41" hidden="1" x14ac:dyDescent="0.3">
      <c r="A3592" t="s">
        <v>1332</v>
      </c>
      <c r="B3592" t="s">
        <v>1379</v>
      </c>
      <c r="C3592" t="s">
        <v>1386</v>
      </c>
      <c r="D3592" t="s">
        <v>2402</v>
      </c>
      <c r="E3592" t="s">
        <v>1332</v>
      </c>
      <c r="I3592" t="s">
        <v>1335</v>
      </c>
      <c r="J3592">
        <v>280</v>
      </c>
      <c r="K3592" t="s">
        <v>2725</v>
      </c>
      <c r="L3592">
        <v>46026</v>
      </c>
      <c r="N3592">
        <v>46096</v>
      </c>
      <c r="P3592" t="s">
        <v>1361</v>
      </c>
      <c r="Q3592" t="s">
        <v>2726</v>
      </c>
      <c r="R3592" t="s">
        <v>1358</v>
      </c>
      <c r="S3592" t="s">
        <v>1353</v>
      </c>
      <c r="U3592" t="s">
        <v>1354</v>
      </c>
      <c r="V3592" t="s">
        <v>1341</v>
      </c>
      <c r="W3592" t="s">
        <v>1358</v>
      </c>
      <c r="AC3592" t="s">
        <v>1343</v>
      </c>
      <c r="AF3592" t="s">
        <v>1343</v>
      </c>
      <c r="AI3592" t="s">
        <v>1358</v>
      </c>
      <c r="AJ3592" t="s">
        <v>1332</v>
      </c>
      <c r="AL3592">
        <v>0</v>
      </c>
      <c r="AM3592" t="s">
        <v>1332</v>
      </c>
      <c r="AN3592">
        <v>0</v>
      </c>
      <c r="AO3592">
        <v>0</v>
      </c>
    </row>
    <row r="3593" spans="1:41" hidden="1" x14ac:dyDescent="0.3">
      <c r="A3593" t="s">
        <v>1332</v>
      </c>
      <c r="B3593" t="s">
        <v>1379</v>
      </c>
      <c r="C3593" t="s">
        <v>1386</v>
      </c>
      <c r="D3593" t="s">
        <v>2405</v>
      </c>
      <c r="E3593" t="s">
        <v>1332</v>
      </c>
      <c r="I3593" t="s">
        <v>1335</v>
      </c>
      <c r="J3593">
        <v>0</v>
      </c>
      <c r="K3593" t="s">
        <v>2725</v>
      </c>
      <c r="L3593">
        <v>46026</v>
      </c>
      <c r="N3593">
        <v>46096</v>
      </c>
      <c r="P3593" t="s">
        <v>1361</v>
      </c>
      <c r="Q3593" t="s">
        <v>2726</v>
      </c>
      <c r="R3593" t="s">
        <v>1358</v>
      </c>
      <c r="S3593" t="s">
        <v>1353</v>
      </c>
      <c r="U3593" t="s">
        <v>1354</v>
      </c>
      <c r="V3593" t="s">
        <v>1341</v>
      </c>
      <c r="W3593" t="s">
        <v>1358</v>
      </c>
      <c r="AC3593" t="s">
        <v>1343</v>
      </c>
      <c r="AF3593" t="s">
        <v>1343</v>
      </c>
      <c r="AI3593" t="s">
        <v>1358</v>
      </c>
      <c r="AJ3593" t="s">
        <v>1332</v>
      </c>
      <c r="AL3593">
        <v>0</v>
      </c>
      <c r="AM3593" t="s">
        <v>1332</v>
      </c>
      <c r="AN3593">
        <v>0</v>
      </c>
      <c r="AO3593">
        <v>0</v>
      </c>
    </row>
    <row r="3594" spans="1:41" hidden="1" x14ac:dyDescent="0.3">
      <c r="A3594" t="s">
        <v>1332</v>
      </c>
      <c r="B3594" t="s">
        <v>1332</v>
      </c>
      <c r="C3594" t="s">
        <v>1386</v>
      </c>
      <c r="D3594" t="s">
        <v>5012</v>
      </c>
      <c r="E3594">
        <v>2026062</v>
      </c>
      <c r="F3594" t="s">
        <v>5013</v>
      </c>
      <c r="G3594" t="s">
        <v>5014</v>
      </c>
      <c r="I3594" t="s">
        <v>1335</v>
      </c>
      <c r="J3594">
        <v>280</v>
      </c>
      <c r="K3594" t="s">
        <v>2725</v>
      </c>
      <c r="L3594">
        <v>46086</v>
      </c>
      <c r="N3594">
        <v>46122</v>
      </c>
      <c r="P3594" t="s">
        <v>1361</v>
      </c>
      <c r="Q3594" t="s">
        <v>2726</v>
      </c>
      <c r="R3594" t="s">
        <v>1352</v>
      </c>
      <c r="S3594" t="s">
        <v>1353</v>
      </c>
      <c r="U3594" t="s">
        <v>3513</v>
      </c>
      <c r="V3594" t="s">
        <v>1341</v>
      </c>
      <c r="W3594" t="s">
        <v>1355</v>
      </c>
      <c r="AC3594" t="s">
        <v>1343</v>
      </c>
      <c r="AF3594" t="s">
        <v>1343</v>
      </c>
      <c r="AI3594" t="s">
        <v>1352</v>
      </c>
      <c r="AJ3594">
        <v>335</v>
      </c>
      <c r="AL3594">
        <v>0</v>
      </c>
      <c r="AM3594" t="s">
        <v>1332</v>
      </c>
      <c r="AN3594">
        <v>0</v>
      </c>
      <c r="AO3594">
        <v>0</v>
      </c>
    </row>
    <row r="3595" spans="1:41" hidden="1" x14ac:dyDescent="0.3">
      <c r="A3595" t="s">
        <v>1332</v>
      </c>
      <c r="B3595" t="s">
        <v>1332</v>
      </c>
      <c r="C3595" t="s">
        <v>39</v>
      </c>
      <c r="D3595" t="s">
        <v>7699</v>
      </c>
      <c r="E3595">
        <v>2026058</v>
      </c>
      <c r="F3595" t="s">
        <v>7938</v>
      </c>
      <c r="I3595" t="s">
        <v>1335</v>
      </c>
      <c r="J3595">
        <v>400</v>
      </c>
      <c r="K3595" t="s">
        <v>2725</v>
      </c>
      <c r="L3595">
        <v>46115</v>
      </c>
      <c r="N3595">
        <v>46157</v>
      </c>
      <c r="P3595" t="s">
        <v>1337</v>
      </c>
      <c r="Q3595" t="s">
        <v>2726</v>
      </c>
      <c r="R3595" t="s">
        <v>1781</v>
      </c>
      <c r="S3595" t="s">
        <v>1332</v>
      </c>
      <c r="U3595" t="s">
        <v>1340</v>
      </c>
      <c r="V3595" t="s">
        <v>1341</v>
      </c>
      <c r="W3595" t="s">
        <v>1355</v>
      </c>
      <c r="AC3595" t="s">
        <v>1343</v>
      </c>
      <c r="AF3595" t="s">
        <v>1343</v>
      </c>
      <c r="AI3595">
        <v>27</v>
      </c>
      <c r="AJ3595">
        <v>400</v>
      </c>
      <c r="AL3595">
        <v>0</v>
      </c>
      <c r="AM3595" t="s">
        <v>1332</v>
      </c>
      <c r="AN3595">
        <v>0</v>
      </c>
      <c r="AO3595">
        <v>0</v>
      </c>
    </row>
    <row r="3596" spans="1:41" hidden="1" x14ac:dyDescent="0.3">
      <c r="A3596" t="s">
        <v>1332</v>
      </c>
      <c r="B3596" t="s">
        <v>1332</v>
      </c>
      <c r="C3596" t="s">
        <v>39</v>
      </c>
      <c r="D3596" t="s">
        <v>4033</v>
      </c>
      <c r="E3596">
        <v>2026003</v>
      </c>
      <c r="F3596" t="s">
        <v>7938</v>
      </c>
      <c r="I3596" t="s">
        <v>1335</v>
      </c>
      <c r="J3596">
        <v>260</v>
      </c>
      <c r="K3596" t="s">
        <v>2725</v>
      </c>
      <c r="L3596">
        <v>46115</v>
      </c>
      <c r="N3596">
        <v>46157</v>
      </c>
      <c r="P3596" t="s">
        <v>1337</v>
      </c>
      <c r="Q3596" t="s">
        <v>2726</v>
      </c>
      <c r="R3596" t="s">
        <v>1781</v>
      </c>
      <c r="S3596" t="s">
        <v>1332</v>
      </c>
      <c r="U3596" t="s">
        <v>1340</v>
      </c>
      <c r="V3596" t="s">
        <v>1341</v>
      </c>
      <c r="W3596" t="s">
        <v>1355</v>
      </c>
      <c r="AC3596" t="s">
        <v>1343</v>
      </c>
      <c r="AF3596" t="s">
        <v>1343</v>
      </c>
      <c r="AI3596">
        <v>27</v>
      </c>
      <c r="AJ3596">
        <v>305</v>
      </c>
      <c r="AL3596">
        <v>0</v>
      </c>
      <c r="AM3596" t="s">
        <v>1332</v>
      </c>
      <c r="AN3596">
        <v>0</v>
      </c>
      <c r="AO3596">
        <v>0</v>
      </c>
    </row>
    <row r="3597" spans="1:41" hidden="1" x14ac:dyDescent="0.3">
      <c r="A3597" t="s">
        <v>1332</v>
      </c>
      <c r="B3597" t="s">
        <v>1332</v>
      </c>
      <c r="C3597" t="s">
        <v>304</v>
      </c>
      <c r="D3597" t="s">
        <v>3368</v>
      </c>
      <c r="E3597">
        <v>2025505</v>
      </c>
      <c r="I3597" t="s">
        <v>1335</v>
      </c>
      <c r="J3597">
        <v>600</v>
      </c>
      <c r="K3597" t="s">
        <v>3589</v>
      </c>
      <c r="L3597">
        <v>46052</v>
      </c>
      <c r="N3597">
        <v>46111</v>
      </c>
      <c r="P3597" t="s">
        <v>1337</v>
      </c>
      <c r="Q3597" t="s">
        <v>3590</v>
      </c>
      <c r="R3597" t="s">
        <v>1358</v>
      </c>
      <c r="S3597" t="s">
        <v>1408</v>
      </c>
      <c r="T3597" t="s">
        <v>3591</v>
      </c>
      <c r="U3597" t="s">
        <v>1340</v>
      </c>
      <c r="V3597" t="s">
        <v>1341</v>
      </c>
      <c r="W3597" t="s">
        <v>1358</v>
      </c>
      <c r="AC3597" t="s">
        <v>1343</v>
      </c>
      <c r="AF3597" t="s">
        <v>1343</v>
      </c>
      <c r="AI3597" t="s">
        <v>1358</v>
      </c>
      <c r="AJ3597">
        <v>655</v>
      </c>
      <c r="AL3597">
        <v>0</v>
      </c>
      <c r="AM3597" t="s">
        <v>1332</v>
      </c>
      <c r="AN3597">
        <v>0</v>
      </c>
      <c r="AO3597">
        <v>0</v>
      </c>
    </row>
    <row r="3598" spans="1:41" hidden="1" x14ac:dyDescent="0.3">
      <c r="A3598" t="s">
        <v>1332</v>
      </c>
      <c r="B3598" t="s">
        <v>1332</v>
      </c>
      <c r="C3598" t="s">
        <v>304</v>
      </c>
      <c r="D3598" t="s">
        <v>2091</v>
      </c>
      <c r="E3598">
        <v>2025339</v>
      </c>
      <c r="I3598" t="s">
        <v>1335</v>
      </c>
      <c r="J3598">
        <v>0</v>
      </c>
      <c r="K3598" t="s">
        <v>3589</v>
      </c>
      <c r="L3598">
        <v>46052</v>
      </c>
      <c r="N3598">
        <v>46122</v>
      </c>
      <c r="P3598" t="s">
        <v>1337</v>
      </c>
      <c r="Q3598" t="s">
        <v>3590</v>
      </c>
      <c r="R3598" t="s">
        <v>1358</v>
      </c>
      <c r="S3598" t="s">
        <v>1408</v>
      </c>
      <c r="T3598" t="s">
        <v>3591</v>
      </c>
      <c r="U3598" t="s">
        <v>1340</v>
      </c>
      <c r="V3598" t="s">
        <v>1341</v>
      </c>
      <c r="W3598" t="s">
        <v>1358</v>
      </c>
      <c r="AC3598" t="s">
        <v>1343</v>
      </c>
      <c r="AF3598" t="s">
        <v>1343</v>
      </c>
      <c r="AI3598" t="s">
        <v>1358</v>
      </c>
      <c r="AJ3598">
        <v>58</v>
      </c>
      <c r="AL3598">
        <v>0</v>
      </c>
      <c r="AM3598" t="s">
        <v>1332</v>
      </c>
      <c r="AN3598">
        <v>0</v>
      </c>
      <c r="AO3598">
        <v>0</v>
      </c>
    </row>
    <row r="3599" spans="1:41" hidden="1" x14ac:dyDescent="0.3">
      <c r="A3599" t="s">
        <v>1332</v>
      </c>
      <c r="B3599" t="s">
        <v>1332</v>
      </c>
      <c r="C3599" t="s">
        <v>304</v>
      </c>
      <c r="D3599" t="s">
        <v>1438</v>
      </c>
      <c r="E3599">
        <v>2025933</v>
      </c>
      <c r="I3599" t="s">
        <v>1335</v>
      </c>
      <c r="J3599">
        <v>600</v>
      </c>
      <c r="K3599" t="s">
        <v>3589</v>
      </c>
      <c r="L3599">
        <v>46052</v>
      </c>
      <c r="N3599">
        <v>46111</v>
      </c>
      <c r="P3599" t="s">
        <v>1337</v>
      </c>
      <c r="Q3599" t="s">
        <v>3590</v>
      </c>
      <c r="R3599" t="s">
        <v>1339</v>
      </c>
      <c r="S3599" t="s">
        <v>1332</v>
      </c>
      <c r="U3599" t="s">
        <v>1340</v>
      </c>
      <c r="V3599" t="s">
        <v>1341</v>
      </c>
      <c r="W3599" t="s">
        <v>1339</v>
      </c>
      <c r="X3599">
        <v>46103</v>
      </c>
      <c r="Y3599" t="s">
        <v>3592</v>
      </c>
      <c r="Z3599">
        <v>122</v>
      </c>
      <c r="AA3599">
        <v>19</v>
      </c>
      <c r="AB3599">
        <v>5</v>
      </c>
      <c r="AC3599" t="s">
        <v>1343</v>
      </c>
      <c r="AF3599" t="s">
        <v>1343</v>
      </c>
      <c r="AI3599" t="s">
        <v>1339</v>
      </c>
      <c r="AJ3599">
        <v>650</v>
      </c>
      <c r="AL3599">
        <v>122</v>
      </c>
      <c r="AM3599">
        <v>122</v>
      </c>
      <c r="AN3599">
        <v>0.15573770491803299</v>
      </c>
      <c r="AO3599">
        <v>5.3278688524590203</v>
      </c>
    </row>
    <row r="3600" spans="1:41" hidden="1" x14ac:dyDescent="0.3">
      <c r="A3600" t="s">
        <v>1332</v>
      </c>
      <c r="B3600" t="s">
        <v>1332</v>
      </c>
      <c r="C3600" t="s">
        <v>304</v>
      </c>
      <c r="D3600" t="s">
        <v>1755</v>
      </c>
      <c r="E3600">
        <v>2025329</v>
      </c>
      <c r="I3600" t="s">
        <v>1335</v>
      </c>
      <c r="J3600">
        <v>0</v>
      </c>
      <c r="K3600" t="s">
        <v>3589</v>
      </c>
      <c r="L3600">
        <v>46052</v>
      </c>
      <c r="N3600">
        <v>46111</v>
      </c>
      <c r="P3600" t="s">
        <v>1337</v>
      </c>
      <c r="Q3600" t="s">
        <v>3590</v>
      </c>
      <c r="R3600" t="s">
        <v>1339</v>
      </c>
      <c r="S3600" t="s">
        <v>1332</v>
      </c>
      <c r="U3600" t="s">
        <v>1340</v>
      </c>
      <c r="V3600" t="s">
        <v>1341</v>
      </c>
      <c r="W3600" t="s">
        <v>1339</v>
      </c>
      <c r="X3600">
        <v>46103</v>
      </c>
      <c r="Y3600" t="s">
        <v>3592</v>
      </c>
      <c r="Z3600">
        <v>122</v>
      </c>
      <c r="AA3600">
        <v>19</v>
      </c>
      <c r="AB3600">
        <v>5</v>
      </c>
      <c r="AC3600" t="s">
        <v>1343</v>
      </c>
      <c r="AF3600" t="s">
        <v>1343</v>
      </c>
      <c r="AI3600" t="s">
        <v>1339</v>
      </c>
      <c r="AJ3600">
        <v>52</v>
      </c>
      <c r="AL3600" t="s">
        <v>1332</v>
      </c>
      <c r="AM3600" t="s">
        <v>1332</v>
      </c>
      <c r="AN3600">
        <v>0.15573770491803299</v>
      </c>
      <c r="AO3600">
        <v>0</v>
      </c>
    </row>
    <row r="3601" spans="1:41" hidden="1" x14ac:dyDescent="0.3">
      <c r="A3601" t="s">
        <v>1384</v>
      </c>
      <c r="B3601" t="s">
        <v>1379</v>
      </c>
      <c r="C3601" t="s">
        <v>205</v>
      </c>
      <c r="D3601" t="s">
        <v>2411</v>
      </c>
      <c r="E3601" t="s">
        <v>1332</v>
      </c>
      <c r="I3601" t="s">
        <v>1335</v>
      </c>
      <c r="J3601">
        <v>200</v>
      </c>
      <c r="K3601" t="s">
        <v>3048</v>
      </c>
      <c r="L3601">
        <v>46029</v>
      </c>
      <c r="N3601">
        <v>46081</v>
      </c>
      <c r="P3601" t="s">
        <v>1337</v>
      </c>
      <c r="Q3601" t="s">
        <v>3049</v>
      </c>
      <c r="R3601" t="s">
        <v>1358</v>
      </c>
      <c r="S3601" t="s">
        <v>1332</v>
      </c>
      <c r="U3601" t="s">
        <v>1340</v>
      </c>
      <c r="V3601" t="s">
        <v>1341</v>
      </c>
      <c r="W3601" t="s">
        <v>1358</v>
      </c>
      <c r="AC3601" t="s">
        <v>1343</v>
      </c>
      <c r="AF3601" t="s">
        <v>1343</v>
      </c>
      <c r="AI3601" t="s">
        <v>1358</v>
      </c>
      <c r="AJ3601" t="s">
        <v>1332</v>
      </c>
      <c r="AL3601">
        <v>0</v>
      </c>
      <c r="AM3601" t="s">
        <v>1332</v>
      </c>
      <c r="AN3601">
        <v>0</v>
      </c>
      <c r="AO3601">
        <v>0</v>
      </c>
    </row>
    <row r="3602" spans="1:41" hidden="1" x14ac:dyDescent="0.3">
      <c r="A3602" t="s">
        <v>1332</v>
      </c>
      <c r="B3602" t="s">
        <v>1379</v>
      </c>
      <c r="C3602" t="s">
        <v>304</v>
      </c>
      <c r="D3602" t="s">
        <v>2405</v>
      </c>
      <c r="E3602" t="s">
        <v>1332</v>
      </c>
      <c r="I3602" t="s">
        <v>1335</v>
      </c>
      <c r="J3602">
        <v>200</v>
      </c>
      <c r="K3602" t="s">
        <v>3048</v>
      </c>
      <c r="L3602">
        <v>46037</v>
      </c>
      <c r="N3602">
        <v>46081</v>
      </c>
      <c r="P3602" t="s">
        <v>1337</v>
      </c>
      <c r="Q3602" t="s">
        <v>3049</v>
      </c>
      <c r="R3602" t="s">
        <v>1358</v>
      </c>
      <c r="S3602" t="s">
        <v>1332</v>
      </c>
      <c r="U3602" t="s">
        <v>1340</v>
      </c>
      <c r="V3602" t="s">
        <v>1341</v>
      </c>
      <c r="W3602" t="s">
        <v>1358</v>
      </c>
      <c r="AC3602" t="s">
        <v>1343</v>
      </c>
      <c r="AF3602" t="s">
        <v>1343</v>
      </c>
      <c r="AI3602" t="s">
        <v>1358</v>
      </c>
      <c r="AJ3602" t="s">
        <v>1332</v>
      </c>
      <c r="AL3602">
        <v>0</v>
      </c>
      <c r="AM3602" t="s">
        <v>1332</v>
      </c>
      <c r="AN3602">
        <v>0</v>
      </c>
      <c r="AO3602">
        <v>0</v>
      </c>
    </row>
    <row r="3603" spans="1:41" hidden="1" x14ac:dyDescent="0.3">
      <c r="A3603" t="s">
        <v>1332</v>
      </c>
      <c r="B3603" t="s">
        <v>1379</v>
      </c>
      <c r="C3603" t="s">
        <v>304</v>
      </c>
      <c r="D3603" t="s">
        <v>2402</v>
      </c>
      <c r="E3603" t="s">
        <v>1332</v>
      </c>
      <c r="I3603" t="s">
        <v>1335</v>
      </c>
      <c r="J3603">
        <v>0</v>
      </c>
      <c r="K3603" t="s">
        <v>3048</v>
      </c>
      <c r="L3603">
        <v>46037</v>
      </c>
      <c r="N3603">
        <v>46081</v>
      </c>
      <c r="P3603" t="s">
        <v>1337</v>
      </c>
      <c r="Q3603" t="s">
        <v>3049</v>
      </c>
      <c r="R3603" t="s">
        <v>1358</v>
      </c>
      <c r="S3603" t="s">
        <v>1332</v>
      </c>
      <c r="U3603" t="s">
        <v>1340</v>
      </c>
      <c r="V3603" t="s">
        <v>1341</v>
      </c>
      <c r="W3603" t="s">
        <v>1358</v>
      </c>
      <c r="AC3603" t="s">
        <v>1343</v>
      </c>
      <c r="AF3603" t="s">
        <v>1343</v>
      </c>
      <c r="AI3603" t="s">
        <v>1358</v>
      </c>
      <c r="AJ3603" t="s">
        <v>1332</v>
      </c>
      <c r="AL3603">
        <v>0</v>
      </c>
      <c r="AM3603" t="s">
        <v>1332</v>
      </c>
      <c r="AN3603">
        <v>0</v>
      </c>
      <c r="AO3603">
        <v>0</v>
      </c>
    </row>
    <row r="3604" spans="1:41" hidden="1" x14ac:dyDescent="0.3">
      <c r="A3604" t="s">
        <v>1332</v>
      </c>
      <c r="B3604" t="s">
        <v>1332</v>
      </c>
      <c r="C3604" t="s">
        <v>304</v>
      </c>
      <c r="D3604" t="s">
        <v>2814</v>
      </c>
      <c r="E3604" t="s">
        <v>2815</v>
      </c>
      <c r="I3604" t="s">
        <v>1335</v>
      </c>
      <c r="J3604">
        <v>200</v>
      </c>
      <c r="K3604" t="s">
        <v>3048</v>
      </c>
      <c r="L3604">
        <v>46058</v>
      </c>
      <c r="N3604">
        <v>46106</v>
      </c>
      <c r="P3604" t="s">
        <v>1337</v>
      </c>
      <c r="Q3604" t="s">
        <v>3049</v>
      </c>
      <c r="R3604" t="s">
        <v>1339</v>
      </c>
      <c r="S3604" t="s">
        <v>1332</v>
      </c>
      <c r="U3604" t="s">
        <v>1340</v>
      </c>
      <c r="V3604" t="s">
        <v>1341</v>
      </c>
      <c r="W3604" t="s">
        <v>1339</v>
      </c>
      <c r="X3604">
        <v>46092</v>
      </c>
      <c r="Y3604" t="s">
        <v>4049</v>
      </c>
      <c r="Z3604">
        <v>48</v>
      </c>
      <c r="AA3604">
        <v>26</v>
      </c>
      <c r="AB3604">
        <v>24</v>
      </c>
      <c r="AC3604" t="s">
        <v>1343</v>
      </c>
      <c r="AF3604" t="s">
        <v>1343</v>
      </c>
      <c r="AI3604" t="s">
        <v>1339</v>
      </c>
      <c r="AJ3604">
        <v>272</v>
      </c>
      <c r="AL3604">
        <v>48</v>
      </c>
      <c r="AM3604">
        <v>48</v>
      </c>
      <c r="AN3604">
        <v>0.54166666666666696</v>
      </c>
      <c r="AO3604">
        <v>5.6666666666666696</v>
      </c>
    </row>
    <row r="3605" spans="1:41" hidden="1" x14ac:dyDescent="0.3">
      <c r="A3605" t="s">
        <v>1332</v>
      </c>
      <c r="B3605" t="s">
        <v>1332</v>
      </c>
      <c r="C3605" t="s">
        <v>205</v>
      </c>
      <c r="D3605" t="s">
        <v>3686</v>
      </c>
      <c r="E3605">
        <v>2025945</v>
      </c>
      <c r="I3605" t="s">
        <v>1335</v>
      </c>
      <c r="J3605">
        <v>200</v>
      </c>
      <c r="K3605" t="s">
        <v>3048</v>
      </c>
      <c r="L3605">
        <v>46080</v>
      </c>
      <c r="N3605">
        <v>46113</v>
      </c>
      <c r="P3605" t="s">
        <v>1337</v>
      </c>
      <c r="Q3605" t="s">
        <v>3049</v>
      </c>
      <c r="R3605" t="s">
        <v>1352</v>
      </c>
      <c r="S3605" t="s">
        <v>1332</v>
      </c>
      <c r="U3605" t="s">
        <v>1340</v>
      </c>
      <c r="V3605" t="s">
        <v>1341</v>
      </c>
      <c r="W3605" t="s">
        <v>1355</v>
      </c>
      <c r="AC3605" t="s">
        <v>1343</v>
      </c>
      <c r="AF3605" t="s">
        <v>1343</v>
      </c>
      <c r="AI3605" t="s">
        <v>1352</v>
      </c>
      <c r="AJ3605">
        <v>260</v>
      </c>
      <c r="AL3605">
        <v>0</v>
      </c>
      <c r="AM3605" t="s">
        <v>1332</v>
      </c>
      <c r="AN3605">
        <v>0</v>
      </c>
      <c r="AO3605">
        <v>0</v>
      </c>
    </row>
    <row r="3606" spans="1:41" hidden="1" x14ac:dyDescent="0.3">
      <c r="A3606" t="s">
        <v>1332</v>
      </c>
      <c r="B3606" t="s">
        <v>1332</v>
      </c>
      <c r="C3606" t="s">
        <v>304</v>
      </c>
      <c r="D3606" t="s">
        <v>4347</v>
      </c>
      <c r="E3606">
        <v>2025310</v>
      </c>
      <c r="F3606" t="s">
        <v>4769</v>
      </c>
      <c r="G3606" t="s">
        <v>4770</v>
      </c>
      <c r="I3606" t="s">
        <v>1335</v>
      </c>
      <c r="J3606">
        <v>200</v>
      </c>
      <c r="K3606" t="s">
        <v>3048</v>
      </c>
      <c r="L3606">
        <v>46085</v>
      </c>
      <c r="N3606">
        <v>46132</v>
      </c>
      <c r="P3606" t="s">
        <v>1337</v>
      </c>
      <c r="Q3606" t="s">
        <v>3049</v>
      </c>
      <c r="R3606" t="s">
        <v>1339</v>
      </c>
      <c r="S3606" t="s">
        <v>1332</v>
      </c>
      <c r="U3606" t="s">
        <v>1340</v>
      </c>
      <c r="V3606" t="s">
        <v>1341</v>
      </c>
      <c r="W3606" t="s">
        <v>1339</v>
      </c>
      <c r="X3606">
        <v>46125</v>
      </c>
      <c r="Y3606" t="s">
        <v>4771</v>
      </c>
      <c r="AC3606" t="s">
        <v>1343</v>
      </c>
      <c r="AF3606" t="s">
        <v>1343</v>
      </c>
      <c r="AI3606" t="s">
        <v>1339</v>
      </c>
      <c r="AJ3606">
        <v>265</v>
      </c>
      <c r="AL3606">
        <v>0</v>
      </c>
      <c r="AM3606">
        <v>0</v>
      </c>
      <c r="AN3606">
        <v>0</v>
      </c>
      <c r="AO3606">
        <v>0</v>
      </c>
    </row>
    <row r="3607" spans="1:41" hidden="1" x14ac:dyDescent="0.3">
      <c r="A3607" t="s">
        <v>1332</v>
      </c>
      <c r="B3607" t="s">
        <v>1379</v>
      </c>
      <c r="C3607" t="s">
        <v>39</v>
      </c>
      <c r="D3607" t="s">
        <v>8194</v>
      </c>
      <c r="E3607" t="s">
        <v>1332</v>
      </c>
      <c r="F3607" t="s">
        <v>8195</v>
      </c>
      <c r="I3607" t="s">
        <v>1335</v>
      </c>
      <c r="J3607">
        <v>500</v>
      </c>
      <c r="K3607" t="s">
        <v>8196</v>
      </c>
      <c r="L3607">
        <v>46120</v>
      </c>
      <c r="N3607">
        <v>46157</v>
      </c>
      <c r="P3607" t="s">
        <v>1361</v>
      </c>
      <c r="Q3607" t="s">
        <v>8197</v>
      </c>
      <c r="R3607" t="s">
        <v>1781</v>
      </c>
      <c r="S3607" t="s">
        <v>1332</v>
      </c>
      <c r="U3607" t="s">
        <v>1340</v>
      </c>
      <c r="V3607" t="s">
        <v>1341</v>
      </c>
      <c r="W3607" t="s">
        <v>1355</v>
      </c>
      <c r="AC3607" t="s">
        <v>1343</v>
      </c>
      <c r="AF3607" t="s">
        <v>1343</v>
      </c>
      <c r="AI3607">
        <v>27</v>
      </c>
      <c r="AJ3607" t="s">
        <v>1332</v>
      </c>
      <c r="AL3607">
        <v>0</v>
      </c>
      <c r="AM3607" t="s">
        <v>1332</v>
      </c>
      <c r="AN3607">
        <v>0</v>
      </c>
      <c r="AO3607">
        <v>0</v>
      </c>
    </row>
    <row r="3608" spans="1:41" hidden="1" x14ac:dyDescent="0.3">
      <c r="A3608" t="s">
        <v>1332</v>
      </c>
      <c r="B3608" t="s">
        <v>1379</v>
      </c>
      <c r="C3608" t="s">
        <v>39</v>
      </c>
      <c r="D3608" t="s">
        <v>8198</v>
      </c>
      <c r="E3608" t="s">
        <v>1332</v>
      </c>
      <c r="F3608" t="s">
        <v>8195</v>
      </c>
      <c r="I3608" t="s">
        <v>1335</v>
      </c>
      <c r="J3608">
        <v>0</v>
      </c>
      <c r="K3608" t="s">
        <v>8196</v>
      </c>
      <c r="L3608">
        <v>46120</v>
      </c>
      <c r="N3608">
        <v>46157</v>
      </c>
      <c r="P3608" t="s">
        <v>1361</v>
      </c>
      <c r="Q3608" t="s">
        <v>8197</v>
      </c>
      <c r="R3608" t="s">
        <v>1781</v>
      </c>
      <c r="S3608" t="s">
        <v>1332</v>
      </c>
      <c r="U3608" t="s">
        <v>1340</v>
      </c>
      <c r="V3608" t="s">
        <v>1341</v>
      </c>
      <c r="W3608" t="s">
        <v>1355</v>
      </c>
      <c r="AC3608" t="s">
        <v>1343</v>
      </c>
      <c r="AF3608" t="s">
        <v>1343</v>
      </c>
      <c r="AI3608">
        <v>27</v>
      </c>
      <c r="AJ3608" t="s">
        <v>1332</v>
      </c>
      <c r="AL3608">
        <v>0</v>
      </c>
      <c r="AM3608" t="s">
        <v>1332</v>
      </c>
      <c r="AN3608">
        <v>0</v>
      </c>
      <c r="AO3608">
        <v>0</v>
      </c>
    </row>
    <row r="3609" spans="1:41" hidden="1" x14ac:dyDescent="0.3">
      <c r="A3609" t="s">
        <v>1332</v>
      </c>
      <c r="B3609" t="s">
        <v>1332</v>
      </c>
      <c r="C3609" t="s">
        <v>39</v>
      </c>
      <c r="D3609" t="s">
        <v>3258</v>
      </c>
      <c r="E3609">
        <v>2025308</v>
      </c>
      <c r="F3609" t="s">
        <v>8195</v>
      </c>
      <c r="I3609" t="s">
        <v>1335</v>
      </c>
      <c r="J3609">
        <v>300</v>
      </c>
      <c r="K3609" t="s">
        <v>8196</v>
      </c>
      <c r="L3609">
        <v>46120</v>
      </c>
      <c r="N3609">
        <v>46157</v>
      </c>
      <c r="P3609" t="s">
        <v>1361</v>
      </c>
      <c r="Q3609" t="s">
        <v>8197</v>
      </c>
      <c r="R3609" t="s">
        <v>1781</v>
      </c>
      <c r="S3609" t="s">
        <v>1332</v>
      </c>
      <c r="U3609" t="s">
        <v>1340</v>
      </c>
      <c r="V3609" t="s">
        <v>1341</v>
      </c>
      <c r="W3609" t="s">
        <v>1355</v>
      </c>
      <c r="AC3609" t="s">
        <v>1343</v>
      </c>
      <c r="AF3609" t="s">
        <v>1343</v>
      </c>
      <c r="AI3609">
        <v>27</v>
      </c>
      <c r="AJ3609">
        <v>355</v>
      </c>
      <c r="AL3609">
        <v>0</v>
      </c>
      <c r="AM3609" t="s">
        <v>1332</v>
      </c>
      <c r="AN3609">
        <v>0</v>
      </c>
      <c r="AO3609">
        <v>0</v>
      </c>
    </row>
    <row r="3610" spans="1:41" hidden="1" x14ac:dyDescent="0.3">
      <c r="A3610" t="s">
        <v>1332</v>
      </c>
      <c r="B3610" t="s">
        <v>1332</v>
      </c>
      <c r="C3610" t="s">
        <v>39</v>
      </c>
      <c r="D3610" t="s">
        <v>1438</v>
      </c>
      <c r="E3610">
        <v>2025933</v>
      </c>
      <c r="I3610" t="s">
        <v>1335</v>
      </c>
      <c r="J3610">
        <v>450</v>
      </c>
      <c r="K3610" t="s">
        <v>281</v>
      </c>
      <c r="L3610">
        <v>46042</v>
      </c>
      <c r="N3610">
        <v>46081</v>
      </c>
      <c r="P3610" t="s">
        <v>1420</v>
      </c>
      <c r="Q3610" t="s">
        <v>282</v>
      </c>
      <c r="R3610" t="s">
        <v>1339</v>
      </c>
      <c r="S3610" t="s">
        <v>1332</v>
      </c>
      <c r="U3610" t="s">
        <v>1340</v>
      </c>
      <c r="V3610" t="s">
        <v>1341</v>
      </c>
      <c r="W3610" t="s">
        <v>1339</v>
      </c>
      <c r="X3610">
        <v>46113</v>
      </c>
      <c r="Y3610" t="s">
        <v>3411</v>
      </c>
      <c r="Z3610">
        <v>22</v>
      </c>
      <c r="AA3610">
        <v>6</v>
      </c>
      <c r="AB3610">
        <v>3</v>
      </c>
      <c r="AC3610" t="s">
        <v>1343</v>
      </c>
      <c r="AF3610" t="s">
        <v>1343</v>
      </c>
      <c r="AI3610" t="s">
        <v>1339</v>
      </c>
      <c r="AJ3610">
        <v>500</v>
      </c>
      <c r="AL3610">
        <v>22</v>
      </c>
      <c r="AM3610">
        <v>22</v>
      </c>
      <c r="AN3610">
        <v>0.27272727272727298</v>
      </c>
      <c r="AO3610">
        <v>22.727272727272702</v>
      </c>
    </row>
    <row r="3611" spans="1:41" hidden="1" x14ac:dyDescent="0.3">
      <c r="A3611" t="s">
        <v>1332</v>
      </c>
      <c r="B3611" t="s">
        <v>1332</v>
      </c>
      <c r="C3611" t="s">
        <v>39</v>
      </c>
      <c r="D3611" t="s">
        <v>1755</v>
      </c>
      <c r="E3611">
        <v>2025329</v>
      </c>
      <c r="I3611" t="s">
        <v>1335</v>
      </c>
      <c r="J3611">
        <v>0</v>
      </c>
      <c r="K3611" t="s">
        <v>281</v>
      </c>
      <c r="L3611">
        <v>46042</v>
      </c>
      <c r="N3611">
        <v>46081</v>
      </c>
      <c r="P3611" t="s">
        <v>1420</v>
      </c>
      <c r="Q3611" t="s">
        <v>282</v>
      </c>
      <c r="R3611" t="s">
        <v>1339</v>
      </c>
      <c r="S3611" t="s">
        <v>1332</v>
      </c>
      <c r="U3611" t="s">
        <v>1340</v>
      </c>
      <c r="V3611" t="s">
        <v>1341</v>
      </c>
      <c r="W3611" t="s">
        <v>1339</v>
      </c>
      <c r="X3611">
        <v>46113</v>
      </c>
      <c r="Y3611" t="s">
        <v>3411</v>
      </c>
      <c r="Z3611">
        <v>22</v>
      </c>
      <c r="AA3611">
        <v>6</v>
      </c>
      <c r="AB3611">
        <v>3</v>
      </c>
      <c r="AC3611" t="s">
        <v>1343</v>
      </c>
      <c r="AF3611" t="s">
        <v>1343</v>
      </c>
      <c r="AI3611" t="s">
        <v>1339</v>
      </c>
      <c r="AJ3611">
        <v>52</v>
      </c>
      <c r="AL3611" t="s">
        <v>1332</v>
      </c>
      <c r="AM3611" t="s">
        <v>1332</v>
      </c>
      <c r="AN3611">
        <v>0.27272727272727298</v>
      </c>
      <c r="AO3611">
        <v>0</v>
      </c>
    </row>
    <row r="3612" spans="1:41" hidden="1" x14ac:dyDescent="0.3">
      <c r="A3612" t="s">
        <v>1332</v>
      </c>
      <c r="B3612" t="s">
        <v>1332</v>
      </c>
      <c r="C3612" t="s">
        <v>1359</v>
      </c>
      <c r="D3612" t="s">
        <v>2814</v>
      </c>
      <c r="E3612" t="s">
        <v>2815</v>
      </c>
      <c r="I3612" t="s">
        <v>1335</v>
      </c>
      <c r="J3612">
        <v>0</v>
      </c>
      <c r="K3612" t="s">
        <v>4137</v>
      </c>
      <c r="L3612">
        <v>46059</v>
      </c>
      <c r="N3612">
        <v>46096</v>
      </c>
      <c r="P3612" t="s">
        <v>1337</v>
      </c>
      <c r="Q3612" t="s">
        <v>4138</v>
      </c>
      <c r="R3612" t="s">
        <v>1339</v>
      </c>
      <c r="S3612" t="s">
        <v>1332</v>
      </c>
      <c r="U3612" t="s">
        <v>1537</v>
      </c>
      <c r="V3612" t="s">
        <v>1341</v>
      </c>
      <c r="W3612" t="s">
        <v>1339</v>
      </c>
      <c r="X3612">
        <v>46084</v>
      </c>
      <c r="Y3612" t="s">
        <v>4139</v>
      </c>
      <c r="Z3612">
        <v>118</v>
      </c>
      <c r="AA3612">
        <v>35</v>
      </c>
      <c r="AB3612">
        <v>14</v>
      </c>
      <c r="AC3612" t="s">
        <v>1343</v>
      </c>
      <c r="AF3612" t="s">
        <v>1343</v>
      </c>
      <c r="AI3612" t="s">
        <v>1339</v>
      </c>
      <c r="AJ3612">
        <v>72</v>
      </c>
      <c r="AL3612">
        <v>118</v>
      </c>
      <c r="AM3612">
        <v>118</v>
      </c>
      <c r="AN3612">
        <v>0.29661016949152502</v>
      </c>
      <c r="AO3612">
        <v>0.61016949152542399</v>
      </c>
    </row>
    <row r="3613" spans="1:41" hidden="1" x14ac:dyDescent="0.3">
      <c r="A3613" t="s">
        <v>1332</v>
      </c>
      <c r="B3613" t="s">
        <v>1332</v>
      </c>
      <c r="C3613" t="s">
        <v>39</v>
      </c>
      <c r="D3613" t="s">
        <v>4033</v>
      </c>
      <c r="E3613">
        <v>2026003</v>
      </c>
      <c r="F3613" t="s">
        <v>8284</v>
      </c>
      <c r="I3613" t="s">
        <v>1335</v>
      </c>
      <c r="J3613">
        <v>300</v>
      </c>
      <c r="K3613" t="s">
        <v>4137</v>
      </c>
      <c r="L3613">
        <v>46121</v>
      </c>
      <c r="N3613">
        <v>46157</v>
      </c>
      <c r="P3613" t="s">
        <v>1337</v>
      </c>
      <c r="Q3613" t="s">
        <v>4138</v>
      </c>
      <c r="R3613" t="s">
        <v>1781</v>
      </c>
      <c r="S3613" t="s">
        <v>1332</v>
      </c>
      <c r="U3613" t="s">
        <v>1340</v>
      </c>
      <c r="V3613" t="s">
        <v>1402</v>
      </c>
      <c r="W3613" t="s">
        <v>1355</v>
      </c>
      <c r="AC3613" t="s">
        <v>1343</v>
      </c>
      <c r="AF3613" t="s">
        <v>1343</v>
      </c>
      <c r="AI3613">
        <v>27</v>
      </c>
      <c r="AJ3613">
        <v>345</v>
      </c>
      <c r="AL3613">
        <v>0</v>
      </c>
      <c r="AM3613" t="s">
        <v>1332</v>
      </c>
      <c r="AN3613">
        <v>0</v>
      </c>
      <c r="AO3613">
        <v>0</v>
      </c>
    </row>
    <row r="3614" spans="1:41" hidden="1" x14ac:dyDescent="0.3">
      <c r="A3614" t="s">
        <v>1332</v>
      </c>
      <c r="B3614" t="s">
        <v>1332</v>
      </c>
      <c r="C3614" t="s">
        <v>39</v>
      </c>
      <c r="D3614" t="s">
        <v>2091</v>
      </c>
      <c r="E3614">
        <v>2025339</v>
      </c>
      <c r="F3614" t="s">
        <v>8284</v>
      </c>
      <c r="I3614" t="s">
        <v>1335</v>
      </c>
      <c r="J3614">
        <v>0</v>
      </c>
      <c r="K3614" t="s">
        <v>4137</v>
      </c>
      <c r="L3614">
        <v>46121</v>
      </c>
      <c r="N3614">
        <v>46157</v>
      </c>
      <c r="P3614" t="s">
        <v>1337</v>
      </c>
      <c r="Q3614" t="s">
        <v>4138</v>
      </c>
      <c r="R3614" t="s">
        <v>1781</v>
      </c>
      <c r="S3614" t="s">
        <v>1332</v>
      </c>
      <c r="U3614" t="s">
        <v>1340</v>
      </c>
      <c r="V3614" t="s">
        <v>1402</v>
      </c>
      <c r="W3614" t="s">
        <v>1355</v>
      </c>
      <c r="AC3614" t="s">
        <v>1343</v>
      </c>
      <c r="AF3614" t="s">
        <v>1343</v>
      </c>
      <c r="AI3614">
        <v>27</v>
      </c>
      <c r="AJ3614">
        <v>58</v>
      </c>
      <c r="AL3614">
        <v>0</v>
      </c>
      <c r="AM3614" t="s">
        <v>1332</v>
      </c>
      <c r="AN3614">
        <v>0</v>
      </c>
      <c r="AO3614">
        <v>0</v>
      </c>
    </row>
    <row r="3615" spans="1:41" hidden="1" x14ac:dyDescent="0.3">
      <c r="C3615" t="s">
        <v>1359</v>
      </c>
      <c r="D3615" t="s">
        <v>8642</v>
      </c>
      <c r="E3615" t="s">
        <v>1332</v>
      </c>
      <c r="F3615" t="s">
        <v>8284</v>
      </c>
      <c r="I3615" t="s">
        <v>1335</v>
      </c>
      <c r="J3615">
        <v>300</v>
      </c>
      <c r="K3615" t="s">
        <v>4137</v>
      </c>
      <c r="L3615">
        <v>46128</v>
      </c>
      <c r="N3615">
        <v>46172</v>
      </c>
      <c r="P3615" t="s">
        <v>1337</v>
      </c>
      <c r="Q3615" t="s">
        <v>4138</v>
      </c>
      <c r="U3615" t="s">
        <v>1340</v>
      </c>
      <c r="V3615" t="s">
        <v>1402</v>
      </c>
      <c r="W3615" t="s">
        <v>1355</v>
      </c>
      <c r="AC3615" t="s">
        <v>1343</v>
      </c>
      <c r="AF3615" t="s">
        <v>1343</v>
      </c>
      <c r="AI3615">
        <v>42</v>
      </c>
      <c r="AJ3615" t="s">
        <v>1332</v>
      </c>
      <c r="AL3615">
        <v>0</v>
      </c>
      <c r="AM3615" t="s">
        <v>1332</v>
      </c>
      <c r="AN3615">
        <v>0</v>
      </c>
      <c r="AO3615">
        <v>0</v>
      </c>
    </row>
    <row r="3616" spans="1:41" hidden="1" x14ac:dyDescent="0.3">
      <c r="A3616" t="s">
        <v>1332</v>
      </c>
      <c r="B3616" t="s">
        <v>1332</v>
      </c>
      <c r="C3616" t="s">
        <v>39</v>
      </c>
      <c r="D3616" t="s">
        <v>1972</v>
      </c>
      <c r="E3616" t="s">
        <v>1973</v>
      </c>
      <c r="I3616" t="s">
        <v>1335</v>
      </c>
      <c r="J3616">
        <v>200</v>
      </c>
      <c r="K3616" t="s">
        <v>3287</v>
      </c>
      <c r="L3616">
        <v>46038</v>
      </c>
      <c r="N3616">
        <v>46081</v>
      </c>
      <c r="P3616" t="s">
        <v>1361</v>
      </c>
      <c r="Q3616" t="s">
        <v>3288</v>
      </c>
      <c r="R3616" t="s">
        <v>1358</v>
      </c>
      <c r="S3616" t="s">
        <v>1332</v>
      </c>
      <c r="T3616" t="s">
        <v>3289</v>
      </c>
      <c r="U3616" t="s">
        <v>1340</v>
      </c>
      <c r="V3616" t="s">
        <v>1341</v>
      </c>
      <c r="W3616" t="s">
        <v>1358</v>
      </c>
      <c r="AC3616" t="s">
        <v>1343</v>
      </c>
      <c r="AF3616" t="s">
        <v>1343</v>
      </c>
      <c r="AI3616" t="s">
        <v>1358</v>
      </c>
      <c r="AJ3616">
        <v>285</v>
      </c>
      <c r="AL3616">
        <v>0</v>
      </c>
      <c r="AM3616" t="s">
        <v>1332</v>
      </c>
      <c r="AN3616">
        <v>0</v>
      </c>
      <c r="AO3616">
        <v>0</v>
      </c>
    </row>
    <row r="3617" spans="1:41" hidden="1" x14ac:dyDescent="0.3">
      <c r="A3617" t="s">
        <v>1332</v>
      </c>
      <c r="B3617" t="s">
        <v>1332</v>
      </c>
      <c r="C3617" t="s">
        <v>39</v>
      </c>
      <c r="D3617" t="s">
        <v>1976</v>
      </c>
      <c r="E3617" t="s">
        <v>1977</v>
      </c>
      <c r="I3617" t="s">
        <v>1335</v>
      </c>
      <c r="J3617">
        <v>0</v>
      </c>
      <c r="K3617" t="s">
        <v>3287</v>
      </c>
      <c r="L3617">
        <v>46038</v>
      </c>
      <c r="N3617">
        <v>46081</v>
      </c>
      <c r="P3617" t="s">
        <v>1361</v>
      </c>
      <c r="Q3617" t="s">
        <v>3288</v>
      </c>
      <c r="R3617" t="s">
        <v>1358</v>
      </c>
      <c r="S3617" t="s">
        <v>1332</v>
      </c>
      <c r="U3617" t="s">
        <v>1340</v>
      </c>
      <c r="V3617" t="s">
        <v>1341</v>
      </c>
      <c r="W3617" t="s">
        <v>1358</v>
      </c>
      <c r="AC3617" t="s">
        <v>1343</v>
      </c>
      <c r="AF3617" t="s">
        <v>1343</v>
      </c>
      <c r="AI3617" t="s">
        <v>1358</v>
      </c>
      <c r="AJ3617">
        <v>42</v>
      </c>
      <c r="AL3617">
        <v>0</v>
      </c>
      <c r="AM3617" t="s">
        <v>1332</v>
      </c>
      <c r="AN3617">
        <v>0</v>
      </c>
      <c r="AO3617">
        <v>0</v>
      </c>
    </row>
    <row r="3618" spans="1:41" hidden="1" x14ac:dyDescent="0.3">
      <c r="A3618" t="s">
        <v>1332</v>
      </c>
      <c r="B3618" t="s">
        <v>1332</v>
      </c>
      <c r="C3618" t="s">
        <v>1386</v>
      </c>
      <c r="D3618" t="s">
        <v>2962</v>
      </c>
      <c r="E3618">
        <v>2025945</v>
      </c>
      <c r="F3618" t="s">
        <v>4825</v>
      </c>
      <c r="G3618" t="s">
        <v>4826</v>
      </c>
      <c r="I3618" t="s">
        <v>1335</v>
      </c>
      <c r="J3618">
        <v>500</v>
      </c>
      <c r="K3618" t="s">
        <v>3287</v>
      </c>
      <c r="L3618">
        <v>46085</v>
      </c>
      <c r="N3618">
        <v>46132</v>
      </c>
      <c r="P3618" t="s">
        <v>1361</v>
      </c>
      <c r="Q3618" t="s">
        <v>3288</v>
      </c>
      <c r="R3618" t="s">
        <v>3490</v>
      </c>
      <c r="S3618" t="s">
        <v>1332</v>
      </c>
      <c r="U3618" t="s">
        <v>1340</v>
      </c>
      <c r="V3618" t="s">
        <v>1341</v>
      </c>
      <c r="W3618" t="s">
        <v>1355</v>
      </c>
      <c r="AC3618" t="s">
        <v>1343</v>
      </c>
      <c r="AF3618" t="s">
        <v>1343</v>
      </c>
      <c r="AI3618">
        <v>2</v>
      </c>
      <c r="AJ3618">
        <v>560</v>
      </c>
      <c r="AL3618">
        <v>0</v>
      </c>
      <c r="AM3618" t="s">
        <v>1332</v>
      </c>
      <c r="AN3618">
        <v>0</v>
      </c>
      <c r="AO3618">
        <v>0</v>
      </c>
    </row>
    <row r="3619" spans="1:41" hidden="1" x14ac:dyDescent="0.3">
      <c r="A3619" t="s">
        <v>1332</v>
      </c>
      <c r="B3619" t="s">
        <v>1379</v>
      </c>
      <c r="C3619" t="s">
        <v>39</v>
      </c>
      <c r="D3619" t="s">
        <v>4033</v>
      </c>
      <c r="E3619">
        <v>2026003</v>
      </c>
      <c r="F3619" t="s">
        <v>7864</v>
      </c>
      <c r="I3619" t="s">
        <v>1335</v>
      </c>
      <c r="J3619">
        <v>150</v>
      </c>
      <c r="K3619" t="s">
        <v>7865</v>
      </c>
      <c r="L3619">
        <v>46114</v>
      </c>
      <c r="N3619">
        <v>46157</v>
      </c>
      <c r="P3619" t="s">
        <v>1361</v>
      </c>
      <c r="Q3619" t="s">
        <v>7866</v>
      </c>
      <c r="R3619" t="s">
        <v>1781</v>
      </c>
      <c r="S3619" t="s">
        <v>1332</v>
      </c>
      <c r="U3619" t="s">
        <v>1340</v>
      </c>
      <c r="V3619" t="s">
        <v>1341</v>
      </c>
      <c r="W3619" t="s">
        <v>1355</v>
      </c>
      <c r="AC3619" t="s">
        <v>1343</v>
      </c>
      <c r="AF3619" t="s">
        <v>1343</v>
      </c>
      <c r="AI3619">
        <v>27</v>
      </c>
      <c r="AJ3619">
        <v>195</v>
      </c>
      <c r="AL3619">
        <v>0</v>
      </c>
      <c r="AM3619" t="s">
        <v>1332</v>
      </c>
      <c r="AN3619">
        <v>0</v>
      </c>
      <c r="AO3619">
        <v>0</v>
      </c>
    </row>
    <row r="3620" spans="1:41" hidden="1" x14ac:dyDescent="0.3">
      <c r="A3620" t="s">
        <v>1384</v>
      </c>
      <c r="B3620" t="s">
        <v>1379</v>
      </c>
      <c r="C3620" t="s">
        <v>39</v>
      </c>
      <c r="D3620" t="s">
        <v>4033</v>
      </c>
      <c r="E3620">
        <v>2026003</v>
      </c>
      <c r="I3620" t="s">
        <v>1369</v>
      </c>
      <c r="J3620">
        <v>0</v>
      </c>
      <c r="K3620" t="s">
        <v>7865</v>
      </c>
      <c r="L3620">
        <v>46114</v>
      </c>
      <c r="N3620">
        <v>46157</v>
      </c>
      <c r="P3620" t="s">
        <v>1361</v>
      </c>
      <c r="Q3620" t="s">
        <v>7866</v>
      </c>
      <c r="R3620" t="s">
        <v>1781</v>
      </c>
      <c r="S3620" t="s">
        <v>1332</v>
      </c>
      <c r="U3620" t="s">
        <v>1340</v>
      </c>
      <c r="V3620" t="s">
        <v>1341</v>
      </c>
      <c r="W3620" t="s">
        <v>1355</v>
      </c>
      <c r="AC3620" t="s">
        <v>1343</v>
      </c>
      <c r="AF3620" t="s">
        <v>1343</v>
      </c>
      <c r="AI3620">
        <v>27</v>
      </c>
      <c r="AJ3620">
        <v>45</v>
      </c>
      <c r="AL3620">
        <v>0</v>
      </c>
      <c r="AM3620" t="s">
        <v>1332</v>
      </c>
      <c r="AN3620">
        <v>0</v>
      </c>
      <c r="AO3620">
        <v>0</v>
      </c>
    </row>
    <row r="3621" spans="1:41" hidden="1" x14ac:dyDescent="0.3">
      <c r="A3621" t="s">
        <v>1332</v>
      </c>
      <c r="B3621" t="s">
        <v>1332</v>
      </c>
      <c r="C3621" t="s">
        <v>205</v>
      </c>
      <c r="D3621" t="s">
        <v>4577</v>
      </c>
      <c r="E3621">
        <v>2025320</v>
      </c>
      <c r="F3621" t="s">
        <v>5342</v>
      </c>
      <c r="G3621" t="s">
        <v>4636</v>
      </c>
      <c r="I3621" t="s">
        <v>1335</v>
      </c>
      <c r="J3621">
        <v>150</v>
      </c>
      <c r="K3621" t="s">
        <v>5343</v>
      </c>
      <c r="L3621">
        <v>46090</v>
      </c>
      <c r="N3621">
        <v>46132</v>
      </c>
      <c r="P3621" t="s">
        <v>1337</v>
      </c>
      <c r="Q3621" t="s">
        <v>2340</v>
      </c>
      <c r="R3621" t="s">
        <v>3490</v>
      </c>
      <c r="S3621" t="s">
        <v>1332</v>
      </c>
      <c r="U3621" t="s">
        <v>1340</v>
      </c>
      <c r="V3621" t="s">
        <v>1341</v>
      </c>
      <c r="W3621" t="s">
        <v>1355</v>
      </c>
      <c r="AC3621" t="s">
        <v>1343</v>
      </c>
      <c r="AF3621" t="s">
        <v>1343</v>
      </c>
      <c r="AI3621">
        <v>2</v>
      </c>
      <c r="AJ3621">
        <v>195</v>
      </c>
      <c r="AL3621">
        <v>0</v>
      </c>
      <c r="AM3621" t="s">
        <v>1332</v>
      </c>
      <c r="AN3621">
        <v>0</v>
      </c>
      <c r="AO3621">
        <v>0</v>
      </c>
    </row>
    <row r="3622" spans="1:41" hidden="1" x14ac:dyDescent="0.3">
      <c r="A3622" t="s">
        <v>1332</v>
      </c>
      <c r="B3622" t="s">
        <v>1379</v>
      </c>
      <c r="C3622" t="s">
        <v>1359</v>
      </c>
      <c r="D3622" t="s">
        <v>1438</v>
      </c>
      <c r="E3622">
        <v>2025933</v>
      </c>
      <c r="I3622" t="s">
        <v>1335</v>
      </c>
      <c r="J3622">
        <v>400</v>
      </c>
      <c r="K3622" t="s">
        <v>3153</v>
      </c>
      <c r="L3622">
        <v>46035</v>
      </c>
      <c r="N3622">
        <v>46081</v>
      </c>
      <c r="P3622" t="s">
        <v>1337</v>
      </c>
      <c r="Q3622" t="s">
        <v>3154</v>
      </c>
      <c r="R3622" t="s">
        <v>1339</v>
      </c>
      <c r="S3622" t="s">
        <v>1332</v>
      </c>
      <c r="U3622" t="s">
        <v>1340</v>
      </c>
      <c r="V3622" t="s">
        <v>1341</v>
      </c>
      <c r="W3622" t="s">
        <v>1339</v>
      </c>
      <c r="X3622">
        <v>46093</v>
      </c>
      <c r="Y3622" t="s">
        <v>3155</v>
      </c>
      <c r="Z3622">
        <v>356</v>
      </c>
      <c r="AA3622">
        <v>60</v>
      </c>
      <c r="AB3622">
        <v>13</v>
      </c>
      <c r="AC3622" t="s">
        <v>1343</v>
      </c>
      <c r="AF3622" t="s">
        <v>1343</v>
      </c>
      <c r="AI3622" t="s">
        <v>1339</v>
      </c>
      <c r="AJ3622">
        <v>450</v>
      </c>
      <c r="AL3622">
        <v>356</v>
      </c>
      <c r="AM3622">
        <v>356</v>
      </c>
      <c r="AN3622">
        <v>0.16853932584269701</v>
      </c>
      <c r="AO3622">
        <v>1.2640449438202199</v>
      </c>
    </row>
    <row r="3623" spans="1:41" hidden="1" x14ac:dyDescent="0.3">
      <c r="A3623" t="s">
        <v>1332</v>
      </c>
      <c r="B3623" t="s">
        <v>1379</v>
      </c>
      <c r="C3623" t="s">
        <v>1359</v>
      </c>
      <c r="D3623" t="s">
        <v>1755</v>
      </c>
      <c r="E3623">
        <v>2025329</v>
      </c>
      <c r="I3623" t="s">
        <v>1335</v>
      </c>
      <c r="J3623">
        <v>0</v>
      </c>
      <c r="K3623" t="s">
        <v>3153</v>
      </c>
      <c r="L3623">
        <v>46035</v>
      </c>
      <c r="N3623">
        <v>46081</v>
      </c>
      <c r="P3623" t="s">
        <v>1337</v>
      </c>
      <c r="Q3623" t="s">
        <v>3154</v>
      </c>
      <c r="R3623" t="s">
        <v>1339</v>
      </c>
      <c r="S3623" t="s">
        <v>1332</v>
      </c>
      <c r="U3623" t="s">
        <v>1340</v>
      </c>
      <c r="V3623" t="s">
        <v>1341</v>
      </c>
      <c r="W3623" t="s">
        <v>1339</v>
      </c>
      <c r="X3623">
        <v>46093</v>
      </c>
      <c r="Y3623" t="s">
        <v>3155</v>
      </c>
      <c r="Z3623">
        <v>356</v>
      </c>
      <c r="AA3623">
        <v>60</v>
      </c>
      <c r="AB3623">
        <v>13</v>
      </c>
      <c r="AC3623" t="s">
        <v>1343</v>
      </c>
      <c r="AF3623" t="s">
        <v>1343</v>
      </c>
      <c r="AI3623" t="s">
        <v>1339</v>
      </c>
      <c r="AJ3623">
        <v>52</v>
      </c>
      <c r="AL3623" t="s">
        <v>1332</v>
      </c>
      <c r="AM3623" t="s">
        <v>1332</v>
      </c>
      <c r="AN3623">
        <v>0.16853932584269701</v>
      </c>
      <c r="AO3623">
        <v>0</v>
      </c>
    </row>
    <row r="3624" spans="1:41" hidden="1" x14ac:dyDescent="0.3">
      <c r="A3624" t="s">
        <v>1384</v>
      </c>
      <c r="B3624" t="s">
        <v>1379</v>
      </c>
      <c r="C3624" t="s">
        <v>1359</v>
      </c>
      <c r="D3624" t="s">
        <v>1438</v>
      </c>
      <c r="E3624">
        <v>2025933</v>
      </c>
      <c r="I3624" t="s">
        <v>1369</v>
      </c>
      <c r="J3624">
        <v>0</v>
      </c>
      <c r="K3624" t="s">
        <v>3153</v>
      </c>
      <c r="L3624">
        <v>46035</v>
      </c>
      <c r="N3624">
        <v>46081</v>
      </c>
      <c r="P3624" t="s">
        <v>1337</v>
      </c>
      <c r="Q3624" t="s">
        <v>3154</v>
      </c>
      <c r="R3624" t="s">
        <v>1339</v>
      </c>
      <c r="S3624" t="s">
        <v>1332</v>
      </c>
      <c r="U3624" t="s">
        <v>1340</v>
      </c>
      <c r="V3624" t="s">
        <v>1341</v>
      </c>
      <c r="W3624" t="s">
        <v>1339</v>
      </c>
      <c r="X3624">
        <v>46093</v>
      </c>
      <c r="Y3624" t="s">
        <v>3156</v>
      </c>
      <c r="Z3624">
        <v>4584</v>
      </c>
      <c r="AA3624">
        <v>452</v>
      </c>
      <c r="AB3624">
        <v>46</v>
      </c>
      <c r="AC3624" t="s">
        <v>1408</v>
      </c>
      <c r="AF3624" t="s">
        <v>1343</v>
      </c>
      <c r="AI3624" t="s">
        <v>1339</v>
      </c>
      <c r="AJ3624">
        <v>50</v>
      </c>
      <c r="AL3624">
        <v>4584</v>
      </c>
      <c r="AM3624">
        <v>458.4</v>
      </c>
      <c r="AN3624">
        <v>9.8603839441535807E-2</v>
      </c>
      <c r="AO3624">
        <v>0.10907504363001699</v>
      </c>
    </row>
    <row r="3625" spans="1:41" hidden="1" x14ac:dyDescent="0.3">
      <c r="A3625" t="s">
        <v>1332</v>
      </c>
      <c r="B3625" t="s">
        <v>1379</v>
      </c>
      <c r="C3625" t="s">
        <v>1359</v>
      </c>
      <c r="D3625" t="s">
        <v>1755</v>
      </c>
      <c r="E3625">
        <v>2025329</v>
      </c>
      <c r="I3625" t="s">
        <v>1369</v>
      </c>
      <c r="J3625">
        <v>0</v>
      </c>
      <c r="K3625" t="s">
        <v>3153</v>
      </c>
      <c r="L3625">
        <v>46035</v>
      </c>
      <c r="N3625">
        <v>46081</v>
      </c>
      <c r="P3625" t="s">
        <v>1337</v>
      </c>
      <c r="Q3625" t="s">
        <v>3154</v>
      </c>
      <c r="R3625" t="s">
        <v>1339</v>
      </c>
      <c r="S3625" t="s">
        <v>1332</v>
      </c>
      <c r="U3625" t="s">
        <v>1340</v>
      </c>
      <c r="V3625" t="s">
        <v>1341</v>
      </c>
      <c r="W3625" t="s">
        <v>1339</v>
      </c>
      <c r="X3625">
        <v>46093</v>
      </c>
      <c r="Y3625" t="s">
        <v>3156</v>
      </c>
      <c r="Z3625">
        <v>4584</v>
      </c>
      <c r="AA3625">
        <v>452</v>
      </c>
      <c r="AB3625">
        <v>46</v>
      </c>
      <c r="AC3625" t="s">
        <v>1408</v>
      </c>
      <c r="AF3625" t="s">
        <v>1343</v>
      </c>
      <c r="AI3625" t="s">
        <v>1339</v>
      </c>
      <c r="AJ3625">
        <v>52</v>
      </c>
      <c r="AL3625" t="s">
        <v>1332</v>
      </c>
      <c r="AM3625" t="s">
        <v>1332</v>
      </c>
      <c r="AN3625">
        <v>9.8603839441535807E-2</v>
      </c>
      <c r="AO3625">
        <v>0</v>
      </c>
    </row>
    <row r="3626" spans="1:41" hidden="1" x14ac:dyDescent="0.3">
      <c r="A3626" t="s">
        <v>1332</v>
      </c>
      <c r="B3626" t="s">
        <v>1332</v>
      </c>
      <c r="C3626" t="s">
        <v>304</v>
      </c>
      <c r="D3626" t="s">
        <v>7591</v>
      </c>
      <c r="E3626">
        <v>2026032</v>
      </c>
      <c r="F3626" t="s">
        <v>8205</v>
      </c>
      <c r="I3626" t="s">
        <v>1335</v>
      </c>
      <c r="J3626">
        <v>400</v>
      </c>
      <c r="K3626" t="s">
        <v>3153</v>
      </c>
      <c r="L3626">
        <v>46120</v>
      </c>
      <c r="N3626">
        <v>46157</v>
      </c>
      <c r="P3626" t="s">
        <v>1337</v>
      </c>
      <c r="Q3626" t="s">
        <v>3154</v>
      </c>
      <c r="R3626" t="s">
        <v>1781</v>
      </c>
      <c r="S3626" t="s">
        <v>1332</v>
      </c>
      <c r="U3626" t="s">
        <v>1340</v>
      </c>
      <c r="V3626" t="s">
        <v>1341</v>
      </c>
      <c r="W3626" t="s">
        <v>1355</v>
      </c>
      <c r="AC3626" t="s">
        <v>1343</v>
      </c>
      <c r="AF3626" t="s">
        <v>1343</v>
      </c>
      <c r="AI3626">
        <v>27</v>
      </c>
      <c r="AJ3626">
        <v>400</v>
      </c>
      <c r="AL3626">
        <v>0</v>
      </c>
      <c r="AM3626" t="s">
        <v>1332</v>
      </c>
      <c r="AN3626">
        <v>0</v>
      </c>
      <c r="AO3626">
        <v>0</v>
      </c>
    </row>
    <row r="3627" spans="1:41" hidden="1" x14ac:dyDescent="0.3">
      <c r="A3627" t="s">
        <v>1332</v>
      </c>
      <c r="B3627" t="s">
        <v>1332</v>
      </c>
      <c r="C3627" t="s">
        <v>304</v>
      </c>
      <c r="D3627" t="s">
        <v>2962</v>
      </c>
      <c r="E3627">
        <v>2025945</v>
      </c>
      <c r="F3627" t="s">
        <v>8205</v>
      </c>
      <c r="G3627" t="s">
        <v>8206</v>
      </c>
      <c r="I3627" t="s">
        <v>1335</v>
      </c>
      <c r="J3627">
        <v>400</v>
      </c>
      <c r="K3627" t="s">
        <v>3153</v>
      </c>
      <c r="L3627">
        <v>46120</v>
      </c>
      <c r="N3627">
        <v>46157</v>
      </c>
      <c r="P3627" t="s">
        <v>1337</v>
      </c>
      <c r="Q3627" t="s">
        <v>3154</v>
      </c>
      <c r="R3627" t="s">
        <v>1781</v>
      </c>
      <c r="S3627" t="s">
        <v>1332</v>
      </c>
      <c r="U3627" t="s">
        <v>1340</v>
      </c>
      <c r="V3627" t="s">
        <v>1341</v>
      </c>
      <c r="W3627" t="s">
        <v>1355</v>
      </c>
      <c r="AC3627" t="s">
        <v>1343</v>
      </c>
      <c r="AF3627" t="s">
        <v>1343</v>
      </c>
      <c r="AI3627">
        <v>27</v>
      </c>
      <c r="AJ3627">
        <v>460</v>
      </c>
      <c r="AL3627">
        <v>0</v>
      </c>
      <c r="AM3627" t="s">
        <v>1332</v>
      </c>
      <c r="AN3627">
        <v>0</v>
      </c>
      <c r="AO3627">
        <v>0</v>
      </c>
    </row>
    <row r="3628" spans="1:41" hidden="1" x14ac:dyDescent="0.3">
      <c r="A3628" t="s">
        <v>1332</v>
      </c>
      <c r="B3628" t="s">
        <v>1332</v>
      </c>
      <c r="C3628" t="s">
        <v>39</v>
      </c>
      <c r="D3628" t="s">
        <v>2232</v>
      </c>
      <c r="E3628">
        <v>2025998</v>
      </c>
      <c r="I3628" t="s">
        <v>1335</v>
      </c>
      <c r="J3628">
        <v>300</v>
      </c>
      <c r="K3628" t="s">
        <v>2279</v>
      </c>
      <c r="L3628">
        <v>45999</v>
      </c>
      <c r="N3628">
        <v>46052</v>
      </c>
      <c r="P3628" t="s">
        <v>1361</v>
      </c>
      <c r="Q3628" t="s">
        <v>2280</v>
      </c>
      <c r="R3628" t="s">
        <v>1358</v>
      </c>
      <c r="S3628" t="s">
        <v>1332</v>
      </c>
      <c r="U3628" t="s">
        <v>1340</v>
      </c>
      <c r="V3628" t="s">
        <v>1341</v>
      </c>
      <c r="W3628" t="s">
        <v>1358</v>
      </c>
      <c r="AC3628" t="s">
        <v>1343</v>
      </c>
      <c r="AF3628" t="s">
        <v>1343</v>
      </c>
      <c r="AI3628" t="s">
        <v>1358</v>
      </c>
      <c r="AJ3628">
        <v>410</v>
      </c>
      <c r="AL3628">
        <v>0</v>
      </c>
      <c r="AM3628" t="s">
        <v>1332</v>
      </c>
      <c r="AN3628">
        <v>0</v>
      </c>
      <c r="AO3628">
        <v>0</v>
      </c>
    </row>
    <row r="3629" spans="1:41" hidden="1" x14ac:dyDescent="0.3">
      <c r="A3629" t="s">
        <v>1332</v>
      </c>
      <c r="B3629" t="s">
        <v>1332</v>
      </c>
      <c r="C3629" t="s">
        <v>39</v>
      </c>
      <c r="D3629" t="s">
        <v>2387</v>
      </c>
      <c r="E3629" t="s">
        <v>1332</v>
      </c>
      <c r="I3629" t="s">
        <v>1335</v>
      </c>
      <c r="J3629">
        <v>300</v>
      </c>
      <c r="K3629" t="s">
        <v>2279</v>
      </c>
      <c r="L3629">
        <v>45999</v>
      </c>
      <c r="N3629">
        <v>46052</v>
      </c>
      <c r="P3629" t="s">
        <v>1361</v>
      </c>
      <c r="Q3629" t="s">
        <v>2280</v>
      </c>
      <c r="R3629" t="s">
        <v>1358</v>
      </c>
      <c r="S3629" t="s">
        <v>1332</v>
      </c>
      <c r="U3629" t="s">
        <v>1340</v>
      </c>
      <c r="V3629" t="s">
        <v>1341</v>
      </c>
      <c r="W3629" t="s">
        <v>1358</v>
      </c>
      <c r="AC3629" t="s">
        <v>1343</v>
      </c>
      <c r="AF3629" t="s">
        <v>1343</v>
      </c>
      <c r="AI3629" t="s">
        <v>1358</v>
      </c>
      <c r="AJ3629" t="s">
        <v>1332</v>
      </c>
      <c r="AL3629">
        <v>0</v>
      </c>
      <c r="AM3629" t="s">
        <v>1332</v>
      </c>
      <c r="AN3629">
        <v>0</v>
      </c>
      <c r="AO3629">
        <v>0</v>
      </c>
    </row>
    <row r="3630" spans="1:41" x14ac:dyDescent="0.3">
      <c r="A3630" t="s">
        <v>1332</v>
      </c>
      <c r="B3630" t="s">
        <v>1332</v>
      </c>
      <c r="C3630" t="s">
        <v>1380</v>
      </c>
      <c r="D3630" t="s">
        <v>4745</v>
      </c>
      <c r="E3630">
        <v>2026012</v>
      </c>
      <c r="F3630" t="s">
        <v>5220</v>
      </c>
      <c r="G3630" t="s">
        <v>5225</v>
      </c>
      <c r="I3630" t="s">
        <v>1335</v>
      </c>
      <c r="J3630">
        <v>50</v>
      </c>
      <c r="K3630" t="s">
        <v>5222</v>
      </c>
      <c r="L3630" s="42">
        <v>46086</v>
      </c>
      <c r="N3630">
        <v>46122</v>
      </c>
      <c r="P3630" t="s">
        <v>1337</v>
      </c>
      <c r="Q3630" t="s">
        <v>5223</v>
      </c>
      <c r="R3630" t="s">
        <v>1339</v>
      </c>
      <c r="S3630" t="s">
        <v>1332</v>
      </c>
      <c r="U3630" t="s">
        <v>1340</v>
      </c>
      <c r="V3630" t="s">
        <v>1341</v>
      </c>
      <c r="W3630" t="s">
        <v>1339</v>
      </c>
      <c r="X3630">
        <v>46115</v>
      </c>
      <c r="Y3630" t="s">
        <v>5226</v>
      </c>
      <c r="Z3630">
        <v>65</v>
      </c>
      <c r="AA3630">
        <v>14</v>
      </c>
      <c r="AB3630">
        <v>15</v>
      </c>
      <c r="AC3630" t="s">
        <v>1343</v>
      </c>
      <c r="AF3630" t="s">
        <v>1343</v>
      </c>
      <c r="AI3630" t="s">
        <v>1339</v>
      </c>
      <c r="AJ3630">
        <v>115</v>
      </c>
      <c r="AL3630">
        <v>65</v>
      </c>
      <c r="AM3630">
        <v>65</v>
      </c>
      <c r="AN3630">
        <v>0.21538461538461501</v>
      </c>
      <c r="AO3630">
        <v>1.7692307692307701</v>
      </c>
    </row>
    <row r="3631" spans="1:41" hidden="1" x14ac:dyDescent="0.3">
      <c r="A3631" t="s">
        <v>1332</v>
      </c>
      <c r="B3631" t="s">
        <v>1332</v>
      </c>
      <c r="C3631" t="s">
        <v>1359</v>
      </c>
      <c r="D3631" t="s">
        <v>2316</v>
      </c>
      <c r="E3631" t="s">
        <v>1332</v>
      </c>
      <c r="I3631" t="s">
        <v>1369</v>
      </c>
      <c r="J3631">
        <v>0</v>
      </c>
      <c r="K3631" t="s">
        <v>2325</v>
      </c>
      <c r="L3631">
        <v>46008</v>
      </c>
      <c r="N3631">
        <v>46052</v>
      </c>
      <c r="P3631" t="s">
        <v>1420</v>
      </c>
      <c r="Q3631" t="s">
        <v>2323</v>
      </c>
      <c r="R3631" t="s">
        <v>1339</v>
      </c>
      <c r="S3631" t="s">
        <v>1332</v>
      </c>
      <c r="U3631" t="s">
        <v>1340</v>
      </c>
      <c r="V3631" t="s">
        <v>1341</v>
      </c>
      <c r="W3631" t="s">
        <v>1339</v>
      </c>
      <c r="X3631">
        <v>46041</v>
      </c>
      <c r="Y3631" t="s">
        <v>2326</v>
      </c>
      <c r="Z3631">
        <v>698</v>
      </c>
      <c r="AA3631">
        <v>72</v>
      </c>
      <c r="AB3631">
        <v>51</v>
      </c>
      <c r="AC3631" t="s">
        <v>1343</v>
      </c>
      <c r="AF3631" t="s">
        <v>1343</v>
      </c>
      <c r="AI3631" t="s">
        <v>1339</v>
      </c>
      <c r="AJ3631" t="s">
        <v>1332</v>
      </c>
      <c r="AL3631">
        <v>698</v>
      </c>
      <c r="AM3631">
        <v>69.8</v>
      </c>
      <c r="AN3631">
        <v>0.10315186246418299</v>
      </c>
      <c r="AO3631">
        <v>0</v>
      </c>
    </row>
    <row r="3632" spans="1:41" hidden="1" x14ac:dyDescent="0.3">
      <c r="A3632" t="s">
        <v>1332</v>
      </c>
      <c r="B3632" t="s">
        <v>1332</v>
      </c>
      <c r="C3632" t="s">
        <v>205</v>
      </c>
      <c r="D3632" t="s">
        <v>2232</v>
      </c>
      <c r="E3632">
        <v>2025998</v>
      </c>
      <c r="I3632" t="s">
        <v>1335</v>
      </c>
      <c r="J3632">
        <v>800</v>
      </c>
      <c r="K3632" t="s">
        <v>2233</v>
      </c>
      <c r="L3632">
        <v>45992</v>
      </c>
      <c r="N3632">
        <v>46032</v>
      </c>
      <c r="P3632" t="s">
        <v>1337</v>
      </c>
      <c r="Q3632" t="e">
        <v>#NAME?</v>
      </c>
      <c r="R3632" t="s">
        <v>1339</v>
      </c>
      <c r="S3632" t="s">
        <v>1332</v>
      </c>
      <c r="U3632" t="s">
        <v>1340</v>
      </c>
      <c r="V3632" t="s">
        <v>1341</v>
      </c>
      <c r="W3632" t="s">
        <v>1339</v>
      </c>
      <c r="X3632">
        <v>46030</v>
      </c>
      <c r="Y3632" t="s">
        <v>2234</v>
      </c>
      <c r="AC3632" t="s">
        <v>1343</v>
      </c>
      <c r="AF3632" t="s">
        <v>1343</v>
      </c>
      <c r="AI3632" t="s">
        <v>1339</v>
      </c>
      <c r="AJ3632">
        <v>910</v>
      </c>
      <c r="AL3632">
        <v>0</v>
      </c>
      <c r="AM3632">
        <v>0</v>
      </c>
      <c r="AN3632">
        <v>0</v>
      </c>
      <c r="AO3632">
        <v>0</v>
      </c>
    </row>
    <row r="3633" spans="1:41" hidden="1" x14ac:dyDescent="0.3">
      <c r="A3633" t="s">
        <v>1332</v>
      </c>
      <c r="B3633" t="s">
        <v>1379</v>
      </c>
      <c r="C3633" t="s">
        <v>1359</v>
      </c>
      <c r="D3633" t="s">
        <v>2316</v>
      </c>
      <c r="E3633" t="s">
        <v>1332</v>
      </c>
      <c r="I3633" t="s">
        <v>1335</v>
      </c>
      <c r="J3633">
        <v>800</v>
      </c>
      <c r="K3633" t="s">
        <v>2233</v>
      </c>
      <c r="L3633">
        <v>46008</v>
      </c>
      <c r="N3633">
        <v>46052</v>
      </c>
      <c r="P3633" t="s">
        <v>1420</v>
      </c>
      <c r="Q3633" t="s">
        <v>2323</v>
      </c>
      <c r="R3633" t="s">
        <v>1339</v>
      </c>
      <c r="S3633" t="s">
        <v>1332</v>
      </c>
      <c r="U3633" t="s">
        <v>1340</v>
      </c>
      <c r="V3633" t="s">
        <v>1341</v>
      </c>
      <c r="W3633" t="s">
        <v>1339</v>
      </c>
      <c r="X3633">
        <v>46041</v>
      </c>
      <c r="Y3633" t="s">
        <v>2324</v>
      </c>
      <c r="Z3633">
        <v>67</v>
      </c>
      <c r="AA3633">
        <v>6</v>
      </c>
      <c r="AB3633">
        <v>6</v>
      </c>
      <c r="AC3633" t="s">
        <v>1343</v>
      </c>
      <c r="AF3633" t="s">
        <v>1343</v>
      </c>
      <c r="AI3633" t="s">
        <v>1339</v>
      </c>
      <c r="AJ3633" t="s">
        <v>1332</v>
      </c>
      <c r="AL3633">
        <v>67</v>
      </c>
      <c r="AM3633">
        <v>67</v>
      </c>
      <c r="AN3633">
        <v>8.9552238805970102E-2</v>
      </c>
      <c r="AO3633">
        <v>0</v>
      </c>
    </row>
    <row r="3634" spans="1:41" x14ac:dyDescent="0.3">
      <c r="A3634" t="s">
        <v>1332</v>
      </c>
      <c r="B3634" t="s">
        <v>1332</v>
      </c>
      <c r="C3634" t="s">
        <v>1380</v>
      </c>
      <c r="D3634" t="s">
        <v>1972</v>
      </c>
      <c r="E3634">
        <v>2023010</v>
      </c>
      <c r="F3634" t="s">
        <v>5188</v>
      </c>
      <c r="G3634" t="s">
        <v>5189</v>
      </c>
      <c r="I3634" t="s">
        <v>1335</v>
      </c>
      <c r="J3634">
        <v>0</v>
      </c>
      <c r="K3634" t="s">
        <v>5190</v>
      </c>
      <c r="L3634" s="42">
        <v>46086</v>
      </c>
      <c r="N3634">
        <v>46112</v>
      </c>
      <c r="P3634" t="s">
        <v>1337</v>
      </c>
      <c r="Q3634" t="s">
        <v>5191</v>
      </c>
      <c r="R3634" t="s">
        <v>1339</v>
      </c>
      <c r="S3634" t="s">
        <v>1332</v>
      </c>
      <c r="U3634" t="s">
        <v>1537</v>
      </c>
      <c r="V3634" t="s">
        <v>1341</v>
      </c>
      <c r="W3634" t="s">
        <v>1339</v>
      </c>
      <c r="X3634">
        <v>46102</v>
      </c>
      <c r="Y3634" t="s">
        <v>5192</v>
      </c>
      <c r="Z3634">
        <v>55</v>
      </c>
      <c r="AA3634">
        <v>10</v>
      </c>
      <c r="AB3634">
        <v>2</v>
      </c>
      <c r="AC3634" t="s">
        <v>1343</v>
      </c>
      <c r="AF3634" t="s">
        <v>1343</v>
      </c>
      <c r="AI3634" t="s">
        <v>1339</v>
      </c>
      <c r="AJ3634">
        <v>85</v>
      </c>
      <c r="AL3634">
        <v>55</v>
      </c>
      <c r="AM3634">
        <v>55</v>
      </c>
      <c r="AN3634">
        <v>0.18181818181818199</v>
      </c>
      <c r="AO3634">
        <v>1.5454545454545501</v>
      </c>
    </row>
    <row r="3635" spans="1:41" hidden="1" x14ac:dyDescent="0.3">
      <c r="A3635" t="s">
        <v>1332</v>
      </c>
      <c r="B3635" t="s">
        <v>1332</v>
      </c>
      <c r="C3635" t="s">
        <v>1359</v>
      </c>
      <c r="D3635" t="s">
        <v>1438</v>
      </c>
      <c r="E3635">
        <v>2025933</v>
      </c>
      <c r="I3635" t="s">
        <v>1335</v>
      </c>
      <c r="J3635">
        <v>500</v>
      </c>
      <c r="K3635" t="s">
        <v>3294</v>
      </c>
      <c r="L3635">
        <v>46038</v>
      </c>
      <c r="N3635">
        <v>46081</v>
      </c>
      <c r="P3635" t="s">
        <v>1337</v>
      </c>
      <c r="Q3635" t="s">
        <v>3295</v>
      </c>
      <c r="R3635" t="s">
        <v>1339</v>
      </c>
      <c r="S3635" t="s">
        <v>1332</v>
      </c>
      <c r="U3635" t="s">
        <v>1340</v>
      </c>
      <c r="V3635" t="s">
        <v>1341</v>
      </c>
      <c r="W3635" t="s">
        <v>1339</v>
      </c>
      <c r="X3635">
        <v>46090</v>
      </c>
      <c r="Y3635" t="s">
        <v>3296</v>
      </c>
      <c r="Z3635">
        <v>985</v>
      </c>
      <c r="AA3635">
        <v>395</v>
      </c>
      <c r="AB3635">
        <v>28</v>
      </c>
      <c r="AC3635" t="s">
        <v>1343</v>
      </c>
      <c r="AF3635" t="s">
        <v>1343</v>
      </c>
      <c r="AI3635" t="s">
        <v>1339</v>
      </c>
      <c r="AJ3635">
        <v>550</v>
      </c>
      <c r="AL3635">
        <v>985</v>
      </c>
      <c r="AM3635">
        <v>985</v>
      </c>
      <c r="AN3635">
        <v>0.40101522842639598</v>
      </c>
      <c r="AO3635">
        <v>0.55837563451776695</v>
      </c>
    </row>
    <row r="3636" spans="1:41" hidden="1" x14ac:dyDescent="0.3">
      <c r="A3636" t="s">
        <v>1332</v>
      </c>
      <c r="B3636" t="s">
        <v>1332</v>
      </c>
      <c r="C3636" t="s">
        <v>1359</v>
      </c>
      <c r="D3636" t="s">
        <v>1755</v>
      </c>
      <c r="E3636">
        <v>2025329</v>
      </c>
      <c r="I3636" t="s">
        <v>1335</v>
      </c>
      <c r="J3636">
        <v>0</v>
      </c>
      <c r="K3636" t="s">
        <v>3294</v>
      </c>
      <c r="L3636">
        <v>46038</v>
      </c>
      <c r="N3636">
        <v>46081</v>
      </c>
      <c r="P3636" t="s">
        <v>1337</v>
      </c>
      <c r="Q3636" t="s">
        <v>3295</v>
      </c>
      <c r="R3636" t="s">
        <v>1339</v>
      </c>
      <c r="S3636" t="s">
        <v>1332</v>
      </c>
      <c r="U3636" t="s">
        <v>1340</v>
      </c>
      <c r="V3636" t="s">
        <v>1341</v>
      </c>
      <c r="W3636" t="s">
        <v>1339</v>
      </c>
      <c r="X3636">
        <v>46090</v>
      </c>
      <c r="Y3636" t="s">
        <v>3296</v>
      </c>
      <c r="Z3636">
        <v>985</v>
      </c>
      <c r="AA3636">
        <v>395</v>
      </c>
      <c r="AB3636">
        <v>28</v>
      </c>
      <c r="AC3636" t="s">
        <v>1343</v>
      </c>
      <c r="AF3636" t="s">
        <v>1343</v>
      </c>
      <c r="AI3636" t="s">
        <v>1339</v>
      </c>
      <c r="AJ3636">
        <v>52</v>
      </c>
      <c r="AL3636" t="s">
        <v>1332</v>
      </c>
      <c r="AM3636" t="s">
        <v>1332</v>
      </c>
      <c r="AN3636">
        <v>0.40101522842639598</v>
      </c>
      <c r="AO3636">
        <v>0</v>
      </c>
    </row>
    <row r="3637" spans="1:41" x14ac:dyDescent="0.3">
      <c r="A3637" t="s">
        <v>1332</v>
      </c>
      <c r="B3637" t="s">
        <v>1332</v>
      </c>
      <c r="C3637" t="s">
        <v>1380</v>
      </c>
      <c r="D3637" t="s">
        <v>1976</v>
      </c>
      <c r="E3637">
        <v>2023008</v>
      </c>
      <c r="F3637" t="s">
        <v>5193</v>
      </c>
      <c r="G3637" t="s">
        <v>5189</v>
      </c>
      <c r="I3637" t="s">
        <v>1335</v>
      </c>
      <c r="J3637">
        <v>0</v>
      </c>
      <c r="K3637" t="s">
        <v>5190</v>
      </c>
      <c r="L3637" s="42">
        <v>46086</v>
      </c>
      <c r="N3637">
        <v>46112</v>
      </c>
      <c r="P3637" t="s">
        <v>1337</v>
      </c>
      <c r="Q3637" t="s">
        <v>5191</v>
      </c>
      <c r="R3637" t="s">
        <v>1339</v>
      </c>
      <c r="S3637" t="s">
        <v>1332</v>
      </c>
      <c r="U3637" t="s">
        <v>1537</v>
      </c>
      <c r="V3637" t="s">
        <v>1341</v>
      </c>
      <c r="W3637" t="s">
        <v>1339</v>
      </c>
      <c r="X3637">
        <v>46102</v>
      </c>
      <c r="Y3637" t="s">
        <v>5192</v>
      </c>
      <c r="Z3637">
        <v>55</v>
      </c>
      <c r="AA3637">
        <v>10</v>
      </c>
      <c r="AB3637">
        <v>2</v>
      </c>
      <c r="AC3637" t="s">
        <v>1343</v>
      </c>
      <c r="AF3637" t="s">
        <v>1343</v>
      </c>
      <c r="AI3637" t="s">
        <v>1339</v>
      </c>
      <c r="AJ3637">
        <v>42</v>
      </c>
      <c r="AL3637" t="s">
        <v>1332</v>
      </c>
      <c r="AM3637" t="s">
        <v>1332</v>
      </c>
      <c r="AN3637">
        <v>0.18181818181818199</v>
      </c>
      <c r="AO3637">
        <v>0</v>
      </c>
    </row>
    <row r="3638" spans="1:41" hidden="1" x14ac:dyDescent="0.3">
      <c r="A3638" t="s">
        <v>1332</v>
      </c>
      <c r="B3638" t="s">
        <v>1332</v>
      </c>
      <c r="C3638" t="s">
        <v>1359</v>
      </c>
      <c r="D3638" t="s">
        <v>6408</v>
      </c>
      <c r="E3638">
        <v>2026021</v>
      </c>
      <c r="F3638" t="s">
        <v>6352</v>
      </c>
      <c r="G3638" t="s">
        <v>6997</v>
      </c>
      <c r="I3638" t="s">
        <v>1335</v>
      </c>
      <c r="J3638">
        <v>500</v>
      </c>
      <c r="K3638" t="s">
        <v>3294</v>
      </c>
      <c r="L3638">
        <v>46106</v>
      </c>
      <c r="N3638">
        <v>46152</v>
      </c>
      <c r="P3638" t="s">
        <v>1337</v>
      </c>
      <c r="Q3638" t="s">
        <v>3295</v>
      </c>
      <c r="R3638" t="s">
        <v>1358</v>
      </c>
      <c r="S3638" t="s">
        <v>1332</v>
      </c>
      <c r="U3638" t="s">
        <v>1340</v>
      </c>
      <c r="V3638" t="s">
        <v>1341</v>
      </c>
      <c r="W3638" t="s">
        <v>1358</v>
      </c>
      <c r="AC3638" t="s">
        <v>1343</v>
      </c>
      <c r="AF3638" t="s">
        <v>1343</v>
      </c>
      <c r="AI3638" t="s">
        <v>1358</v>
      </c>
      <c r="AJ3638">
        <v>545</v>
      </c>
      <c r="AL3638">
        <v>0</v>
      </c>
      <c r="AM3638" t="s">
        <v>1332</v>
      </c>
      <c r="AN3638">
        <v>0</v>
      </c>
      <c r="AO3638">
        <v>0</v>
      </c>
    </row>
    <row r="3639" spans="1:41" hidden="1" x14ac:dyDescent="0.3">
      <c r="A3639" t="s">
        <v>1332</v>
      </c>
      <c r="B3639" t="s">
        <v>1332</v>
      </c>
      <c r="C3639" t="s">
        <v>1359</v>
      </c>
      <c r="D3639" t="s">
        <v>4674</v>
      </c>
      <c r="E3639">
        <v>2026014</v>
      </c>
      <c r="F3639" t="s">
        <v>6352</v>
      </c>
      <c r="G3639" t="s">
        <v>6998</v>
      </c>
      <c r="I3639" t="s">
        <v>1335</v>
      </c>
      <c r="J3639">
        <v>0</v>
      </c>
      <c r="K3639" t="s">
        <v>3294</v>
      </c>
      <c r="L3639">
        <v>46106</v>
      </c>
      <c r="N3639">
        <v>46152</v>
      </c>
      <c r="P3639" t="s">
        <v>1337</v>
      </c>
      <c r="Q3639" t="s">
        <v>3295</v>
      </c>
      <c r="R3639" t="s">
        <v>1358</v>
      </c>
      <c r="S3639" t="s">
        <v>1332</v>
      </c>
      <c r="U3639" t="s">
        <v>1340</v>
      </c>
      <c r="V3639" t="s">
        <v>1341</v>
      </c>
      <c r="W3639" t="s">
        <v>1358</v>
      </c>
      <c r="AC3639" t="s">
        <v>1343</v>
      </c>
      <c r="AF3639" t="s">
        <v>1343</v>
      </c>
      <c r="AI3639" t="s">
        <v>1358</v>
      </c>
      <c r="AJ3639">
        <v>45</v>
      </c>
      <c r="AL3639">
        <v>0</v>
      </c>
      <c r="AM3639" t="s">
        <v>1332</v>
      </c>
      <c r="AN3639">
        <v>0</v>
      </c>
      <c r="AO3639">
        <v>0</v>
      </c>
    </row>
    <row r="3640" spans="1:41" hidden="1" x14ac:dyDescent="0.3">
      <c r="C3640" t="s">
        <v>1359</v>
      </c>
      <c r="D3640" t="s">
        <v>4500</v>
      </c>
      <c r="E3640">
        <v>2026062</v>
      </c>
      <c r="F3640" t="s">
        <v>8958</v>
      </c>
      <c r="G3640" t="s">
        <v>4636</v>
      </c>
      <c r="I3640" t="s">
        <v>1335</v>
      </c>
      <c r="J3640">
        <v>500</v>
      </c>
      <c r="K3640" t="s">
        <v>3294</v>
      </c>
      <c r="L3640">
        <v>46128</v>
      </c>
      <c r="N3640">
        <v>46172</v>
      </c>
      <c r="P3640" t="s">
        <v>1337</v>
      </c>
      <c r="Q3640" t="s">
        <v>3295</v>
      </c>
      <c r="U3640" t="s">
        <v>1340</v>
      </c>
      <c r="V3640" t="s">
        <v>1341</v>
      </c>
      <c r="W3640" t="s">
        <v>1355</v>
      </c>
      <c r="AC3640" t="s">
        <v>1343</v>
      </c>
      <c r="AF3640" t="s">
        <v>1343</v>
      </c>
      <c r="AI3640">
        <v>42</v>
      </c>
      <c r="AJ3640">
        <v>555</v>
      </c>
      <c r="AL3640">
        <v>0</v>
      </c>
      <c r="AM3640" t="s">
        <v>1332</v>
      </c>
      <c r="AN3640">
        <v>0</v>
      </c>
      <c r="AO3640">
        <v>0</v>
      </c>
    </row>
    <row r="3641" spans="1:41" hidden="1" x14ac:dyDescent="0.3">
      <c r="C3641" t="s">
        <v>1359</v>
      </c>
      <c r="D3641" t="s">
        <v>8820</v>
      </c>
      <c r="E3641" t="s">
        <v>8821</v>
      </c>
      <c r="F3641" t="s">
        <v>8958</v>
      </c>
      <c r="G3641" t="s">
        <v>4636</v>
      </c>
      <c r="I3641" t="s">
        <v>1335</v>
      </c>
      <c r="J3641">
        <v>0</v>
      </c>
      <c r="K3641" t="s">
        <v>3294</v>
      </c>
      <c r="L3641">
        <v>46128</v>
      </c>
      <c r="N3641">
        <v>46172</v>
      </c>
      <c r="P3641" t="s">
        <v>1337</v>
      </c>
      <c r="Q3641" t="s">
        <v>3295</v>
      </c>
      <c r="U3641" t="s">
        <v>1340</v>
      </c>
      <c r="V3641" t="s">
        <v>1341</v>
      </c>
      <c r="W3641" t="s">
        <v>1355</v>
      </c>
      <c r="AC3641" t="s">
        <v>1343</v>
      </c>
      <c r="AF3641" t="s">
        <v>1343</v>
      </c>
      <c r="AI3641">
        <v>42</v>
      </c>
      <c r="AJ3641">
        <v>0</v>
      </c>
      <c r="AL3641">
        <v>0</v>
      </c>
      <c r="AM3641" t="s">
        <v>1332</v>
      </c>
      <c r="AN3641">
        <v>0</v>
      </c>
      <c r="AO3641">
        <v>0</v>
      </c>
    </row>
    <row r="3642" spans="1:41" hidden="1" x14ac:dyDescent="0.3">
      <c r="A3642" t="s">
        <v>1332</v>
      </c>
      <c r="B3642" t="s">
        <v>1332</v>
      </c>
      <c r="C3642" t="s">
        <v>304</v>
      </c>
      <c r="D3642" t="s">
        <v>3258</v>
      </c>
      <c r="E3642">
        <v>2025308</v>
      </c>
      <c r="F3642" t="s">
        <v>8208</v>
      </c>
      <c r="I3642" t="s">
        <v>1335</v>
      </c>
      <c r="J3642">
        <v>260</v>
      </c>
      <c r="K3642" t="s">
        <v>8209</v>
      </c>
      <c r="L3642">
        <v>46120</v>
      </c>
      <c r="N3642">
        <v>46157</v>
      </c>
      <c r="P3642" t="s">
        <v>1337</v>
      </c>
      <c r="Q3642" t="s">
        <v>8210</v>
      </c>
      <c r="R3642" t="s">
        <v>1781</v>
      </c>
      <c r="S3642" t="s">
        <v>1332</v>
      </c>
      <c r="U3642" t="s">
        <v>1340</v>
      </c>
      <c r="V3642" t="s">
        <v>1341</v>
      </c>
      <c r="W3642" t="s">
        <v>1355</v>
      </c>
      <c r="AC3642" t="s">
        <v>1343</v>
      </c>
      <c r="AF3642" t="s">
        <v>1343</v>
      </c>
      <c r="AI3642">
        <v>27</v>
      </c>
      <c r="AJ3642">
        <v>315</v>
      </c>
      <c r="AL3642">
        <v>0</v>
      </c>
      <c r="AM3642" t="s">
        <v>1332</v>
      </c>
      <c r="AN3642">
        <v>0</v>
      </c>
      <c r="AO3642">
        <v>0</v>
      </c>
    </row>
    <row r="3643" spans="1:41" hidden="1" x14ac:dyDescent="0.3">
      <c r="A3643" t="s">
        <v>1332</v>
      </c>
      <c r="B3643" t="s">
        <v>1332</v>
      </c>
      <c r="C3643" t="s">
        <v>47</v>
      </c>
      <c r="D3643" t="s">
        <v>3069</v>
      </c>
      <c r="E3643">
        <v>2026007</v>
      </c>
      <c r="F3643" t="s">
        <v>7722</v>
      </c>
      <c r="G3643" t="s">
        <v>7723</v>
      </c>
      <c r="I3643" t="s">
        <v>1335</v>
      </c>
      <c r="J3643">
        <v>80</v>
      </c>
      <c r="K3643" t="s">
        <v>7724</v>
      </c>
      <c r="L3643">
        <v>46112</v>
      </c>
      <c r="N3643">
        <v>46157</v>
      </c>
      <c r="P3643" t="s">
        <v>1337</v>
      </c>
      <c r="Q3643" t="s">
        <v>7725</v>
      </c>
      <c r="R3643" t="s">
        <v>1781</v>
      </c>
      <c r="S3643" t="s">
        <v>1332</v>
      </c>
      <c r="U3643" t="s">
        <v>1340</v>
      </c>
      <c r="V3643" t="s">
        <v>7639</v>
      </c>
      <c r="W3643" t="s">
        <v>1355</v>
      </c>
      <c r="AC3643" t="s">
        <v>1343</v>
      </c>
      <c r="AF3643" t="s">
        <v>1343</v>
      </c>
      <c r="AI3643">
        <v>27</v>
      </c>
      <c r="AJ3643">
        <v>145</v>
      </c>
      <c r="AL3643">
        <v>0</v>
      </c>
      <c r="AM3643" t="s">
        <v>1332</v>
      </c>
      <c r="AN3643">
        <v>0</v>
      </c>
      <c r="AO3643">
        <v>0</v>
      </c>
    </row>
    <row r="3644" spans="1:41" hidden="1" x14ac:dyDescent="0.3">
      <c r="A3644" t="s">
        <v>1332</v>
      </c>
      <c r="B3644" t="s">
        <v>1332</v>
      </c>
      <c r="C3644" t="s">
        <v>304</v>
      </c>
      <c r="D3644" t="s">
        <v>4635</v>
      </c>
      <c r="E3644">
        <v>2026013</v>
      </c>
      <c r="F3644" t="s">
        <v>8290</v>
      </c>
      <c r="G3644" t="s">
        <v>4636</v>
      </c>
      <c r="I3644" t="s">
        <v>1335</v>
      </c>
      <c r="J3644">
        <v>700</v>
      </c>
      <c r="K3644" t="s">
        <v>8291</v>
      </c>
      <c r="L3644">
        <v>46121</v>
      </c>
      <c r="N3644">
        <v>46157</v>
      </c>
      <c r="P3644" t="s">
        <v>1337</v>
      </c>
      <c r="Q3644" t="s">
        <v>8292</v>
      </c>
      <c r="R3644" t="s">
        <v>1781</v>
      </c>
      <c r="S3644" t="s">
        <v>1332</v>
      </c>
      <c r="U3644" t="s">
        <v>1340</v>
      </c>
      <c r="V3644" t="s">
        <v>1341</v>
      </c>
      <c r="W3644" t="s">
        <v>1355</v>
      </c>
      <c r="AC3644" t="s">
        <v>1343</v>
      </c>
      <c r="AF3644" t="s">
        <v>1343</v>
      </c>
      <c r="AI3644">
        <v>27</v>
      </c>
      <c r="AJ3644">
        <v>760</v>
      </c>
      <c r="AL3644">
        <v>0</v>
      </c>
      <c r="AM3644" t="s">
        <v>1332</v>
      </c>
      <c r="AN3644">
        <v>0</v>
      </c>
      <c r="AO3644">
        <v>0</v>
      </c>
    </row>
    <row r="3645" spans="1:41" hidden="1" x14ac:dyDescent="0.3">
      <c r="A3645" t="s">
        <v>1332</v>
      </c>
      <c r="B3645" t="s">
        <v>1332</v>
      </c>
      <c r="C3645" t="s">
        <v>304</v>
      </c>
      <c r="D3645" t="s">
        <v>4631</v>
      </c>
      <c r="E3645">
        <v>2026010</v>
      </c>
      <c r="F3645" t="s">
        <v>8290</v>
      </c>
      <c r="G3645" t="s">
        <v>4636</v>
      </c>
      <c r="I3645" t="s">
        <v>1335</v>
      </c>
      <c r="J3645">
        <v>0</v>
      </c>
      <c r="K3645" t="s">
        <v>8291</v>
      </c>
      <c r="L3645">
        <v>46121</v>
      </c>
      <c r="N3645">
        <v>46157</v>
      </c>
      <c r="P3645" t="s">
        <v>1337</v>
      </c>
      <c r="Q3645" t="s">
        <v>8292</v>
      </c>
      <c r="R3645" t="s">
        <v>1781</v>
      </c>
      <c r="S3645" t="s">
        <v>1332</v>
      </c>
      <c r="U3645" t="s">
        <v>1340</v>
      </c>
      <c r="V3645" t="s">
        <v>1341</v>
      </c>
      <c r="W3645" t="s">
        <v>1355</v>
      </c>
      <c r="AC3645" t="s">
        <v>1343</v>
      </c>
      <c r="AF3645" t="s">
        <v>1343</v>
      </c>
      <c r="AI3645">
        <v>27</v>
      </c>
      <c r="AJ3645">
        <v>30</v>
      </c>
      <c r="AL3645">
        <v>0</v>
      </c>
      <c r="AM3645" t="s">
        <v>1332</v>
      </c>
      <c r="AN3645">
        <v>0</v>
      </c>
      <c r="AO3645">
        <v>0</v>
      </c>
    </row>
    <row r="3646" spans="1:41" hidden="1" x14ac:dyDescent="0.3">
      <c r="A3646" t="s">
        <v>1332</v>
      </c>
      <c r="B3646" t="s">
        <v>1332</v>
      </c>
      <c r="C3646" t="s">
        <v>304</v>
      </c>
      <c r="D3646" t="s">
        <v>7588</v>
      </c>
      <c r="E3646">
        <v>2026020</v>
      </c>
      <c r="F3646" t="s">
        <v>8290</v>
      </c>
      <c r="G3646" t="s">
        <v>4636</v>
      </c>
      <c r="I3646" t="s">
        <v>1335</v>
      </c>
      <c r="J3646">
        <v>500</v>
      </c>
      <c r="K3646" t="s">
        <v>8291</v>
      </c>
      <c r="L3646">
        <v>46121</v>
      </c>
      <c r="N3646">
        <v>46157</v>
      </c>
      <c r="P3646" t="s">
        <v>1337</v>
      </c>
      <c r="Q3646" t="s">
        <v>8292</v>
      </c>
      <c r="R3646" t="s">
        <v>1781</v>
      </c>
      <c r="S3646" t="s">
        <v>1332</v>
      </c>
      <c r="U3646" t="s">
        <v>1340</v>
      </c>
      <c r="V3646" t="s">
        <v>1341</v>
      </c>
      <c r="W3646" t="s">
        <v>1355</v>
      </c>
      <c r="AC3646" t="s">
        <v>1343</v>
      </c>
      <c r="AF3646" t="s">
        <v>1343</v>
      </c>
      <c r="AI3646">
        <v>27</v>
      </c>
      <c r="AJ3646">
        <v>555</v>
      </c>
      <c r="AL3646">
        <v>0</v>
      </c>
      <c r="AM3646" t="s">
        <v>1332</v>
      </c>
      <c r="AN3646">
        <v>0</v>
      </c>
      <c r="AO3646">
        <v>0</v>
      </c>
    </row>
    <row r="3647" spans="1:41" hidden="1" x14ac:dyDescent="0.3">
      <c r="A3647" t="s">
        <v>1332</v>
      </c>
      <c r="B3647" t="s">
        <v>1332</v>
      </c>
      <c r="C3647" t="s">
        <v>205</v>
      </c>
      <c r="D3647" t="s">
        <v>1871</v>
      </c>
      <c r="E3647">
        <v>2025306</v>
      </c>
      <c r="I3647" t="s">
        <v>1335</v>
      </c>
      <c r="J3647">
        <v>750</v>
      </c>
      <c r="K3647" t="s">
        <v>1872</v>
      </c>
      <c r="L3647">
        <v>46010</v>
      </c>
      <c r="N3647">
        <v>46053</v>
      </c>
      <c r="O3647" t="s">
        <v>1337</v>
      </c>
      <c r="P3647" t="s">
        <v>1337</v>
      </c>
      <c r="Q3647" t="s">
        <v>1873</v>
      </c>
      <c r="R3647" t="s">
        <v>1781</v>
      </c>
      <c r="S3647" t="s">
        <v>1332</v>
      </c>
      <c r="U3647" t="s">
        <v>1340</v>
      </c>
      <c r="V3647" t="s">
        <v>1341</v>
      </c>
      <c r="W3647" t="s">
        <v>1355</v>
      </c>
      <c r="AC3647" t="s">
        <v>1343</v>
      </c>
      <c r="AF3647" t="s">
        <v>1343</v>
      </c>
      <c r="AI3647" t="s">
        <v>1352</v>
      </c>
      <c r="AJ3647">
        <v>950</v>
      </c>
      <c r="AL3647">
        <v>0</v>
      </c>
      <c r="AM3647" t="s">
        <v>1332</v>
      </c>
      <c r="AN3647">
        <v>0</v>
      </c>
      <c r="AO3647">
        <v>0</v>
      </c>
    </row>
    <row r="3648" spans="1:41" hidden="1" x14ac:dyDescent="0.3">
      <c r="A3648" t="s">
        <v>1332</v>
      </c>
      <c r="B3648" t="s">
        <v>1332</v>
      </c>
      <c r="C3648" t="s">
        <v>64</v>
      </c>
      <c r="D3648" t="s">
        <v>7591</v>
      </c>
      <c r="E3648">
        <v>2026032</v>
      </c>
      <c r="F3648" t="s">
        <v>8220</v>
      </c>
      <c r="I3648" t="s">
        <v>1335</v>
      </c>
      <c r="J3648">
        <v>1300</v>
      </c>
      <c r="K3648" t="s">
        <v>8221</v>
      </c>
      <c r="L3648">
        <v>46120</v>
      </c>
      <c r="N3648">
        <v>46157</v>
      </c>
      <c r="P3648" t="s">
        <v>1420</v>
      </c>
      <c r="Q3648" t="s">
        <v>8222</v>
      </c>
      <c r="R3648" t="s">
        <v>1781</v>
      </c>
      <c r="S3648" t="s">
        <v>1332</v>
      </c>
      <c r="U3648" t="s">
        <v>1340</v>
      </c>
      <c r="V3648" t="s">
        <v>1402</v>
      </c>
      <c r="W3648" t="s">
        <v>1355</v>
      </c>
      <c r="AC3648" t="s">
        <v>1343</v>
      </c>
      <c r="AF3648" t="s">
        <v>1408</v>
      </c>
      <c r="AI3648">
        <v>27</v>
      </c>
      <c r="AJ3648">
        <v>1300</v>
      </c>
      <c r="AL3648">
        <v>0</v>
      </c>
      <c r="AM3648" t="s">
        <v>1332</v>
      </c>
      <c r="AN3648">
        <v>0</v>
      </c>
      <c r="AO3648">
        <v>0</v>
      </c>
    </row>
    <row r="3649" spans="1:41" hidden="1" x14ac:dyDescent="0.3">
      <c r="A3649" t="s">
        <v>1332</v>
      </c>
      <c r="B3649" t="s">
        <v>1332</v>
      </c>
      <c r="C3649" t="s">
        <v>1386</v>
      </c>
      <c r="D3649" t="s">
        <v>3258</v>
      </c>
      <c r="E3649">
        <v>2025308</v>
      </c>
      <c r="I3649" t="s">
        <v>1335</v>
      </c>
      <c r="J3649">
        <v>80</v>
      </c>
      <c r="K3649" t="s">
        <v>3831</v>
      </c>
      <c r="L3649">
        <v>46056</v>
      </c>
      <c r="N3649">
        <v>46101</v>
      </c>
      <c r="P3649" t="s">
        <v>1361</v>
      </c>
      <c r="Q3649" t="s">
        <v>3832</v>
      </c>
      <c r="R3649" t="s">
        <v>1339</v>
      </c>
      <c r="S3649" t="s">
        <v>1332</v>
      </c>
      <c r="U3649" t="s">
        <v>1340</v>
      </c>
      <c r="V3649" t="s">
        <v>1341</v>
      </c>
      <c r="W3649" t="s">
        <v>1339</v>
      </c>
      <c r="X3649">
        <v>46105</v>
      </c>
      <c r="Y3649" t="s">
        <v>3833</v>
      </c>
      <c r="AC3649" t="s">
        <v>1343</v>
      </c>
      <c r="AF3649" t="s">
        <v>1343</v>
      </c>
      <c r="AI3649" t="s">
        <v>1339</v>
      </c>
      <c r="AJ3649">
        <v>135</v>
      </c>
      <c r="AL3649">
        <v>0</v>
      </c>
      <c r="AM3649">
        <v>0</v>
      </c>
      <c r="AN3649">
        <v>0</v>
      </c>
      <c r="AO3649">
        <v>0</v>
      </c>
    </row>
    <row r="3650" spans="1:41" hidden="1" x14ac:dyDescent="0.3">
      <c r="A3650" t="s">
        <v>1332</v>
      </c>
      <c r="B3650" t="s">
        <v>1332</v>
      </c>
      <c r="C3650" t="s">
        <v>1371</v>
      </c>
      <c r="D3650" t="s">
        <v>1438</v>
      </c>
      <c r="E3650">
        <v>2025933</v>
      </c>
      <c r="I3650" t="s">
        <v>1335</v>
      </c>
      <c r="J3650">
        <v>170</v>
      </c>
      <c r="K3650" t="s">
        <v>3796</v>
      </c>
      <c r="L3650">
        <v>46056</v>
      </c>
      <c r="N3650">
        <v>46096</v>
      </c>
      <c r="P3650" t="s">
        <v>1361</v>
      </c>
      <c r="Q3650" t="s">
        <v>3797</v>
      </c>
      <c r="R3650" t="s">
        <v>1339</v>
      </c>
      <c r="S3650" t="s">
        <v>1374</v>
      </c>
      <c r="T3650" t="s">
        <v>3798</v>
      </c>
      <c r="U3650" t="s">
        <v>1354</v>
      </c>
      <c r="V3650" t="s">
        <v>1341</v>
      </c>
      <c r="W3650" t="s">
        <v>1339</v>
      </c>
      <c r="X3650">
        <v>46085</v>
      </c>
      <c r="Y3650" t="s">
        <v>3799</v>
      </c>
      <c r="Z3650">
        <v>47</v>
      </c>
      <c r="AA3650">
        <v>8</v>
      </c>
      <c r="AB3650">
        <v>3</v>
      </c>
      <c r="AC3650" t="s">
        <v>1343</v>
      </c>
      <c r="AF3650" t="s">
        <v>1343</v>
      </c>
      <c r="AI3650" t="s">
        <v>1339</v>
      </c>
      <c r="AJ3650">
        <v>220</v>
      </c>
      <c r="AL3650">
        <v>47</v>
      </c>
      <c r="AM3650">
        <v>47</v>
      </c>
      <c r="AN3650">
        <v>0.170212765957447</v>
      </c>
      <c r="AO3650">
        <v>4.68085106382979</v>
      </c>
    </row>
    <row r="3651" spans="1:41" hidden="1" x14ac:dyDescent="0.3">
      <c r="A3651" t="s">
        <v>1332</v>
      </c>
      <c r="B3651" t="s">
        <v>1332</v>
      </c>
      <c r="C3651" t="s">
        <v>1371</v>
      </c>
      <c r="D3651" t="s">
        <v>1755</v>
      </c>
      <c r="E3651">
        <v>2025329</v>
      </c>
      <c r="I3651" t="s">
        <v>1335</v>
      </c>
      <c r="J3651">
        <v>0</v>
      </c>
      <c r="K3651" t="s">
        <v>3796</v>
      </c>
      <c r="L3651">
        <v>46056</v>
      </c>
      <c r="N3651">
        <v>46096</v>
      </c>
      <c r="P3651" t="s">
        <v>1361</v>
      </c>
      <c r="Q3651" t="s">
        <v>3797</v>
      </c>
      <c r="R3651" t="s">
        <v>1339</v>
      </c>
      <c r="S3651" t="s">
        <v>1374</v>
      </c>
      <c r="T3651" t="s">
        <v>3798</v>
      </c>
      <c r="U3651" t="s">
        <v>1354</v>
      </c>
      <c r="V3651" t="s">
        <v>1341</v>
      </c>
      <c r="W3651" t="s">
        <v>1339</v>
      </c>
      <c r="X3651">
        <v>46085</v>
      </c>
      <c r="Y3651" t="s">
        <v>3799</v>
      </c>
      <c r="Z3651">
        <v>47</v>
      </c>
      <c r="AA3651">
        <v>8</v>
      </c>
      <c r="AB3651">
        <v>3</v>
      </c>
      <c r="AC3651" t="s">
        <v>1343</v>
      </c>
      <c r="AF3651" t="s">
        <v>1343</v>
      </c>
      <c r="AI3651" t="s">
        <v>1339</v>
      </c>
      <c r="AJ3651">
        <v>52</v>
      </c>
      <c r="AL3651" t="s">
        <v>1332</v>
      </c>
      <c r="AM3651" t="s">
        <v>1332</v>
      </c>
      <c r="AN3651">
        <v>0.170212765957447</v>
      </c>
      <c r="AO3651">
        <v>0</v>
      </c>
    </row>
    <row r="3652" spans="1:41" hidden="1" x14ac:dyDescent="0.3">
      <c r="A3652" t="s">
        <v>1332</v>
      </c>
      <c r="B3652" t="s">
        <v>1332</v>
      </c>
      <c r="C3652" t="s">
        <v>1386</v>
      </c>
      <c r="D3652" t="s">
        <v>2962</v>
      </c>
      <c r="E3652">
        <v>2025945</v>
      </c>
      <c r="I3652" t="s">
        <v>1335</v>
      </c>
      <c r="J3652">
        <v>60</v>
      </c>
      <c r="K3652" t="s">
        <v>3796</v>
      </c>
      <c r="L3652">
        <v>46056</v>
      </c>
      <c r="N3652">
        <v>46101</v>
      </c>
      <c r="P3652" t="s">
        <v>1361</v>
      </c>
      <c r="Q3652" t="s">
        <v>3797</v>
      </c>
      <c r="R3652" t="s">
        <v>1339</v>
      </c>
      <c r="S3652" t="s">
        <v>1332</v>
      </c>
      <c r="U3652" t="s">
        <v>1340</v>
      </c>
      <c r="V3652" t="s">
        <v>1341</v>
      </c>
      <c r="W3652" t="s">
        <v>1339</v>
      </c>
      <c r="X3652">
        <v>46086</v>
      </c>
      <c r="Y3652" t="s">
        <v>3851</v>
      </c>
      <c r="AC3652" t="s">
        <v>1343</v>
      </c>
      <c r="AF3652" t="s">
        <v>1343</v>
      </c>
      <c r="AI3652" t="s">
        <v>1339</v>
      </c>
      <c r="AJ3652">
        <v>120</v>
      </c>
      <c r="AL3652">
        <v>0</v>
      </c>
      <c r="AM3652">
        <v>0</v>
      </c>
      <c r="AN3652">
        <v>0</v>
      </c>
      <c r="AO3652">
        <v>0</v>
      </c>
    </row>
    <row r="3653" spans="1:41" hidden="1" x14ac:dyDescent="0.3">
      <c r="A3653" t="s">
        <v>1332</v>
      </c>
      <c r="B3653" t="s">
        <v>1332</v>
      </c>
      <c r="C3653" t="s">
        <v>1386</v>
      </c>
      <c r="D3653" t="s">
        <v>3708</v>
      </c>
      <c r="E3653">
        <v>2025322</v>
      </c>
      <c r="I3653" t="s">
        <v>1335</v>
      </c>
      <c r="J3653">
        <v>60</v>
      </c>
      <c r="K3653" t="s">
        <v>3796</v>
      </c>
      <c r="L3653">
        <v>46056</v>
      </c>
      <c r="N3653">
        <v>46101</v>
      </c>
      <c r="P3653" t="s">
        <v>1361</v>
      </c>
      <c r="Q3653" t="s">
        <v>3797</v>
      </c>
      <c r="R3653" t="s">
        <v>1339</v>
      </c>
      <c r="S3653" t="s">
        <v>1332</v>
      </c>
      <c r="U3653" t="s">
        <v>1340</v>
      </c>
      <c r="V3653" t="s">
        <v>1341</v>
      </c>
      <c r="W3653" t="s">
        <v>1339</v>
      </c>
      <c r="X3653">
        <v>46119</v>
      </c>
      <c r="Y3653" t="s">
        <v>3852</v>
      </c>
      <c r="AC3653" t="s">
        <v>1343</v>
      </c>
      <c r="AF3653" t="s">
        <v>1343</v>
      </c>
      <c r="AI3653" t="s">
        <v>1339</v>
      </c>
      <c r="AJ3653">
        <v>150</v>
      </c>
      <c r="AL3653">
        <v>0</v>
      </c>
      <c r="AM3653">
        <v>0</v>
      </c>
      <c r="AN3653">
        <v>0</v>
      </c>
      <c r="AO3653">
        <v>0</v>
      </c>
    </row>
    <row r="3654" spans="1:41" hidden="1" x14ac:dyDescent="0.3">
      <c r="A3654" t="s">
        <v>1332</v>
      </c>
      <c r="B3654" t="s">
        <v>1332</v>
      </c>
      <c r="C3654" t="s">
        <v>47</v>
      </c>
      <c r="D3654" t="s">
        <v>1920</v>
      </c>
      <c r="E3654">
        <v>2025341</v>
      </c>
      <c r="I3654" t="s">
        <v>1335</v>
      </c>
      <c r="J3654">
        <v>300</v>
      </c>
      <c r="K3654" t="s">
        <v>1938</v>
      </c>
      <c r="L3654">
        <v>45994</v>
      </c>
      <c r="N3654">
        <v>46052</v>
      </c>
      <c r="P3654" t="s">
        <v>1337</v>
      </c>
      <c r="Q3654" t="s">
        <v>1939</v>
      </c>
      <c r="R3654" t="s">
        <v>1358</v>
      </c>
      <c r="S3654" t="s">
        <v>1332</v>
      </c>
      <c r="U3654" t="s">
        <v>1340</v>
      </c>
      <c r="V3654" t="s">
        <v>1341</v>
      </c>
      <c r="W3654" t="s">
        <v>1358</v>
      </c>
      <c r="AC3654" t="s">
        <v>1343</v>
      </c>
      <c r="AF3654" t="s">
        <v>1343</v>
      </c>
      <c r="AI3654" t="s">
        <v>1358</v>
      </c>
      <c r="AJ3654" t="s">
        <v>1332</v>
      </c>
      <c r="AL3654">
        <v>0</v>
      </c>
      <c r="AM3654" t="s">
        <v>1332</v>
      </c>
      <c r="AN3654">
        <v>0</v>
      </c>
      <c r="AO3654">
        <v>0</v>
      </c>
    </row>
    <row r="3655" spans="1:41" hidden="1" x14ac:dyDescent="0.3">
      <c r="A3655" t="s">
        <v>1332</v>
      </c>
      <c r="B3655" t="s">
        <v>1332</v>
      </c>
      <c r="C3655" t="s">
        <v>1371</v>
      </c>
      <c r="D3655" t="s">
        <v>1438</v>
      </c>
      <c r="E3655">
        <v>2025933</v>
      </c>
      <c r="I3655" t="s">
        <v>1335</v>
      </c>
      <c r="J3655">
        <v>300</v>
      </c>
      <c r="K3655" t="s">
        <v>96</v>
      </c>
      <c r="L3655">
        <v>46051</v>
      </c>
      <c r="N3655">
        <v>46096</v>
      </c>
      <c r="P3655" t="s">
        <v>1420</v>
      </c>
      <c r="Q3655" t="s">
        <v>3502</v>
      </c>
      <c r="R3655" t="s">
        <v>1339</v>
      </c>
      <c r="S3655" t="s">
        <v>1332</v>
      </c>
      <c r="U3655" t="s">
        <v>1340</v>
      </c>
      <c r="V3655" t="s">
        <v>1341</v>
      </c>
      <c r="W3655" t="s">
        <v>1339</v>
      </c>
      <c r="X3655">
        <v>46082</v>
      </c>
      <c r="Y3655" t="s">
        <v>3503</v>
      </c>
      <c r="AC3655" t="s">
        <v>1343</v>
      </c>
      <c r="AF3655" t="s">
        <v>1343</v>
      </c>
      <c r="AI3655" t="s">
        <v>1339</v>
      </c>
      <c r="AJ3655">
        <v>350</v>
      </c>
      <c r="AL3655">
        <v>0</v>
      </c>
      <c r="AM3655">
        <v>0</v>
      </c>
      <c r="AN3655">
        <v>0</v>
      </c>
      <c r="AO3655">
        <v>0</v>
      </c>
    </row>
    <row r="3656" spans="1:41" hidden="1" x14ac:dyDescent="0.3">
      <c r="A3656" t="s">
        <v>1332</v>
      </c>
      <c r="B3656" t="s">
        <v>1332</v>
      </c>
      <c r="C3656" t="s">
        <v>1371</v>
      </c>
      <c r="D3656" t="s">
        <v>1755</v>
      </c>
      <c r="E3656">
        <v>2025329</v>
      </c>
      <c r="I3656" t="s">
        <v>1335</v>
      </c>
      <c r="J3656">
        <v>0</v>
      </c>
      <c r="K3656" t="s">
        <v>96</v>
      </c>
      <c r="L3656">
        <v>46051</v>
      </c>
      <c r="N3656">
        <v>46096</v>
      </c>
      <c r="P3656" t="s">
        <v>1420</v>
      </c>
      <c r="Q3656" t="s">
        <v>3502</v>
      </c>
      <c r="R3656" t="s">
        <v>1339</v>
      </c>
      <c r="S3656" t="s">
        <v>1332</v>
      </c>
      <c r="U3656" t="s">
        <v>1340</v>
      </c>
      <c r="V3656" t="s">
        <v>1341</v>
      </c>
      <c r="W3656" t="s">
        <v>1339</v>
      </c>
      <c r="X3656">
        <v>46082</v>
      </c>
      <c r="Y3656" t="s">
        <v>3503</v>
      </c>
      <c r="AC3656" t="s">
        <v>1343</v>
      </c>
      <c r="AF3656" t="s">
        <v>1343</v>
      </c>
      <c r="AI3656" t="s">
        <v>1339</v>
      </c>
      <c r="AJ3656">
        <v>52</v>
      </c>
      <c r="AL3656" t="s">
        <v>1332</v>
      </c>
      <c r="AM3656" t="s">
        <v>1332</v>
      </c>
      <c r="AN3656">
        <v>0</v>
      </c>
      <c r="AO3656">
        <v>0</v>
      </c>
    </row>
    <row r="3657" spans="1:41" hidden="1" x14ac:dyDescent="0.3">
      <c r="A3657" t="s">
        <v>1332</v>
      </c>
      <c r="B3657" t="s">
        <v>1332</v>
      </c>
      <c r="C3657" t="s">
        <v>39</v>
      </c>
      <c r="D3657" t="s">
        <v>6423</v>
      </c>
      <c r="E3657" t="s">
        <v>6424</v>
      </c>
      <c r="F3657" t="s">
        <v>7861</v>
      </c>
      <c r="I3657" t="s">
        <v>1335</v>
      </c>
      <c r="J3657">
        <v>50</v>
      </c>
      <c r="K3657" t="s">
        <v>7862</v>
      </c>
      <c r="L3657">
        <v>46114</v>
      </c>
      <c r="N3657">
        <v>46157</v>
      </c>
      <c r="P3657" t="s">
        <v>1361</v>
      </c>
      <c r="Q3657" t="s">
        <v>7863</v>
      </c>
      <c r="R3657" t="s">
        <v>1781</v>
      </c>
      <c r="S3657" t="s">
        <v>1332</v>
      </c>
      <c r="U3657" t="s">
        <v>1340</v>
      </c>
      <c r="V3657" t="s">
        <v>1341</v>
      </c>
      <c r="W3657" t="s">
        <v>1355</v>
      </c>
      <c r="AC3657" t="s">
        <v>1343</v>
      </c>
      <c r="AF3657" t="s">
        <v>1343</v>
      </c>
      <c r="AI3657">
        <v>27</v>
      </c>
      <c r="AJ3657">
        <v>80</v>
      </c>
      <c r="AL3657">
        <v>0</v>
      </c>
      <c r="AM3657" t="s">
        <v>1332</v>
      </c>
      <c r="AN3657">
        <v>0</v>
      </c>
      <c r="AO3657">
        <v>0</v>
      </c>
    </row>
    <row r="3658" spans="1:41" hidden="1" x14ac:dyDescent="0.3">
      <c r="A3658" t="s">
        <v>1332</v>
      </c>
      <c r="B3658" t="s">
        <v>1332</v>
      </c>
      <c r="C3658" t="s">
        <v>39</v>
      </c>
      <c r="D3658" t="s">
        <v>7163</v>
      </c>
      <c r="E3658" t="s">
        <v>7164</v>
      </c>
      <c r="F3658" t="s">
        <v>7861</v>
      </c>
      <c r="I3658" t="s">
        <v>1335</v>
      </c>
      <c r="J3658">
        <v>0</v>
      </c>
      <c r="K3658" t="s">
        <v>7862</v>
      </c>
      <c r="L3658">
        <v>46114</v>
      </c>
      <c r="N3658">
        <v>46157</v>
      </c>
      <c r="P3658" t="s">
        <v>1361</v>
      </c>
      <c r="Q3658" t="s">
        <v>7863</v>
      </c>
      <c r="R3658" t="s">
        <v>1781</v>
      </c>
      <c r="S3658" t="s">
        <v>1332</v>
      </c>
      <c r="U3658" t="s">
        <v>1340</v>
      </c>
      <c r="V3658" t="s">
        <v>1341</v>
      </c>
      <c r="W3658" t="s">
        <v>1355</v>
      </c>
      <c r="AC3658" t="s">
        <v>1343</v>
      </c>
      <c r="AF3658" t="s">
        <v>1343</v>
      </c>
      <c r="AI3658">
        <v>27</v>
      </c>
      <c r="AJ3658">
        <v>0</v>
      </c>
      <c r="AL3658">
        <v>0</v>
      </c>
      <c r="AM3658" t="s">
        <v>1332</v>
      </c>
      <c r="AN3658">
        <v>0</v>
      </c>
      <c r="AO3658">
        <v>0</v>
      </c>
    </row>
    <row r="3659" spans="1:41" hidden="1" x14ac:dyDescent="0.3">
      <c r="A3659" t="s">
        <v>1332</v>
      </c>
      <c r="B3659" t="s">
        <v>1332</v>
      </c>
      <c r="C3659" t="s">
        <v>39</v>
      </c>
      <c r="D3659" t="s">
        <v>7165</v>
      </c>
      <c r="E3659" t="s">
        <v>7166</v>
      </c>
      <c r="F3659" t="s">
        <v>7861</v>
      </c>
      <c r="I3659" t="s">
        <v>1335</v>
      </c>
      <c r="J3659">
        <v>0</v>
      </c>
      <c r="K3659" t="s">
        <v>7862</v>
      </c>
      <c r="L3659">
        <v>46114</v>
      </c>
      <c r="N3659">
        <v>46157</v>
      </c>
      <c r="P3659" t="s">
        <v>1361</v>
      </c>
      <c r="Q3659" t="s">
        <v>7863</v>
      </c>
      <c r="R3659" t="s">
        <v>1781</v>
      </c>
      <c r="S3659" t="s">
        <v>1332</v>
      </c>
      <c r="U3659" t="s">
        <v>1340</v>
      </c>
      <c r="V3659" t="s">
        <v>1341</v>
      </c>
      <c r="W3659" t="s">
        <v>1355</v>
      </c>
      <c r="AC3659" t="s">
        <v>1343</v>
      </c>
      <c r="AF3659" t="s">
        <v>1343</v>
      </c>
      <c r="AI3659">
        <v>27</v>
      </c>
      <c r="AJ3659">
        <v>0</v>
      </c>
      <c r="AL3659">
        <v>0</v>
      </c>
      <c r="AM3659" t="s">
        <v>1332</v>
      </c>
      <c r="AN3659">
        <v>0</v>
      </c>
      <c r="AO3659">
        <v>0</v>
      </c>
    </row>
    <row r="3660" spans="1:41" hidden="1" x14ac:dyDescent="0.3">
      <c r="A3660" t="s">
        <v>1332</v>
      </c>
      <c r="B3660" t="s">
        <v>1332</v>
      </c>
      <c r="C3660" t="s">
        <v>39</v>
      </c>
      <c r="D3660" t="s">
        <v>7158</v>
      </c>
      <c r="E3660" t="s">
        <v>7159</v>
      </c>
      <c r="F3660" t="s">
        <v>7861</v>
      </c>
      <c r="I3660" t="s">
        <v>1335</v>
      </c>
      <c r="J3660">
        <v>0</v>
      </c>
      <c r="K3660" t="s">
        <v>7862</v>
      </c>
      <c r="L3660">
        <v>46114</v>
      </c>
      <c r="N3660">
        <v>46157</v>
      </c>
      <c r="P3660" t="s">
        <v>1361</v>
      </c>
      <c r="Q3660" t="s">
        <v>7863</v>
      </c>
      <c r="R3660" t="s">
        <v>1781</v>
      </c>
      <c r="S3660" t="s">
        <v>1332</v>
      </c>
      <c r="U3660" t="s">
        <v>1340</v>
      </c>
      <c r="V3660" t="s">
        <v>1341</v>
      </c>
      <c r="W3660" t="s">
        <v>1355</v>
      </c>
      <c r="AC3660" t="s">
        <v>1343</v>
      </c>
      <c r="AF3660" t="s">
        <v>1343</v>
      </c>
      <c r="AI3660">
        <v>27</v>
      </c>
      <c r="AJ3660">
        <v>35</v>
      </c>
      <c r="AL3660">
        <v>0</v>
      </c>
      <c r="AM3660" t="s">
        <v>1332</v>
      </c>
      <c r="AN3660">
        <v>0</v>
      </c>
      <c r="AO3660">
        <v>0</v>
      </c>
    </row>
    <row r="3661" spans="1:41" x14ac:dyDescent="0.3">
      <c r="A3661" t="s">
        <v>1332</v>
      </c>
      <c r="B3661" t="s">
        <v>1332</v>
      </c>
      <c r="C3661" t="s">
        <v>1380</v>
      </c>
      <c r="D3661" t="s">
        <v>4500</v>
      </c>
      <c r="E3661">
        <v>2026062</v>
      </c>
      <c r="F3661" t="s">
        <v>5218</v>
      </c>
      <c r="G3661" t="s">
        <v>5219</v>
      </c>
      <c r="I3661" t="s">
        <v>1335</v>
      </c>
      <c r="J3661">
        <v>400</v>
      </c>
      <c r="K3661" t="s">
        <v>3640</v>
      </c>
      <c r="L3661" s="42">
        <v>46086</v>
      </c>
      <c r="N3661">
        <v>46132</v>
      </c>
      <c r="P3661" t="s">
        <v>1337</v>
      </c>
      <c r="Q3661" t="s">
        <v>3641</v>
      </c>
      <c r="R3661" t="s">
        <v>3490</v>
      </c>
      <c r="S3661" t="s">
        <v>1332</v>
      </c>
      <c r="U3661" t="s">
        <v>1340</v>
      </c>
      <c r="V3661" t="s">
        <v>1341</v>
      </c>
      <c r="W3661" t="s">
        <v>1355</v>
      </c>
      <c r="AC3661" t="s">
        <v>1343</v>
      </c>
      <c r="AF3661" t="s">
        <v>1343</v>
      </c>
      <c r="AI3661">
        <v>2</v>
      </c>
      <c r="AJ3661">
        <v>455</v>
      </c>
      <c r="AL3661">
        <v>0</v>
      </c>
      <c r="AM3661" t="s">
        <v>1332</v>
      </c>
      <c r="AN3661">
        <v>0</v>
      </c>
      <c r="AO3661">
        <v>0</v>
      </c>
    </row>
    <row r="3662" spans="1:41" x14ac:dyDescent="0.3">
      <c r="A3662" t="s">
        <v>1332</v>
      </c>
      <c r="B3662" t="s">
        <v>1332</v>
      </c>
      <c r="C3662" t="s">
        <v>1380</v>
      </c>
      <c r="D3662" t="s">
        <v>3883</v>
      </c>
      <c r="E3662">
        <v>2026015</v>
      </c>
      <c r="F3662" t="s">
        <v>5183</v>
      </c>
      <c r="G3662" t="s">
        <v>5184</v>
      </c>
      <c r="I3662" t="s">
        <v>1335</v>
      </c>
      <c r="J3662">
        <v>160</v>
      </c>
      <c r="K3662" t="s">
        <v>3095</v>
      </c>
      <c r="L3662" s="42">
        <v>46086</v>
      </c>
      <c r="N3662">
        <v>46122</v>
      </c>
      <c r="P3662" t="s">
        <v>1361</v>
      </c>
      <c r="Q3662" t="s">
        <v>3096</v>
      </c>
      <c r="R3662" t="s">
        <v>1339</v>
      </c>
      <c r="S3662" t="s">
        <v>1332</v>
      </c>
      <c r="U3662" t="s">
        <v>1340</v>
      </c>
      <c r="V3662" t="s">
        <v>1341</v>
      </c>
      <c r="W3662" t="s">
        <v>1339</v>
      </c>
      <c r="X3662">
        <v>46108</v>
      </c>
      <c r="Y3662" t="s">
        <v>5185</v>
      </c>
      <c r="Z3662">
        <v>163</v>
      </c>
      <c r="AC3662" t="s">
        <v>1343</v>
      </c>
      <c r="AF3662" t="s">
        <v>1343</v>
      </c>
      <c r="AI3662" t="s">
        <v>1339</v>
      </c>
      <c r="AJ3662">
        <v>225</v>
      </c>
      <c r="AL3662">
        <v>163</v>
      </c>
      <c r="AM3662">
        <v>163</v>
      </c>
      <c r="AN3662">
        <v>0</v>
      </c>
      <c r="AO3662">
        <v>1.3803680981595099</v>
      </c>
    </row>
    <row r="3663" spans="1:41" hidden="1" x14ac:dyDescent="0.3">
      <c r="A3663" t="s">
        <v>1332</v>
      </c>
      <c r="B3663" t="s">
        <v>1332</v>
      </c>
      <c r="C3663" t="s">
        <v>64</v>
      </c>
      <c r="D3663" t="s">
        <v>1763</v>
      </c>
      <c r="E3663">
        <v>2025997</v>
      </c>
      <c r="I3663" t="s">
        <v>1335</v>
      </c>
      <c r="J3663">
        <v>300</v>
      </c>
      <c r="K3663" t="s">
        <v>1815</v>
      </c>
      <c r="L3663">
        <v>45999</v>
      </c>
      <c r="N3663">
        <v>46052</v>
      </c>
      <c r="P3663" t="s">
        <v>1361</v>
      </c>
      <c r="Q3663" t="s">
        <v>1816</v>
      </c>
      <c r="R3663" t="s">
        <v>1339</v>
      </c>
      <c r="S3663" t="s">
        <v>1332</v>
      </c>
      <c r="U3663" t="s">
        <v>1340</v>
      </c>
      <c r="V3663" t="s">
        <v>1341</v>
      </c>
      <c r="W3663" t="s">
        <v>1339</v>
      </c>
      <c r="X3663">
        <v>46016</v>
      </c>
      <c r="Y3663" t="s">
        <v>1817</v>
      </c>
      <c r="AC3663" t="s">
        <v>1343</v>
      </c>
      <c r="AF3663" t="s">
        <v>1343</v>
      </c>
      <c r="AI3663" t="s">
        <v>1339</v>
      </c>
      <c r="AJ3663">
        <v>400</v>
      </c>
      <c r="AL3663">
        <v>0</v>
      </c>
      <c r="AM3663">
        <v>0</v>
      </c>
      <c r="AN3663">
        <v>0</v>
      </c>
      <c r="AO3663">
        <v>0</v>
      </c>
    </row>
    <row r="3664" spans="1:41" hidden="1" x14ac:dyDescent="0.3">
      <c r="A3664" t="s">
        <v>1332</v>
      </c>
      <c r="B3664" t="s">
        <v>1332</v>
      </c>
      <c r="C3664" t="s">
        <v>64</v>
      </c>
      <c r="D3664" t="s">
        <v>2232</v>
      </c>
      <c r="E3664">
        <v>2025998</v>
      </c>
      <c r="I3664" t="s">
        <v>1335</v>
      </c>
      <c r="J3664">
        <v>300</v>
      </c>
      <c r="K3664" t="s">
        <v>1815</v>
      </c>
      <c r="L3664">
        <v>45999</v>
      </c>
      <c r="N3664">
        <v>46052</v>
      </c>
      <c r="P3664" t="s">
        <v>1361</v>
      </c>
      <c r="Q3664" t="s">
        <v>1816</v>
      </c>
      <c r="R3664" t="s">
        <v>1339</v>
      </c>
      <c r="S3664" t="s">
        <v>1332</v>
      </c>
      <c r="U3664" t="s">
        <v>1340</v>
      </c>
      <c r="V3664" t="s">
        <v>1341</v>
      </c>
      <c r="W3664" t="s">
        <v>1339</v>
      </c>
      <c r="X3664">
        <v>46020</v>
      </c>
      <c r="Y3664" t="s">
        <v>2315</v>
      </c>
      <c r="AC3664" t="s">
        <v>1343</v>
      </c>
      <c r="AF3664" t="s">
        <v>1343</v>
      </c>
      <c r="AI3664" t="s">
        <v>1339</v>
      </c>
      <c r="AJ3664">
        <v>410</v>
      </c>
      <c r="AL3664">
        <v>0</v>
      </c>
      <c r="AM3664">
        <v>0</v>
      </c>
      <c r="AN3664">
        <v>0</v>
      </c>
      <c r="AO3664">
        <v>0</v>
      </c>
    </row>
    <row r="3665" spans="1:41" hidden="1" x14ac:dyDescent="0.3">
      <c r="A3665" t="s">
        <v>1332</v>
      </c>
      <c r="B3665" t="s">
        <v>1332</v>
      </c>
      <c r="C3665" t="s">
        <v>39</v>
      </c>
      <c r="D3665" t="s">
        <v>1887</v>
      </c>
      <c r="E3665" t="s">
        <v>1332</v>
      </c>
      <c r="I3665" t="s">
        <v>1335</v>
      </c>
      <c r="J3665">
        <v>300</v>
      </c>
      <c r="K3665" t="s">
        <v>1815</v>
      </c>
      <c r="L3665">
        <v>46035</v>
      </c>
      <c r="N3665">
        <v>46081</v>
      </c>
      <c r="P3665" t="s">
        <v>1361</v>
      </c>
      <c r="Q3665" t="s">
        <v>1816</v>
      </c>
      <c r="R3665" t="s">
        <v>1339</v>
      </c>
      <c r="S3665" t="s">
        <v>1332</v>
      </c>
      <c r="U3665" t="s">
        <v>1340</v>
      </c>
      <c r="V3665" t="s">
        <v>1341</v>
      </c>
      <c r="W3665" t="s">
        <v>1339</v>
      </c>
      <c r="X3665">
        <v>46082</v>
      </c>
      <c r="Y3665" t="s">
        <v>3141</v>
      </c>
      <c r="Z3665">
        <v>211</v>
      </c>
      <c r="AA3665">
        <v>81</v>
      </c>
      <c r="AB3665">
        <v>4</v>
      </c>
      <c r="AC3665" t="s">
        <v>1343</v>
      </c>
      <c r="AF3665" t="s">
        <v>1343</v>
      </c>
      <c r="AI3665" t="s">
        <v>1339</v>
      </c>
      <c r="AJ3665" t="s">
        <v>1332</v>
      </c>
      <c r="AL3665">
        <v>211</v>
      </c>
      <c r="AM3665">
        <v>211</v>
      </c>
      <c r="AN3665">
        <v>0.38388625592417103</v>
      </c>
      <c r="AO3665">
        <v>0</v>
      </c>
    </row>
    <row r="3666" spans="1:41" hidden="1" x14ac:dyDescent="0.3">
      <c r="A3666" t="s">
        <v>1332</v>
      </c>
      <c r="B3666" t="s">
        <v>1332</v>
      </c>
      <c r="C3666" t="s">
        <v>1371</v>
      </c>
      <c r="D3666" t="s">
        <v>1438</v>
      </c>
      <c r="E3666">
        <v>2025933</v>
      </c>
      <c r="I3666" t="s">
        <v>1335</v>
      </c>
      <c r="J3666">
        <v>300</v>
      </c>
      <c r="K3666" t="s">
        <v>1815</v>
      </c>
      <c r="L3666">
        <v>46053</v>
      </c>
      <c r="N3666">
        <v>46096</v>
      </c>
      <c r="P3666" t="s">
        <v>1361</v>
      </c>
      <c r="Q3666" t="s">
        <v>1816</v>
      </c>
      <c r="R3666" t="s">
        <v>1339</v>
      </c>
      <c r="S3666" t="s">
        <v>1332</v>
      </c>
      <c r="U3666" t="s">
        <v>1340</v>
      </c>
      <c r="V3666" t="s">
        <v>1402</v>
      </c>
      <c r="W3666" t="s">
        <v>1339</v>
      </c>
      <c r="X3666">
        <v>46092</v>
      </c>
      <c r="Y3666" t="s">
        <v>3625</v>
      </c>
      <c r="AC3666" t="s">
        <v>1343</v>
      </c>
      <c r="AF3666" t="s">
        <v>1343</v>
      </c>
      <c r="AI3666" t="s">
        <v>1339</v>
      </c>
      <c r="AJ3666">
        <v>350</v>
      </c>
      <c r="AL3666">
        <v>0</v>
      </c>
      <c r="AM3666">
        <v>0</v>
      </c>
      <c r="AN3666">
        <v>0</v>
      </c>
      <c r="AO3666">
        <v>0</v>
      </c>
    </row>
    <row r="3667" spans="1:41" hidden="1" x14ac:dyDescent="0.3">
      <c r="A3667" t="s">
        <v>1332</v>
      </c>
      <c r="B3667" t="s">
        <v>1332</v>
      </c>
      <c r="C3667" t="s">
        <v>1371</v>
      </c>
      <c r="D3667" t="s">
        <v>1755</v>
      </c>
      <c r="E3667">
        <v>2025329</v>
      </c>
      <c r="I3667" t="s">
        <v>1335</v>
      </c>
      <c r="J3667">
        <v>0</v>
      </c>
      <c r="K3667" t="s">
        <v>1815</v>
      </c>
      <c r="L3667">
        <v>46053</v>
      </c>
      <c r="N3667">
        <v>46096</v>
      </c>
      <c r="P3667" t="s">
        <v>1361</v>
      </c>
      <c r="Q3667" t="s">
        <v>1816</v>
      </c>
      <c r="R3667" t="s">
        <v>1339</v>
      </c>
      <c r="S3667" t="s">
        <v>1332</v>
      </c>
      <c r="U3667" t="s">
        <v>1340</v>
      </c>
      <c r="V3667" t="s">
        <v>1402</v>
      </c>
      <c r="W3667" t="s">
        <v>1339</v>
      </c>
      <c r="X3667">
        <v>46092</v>
      </c>
      <c r="Y3667" t="s">
        <v>3625</v>
      </c>
      <c r="AC3667" t="s">
        <v>1343</v>
      </c>
      <c r="AF3667" t="s">
        <v>1343</v>
      </c>
      <c r="AI3667" t="s">
        <v>1339</v>
      </c>
      <c r="AJ3667">
        <v>52</v>
      </c>
      <c r="AL3667" t="s">
        <v>1332</v>
      </c>
      <c r="AM3667" t="s">
        <v>1332</v>
      </c>
      <c r="AN3667">
        <v>0</v>
      </c>
      <c r="AO3667">
        <v>0</v>
      </c>
    </row>
    <row r="3668" spans="1:41" hidden="1" x14ac:dyDescent="0.3">
      <c r="A3668" t="s">
        <v>1332</v>
      </c>
      <c r="B3668" t="s">
        <v>1332</v>
      </c>
      <c r="C3668" t="s">
        <v>47</v>
      </c>
      <c r="D3668" t="s">
        <v>4307</v>
      </c>
      <c r="E3668">
        <v>2026006</v>
      </c>
      <c r="F3668" t="s">
        <v>4753</v>
      </c>
      <c r="G3668" t="s">
        <v>4754</v>
      </c>
      <c r="I3668" t="s">
        <v>1335</v>
      </c>
      <c r="J3668">
        <v>300</v>
      </c>
      <c r="K3668" t="s">
        <v>1815</v>
      </c>
      <c r="L3668">
        <v>46085</v>
      </c>
      <c r="N3668">
        <v>46142</v>
      </c>
      <c r="P3668" t="s">
        <v>1361</v>
      </c>
      <c r="Q3668" t="s">
        <v>1816</v>
      </c>
      <c r="R3668" t="s">
        <v>1781</v>
      </c>
      <c r="S3668" t="s">
        <v>1332</v>
      </c>
      <c r="U3668" t="s">
        <v>1340</v>
      </c>
      <c r="V3668" t="s">
        <v>1341</v>
      </c>
      <c r="W3668" t="s">
        <v>1355</v>
      </c>
      <c r="AC3668" t="s">
        <v>1343</v>
      </c>
      <c r="AF3668" t="s">
        <v>1343</v>
      </c>
      <c r="AI3668">
        <v>12</v>
      </c>
      <c r="AJ3668">
        <v>390</v>
      </c>
      <c r="AL3668">
        <v>0</v>
      </c>
      <c r="AM3668" t="s">
        <v>1332</v>
      </c>
      <c r="AN3668">
        <v>0</v>
      </c>
      <c r="AO3668">
        <v>0</v>
      </c>
    </row>
    <row r="3669" spans="1:41" x14ac:dyDescent="0.3">
      <c r="A3669" t="s">
        <v>1332</v>
      </c>
      <c r="B3669" t="s">
        <v>1332</v>
      </c>
      <c r="C3669" t="s">
        <v>1380</v>
      </c>
      <c r="D3669" t="s">
        <v>4577</v>
      </c>
      <c r="E3669">
        <v>2025320</v>
      </c>
      <c r="F3669" t="s">
        <v>5227</v>
      </c>
      <c r="G3669" t="s">
        <v>5228</v>
      </c>
      <c r="I3669" t="s">
        <v>1335</v>
      </c>
      <c r="J3669">
        <v>100</v>
      </c>
      <c r="K3669" t="s">
        <v>5229</v>
      </c>
      <c r="L3669" s="42">
        <v>46086</v>
      </c>
      <c r="N3669">
        <v>46142</v>
      </c>
      <c r="P3669" t="s">
        <v>1361</v>
      </c>
      <c r="Q3669" t="s">
        <v>5230</v>
      </c>
      <c r="R3669" t="s">
        <v>1781</v>
      </c>
      <c r="S3669" t="s">
        <v>1353</v>
      </c>
      <c r="U3669" t="s">
        <v>1354</v>
      </c>
      <c r="V3669" t="s">
        <v>1341</v>
      </c>
      <c r="W3669" t="s">
        <v>1355</v>
      </c>
      <c r="AC3669" t="s">
        <v>1343</v>
      </c>
      <c r="AF3669" t="s">
        <v>1343</v>
      </c>
      <c r="AI3669">
        <v>12</v>
      </c>
      <c r="AJ3669">
        <v>145</v>
      </c>
      <c r="AL3669">
        <v>0</v>
      </c>
      <c r="AM3669" t="s">
        <v>1332</v>
      </c>
      <c r="AN3669">
        <v>0</v>
      </c>
      <c r="AO3669">
        <v>0</v>
      </c>
    </row>
    <row r="3670" spans="1:41" x14ac:dyDescent="0.3">
      <c r="A3670" t="s">
        <v>1332</v>
      </c>
      <c r="B3670" t="s">
        <v>1332</v>
      </c>
      <c r="C3670" t="s">
        <v>1380</v>
      </c>
      <c r="D3670" t="s">
        <v>4674</v>
      </c>
      <c r="E3670">
        <v>2026014</v>
      </c>
      <c r="F3670" t="s">
        <v>5227</v>
      </c>
      <c r="G3670" t="s">
        <v>5231</v>
      </c>
      <c r="I3670" t="s">
        <v>1335</v>
      </c>
      <c r="J3670">
        <v>0</v>
      </c>
      <c r="K3670" t="s">
        <v>5229</v>
      </c>
      <c r="L3670" s="42">
        <v>46086</v>
      </c>
      <c r="N3670">
        <v>46142</v>
      </c>
      <c r="P3670" t="s">
        <v>1361</v>
      </c>
      <c r="Q3670" t="s">
        <v>5230</v>
      </c>
      <c r="R3670" t="s">
        <v>1781</v>
      </c>
      <c r="S3670" t="s">
        <v>1353</v>
      </c>
      <c r="U3670" t="s">
        <v>1354</v>
      </c>
      <c r="V3670" t="s">
        <v>1341</v>
      </c>
      <c r="W3670" t="s">
        <v>1355</v>
      </c>
      <c r="AC3670" t="s">
        <v>1343</v>
      </c>
      <c r="AF3670" t="s">
        <v>1343</v>
      </c>
      <c r="AI3670">
        <v>12</v>
      </c>
      <c r="AJ3670">
        <v>45</v>
      </c>
      <c r="AL3670">
        <v>0</v>
      </c>
      <c r="AM3670" t="s">
        <v>1332</v>
      </c>
      <c r="AN3670">
        <v>0</v>
      </c>
      <c r="AO3670">
        <v>0</v>
      </c>
    </row>
    <row r="3671" spans="1:41" hidden="1" x14ac:dyDescent="0.3">
      <c r="A3671" t="s">
        <v>1332</v>
      </c>
      <c r="B3671" t="s">
        <v>1332</v>
      </c>
      <c r="C3671" t="s">
        <v>1371</v>
      </c>
      <c r="D3671" t="s">
        <v>6408</v>
      </c>
      <c r="E3671">
        <v>2026021</v>
      </c>
      <c r="F3671" t="s">
        <v>6923</v>
      </c>
      <c r="G3671" t="s">
        <v>6924</v>
      </c>
      <c r="I3671" t="s">
        <v>1335</v>
      </c>
      <c r="J3671">
        <v>300</v>
      </c>
      <c r="K3671" t="s">
        <v>1815</v>
      </c>
      <c r="L3671">
        <v>46105</v>
      </c>
      <c r="N3671">
        <v>46152</v>
      </c>
      <c r="P3671" t="s">
        <v>1361</v>
      </c>
      <c r="Q3671" t="s">
        <v>1816</v>
      </c>
      <c r="R3671" t="s">
        <v>1781</v>
      </c>
      <c r="S3671" t="s">
        <v>1332</v>
      </c>
      <c r="U3671" t="s">
        <v>1340</v>
      </c>
      <c r="V3671" t="s">
        <v>1341</v>
      </c>
      <c r="W3671" t="s">
        <v>1355</v>
      </c>
      <c r="AC3671" t="s">
        <v>1343</v>
      </c>
      <c r="AF3671" t="s">
        <v>1343</v>
      </c>
      <c r="AI3671">
        <v>22</v>
      </c>
      <c r="AJ3671">
        <v>345</v>
      </c>
      <c r="AL3671">
        <v>0</v>
      </c>
      <c r="AM3671" t="s">
        <v>1332</v>
      </c>
      <c r="AN3671">
        <v>0</v>
      </c>
      <c r="AO3671">
        <v>0</v>
      </c>
    </row>
    <row r="3672" spans="1:41" hidden="1" x14ac:dyDescent="0.3">
      <c r="A3672" t="s">
        <v>1332</v>
      </c>
      <c r="B3672" t="s">
        <v>1332</v>
      </c>
      <c r="C3672" t="s">
        <v>64</v>
      </c>
      <c r="D3672" t="s">
        <v>2519</v>
      </c>
      <c r="E3672">
        <v>2025317</v>
      </c>
      <c r="F3672" t="s">
        <v>7221</v>
      </c>
      <c r="G3672" t="s">
        <v>7222</v>
      </c>
      <c r="I3672" t="s">
        <v>1335</v>
      </c>
      <c r="J3672">
        <v>140</v>
      </c>
      <c r="K3672" t="s">
        <v>7223</v>
      </c>
      <c r="L3672">
        <v>46108</v>
      </c>
      <c r="N3672">
        <v>46152</v>
      </c>
      <c r="P3672" t="s">
        <v>1361</v>
      </c>
      <c r="Q3672" t="s">
        <v>7224</v>
      </c>
      <c r="R3672" t="s">
        <v>1781</v>
      </c>
      <c r="S3672" t="s">
        <v>1353</v>
      </c>
      <c r="U3672" t="s">
        <v>1354</v>
      </c>
      <c r="V3672" t="s">
        <v>1341</v>
      </c>
      <c r="W3672" t="s">
        <v>1355</v>
      </c>
      <c r="AC3672" t="s">
        <v>1343</v>
      </c>
      <c r="AF3672" t="s">
        <v>1343</v>
      </c>
      <c r="AI3672">
        <v>22</v>
      </c>
      <c r="AJ3672">
        <v>190</v>
      </c>
      <c r="AL3672">
        <v>0</v>
      </c>
      <c r="AM3672" t="s">
        <v>1332</v>
      </c>
      <c r="AN3672">
        <v>0</v>
      </c>
      <c r="AO3672">
        <v>0</v>
      </c>
    </row>
    <row r="3673" spans="1:41" hidden="1" x14ac:dyDescent="0.3">
      <c r="A3673" t="s">
        <v>1332</v>
      </c>
      <c r="B3673" t="s">
        <v>1332</v>
      </c>
      <c r="C3673" t="s">
        <v>64</v>
      </c>
      <c r="D3673" t="s">
        <v>1755</v>
      </c>
      <c r="E3673">
        <v>2025329</v>
      </c>
      <c r="F3673" t="s">
        <v>7225</v>
      </c>
      <c r="I3673" t="s">
        <v>1335</v>
      </c>
      <c r="J3673">
        <v>0</v>
      </c>
      <c r="K3673" t="s">
        <v>7223</v>
      </c>
      <c r="L3673">
        <v>46108</v>
      </c>
      <c r="N3673">
        <v>46152</v>
      </c>
      <c r="P3673" t="s">
        <v>1361</v>
      </c>
      <c r="Q3673" t="s">
        <v>7224</v>
      </c>
      <c r="R3673" t="s">
        <v>1781</v>
      </c>
      <c r="S3673" t="s">
        <v>1353</v>
      </c>
      <c r="U3673" t="s">
        <v>1354</v>
      </c>
      <c r="V3673" t="s">
        <v>1341</v>
      </c>
      <c r="W3673" t="s">
        <v>1355</v>
      </c>
      <c r="AC3673" t="s">
        <v>1343</v>
      </c>
      <c r="AF3673" t="s">
        <v>1343</v>
      </c>
      <c r="AI3673">
        <v>22</v>
      </c>
      <c r="AJ3673">
        <v>52</v>
      </c>
      <c r="AL3673">
        <v>0</v>
      </c>
      <c r="AM3673" t="s">
        <v>1332</v>
      </c>
      <c r="AN3673">
        <v>0</v>
      </c>
      <c r="AO3673">
        <v>0</v>
      </c>
    </row>
    <row r="3674" spans="1:41" hidden="1" x14ac:dyDescent="0.3">
      <c r="A3674" t="s">
        <v>1332</v>
      </c>
      <c r="B3674" t="s">
        <v>1332</v>
      </c>
      <c r="C3674" t="s">
        <v>1371</v>
      </c>
      <c r="D3674" t="s">
        <v>2519</v>
      </c>
      <c r="E3674">
        <v>2025317</v>
      </c>
      <c r="I3674" t="s">
        <v>1335</v>
      </c>
      <c r="J3674">
        <v>150</v>
      </c>
      <c r="K3674" t="s">
        <v>3095</v>
      </c>
      <c r="L3674">
        <v>46031</v>
      </c>
      <c r="N3674">
        <v>46112</v>
      </c>
      <c r="P3674" t="s">
        <v>1361</v>
      </c>
      <c r="Q3674" t="s">
        <v>3096</v>
      </c>
      <c r="R3674" t="s">
        <v>1339</v>
      </c>
      <c r="S3674" t="s">
        <v>1332</v>
      </c>
      <c r="U3674" t="s">
        <v>1340</v>
      </c>
      <c r="V3674" t="s">
        <v>1341</v>
      </c>
      <c r="W3674" t="s">
        <v>1339</v>
      </c>
      <c r="X3674">
        <v>46108</v>
      </c>
      <c r="Y3674" t="s">
        <v>3097</v>
      </c>
      <c r="Z3674">
        <v>148</v>
      </c>
      <c r="AA3674">
        <v>25</v>
      </c>
      <c r="AB3674">
        <v>8</v>
      </c>
      <c r="AC3674" t="s">
        <v>1343</v>
      </c>
      <c r="AF3674" t="s">
        <v>1343</v>
      </c>
      <c r="AI3674" t="s">
        <v>1339</v>
      </c>
      <c r="AJ3674">
        <v>200</v>
      </c>
      <c r="AL3674">
        <v>148</v>
      </c>
      <c r="AM3674">
        <v>148</v>
      </c>
      <c r="AN3674">
        <v>0.168918918918919</v>
      </c>
      <c r="AO3674">
        <v>1.35135135135135</v>
      </c>
    </row>
    <row r="3675" spans="1:41" hidden="1" x14ac:dyDescent="0.3">
      <c r="A3675" t="s">
        <v>1332</v>
      </c>
      <c r="B3675" t="s">
        <v>1332</v>
      </c>
      <c r="C3675" t="s">
        <v>1371</v>
      </c>
      <c r="D3675" t="s">
        <v>2695</v>
      </c>
      <c r="E3675">
        <v>2025982</v>
      </c>
      <c r="I3675" t="s">
        <v>1335</v>
      </c>
      <c r="J3675">
        <v>0</v>
      </c>
      <c r="K3675" t="s">
        <v>3095</v>
      </c>
      <c r="L3675">
        <v>46031</v>
      </c>
      <c r="N3675">
        <v>46112</v>
      </c>
      <c r="P3675" t="s">
        <v>1361</v>
      </c>
      <c r="Q3675" t="s">
        <v>3096</v>
      </c>
      <c r="R3675" t="s">
        <v>1339</v>
      </c>
      <c r="S3675" t="s">
        <v>1332</v>
      </c>
      <c r="U3675" t="s">
        <v>1340</v>
      </c>
      <c r="V3675" t="s">
        <v>1341</v>
      </c>
      <c r="W3675" t="s">
        <v>1339</v>
      </c>
      <c r="X3675">
        <v>46108</v>
      </c>
      <c r="Y3675" t="s">
        <v>3097</v>
      </c>
      <c r="Z3675">
        <v>148</v>
      </c>
      <c r="AA3675">
        <v>25</v>
      </c>
      <c r="AB3675">
        <v>8</v>
      </c>
      <c r="AC3675" t="s">
        <v>1343</v>
      </c>
      <c r="AF3675" t="s">
        <v>1343</v>
      </c>
      <c r="AI3675" t="s">
        <v>1339</v>
      </c>
      <c r="AJ3675">
        <v>35</v>
      </c>
      <c r="AL3675" t="s">
        <v>1332</v>
      </c>
      <c r="AM3675" t="s">
        <v>1332</v>
      </c>
      <c r="AN3675">
        <v>0.168918918918919</v>
      </c>
      <c r="AO3675">
        <v>0</v>
      </c>
    </row>
    <row r="3676" spans="1:41" hidden="1" x14ac:dyDescent="0.3">
      <c r="A3676" t="s">
        <v>1332</v>
      </c>
      <c r="B3676" t="s">
        <v>1332</v>
      </c>
      <c r="C3676" t="s">
        <v>1386</v>
      </c>
      <c r="D3676" t="s">
        <v>2802</v>
      </c>
      <c r="E3676" t="s">
        <v>1332</v>
      </c>
      <c r="I3676" t="s">
        <v>1335</v>
      </c>
      <c r="J3676">
        <v>150</v>
      </c>
      <c r="K3676" t="s">
        <v>3095</v>
      </c>
      <c r="L3676">
        <v>46056</v>
      </c>
      <c r="N3676">
        <v>46101</v>
      </c>
      <c r="P3676" t="s">
        <v>1361</v>
      </c>
      <c r="Q3676" t="s">
        <v>3096</v>
      </c>
      <c r="R3676" t="s">
        <v>1358</v>
      </c>
      <c r="S3676" t="s">
        <v>1332</v>
      </c>
      <c r="U3676" t="s">
        <v>1340</v>
      </c>
      <c r="V3676" t="s">
        <v>1341</v>
      </c>
      <c r="W3676" t="s">
        <v>1358</v>
      </c>
      <c r="AC3676" t="s">
        <v>1343</v>
      </c>
      <c r="AF3676" t="s">
        <v>1343</v>
      </c>
      <c r="AI3676" t="s">
        <v>1358</v>
      </c>
      <c r="AJ3676" t="s">
        <v>1332</v>
      </c>
      <c r="AL3676">
        <v>0</v>
      </c>
      <c r="AM3676" t="s">
        <v>1332</v>
      </c>
      <c r="AN3676">
        <v>0</v>
      </c>
      <c r="AO3676">
        <v>0</v>
      </c>
    </row>
    <row r="3677" spans="1:41" x14ac:dyDescent="0.3">
      <c r="A3677" t="s">
        <v>1332</v>
      </c>
      <c r="B3677" t="s">
        <v>1332</v>
      </c>
      <c r="C3677" t="s">
        <v>1380</v>
      </c>
      <c r="D3677" t="s">
        <v>4351</v>
      </c>
      <c r="E3677">
        <v>2026001</v>
      </c>
      <c r="F3677" t="s">
        <v>5232</v>
      </c>
      <c r="G3677" t="s">
        <v>4636</v>
      </c>
      <c r="I3677" t="s">
        <v>1335</v>
      </c>
      <c r="J3677">
        <v>180</v>
      </c>
      <c r="K3677" t="s">
        <v>3646</v>
      </c>
      <c r="L3677" s="42">
        <v>46086</v>
      </c>
      <c r="N3677">
        <v>46132</v>
      </c>
      <c r="P3677" t="s">
        <v>1337</v>
      </c>
      <c r="Q3677" t="s">
        <v>3647</v>
      </c>
      <c r="R3677" t="s">
        <v>1358</v>
      </c>
      <c r="S3677" t="s">
        <v>1332</v>
      </c>
      <c r="T3677" t="s">
        <v>5233</v>
      </c>
      <c r="U3677" t="s">
        <v>1340</v>
      </c>
      <c r="V3677" t="s">
        <v>1341</v>
      </c>
      <c r="W3677" t="s">
        <v>1358</v>
      </c>
      <c r="AC3677" t="s">
        <v>1343</v>
      </c>
      <c r="AF3677" t="s">
        <v>1343</v>
      </c>
      <c r="AI3677" t="s">
        <v>1358</v>
      </c>
      <c r="AJ3677">
        <v>225</v>
      </c>
      <c r="AL3677">
        <v>0</v>
      </c>
      <c r="AM3677" t="s">
        <v>1332</v>
      </c>
      <c r="AN3677">
        <v>0</v>
      </c>
      <c r="AO3677">
        <v>0</v>
      </c>
    </row>
    <row r="3678" spans="1:41" hidden="1" x14ac:dyDescent="0.3">
      <c r="A3678" t="s">
        <v>1332</v>
      </c>
      <c r="B3678" t="s">
        <v>1332</v>
      </c>
      <c r="C3678" t="s">
        <v>304</v>
      </c>
      <c r="D3678" t="s">
        <v>7591</v>
      </c>
      <c r="E3678">
        <v>2026032</v>
      </c>
      <c r="F3678" t="s">
        <v>8476</v>
      </c>
      <c r="G3678" t="s">
        <v>4636</v>
      </c>
      <c r="I3678" t="s">
        <v>1335</v>
      </c>
      <c r="J3678">
        <v>150</v>
      </c>
      <c r="K3678" t="s">
        <v>3095</v>
      </c>
      <c r="L3678">
        <v>46123</v>
      </c>
      <c r="N3678">
        <v>46157</v>
      </c>
      <c r="P3678" t="s">
        <v>1361</v>
      </c>
      <c r="Q3678" t="s">
        <v>3096</v>
      </c>
      <c r="R3678" t="s">
        <v>1781</v>
      </c>
      <c r="S3678" t="s">
        <v>1332</v>
      </c>
      <c r="U3678" t="s">
        <v>1340</v>
      </c>
      <c r="V3678" t="s">
        <v>1402</v>
      </c>
      <c r="W3678" t="s">
        <v>1355</v>
      </c>
      <c r="AC3678" t="s">
        <v>1343</v>
      </c>
      <c r="AF3678" t="s">
        <v>1343</v>
      </c>
      <c r="AI3678">
        <v>27</v>
      </c>
      <c r="AJ3678">
        <v>150</v>
      </c>
      <c r="AL3678">
        <v>0</v>
      </c>
      <c r="AM3678" t="s">
        <v>1332</v>
      </c>
      <c r="AN3678">
        <v>0</v>
      </c>
      <c r="AO3678">
        <v>0</v>
      </c>
    </row>
    <row r="3679" spans="1:41" hidden="1" x14ac:dyDescent="0.3">
      <c r="A3679" t="s">
        <v>1332</v>
      </c>
      <c r="B3679" t="s">
        <v>1332</v>
      </c>
      <c r="C3679" t="s">
        <v>205</v>
      </c>
      <c r="D3679" t="s">
        <v>1542</v>
      </c>
      <c r="E3679">
        <v>2025891</v>
      </c>
      <c r="I3679" t="s">
        <v>1335</v>
      </c>
      <c r="J3679">
        <v>450</v>
      </c>
      <c r="K3679" t="s">
        <v>1591</v>
      </c>
      <c r="L3679">
        <v>45996</v>
      </c>
      <c r="N3679">
        <v>46068</v>
      </c>
      <c r="P3679" t="s">
        <v>1337</v>
      </c>
      <c r="Q3679" t="s">
        <v>1592</v>
      </c>
      <c r="R3679" t="s">
        <v>1352</v>
      </c>
      <c r="S3679" t="s">
        <v>1332</v>
      </c>
      <c r="U3679" t="s">
        <v>1340</v>
      </c>
      <c r="V3679" t="s">
        <v>1341</v>
      </c>
      <c r="W3679" t="s">
        <v>1355</v>
      </c>
      <c r="AC3679" t="s">
        <v>1343</v>
      </c>
      <c r="AF3679" t="s">
        <v>1343</v>
      </c>
      <c r="AI3679" t="s">
        <v>1352</v>
      </c>
      <c r="AJ3679">
        <v>550</v>
      </c>
      <c r="AL3679">
        <v>0</v>
      </c>
      <c r="AM3679" t="s">
        <v>1332</v>
      </c>
      <c r="AN3679">
        <v>0</v>
      </c>
      <c r="AO3679">
        <v>0</v>
      </c>
    </row>
    <row r="3680" spans="1:41" hidden="1" x14ac:dyDescent="0.3">
      <c r="A3680" t="s">
        <v>1332</v>
      </c>
      <c r="B3680" t="s">
        <v>1332</v>
      </c>
      <c r="C3680" t="s">
        <v>205</v>
      </c>
      <c r="D3680" t="s">
        <v>1763</v>
      </c>
      <c r="E3680">
        <v>2025997</v>
      </c>
      <c r="I3680" t="s">
        <v>1335</v>
      </c>
      <c r="J3680">
        <v>450</v>
      </c>
      <c r="K3680" t="s">
        <v>1591</v>
      </c>
      <c r="L3680">
        <v>45996</v>
      </c>
      <c r="N3680">
        <v>46068</v>
      </c>
      <c r="P3680" t="s">
        <v>1337</v>
      </c>
      <c r="Q3680" t="s">
        <v>1592</v>
      </c>
      <c r="R3680" t="s">
        <v>1358</v>
      </c>
      <c r="S3680" t="s">
        <v>1332</v>
      </c>
      <c r="U3680" t="s">
        <v>1340</v>
      </c>
      <c r="V3680" t="s">
        <v>1341</v>
      </c>
      <c r="W3680" t="s">
        <v>1358</v>
      </c>
      <c r="AC3680" t="s">
        <v>1343</v>
      </c>
      <c r="AF3680" t="s">
        <v>1343</v>
      </c>
      <c r="AI3680" t="s">
        <v>1358</v>
      </c>
      <c r="AJ3680">
        <v>550</v>
      </c>
      <c r="AL3680">
        <v>0</v>
      </c>
      <c r="AM3680" t="s">
        <v>1332</v>
      </c>
      <c r="AN3680">
        <v>0</v>
      </c>
      <c r="AO3680">
        <v>0</v>
      </c>
    </row>
    <row r="3681" spans="1:41" hidden="1" x14ac:dyDescent="0.3">
      <c r="A3681" t="s">
        <v>1332</v>
      </c>
      <c r="B3681" t="s">
        <v>1332</v>
      </c>
      <c r="C3681" t="s">
        <v>304</v>
      </c>
      <c r="D3681" t="s">
        <v>1438</v>
      </c>
      <c r="E3681">
        <v>2025933</v>
      </c>
      <c r="I3681" t="s">
        <v>1335</v>
      </c>
      <c r="J3681">
        <v>400</v>
      </c>
      <c r="K3681" t="s">
        <v>1591</v>
      </c>
      <c r="L3681">
        <v>46050</v>
      </c>
      <c r="N3681">
        <v>46111</v>
      </c>
      <c r="P3681" t="s">
        <v>1361</v>
      </c>
      <c r="Q3681" t="s">
        <v>1592</v>
      </c>
      <c r="R3681" t="s">
        <v>1339</v>
      </c>
      <c r="S3681" t="s">
        <v>1332</v>
      </c>
      <c r="U3681" t="s">
        <v>1340</v>
      </c>
      <c r="V3681" t="s">
        <v>1341</v>
      </c>
      <c r="W3681" t="s">
        <v>1339</v>
      </c>
      <c r="X3681">
        <v>46085</v>
      </c>
      <c r="Y3681" t="s">
        <v>3564</v>
      </c>
      <c r="Z3681">
        <v>621</v>
      </c>
      <c r="AA3681">
        <v>85</v>
      </c>
      <c r="AB3681">
        <v>3</v>
      </c>
      <c r="AC3681" t="s">
        <v>1343</v>
      </c>
      <c r="AF3681" t="s">
        <v>1343</v>
      </c>
      <c r="AI3681" t="s">
        <v>1339</v>
      </c>
      <c r="AJ3681">
        <v>450</v>
      </c>
      <c r="AL3681">
        <v>621</v>
      </c>
      <c r="AM3681">
        <v>621</v>
      </c>
      <c r="AN3681">
        <v>0.136876006441224</v>
      </c>
      <c r="AO3681">
        <v>0.72463768115941996</v>
      </c>
    </row>
    <row r="3682" spans="1:41" hidden="1" x14ac:dyDescent="0.3">
      <c r="A3682" t="s">
        <v>1332</v>
      </c>
      <c r="B3682" t="s">
        <v>1332</v>
      </c>
      <c r="C3682" t="s">
        <v>304</v>
      </c>
      <c r="D3682" t="s">
        <v>1755</v>
      </c>
      <c r="E3682">
        <v>2025329</v>
      </c>
      <c r="I3682" t="s">
        <v>1335</v>
      </c>
      <c r="J3682">
        <v>0</v>
      </c>
      <c r="K3682" t="s">
        <v>1591</v>
      </c>
      <c r="L3682">
        <v>46050</v>
      </c>
      <c r="N3682">
        <v>46111</v>
      </c>
      <c r="P3682" t="s">
        <v>1361</v>
      </c>
      <c r="Q3682" t="s">
        <v>1592</v>
      </c>
      <c r="R3682" t="s">
        <v>1339</v>
      </c>
      <c r="S3682" t="s">
        <v>1332</v>
      </c>
      <c r="U3682" t="s">
        <v>1340</v>
      </c>
      <c r="V3682" t="s">
        <v>1341</v>
      </c>
      <c r="W3682" t="s">
        <v>1339</v>
      </c>
      <c r="X3682">
        <v>46085</v>
      </c>
      <c r="Y3682" t="s">
        <v>3564</v>
      </c>
      <c r="Z3682">
        <v>621</v>
      </c>
      <c r="AA3682">
        <v>85</v>
      </c>
      <c r="AB3682">
        <v>3</v>
      </c>
      <c r="AC3682" t="s">
        <v>1343</v>
      </c>
      <c r="AF3682" t="s">
        <v>1343</v>
      </c>
      <c r="AI3682" t="s">
        <v>1339</v>
      </c>
      <c r="AJ3682">
        <v>52</v>
      </c>
      <c r="AL3682" t="s">
        <v>1332</v>
      </c>
      <c r="AM3682" t="s">
        <v>1332</v>
      </c>
      <c r="AN3682">
        <v>0.136876006441224</v>
      </c>
      <c r="AO3682">
        <v>0</v>
      </c>
    </row>
    <row r="3683" spans="1:41" hidden="1" x14ac:dyDescent="0.3">
      <c r="A3683" t="s">
        <v>1332</v>
      </c>
      <c r="B3683" t="s">
        <v>1379</v>
      </c>
      <c r="C3683" t="s">
        <v>304</v>
      </c>
      <c r="D3683" t="s">
        <v>2962</v>
      </c>
      <c r="E3683">
        <v>2025945</v>
      </c>
      <c r="I3683" t="s">
        <v>1335</v>
      </c>
      <c r="J3683">
        <v>400</v>
      </c>
      <c r="K3683" t="s">
        <v>1591</v>
      </c>
      <c r="L3683">
        <v>46050</v>
      </c>
      <c r="N3683">
        <v>46111</v>
      </c>
      <c r="P3683" t="s">
        <v>1361</v>
      </c>
      <c r="Q3683" t="s">
        <v>1592</v>
      </c>
      <c r="R3683" t="s">
        <v>1339</v>
      </c>
      <c r="S3683" t="s">
        <v>1332</v>
      </c>
      <c r="U3683" t="s">
        <v>1340</v>
      </c>
      <c r="V3683" t="s">
        <v>1341</v>
      </c>
      <c r="W3683" t="s">
        <v>1339</v>
      </c>
      <c r="X3683">
        <v>46080</v>
      </c>
      <c r="Y3683" t="s">
        <v>3569</v>
      </c>
      <c r="Z3683">
        <v>7000</v>
      </c>
      <c r="AA3683">
        <v>1800</v>
      </c>
      <c r="AB3683">
        <v>70</v>
      </c>
      <c r="AC3683" t="s">
        <v>1408</v>
      </c>
      <c r="AF3683" t="s">
        <v>1343</v>
      </c>
      <c r="AI3683" t="s">
        <v>1339</v>
      </c>
      <c r="AJ3683">
        <v>460</v>
      </c>
      <c r="AL3683">
        <v>7000</v>
      </c>
      <c r="AM3683">
        <v>7000</v>
      </c>
      <c r="AN3683">
        <v>0.25714285714285701</v>
      </c>
      <c r="AO3683">
        <v>6.5714285714285697E-2</v>
      </c>
    </row>
    <row r="3684" spans="1:41" hidden="1" x14ac:dyDescent="0.3">
      <c r="A3684" t="s">
        <v>1332</v>
      </c>
      <c r="B3684" t="s">
        <v>1332</v>
      </c>
      <c r="C3684" t="s">
        <v>205</v>
      </c>
      <c r="D3684" t="s">
        <v>3418</v>
      </c>
      <c r="E3684" t="s">
        <v>1332</v>
      </c>
      <c r="I3684" t="s">
        <v>1335</v>
      </c>
      <c r="J3684">
        <v>450</v>
      </c>
      <c r="K3684" t="s">
        <v>1591</v>
      </c>
      <c r="L3684">
        <v>46052</v>
      </c>
      <c r="N3684">
        <v>46111</v>
      </c>
      <c r="P3684" t="s">
        <v>1337</v>
      </c>
      <c r="Q3684" t="s">
        <v>1592</v>
      </c>
      <c r="R3684" t="s">
        <v>1352</v>
      </c>
      <c r="S3684" t="s">
        <v>1332</v>
      </c>
      <c r="U3684" t="s">
        <v>1340</v>
      </c>
      <c r="V3684" t="s">
        <v>1341</v>
      </c>
      <c r="W3684" t="s">
        <v>1355</v>
      </c>
      <c r="AC3684" t="s">
        <v>1343</v>
      </c>
      <c r="AF3684" t="s">
        <v>1343</v>
      </c>
      <c r="AI3684" t="s">
        <v>1352</v>
      </c>
      <c r="AJ3684" t="s">
        <v>1332</v>
      </c>
      <c r="AL3684">
        <v>0</v>
      </c>
      <c r="AM3684" t="s">
        <v>1332</v>
      </c>
      <c r="AN3684">
        <v>0</v>
      </c>
      <c r="AO3684">
        <v>0</v>
      </c>
    </row>
    <row r="3685" spans="1:41" hidden="1" x14ac:dyDescent="0.3">
      <c r="A3685" t="s">
        <v>1332</v>
      </c>
      <c r="B3685" t="s">
        <v>1332</v>
      </c>
      <c r="C3685" t="s">
        <v>1386</v>
      </c>
      <c r="D3685" t="s">
        <v>3692</v>
      </c>
      <c r="E3685">
        <v>2026005</v>
      </c>
      <c r="I3685" t="s">
        <v>1335</v>
      </c>
      <c r="J3685">
        <v>300</v>
      </c>
      <c r="K3685" t="s">
        <v>1591</v>
      </c>
      <c r="L3685">
        <v>46080</v>
      </c>
      <c r="N3685">
        <v>46132</v>
      </c>
      <c r="P3685" t="s">
        <v>1361</v>
      </c>
      <c r="Q3685" t="s">
        <v>1592</v>
      </c>
      <c r="R3685" t="s">
        <v>1339</v>
      </c>
      <c r="S3685" t="s">
        <v>1332</v>
      </c>
      <c r="U3685" t="s">
        <v>1340</v>
      </c>
      <c r="V3685" t="s">
        <v>1341</v>
      </c>
      <c r="W3685" t="s">
        <v>1339</v>
      </c>
      <c r="X3685">
        <v>46127</v>
      </c>
      <c r="Y3685" t="s">
        <v>4455</v>
      </c>
      <c r="AC3685" t="s">
        <v>1343</v>
      </c>
      <c r="AF3685" t="s">
        <v>1343</v>
      </c>
      <c r="AI3685" t="s">
        <v>1339</v>
      </c>
      <c r="AJ3685">
        <v>410</v>
      </c>
      <c r="AL3685">
        <v>0</v>
      </c>
      <c r="AM3685">
        <v>0</v>
      </c>
      <c r="AN3685">
        <v>0</v>
      </c>
      <c r="AO3685">
        <v>0</v>
      </c>
    </row>
    <row r="3686" spans="1:41" hidden="1" x14ac:dyDescent="0.3">
      <c r="A3686" t="s">
        <v>1332</v>
      </c>
      <c r="B3686" t="s">
        <v>1379</v>
      </c>
      <c r="C3686" t="s">
        <v>64</v>
      </c>
      <c r="D3686" t="s">
        <v>3686</v>
      </c>
      <c r="E3686">
        <v>2025945</v>
      </c>
      <c r="F3686" t="s">
        <v>5651</v>
      </c>
      <c r="G3686" t="s">
        <v>4636</v>
      </c>
      <c r="I3686" t="s">
        <v>1335</v>
      </c>
      <c r="J3686">
        <v>700</v>
      </c>
      <c r="K3686" t="s">
        <v>1591</v>
      </c>
      <c r="L3686">
        <v>46106</v>
      </c>
      <c r="N3686">
        <v>46152</v>
      </c>
      <c r="P3686" t="s">
        <v>1361</v>
      </c>
      <c r="Q3686" t="s">
        <v>1592</v>
      </c>
      <c r="R3686" t="s">
        <v>1781</v>
      </c>
      <c r="S3686" t="s">
        <v>1332</v>
      </c>
      <c r="U3686" t="s">
        <v>1340</v>
      </c>
      <c r="V3686" t="s">
        <v>1341</v>
      </c>
      <c r="W3686" t="s">
        <v>1355</v>
      </c>
      <c r="AC3686" t="s">
        <v>1343</v>
      </c>
      <c r="AF3686" t="s">
        <v>1343</v>
      </c>
      <c r="AI3686">
        <v>22</v>
      </c>
      <c r="AJ3686">
        <v>760</v>
      </c>
      <c r="AL3686">
        <v>0</v>
      </c>
      <c r="AM3686" t="s">
        <v>1332</v>
      </c>
      <c r="AN3686">
        <v>0</v>
      </c>
      <c r="AO3686">
        <v>0</v>
      </c>
    </row>
    <row r="3687" spans="1:41" hidden="1" x14ac:dyDescent="0.3">
      <c r="A3687" t="s">
        <v>1332</v>
      </c>
      <c r="B3687" t="s">
        <v>1332</v>
      </c>
      <c r="C3687" t="s">
        <v>1359</v>
      </c>
      <c r="D3687" t="s">
        <v>2338</v>
      </c>
      <c r="E3687" t="s">
        <v>1332</v>
      </c>
      <c r="I3687" t="s">
        <v>1335</v>
      </c>
      <c r="J3687">
        <v>300</v>
      </c>
      <c r="K3687" t="s">
        <v>2360</v>
      </c>
      <c r="L3687">
        <v>46009</v>
      </c>
      <c r="N3687">
        <v>46052</v>
      </c>
      <c r="P3687" t="s">
        <v>1361</v>
      </c>
      <c r="Q3687" t="s">
        <v>2361</v>
      </c>
      <c r="R3687" t="s">
        <v>1358</v>
      </c>
      <c r="S3687" t="s">
        <v>1332</v>
      </c>
      <c r="U3687" t="s">
        <v>1340</v>
      </c>
      <c r="V3687" t="s">
        <v>1341</v>
      </c>
      <c r="W3687" t="s">
        <v>1358</v>
      </c>
      <c r="AC3687" t="s">
        <v>1343</v>
      </c>
      <c r="AF3687" t="s">
        <v>1343</v>
      </c>
      <c r="AI3687" t="s">
        <v>1358</v>
      </c>
      <c r="AJ3687" t="s">
        <v>1332</v>
      </c>
      <c r="AL3687">
        <v>0</v>
      </c>
      <c r="AM3687" t="s">
        <v>1332</v>
      </c>
      <c r="AN3687">
        <v>0</v>
      </c>
      <c r="AO3687">
        <v>0</v>
      </c>
    </row>
    <row r="3688" spans="1:41" hidden="1" x14ac:dyDescent="0.3">
      <c r="A3688" t="s">
        <v>1332</v>
      </c>
      <c r="B3688" t="s">
        <v>1379</v>
      </c>
      <c r="C3688" t="s">
        <v>1359</v>
      </c>
      <c r="D3688" t="s">
        <v>4033</v>
      </c>
      <c r="E3688">
        <v>2026003</v>
      </c>
      <c r="F3688" t="s">
        <v>8440</v>
      </c>
      <c r="G3688" t="s">
        <v>4636</v>
      </c>
      <c r="I3688" t="s">
        <v>1335</v>
      </c>
      <c r="J3688">
        <v>400</v>
      </c>
      <c r="K3688" t="s">
        <v>8441</v>
      </c>
      <c r="L3688">
        <v>46123</v>
      </c>
      <c r="N3688">
        <v>46157</v>
      </c>
      <c r="P3688" t="s">
        <v>1420</v>
      </c>
      <c r="Q3688" t="s">
        <v>8442</v>
      </c>
      <c r="R3688" t="s">
        <v>1781</v>
      </c>
      <c r="S3688" t="s">
        <v>1332</v>
      </c>
      <c r="U3688" t="s">
        <v>1340</v>
      </c>
      <c r="V3688" t="s">
        <v>1341</v>
      </c>
      <c r="W3688" t="s">
        <v>1355</v>
      </c>
      <c r="AC3688" t="s">
        <v>1343</v>
      </c>
      <c r="AF3688" t="s">
        <v>1343</v>
      </c>
      <c r="AI3688">
        <v>27</v>
      </c>
      <c r="AJ3688">
        <v>445</v>
      </c>
      <c r="AL3688">
        <v>0</v>
      </c>
      <c r="AM3688" t="s">
        <v>1332</v>
      </c>
      <c r="AN3688">
        <v>0</v>
      </c>
      <c r="AO3688">
        <v>0</v>
      </c>
    </row>
    <row r="3689" spans="1:41" hidden="1" x14ac:dyDescent="0.3">
      <c r="A3689" t="s">
        <v>1332</v>
      </c>
      <c r="B3689" t="s">
        <v>1379</v>
      </c>
      <c r="C3689" t="s">
        <v>1359</v>
      </c>
      <c r="D3689" t="s">
        <v>4033</v>
      </c>
      <c r="E3689">
        <v>2026003</v>
      </c>
      <c r="I3689" t="s">
        <v>1335</v>
      </c>
      <c r="J3689">
        <v>0</v>
      </c>
      <c r="K3689" t="s">
        <v>8441</v>
      </c>
      <c r="L3689">
        <v>46123</v>
      </c>
      <c r="N3689">
        <v>46157</v>
      </c>
      <c r="P3689" t="s">
        <v>1420</v>
      </c>
      <c r="Q3689" t="s">
        <v>8442</v>
      </c>
      <c r="R3689" t="s">
        <v>1781</v>
      </c>
      <c r="S3689" t="s">
        <v>1332</v>
      </c>
      <c r="U3689" t="s">
        <v>1340</v>
      </c>
      <c r="V3689" t="s">
        <v>1402</v>
      </c>
      <c r="W3689" t="s">
        <v>1355</v>
      </c>
      <c r="AC3689" t="s">
        <v>1343</v>
      </c>
      <c r="AF3689" t="s">
        <v>1343</v>
      </c>
      <c r="AI3689">
        <v>27</v>
      </c>
      <c r="AJ3689">
        <v>45</v>
      </c>
      <c r="AL3689">
        <v>0</v>
      </c>
      <c r="AM3689" t="s">
        <v>1332</v>
      </c>
      <c r="AN3689">
        <v>0</v>
      </c>
      <c r="AO3689">
        <v>0</v>
      </c>
    </row>
    <row r="3690" spans="1:41" hidden="1" x14ac:dyDescent="0.3">
      <c r="A3690" t="s">
        <v>1384</v>
      </c>
      <c r="B3690" t="s">
        <v>1379</v>
      </c>
      <c r="C3690" t="s">
        <v>1359</v>
      </c>
      <c r="D3690" t="s">
        <v>4033</v>
      </c>
      <c r="E3690">
        <v>2026003</v>
      </c>
      <c r="I3690" t="s">
        <v>1369</v>
      </c>
      <c r="J3690">
        <v>0</v>
      </c>
      <c r="K3690" t="s">
        <v>8441</v>
      </c>
      <c r="L3690">
        <v>46123</v>
      </c>
      <c r="N3690">
        <v>46157</v>
      </c>
      <c r="P3690" t="s">
        <v>1337</v>
      </c>
      <c r="Q3690" t="s">
        <v>8442</v>
      </c>
      <c r="R3690" t="s">
        <v>1781</v>
      </c>
      <c r="S3690" t="s">
        <v>1332</v>
      </c>
      <c r="U3690" t="s">
        <v>1340</v>
      </c>
      <c r="V3690" t="s">
        <v>1341</v>
      </c>
      <c r="W3690" t="s">
        <v>1355</v>
      </c>
      <c r="AC3690" t="s">
        <v>1343</v>
      </c>
      <c r="AF3690" t="s">
        <v>1343</v>
      </c>
      <c r="AI3690">
        <v>27</v>
      </c>
      <c r="AJ3690">
        <v>45</v>
      </c>
      <c r="AL3690">
        <v>0</v>
      </c>
      <c r="AM3690" t="s">
        <v>1332</v>
      </c>
      <c r="AN3690">
        <v>0</v>
      </c>
      <c r="AO3690">
        <v>0</v>
      </c>
    </row>
    <row r="3691" spans="1:41" hidden="1" x14ac:dyDescent="0.3">
      <c r="A3691" t="s">
        <v>1332</v>
      </c>
      <c r="B3691" t="s">
        <v>1332</v>
      </c>
      <c r="C3691" t="s">
        <v>205</v>
      </c>
      <c r="D3691" t="s">
        <v>2463</v>
      </c>
      <c r="E3691" t="s">
        <v>1332</v>
      </c>
      <c r="I3691" t="s">
        <v>1335</v>
      </c>
      <c r="J3691">
        <v>600</v>
      </c>
      <c r="K3691" t="s">
        <v>2503</v>
      </c>
      <c r="L3691">
        <v>46015</v>
      </c>
      <c r="N3691">
        <v>46068</v>
      </c>
      <c r="P3691" t="s">
        <v>1337</v>
      </c>
      <c r="Q3691" t="s">
        <v>2504</v>
      </c>
      <c r="R3691" t="s">
        <v>1352</v>
      </c>
      <c r="S3691" t="s">
        <v>1353</v>
      </c>
      <c r="U3691" t="s">
        <v>1354</v>
      </c>
      <c r="V3691" t="s">
        <v>1341</v>
      </c>
      <c r="W3691" t="s">
        <v>1355</v>
      </c>
      <c r="AC3691" t="s">
        <v>1343</v>
      </c>
      <c r="AF3691" t="s">
        <v>1343</v>
      </c>
      <c r="AI3691" t="s">
        <v>1352</v>
      </c>
      <c r="AJ3691" t="s">
        <v>1332</v>
      </c>
      <c r="AL3691">
        <v>0</v>
      </c>
      <c r="AM3691" t="s">
        <v>1332</v>
      </c>
      <c r="AN3691">
        <v>0</v>
      </c>
      <c r="AO3691">
        <v>0</v>
      </c>
    </row>
    <row r="3692" spans="1:41" hidden="1" x14ac:dyDescent="0.3">
      <c r="A3692" t="s">
        <v>1332</v>
      </c>
      <c r="B3692" t="s">
        <v>1332</v>
      </c>
      <c r="C3692" t="s">
        <v>205</v>
      </c>
      <c r="D3692" t="s">
        <v>2309</v>
      </c>
      <c r="E3692" t="s">
        <v>2310</v>
      </c>
      <c r="I3692" t="s">
        <v>1335</v>
      </c>
      <c r="J3692">
        <v>600</v>
      </c>
      <c r="K3692" t="s">
        <v>2503</v>
      </c>
      <c r="L3692">
        <v>46015</v>
      </c>
      <c r="N3692">
        <v>46068</v>
      </c>
      <c r="P3692" t="s">
        <v>1337</v>
      </c>
      <c r="Q3692" t="s">
        <v>2504</v>
      </c>
      <c r="R3692" t="s">
        <v>1352</v>
      </c>
      <c r="S3692" t="s">
        <v>1353</v>
      </c>
      <c r="U3692" t="s">
        <v>1354</v>
      </c>
      <c r="V3692" t="s">
        <v>1341</v>
      </c>
      <c r="W3692" t="s">
        <v>1355</v>
      </c>
      <c r="AC3692" t="s">
        <v>1343</v>
      </c>
      <c r="AF3692" t="s">
        <v>1343</v>
      </c>
      <c r="AI3692" t="s">
        <v>1352</v>
      </c>
      <c r="AJ3692">
        <v>600</v>
      </c>
      <c r="AL3692">
        <v>0</v>
      </c>
      <c r="AM3692" t="s">
        <v>1332</v>
      </c>
      <c r="AN3692">
        <v>0</v>
      </c>
      <c r="AO3692">
        <v>0</v>
      </c>
    </row>
    <row r="3693" spans="1:41" hidden="1" x14ac:dyDescent="0.3">
      <c r="A3693" t="s">
        <v>1332</v>
      </c>
      <c r="B3693" t="s">
        <v>1332</v>
      </c>
      <c r="C3693" t="s">
        <v>39</v>
      </c>
      <c r="D3693" t="s">
        <v>1438</v>
      </c>
      <c r="E3693">
        <v>2025933</v>
      </c>
      <c r="I3693" t="s">
        <v>1335</v>
      </c>
      <c r="J3693">
        <v>500</v>
      </c>
      <c r="K3693" t="s">
        <v>2503</v>
      </c>
      <c r="L3693">
        <v>46055</v>
      </c>
      <c r="N3693">
        <v>46096</v>
      </c>
      <c r="P3693" t="s">
        <v>1337</v>
      </c>
      <c r="Q3693" t="s">
        <v>2504</v>
      </c>
      <c r="R3693" t="s">
        <v>1358</v>
      </c>
      <c r="S3693" t="s">
        <v>1332</v>
      </c>
      <c r="U3693" t="s">
        <v>1340</v>
      </c>
      <c r="V3693" t="s">
        <v>1341</v>
      </c>
      <c r="W3693" t="s">
        <v>1358</v>
      </c>
      <c r="AC3693" t="s">
        <v>1343</v>
      </c>
      <c r="AF3693" t="s">
        <v>1343</v>
      </c>
      <c r="AI3693" t="s">
        <v>1358</v>
      </c>
      <c r="AJ3693">
        <v>550</v>
      </c>
      <c r="AL3693">
        <v>0</v>
      </c>
      <c r="AM3693" t="s">
        <v>1332</v>
      </c>
      <c r="AN3693">
        <v>0</v>
      </c>
      <c r="AO3693">
        <v>0</v>
      </c>
    </row>
    <row r="3694" spans="1:41" hidden="1" x14ac:dyDescent="0.3">
      <c r="A3694" t="s">
        <v>1332</v>
      </c>
      <c r="B3694" t="s">
        <v>1332</v>
      </c>
      <c r="C3694" t="s">
        <v>39</v>
      </c>
      <c r="D3694" t="s">
        <v>1755</v>
      </c>
      <c r="E3694">
        <v>2025329</v>
      </c>
      <c r="I3694" t="s">
        <v>1335</v>
      </c>
      <c r="J3694">
        <v>0</v>
      </c>
      <c r="K3694" t="s">
        <v>2503</v>
      </c>
      <c r="L3694">
        <v>46055</v>
      </c>
      <c r="N3694">
        <v>46096</v>
      </c>
      <c r="P3694" t="s">
        <v>1337</v>
      </c>
      <c r="Q3694" t="s">
        <v>2504</v>
      </c>
      <c r="R3694" t="s">
        <v>1358</v>
      </c>
      <c r="S3694" t="s">
        <v>1332</v>
      </c>
      <c r="U3694" t="s">
        <v>1340</v>
      </c>
      <c r="V3694" t="s">
        <v>1341</v>
      </c>
      <c r="W3694" t="s">
        <v>1358</v>
      </c>
      <c r="AC3694" t="s">
        <v>1343</v>
      </c>
      <c r="AF3694" t="s">
        <v>1343</v>
      </c>
      <c r="AI3694" t="s">
        <v>1358</v>
      </c>
      <c r="AJ3694">
        <v>52</v>
      </c>
      <c r="AL3694">
        <v>0</v>
      </c>
      <c r="AM3694" t="s">
        <v>1332</v>
      </c>
      <c r="AN3694">
        <v>0</v>
      </c>
      <c r="AO3694">
        <v>0</v>
      </c>
    </row>
    <row r="3695" spans="1:41" hidden="1" x14ac:dyDescent="0.3">
      <c r="A3695" t="s">
        <v>1332</v>
      </c>
      <c r="B3695" t="s">
        <v>1332</v>
      </c>
      <c r="C3695" t="s">
        <v>304</v>
      </c>
      <c r="D3695" t="s">
        <v>3906</v>
      </c>
      <c r="E3695">
        <v>2026009</v>
      </c>
      <c r="I3695" t="s">
        <v>1335</v>
      </c>
      <c r="J3695">
        <v>600</v>
      </c>
      <c r="K3695" t="s">
        <v>2503</v>
      </c>
      <c r="L3695">
        <v>46078</v>
      </c>
      <c r="N3695">
        <v>46113</v>
      </c>
      <c r="P3695" t="s">
        <v>1337</v>
      </c>
      <c r="Q3695" t="s">
        <v>426</v>
      </c>
      <c r="R3695" t="s">
        <v>1339</v>
      </c>
      <c r="S3695" t="s">
        <v>1374</v>
      </c>
      <c r="T3695" t="s">
        <v>4401</v>
      </c>
      <c r="U3695" t="s">
        <v>1354</v>
      </c>
      <c r="V3695" t="s">
        <v>1341</v>
      </c>
      <c r="W3695" t="s">
        <v>1339</v>
      </c>
      <c r="X3695">
        <v>46105</v>
      </c>
      <c r="Y3695" t="s">
        <v>4402</v>
      </c>
      <c r="Z3695">
        <v>194</v>
      </c>
      <c r="AA3695">
        <v>29</v>
      </c>
      <c r="AB3695">
        <v>4</v>
      </c>
      <c r="AC3695" t="s">
        <v>1343</v>
      </c>
      <c r="AF3695" t="s">
        <v>1343</v>
      </c>
      <c r="AI3695" t="s">
        <v>1339</v>
      </c>
      <c r="AJ3695">
        <v>655</v>
      </c>
      <c r="AL3695">
        <v>194</v>
      </c>
      <c r="AM3695">
        <v>194</v>
      </c>
      <c r="AN3695">
        <v>0.149484536082474</v>
      </c>
      <c r="AO3695">
        <v>3.37628865979381</v>
      </c>
    </row>
    <row r="3696" spans="1:41" hidden="1" x14ac:dyDescent="0.3">
      <c r="A3696" t="s">
        <v>1332</v>
      </c>
      <c r="B3696" t="s">
        <v>1332</v>
      </c>
      <c r="C3696" t="s">
        <v>304</v>
      </c>
      <c r="D3696" t="s">
        <v>2091</v>
      </c>
      <c r="E3696">
        <v>2025339</v>
      </c>
      <c r="I3696" t="s">
        <v>1335</v>
      </c>
      <c r="J3696">
        <v>0</v>
      </c>
      <c r="K3696" t="s">
        <v>2503</v>
      </c>
      <c r="L3696">
        <v>46078</v>
      </c>
      <c r="N3696">
        <v>46113</v>
      </c>
      <c r="P3696" t="s">
        <v>1337</v>
      </c>
      <c r="Q3696" t="s">
        <v>426</v>
      </c>
      <c r="R3696" t="s">
        <v>1339</v>
      </c>
      <c r="S3696" t="s">
        <v>1374</v>
      </c>
      <c r="T3696" t="s">
        <v>4401</v>
      </c>
      <c r="U3696" t="s">
        <v>1354</v>
      </c>
      <c r="V3696" t="s">
        <v>1341</v>
      </c>
      <c r="W3696" t="s">
        <v>1339</v>
      </c>
      <c r="X3696">
        <v>46105</v>
      </c>
      <c r="Y3696" t="s">
        <v>4402</v>
      </c>
      <c r="Z3696">
        <v>194</v>
      </c>
      <c r="AA3696">
        <v>29</v>
      </c>
      <c r="AB3696">
        <v>4</v>
      </c>
      <c r="AC3696" t="s">
        <v>1343</v>
      </c>
      <c r="AF3696" t="s">
        <v>1343</v>
      </c>
      <c r="AI3696" t="s">
        <v>1339</v>
      </c>
      <c r="AJ3696">
        <v>58</v>
      </c>
      <c r="AL3696" t="s">
        <v>1332</v>
      </c>
      <c r="AM3696" t="s">
        <v>1332</v>
      </c>
      <c r="AN3696">
        <v>0.149484536082474</v>
      </c>
      <c r="AO3696">
        <v>0</v>
      </c>
    </row>
    <row r="3697" spans="1:41" hidden="1" x14ac:dyDescent="0.3">
      <c r="A3697" t="s">
        <v>1332</v>
      </c>
      <c r="B3697" t="s">
        <v>1332</v>
      </c>
      <c r="C3697" t="s">
        <v>1371</v>
      </c>
      <c r="D3697" t="s">
        <v>6408</v>
      </c>
      <c r="E3697">
        <v>2026021</v>
      </c>
      <c r="F3697" t="s">
        <v>6692</v>
      </c>
      <c r="G3697" t="s">
        <v>6693</v>
      </c>
      <c r="I3697" t="s">
        <v>1335</v>
      </c>
      <c r="J3697">
        <v>400</v>
      </c>
      <c r="K3697" t="s">
        <v>2503</v>
      </c>
      <c r="L3697">
        <v>46101</v>
      </c>
      <c r="N3697">
        <v>46152</v>
      </c>
      <c r="P3697" t="s">
        <v>1337</v>
      </c>
      <c r="Q3697" t="s">
        <v>2504</v>
      </c>
      <c r="R3697" t="s">
        <v>1781</v>
      </c>
      <c r="S3697" t="s">
        <v>1332</v>
      </c>
      <c r="U3697" t="s">
        <v>1340</v>
      </c>
      <c r="V3697" t="s">
        <v>1341</v>
      </c>
      <c r="W3697" t="s">
        <v>1355</v>
      </c>
      <c r="AC3697" t="s">
        <v>1343</v>
      </c>
      <c r="AF3697" t="s">
        <v>1343</v>
      </c>
      <c r="AI3697">
        <v>22</v>
      </c>
      <c r="AJ3697">
        <v>445</v>
      </c>
      <c r="AL3697">
        <v>0</v>
      </c>
      <c r="AM3697" t="s">
        <v>1332</v>
      </c>
      <c r="AN3697">
        <v>0</v>
      </c>
      <c r="AO3697">
        <v>0</v>
      </c>
    </row>
    <row r="3698" spans="1:41" hidden="1" x14ac:dyDescent="0.3">
      <c r="A3698" t="s">
        <v>1332</v>
      </c>
      <c r="B3698" t="s">
        <v>1332</v>
      </c>
      <c r="C3698" t="s">
        <v>64</v>
      </c>
      <c r="D3698" t="s">
        <v>6881</v>
      </c>
      <c r="E3698">
        <v>2026065</v>
      </c>
      <c r="F3698" t="s">
        <v>7575</v>
      </c>
      <c r="G3698" t="s">
        <v>4636</v>
      </c>
      <c r="I3698" t="s">
        <v>1335</v>
      </c>
      <c r="J3698">
        <v>400</v>
      </c>
      <c r="K3698" t="s">
        <v>2503</v>
      </c>
      <c r="L3698">
        <v>46111</v>
      </c>
      <c r="N3698">
        <v>46158</v>
      </c>
      <c r="P3698" t="s">
        <v>1337</v>
      </c>
      <c r="Q3698" t="s">
        <v>2504</v>
      </c>
      <c r="R3698" t="s">
        <v>1781</v>
      </c>
      <c r="S3698" t="s">
        <v>1332</v>
      </c>
      <c r="U3698" t="s">
        <v>1340</v>
      </c>
      <c r="V3698" t="s">
        <v>1341</v>
      </c>
      <c r="W3698" t="s">
        <v>1355</v>
      </c>
      <c r="AC3698" t="s">
        <v>1343</v>
      </c>
      <c r="AF3698" t="s">
        <v>1343</v>
      </c>
      <c r="AI3698">
        <v>28</v>
      </c>
      <c r="AJ3698">
        <v>400</v>
      </c>
      <c r="AL3698">
        <v>0</v>
      </c>
      <c r="AM3698" t="s">
        <v>1332</v>
      </c>
      <c r="AN3698">
        <v>0</v>
      </c>
      <c r="AO3698">
        <v>0</v>
      </c>
    </row>
    <row r="3699" spans="1:41" hidden="1" x14ac:dyDescent="0.3">
      <c r="A3699" t="s">
        <v>1332</v>
      </c>
      <c r="B3699" t="s">
        <v>1379</v>
      </c>
      <c r="C3699" t="s">
        <v>304</v>
      </c>
      <c r="D3699" t="s">
        <v>2402</v>
      </c>
      <c r="E3699" t="s">
        <v>1332</v>
      </c>
      <c r="I3699" t="s">
        <v>1335</v>
      </c>
      <c r="J3699">
        <v>75</v>
      </c>
      <c r="K3699" t="s">
        <v>3261</v>
      </c>
      <c r="L3699">
        <v>46037</v>
      </c>
      <c r="N3699">
        <v>46091</v>
      </c>
      <c r="P3699" t="s">
        <v>1361</v>
      </c>
      <c r="Q3699" t="s">
        <v>3262</v>
      </c>
      <c r="R3699" t="s">
        <v>1358</v>
      </c>
      <c r="S3699" t="s">
        <v>1353</v>
      </c>
      <c r="U3699" t="s">
        <v>1354</v>
      </c>
      <c r="V3699" t="s">
        <v>1341</v>
      </c>
      <c r="W3699" t="s">
        <v>1358</v>
      </c>
      <c r="AC3699" t="s">
        <v>1343</v>
      </c>
      <c r="AF3699" t="s">
        <v>1343</v>
      </c>
      <c r="AI3699" t="s">
        <v>1358</v>
      </c>
      <c r="AJ3699" t="s">
        <v>1332</v>
      </c>
      <c r="AL3699">
        <v>0</v>
      </c>
      <c r="AM3699" t="s">
        <v>1332</v>
      </c>
      <c r="AN3699">
        <v>0</v>
      </c>
      <c r="AO3699">
        <v>0</v>
      </c>
    </row>
    <row r="3700" spans="1:41" hidden="1" x14ac:dyDescent="0.3">
      <c r="A3700" t="s">
        <v>1332</v>
      </c>
      <c r="B3700" t="s">
        <v>1379</v>
      </c>
      <c r="C3700" t="s">
        <v>304</v>
      </c>
      <c r="D3700" t="s">
        <v>2405</v>
      </c>
      <c r="E3700" t="s">
        <v>1332</v>
      </c>
      <c r="I3700" t="s">
        <v>1335</v>
      </c>
      <c r="J3700">
        <v>0</v>
      </c>
      <c r="K3700" t="s">
        <v>3261</v>
      </c>
      <c r="L3700">
        <v>46037</v>
      </c>
      <c r="N3700">
        <v>46091</v>
      </c>
      <c r="P3700" t="s">
        <v>1361</v>
      </c>
      <c r="Q3700" t="s">
        <v>3262</v>
      </c>
      <c r="R3700" t="s">
        <v>1358</v>
      </c>
      <c r="S3700" t="s">
        <v>1353</v>
      </c>
      <c r="U3700" t="s">
        <v>1354</v>
      </c>
      <c r="V3700" t="s">
        <v>1341</v>
      </c>
      <c r="W3700" t="s">
        <v>1358</v>
      </c>
      <c r="AC3700" t="s">
        <v>1343</v>
      </c>
      <c r="AF3700" t="s">
        <v>1343</v>
      </c>
      <c r="AI3700" t="s">
        <v>1358</v>
      </c>
      <c r="AJ3700" t="s">
        <v>1332</v>
      </c>
      <c r="AL3700">
        <v>0</v>
      </c>
      <c r="AM3700" t="s">
        <v>1332</v>
      </c>
      <c r="AN3700">
        <v>0</v>
      </c>
      <c r="AO3700">
        <v>0</v>
      </c>
    </row>
    <row r="3701" spans="1:41" hidden="1" x14ac:dyDescent="0.3">
      <c r="A3701" t="s">
        <v>1332</v>
      </c>
      <c r="B3701" t="s">
        <v>1332</v>
      </c>
      <c r="C3701" t="s">
        <v>205</v>
      </c>
      <c r="D3701" t="s">
        <v>3328</v>
      </c>
      <c r="E3701">
        <v>2025308</v>
      </c>
      <c r="I3701" t="s">
        <v>1335</v>
      </c>
      <c r="J3701">
        <v>100</v>
      </c>
      <c r="K3701" t="s">
        <v>893</v>
      </c>
      <c r="L3701">
        <v>46056</v>
      </c>
      <c r="N3701">
        <v>46111</v>
      </c>
      <c r="P3701" t="s">
        <v>1337</v>
      </c>
      <c r="Q3701" t="s">
        <v>894</v>
      </c>
      <c r="R3701" t="s">
        <v>1339</v>
      </c>
      <c r="S3701" t="s">
        <v>1332</v>
      </c>
      <c r="U3701" t="s">
        <v>1340</v>
      </c>
      <c r="V3701" t="s">
        <v>1341</v>
      </c>
      <c r="W3701" t="s">
        <v>1339</v>
      </c>
      <c r="X3701">
        <v>46112</v>
      </c>
      <c r="Y3701" t="s">
        <v>3874</v>
      </c>
      <c r="AC3701" t="s">
        <v>1343</v>
      </c>
      <c r="AF3701" t="s">
        <v>1343</v>
      </c>
      <c r="AI3701" t="s">
        <v>1339</v>
      </c>
      <c r="AJ3701">
        <v>155</v>
      </c>
      <c r="AL3701">
        <v>0</v>
      </c>
      <c r="AM3701">
        <v>0</v>
      </c>
      <c r="AN3701">
        <v>0</v>
      </c>
      <c r="AO3701">
        <v>0</v>
      </c>
    </row>
    <row r="3702" spans="1:41" hidden="1" x14ac:dyDescent="0.3">
      <c r="A3702" t="s">
        <v>1332</v>
      </c>
      <c r="B3702" t="s">
        <v>1332</v>
      </c>
      <c r="C3702" t="s">
        <v>205</v>
      </c>
      <c r="D3702" t="s">
        <v>1438</v>
      </c>
      <c r="E3702">
        <v>2025933</v>
      </c>
      <c r="I3702" t="s">
        <v>1335</v>
      </c>
      <c r="J3702">
        <v>0</v>
      </c>
      <c r="K3702" t="s">
        <v>893</v>
      </c>
      <c r="L3702">
        <v>46056</v>
      </c>
      <c r="N3702">
        <v>46111</v>
      </c>
      <c r="P3702" t="s">
        <v>1337</v>
      </c>
      <c r="Q3702" t="s">
        <v>894</v>
      </c>
      <c r="R3702" t="s">
        <v>1339</v>
      </c>
      <c r="S3702" t="s">
        <v>1332</v>
      </c>
      <c r="U3702" t="s">
        <v>1340</v>
      </c>
      <c r="V3702" t="s">
        <v>1341</v>
      </c>
      <c r="W3702" t="s">
        <v>1339</v>
      </c>
      <c r="X3702">
        <v>46109</v>
      </c>
      <c r="Y3702" t="s">
        <v>3875</v>
      </c>
      <c r="AC3702" t="s">
        <v>1343</v>
      </c>
      <c r="AF3702" t="s">
        <v>1343</v>
      </c>
      <c r="AI3702" t="s">
        <v>1339</v>
      </c>
      <c r="AJ3702">
        <v>50</v>
      </c>
      <c r="AL3702">
        <v>0</v>
      </c>
      <c r="AM3702">
        <v>0</v>
      </c>
      <c r="AN3702">
        <v>0</v>
      </c>
      <c r="AO3702">
        <v>0</v>
      </c>
    </row>
    <row r="3703" spans="1:41" hidden="1" x14ac:dyDescent="0.3">
      <c r="A3703" t="s">
        <v>1332</v>
      </c>
      <c r="B3703" t="s">
        <v>1332</v>
      </c>
      <c r="C3703" t="s">
        <v>205</v>
      </c>
      <c r="D3703" t="s">
        <v>1755</v>
      </c>
      <c r="E3703">
        <v>2025329</v>
      </c>
      <c r="I3703" t="s">
        <v>1335</v>
      </c>
      <c r="J3703">
        <v>100</v>
      </c>
      <c r="K3703" t="s">
        <v>893</v>
      </c>
      <c r="L3703">
        <v>46056</v>
      </c>
      <c r="N3703">
        <v>46111</v>
      </c>
      <c r="P3703" t="s">
        <v>1337</v>
      </c>
      <c r="Q3703" t="s">
        <v>894</v>
      </c>
      <c r="R3703" t="s">
        <v>1339</v>
      </c>
      <c r="S3703" t="s">
        <v>1332</v>
      </c>
      <c r="U3703" t="s">
        <v>1340</v>
      </c>
      <c r="V3703" t="s">
        <v>1341</v>
      </c>
      <c r="W3703" t="s">
        <v>1339</v>
      </c>
      <c r="X3703">
        <v>46109</v>
      </c>
      <c r="Y3703" t="s">
        <v>3875</v>
      </c>
      <c r="AC3703" t="s">
        <v>1343</v>
      </c>
      <c r="AF3703" t="s">
        <v>1343</v>
      </c>
      <c r="AI3703" t="s">
        <v>1339</v>
      </c>
      <c r="AJ3703">
        <v>152</v>
      </c>
      <c r="AL3703" t="s">
        <v>1332</v>
      </c>
      <c r="AM3703" t="s">
        <v>1332</v>
      </c>
      <c r="AN3703">
        <v>0</v>
      </c>
      <c r="AO3703">
        <v>0</v>
      </c>
    </row>
    <row r="3704" spans="1:41" hidden="1" x14ac:dyDescent="0.3">
      <c r="A3704" t="s">
        <v>1332</v>
      </c>
      <c r="B3704" t="s">
        <v>1332</v>
      </c>
      <c r="C3704" t="s">
        <v>205</v>
      </c>
      <c r="D3704" t="s">
        <v>2962</v>
      </c>
      <c r="E3704">
        <v>2025945</v>
      </c>
      <c r="I3704" t="s">
        <v>1335</v>
      </c>
      <c r="J3704">
        <v>1000</v>
      </c>
      <c r="K3704" t="s">
        <v>4494</v>
      </c>
      <c r="L3704">
        <v>46083</v>
      </c>
      <c r="N3704">
        <v>46113</v>
      </c>
      <c r="P3704" t="s">
        <v>1337</v>
      </c>
      <c r="Q3704" t="s">
        <v>4495</v>
      </c>
      <c r="R3704" t="s">
        <v>1352</v>
      </c>
      <c r="S3704" t="s">
        <v>1332</v>
      </c>
      <c r="U3704" t="s">
        <v>1340</v>
      </c>
      <c r="V3704" t="s">
        <v>1402</v>
      </c>
      <c r="W3704" t="s">
        <v>1355</v>
      </c>
      <c r="AC3704" t="s">
        <v>1343</v>
      </c>
      <c r="AF3704" t="s">
        <v>1408</v>
      </c>
      <c r="AI3704" t="s">
        <v>1352</v>
      </c>
      <c r="AJ3704">
        <v>1060</v>
      </c>
      <c r="AL3704">
        <v>0</v>
      </c>
      <c r="AM3704" t="s">
        <v>1332</v>
      </c>
      <c r="AN3704">
        <v>0</v>
      </c>
      <c r="AO3704">
        <v>0</v>
      </c>
    </row>
    <row r="3705" spans="1:41" hidden="1" x14ac:dyDescent="0.3">
      <c r="A3705" t="s">
        <v>1332</v>
      </c>
      <c r="B3705" t="s">
        <v>1332</v>
      </c>
      <c r="C3705" t="s">
        <v>205</v>
      </c>
      <c r="D3705" t="s">
        <v>3754</v>
      </c>
      <c r="E3705">
        <v>2026011</v>
      </c>
      <c r="I3705" t="s">
        <v>1335</v>
      </c>
      <c r="J3705">
        <v>1000</v>
      </c>
      <c r="K3705" t="s">
        <v>4494</v>
      </c>
      <c r="L3705">
        <v>46083</v>
      </c>
      <c r="N3705">
        <v>46113</v>
      </c>
      <c r="P3705" t="s">
        <v>1337</v>
      </c>
      <c r="Q3705" t="s">
        <v>4495</v>
      </c>
      <c r="R3705" t="s">
        <v>1352</v>
      </c>
      <c r="S3705" t="s">
        <v>1332</v>
      </c>
      <c r="U3705" t="s">
        <v>1340</v>
      </c>
      <c r="V3705" t="s">
        <v>1402</v>
      </c>
      <c r="W3705" t="s">
        <v>1355</v>
      </c>
      <c r="AC3705" t="s">
        <v>1343</v>
      </c>
      <c r="AF3705" t="s">
        <v>1408</v>
      </c>
      <c r="AI3705" t="s">
        <v>1352</v>
      </c>
      <c r="AJ3705">
        <v>1000</v>
      </c>
      <c r="AL3705">
        <v>0</v>
      </c>
      <c r="AM3705" t="s">
        <v>1332</v>
      </c>
      <c r="AN3705">
        <v>0</v>
      </c>
      <c r="AO3705">
        <v>0</v>
      </c>
    </row>
    <row r="3706" spans="1:41" hidden="1" x14ac:dyDescent="0.3">
      <c r="C3706" t="s">
        <v>39</v>
      </c>
      <c r="D3706" t="s">
        <v>7516</v>
      </c>
      <c r="E3706">
        <v>2026067</v>
      </c>
      <c r="F3706" t="s">
        <v>8868</v>
      </c>
      <c r="G3706" t="s">
        <v>4636</v>
      </c>
      <c r="I3706" t="s">
        <v>1335</v>
      </c>
      <c r="J3706">
        <v>1200</v>
      </c>
      <c r="K3706" t="s">
        <v>4494</v>
      </c>
      <c r="L3706">
        <v>46128</v>
      </c>
      <c r="N3706">
        <v>46172</v>
      </c>
      <c r="P3706" t="s">
        <v>1420</v>
      </c>
      <c r="Q3706" t="s">
        <v>4495</v>
      </c>
      <c r="U3706" t="s">
        <v>1340</v>
      </c>
      <c r="V3706" t="s">
        <v>1402</v>
      </c>
      <c r="W3706" t="s">
        <v>1355</v>
      </c>
      <c r="AC3706" t="s">
        <v>1343</v>
      </c>
      <c r="AF3706" t="s">
        <v>1408</v>
      </c>
      <c r="AI3706">
        <v>42</v>
      </c>
      <c r="AJ3706">
        <v>1200</v>
      </c>
      <c r="AL3706">
        <v>0</v>
      </c>
      <c r="AM3706" t="s">
        <v>1332</v>
      </c>
      <c r="AN3706">
        <v>0</v>
      </c>
      <c r="AO3706">
        <v>0</v>
      </c>
    </row>
    <row r="3707" spans="1:41" hidden="1" x14ac:dyDescent="0.3">
      <c r="C3707" t="s">
        <v>39</v>
      </c>
      <c r="D3707" t="s">
        <v>4347</v>
      </c>
      <c r="E3707">
        <v>2025310</v>
      </c>
      <c r="F3707" t="s">
        <v>8868</v>
      </c>
      <c r="G3707" t="s">
        <v>4636</v>
      </c>
      <c r="I3707" t="s">
        <v>1335</v>
      </c>
      <c r="J3707">
        <v>1200</v>
      </c>
      <c r="K3707" t="s">
        <v>4494</v>
      </c>
      <c r="L3707">
        <v>46128</v>
      </c>
      <c r="N3707">
        <v>46172</v>
      </c>
      <c r="P3707" t="s">
        <v>1420</v>
      </c>
      <c r="Q3707" t="s">
        <v>4495</v>
      </c>
      <c r="U3707" t="s">
        <v>1340</v>
      </c>
      <c r="V3707" t="s">
        <v>1402</v>
      </c>
      <c r="W3707" t="s">
        <v>1355</v>
      </c>
      <c r="AC3707" t="s">
        <v>1343</v>
      </c>
      <c r="AF3707" t="s">
        <v>1408</v>
      </c>
      <c r="AI3707">
        <v>42</v>
      </c>
      <c r="AJ3707">
        <v>1265</v>
      </c>
      <c r="AL3707">
        <v>0</v>
      </c>
      <c r="AM3707" t="s">
        <v>1332</v>
      </c>
      <c r="AN3707">
        <v>0</v>
      </c>
      <c r="AO3707">
        <v>0</v>
      </c>
    </row>
    <row r="3708" spans="1:41" hidden="1" x14ac:dyDescent="0.3">
      <c r="A3708" t="s">
        <v>1332</v>
      </c>
      <c r="B3708" t="s">
        <v>1332</v>
      </c>
      <c r="C3708" t="s">
        <v>47</v>
      </c>
      <c r="D3708" t="s">
        <v>2962</v>
      </c>
      <c r="E3708">
        <v>2025945</v>
      </c>
      <c r="F3708" t="s">
        <v>7288</v>
      </c>
      <c r="G3708" t="s">
        <v>7289</v>
      </c>
      <c r="I3708" t="s">
        <v>1335</v>
      </c>
      <c r="J3708">
        <v>30</v>
      </c>
      <c r="K3708" t="s">
        <v>7290</v>
      </c>
      <c r="L3708">
        <v>46109</v>
      </c>
      <c r="N3708">
        <v>46157</v>
      </c>
      <c r="P3708" t="s">
        <v>1361</v>
      </c>
      <c r="Q3708" t="s">
        <v>7291</v>
      </c>
      <c r="R3708" t="s">
        <v>1339</v>
      </c>
      <c r="S3708" t="s">
        <v>1332</v>
      </c>
      <c r="U3708" t="s">
        <v>1340</v>
      </c>
      <c r="V3708" t="s">
        <v>1341</v>
      </c>
      <c r="W3708" t="s">
        <v>1339</v>
      </c>
      <c r="X3708">
        <v>46124</v>
      </c>
      <c r="Y3708" t="s">
        <v>7292</v>
      </c>
      <c r="Z3708">
        <v>200</v>
      </c>
      <c r="AA3708">
        <v>30</v>
      </c>
      <c r="AB3708">
        <v>8</v>
      </c>
      <c r="AC3708" t="s">
        <v>1343</v>
      </c>
      <c r="AF3708" t="s">
        <v>1343</v>
      </c>
      <c r="AI3708" t="s">
        <v>1339</v>
      </c>
      <c r="AJ3708">
        <v>90</v>
      </c>
      <c r="AL3708">
        <v>200</v>
      </c>
      <c r="AM3708">
        <v>200</v>
      </c>
      <c r="AN3708">
        <v>0.15</v>
      </c>
      <c r="AO3708">
        <v>0.45</v>
      </c>
    </row>
    <row r="3709" spans="1:41" hidden="1" x14ac:dyDescent="0.3">
      <c r="A3709" t="s">
        <v>1332</v>
      </c>
      <c r="B3709" t="s">
        <v>1332</v>
      </c>
      <c r="C3709" t="s">
        <v>205</v>
      </c>
      <c r="D3709" t="s">
        <v>1763</v>
      </c>
      <c r="E3709">
        <v>2025997</v>
      </c>
      <c r="I3709" t="s">
        <v>1335</v>
      </c>
      <c r="J3709">
        <v>1300</v>
      </c>
      <c r="K3709" t="s">
        <v>1807</v>
      </c>
      <c r="L3709">
        <v>45999</v>
      </c>
      <c r="N3709">
        <v>46068</v>
      </c>
      <c r="P3709" t="s">
        <v>1337</v>
      </c>
      <c r="Q3709" t="s">
        <v>1808</v>
      </c>
      <c r="R3709" t="s">
        <v>1358</v>
      </c>
      <c r="S3709" t="s">
        <v>1332</v>
      </c>
      <c r="U3709" t="s">
        <v>1340</v>
      </c>
      <c r="V3709" t="s">
        <v>1341</v>
      </c>
      <c r="W3709" t="s">
        <v>1358</v>
      </c>
      <c r="AC3709" t="s">
        <v>1343</v>
      </c>
      <c r="AF3709" t="s">
        <v>1408</v>
      </c>
      <c r="AI3709" t="s">
        <v>1358</v>
      </c>
      <c r="AJ3709">
        <v>1400</v>
      </c>
      <c r="AL3709">
        <v>0</v>
      </c>
      <c r="AM3709" t="s">
        <v>1332</v>
      </c>
      <c r="AN3709">
        <v>0</v>
      </c>
      <c r="AO3709">
        <v>0</v>
      </c>
    </row>
    <row r="3710" spans="1:41" hidden="1" x14ac:dyDescent="0.3">
      <c r="A3710" t="s">
        <v>1332</v>
      </c>
      <c r="B3710" t="s">
        <v>1332</v>
      </c>
      <c r="C3710" t="s">
        <v>304</v>
      </c>
      <c r="D3710" t="s">
        <v>2519</v>
      </c>
      <c r="E3710">
        <v>2025317</v>
      </c>
      <c r="F3710" t="s">
        <v>8211</v>
      </c>
      <c r="I3710" t="s">
        <v>1335</v>
      </c>
      <c r="J3710">
        <v>250</v>
      </c>
      <c r="K3710" t="s">
        <v>8212</v>
      </c>
      <c r="L3710">
        <v>46120</v>
      </c>
      <c r="N3710">
        <v>46157</v>
      </c>
      <c r="P3710" t="s">
        <v>1337</v>
      </c>
      <c r="Q3710" t="s">
        <v>8213</v>
      </c>
      <c r="R3710" t="s">
        <v>1781</v>
      </c>
      <c r="S3710" t="s">
        <v>1332</v>
      </c>
      <c r="U3710" t="s">
        <v>1340</v>
      </c>
      <c r="V3710" t="s">
        <v>1341</v>
      </c>
      <c r="W3710" t="s">
        <v>1355</v>
      </c>
      <c r="AC3710" t="s">
        <v>1343</v>
      </c>
      <c r="AF3710" t="s">
        <v>1343</v>
      </c>
      <c r="AI3710">
        <v>27</v>
      </c>
      <c r="AJ3710">
        <v>300</v>
      </c>
      <c r="AL3710">
        <v>0</v>
      </c>
      <c r="AM3710" t="s">
        <v>1332</v>
      </c>
      <c r="AN3710">
        <v>0</v>
      </c>
      <c r="AO3710">
        <v>0</v>
      </c>
    </row>
    <row r="3711" spans="1:41" hidden="1" x14ac:dyDescent="0.3">
      <c r="A3711" t="s">
        <v>1332</v>
      </c>
      <c r="B3711" t="s">
        <v>1332</v>
      </c>
      <c r="C3711" t="s">
        <v>304</v>
      </c>
      <c r="D3711" t="s">
        <v>1755</v>
      </c>
      <c r="E3711">
        <v>2025329</v>
      </c>
      <c r="F3711" t="s">
        <v>8211</v>
      </c>
      <c r="I3711" t="s">
        <v>1335</v>
      </c>
      <c r="J3711">
        <v>0</v>
      </c>
      <c r="K3711" t="s">
        <v>8212</v>
      </c>
      <c r="L3711">
        <v>46120</v>
      </c>
      <c r="N3711">
        <v>46157</v>
      </c>
      <c r="P3711" t="s">
        <v>1337</v>
      </c>
      <c r="Q3711" t="s">
        <v>8213</v>
      </c>
      <c r="R3711" t="s">
        <v>1781</v>
      </c>
      <c r="S3711" t="s">
        <v>1332</v>
      </c>
      <c r="U3711" t="s">
        <v>1340</v>
      </c>
      <c r="V3711" t="s">
        <v>1341</v>
      </c>
      <c r="W3711" t="s">
        <v>1355</v>
      </c>
      <c r="AC3711" t="s">
        <v>1343</v>
      </c>
      <c r="AF3711" t="s">
        <v>1343</v>
      </c>
      <c r="AI3711">
        <v>27</v>
      </c>
      <c r="AJ3711">
        <v>52</v>
      </c>
      <c r="AL3711">
        <v>0</v>
      </c>
      <c r="AM3711" t="s">
        <v>1332</v>
      </c>
      <c r="AN3711">
        <v>0</v>
      </c>
      <c r="AO3711">
        <v>0</v>
      </c>
    </row>
    <row r="3712" spans="1:41" hidden="1" x14ac:dyDescent="0.3">
      <c r="A3712" t="s">
        <v>1332</v>
      </c>
      <c r="B3712" t="s">
        <v>1332</v>
      </c>
      <c r="C3712" t="s">
        <v>304</v>
      </c>
      <c r="D3712" t="s">
        <v>4033</v>
      </c>
      <c r="E3712">
        <v>2026003</v>
      </c>
      <c r="F3712" t="s">
        <v>8211</v>
      </c>
      <c r="I3712" t="s">
        <v>1335</v>
      </c>
      <c r="J3712">
        <v>250</v>
      </c>
      <c r="K3712" t="s">
        <v>8212</v>
      </c>
      <c r="L3712">
        <v>46120</v>
      </c>
      <c r="N3712">
        <v>46157</v>
      </c>
      <c r="P3712" t="s">
        <v>1337</v>
      </c>
      <c r="Q3712" t="s">
        <v>8213</v>
      </c>
      <c r="R3712" t="s">
        <v>1781</v>
      </c>
      <c r="S3712" t="s">
        <v>1332</v>
      </c>
      <c r="U3712" t="s">
        <v>1340</v>
      </c>
      <c r="V3712" t="s">
        <v>1341</v>
      </c>
      <c r="W3712" t="s">
        <v>1355</v>
      </c>
      <c r="AC3712" t="s">
        <v>1343</v>
      </c>
      <c r="AF3712" t="s">
        <v>1343</v>
      </c>
      <c r="AI3712">
        <v>27</v>
      </c>
      <c r="AJ3712">
        <v>295</v>
      </c>
      <c r="AL3712">
        <v>0</v>
      </c>
      <c r="AM3712" t="s">
        <v>1332</v>
      </c>
      <c r="AN3712">
        <v>0</v>
      </c>
      <c r="AO3712">
        <v>0</v>
      </c>
    </row>
    <row r="3713" spans="1:41" hidden="1" x14ac:dyDescent="0.3">
      <c r="A3713" t="s">
        <v>1332</v>
      </c>
      <c r="B3713" t="s">
        <v>1332</v>
      </c>
      <c r="C3713" t="s">
        <v>39</v>
      </c>
      <c r="D3713" t="s">
        <v>1333</v>
      </c>
      <c r="E3713" t="s">
        <v>1334</v>
      </c>
      <c r="I3713" t="s">
        <v>1335</v>
      </c>
      <c r="J3713">
        <v>230</v>
      </c>
      <c r="K3713" t="s">
        <v>1390</v>
      </c>
      <c r="L3713">
        <v>46009</v>
      </c>
      <c r="N3713">
        <v>46052</v>
      </c>
      <c r="P3713" t="s">
        <v>1337</v>
      </c>
      <c r="Q3713" t="s">
        <v>1391</v>
      </c>
      <c r="R3713" t="s">
        <v>1358</v>
      </c>
      <c r="S3713" t="s">
        <v>1332</v>
      </c>
      <c r="T3713" t="s">
        <v>1392</v>
      </c>
      <c r="U3713" t="s">
        <v>1340</v>
      </c>
      <c r="V3713" t="s">
        <v>1341</v>
      </c>
      <c r="W3713" t="s">
        <v>1358</v>
      </c>
      <c r="AC3713" t="s">
        <v>1343</v>
      </c>
      <c r="AF3713" t="s">
        <v>1343</v>
      </c>
      <c r="AI3713" t="s">
        <v>1358</v>
      </c>
      <c r="AJ3713">
        <v>308</v>
      </c>
      <c r="AL3713">
        <v>0</v>
      </c>
      <c r="AM3713" t="s">
        <v>1332</v>
      </c>
      <c r="AN3713">
        <v>0</v>
      </c>
      <c r="AO3713">
        <v>0</v>
      </c>
    </row>
    <row r="3714" spans="1:41" hidden="1" x14ac:dyDescent="0.3">
      <c r="A3714" t="s">
        <v>1332</v>
      </c>
      <c r="B3714" t="s">
        <v>1332</v>
      </c>
      <c r="C3714" t="s">
        <v>304</v>
      </c>
      <c r="D3714" t="s">
        <v>1542</v>
      </c>
      <c r="E3714">
        <v>2025891</v>
      </c>
      <c r="I3714" t="s">
        <v>1335</v>
      </c>
      <c r="J3714">
        <v>250</v>
      </c>
      <c r="K3714" t="s">
        <v>1390</v>
      </c>
      <c r="L3714">
        <v>45994</v>
      </c>
      <c r="N3714">
        <v>46052</v>
      </c>
      <c r="P3714" t="s">
        <v>1337</v>
      </c>
      <c r="Q3714" t="s">
        <v>1391</v>
      </c>
      <c r="R3714" t="s">
        <v>1339</v>
      </c>
      <c r="S3714" t="s">
        <v>1332</v>
      </c>
      <c r="U3714" t="s">
        <v>1340</v>
      </c>
      <c r="V3714" t="s">
        <v>1341</v>
      </c>
      <c r="W3714" t="s">
        <v>1339</v>
      </c>
      <c r="X3714">
        <v>46037</v>
      </c>
      <c r="Y3714" t="s">
        <v>1563</v>
      </c>
      <c r="AC3714" t="s">
        <v>1343</v>
      </c>
      <c r="AF3714" t="s">
        <v>1343</v>
      </c>
      <c r="AI3714" t="s">
        <v>1339</v>
      </c>
      <c r="AJ3714">
        <v>350</v>
      </c>
      <c r="AL3714">
        <v>0</v>
      </c>
      <c r="AM3714">
        <v>0</v>
      </c>
      <c r="AN3714">
        <v>0</v>
      </c>
      <c r="AO3714">
        <v>0</v>
      </c>
    </row>
    <row r="3715" spans="1:41" hidden="1" x14ac:dyDescent="0.3">
      <c r="A3715" t="s">
        <v>1332</v>
      </c>
      <c r="B3715" t="s">
        <v>1379</v>
      </c>
      <c r="C3715" t="s">
        <v>304</v>
      </c>
      <c r="D3715" t="s">
        <v>1664</v>
      </c>
      <c r="E3715" t="s">
        <v>1332</v>
      </c>
      <c r="I3715" t="s">
        <v>1335</v>
      </c>
      <c r="J3715">
        <v>250</v>
      </c>
      <c r="K3715" t="s">
        <v>1390</v>
      </c>
      <c r="L3715">
        <v>45994</v>
      </c>
      <c r="N3715">
        <v>46052</v>
      </c>
      <c r="P3715" t="s">
        <v>1337</v>
      </c>
      <c r="Q3715" t="s">
        <v>1391</v>
      </c>
      <c r="R3715" t="s">
        <v>1339</v>
      </c>
      <c r="S3715" t="s">
        <v>1332</v>
      </c>
      <c r="U3715" t="s">
        <v>1340</v>
      </c>
      <c r="V3715" t="s">
        <v>1341</v>
      </c>
      <c r="W3715" t="s">
        <v>1339</v>
      </c>
      <c r="X3715">
        <v>46047</v>
      </c>
      <c r="Y3715" t="s">
        <v>1667</v>
      </c>
      <c r="Z3715">
        <v>176</v>
      </c>
      <c r="AA3715">
        <v>17</v>
      </c>
      <c r="AB3715">
        <v>2</v>
      </c>
      <c r="AC3715" t="s">
        <v>1343</v>
      </c>
      <c r="AF3715" t="s">
        <v>1343</v>
      </c>
      <c r="AI3715" t="s">
        <v>1339</v>
      </c>
      <c r="AJ3715" t="s">
        <v>1332</v>
      </c>
      <c r="AL3715">
        <v>176</v>
      </c>
      <c r="AM3715">
        <v>176</v>
      </c>
      <c r="AN3715">
        <v>9.6590909090909102E-2</v>
      </c>
      <c r="AO3715">
        <v>0</v>
      </c>
    </row>
    <row r="3716" spans="1:41" hidden="1" x14ac:dyDescent="0.3">
      <c r="A3716" t="s">
        <v>1332</v>
      </c>
      <c r="B3716" t="s">
        <v>1332</v>
      </c>
      <c r="C3716" t="s">
        <v>1371</v>
      </c>
      <c r="D3716" t="s">
        <v>1890</v>
      </c>
      <c r="E3716">
        <v>2025327</v>
      </c>
      <c r="I3716" t="s">
        <v>1335</v>
      </c>
      <c r="J3716">
        <v>230</v>
      </c>
      <c r="K3716" t="s">
        <v>1390</v>
      </c>
      <c r="L3716">
        <v>46013</v>
      </c>
      <c r="N3716">
        <v>46053</v>
      </c>
      <c r="P3716" t="s">
        <v>1337</v>
      </c>
      <c r="Q3716" t="s">
        <v>1391</v>
      </c>
      <c r="R3716" t="s">
        <v>1339</v>
      </c>
      <c r="S3716" t="s">
        <v>1332</v>
      </c>
      <c r="U3716" t="s">
        <v>1340</v>
      </c>
      <c r="V3716" t="s">
        <v>1341</v>
      </c>
      <c r="W3716" t="s">
        <v>1339</v>
      </c>
      <c r="X3716">
        <v>46026</v>
      </c>
      <c r="Y3716" t="s">
        <v>1906</v>
      </c>
      <c r="AC3716" t="s">
        <v>1343</v>
      </c>
      <c r="AF3716" t="s">
        <v>1343</v>
      </c>
      <c r="AI3716" t="s">
        <v>1339</v>
      </c>
      <c r="AJ3716" t="s">
        <v>1332</v>
      </c>
      <c r="AL3716">
        <v>0</v>
      </c>
      <c r="AM3716">
        <v>0</v>
      </c>
      <c r="AN3716">
        <v>0</v>
      </c>
      <c r="AO3716">
        <v>0</v>
      </c>
    </row>
    <row r="3717" spans="1:41" hidden="1" x14ac:dyDescent="0.3">
      <c r="A3717" t="s">
        <v>1332</v>
      </c>
      <c r="B3717" t="s">
        <v>1332</v>
      </c>
      <c r="C3717" t="s">
        <v>1371</v>
      </c>
      <c r="D3717" t="s">
        <v>2091</v>
      </c>
      <c r="E3717">
        <v>2025339</v>
      </c>
      <c r="I3717" t="s">
        <v>1335</v>
      </c>
      <c r="J3717">
        <v>0</v>
      </c>
      <c r="K3717" t="s">
        <v>1390</v>
      </c>
      <c r="L3717">
        <v>46013</v>
      </c>
      <c r="N3717">
        <v>46081</v>
      </c>
      <c r="P3717" t="s">
        <v>1337</v>
      </c>
      <c r="Q3717" t="s">
        <v>1391</v>
      </c>
      <c r="R3717" t="s">
        <v>1358</v>
      </c>
      <c r="S3717" t="s">
        <v>1332</v>
      </c>
      <c r="T3717" t="s">
        <v>1408</v>
      </c>
      <c r="U3717" t="s">
        <v>1340</v>
      </c>
      <c r="V3717" t="s">
        <v>1341</v>
      </c>
      <c r="W3717" t="s">
        <v>1358</v>
      </c>
      <c r="AC3717" t="s">
        <v>1343</v>
      </c>
      <c r="AF3717" t="s">
        <v>1343</v>
      </c>
      <c r="AI3717" t="s">
        <v>1358</v>
      </c>
      <c r="AJ3717">
        <v>58</v>
      </c>
      <c r="AL3717">
        <v>0</v>
      </c>
      <c r="AM3717" t="s">
        <v>1332</v>
      </c>
      <c r="AN3717">
        <v>0</v>
      </c>
      <c r="AO3717">
        <v>0</v>
      </c>
    </row>
    <row r="3718" spans="1:41" hidden="1" x14ac:dyDescent="0.3">
      <c r="A3718" t="s">
        <v>1332</v>
      </c>
      <c r="B3718" t="s">
        <v>1332</v>
      </c>
      <c r="C3718" t="s">
        <v>304</v>
      </c>
      <c r="D3718" t="s">
        <v>2232</v>
      </c>
      <c r="E3718">
        <v>2025998</v>
      </c>
      <c r="I3718" t="s">
        <v>1335</v>
      </c>
      <c r="J3718">
        <v>250</v>
      </c>
      <c r="K3718" t="s">
        <v>1390</v>
      </c>
      <c r="L3718">
        <v>45993</v>
      </c>
      <c r="N3718">
        <v>46052</v>
      </c>
      <c r="P3718" t="s">
        <v>1337</v>
      </c>
      <c r="Q3718" t="s">
        <v>1391</v>
      </c>
      <c r="R3718" t="s">
        <v>1339</v>
      </c>
      <c r="S3718" t="s">
        <v>1332</v>
      </c>
      <c r="U3718" t="s">
        <v>1340</v>
      </c>
      <c r="V3718" t="s">
        <v>1341</v>
      </c>
      <c r="W3718" t="s">
        <v>1339</v>
      </c>
      <c r="X3718">
        <v>46038</v>
      </c>
      <c r="Y3718" t="s">
        <v>2257</v>
      </c>
      <c r="Z3718">
        <v>275</v>
      </c>
      <c r="AA3718">
        <v>45</v>
      </c>
      <c r="AB3718">
        <v>3</v>
      </c>
      <c r="AC3718" t="s">
        <v>1343</v>
      </c>
      <c r="AF3718" t="s">
        <v>1343</v>
      </c>
      <c r="AI3718" t="s">
        <v>1339</v>
      </c>
      <c r="AJ3718">
        <v>360</v>
      </c>
      <c r="AL3718">
        <v>275</v>
      </c>
      <c r="AM3718">
        <v>275</v>
      </c>
      <c r="AN3718">
        <v>0.163636363636364</v>
      </c>
      <c r="AO3718">
        <v>1.30909090909091</v>
      </c>
    </row>
    <row r="3719" spans="1:41" hidden="1" x14ac:dyDescent="0.3">
      <c r="A3719" t="s">
        <v>1332</v>
      </c>
      <c r="B3719" t="s">
        <v>1379</v>
      </c>
      <c r="C3719" t="s">
        <v>39</v>
      </c>
      <c r="D3719" t="s">
        <v>2316</v>
      </c>
      <c r="E3719" t="s">
        <v>1332</v>
      </c>
      <c r="I3719" t="s">
        <v>1335</v>
      </c>
      <c r="J3719">
        <v>230</v>
      </c>
      <c r="K3719" t="s">
        <v>1390</v>
      </c>
      <c r="L3719">
        <v>46011</v>
      </c>
      <c r="N3719">
        <v>46053</v>
      </c>
      <c r="P3719" t="s">
        <v>1337</v>
      </c>
      <c r="Q3719" t="s">
        <v>1391</v>
      </c>
      <c r="R3719" t="s">
        <v>1339</v>
      </c>
      <c r="S3719" t="s">
        <v>1332</v>
      </c>
      <c r="U3719" t="s">
        <v>1340</v>
      </c>
      <c r="V3719" t="s">
        <v>1341</v>
      </c>
      <c r="W3719" t="s">
        <v>1339</v>
      </c>
      <c r="X3719">
        <v>46081</v>
      </c>
      <c r="Y3719" t="s">
        <v>2336</v>
      </c>
      <c r="Z3719">
        <v>139</v>
      </c>
      <c r="AA3719">
        <v>18</v>
      </c>
      <c r="AB3719">
        <v>2</v>
      </c>
      <c r="AC3719" t="s">
        <v>1343</v>
      </c>
      <c r="AF3719" t="s">
        <v>1343</v>
      </c>
      <c r="AI3719" t="s">
        <v>1339</v>
      </c>
      <c r="AJ3719" t="s">
        <v>1332</v>
      </c>
      <c r="AL3719">
        <v>139</v>
      </c>
      <c r="AM3719">
        <v>139</v>
      </c>
      <c r="AN3719">
        <v>0.12949640287769801</v>
      </c>
      <c r="AO3719">
        <v>0</v>
      </c>
    </row>
    <row r="3720" spans="1:41" hidden="1" x14ac:dyDescent="0.3">
      <c r="A3720" t="s">
        <v>1332</v>
      </c>
      <c r="B3720" t="s">
        <v>1379</v>
      </c>
      <c r="C3720" t="s">
        <v>39</v>
      </c>
      <c r="D3720" t="s">
        <v>2338</v>
      </c>
      <c r="E3720" t="s">
        <v>1332</v>
      </c>
      <c r="I3720" t="s">
        <v>1335</v>
      </c>
      <c r="J3720">
        <v>230</v>
      </c>
      <c r="K3720" t="s">
        <v>1390</v>
      </c>
      <c r="L3720">
        <v>46009</v>
      </c>
      <c r="N3720">
        <v>46052</v>
      </c>
      <c r="P3720" t="s">
        <v>1337</v>
      </c>
      <c r="Q3720" t="s">
        <v>1391</v>
      </c>
      <c r="R3720" t="s">
        <v>1358</v>
      </c>
      <c r="S3720" t="s">
        <v>1332</v>
      </c>
      <c r="U3720" t="s">
        <v>1340</v>
      </c>
      <c r="V3720" t="s">
        <v>1341</v>
      </c>
      <c r="W3720" t="s">
        <v>1358</v>
      </c>
      <c r="AC3720" t="s">
        <v>1343</v>
      </c>
      <c r="AF3720" t="s">
        <v>1343</v>
      </c>
      <c r="AI3720" t="s">
        <v>1358</v>
      </c>
      <c r="AJ3720" t="s">
        <v>1332</v>
      </c>
      <c r="AL3720">
        <v>0</v>
      </c>
      <c r="AM3720" t="s">
        <v>1332</v>
      </c>
      <c r="AN3720">
        <v>0</v>
      </c>
      <c r="AO3720">
        <v>0</v>
      </c>
    </row>
    <row r="3721" spans="1:41" hidden="1" x14ac:dyDescent="0.3">
      <c r="A3721" t="s">
        <v>1332</v>
      </c>
      <c r="B3721" t="s">
        <v>1332</v>
      </c>
      <c r="C3721" t="s">
        <v>1371</v>
      </c>
      <c r="D3721" t="s">
        <v>2416</v>
      </c>
      <c r="E3721">
        <v>2025315</v>
      </c>
      <c r="I3721" t="s">
        <v>1335</v>
      </c>
      <c r="J3721">
        <v>300</v>
      </c>
      <c r="K3721" t="s">
        <v>1390</v>
      </c>
      <c r="L3721">
        <v>46013</v>
      </c>
      <c r="N3721">
        <v>46053</v>
      </c>
      <c r="P3721" t="s">
        <v>1337</v>
      </c>
      <c r="Q3721" t="s">
        <v>1391</v>
      </c>
      <c r="R3721" t="s">
        <v>1358</v>
      </c>
      <c r="S3721" t="s">
        <v>1332</v>
      </c>
      <c r="T3721" t="s">
        <v>1408</v>
      </c>
      <c r="U3721" t="s">
        <v>1340</v>
      </c>
      <c r="V3721" t="s">
        <v>1341</v>
      </c>
      <c r="W3721" t="s">
        <v>1358</v>
      </c>
      <c r="AC3721" t="s">
        <v>1343</v>
      </c>
      <c r="AF3721" t="s">
        <v>1343</v>
      </c>
      <c r="AI3721" t="s">
        <v>1358</v>
      </c>
      <c r="AJ3721">
        <v>365</v>
      </c>
      <c r="AL3721">
        <v>0</v>
      </c>
      <c r="AM3721" t="s">
        <v>1332</v>
      </c>
      <c r="AN3721">
        <v>0</v>
      </c>
      <c r="AO3721">
        <v>0</v>
      </c>
    </row>
    <row r="3722" spans="1:41" hidden="1" x14ac:dyDescent="0.3">
      <c r="A3722" t="s">
        <v>1332</v>
      </c>
      <c r="B3722" t="s">
        <v>1332</v>
      </c>
      <c r="C3722" t="s">
        <v>39</v>
      </c>
      <c r="D3722" t="s">
        <v>2962</v>
      </c>
      <c r="E3722">
        <v>2025945</v>
      </c>
      <c r="F3722" t="s">
        <v>5027</v>
      </c>
      <c r="G3722" t="s">
        <v>5028</v>
      </c>
      <c r="I3722" t="s">
        <v>1335</v>
      </c>
      <c r="J3722">
        <v>230</v>
      </c>
      <c r="K3722" t="s">
        <v>1390</v>
      </c>
      <c r="L3722">
        <v>46086</v>
      </c>
      <c r="N3722">
        <v>46122</v>
      </c>
      <c r="P3722" t="s">
        <v>1337</v>
      </c>
      <c r="Q3722" t="s">
        <v>1391</v>
      </c>
      <c r="R3722" t="s">
        <v>1339</v>
      </c>
      <c r="S3722" t="s">
        <v>1332</v>
      </c>
      <c r="U3722" t="s">
        <v>1340</v>
      </c>
      <c r="V3722" t="s">
        <v>1341</v>
      </c>
      <c r="W3722" t="s">
        <v>1339</v>
      </c>
      <c r="X3722">
        <v>46116</v>
      </c>
      <c r="Y3722" t="s">
        <v>5029</v>
      </c>
      <c r="Z3722">
        <v>107</v>
      </c>
      <c r="AA3722">
        <v>26</v>
      </c>
      <c r="AB3722">
        <v>5</v>
      </c>
      <c r="AC3722" t="s">
        <v>1343</v>
      </c>
      <c r="AF3722" t="s">
        <v>1343</v>
      </c>
      <c r="AI3722" t="s">
        <v>1339</v>
      </c>
      <c r="AJ3722">
        <v>290</v>
      </c>
      <c r="AL3722">
        <v>107</v>
      </c>
      <c r="AM3722">
        <v>107</v>
      </c>
      <c r="AN3722">
        <v>0.242990654205607</v>
      </c>
      <c r="AO3722">
        <v>2.7102803738317802</v>
      </c>
    </row>
    <row r="3723" spans="1:41" hidden="1" x14ac:dyDescent="0.3">
      <c r="A3723" t="s">
        <v>1332</v>
      </c>
      <c r="B3723" t="s">
        <v>1332</v>
      </c>
      <c r="C3723" t="s">
        <v>1371</v>
      </c>
      <c r="D3723" t="s">
        <v>2116</v>
      </c>
      <c r="E3723" t="s">
        <v>1332</v>
      </c>
      <c r="I3723" t="s">
        <v>1335</v>
      </c>
      <c r="J3723">
        <v>101</v>
      </c>
      <c r="K3723" t="s">
        <v>2117</v>
      </c>
      <c r="L3723">
        <v>46008</v>
      </c>
      <c r="N3723">
        <v>46096</v>
      </c>
      <c r="P3723" t="s">
        <v>1337</v>
      </c>
      <c r="Q3723" t="s">
        <v>2118</v>
      </c>
      <c r="R3723" t="s">
        <v>1358</v>
      </c>
      <c r="S3723" t="s">
        <v>1374</v>
      </c>
      <c r="T3723" t="s">
        <v>2119</v>
      </c>
      <c r="U3723" t="s">
        <v>1354</v>
      </c>
      <c r="V3723" t="s">
        <v>1341</v>
      </c>
      <c r="W3723" t="s">
        <v>1358</v>
      </c>
      <c r="AC3723" t="s">
        <v>1343</v>
      </c>
      <c r="AF3723" t="s">
        <v>1343</v>
      </c>
      <c r="AI3723" t="s">
        <v>1358</v>
      </c>
      <c r="AJ3723" t="s">
        <v>1332</v>
      </c>
      <c r="AL3723">
        <v>0</v>
      </c>
      <c r="AM3723" t="s">
        <v>1332</v>
      </c>
      <c r="AN3723">
        <v>0</v>
      </c>
      <c r="AO3723">
        <v>0</v>
      </c>
    </row>
    <row r="3724" spans="1:41" hidden="1" x14ac:dyDescent="0.3">
      <c r="A3724" t="s">
        <v>1332</v>
      </c>
      <c r="B3724" t="s">
        <v>1332</v>
      </c>
      <c r="C3724" t="s">
        <v>39</v>
      </c>
      <c r="D3724" t="s">
        <v>2185</v>
      </c>
      <c r="E3724">
        <v>2025902</v>
      </c>
      <c r="I3724" t="s">
        <v>1335</v>
      </c>
      <c r="J3724">
        <v>100</v>
      </c>
      <c r="K3724" t="s">
        <v>2117</v>
      </c>
      <c r="L3724">
        <v>45997</v>
      </c>
      <c r="N3724">
        <v>46052</v>
      </c>
      <c r="P3724" t="s">
        <v>1337</v>
      </c>
      <c r="Q3724" t="s">
        <v>2118</v>
      </c>
      <c r="R3724" t="s">
        <v>1339</v>
      </c>
      <c r="S3724" t="s">
        <v>1374</v>
      </c>
      <c r="T3724" t="s">
        <v>2210</v>
      </c>
      <c r="U3724" t="s">
        <v>1354</v>
      </c>
      <c r="V3724" t="s">
        <v>1341</v>
      </c>
      <c r="W3724" t="s">
        <v>1339</v>
      </c>
      <c r="X3724">
        <v>46035</v>
      </c>
      <c r="Y3724" t="s">
        <v>2211</v>
      </c>
      <c r="Z3724">
        <v>227</v>
      </c>
      <c r="AA3724">
        <v>68</v>
      </c>
      <c r="AB3724">
        <v>20</v>
      </c>
      <c r="AC3724" t="s">
        <v>1343</v>
      </c>
      <c r="AF3724" t="s">
        <v>1343</v>
      </c>
      <c r="AI3724" t="s">
        <v>1339</v>
      </c>
      <c r="AJ3724">
        <v>195</v>
      </c>
      <c r="AL3724">
        <v>227</v>
      </c>
      <c r="AM3724">
        <v>227</v>
      </c>
      <c r="AN3724">
        <v>0.29955947136563899</v>
      </c>
      <c r="AO3724">
        <v>0.85903083700440497</v>
      </c>
    </row>
    <row r="3725" spans="1:41" hidden="1" x14ac:dyDescent="0.3">
      <c r="A3725" t="s">
        <v>1332</v>
      </c>
      <c r="B3725" t="s">
        <v>1332</v>
      </c>
      <c r="C3725" t="s">
        <v>1371</v>
      </c>
      <c r="D3725" t="s">
        <v>2416</v>
      </c>
      <c r="E3725">
        <v>2025315</v>
      </c>
      <c r="I3725" t="s">
        <v>1335</v>
      </c>
      <c r="J3725">
        <v>100</v>
      </c>
      <c r="K3725" t="s">
        <v>2117</v>
      </c>
      <c r="L3725">
        <v>46008</v>
      </c>
      <c r="N3725">
        <v>46096</v>
      </c>
      <c r="P3725" t="s">
        <v>1337</v>
      </c>
      <c r="Q3725" t="s">
        <v>2118</v>
      </c>
      <c r="R3725" t="s">
        <v>1358</v>
      </c>
      <c r="S3725" t="s">
        <v>1374</v>
      </c>
      <c r="T3725" t="s">
        <v>2119</v>
      </c>
      <c r="U3725" t="s">
        <v>1354</v>
      </c>
      <c r="V3725" t="s">
        <v>1341</v>
      </c>
      <c r="W3725" t="s">
        <v>1358</v>
      </c>
      <c r="AC3725" t="s">
        <v>1343</v>
      </c>
      <c r="AF3725" t="s">
        <v>1343</v>
      </c>
      <c r="AI3725" t="s">
        <v>1358</v>
      </c>
      <c r="AJ3725">
        <v>165</v>
      </c>
      <c r="AL3725">
        <v>0</v>
      </c>
      <c r="AM3725" t="s">
        <v>1332</v>
      </c>
      <c r="AN3725">
        <v>0</v>
      </c>
      <c r="AO3725">
        <v>0</v>
      </c>
    </row>
    <row r="3726" spans="1:41" hidden="1" x14ac:dyDescent="0.3">
      <c r="A3726" t="s">
        <v>1332</v>
      </c>
      <c r="B3726" t="s">
        <v>1332</v>
      </c>
      <c r="C3726" t="s">
        <v>39</v>
      </c>
      <c r="D3726" t="s">
        <v>6419</v>
      </c>
      <c r="E3726">
        <v>2026053</v>
      </c>
      <c r="F3726" t="s">
        <v>6868</v>
      </c>
      <c r="I3726" t="s">
        <v>1335</v>
      </c>
      <c r="J3726">
        <v>60</v>
      </c>
      <c r="K3726" t="s">
        <v>2117</v>
      </c>
      <c r="L3726">
        <v>46105</v>
      </c>
      <c r="N3726">
        <v>46152</v>
      </c>
      <c r="P3726" t="s">
        <v>1337</v>
      </c>
      <c r="Q3726" t="s">
        <v>2118</v>
      </c>
      <c r="R3726" t="s">
        <v>1781</v>
      </c>
      <c r="S3726" t="s">
        <v>1332</v>
      </c>
      <c r="U3726" t="s">
        <v>1340</v>
      </c>
      <c r="V3726" t="s">
        <v>1341</v>
      </c>
      <c r="W3726" t="s">
        <v>1355</v>
      </c>
      <c r="AC3726" t="s">
        <v>1343</v>
      </c>
      <c r="AF3726" t="s">
        <v>1343</v>
      </c>
      <c r="AI3726">
        <v>22</v>
      </c>
      <c r="AJ3726">
        <v>60</v>
      </c>
      <c r="AL3726">
        <v>0</v>
      </c>
      <c r="AM3726" t="s">
        <v>1332</v>
      </c>
      <c r="AN3726">
        <v>0</v>
      </c>
      <c r="AO3726">
        <v>0</v>
      </c>
    </row>
    <row r="3727" spans="1:41" hidden="1" x14ac:dyDescent="0.3">
      <c r="A3727" t="s">
        <v>1332</v>
      </c>
      <c r="B3727" t="s">
        <v>1332</v>
      </c>
      <c r="C3727" t="s">
        <v>39</v>
      </c>
      <c r="D3727" t="s">
        <v>6423</v>
      </c>
      <c r="E3727" t="s">
        <v>6424</v>
      </c>
      <c r="F3727" t="s">
        <v>6868</v>
      </c>
      <c r="I3727" t="s">
        <v>1335</v>
      </c>
      <c r="J3727">
        <v>0</v>
      </c>
      <c r="K3727" t="s">
        <v>2117</v>
      </c>
      <c r="L3727">
        <v>46105</v>
      </c>
      <c r="N3727">
        <v>46152</v>
      </c>
      <c r="P3727" t="s">
        <v>1337</v>
      </c>
      <c r="Q3727" t="s">
        <v>2118</v>
      </c>
      <c r="R3727" t="s">
        <v>1781</v>
      </c>
      <c r="S3727" t="s">
        <v>1332</v>
      </c>
      <c r="U3727" t="s">
        <v>1340</v>
      </c>
      <c r="V3727" t="s">
        <v>1341</v>
      </c>
      <c r="W3727" t="s">
        <v>1355</v>
      </c>
      <c r="AC3727" t="s">
        <v>1343</v>
      </c>
      <c r="AF3727" t="s">
        <v>1343</v>
      </c>
      <c r="AI3727">
        <v>22</v>
      </c>
      <c r="AJ3727">
        <v>30</v>
      </c>
      <c r="AL3727">
        <v>0</v>
      </c>
      <c r="AM3727" t="s">
        <v>1332</v>
      </c>
      <c r="AN3727">
        <v>0</v>
      </c>
      <c r="AO3727">
        <v>0</v>
      </c>
    </row>
    <row r="3728" spans="1:41" hidden="1" x14ac:dyDescent="0.3">
      <c r="A3728" t="s">
        <v>1332</v>
      </c>
      <c r="B3728" t="s">
        <v>1332</v>
      </c>
      <c r="C3728" t="s">
        <v>1359</v>
      </c>
      <c r="D3728" t="s">
        <v>6423</v>
      </c>
      <c r="E3728" t="s">
        <v>6424</v>
      </c>
      <c r="F3728" t="s">
        <v>6953</v>
      </c>
      <c r="I3728" t="s">
        <v>1335</v>
      </c>
      <c r="J3728">
        <v>700</v>
      </c>
      <c r="K3728" t="s">
        <v>6954</v>
      </c>
      <c r="L3728">
        <v>46105</v>
      </c>
      <c r="N3728">
        <v>46152</v>
      </c>
      <c r="P3728" t="s">
        <v>1420</v>
      </c>
      <c r="Q3728" t="s">
        <v>6955</v>
      </c>
      <c r="R3728" t="s">
        <v>1781</v>
      </c>
      <c r="S3728" t="s">
        <v>1332</v>
      </c>
      <c r="U3728" t="s">
        <v>1340</v>
      </c>
      <c r="V3728" t="s">
        <v>1341</v>
      </c>
      <c r="W3728" t="s">
        <v>1355</v>
      </c>
      <c r="AC3728" t="s">
        <v>1343</v>
      </c>
      <c r="AF3728" t="s">
        <v>1343</v>
      </c>
      <c r="AI3728">
        <v>22</v>
      </c>
      <c r="AJ3728">
        <v>730</v>
      </c>
      <c r="AL3728">
        <v>0</v>
      </c>
      <c r="AM3728" t="s">
        <v>1332</v>
      </c>
      <c r="AN3728">
        <v>0</v>
      </c>
      <c r="AO3728">
        <v>0</v>
      </c>
    </row>
    <row r="3729" spans="1:41" hidden="1" x14ac:dyDescent="0.3">
      <c r="A3729" t="s">
        <v>1332</v>
      </c>
      <c r="B3729" t="s">
        <v>1332</v>
      </c>
      <c r="C3729" t="s">
        <v>1359</v>
      </c>
      <c r="D3729" t="s">
        <v>6419</v>
      </c>
      <c r="E3729">
        <v>2026053</v>
      </c>
      <c r="F3729" t="s">
        <v>6953</v>
      </c>
      <c r="I3729" t="s">
        <v>1335</v>
      </c>
      <c r="J3729">
        <v>0</v>
      </c>
      <c r="K3729" t="s">
        <v>6954</v>
      </c>
      <c r="L3729">
        <v>46105</v>
      </c>
      <c r="N3729">
        <v>46152</v>
      </c>
      <c r="P3729" t="s">
        <v>1420</v>
      </c>
      <c r="Q3729" t="s">
        <v>6955</v>
      </c>
      <c r="R3729" t="s">
        <v>1781</v>
      </c>
      <c r="S3729" t="s">
        <v>1332</v>
      </c>
      <c r="U3729" t="s">
        <v>1340</v>
      </c>
      <c r="V3729" t="s">
        <v>1341</v>
      </c>
      <c r="W3729" t="s">
        <v>1355</v>
      </c>
      <c r="AC3729" t="s">
        <v>1343</v>
      </c>
      <c r="AF3729" t="s">
        <v>1343</v>
      </c>
      <c r="AI3729">
        <v>22</v>
      </c>
      <c r="AJ3729">
        <v>0</v>
      </c>
      <c r="AL3729">
        <v>0</v>
      </c>
      <c r="AM3729" t="s">
        <v>1332</v>
      </c>
      <c r="AN3729">
        <v>0</v>
      </c>
      <c r="AO3729">
        <v>0</v>
      </c>
    </row>
    <row r="3730" spans="1:41" hidden="1" x14ac:dyDescent="0.3">
      <c r="A3730" t="s">
        <v>1332</v>
      </c>
      <c r="B3730" t="s">
        <v>1332</v>
      </c>
      <c r="C3730" t="s">
        <v>304</v>
      </c>
      <c r="D3730" t="s">
        <v>3692</v>
      </c>
      <c r="E3730">
        <v>2026005</v>
      </c>
      <c r="I3730" t="s">
        <v>1335</v>
      </c>
      <c r="J3730">
        <v>0</v>
      </c>
      <c r="K3730" t="s">
        <v>4042</v>
      </c>
      <c r="L3730">
        <v>46058</v>
      </c>
      <c r="N3730">
        <v>46132</v>
      </c>
      <c r="P3730" t="s">
        <v>1361</v>
      </c>
      <c r="Q3730" t="s">
        <v>4043</v>
      </c>
      <c r="R3730" t="s">
        <v>3490</v>
      </c>
      <c r="S3730" t="s">
        <v>1332</v>
      </c>
      <c r="U3730" t="s">
        <v>1537</v>
      </c>
      <c r="V3730" t="s">
        <v>1341</v>
      </c>
      <c r="W3730" t="s">
        <v>1355</v>
      </c>
      <c r="AC3730" t="s">
        <v>1343</v>
      </c>
      <c r="AF3730" t="s">
        <v>1343</v>
      </c>
      <c r="AI3730">
        <v>2</v>
      </c>
      <c r="AJ3730">
        <v>110</v>
      </c>
      <c r="AL3730">
        <v>0</v>
      </c>
      <c r="AM3730" t="s">
        <v>1332</v>
      </c>
      <c r="AN3730">
        <v>0</v>
      </c>
      <c r="AO3730">
        <v>0</v>
      </c>
    </row>
    <row r="3731" spans="1:41" hidden="1" x14ac:dyDescent="0.3">
      <c r="A3731" t="s">
        <v>1332</v>
      </c>
      <c r="B3731" t="s">
        <v>1332</v>
      </c>
      <c r="C3731" t="s">
        <v>39</v>
      </c>
      <c r="D3731" t="s">
        <v>2962</v>
      </c>
      <c r="E3731">
        <v>2025945</v>
      </c>
      <c r="F3731" t="s">
        <v>5911</v>
      </c>
      <c r="G3731" t="s">
        <v>5912</v>
      </c>
      <c r="I3731" t="s">
        <v>1335</v>
      </c>
      <c r="J3731">
        <v>100</v>
      </c>
      <c r="K3731" t="s">
        <v>5913</v>
      </c>
      <c r="L3731">
        <v>46094</v>
      </c>
      <c r="N3731">
        <v>46142</v>
      </c>
      <c r="P3731" t="s">
        <v>1361</v>
      </c>
      <c r="Q3731" t="s">
        <v>5914</v>
      </c>
      <c r="R3731" t="s">
        <v>1781</v>
      </c>
      <c r="S3731" t="s">
        <v>1332</v>
      </c>
      <c r="U3731" t="s">
        <v>1340</v>
      </c>
      <c r="V3731" t="s">
        <v>1341</v>
      </c>
      <c r="W3731" t="s">
        <v>1355</v>
      </c>
      <c r="AC3731" t="s">
        <v>1343</v>
      </c>
      <c r="AF3731" t="s">
        <v>1343</v>
      </c>
      <c r="AI3731">
        <v>12</v>
      </c>
      <c r="AJ3731">
        <v>160</v>
      </c>
      <c r="AL3731">
        <v>0</v>
      </c>
      <c r="AM3731" t="s">
        <v>1332</v>
      </c>
      <c r="AN3731">
        <v>0</v>
      </c>
      <c r="AO3731">
        <v>0</v>
      </c>
    </row>
    <row r="3732" spans="1:41" hidden="1" x14ac:dyDescent="0.3">
      <c r="A3732" t="s">
        <v>1332</v>
      </c>
      <c r="B3732" t="s">
        <v>1332</v>
      </c>
      <c r="C3732" t="s">
        <v>39</v>
      </c>
      <c r="D3732" t="s">
        <v>2962</v>
      </c>
      <c r="E3732">
        <v>2025945</v>
      </c>
      <c r="F3732" t="s">
        <v>6382</v>
      </c>
      <c r="G3732" t="s">
        <v>6383</v>
      </c>
      <c r="I3732" t="s">
        <v>1335</v>
      </c>
      <c r="J3732">
        <v>250</v>
      </c>
      <c r="K3732" t="s">
        <v>6384</v>
      </c>
      <c r="L3732">
        <v>46099</v>
      </c>
      <c r="N3732">
        <v>46142</v>
      </c>
      <c r="P3732" t="s">
        <v>1361</v>
      </c>
      <c r="Q3732" t="s">
        <v>6385</v>
      </c>
      <c r="R3732" t="s">
        <v>1781</v>
      </c>
      <c r="S3732" t="s">
        <v>1332</v>
      </c>
      <c r="U3732" t="s">
        <v>1340</v>
      </c>
      <c r="V3732" t="s">
        <v>1341</v>
      </c>
      <c r="W3732" t="s">
        <v>1355</v>
      </c>
      <c r="AC3732" t="s">
        <v>1343</v>
      </c>
      <c r="AF3732" t="s">
        <v>1343</v>
      </c>
      <c r="AI3732">
        <v>12</v>
      </c>
      <c r="AJ3732">
        <v>310</v>
      </c>
      <c r="AL3732">
        <v>0</v>
      </c>
      <c r="AM3732" t="s">
        <v>1332</v>
      </c>
      <c r="AN3732">
        <v>0</v>
      </c>
      <c r="AO3732">
        <v>0</v>
      </c>
    </row>
    <row r="3733" spans="1:41" hidden="1" x14ac:dyDescent="0.3">
      <c r="A3733" t="s">
        <v>1332</v>
      </c>
      <c r="B3733" t="s">
        <v>1379</v>
      </c>
      <c r="C3733" t="s">
        <v>39</v>
      </c>
      <c r="D3733" t="s">
        <v>3708</v>
      </c>
      <c r="E3733">
        <v>2025322</v>
      </c>
      <c r="F3733" t="s">
        <v>6382</v>
      </c>
      <c r="G3733" t="s">
        <v>6386</v>
      </c>
      <c r="I3733" t="s">
        <v>1335</v>
      </c>
      <c r="J3733">
        <v>250</v>
      </c>
      <c r="K3733" t="s">
        <v>6384</v>
      </c>
      <c r="L3733">
        <v>46099</v>
      </c>
      <c r="N3733">
        <v>46142</v>
      </c>
      <c r="P3733" t="s">
        <v>1361</v>
      </c>
      <c r="Q3733" t="s">
        <v>6385</v>
      </c>
      <c r="R3733" t="s">
        <v>1781</v>
      </c>
      <c r="S3733" t="s">
        <v>1332</v>
      </c>
      <c r="U3733" t="s">
        <v>1340</v>
      </c>
      <c r="V3733" t="s">
        <v>1341</v>
      </c>
      <c r="W3733" t="s">
        <v>1355</v>
      </c>
      <c r="AC3733" t="s">
        <v>1343</v>
      </c>
      <c r="AF3733" t="s">
        <v>1343</v>
      </c>
      <c r="AI3733">
        <v>12</v>
      </c>
      <c r="AJ3733">
        <v>340</v>
      </c>
      <c r="AL3733">
        <v>0</v>
      </c>
      <c r="AM3733" t="s">
        <v>1332</v>
      </c>
      <c r="AN3733">
        <v>0</v>
      </c>
      <c r="AO3733">
        <v>0</v>
      </c>
    </row>
    <row r="3734" spans="1:41" hidden="1" x14ac:dyDescent="0.3">
      <c r="A3734" t="s">
        <v>1332</v>
      </c>
      <c r="B3734" t="s">
        <v>1379</v>
      </c>
      <c r="C3734" t="s">
        <v>39</v>
      </c>
      <c r="D3734" t="s">
        <v>3882</v>
      </c>
      <c r="E3734">
        <v>2025322</v>
      </c>
      <c r="F3734" t="s">
        <v>6382</v>
      </c>
      <c r="I3734" t="s">
        <v>1335</v>
      </c>
      <c r="J3734">
        <v>0</v>
      </c>
      <c r="K3734" t="s">
        <v>6384</v>
      </c>
      <c r="L3734">
        <v>46099</v>
      </c>
      <c r="N3734">
        <v>46142</v>
      </c>
      <c r="P3734" t="s">
        <v>1361</v>
      </c>
      <c r="Q3734" t="s">
        <v>6385</v>
      </c>
      <c r="R3734" t="s">
        <v>1781</v>
      </c>
      <c r="S3734" t="s">
        <v>1332</v>
      </c>
      <c r="U3734" t="s">
        <v>1340</v>
      </c>
      <c r="V3734" t="s">
        <v>1341</v>
      </c>
      <c r="W3734" t="s">
        <v>1355</v>
      </c>
      <c r="AC3734" t="s">
        <v>1343</v>
      </c>
      <c r="AF3734" t="s">
        <v>1343</v>
      </c>
      <c r="AI3734">
        <v>12</v>
      </c>
      <c r="AJ3734">
        <v>90</v>
      </c>
      <c r="AL3734">
        <v>0</v>
      </c>
      <c r="AM3734" t="s">
        <v>1332</v>
      </c>
      <c r="AN3734">
        <v>0</v>
      </c>
      <c r="AO3734">
        <v>0</v>
      </c>
    </row>
    <row r="3735" spans="1:41" hidden="1" x14ac:dyDescent="0.3">
      <c r="A3735" t="s">
        <v>1332</v>
      </c>
      <c r="B3735" t="s">
        <v>1332</v>
      </c>
      <c r="C3735" t="s">
        <v>1371</v>
      </c>
      <c r="D3735" t="s">
        <v>6419</v>
      </c>
      <c r="E3735">
        <v>2026053</v>
      </c>
      <c r="F3735" t="s">
        <v>6496</v>
      </c>
      <c r="G3735" t="s">
        <v>4636</v>
      </c>
      <c r="I3735" t="s">
        <v>1335</v>
      </c>
      <c r="J3735">
        <v>250</v>
      </c>
      <c r="K3735" t="s">
        <v>6384</v>
      </c>
      <c r="L3735">
        <v>46100</v>
      </c>
      <c r="N3735">
        <v>46152</v>
      </c>
      <c r="P3735" t="s">
        <v>1361</v>
      </c>
      <c r="Q3735" t="s">
        <v>6385</v>
      </c>
      <c r="R3735" t="s">
        <v>1781</v>
      </c>
      <c r="S3735" t="s">
        <v>1332</v>
      </c>
      <c r="U3735" t="s">
        <v>1340</v>
      </c>
      <c r="V3735" t="s">
        <v>1341</v>
      </c>
      <c r="W3735" t="s">
        <v>1355</v>
      </c>
      <c r="AC3735" t="s">
        <v>1343</v>
      </c>
      <c r="AF3735" t="s">
        <v>1343</v>
      </c>
      <c r="AI3735">
        <v>22</v>
      </c>
      <c r="AJ3735">
        <v>250</v>
      </c>
      <c r="AL3735">
        <v>0</v>
      </c>
      <c r="AM3735" t="s">
        <v>1332</v>
      </c>
      <c r="AN3735">
        <v>0</v>
      </c>
      <c r="AO3735">
        <v>0</v>
      </c>
    </row>
    <row r="3736" spans="1:41" hidden="1" x14ac:dyDescent="0.3">
      <c r="A3736" t="s">
        <v>1332</v>
      </c>
      <c r="B3736" t="s">
        <v>1332</v>
      </c>
      <c r="C3736" t="s">
        <v>1371</v>
      </c>
      <c r="D3736" t="s">
        <v>6423</v>
      </c>
      <c r="E3736" t="s">
        <v>6424</v>
      </c>
      <c r="F3736" t="s">
        <v>6496</v>
      </c>
      <c r="I3736" t="s">
        <v>1335</v>
      </c>
      <c r="J3736">
        <v>250</v>
      </c>
      <c r="K3736" t="s">
        <v>6384</v>
      </c>
      <c r="L3736">
        <v>46100</v>
      </c>
      <c r="N3736">
        <v>46152</v>
      </c>
      <c r="P3736" t="s">
        <v>1361</v>
      </c>
      <c r="Q3736" t="s">
        <v>6385</v>
      </c>
      <c r="R3736" t="s">
        <v>1781</v>
      </c>
      <c r="S3736" t="s">
        <v>1332</v>
      </c>
      <c r="U3736" t="s">
        <v>1340</v>
      </c>
      <c r="V3736" t="s">
        <v>1341</v>
      </c>
      <c r="W3736" t="s">
        <v>1355</v>
      </c>
      <c r="AC3736" t="s">
        <v>1343</v>
      </c>
      <c r="AF3736" t="s">
        <v>1343</v>
      </c>
      <c r="AI3736">
        <v>22</v>
      </c>
      <c r="AJ3736">
        <v>280</v>
      </c>
      <c r="AL3736">
        <v>0</v>
      </c>
      <c r="AM3736" t="s">
        <v>1332</v>
      </c>
      <c r="AN3736">
        <v>0</v>
      </c>
      <c r="AO3736">
        <v>0</v>
      </c>
    </row>
    <row r="3737" spans="1:41" hidden="1" x14ac:dyDescent="0.3">
      <c r="A3737" t="s">
        <v>1332</v>
      </c>
      <c r="B3737" t="s">
        <v>1332</v>
      </c>
      <c r="C3737" t="s">
        <v>1359</v>
      </c>
      <c r="D3737" t="s">
        <v>4347</v>
      </c>
      <c r="E3737">
        <v>2025310</v>
      </c>
      <c r="F3737" t="s">
        <v>8140</v>
      </c>
      <c r="G3737" t="s">
        <v>8141</v>
      </c>
      <c r="I3737" t="s">
        <v>1335</v>
      </c>
      <c r="J3737">
        <v>250</v>
      </c>
      <c r="K3737" t="s">
        <v>6384</v>
      </c>
      <c r="L3737">
        <v>46120</v>
      </c>
      <c r="N3737">
        <v>46157</v>
      </c>
      <c r="P3737" t="s">
        <v>1361</v>
      </c>
      <c r="Q3737" t="s">
        <v>8142</v>
      </c>
      <c r="R3737" t="s">
        <v>1781</v>
      </c>
      <c r="S3737" t="s">
        <v>1332</v>
      </c>
      <c r="U3737" t="s">
        <v>1340</v>
      </c>
      <c r="V3737" t="s">
        <v>1341</v>
      </c>
      <c r="W3737" t="s">
        <v>1355</v>
      </c>
      <c r="AC3737" t="s">
        <v>1343</v>
      </c>
      <c r="AF3737" t="s">
        <v>1343</v>
      </c>
      <c r="AI3737">
        <v>27</v>
      </c>
      <c r="AJ3737">
        <v>315</v>
      </c>
      <c r="AL3737">
        <v>0</v>
      </c>
      <c r="AM3737" t="s">
        <v>1332</v>
      </c>
      <c r="AN3737">
        <v>0</v>
      </c>
      <c r="AO3737">
        <v>0</v>
      </c>
    </row>
    <row r="3738" spans="1:41" hidden="1" x14ac:dyDescent="0.3">
      <c r="A3738" t="s">
        <v>1332</v>
      </c>
      <c r="B3738" t="s">
        <v>1332</v>
      </c>
      <c r="C3738" t="s">
        <v>1359</v>
      </c>
      <c r="D3738" t="s">
        <v>4033</v>
      </c>
      <c r="E3738">
        <v>2026003</v>
      </c>
      <c r="F3738" t="s">
        <v>8143</v>
      </c>
      <c r="G3738" t="s">
        <v>4636</v>
      </c>
      <c r="I3738" t="s">
        <v>1335</v>
      </c>
      <c r="J3738">
        <v>250</v>
      </c>
      <c r="K3738" t="s">
        <v>6384</v>
      </c>
      <c r="L3738">
        <v>46120</v>
      </c>
      <c r="N3738">
        <v>46157</v>
      </c>
      <c r="P3738" t="s">
        <v>1361</v>
      </c>
      <c r="Q3738" t="s">
        <v>8142</v>
      </c>
      <c r="R3738" t="s">
        <v>1781</v>
      </c>
      <c r="S3738" t="s">
        <v>1332</v>
      </c>
      <c r="U3738" t="s">
        <v>1340</v>
      </c>
      <c r="V3738" t="s">
        <v>1341</v>
      </c>
      <c r="W3738" t="s">
        <v>1355</v>
      </c>
      <c r="AC3738" t="s">
        <v>1343</v>
      </c>
      <c r="AF3738" t="s">
        <v>1343</v>
      </c>
      <c r="AI3738">
        <v>27</v>
      </c>
      <c r="AJ3738">
        <v>295</v>
      </c>
      <c r="AL3738">
        <v>0</v>
      </c>
      <c r="AM3738" t="s">
        <v>1332</v>
      </c>
      <c r="AN3738">
        <v>0</v>
      </c>
      <c r="AO3738">
        <v>0</v>
      </c>
    </row>
    <row r="3739" spans="1:41" hidden="1" x14ac:dyDescent="0.3">
      <c r="A3739" t="s">
        <v>1332</v>
      </c>
      <c r="B3739" t="s">
        <v>1332</v>
      </c>
      <c r="C3739" t="s">
        <v>1359</v>
      </c>
      <c r="D3739" t="s">
        <v>3069</v>
      </c>
      <c r="E3739">
        <v>2026007</v>
      </c>
      <c r="F3739" t="s">
        <v>7560</v>
      </c>
      <c r="G3739" t="s">
        <v>7561</v>
      </c>
      <c r="I3739" t="s">
        <v>1335</v>
      </c>
      <c r="J3739">
        <v>120</v>
      </c>
      <c r="K3739" t="s">
        <v>7562</v>
      </c>
      <c r="L3739">
        <v>46112</v>
      </c>
      <c r="N3739">
        <v>46157</v>
      </c>
      <c r="P3739" t="s">
        <v>1337</v>
      </c>
      <c r="Q3739" t="s">
        <v>7563</v>
      </c>
      <c r="R3739" t="s">
        <v>1781</v>
      </c>
      <c r="S3739" t="s">
        <v>1353</v>
      </c>
      <c r="U3739" t="s">
        <v>3513</v>
      </c>
      <c r="V3739" t="s">
        <v>1341</v>
      </c>
      <c r="W3739" t="s">
        <v>1355</v>
      </c>
      <c r="AC3739" t="s">
        <v>1343</v>
      </c>
      <c r="AF3739" t="s">
        <v>1343</v>
      </c>
      <c r="AI3739">
        <v>27</v>
      </c>
      <c r="AJ3739">
        <v>185</v>
      </c>
      <c r="AL3739">
        <v>0</v>
      </c>
      <c r="AM3739" t="s">
        <v>1332</v>
      </c>
      <c r="AN3739">
        <v>0</v>
      </c>
      <c r="AO3739">
        <v>0</v>
      </c>
    </row>
    <row r="3740" spans="1:41" hidden="1" x14ac:dyDescent="0.3">
      <c r="A3740" t="s">
        <v>1332</v>
      </c>
      <c r="B3740" t="s">
        <v>1332</v>
      </c>
      <c r="C3740" t="s">
        <v>205</v>
      </c>
      <c r="D3740" t="s">
        <v>5409</v>
      </c>
      <c r="E3740" t="s">
        <v>5410</v>
      </c>
      <c r="F3740" t="s">
        <v>6326</v>
      </c>
      <c r="G3740" t="s">
        <v>1379</v>
      </c>
      <c r="I3740" t="s">
        <v>1369</v>
      </c>
      <c r="J3740">
        <v>0</v>
      </c>
      <c r="K3740" t="s">
        <v>6329</v>
      </c>
      <c r="L3740">
        <v>46098</v>
      </c>
      <c r="N3740">
        <v>46142</v>
      </c>
      <c r="P3740" t="s">
        <v>1337</v>
      </c>
      <c r="Q3740" t="s">
        <v>6328</v>
      </c>
      <c r="R3740" t="s">
        <v>1781</v>
      </c>
      <c r="S3740" t="s">
        <v>1332</v>
      </c>
      <c r="U3740" t="s">
        <v>1340</v>
      </c>
      <c r="V3740" t="s">
        <v>1341</v>
      </c>
      <c r="W3740" t="s">
        <v>1355</v>
      </c>
      <c r="AC3740" t="s">
        <v>1343</v>
      </c>
      <c r="AF3740" t="s">
        <v>1343</v>
      </c>
      <c r="AI3740">
        <v>12</v>
      </c>
      <c r="AJ3740">
        <v>0</v>
      </c>
      <c r="AL3740">
        <v>0</v>
      </c>
      <c r="AM3740" t="s">
        <v>1332</v>
      </c>
      <c r="AN3740">
        <v>0</v>
      </c>
      <c r="AO3740">
        <v>0</v>
      </c>
    </row>
    <row r="3741" spans="1:41" hidden="1" x14ac:dyDescent="0.3">
      <c r="A3741" t="s">
        <v>1332</v>
      </c>
      <c r="B3741" t="s">
        <v>1332</v>
      </c>
      <c r="C3741" t="s">
        <v>205</v>
      </c>
      <c r="D3741" t="s">
        <v>5409</v>
      </c>
      <c r="E3741" t="s">
        <v>5410</v>
      </c>
      <c r="F3741" t="s">
        <v>6326</v>
      </c>
      <c r="G3741" t="s">
        <v>4636</v>
      </c>
      <c r="I3741" t="s">
        <v>1335</v>
      </c>
      <c r="J3741">
        <v>800</v>
      </c>
      <c r="K3741" t="s">
        <v>6327</v>
      </c>
      <c r="L3741">
        <v>46098</v>
      </c>
      <c r="N3741">
        <v>46142</v>
      </c>
      <c r="P3741" t="s">
        <v>1337</v>
      </c>
      <c r="Q3741" t="s">
        <v>6328</v>
      </c>
      <c r="R3741" t="s">
        <v>1781</v>
      </c>
      <c r="S3741" t="s">
        <v>1332</v>
      </c>
      <c r="U3741" t="s">
        <v>1340</v>
      </c>
      <c r="V3741" t="s">
        <v>1341</v>
      </c>
      <c r="W3741" t="s">
        <v>1355</v>
      </c>
      <c r="AC3741" t="s">
        <v>1343</v>
      </c>
      <c r="AF3741" t="s">
        <v>1343</v>
      </c>
      <c r="AI3741">
        <v>12</v>
      </c>
      <c r="AJ3741">
        <v>800</v>
      </c>
      <c r="AL3741">
        <v>0</v>
      </c>
      <c r="AM3741" t="s">
        <v>1332</v>
      </c>
      <c r="AN3741">
        <v>0</v>
      </c>
      <c r="AO3741">
        <v>0</v>
      </c>
    </row>
    <row r="3742" spans="1:41" x14ac:dyDescent="0.3">
      <c r="A3742" t="s">
        <v>1332</v>
      </c>
      <c r="B3742" t="s">
        <v>1332</v>
      </c>
      <c r="C3742" t="s">
        <v>1380</v>
      </c>
      <c r="D3742" t="s">
        <v>4347</v>
      </c>
      <c r="E3742">
        <v>2025310</v>
      </c>
      <c r="F3742" t="s">
        <v>5232</v>
      </c>
      <c r="G3742" t="s">
        <v>5234</v>
      </c>
      <c r="I3742" t="s">
        <v>1335</v>
      </c>
      <c r="J3742">
        <v>180</v>
      </c>
      <c r="K3742" t="s">
        <v>3646</v>
      </c>
      <c r="L3742" s="42">
        <v>46086</v>
      </c>
      <c r="N3742">
        <v>46122</v>
      </c>
      <c r="P3742" t="s">
        <v>1337</v>
      </c>
      <c r="Q3742" t="s">
        <v>3647</v>
      </c>
      <c r="R3742" t="s">
        <v>1352</v>
      </c>
      <c r="S3742" t="s">
        <v>1332</v>
      </c>
      <c r="U3742" t="s">
        <v>1340</v>
      </c>
      <c r="V3742" t="s">
        <v>1341</v>
      </c>
      <c r="W3742" t="s">
        <v>1355</v>
      </c>
      <c r="AC3742" t="s">
        <v>1343</v>
      </c>
      <c r="AF3742" t="s">
        <v>1343</v>
      </c>
      <c r="AI3742" t="s">
        <v>1352</v>
      </c>
      <c r="AJ3742">
        <v>245</v>
      </c>
      <c r="AL3742">
        <v>0</v>
      </c>
      <c r="AM3742" t="s">
        <v>1332</v>
      </c>
      <c r="AN3742">
        <v>0</v>
      </c>
      <c r="AO3742">
        <v>0</v>
      </c>
    </row>
    <row r="3743" spans="1:41" hidden="1" x14ac:dyDescent="0.3">
      <c r="A3743" t="s">
        <v>1332</v>
      </c>
      <c r="B3743" t="s">
        <v>1332</v>
      </c>
      <c r="C3743" t="s">
        <v>1359</v>
      </c>
      <c r="D3743" t="s">
        <v>4351</v>
      </c>
      <c r="E3743">
        <v>2026001</v>
      </c>
      <c r="F3743" t="s">
        <v>7978</v>
      </c>
      <c r="I3743" t="s">
        <v>1335</v>
      </c>
      <c r="J3743">
        <v>200</v>
      </c>
      <c r="K3743" t="s">
        <v>6268</v>
      </c>
      <c r="L3743">
        <v>46115</v>
      </c>
      <c r="N3743">
        <v>46157</v>
      </c>
      <c r="P3743" t="s">
        <v>1337</v>
      </c>
      <c r="Q3743" t="s">
        <v>6269</v>
      </c>
      <c r="R3743" t="s">
        <v>1781</v>
      </c>
      <c r="S3743" t="s">
        <v>1332</v>
      </c>
      <c r="U3743" t="s">
        <v>1340</v>
      </c>
      <c r="V3743" t="s">
        <v>1341</v>
      </c>
      <c r="W3743" t="s">
        <v>1355</v>
      </c>
      <c r="AC3743" t="s">
        <v>1343</v>
      </c>
      <c r="AF3743" t="s">
        <v>1343</v>
      </c>
      <c r="AI3743">
        <v>27</v>
      </c>
      <c r="AJ3743">
        <v>245</v>
      </c>
      <c r="AL3743">
        <v>0</v>
      </c>
      <c r="AM3743" t="s">
        <v>1332</v>
      </c>
      <c r="AN3743">
        <v>0</v>
      </c>
      <c r="AO3743">
        <v>0</v>
      </c>
    </row>
    <row r="3744" spans="1:41" hidden="1" x14ac:dyDescent="0.3">
      <c r="A3744" t="s">
        <v>1332</v>
      </c>
      <c r="B3744" t="s">
        <v>1332</v>
      </c>
      <c r="C3744" t="s">
        <v>1359</v>
      </c>
      <c r="D3744" t="s">
        <v>2091</v>
      </c>
      <c r="E3744">
        <v>2025339</v>
      </c>
      <c r="F3744" t="s">
        <v>7978</v>
      </c>
      <c r="I3744" t="s">
        <v>1335</v>
      </c>
      <c r="J3744">
        <v>0</v>
      </c>
      <c r="K3744" t="s">
        <v>6268</v>
      </c>
      <c r="L3744">
        <v>46115</v>
      </c>
      <c r="N3744">
        <v>46157</v>
      </c>
      <c r="P3744" t="s">
        <v>1337</v>
      </c>
      <c r="Q3744" t="s">
        <v>6269</v>
      </c>
      <c r="R3744" t="s">
        <v>1781</v>
      </c>
      <c r="S3744" t="s">
        <v>1332</v>
      </c>
      <c r="U3744" t="s">
        <v>1340</v>
      </c>
      <c r="V3744" t="s">
        <v>1341</v>
      </c>
      <c r="W3744" t="s">
        <v>1355</v>
      </c>
      <c r="AC3744" t="s">
        <v>1343</v>
      </c>
      <c r="AF3744" t="s">
        <v>1343</v>
      </c>
      <c r="AI3744">
        <v>27</v>
      </c>
      <c r="AJ3744">
        <v>58</v>
      </c>
      <c r="AL3744">
        <v>0</v>
      </c>
      <c r="AM3744" t="s">
        <v>1332</v>
      </c>
      <c r="AN3744">
        <v>0</v>
      </c>
      <c r="AO3744">
        <v>0</v>
      </c>
    </row>
    <row r="3745" spans="1:41" hidden="1" x14ac:dyDescent="0.3">
      <c r="A3745" t="s">
        <v>1332</v>
      </c>
      <c r="B3745" t="s">
        <v>1332</v>
      </c>
      <c r="C3745" t="s">
        <v>1359</v>
      </c>
      <c r="D3745" t="s">
        <v>3069</v>
      </c>
      <c r="E3745">
        <v>2026007</v>
      </c>
      <c r="F3745" t="s">
        <v>7978</v>
      </c>
      <c r="I3745" t="s">
        <v>1335</v>
      </c>
      <c r="J3745">
        <v>200</v>
      </c>
      <c r="K3745" t="s">
        <v>6268</v>
      </c>
      <c r="L3745">
        <v>46115</v>
      </c>
      <c r="N3745">
        <v>46157</v>
      </c>
      <c r="P3745" t="s">
        <v>1337</v>
      </c>
      <c r="Q3745" t="s">
        <v>6269</v>
      </c>
      <c r="R3745" t="s">
        <v>1781</v>
      </c>
      <c r="S3745" t="s">
        <v>1332</v>
      </c>
      <c r="U3745" t="s">
        <v>1340</v>
      </c>
      <c r="V3745" t="s">
        <v>1341</v>
      </c>
      <c r="W3745" t="s">
        <v>1355</v>
      </c>
      <c r="AC3745" t="s">
        <v>1343</v>
      </c>
      <c r="AF3745" t="s">
        <v>1343</v>
      </c>
      <c r="AI3745">
        <v>27</v>
      </c>
      <c r="AJ3745">
        <v>265</v>
      </c>
      <c r="AL3745">
        <v>0</v>
      </c>
      <c r="AM3745" t="s">
        <v>1332</v>
      </c>
      <c r="AN3745">
        <v>0</v>
      </c>
      <c r="AO3745">
        <v>0</v>
      </c>
    </row>
    <row r="3746" spans="1:41" hidden="1" x14ac:dyDescent="0.3">
      <c r="A3746" t="s">
        <v>1332</v>
      </c>
      <c r="B3746" t="s">
        <v>1332</v>
      </c>
      <c r="C3746" t="s">
        <v>64</v>
      </c>
      <c r="D3746" t="s">
        <v>7800</v>
      </c>
      <c r="E3746">
        <v>2026069</v>
      </c>
      <c r="F3746" t="s">
        <v>8300</v>
      </c>
      <c r="G3746" t="s">
        <v>4636</v>
      </c>
      <c r="I3746" t="s">
        <v>1335</v>
      </c>
      <c r="J3746">
        <v>250</v>
      </c>
      <c r="K3746" t="s">
        <v>6268</v>
      </c>
      <c r="L3746">
        <v>46121</v>
      </c>
      <c r="N3746">
        <v>46157</v>
      </c>
      <c r="P3746" t="s">
        <v>1337</v>
      </c>
      <c r="Q3746" t="s">
        <v>6269</v>
      </c>
      <c r="R3746" t="s">
        <v>1781</v>
      </c>
      <c r="S3746" t="s">
        <v>1332</v>
      </c>
      <c r="U3746" t="s">
        <v>1340</v>
      </c>
      <c r="V3746" t="s">
        <v>1341</v>
      </c>
      <c r="W3746" t="s">
        <v>1355</v>
      </c>
      <c r="AC3746" t="s">
        <v>1343</v>
      </c>
      <c r="AF3746" t="s">
        <v>1343</v>
      </c>
      <c r="AI3746">
        <v>27</v>
      </c>
      <c r="AJ3746">
        <v>250</v>
      </c>
      <c r="AL3746">
        <v>0</v>
      </c>
      <c r="AM3746" t="s">
        <v>1332</v>
      </c>
      <c r="AN3746">
        <v>0</v>
      </c>
      <c r="AO3746">
        <v>0</v>
      </c>
    </row>
    <row r="3747" spans="1:41" hidden="1" x14ac:dyDescent="0.3">
      <c r="A3747" t="s">
        <v>1332</v>
      </c>
      <c r="B3747" t="s">
        <v>1332</v>
      </c>
      <c r="C3747" t="s">
        <v>64</v>
      </c>
      <c r="D3747" t="s">
        <v>4347</v>
      </c>
      <c r="E3747">
        <v>2025310</v>
      </c>
      <c r="F3747" t="s">
        <v>8300</v>
      </c>
      <c r="G3747" t="s">
        <v>8301</v>
      </c>
      <c r="I3747" t="s">
        <v>1335</v>
      </c>
      <c r="J3747">
        <v>250</v>
      </c>
      <c r="K3747" t="s">
        <v>6268</v>
      </c>
      <c r="L3747">
        <v>46121</v>
      </c>
      <c r="N3747">
        <v>46157</v>
      </c>
      <c r="P3747" t="s">
        <v>1337</v>
      </c>
      <c r="Q3747" t="s">
        <v>6269</v>
      </c>
      <c r="R3747" t="s">
        <v>1781</v>
      </c>
      <c r="S3747" t="s">
        <v>1332</v>
      </c>
      <c r="U3747" t="s">
        <v>1340</v>
      </c>
      <c r="V3747" t="s">
        <v>1341</v>
      </c>
      <c r="W3747" t="s">
        <v>1355</v>
      </c>
      <c r="AC3747" t="s">
        <v>1343</v>
      </c>
      <c r="AF3747" t="s">
        <v>1343</v>
      </c>
      <c r="AI3747">
        <v>27</v>
      </c>
      <c r="AJ3747">
        <v>315</v>
      </c>
      <c r="AL3747">
        <v>0</v>
      </c>
      <c r="AM3747" t="s">
        <v>1332</v>
      </c>
      <c r="AN3747">
        <v>0</v>
      </c>
      <c r="AO3747">
        <v>0</v>
      </c>
    </row>
    <row r="3748" spans="1:41" hidden="1" x14ac:dyDescent="0.3">
      <c r="A3748" t="s">
        <v>1332</v>
      </c>
      <c r="B3748" t="s">
        <v>1332</v>
      </c>
      <c r="C3748" t="s">
        <v>205</v>
      </c>
      <c r="D3748" t="s">
        <v>1438</v>
      </c>
      <c r="E3748">
        <v>2025933</v>
      </c>
      <c r="I3748" t="s">
        <v>1335</v>
      </c>
      <c r="J3748">
        <v>200</v>
      </c>
      <c r="K3748" t="s">
        <v>2994</v>
      </c>
      <c r="L3748">
        <v>46029</v>
      </c>
      <c r="N3748">
        <v>46081</v>
      </c>
      <c r="P3748" t="s">
        <v>1337</v>
      </c>
      <c r="Q3748" t="s">
        <v>2995</v>
      </c>
      <c r="R3748" t="s">
        <v>1339</v>
      </c>
      <c r="S3748" t="s">
        <v>1332</v>
      </c>
      <c r="U3748" t="s">
        <v>1340</v>
      </c>
      <c r="V3748" t="s">
        <v>1341</v>
      </c>
      <c r="W3748" t="s">
        <v>1339</v>
      </c>
      <c r="X3748">
        <v>46056</v>
      </c>
      <c r="Y3748" t="s">
        <v>2996</v>
      </c>
      <c r="AC3748" t="s">
        <v>1343</v>
      </c>
      <c r="AF3748" t="s">
        <v>1343</v>
      </c>
      <c r="AI3748" t="s">
        <v>1339</v>
      </c>
      <c r="AJ3748">
        <v>250</v>
      </c>
      <c r="AL3748">
        <v>0</v>
      </c>
      <c r="AM3748">
        <v>0</v>
      </c>
      <c r="AN3748">
        <v>0</v>
      </c>
      <c r="AO3748">
        <v>0</v>
      </c>
    </row>
    <row r="3749" spans="1:41" hidden="1" x14ac:dyDescent="0.3">
      <c r="A3749" t="s">
        <v>1332</v>
      </c>
      <c r="B3749" t="s">
        <v>1332</v>
      </c>
      <c r="C3749" t="s">
        <v>205</v>
      </c>
      <c r="D3749" t="s">
        <v>2695</v>
      </c>
      <c r="E3749">
        <v>2025982</v>
      </c>
      <c r="I3749" t="s">
        <v>1335</v>
      </c>
      <c r="J3749">
        <v>0</v>
      </c>
      <c r="K3749" t="s">
        <v>2994</v>
      </c>
      <c r="L3749">
        <v>46029</v>
      </c>
      <c r="N3749">
        <v>46081</v>
      </c>
      <c r="P3749" t="s">
        <v>1337</v>
      </c>
      <c r="Q3749" t="s">
        <v>2995</v>
      </c>
      <c r="R3749" t="s">
        <v>1339</v>
      </c>
      <c r="S3749" t="s">
        <v>1332</v>
      </c>
      <c r="U3749" t="s">
        <v>1340</v>
      </c>
      <c r="V3749" t="s">
        <v>1341</v>
      </c>
      <c r="W3749" t="s">
        <v>1339</v>
      </c>
      <c r="X3749">
        <v>46056</v>
      </c>
      <c r="Y3749" t="s">
        <v>2996</v>
      </c>
      <c r="AC3749" t="s">
        <v>1343</v>
      </c>
      <c r="AF3749" t="s">
        <v>1343</v>
      </c>
      <c r="AI3749" t="s">
        <v>1339</v>
      </c>
      <c r="AJ3749">
        <v>35</v>
      </c>
      <c r="AL3749" t="s">
        <v>1332</v>
      </c>
      <c r="AM3749" t="s">
        <v>1332</v>
      </c>
      <c r="AN3749">
        <v>0</v>
      </c>
      <c r="AO3749">
        <v>0</v>
      </c>
    </row>
    <row r="3750" spans="1:41" hidden="1" x14ac:dyDescent="0.3">
      <c r="A3750" t="s">
        <v>1332</v>
      </c>
      <c r="B3750" t="s">
        <v>1332</v>
      </c>
      <c r="C3750" t="s">
        <v>1386</v>
      </c>
      <c r="D3750" t="s">
        <v>1972</v>
      </c>
      <c r="E3750" t="s">
        <v>1973</v>
      </c>
      <c r="I3750" t="s">
        <v>1335</v>
      </c>
      <c r="J3750">
        <v>150</v>
      </c>
      <c r="K3750" t="s">
        <v>2994</v>
      </c>
      <c r="L3750">
        <v>46028</v>
      </c>
      <c r="N3750">
        <v>46081</v>
      </c>
      <c r="P3750" t="s">
        <v>1361</v>
      </c>
      <c r="Q3750" t="s">
        <v>2995</v>
      </c>
      <c r="R3750" t="s">
        <v>1339</v>
      </c>
      <c r="S3750" t="s">
        <v>1332</v>
      </c>
      <c r="U3750" t="s">
        <v>1340</v>
      </c>
      <c r="V3750" t="s">
        <v>1341</v>
      </c>
      <c r="W3750" t="s">
        <v>1339</v>
      </c>
      <c r="X3750">
        <v>46036</v>
      </c>
      <c r="Y3750" t="s">
        <v>3239</v>
      </c>
      <c r="AC3750" t="s">
        <v>1343</v>
      </c>
      <c r="AF3750" t="s">
        <v>1343</v>
      </c>
      <c r="AI3750" t="s">
        <v>1339</v>
      </c>
      <c r="AJ3750">
        <v>235</v>
      </c>
      <c r="AL3750">
        <v>0</v>
      </c>
      <c r="AM3750">
        <v>0</v>
      </c>
      <c r="AN3750">
        <v>0</v>
      </c>
      <c r="AO3750">
        <v>0</v>
      </c>
    </row>
    <row r="3751" spans="1:41" hidden="1" x14ac:dyDescent="0.3">
      <c r="A3751" t="s">
        <v>1332</v>
      </c>
      <c r="B3751" t="s">
        <v>1332</v>
      </c>
      <c r="C3751" t="s">
        <v>1386</v>
      </c>
      <c r="D3751" t="s">
        <v>1976</v>
      </c>
      <c r="E3751" t="s">
        <v>1977</v>
      </c>
      <c r="I3751" t="s">
        <v>1335</v>
      </c>
      <c r="J3751">
        <v>0</v>
      </c>
      <c r="K3751" t="s">
        <v>2994</v>
      </c>
      <c r="L3751">
        <v>46028</v>
      </c>
      <c r="N3751">
        <v>46081</v>
      </c>
      <c r="P3751" t="s">
        <v>1361</v>
      </c>
      <c r="Q3751" t="s">
        <v>2995</v>
      </c>
      <c r="R3751" t="s">
        <v>1339</v>
      </c>
      <c r="S3751" t="s">
        <v>1332</v>
      </c>
      <c r="U3751" t="s">
        <v>1340</v>
      </c>
      <c r="V3751" t="s">
        <v>1341</v>
      </c>
      <c r="W3751" t="s">
        <v>1339</v>
      </c>
      <c r="X3751">
        <v>46036</v>
      </c>
      <c r="Y3751" t="s">
        <v>3239</v>
      </c>
      <c r="AC3751" t="s">
        <v>1343</v>
      </c>
      <c r="AF3751" t="s">
        <v>1343</v>
      </c>
      <c r="AI3751" t="s">
        <v>1339</v>
      </c>
      <c r="AJ3751">
        <v>42</v>
      </c>
      <c r="AL3751" t="s">
        <v>1332</v>
      </c>
      <c r="AM3751" t="s">
        <v>1332</v>
      </c>
      <c r="AN3751">
        <v>0</v>
      </c>
      <c r="AO3751">
        <v>0</v>
      </c>
    </row>
    <row r="3752" spans="1:41" hidden="1" x14ac:dyDescent="0.3">
      <c r="A3752" t="s">
        <v>1332</v>
      </c>
      <c r="B3752" t="s">
        <v>1379</v>
      </c>
      <c r="C3752" t="s">
        <v>1371</v>
      </c>
      <c r="D3752" t="s">
        <v>3416</v>
      </c>
      <c r="E3752" t="s">
        <v>1332</v>
      </c>
      <c r="I3752" t="s">
        <v>1335</v>
      </c>
      <c r="J3752">
        <v>200</v>
      </c>
      <c r="K3752" t="s">
        <v>2994</v>
      </c>
      <c r="L3752">
        <v>46051</v>
      </c>
      <c r="N3752">
        <v>46096</v>
      </c>
      <c r="P3752" t="s">
        <v>1361</v>
      </c>
      <c r="Q3752" t="s">
        <v>2995</v>
      </c>
      <c r="R3752" t="s">
        <v>1339</v>
      </c>
      <c r="S3752" t="s">
        <v>1332</v>
      </c>
      <c r="U3752" t="s">
        <v>1340</v>
      </c>
      <c r="V3752" t="s">
        <v>1341</v>
      </c>
      <c r="W3752" t="s">
        <v>1339</v>
      </c>
      <c r="X3752">
        <v>46083</v>
      </c>
      <c r="Y3752" t="s">
        <v>3417</v>
      </c>
      <c r="AC3752" t="s">
        <v>1343</v>
      </c>
      <c r="AF3752" t="s">
        <v>1343</v>
      </c>
      <c r="AI3752" t="s">
        <v>1339</v>
      </c>
      <c r="AJ3752" t="s">
        <v>1332</v>
      </c>
      <c r="AL3752">
        <v>0</v>
      </c>
      <c r="AM3752">
        <v>0</v>
      </c>
      <c r="AN3752">
        <v>0</v>
      </c>
      <c r="AO3752">
        <v>0</v>
      </c>
    </row>
    <row r="3753" spans="1:41" hidden="1" x14ac:dyDescent="0.3">
      <c r="A3753" t="s">
        <v>1332</v>
      </c>
      <c r="B3753" t="s">
        <v>1379</v>
      </c>
      <c r="C3753" t="s">
        <v>1371</v>
      </c>
      <c r="D3753" t="s">
        <v>3418</v>
      </c>
      <c r="E3753" t="s">
        <v>1332</v>
      </c>
      <c r="I3753" t="s">
        <v>1335</v>
      </c>
      <c r="J3753">
        <v>200</v>
      </c>
      <c r="K3753" t="s">
        <v>2994</v>
      </c>
      <c r="L3753">
        <v>46051</v>
      </c>
      <c r="N3753">
        <v>46096</v>
      </c>
      <c r="P3753" t="s">
        <v>1361</v>
      </c>
      <c r="Q3753" t="s">
        <v>2995</v>
      </c>
      <c r="R3753" t="s">
        <v>1339</v>
      </c>
      <c r="S3753" t="s">
        <v>1332</v>
      </c>
      <c r="U3753" t="s">
        <v>1340</v>
      </c>
      <c r="V3753" t="s">
        <v>1341</v>
      </c>
      <c r="W3753" t="s">
        <v>1339</v>
      </c>
      <c r="AC3753" t="s">
        <v>1343</v>
      </c>
      <c r="AF3753" t="s">
        <v>1343</v>
      </c>
      <c r="AI3753" t="s">
        <v>1339</v>
      </c>
      <c r="AJ3753" t="s">
        <v>1332</v>
      </c>
      <c r="AL3753">
        <v>0</v>
      </c>
      <c r="AM3753" t="s">
        <v>1332</v>
      </c>
      <c r="AN3753">
        <v>0</v>
      </c>
      <c r="AO3753">
        <v>0</v>
      </c>
    </row>
    <row r="3754" spans="1:41" hidden="1" x14ac:dyDescent="0.3">
      <c r="A3754" t="s">
        <v>1332</v>
      </c>
      <c r="B3754" t="s">
        <v>1332</v>
      </c>
      <c r="C3754" t="s">
        <v>205</v>
      </c>
      <c r="D3754" t="s">
        <v>3069</v>
      </c>
      <c r="E3754">
        <v>2026007</v>
      </c>
      <c r="I3754" t="s">
        <v>1335</v>
      </c>
      <c r="J3754">
        <v>200</v>
      </c>
      <c r="K3754" t="s">
        <v>2994</v>
      </c>
      <c r="L3754">
        <v>46057</v>
      </c>
      <c r="N3754">
        <v>46111</v>
      </c>
      <c r="P3754" t="s">
        <v>1337</v>
      </c>
      <c r="Q3754" t="s">
        <v>2995</v>
      </c>
      <c r="R3754" t="s">
        <v>1352</v>
      </c>
      <c r="S3754" t="s">
        <v>1332</v>
      </c>
      <c r="U3754" t="s">
        <v>1340</v>
      </c>
      <c r="V3754" t="s">
        <v>1341</v>
      </c>
      <c r="W3754" t="s">
        <v>1355</v>
      </c>
      <c r="AC3754" t="s">
        <v>1343</v>
      </c>
      <c r="AF3754" t="s">
        <v>1343</v>
      </c>
      <c r="AI3754" t="s">
        <v>1352</v>
      </c>
      <c r="AJ3754">
        <v>265</v>
      </c>
      <c r="AL3754">
        <v>0</v>
      </c>
      <c r="AM3754" t="s">
        <v>1332</v>
      </c>
      <c r="AN3754">
        <v>0</v>
      </c>
      <c r="AO3754">
        <v>0</v>
      </c>
    </row>
    <row r="3755" spans="1:41" hidden="1" x14ac:dyDescent="0.3">
      <c r="A3755" t="s">
        <v>1332</v>
      </c>
      <c r="B3755" t="s">
        <v>1332</v>
      </c>
      <c r="C3755" t="s">
        <v>205</v>
      </c>
      <c r="D3755" t="s">
        <v>3692</v>
      </c>
      <c r="E3755">
        <v>2026005</v>
      </c>
      <c r="I3755" t="s">
        <v>1335</v>
      </c>
      <c r="J3755">
        <v>200</v>
      </c>
      <c r="K3755" t="s">
        <v>2994</v>
      </c>
      <c r="L3755">
        <v>46057</v>
      </c>
      <c r="N3755">
        <v>46111</v>
      </c>
      <c r="P3755" t="s">
        <v>1337</v>
      </c>
      <c r="Q3755" t="s">
        <v>2995</v>
      </c>
      <c r="R3755" t="s">
        <v>1352</v>
      </c>
      <c r="S3755" t="s">
        <v>1332</v>
      </c>
      <c r="U3755" t="s">
        <v>1340</v>
      </c>
      <c r="V3755" t="s">
        <v>1341</v>
      </c>
      <c r="W3755" t="s">
        <v>1355</v>
      </c>
      <c r="AC3755" t="s">
        <v>1343</v>
      </c>
      <c r="AF3755" t="s">
        <v>1343</v>
      </c>
      <c r="AI3755" t="s">
        <v>1352</v>
      </c>
      <c r="AJ3755">
        <v>310</v>
      </c>
      <c r="AL3755">
        <v>0</v>
      </c>
      <c r="AM3755" t="s">
        <v>1332</v>
      </c>
      <c r="AN3755">
        <v>0</v>
      </c>
      <c r="AO3755">
        <v>0</v>
      </c>
    </row>
    <row r="3756" spans="1:41" hidden="1" x14ac:dyDescent="0.3">
      <c r="A3756" t="s">
        <v>1332</v>
      </c>
      <c r="B3756" t="s">
        <v>1332</v>
      </c>
      <c r="C3756" t="s">
        <v>205</v>
      </c>
      <c r="D3756" t="s">
        <v>4500</v>
      </c>
      <c r="E3756">
        <v>2026062</v>
      </c>
      <c r="F3756" t="s">
        <v>4979</v>
      </c>
      <c r="G3756" t="s">
        <v>4980</v>
      </c>
      <c r="I3756" t="s">
        <v>1335</v>
      </c>
      <c r="J3756">
        <v>200</v>
      </c>
      <c r="K3756" t="s">
        <v>2994</v>
      </c>
      <c r="L3756">
        <v>46086</v>
      </c>
      <c r="N3756">
        <v>46122</v>
      </c>
      <c r="P3756" t="s">
        <v>1337</v>
      </c>
      <c r="Q3756" t="s">
        <v>2995</v>
      </c>
      <c r="R3756" t="s">
        <v>1352</v>
      </c>
      <c r="S3756" t="s">
        <v>1332</v>
      </c>
      <c r="U3756" t="s">
        <v>1340</v>
      </c>
      <c r="V3756" t="s">
        <v>1341</v>
      </c>
      <c r="W3756" t="s">
        <v>1355</v>
      </c>
      <c r="AC3756" t="s">
        <v>1343</v>
      </c>
      <c r="AF3756" t="s">
        <v>1343</v>
      </c>
      <c r="AI3756" t="s">
        <v>1352</v>
      </c>
      <c r="AJ3756">
        <v>255</v>
      </c>
      <c r="AL3756">
        <v>0</v>
      </c>
      <c r="AM3756" t="s">
        <v>1332</v>
      </c>
      <c r="AN3756">
        <v>0</v>
      </c>
      <c r="AO3756">
        <v>0</v>
      </c>
    </row>
    <row r="3757" spans="1:41" hidden="1" x14ac:dyDescent="0.3">
      <c r="A3757" t="s">
        <v>1332</v>
      </c>
      <c r="B3757" t="s">
        <v>1332</v>
      </c>
      <c r="C3757" t="s">
        <v>39</v>
      </c>
      <c r="D3757" t="s">
        <v>4577</v>
      </c>
      <c r="E3757">
        <v>2025320</v>
      </c>
      <c r="F3757" t="s">
        <v>5444</v>
      </c>
      <c r="G3757" t="s">
        <v>5445</v>
      </c>
      <c r="I3757" t="s">
        <v>1335</v>
      </c>
      <c r="J3757">
        <v>200</v>
      </c>
      <c r="K3757" t="s">
        <v>2994</v>
      </c>
      <c r="L3757">
        <v>46091</v>
      </c>
      <c r="N3757">
        <v>46132</v>
      </c>
      <c r="P3757" t="s">
        <v>1361</v>
      </c>
      <c r="Q3757" t="s">
        <v>2995</v>
      </c>
      <c r="R3757" t="s">
        <v>1339</v>
      </c>
      <c r="S3757" t="s">
        <v>1332</v>
      </c>
      <c r="U3757" t="s">
        <v>1340</v>
      </c>
      <c r="V3757" t="s">
        <v>1341</v>
      </c>
      <c r="W3757" t="s">
        <v>1339</v>
      </c>
      <c r="X3757">
        <v>46127</v>
      </c>
      <c r="Y3757" t="s">
        <v>5446</v>
      </c>
      <c r="AC3757" t="s">
        <v>1343</v>
      </c>
      <c r="AF3757" t="s">
        <v>1343</v>
      </c>
      <c r="AI3757" t="s">
        <v>1339</v>
      </c>
      <c r="AJ3757">
        <v>245</v>
      </c>
      <c r="AL3757">
        <v>0</v>
      </c>
      <c r="AM3757">
        <v>0</v>
      </c>
      <c r="AN3757">
        <v>0</v>
      </c>
      <c r="AO3757">
        <v>0</v>
      </c>
    </row>
    <row r="3758" spans="1:41" hidden="1" x14ac:dyDescent="0.3">
      <c r="A3758" t="s">
        <v>1332</v>
      </c>
      <c r="B3758" t="s">
        <v>1332</v>
      </c>
      <c r="C3758" t="s">
        <v>39</v>
      </c>
      <c r="D3758" t="s">
        <v>4674</v>
      </c>
      <c r="E3758">
        <v>2026014</v>
      </c>
      <c r="F3758" t="s">
        <v>5444</v>
      </c>
      <c r="G3758" t="s">
        <v>4636</v>
      </c>
      <c r="I3758" t="s">
        <v>1335</v>
      </c>
      <c r="J3758">
        <v>0</v>
      </c>
      <c r="K3758" t="s">
        <v>2994</v>
      </c>
      <c r="L3758">
        <v>46091</v>
      </c>
      <c r="N3758">
        <v>46132</v>
      </c>
      <c r="P3758" t="s">
        <v>1361</v>
      </c>
      <c r="Q3758" t="s">
        <v>2995</v>
      </c>
      <c r="R3758" t="s">
        <v>1339</v>
      </c>
      <c r="S3758" t="s">
        <v>1332</v>
      </c>
      <c r="U3758" t="s">
        <v>1340</v>
      </c>
      <c r="V3758" t="s">
        <v>1341</v>
      </c>
      <c r="W3758" t="s">
        <v>1339</v>
      </c>
      <c r="X3758">
        <v>46127</v>
      </c>
      <c r="Y3758" t="s">
        <v>5446</v>
      </c>
      <c r="AC3758" t="s">
        <v>1343</v>
      </c>
      <c r="AF3758" t="s">
        <v>1343</v>
      </c>
      <c r="AI3758" t="s">
        <v>1339</v>
      </c>
      <c r="AJ3758">
        <v>45</v>
      </c>
      <c r="AL3758" t="s">
        <v>1332</v>
      </c>
      <c r="AM3758" t="s">
        <v>1332</v>
      </c>
      <c r="AN3758">
        <v>0</v>
      </c>
      <c r="AO3758">
        <v>0</v>
      </c>
    </row>
    <row r="3759" spans="1:41" hidden="1" x14ac:dyDescent="0.3">
      <c r="A3759" t="s">
        <v>1332</v>
      </c>
      <c r="B3759" t="s">
        <v>1332</v>
      </c>
      <c r="C3759" t="s">
        <v>1371</v>
      </c>
      <c r="D3759" t="s">
        <v>5409</v>
      </c>
      <c r="E3759" t="s">
        <v>5410</v>
      </c>
      <c r="F3759" t="s">
        <v>5444</v>
      </c>
      <c r="G3759" t="s">
        <v>4636</v>
      </c>
      <c r="I3759" t="s">
        <v>1335</v>
      </c>
      <c r="J3759">
        <v>200</v>
      </c>
      <c r="K3759" t="s">
        <v>2994</v>
      </c>
      <c r="L3759">
        <v>46095</v>
      </c>
      <c r="N3759">
        <v>46142</v>
      </c>
      <c r="P3759" t="s">
        <v>1361</v>
      </c>
      <c r="Q3759" t="s">
        <v>2995</v>
      </c>
      <c r="R3759" t="s">
        <v>1781</v>
      </c>
      <c r="S3759" t="s">
        <v>1332</v>
      </c>
      <c r="U3759" t="s">
        <v>1340</v>
      </c>
      <c r="V3759" t="s">
        <v>1341</v>
      </c>
      <c r="W3759" t="s">
        <v>1355</v>
      </c>
      <c r="AC3759" t="s">
        <v>1343</v>
      </c>
      <c r="AF3759" t="s">
        <v>1343</v>
      </c>
      <c r="AI3759">
        <v>12</v>
      </c>
      <c r="AJ3759">
        <v>200</v>
      </c>
      <c r="AL3759">
        <v>0</v>
      </c>
      <c r="AM3759" t="s">
        <v>1332</v>
      </c>
      <c r="AN3759">
        <v>0</v>
      </c>
      <c r="AO3759">
        <v>0</v>
      </c>
    </row>
    <row r="3760" spans="1:41" hidden="1" x14ac:dyDescent="0.3">
      <c r="A3760" t="s">
        <v>1332</v>
      </c>
      <c r="B3760" t="s">
        <v>1332</v>
      </c>
      <c r="C3760" t="s">
        <v>205</v>
      </c>
      <c r="D3760" t="s">
        <v>6881</v>
      </c>
      <c r="E3760">
        <v>2026065</v>
      </c>
      <c r="F3760" t="s">
        <v>4979</v>
      </c>
      <c r="G3760" t="s">
        <v>4636</v>
      </c>
      <c r="I3760" t="s">
        <v>1335</v>
      </c>
      <c r="J3760">
        <v>200</v>
      </c>
      <c r="K3760" t="s">
        <v>2994</v>
      </c>
      <c r="L3760">
        <v>46105</v>
      </c>
      <c r="N3760">
        <v>46152</v>
      </c>
      <c r="P3760" t="s">
        <v>1337</v>
      </c>
      <c r="Q3760" t="s">
        <v>2995</v>
      </c>
      <c r="R3760" t="s">
        <v>1781</v>
      </c>
      <c r="S3760" t="s">
        <v>1332</v>
      </c>
      <c r="U3760" t="s">
        <v>1340</v>
      </c>
      <c r="V3760" t="s">
        <v>1341</v>
      </c>
      <c r="W3760" t="s">
        <v>1355</v>
      </c>
      <c r="AC3760" t="s">
        <v>1343</v>
      </c>
      <c r="AF3760" t="s">
        <v>1343</v>
      </c>
      <c r="AI3760">
        <v>22</v>
      </c>
      <c r="AJ3760">
        <v>200</v>
      </c>
      <c r="AL3760">
        <v>0</v>
      </c>
      <c r="AM3760" t="s">
        <v>1332</v>
      </c>
      <c r="AN3760">
        <v>0</v>
      </c>
      <c r="AO3760">
        <v>0</v>
      </c>
    </row>
    <row r="3761" spans="1:41" hidden="1" x14ac:dyDescent="0.3">
      <c r="A3761" t="s">
        <v>1332</v>
      </c>
      <c r="B3761" t="s">
        <v>1332</v>
      </c>
      <c r="C3761" t="s">
        <v>1359</v>
      </c>
      <c r="D3761" t="s">
        <v>4347</v>
      </c>
      <c r="E3761">
        <v>2025310</v>
      </c>
      <c r="F3761" t="s">
        <v>8309</v>
      </c>
      <c r="G3761" t="s">
        <v>8310</v>
      </c>
      <c r="I3761" t="s">
        <v>1335</v>
      </c>
      <c r="J3761">
        <v>200</v>
      </c>
      <c r="K3761" t="s">
        <v>2994</v>
      </c>
      <c r="L3761">
        <v>46122</v>
      </c>
      <c r="N3761">
        <v>46157</v>
      </c>
      <c r="P3761" t="s">
        <v>1361</v>
      </c>
      <c r="Q3761" t="s">
        <v>2995</v>
      </c>
      <c r="R3761" t="s">
        <v>1781</v>
      </c>
      <c r="S3761" t="s">
        <v>1332</v>
      </c>
      <c r="U3761" t="s">
        <v>1340</v>
      </c>
      <c r="V3761" t="s">
        <v>1341</v>
      </c>
      <c r="W3761" t="s">
        <v>1355</v>
      </c>
      <c r="AC3761" t="s">
        <v>1343</v>
      </c>
      <c r="AF3761" t="s">
        <v>1343</v>
      </c>
      <c r="AI3761">
        <v>27</v>
      </c>
      <c r="AJ3761">
        <v>265</v>
      </c>
      <c r="AL3761">
        <v>0</v>
      </c>
      <c r="AM3761" t="s">
        <v>1332</v>
      </c>
      <c r="AN3761">
        <v>0</v>
      </c>
      <c r="AO3761">
        <v>0</v>
      </c>
    </row>
    <row r="3762" spans="1:41" hidden="1" x14ac:dyDescent="0.3">
      <c r="A3762" t="s">
        <v>1332</v>
      </c>
      <c r="B3762" t="s">
        <v>1332</v>
      </c>
      <c r="C3762" t="s">
        <v>1359</v>
      </c>
      <c r="D3762" t="s">
        <v>7516</v>
      </c>
      <c r="E3762">
        <v>2026067</v>
      </c>
      <c r="F3762" t="s">
        <v>8309</v>
      </c>
      <c r="G3762" t="s">
        <v>4636</v>
      </c>
      <c r="I3762" t="s">
        <v>1335</v>
      </c>
      <c r="J3762">
        <v>200</v>
      </c>
      <c r="K3762" t="s">
        <v>2994</v>
      </c>
      <c r="L3762">
        <v>46122</v>
      </c>
      <c r="N3762">
        <v>46157</v>
      </c>
      <c r="P3762" t="s">
        <v>1361</v>
      </c>
      <c r="Q3762" t="s">
        <v>2995</v>
      </c>
      <c r="R3762" t="s">
        <v>1781</v>
      </c>
      <c r="S3762" t="s">
        <v>1332</v>
      </c>
      <c r="U3762" t="s">
        <v>1340</v>
      </c>
      <c r="V3762" t="s">
        <v>1341</v>
      </c>
      <c r="W3762" t="s">
        <v>1355</v>
      </c>
      <c r="AC3762" t="s">
        <v>1343</v>
      </c>
      <c r="AF3762" t="s">
        <v>1343</v>
      </c>
      <c r="AI3762">
        <v>27</v>
      </c>
      <c r="AJ3762">
        <v>200</v>
      </c>
      <c r="AL3762">
        <v>0</v>
      </c>
      <c r="AM3762" t="s">
        <v>1332</v>
      </c>
      <c r="AN3762">
        <v>0</v>
      </c>
      <c r="AO3762">
        <v>0</v>
      </c>
    </row>
    <row r="3763" spans="1:41" hidden="1" x14ac:dyDescent="0.3">
      <c r="A3763" t="s">
        <v>1332</v>
      </c>
      <c r="B3763" t="s">
        <v>1332</v>
      </c>
      <c r="C3763" t="s">
        <v>1371</v>
      </c>
      <c r="D3763" t="s">
        <v>2879</v>
      </c>
      <c r="E3763" t="s">
        <v>1332</v>
      </c>
      <c r="I3763" t="s">
        <v>1335</v>
      </c>
      <c r="J3763">
        <v>350</v>
      </c>
      <c r="K3763" t="s">
        <v>2880</v>
      </c>
      <c r="L3763">
        <v>46021</v>
      </c>
      <c r="N3763">
        <v>46068</v>
      </c>
      <c r="P3763" t="s">
        <v>1420</v>
      </c>
      <c r="Q3763" t="s">
        <v>2881</v>
      </c>
      <c r="R3763" t="s">
        <v>1339</v>
      </c>
      <c r="S3763" t="s">
        <v>1332</v>
      </c>
      <c r="U3763" t="s">
        <v>1340</v>
      </c>
      <c r="V3763" t="s">
        <v>1402</v>
      </c>
      <c r="W3763" t="s">
        <v>1339</v>
      </c>
      <c r="X3763">
        <v>46080</v>
      </c>
      <c r="Y3763" t="s">
        <v>2882</v>
      </c>
      <c r="AC3763" t="s">
        <v>1343</v>
      </c>
      <c r="AF3763" t="s">
        <v>1343</v>
      </c>
      <c r="AI3763" t="s">
        <v>1339</v>
      </c>
      <c r="AJ3763" t="s">
        <v>1332</v>
      </c>
      <c r="AL3763">
        <v>0</v>
      </c>
      <c r="AM3763">
        <v>0</v>
      </c>
      <c r="AN3763">
        <v>0</v>
      </c>
      <c r="AO3763">
        <v>0</v>
      </c>
    </row>
    <row r="3764" spans="1:41" hidden="1" x14ac:dyDescent="0.3">
      <c r="A3764" t="s">
        <v>1332</v>
      </c>
      <c r="B3764" t="s">
        <v>1332</v>
      </c>
      <c r="C3764" t="s">
        <v>39</v>
      </c>
      <c r="D3764" t="s">
        <v>5409</v>
      </c>
      <c r="E3764" t="s">
        <v>5410</v>
      </c>
      <c r="G3764" t="s">
        <v>1379</v>
      </c>
      <c r="I3764" t="s">
        <v>1369</v>
      </c>
      <c r="J3764">
        <v>0</v>
      </c>
      <c r="K3764" t="s">
        <v>5795</v>
      </c>
      <c r="L3764">
        <v>46093</v>
      </c>
      <c r="N3764">
        <v>46142</v>
      </c>
      <c r="P3764" t="s">
        <v>1337</v>
      </c>
      <c r="Q3764" t="s">
        <v>3329</v>
      </c>
      <c r="R3764" t="s">
        <v>1781</v>
      </c>
      <c r="S3764" t="s">
        <v>1332</v>
      </c>
      <c r="U3764" t="s">
        <v>1340</v>
      </c>
      <c r="V3764" t="s">
        <v>1341</v>
      </c>
      <c r="W3764" t="s">
        <v>1355</v>
      </c>
      <c r="AC3764" t="s">
        <v>1343</v>
      </c>
      <c r="AF3764" t="s">
        <v>1343</v>
      </c>
      <c r="AI3764">
        <v>12</v>
      </c>
      <c r="AJ3764">
        <v>0</v>
      </c>
      <c r="AL3764">
        <v>0</v>
      </c>
      <c r="AM3764" t="s">
        <v>1332</v>
      </c>
      <c r="AN3764">
        <v>0</v>
      </c>
      <c r="AO3764">
        <v>0</v>
      </c>
    </row>
    <row r="3765" spans="1:41" hidden="1" x14ac:dyDescent="0.3">
      <c r="A3765" t="s">
        <v>1332</v>
      </c>
      <c r="B3765" t="s">
        <v>1379</v>
      </c>
      <c r="C3765" t="s">
        <v>1359</v>
      </c>
      <c r="D3765" t="s">
        <v>2338</v>
      </c>
      <c r="E3765" t="s">
        <v>1332</v>
      </c>
      <c r="I3765" t="s">
        <v>1335</v>
      </c>
      <c r="J3765">
        <v>560</v>
      </c>
      <c r="K3765" t="s">
        <v>2341</v>
      </c>
      <c r="L3765">
        <v>45999</v>
      </c>
      <c r="N3765">
        <v>46052</v>
      </c>
      <c r="P3765" t="s">
        <v>1337</v>
      </c>
      <c r="Q3765" t="s">
        <v>2342</v>
      </c>
      <c r="R3765" t="s">
        <v>1358</v>
      </c>
      <c r="S3765" t="s">
        <v>1332</v>
      </c>
      <c r="U3765" t="s">
        <v>1340</v>
      </c>
      <c r="V3765" t="s">
        <v>1341</v>
      </c>
      <c r="W3765" t="s">
        <v>1358</v>
      </c>
      <c r="AC3765" t="s">
        <v>1343</v>
      </c>
      <c r="AF3765" t="s">
        <v>1343</v>
      </c>
      <c r="AI3765" t="s">
        <v>1358</v>
      </c>
      <c r="AJ3765" t="s">
        <v>1332</v>
      </c>
      <c r="AL3765">
        <v>0</v>
      </c>
      <c r="AM3765" t="s">
        <v>1332</v>
      </c>
      <c r="AN3765">
        <v>0</v>
      </c>
      <c r="AO3765">
        <v>0</v>
      </c>
    </row>
    <row r="3766" spans="1:41" hidden="1" x14ac:dyDescent="0.3">
      <c r="A3766" t="s">
        <v>1384</v>
      </c>
      <c r="B3766" t="s">
        <v>1379</v>
      </c>
      <c r="C3766" t="s">
        <v>304</v>
      </c>
      <c r="D3766" t="s">
        <v>1438</v>
      </c>
      <c r="E3766">
        <v>2025933</v>
      </c>
      <c r="I3766" t="s">
        <v>1335</v>
      </c>
      <c r="J3766">
        <v>700</v>
      </c>
      <c r="K3766" t="s">
        <v>2341</v>
      </c>
      <c r="L3766">
        <v>46048</v>
      </c>
      <c r="N3766">
        <v>46081</v>
      </c>
      <c r="P3766" t="s">
        <v>1337</v>
      </c>
      <c r="Q3766" t="s">
        <v>3329</v>
      </c>
      <c r="R3766" t="s">
        <v>1339</v>
      </c>
      <c r="S3766" t="s">
        <v>1332</v>
      </c>
      <c r="U3766" t="s">
        <v>1340</v>
      </c>
      <c r="V3766" t="s">
        <v>1341</v>
      </c>
      <c r="W3766" t="s">
        <v>1339</v>
      </c>
      <c r="X3766">
        <v>46060</v>
      </c>
      <c r="Y3766" t="s">
        <v>3330</v>
      </c>
      <c r="Z3766">
        <v>615</v>
      </c>
      <c r="AA3766">
        <v>118</v>
      </c>
      <c r="AB3766">
        <v>7</v>
      </c>
      <c r="AC3766" t="s">
        <v>1343</v>
      </c>
      <c r="AF3766" t="s">
        <v>1343</v>
      </c>
      <c r="AI3766" t="s">
        <v>1339</v>
      </c>
      <c r="AJ3766">
        <v>750</v>
      </c>
      <c r="AL3766">
        <v>615</v>
      </c>
      <c r="AM3766">
        <v>615</v>
      </c>
      <c r="AN3766">
        <v>0.19186991869918699</v>
      </c>
      <c r="AO3766">
        <v>1.2195121951219501</v>
      </c>
    </row>
    <row r="3767" spans="1:41" hidden="1" x14ac:dyDescent="0.3">
      <c r="A3767" t="s">
        <v>1332</v>
      </c>
      <c r="B3767" t="s">
        <v>1379</v>
      </c>
      <c r="C3767" t="s">
        <v>304</v>
      </c>
      <c r="D3767" t="s">
        <v>2695</v>
      </c>
      <c r="E3767">
        <v>2025982</v>
      </c>
      <c r="I3767" t="s">
        <v>1335</v>
      </c>
      <c r="J3767">
        <v>0</v>
      </c>
      <c r="K3767" t="s">
        <v>2341</v>
      </c>
      <c r="L3767">
        <v>46048</v>
      </c>
      <c r="N3767">
        <v>46081</v>
      </c>
      <c r="P3767" t="s">
        <v>1337</v>
      </c>
      <c r="Q3767" t="s">
        <v>3329</v>
      </c>
      <c r="R3767" t="s">
        <v>1339</v>
      </c>
      <c r="S3767" t="s">
        <v>1332</v>
      </c>
      <c r="U3767" t="s">
        <v>1340</v>
      </c>
      <c r="V3767" t="s">
        <v>1341</v>
      </c>
      <c r="W3767" t="s">
        <v>1339</v>
      </c>
      <c r="X3767">
        <v>46060</v>
      </c>
      <c r="Y3767" t="s">
        <v>3330</v>
      </c>
      <c r="Z3767">
        <v>615</v>
      </c>
      <c r="AA3767">
        <v>118</v>
      </c>
      <c r="AB3767">
        <v>7</v>
      </c>
      <c r="AC3767" t="s">
        <v>1343</v>
      </c>
      <c r="AF3767" t="s">
        <v>1343</v>
      </c>
      <c r="AI3767" t="s">
        <v>1339</v>
      </c>
      <c r="AJ3767">
        <v>35</v>
      </c>
      <c r="AL3767" t="s">
        <v>1332</v>
      </c>
      <c r="AM3767" t="s">
        <v>1332</v>
      </c>
      <c r="AN3767">
        <v>0.19186991869918699</v>
      </c>
      <c r="AO3767">
        <v>0</v>
      </c>
    </row>
    <row r="3768" spans="1:41" hidden="1" x14ac:dyDescent="0.3">
      <c r="A3768" t="s">
        <v>1384</v>
      </c>
      <c r="B3768" t="s">
        <v>1379</v>
      </c>
      <c r="C3768" t="s">
        <v>304</v>
      </c>
      <c r="D3768" t="s">
        <v>1438</v>
      </c>
      <c r="E3768">
        <v>2025933</v>
      </c>
      <c r="I3768" t="s">
        <v>1369</v>
      </c>
      <c r="J3768">
        <v>0</v>
      </c>
      <c r="K3768" t="s">
        <v>2341</v>
      </c>
      <c r="L3768">
        <v>46048</v>
      </c>
      <c r="N3768">
        <v>46081</v>
      </c>
      <c r="P3768" t="s">
        <v>1337</v>
      </c>
      <c r="Q3768" t="s">
        <v>3329</v>
      </c>
      <c r="R3768" t="s">
        <v>1339</v>
      </c>
      <c r="S3768" t="s">
        <v>1332</v>
      </c>
      <c r="U3768" t="s">
        <v>1340</v>
      </c>
      <c r="V3768" t="s">
        <v>1341</v>
      </c>
      <c r="W3768" t="s">
        <v>1339</v>
      </c>
      <c r="X3768">
        <v>46060</v>
      </c>
      <c r="Y3768" t="s">
        <v>3331</v>
      </c>
      <c r="Z3768">
        <v>5421</v>
      </c>
      <c r="AA3768">
        <v>1412</v>
      </c>
      <c r="AB3768">
        <v>39</v>
      </c>
      <c r="AC3768" t="s">
        <v>1408</v>
      </c>
      <c r="AF3768" t="s">
        <v>1343</v>
      </c>
      <c r="AI3768" t="s">
        <v>1339</v>
      </c>
      <c r="AJ3768">
        <v>50</v>
      </c>
      <c r="AL3768">
        <v>5421</v>
      </c>
      <c r="AM3768">
        <v>542.1</v>
      </c>
      <c r="AN3768">
        <v>0.26046854823833199</v>
      </c>
      <c r="AO3768">
        <v>9.2233905183545503E-2</v>
      </c>
    </row>
    <row r="3769" spans="1:41" hidden="1" x14ac:dyDescent="0.3">
      <c r="A3769" t="s">
        <v>1332</v>
      </c>
      <c r="B3769" t="s">
        <v>1379</v>
      </c>
      <c r="C3769" t="s">
        <v>304</v>
      </c>
      <c r="D3769" t="s">
        <v>2695</v>
      </c>
      <c r="E3769">
        <v>2025982</v>
      </c>
      <c r="I3769" t="s">
        <v>1369</v>
      </c>
      <c r="J3769">
        <v>0</v>
      </c>
      <c r="K3769" t="s">
        <v>2341</v>
      </c>
      <c r="L3769">
        <v>46048</v>
      </c>
      <c r="N3769">
        <v>46081</v>
      </c>
      <c r="P3769" t="s">
        <v>1337</v>
      </c>
      <c r="Q3769" t="s">
        <v>3329</v>
      </c>
      <c r="R3769" t="s">
        <v>1339</v>
      </c>
      <c r="S3769" t="s">
        <v>1332</v>
      </c>
      <c r="U3769" t="s">
        <v>1340</v>
      </c>
      <c r="V3769" t="s">
        <v>1341</v>
      </c>
      <c r="W3769" t="s">
        <v>1339</v>
      </c>
      <c r="X3769">
        <v>46060</v>
      </c>
      <c r="Y3769" t="s">
        <v>3331</v>
      </c>
      <c r="Z3769">
        <v>5421</v>
      </c>
      <c r="AA3769">
        <v>1412</v>
      </c>
      <c r="AB3769">
        <v>39</v>
      </c>
      <c r="AC3769" t="s">
        <v>1408</v>
      </c>
      <c r="AF3769" t="s">
        <v>1343</v>
      </c>
      <c r="AI3769" t="s">
        <v>1339</v>
      </c>
      <c r="AJ3769">
        <v>35</v>
      </c>
      <c r="AL3769" t="s">
        <v>1332</v>
      </c>
      <c r="AM3769" t="s">
        <v>1332</v>
      </c>
      <c r="AN3769">
        <v>0.26046854823833199</v>
      </c>
      <c r="AO3769">
        <v>0</v>
      </c>
    </row>
    <row r="3770" spans="1:41" hidden="1" x14ac:dyDescent="0.3">
      <c r="A3770" t="s">
        <v>1332</v>
      </c>
      <c r="B3770" t="s">
        <v>1332</v>
      </c>
      <c r="C3770" t="s">
        <v>39</v>
      </c>
      <c r="D3770" t="s">
        <v>5409</v>
      </c>
      <c r="E3770" t="s">
        <v>5410</v>
      </c>
      <c r="F3770" t="s">
        <v>5793</v>
      </c>
      <c r="G3770" t="s">
        <v>5794</v>
      </c>
      <c r="I3770" t="s">
        <v>1335</v>
      </c>
      <c r="J3770">
        <v>800</v>
      </c>
      <c r="K3770" t="s">
        <v>2341</v>
      </c>
      <c r="L3770">
        <v>46093</v>
      </c>
      <c r="N3770">
        <v>46142</v>
      </c>
      <c r="P3770" t="s">
        <v>1337</v>
      </c>
      <c r="Q3770" t="s">
        <v>3329</v>
      </c>
      <c r="R3770" t="s">
        <v>1781</v>
      </c>
      <c r="S3770" t="s">
        <v>1332</v>
      </c>
      <c r="U3770" t="s">
        <v>1340</v>
      </c>
      <c r="V3770" t="s">
        <v>1341</v>
      </c>
      <c r="W3770" t="s">
        <v>1355</v>
      </c>
      <c r="AC3770" t="s">
        <v>1343</v>
      </c>
      <c r="AF3770" t="s">
        <v>1343</v>
      </c>
      <c r="AI3770">
        <v>12</v>
      </c>
      <c r="AJ3770">
        <v>800</v>
      </c>
      <c r="AL3770">
        <v>0</v>
      </c>
      <c r="AM3770" t="s">
        <v>1332</v>
      </c>
      <c r="AN3770">
        <v>0</v>
      </c>
      <c r="AO3770">
        <v>0</v>
      </c>
    </row>
    <row r="3771" spans="1:41" hidden="1" x14ac:dyDescent="0.3">
      <c r="C3771" t="s">
        <v>304</v>
      </c>
      <c r="D3771" t="s">
        <v>8642</v>
      </c>
      <c r="E3771" t="s">
        <v>1332</v>
      </c>
      <c r="F3771" t="s">
        <v>8910</v>
      </c>
      <c r="G3771" t="s">
        <v>8634</v>
      </c>
      <c r="I3771" t="s">
        <v>1335</v>
      </c>
      <c r="J3771">
        <v>600</v>
      </c>
      <c r="K3771" t="s">
        <v>2341</v>
      </c>
      <c r="L3771">
        <v>46128</v>
      </c>
      <c r="N3771">
        <v>46172</v>
      </c>
      <c r="P3771" t="s">
        <v>1420</v>
      </c>
      <c r="Q3771" t="s">
        <v>3329</v>
      </c>
      <c r="R3771" t="s">
        <v>1781</v>
      </c>
      <c r="U3771" t="s">
        <v>1340</v>
      </c>
      <c r="V3771" t="s">
        <v>1341</v>
      </c>
      <c r="W3771" t="s">
        <v>1355</v>
      </c>
      <c r="AC3771" t="s">
        <v>1343</v>
      </c>
      <c r="AF3771" t="s">
        <v>1343</v>
      </c>
      <c r="AI3771">
        <v>42</v>
      </c>
      <c r="AJ3771" t="s">
        <v>1332</v>
      </c>
      <c r="AL3771">
        <v>0</v>
      </c>
      <c r="AM3771" t="s">
        <v>1332</v>
      </c>
      <c r="AN3771">
        <v>0</v>
      </c>
      <c r="AO3771">
        <v>0</v>
      </c>
    </row>
    <row r="3772" spans="1:41" hidden="1" x14ac:dyDescent="0.3">
      <c r="C3772" t="s">
        <v>304</v>
      </c>
      <c r="D3772" t="s">
        <v>8688</v>
      </c>
      <c r="E3772" t="s">
        <v>1332</v>
      </c>
      <c r="F3772" t="s">
        <v>8910</v>
      </c>
      <c r="G3772" t="s">
        <v>8634</v>
      </c>
      <c r="I3772" t="s">
        <v>1335</v>
      </c>
      <c r="J3772">
        <v>600</v>
      </c>
      <c r="K3772" t="s">
        <v>2341</v>
      </c>
      <c r="L3772">
        <v>46128</v>
      </c>
      <c r="N3772">
        <v>46172</v>
      </c>
      <c r="P3772" t="s">
        <v>1420</v>
      </c>
      <c r="Q3772" t="s">
        <v>3329</v>
      </c>
      <c r="R3772" t="s">
        <v>1781</v>
      </c>
      <c r="U3772" t="s">
        <v>1340</v>
      </c>
      <c r="V3772" t="s">
        <v>1341</v>
      </c>
      <c r="W3772" t="s">
        <v>1355</v>
      </c>
      <c r="AC3772" t="s">
        <v>1343</v>
      </c>
      <c r="AF3772" t="s">
        <v>1343</v>
      </c>
      <c r="AI3772">
        <v>42</v>
      </c>
      <c r="AJ3772" t="s">
        <v>1332</v>
      </c>
      <c r="AL3772">
        <v>0</v>
      </c>
      <c r="AM3772" t="s">
        <v>1332</v>
      </c>
      <c r="AN3772">
        <v>0</v>
      </c>
      <c r="AO3772">
        <v>0</v>
      </c>
    </row>
    <row r="3773" spans="1:41" hidden="1" x14ac:dyDescent="0.3">
      <c r="C3773" t="s">
        <v>304</v>
      </c>
      <c r="D3773" t="s">
        <v>8692</v>
      </c>
      <c r="E3773" t="s">
        <v>1332</v>
      </c>
      <c r="F3773" t="s">
        <v>8910</v>
      </c>
      <c r="G3773" t="s">
        <v>8634</v>
      </c>
      <c r="I3773" t="s">
        <v>1335</v>
      </c>
      <c r="J3773">
        <v>0</v>
      </c>
      <c r="K3773" t="s">
        <v>2341</v>
      </c>
      <c r="L3773">
        <v>46128</v>
      </c>
      <c r="N3773">
        <v>46172</v>
      </c>
      <c r="P3773" t="s">
        <v>1420</v>
      </c>
      <c r="Q3773" t="s">
        <v>3329</v>
      </c>
      <c r="R3773" t="s">
        <v>1781</v>
      </c>
      <c r="U3773" t="s">
        <v>1340</v>
      </c>
      <c r="V3773" t="s">
        <v>1341</v>
      </c>
      <c r="W3773" t="s">
        <v>1355</v>
      </c>
      <c r="AC3773" t="s">
        <v>1343</v>
      </c>
      <c r="AF3773" t="s">
        <v>1343</v>
      </c>
      <c r="AI3773">
        <v>42</v>
      </c>
      <c r="AJ3773" t="s">
        <v>1332</v>
      </c>
      <c r="AL3773">
        <v>0</v>
      </c>
      <c r="AM3773" t="s">
        <v>1332</v>
      </c>
      <c r="AN3773">
        <v>0</v>
      </c>
      <c r="AO3773">
        <v>0</v>
      </c>
    </row>
    <row r="3774" spans="1:41" hidden="1" x14ac:dyDescent="0.3">
      <c r="A3774" t="s">
        <v>1332</v>
      </c>
      <c r="B3774" t="s">
        <v>1332</v>
      </c>
      <c r="C3774" t="s">
        <v>39</v>
      </c>
      <c r="D3774" t="s">
        <v>1438</v>
      </c>
      <c r="E3774">
        <v>2025933</v>
      </c>
      <c r="I3774" t="s">
        <v>1335</v>
      </c>
      <c r="J3774">
        <v>0</v>
      </c>
      <c r="K3774" t="s">
        <v>3507</v>
      </c>
      <c r="L3774">
        <v>46053</v>
      </c>
      <c r="N3774">
        <v>46096</v>
      </c>
      <c r="P3774" t="s">
        <v>1361</v>
      </c>
      <c r="Q3774" t="s">
        <v>3508</v>
      </c>
      <c r="R3774" t="s">
        <v>1339</v>
      </c>
      <c r="S3774" t="s">
        <v>1332</v>
      </c>
      <c r="U3774" t="s">
        <v>1537</v>
      </c>
      <c r="V3774" t="s">
        <v>1341</v>
      </c>
      <c r="W3774" t="s">
        <v>1339</v>
      </c>
      <c r="X3774">
        <v>46086</v>
      </c>
      <c r="Y3774" t="s">
        <v>3509</v>
      </c>
      <c r="Z3774">
        <v>26</v>
      </c>
      <c r="AA3774">
        <v>10</v>
      </c>
      <c r="AB3774">
        <v>5</v>
      </c>
      <c r="AC3774" t="s">
        <v>1343</v>
      </c>
      <c r="AF3774" t="s">
        <v>1343</v>
      </c>
      <c r="AI3774" t="s">
        <v>1339</v>
      </c>
      <c r="AJ3774">
        <v>50</v>
      </c>
      <c r="AL3774">
        <v>26</v>
      </c>
      <c r="AM3774">
        <v>26</v>
      </c>
      <c r="AN3774">
        <v>0.38461538461538503</v>
      </c>
      <c r="AO3774">
        <v>1.92307692307692</v>
      </c>
    </row>
    <row r="3775" spans="1:41" hidden="1" x14ac:dyDescent="0.3">
      <c r="A3775" t="s">
        <v>1332</v>
      </c>
      <c r="B3775" t="s">
        <v>1332</v>
      </c>
      <c r="C3775" t="s">
        <v>39</v>
      </c>
      <c r="D3775" t="s">
        <v>1755</v>
      </c>
      <c r="E3775">
        <v>2025329</v>
      </c>
      <c r="I3775" t="s">
        <v>1335</v>
      </c>
      <c r="J3775">
        <v>0</v>
      </c>
      <c r="K3775" t="s">
        <v>3507</v>
      </c>
      <c r="L3775">
        <v>46053</v>
      </c>
      <c r="N3775">
        <v>46096</v>
      </c>
      <c r="P3775" t="s">
        <v>1361</v>
      </c>
      <c r="Q3775" t="s">
        <v>3508</v>
      </c>
      <c r="R3775" t="s">
        <v>1339</v>
      </c>
      <c r="S3775" t="s">
        <v>1332</v>
      </c>
      <c r="U3775" t="s">
        <v>1537</v>
      </c>
      <c r="V3775" t="s">
        <v>1341</v>
      </c>
      <c r="W3775" t="s">
        <v>1339</v>
      </c>
      <c r="X3775">
        <v>46086</v>
      </c>
      <c r="Y3775" t="s">
        <v>3509</v>
      </c>
      <c r="Z3775">
        <v>26</v>
      </c>
      <c r="AA3775">
        <v>10</v>
      </c>
      <c r="AB3775">
        <v>5</v>
      </c>
      <c r="AC3775" t="s">
        <v>1343</v>
      </c>
      <c r="AF3775" t="s">
        <v>1343</v>
      </c>
      <c r="AI3775" t="s">
        <v>1339</v>
      </c>
      <c r="AJ3775">
        <v>52</v>
      </c>
      <c r="AL3775" t="s">
        <v>1332</v>
      </c>
      <c r="AM3775" t="s">
        <v>1332</v>
      </c>
      <c r="AN3775">
        <v>0.38461538461538503</v>
      </c>
      <c r="AO3775">
        <v>0</v>
      </c>
    </row>
    <row r="3776" spans="1:41" x14ac:dyDescent="0.3">
      <c r="A3776" t="s">
        <v>1332</v>
      </c>
      <c r="B3776" t="s">
        <v>1332</v>
      </c>
      <c r="C3776" t="s">
        <v>1380</v>
      </c>
      <c r="D3776" t="s">
        <v>4745</v>
      </c>
      <c r="E3776">
        <v>2026012</v>
      </c>
      <c r="F3776" t="s">
        <v>5203</v>
      </c>
      <c r="G3776" t="s">
        <v>5204</v>
      </c>
      <c r="I3776" t="s">
        <v>1335</v>
      </c>
      <c r="J3776">
        <v>260</v>
      </c>
      <c r="K3776" t="s">
        <v>2836</v>
      </c>
      <c r="L3776" s="42">
        <v>46086</v>
      </c>
      <c r="N3776">
        <v>46122</v>
      </c>
      <c r="P3776" t="s">
        <v>1337</v>
      </c>
      <c r="Q3776" t="s">
        <v>2837</v>
      </c>
      <c r="R3776" t="s">
        <v>1339</v>
      </c>
      <c r="S3776" t="s">
        <v>1332</v>
      </c>
      <c r="U3776" t="s">
        <v>1340</v>
      </c>
      <c r="V3776" t="s">
        <v>1341</v>
      </c>
      <c r="W3776" t="s">
        <v>1339</v>
      </c>
      <c r="X3776">
        <v>46122</v>
      </c>
      <c r="Y3776" t="s">
        <v>5205</v>
      </c>
      <c r="Z3776">
        <v>109</v>
      </c>
      <c r="AA3776">
        <v>41</v>
      </c>
      <c r="AB3776">
        <v>38</v>
      </c>
      <c r="AC3776" t="s">
        <v>1343</v>
      </c>
      <c r="AF3776" t="s">
        <v>1343</v>
      </c>
      <c r="AI3776" t="s">
        <v>1339</v>
      </c>
      <c r="AJ3776">
        <v>325</v>
      </c>
      <c r="AL3776">
        <v>109</v>
      </c>
      <c r="AM3776">
        <v>109</v>
      </c>
      <c r="AN3776">
        <v>0.37614678899082599</v>
      </c>
      <c r="AO3776">
        <v>2.98165137614679</v>
      </c>
    </row>
    <row r="3777" spans="1:41" hidden="1" x14ac:dyDescent="0.3">
      <c r="A3777" t="s">
        <v>1332</v>
      </c>
      <c r="B3777" t="s">
        <v>1332</v>
      </c>
      <c r="C3777" t="s">
        <v>1359</v>
      </c>
      <c r="D3777" t="s">
        <v>6423</v>
      </c>
      <c r="E3777" t="s">
        <v>6424</v>
      </c>
      <c r="F3777" t="s">
        <v>7986</v>
      </c>
      <c r="I3777" t="s">
        <v>1335</v>
      </c>
      <c r="J3777">
        <v>700</v>
      </c>
      <c r="K3777" t="s">
        <v>7880</v>
      </c>
      <c r="L3777">
        <v>46115</v>
      </c>
      <c r="N3777">
        <v>46157</v>
      </c>
      <c r="P3777" t="s">
        <v>1337</v>
      </c>
      <c r="Q3777" t="s">
        <v>7881</v>
      </c>
      <c r="R3777" t="s">
        <v>1781</v>
      </c>
      <c r="S3777" t="s">
        <v>1332</v>
      </c>
      <c r="U3777" t="s">
        <v>1340</v>
      </c>
      <c r="V3777" t="s">
        <v>1341</v>
      </c>
      <c r="W3777" t="s">
        <v>1355</v>
      </c>
      <c r="AC3777" t="s">
        <v>1343</v>
      </c>
      <c r="AF3777" t="s">
        <v>1343</v>
      </c>
      <c r="AI3777">
        <v>27</v>
      </c>
      <c r="AJ3777">
        <v>730</v>
      </c>
      <c r="AL3777">
        <v>0</v>
      </c>
      <c r="AM3777" t="s">
        <v>1332</v>
      </c>
      <c r="AN3777">
        <v>0</v>
      </c>
      <c r="AO3777">
        <v>0</v>
      </c>
    </row>
    <row r="3778" spans="1:41" hidden="1" x14ac:dyDescent="0.3">
      <c r="A3778" t="s">
        <v>1332</v>
      </c>
      <c r="B3778" t="s">
        <v>1332</v>
      </c>
      <c r="C3778" t="s">
        <v>1359</v>
      </c>
      <c r="D3778" t="s">
        <v>7163</v>
      </c>
      <c r="E3778" t="s">
        <v>7164</v>
      </c>
      <c r="F3778" t="s">
        <v>7986</v>
      </c>
      <c r="I3778" t="s">
        <v>1335</v>
      </c>
      <c r="J3778">
        <v>0</v>
      </c>
      <c r="K3778" t="s">
        <v>7880</v>
      </c>
      <c r="L3778">
        <v>46115</v>
      </c>
      <c r="N3778">
        <v>46157</v>
      </c>
      <c r="P3778" t="s">
        <v>1337</v>
      </c>
      <c r="Q3778" t="s">
        <v>7881</v>
      </c>
      <c r="R3778" t="s">
        <v>1781</v>
      </c>
      <c r="S3778" t="s">
        <v>1332</v>
      </c>
      <c r="U3778" t="s">
        <v>1340</v>
      </c>
      <c r="V3778" t="s">
        <v>1341</v>
      </c>
      <c r="W3778" t="s">
        <v>1355</v>
      </c>
      <c r="AC3778" t="s">
        <v>1343</v>
      </c>
      <c r="AF3778" t="s">
        <v>1343</v>
      </c>
      <c r="AI3778">
        <v>27</v>
      </c>
      <c r="AJ3778">
        <v>0</v>
      </c>
      <c r="AL3778">
        <v>0</v>
      </c>
      <c r="AM3778" t="s">
        <v>1332</v>
      </c>
      <c r="AN3778">
        <v>0</v>
      </c>
      <c r="AO3778">
        <v>0</v>
      </c>
    </row>
    <row r="3779" spans="1:41" hidden="1" x14ac:dyDescent="0.3">
      <c r="A3779" t="s">
        <v>1332</v>
      </c>
      <c r="B3779" t="s">
        <v>1332</v>
      </c>
      <c r="C3779" t="s">
        <v>1359</v>
      </c>
      <c r="D3779" t="s">
        <v>7165</v>
      </c>
      <c r="E3779" t="s">
        <v>7166</v>
      </c>
      <c r="F3779" t="s">
        <v>7986</v>
      </c>
      <c r="I3779" t="s">
        <v>1335</v>
      </c>
      <c r="J3779">
        <v>0</v>
      </c>
      <c r="K3779" t="s">
        <v>7880</v>
      </c>
      <c r="L3779">
        <v>46115</v>
      </c>
      <c r="N3779">
        <v>46157</v>
      </c>
      <c r="P3779" t="s">
        <v>1337</v>
      </c>
      <c r="Q3779" t="s">
        <v>7881</v>
      </c>
      <c r="R3779" t="s">
        <v>1781</v>
      </c>
      <c r="S3779" t="s">
        <v>1332</v>
      </c>
      <c r="U3779" t="s">
        <v>1340</v>
      </c>
      <c r="V3779" t="s">
        <v>1341</v>
      </c>
      <c r="W3779" t="s">
        <v>1355</v>
      </c>
      <c r="AB3779">
        <v>37</v>
      </c>
      <c r="AC3779" t="s">
        <v>1343</v>
      </c>
      <c r="AF3779" t="s">
        <v>1343</v>
      </c>
      <c r="AI3779">
        <v>27</v>
      </c>
      <c r="AJ3779">
        <v>0</v>
      </c>
      <c r="AL3779">
        <v>0</v>
      </c>
      <c r="AM3779" t="s">
        <v>1332</v>
      </c>
      <c r="AN3779">
        <v>0</v>
      </c>
      <c r="AO3779">
        <v>0</v>
      </c>
    </row>
    <row r="3780" spans="1:41" hidden="1" x14ac:dyDescent="0.3">
      <c r="A3780" t="s">
        <v>1332</v>
      </c>
      <c r="B3780" t="s">
        <v>1332</v>
      </c>
      <c r="C3780" t="s">
        <v>1359</v>
      </c>
      <c r="D3780" t="s">
        <v>7158</v>
      </c>
      <c r="E3780" t="s">
        <v>7159</v>
      </c>
      <c r="F3780" t="s">
        <v>7986</v>
      </c>
      <c r="I3780" t="s">
        <v>1335</v>
      </c>
      <c r="J3780">
        <v>0</v>
      </c>
      <c r="K3780" t="s">
        <v>7880</v>
      </c>
      <c r="L3780">
        <v>46115</v>
      </c>
      <c r="N3780">
        <v>46157</v>
      </c>
      <c r="P3780" t="s">
        <v>1337</v>
      </c>
      <c r="Q3780" t="s">
        <v>7881</v>
      </c>
      <c r="R3780" t="s">
        <v>1781</v>
      </c>
      <c r="S3780" t="s">
        <v>1332</v>
      </c>
      <c r="U3780" t="s">
        <v>1340</v>
      </c>
      <c r="V3780" t="s">
        <v>1341</v>
      </c>
      <c r="W3780" t="s">
        <v>1355</v>
      </c>
      <c r="AC3780" t="s">
        <v>1343</v>
      </c>
      <c r="AF3780" t="s">
        <v>1343</v>
      </c>
      <c r="AI3780">
        <v>27</v>
      </c>
      <c r="AJ3780">
        <v>35</v>
      </c>
      <c r="AL3780">
        <v>0</v>
      </c>
      <c r="AM3780" t="s">
        <v>1332</v>
      </c>
      <c r="AN3780">
        <v>0</v>
      </c>
      <c r="AO3780">
        <v>0</v>
      </c>
    </row>
    <row r="3781" spans="1:41" hidden="1" x14ac:dyDescent="0.3">
      <c r="C3781" t="s">
        <v>64</v>
      </c>
      <c r="D3781" t="s">
        <v>8676</v>
      </c>
      <c r="E3781" t="s">
        <v>1332</v>
      </c>
      <c r="F3781" t="s">
        <v>8712</v>
      </c>
      <c r="G3781" t="s">
        <v>8634</v>
      </c>
      <c r="I3781" t="s">
        <v>1335</v>
      </c>
      <c r="J3781">
        <v>750</v>
      </c>
      <c r="K3781" t="s">
        <v>7880</v>
      </c>
      <c r="L3781">
        <v>46126</v>
      </c>
      <c r="N3781">
        <v>46162</v>
      </c>
      <c r="P3781" t="s">
        <v>1337</v>
      </c>
      <c r="Q3781" t="s">
        <v>7881</v>
      </c>
      <c r="U3781" t="s">
        <v>1340</v>
      </c>
      <c r="V3781" t="s">
        <v>1402</v>
      </c>
      <c r="W3781" t="s">
        <v>1355</v>
      </c>
      <c r="AC3781" t="s">
        <v>1343</v>
      </c>
      <c r="AF3781" t="s">
        <v>1343</v>
      </c>
      <c r="AI3781">
        <v>32</v>
      </c>
      <c r="AJ3781" t="s">
        <v>1332</v>
      </c>
      <c r="AL3781">
        <v>0</v>
      </c>
      <c r="AM3781" t="s">
        <v>1332</v>
      </c>
      <c r="AN3781">
        <v>0</v>
      </c>
      <c r="AO3781">
        <v>0</v>
      </c>
    </row>
    <row r="3782" spans="1:41" hidden="1" x14ac:dyDescent="0.3">
      <c r="C3782" t="s">
        <v>64</v>
      </c>
      <c r="D3782" t="s">
        <v>8680</v>
      </c>
      <c r="E3782" t="s">
        <v>1332</v>
      </c>
      <c r="F3782" t="s">
        <v>8712</v>
      </c>
      <c r="G3782" t="s">
        <v>8634</v>
      </c>
      <c r="I3782" t="s">
        <v>1335</v>
      </c>
      <c r="J3782">
        <v>0</v>
      </c>
      <c r="K3782" t="s">
        <v>7880</v>
      </c>
      <c r="L3782">
        <v>46126</v>
      </c>
      <c r="N3782">
        <v>46162</v>
      </c>
      <c r="P3782" t="s">
        <v>1337</v>
      </c>
      <c r="Q3782" t="s">
        <v>7881</v>
      </c>
      <c r="U3782" t="s">
        <v>1340</v>
      </c>
      <c r="V3782" t="s">
        <v>1402</v>
      </c>
      <c r="W3782" t="s">
        <v>1355</v>
      </c>
      <c r="AC3782" t="s">
        <v>1343</v>
      </c>
      <c r="AF3782" t="s">
        <v>1343</v>
      </c>
      <c r="AI3782">
        <v>32</v>
      </c>
      <c r="AJ3782" t="s">
        <v>1332</v>
      </c>
      <c r="AL3782">
        <v>0</v>
      </c>
      <c r="AM3782" t="s">
        <v>1332</v>
      </c>
      <c r="AN3782">
        <v>0</v>
      </c>
      <c r="AO3782">
        <v>0</v>
      </c>
    </row>
    <row r="3783" spans="1:41" hidden="1" x14ac:dyDescent="0.3">
      <c r="C3783" t="s">
        <v>64</v>
      </c>
      <c r="D3783" t="s">
        <v>8542</v>
      </c>
      <c r="E3783" t="s">
        <v>1332</v>
      </c>
      <c r="F3783" t="s">
        <v>8712</v>
      </c>
      <c r="G3783" t="s">
        <v>8634</v>
      </c>
      <c r="I3783" t="s">
        <v>1335</v>
      </c>
      <c r="J3783">
        <v>0</v>
      </c>
      <c r="K3783" t="s">
        <v>7880</v>
      </c>
      <c r="L3783">
        <v>46126</v>
      </c>
      <c r="N3783">
        <v>46162</v>
      </c>
      <c r="P3783" t="s">
        <v>1337</v>
      </c>
      <c r="Q3783" t="s">
        <v>7881</v>
      </c>
      <c r="U3783" t="s">
        <v>1340</v>
      </c>
      <c r="V3783" t="s">
        <v>1402</v>
      </c>
      <c r="W3783" t="s">
        <v>1355</v>
      </c>
      <c r="AC3783" t="s">
        <v>1343</v>
      </c>
      <c r="AF3783" t="s">
        <v>1343</v>
      </c>
      <c r="AI3783">
        <v>32</v>
      </c>
      <c r="AJ3783" t="s">
        <v>1332</v>
      </c>
      <c r="AL3783">
        <v>0</v>
      </c>
      <c r="AM3783" t="s">
        <v>1332</v>
      </c>
      <c r="AN3783">
        <v>0</v>
      </c>
      <c r="AO3783">
        <v>0</v>
      </c>
    </row>
    <row r="3784" spans="1:41" hidden="1" x14ac:dyDescent="0.3">
      <c r="A3784" t="s">
        <v>1332</v>
      </c>
      <c r="B3784" t="s">
        <v>1332</v>
      </c>
      <c r="C3784" t="s">
        <v>205</v>
      </c>
      <c r="D3784" t="s">
        <v>6419</v>
      </c>
      <c r="E3784">
        <v>2026053</v>
      </c>
      <c r="F3784" t="s">
        <v>6420</v>
      </c>
      <c r="G3784" t="s">
        <v>4636</v>
      </c>
      <c r="I3784" t="s">
        <v>1335</v>
      </c>
      <c r="J3784">
        <v>300</v>
      </c>
      <c r="K3784" t="s">
        <v>6421</v>
      </c>
      <c r="L3784">
        <v>46099</v>
      </c>
      <c r="N3784">
        <v>46142</v>
      </c>
      <c r="P3784" t="s">
        <v>1337</v>
      </c>
      <c r="Q3784" t="s">
        <v>6422</v>
      </c>
      <c r="R3784" t="s">
        <v>1781</v>
      </c>
      <c r="S3784" t="s">
        <v>1332</v>
      </c>
      <c r="U3784" t="s">
        <v>1340</v>
      </c>
      <c r="V3784" t="s">
        <v>1341</v>
      </c>
      <c r="W3784" t="s">
        <v>1355</v>
      </c>
      <c r="AC3784" t="s">
        <v>1343</v>
      </c>
      <c r="AF3784" t="s">
        <v>1343</v>
      </c>
      <c r="AI3784">
        <v>12</v>
      </c>
      <c r="AJ3784">
        <v>300</v>
      </c>
      <c r="AL3784">
        <v>0</v>
      </c>
      <c r="AM3784" t="s">
        <v>1332</v>
      </c>
      <c r="AN3784">
        <v>0</v>
      </c>
      <c r="AO3784">
        <v>0</v>
      </c>
    </row>
    <row r="3785" spans="1:41" hidden="1" x14ac:dyDescent="0.3">
      <c r="A3785" t="s">
        <v>1332</v>
      </c>
      <c r="B3785" t="s">
        <v>1332</v>
      </c>
      <c r="C3785" t="s">
        <v>205</v>
      </c>
      <c r="D3785" t="s">
        <v>6423</v>
      </c>
      <c r="E3785" t="s">
        <v>6424</v>
      </c>
      <c r="F3785" t="s">
        <v>6420</v>
      </c>
      <c r="I3785" t="s">
        <v>1335</v>
      </c>
      <c r="J3785">
        <v>0</v>
      </c>
      <c r="K3785" t="s">
        <v>6421</v>
      </c>
      <c r="L3785">
        <v>46099</v>
      </c>
      <c r="N3785">
        <v>46142</v>
      </c>
      <c r="P3785" t="s">
        <v>1337</v>
      </c>
      <c r="Q3785" t="s">
        <v>6422</v>
      </c>
      <c r="R3785" t="s">
        <v>1781</v>
      </c>
      <c r="S3785" t="s">
        <v>1332</v>
      </c>
      <c r="U3785" t="s">
        <v>1340</v>
      </c>
      <c r="V3785" t="s">
        <v>1341</v>
      </c>
      <c r="W3785" t="s">
        <v>1355</v>
      </c>
      <c r="AC3785" t="s">
        <v>1343</v>
      </c>
      <c r="AF3785" t="s">
        <v>1343</v>
      </c>
      <c r="AI3785">
        <v>12</v>
      </c>
      <c r="AJ3785">
        <v>30</v>
      </c>
      <c r="AL3785">
        <v>0</v>
      </c>
      <c r="AM3785" t="s">
        <v>1332</v>
      </c>
      <c r="AN3785">
        <v>0</v>
      </c>
      <c r="AO3785">
        <v>0</v>
      </c>
    </row>
    <row r="3786" spans="1:41" hidden="1" x14ac:dyDescent="0.3">
      <c r="A3786" t="s">
        <v>1332</v>
      </c>
      <c r="B3786" t="s">
        <v>1332</v>
      </c>
      <c r="C3786" t="s">
        <v>1359</v>
      </c>
      <c r="D3786" t="s">
        <v>2962</v>
      </c>
      <c r="E3786">
        <v>2025945</v>
      </c>
      <c r="F3786" t="s">
        <v>6587</v>
      </c>
      <c r="G3786" t="s">
        <v>6588</v>
      </c>
      <c r="I3786" t="s">
        <v>1335</v>
      </c>
      <c r="J3786">
        <v>300</v>
      </c>
      <c r="K3786" t="s">
        <v>6421</v>
      </c>
      <c r="L3786">
        <v>46101</v>
      </c>
      <c r="N3786">
        <v>46152</v>
      </c>
      <c r="P3786" t="s">
        <v>1337</v>
      </c>
      <c r="Q3786" t="s">
        <v>6422</v>
      </c>
      <c r="R3786" t="s">
        <v>1781</v>
      </c>
      <c r="S3786" t="s">
        <v>1332</v>
      </c>
      <c r="U3786" t="s">
        <v>1340</v>
      </c>
      <c r="V3786" t="s">
        <v>1341</v>
      </c>
      <c r="W3786" t="s">
        <v>1355</v>
      </c>
      <c r="AC3786" t="s">
        <v>1343</v>
      </c>
      <c r="AF3786" t="s">
        <v>1343</v>
      </c>
      <c r="AI3786">
        <v>22</v>
      </c>
      <c r="AJ3786">
        <v>360</v>
      </c>
      <c r="AL3786">
        <v>0</v>
      </c>
      <c r="AM3786" t="s">
        <v>1332</v>
      </c>
      <c r="AN3786">
        <v>0</v>
      </c>
      <c r="AO3786">
        <v>0</v>
      </c>
    </row>
    <row r="3787" spans="1:41" hidden="1" x14ac:dyDescent="0.3">
      <c r="A3787" t="s">
        <v>1332</v>
      </c>
      <c r="B3787" t="s">
        <v>1332</v>
      </c>
      <c r="C3787" t="s">
        <v>1371</v>
      </c>
      <c r="D3787" t="s">
        <v>2814</v>
      </c>
      <c r="E3787" t="s">
        <v>2815</v>
      </c>
      <c r="I3787" t="s">
        <v>1335</v>
      </c>
      <c r="J3787">
        <v>50</v>
      </c>
      <c r="K3787" t="s">
        <v>2816</v>
      </c>
      <c r="L3787">
        <v>46020</v>
      </c>
      <c r="N3787">
        <v>46068</v>
      </c>
      <c r="P3787" t="s">
        <v>1361</v>
      </c>
      <c r="Q3787" t="s">
        <v>2817</v>
      </c>
      <c r="R3787" t="s">
        <v>1339</v>
      </c>
      <c r="S3787" t="s">
        <v>1332</v>
      </c>
      <c r="U3787" t="s">
        <v>1340</v>
      </c>
      <c r="V3787" t="s">
        <v>1341</v>
      </c>
      <c r="W3787" t="s">
        <v>1339</v>
      </c>
      <c r="X3787">
        <v>46094</v>
      </c>
      <c r="Y3787" t="s">
        <v>2818</v>
      </c>
      <c r="AC3787" t="s">
        <v>1343</v>
      </c>
      <c r="AF3787" t="s">
        <v>1343</v>
      </c>
      <c r="AI3787" t="s">
        <v>1339</v>
      </c>
      <c r="AJ3787">
        <v>122</v>
      </c>
      <c r="AL3787">
        <v>0</v>
      </c>
      <c r="AM3787">
        <v>0</v>
      </c>
      <c r="AN3787">
        <v>0</v>
      </c>
      <c r="AO3787">
        <v>0</v>
      </c>
    </row>
    <row r="3788" spans="1:41" hidden="1" x14ac:dyDescent="0.3">
      <c r="A3788" t="s">
        <v>1332</v>
      </c>
      <c r="B3788" t="s">
        <v>1332</v>
      </c>
      <c r="C3788" t="s">
        <v>1371</v>
      </c>
      <c r="D3788" t="s">
        <v>2309</v>
      </c>
      <c r="E3788" t="s">
        <v>2310</v>
      </c>
      <c r="I3788" t="s">
        <v>1335</v>
      </c>
      <c r="J3788">
        <v>50</v>
      </c>
      <c r="K3788" t="s">
        <v>2816</v>
      </c>
      <c r="L3788">
        <v>46020</v>
      </c>
      <c r="N3788">
        <v>46068</v>
      </c>
      <c r="P3788" t="s">
        <v>1361</v>
      </c>
      <c r="Q3788" t="s">
        <v>2817</v>
      </c>
      <c r="R3788" t="s">
        <v>1358</v>
      </c>
      <c r="S3788" t="s">
        <v>1332</v>
      </c>
      <c r="U3788" t="s">
        <v>1340</v>
      </c>
      <c r="V3788" t="s">
        <v>1341</v>
      </c>
      <c r="W3788" t="s">
        <v>1358</v>
      </c>
      <c r="AC3788" t="s">
        <v>1343</v>
      </c>
      <c r="AF3788" t="s">
        <v>1343</v>
      </c>
      <c r="AI3788" t="s">
        <v>1358</v>
      </c>
      <c r="AJ3788">
        <v>50</v>
      </c>
      <c r="AL3788">
        <v>0</v>
      </c>
      <c r="AM3788" t="s">
        <v>1332</v>
      </c>
      <c r="AN3788">
        <v>0</v>
      </c>
      <c r="AO3788">
        <v>0</v>
      </c>
    </row>
    <row r="3789" spans="1:41" hidden="1" x14ac:dyDescent="0.3">
      <c r="A3789" t="s">
        <v>1332</v>
      </c>
      <c r="B3789" t="s">
        <v>1332</v>
      </c>
      <c r="C3789" t="s">
        <v>1371</v>
      </c>
      <c r="D3789" t="s">
        <v>2376</v>
      </c>
      <c r="E3789" t="s">
        <v>1332</v>
      </c>
      <c r="I3789" t="s">
        <v>1335</v>
      </c>
      <c r="J3789">
        <v>50</v>
      </c>
      <c r="K3789" t="s">
        <v>2816</v>
      </c>
      <c r="L3789">
        <v>46020</v>
      </c>
      <c r="N3789">
        <v>46068</v>
      </c>
      <c r="P3789" t="s">
        <v>1361</v>
      </c>
      <c r="Q3789" t="s">
        <v>2817</v>
      </c>
      <c r="R3789" t="s">
        <v>1339</v>
      </c>
      <c r="S3789" t="s">
        <v>1332</v>
      </c>
      <c r="U3789" t="s">
        <v>1340</v>
      </c>
      <c r="V3789" t="s">
        <v>1341</v>
      </c>
      <c r="W3789" t="s">
        <v>1339</v>
      </c>
      <c r="X3789">
        <v>46044</v>
      </c>
      <c r="Y3789" t="s">
        <v>2819</v>
      </c>
      <c r="AC3789" t="s">
        <v>1343</v>
      </c>
      <c r="AF3789" t="s">
        <v>1343</v>
      </c>
      <c r="AI3789" t="s">
        <v>1339</v>
      </c>
      <c r="AJ3789" t="s">
        <v>1332</v>
      </c>
      <c r="AL3789">
        <v>0</v>
      </c>
      <c r="AM3789">
        <v>0</v>
      </c>
      <c r="AN3789">
        <v>0</v>
      </c>
      <c r="AO3789">
        <v>0</v>
      </c>
    </row>
    <row r="3790" spans="1:41" hidden="1" x14ac:dyDescent="0.3">
      <c r="A3790" t="s">
        <v>1332</v>
      </c>
      <c r="B3790" t="s">
        <v>1332</v>
      </c>
      <c r="C3790" t="s">
        <v>1386</v>
      </c>
      <c r="D3790" t="s">
        <v>2463</v>
      </c>
      <c r="E3790" t="s">
        <v>1332</v>
      </c>
      <c r="I3790" t="s">
        <v>1335</v>
      </c>
      <c r="J3790">
        <v>650</v>
      </c>
      <c r="K3790" t="s">
        <v>2939</v>
      </c>
      <c r="L3790">
        <v>46026</v>
      </c>
      <c r="N3790">
        <v>46081</v>
      </c>
      <c r="P3790" t="s">
        <v>1337</v>
      </c>
      <c r="Q3790" t="s">
        <v>2940</v>
      </c>
      <c r="R3790" t="s">
        <v>1358</v>
      </c>
      <c r="S3790" t="s">
        <v>1332</v>
      </c>
      <c r="U3790" t="s">
        <v>1340</v>
      </c>
      <c r="V3790" t="s">
        <v>1341</v>
      </c>
      <c r="W3790" t="s">
        <v>1358</v>
      </c>
      <c r="AC3790" t="s">
        <v>1343</v>
      </c>
      <c r="AF3790" t="s">
        <v>1343</v>
      </c>
      <c r="AI3790" t="s">
        <v>1358</v>
      </c>
      <c r="AJ3790" t="s">
        <v>1332</v>
      </c>
      <c r="AL3790">
        <v>0</v>
      </c>
      <c r="AM3790" t="s">
        <v>1332</v>
      </c>
      <c r="AN3790">
        <v>0</v>
      </c>
      <c r="AO3790">
        <v>0</v>
      </c>
    </row>
    <row r="3791" spans="1:41" hidden="1" x14ac:dyDescent="0.3">
      <c r="A3791" t="s">
        <v>1332</v>
      </c>
      <c r="B3791" t="s">
        <v>1332</v>
      </c>
      <c r="C3791" t="s">
        <v>1386</v>
      </c>
      <c r="D3791" t="s">
        <v>2309</v>
      </c>
      <c r="E3791" t="s">
        <v>2310</v>
      </c>
      <c r="I3791" t="s">
        <v>1335</v>
      </c>
      <c r="J3791">
        <v>650</v>
      </c>
      <c r="K3791" t="s">
        <v>2939</v>
      </c>
      <c r="L3791">
        <v>46026</v>
      </c>
      <c r="N3791">
        <v>46081</v>
      </c>
      <c r="P3791" t="s">
        <v>1337</v>
      </c>
      <c r="Q3791" t="s">
        <v>2940</v>
      </c>
      <c r="R3791" t="s">
        <v>1339</v>
      </c>
      <c r="S3791" t="s">
        <v>1332</v>
      </c>
      <c r="U3791" t="s">
        <v>1340</v>
      </c>
      <c r="V3791" t="s">
        <v>1341</v>
      </c>
      <c r="W3791" t="s">
        <v>1339</v>
      </c>
      <c r="X3791">
        <v>46071</v>
      </c>
      <c r="Y3791" t="s">
        <v>2941</v>
      </c>
      <c r="AC3791" t="s">
        <v>1343</v>
      </c>
      <c r="AF3791" t="s">
        <v>1343</v>
      </c>
      <c r="AI3791" t="s">
        <v>1339</v>
      </c>
      <c r="AJ3791">
        <v>650</v>
      </c>
      <c r="AL3791">
        <v>0</v>
      </c>
      <c r="AM3791">
        <v>0</v>
      </c>
      <c r="AN3791">
        <v>0</v>
      </c>
      <c r="AO3791">
        <v>0</v>
      </c>
    </row>
    <row r="3792" spans="1:41" hidden="1" x14ac:dyDescent="0.3">
      <c r="A3792" t="s">
        <v>1332</v>
      </c>
      <c r="B3792" t="s">
        <v>1332</v>
      </c>
      <c r="C3792" t="s">
        <v>1386</v>
      </c>
      <c r="D3792" t="s">
        <v>4520</v>
      </c>
      <c r="E3792">
        <v>2026012</v>
      </c>
      <c r="F3792" t="s">
        <v>5017</v>
      </c>
      <c r="G3792" t="s">
        <v>5018</v>
      </c>
      <c r="I3792" t="s">
        <v>1335</v>
      </c>
      <c r="J3792">
        <v>650</v>
      </c>
      <c r="K3792" t="s">
        <v>2939</v>
      </c>
      <c r="L3792">
        <v>46086</v>
      </c>
      <c r="N3792">
        <v>46122</v>
      </c>
      <c r="P3792" t="s">
        <v>1337</v>
      </c>
      <c r="Q3792" t="s">
        <v>2940</v>
      </c>
      <c r="R3792" t="s">
        <v>1352</v>
      </c>
      <c r="S3792" t="s">
        <v>1332</v>
      </c>
      <c r="U3792" t="s">
        <v>1340</v>
      </c>
      <c r="V3792" t="s">
        <v>1341</v>
      </c>
      <c r="W3792" t="s">
        <v>1355</v>
      </c>
      <c r="AC3792" t="s">
        <v>1343</v>
      </c>
      <c r="AF3792" t="s">
        <v>1343</v>
      </c>
      <c r="AI3792" t="s">
        <v>1352</v>
      </c>
      <c r="AJ3792">
        <v>715</v>
      </c>
      <c r="AL3792">
        <v>0</v>
      </c>
      <c r="AM3792" t="s">
        <v>1332</v>
      </c>
      <c r="AN3792">
        <v>0</v>
      </c>
      <c r="AO3792">
        <v>0</v>
      </c>
    </row>
    <row r="3793" spans="1:41" hidden="1" x14ac:dyDescent="0.3">
      <c r="A3793" t="s">
        <v>1332</v>
      </c>
      <c r="B3793" t="s">
        <v>1379</v>
      </c>
      <c r="C3793" t="s">
        <v>39</v>
      </c>
      <c r="D3793" t="s">
        <v>3882</v>
      </c>
      <c r="E3793">
        <v>2025322</v>
      </c>
      <c r="F3793" t="s">
        <v>6152</v>
      </c>
      <c r="G3793" t="s">
        <v>6153</v>
      </c>
      <c r="I3793" t="s">
        <v>1335</v>
      </c>
      <c r="J3793">
        <v>200</v>
      </c>
      <c r="K3793" t="s">
        <v>6154</v>
      </c>
      <c r="L3793">
        <v>46097</v>
      </c>
      <c r="N3793">
        <v>46142</v>
      </c>
      <c r="P3793" t="s">
        <v>1337</v>
      </c>
      <c r="Q3793" t="s">
        <v>6155</v>
      </c>
      <c r="R3793" t="s">
        <v>1339</v>
      </c>
      <c r="S3793" t="s">
        <v>1332</v>
      </c>
      <c r="U3793" t="s">
        <v>1340</v>
      </c>
      <c r="V3793" t="s">
        <v>1341</v>
      </c>
      <c r="W3793" t="s">
        <v>1339</v>
      </c>
      <c r="X3793">
        <v>46120</v>
      </c>
      <c r="Y3793" t="s">
        <v>6156</v>
      </c>
      <c r="Z3793">
        <v>183</v>
      </c>
      <c r="AA3793">
        <v>39</v>
      </c>
      <c r="AB3793">
        <v>3</v>
      </c>
      <c r="AC3793" t="s">
        <v>1343</v>
      </c>
      <c r="AF3793" t="s">
        <v>1343</v>
      </c>
      <c r="AI3793" t="s">
        <v>1339</v>
      </c>
      <c r="AJ3793">
        <v>290</v>
      </c>
      <c r="AL3793">
        <v>183</v>
      </c>
      <c r="AM3793">
        <v>183</v>
      </c>
      <c r="AN3793">
        <v>0.213114754098361</v>
      </c>
      <c r="AO3793">
        <v>1.5846994535519101</v>
      </c>
    </row>
    <row r="3794" spans="1:41" hidden="1" x14ac:dyDescent="0.3">
      <c r="A3794" t="s">
        <v>1332</v>
      </c>
      <c r="B3794" t="s">
        <v>1379</v>
      </c>
      <c r="C3794" t="s">
        <v>39</v>
      </c>
      <c r="D3794" t="s">
        <v>3708</v>
      </c>
      <c r="E3794">
        <v>2025322</v>
      </c>
      <c r="F3794" t="s">
        <v>6152</v>
      </c>
      <c r="I3794" t="s">
        <v>1335</v>
      </c>
      <c r="J3794">
        <v>0</v>
      </c>
      <c r="K3794" t="s">
        <v>6154</v>
      </c>
      <c r="L3794">
        <v>46097</v>
      </c>
      <c r="N3794">
        <v>46142</v>
      </c>
      <c r="P3794" t="s">
        <v>1337</v>
      </c>
      <c r="Q3794" t="s">
        <v>6155</v>
      </c>
      <c r="R3794" t="s">
        <v>1339</v>
      </c>
      <c r="S3794" t="s">
        <v>1332</v>
      </c>
      <c r="U3794" t="s">
        <v>1340</v>
      </c>
      <c r="V3794" t="s">
        <v>1341</v>
      </c>
      <c r="W3794" t="s">
        <v>1339</v>
      </c>
      <c r="X3794">
        <v>46120</v>
      </c>
      <c r="Y3794" t="s">
        <v>6156</v>
      </c>
      <c r="Z3794">
        <v>183</v>
      </c>
      <c r="AA3794">
        <v>39</v>
      </c>
      <c r="AB3794">
        <v>3</v>
      </c>
      <c r="AC3794" t="s">
        <v>1343</v>
      </c>
      <c r="AF3794" t="s">
        <v>1343</v>
      </c>
      <c r="AI3794" t="s">
        <v>1339</v>
      </c>
      <c r="AJ3794">
        <v>90</v>
      </c>
      <c r="AL3794" t="s">
        <v>1332</v>
      </c>
      <c r="AM3794" t="s">
        <v>1332</v>
      </c>
      <c r="AN3794">
        <v>0.213114754098361</v>
      </c>
      <c r="AO3794">
        <v>0</v>
      </c>
    </row>
    <row r="3795" spans="1:41" hidden="1" x14ac:dyDescent="0.3">
      <c r="A3795" t="s">
        <v>1332</v>
      </c>
      <c r="B3795" t="s">
        <v>1332</v>
      </c>
      <c r="C3795" t="s">
        <v>39</v>
      </c>
      <c r="D3795" t="s">
        <v>2962</v>
      </c>
      <c r="E3795">
        <v>2025945</v>
      </c>
      <c r="F3795" t="s">
        <v>6152</v>
      </c>
      <c r="G3795" t="s">
        <v>6153</v>
      </c>
      <c r="I3795" t="s">
        <v>1335</v>
      </c>
      <c r="J3795">
        <v>200</v>
      </c>
      <c r="K3795" t="s">
        <v>6154</v>
      </c>
      <c r="L3795">
        <v>46097</v>
      </c>
      <c r="N3795">
        <v>46142</v>
      </c>
      <c r="P3795" t="s">
        <v>1337</v>
      </c>
      <c r="Q3795" t="s">
        <v>6155</v>
      </c>
      <c r="R3795" t="s">
        <v>1339</v>
      </c>
      <c r="S3795" t="s">
        <v>1332</v>
      </c>
      <c r="U3795" t="s">
        <v>1340</v>
      </c>
      <c r="V3795" t="s">
        <v>1341</v>
      </c>
      <c r="W3795" t="s">
        <v>1339</v>
      </c>
      <c r="X3795">
        <v>46114</v>
      </c>
      <c r="Y3795" t="s">
        <v>6157</v>
      </c>
      <c r="Z3795">
        <v>136</v>
      </c>
      <c r="AA3795">
        <v>32</v>
      </c>
      <c r="AB3795">
        <v>4</v>
      </c>
      <c r="AC3795" t="s">
        <v>1343</v>
      </c>
      <c r="AF3795" t="s">
        <v>1343</v>
      </c>
      <c r="AI3795" t="s">
        <v>1339</v>
      </c>
      <c r="AJ3795">
        <v>260</v>
      </c>
      <c r="AL3795">
        <v>136</v>
      </c>
      <c r="AM3795">
        <v>136</v>
      </c>
      <c r="AN3795">
        <v>0.23529411764705899</v>
      </c>
      <c r="AO3795">
        <v>1.9117647058823499</v>
      </c>
    </row>
    <row r="3796" spans="1:41" x14ac:dyDescent="0.3">
      <c r="A3796" t="s">
        <v>1332</v>
      </c>
      <c r="B3796" t="s">
        <v>1332</v>
      </c>
      <c r="C3796" t="s">
        <v>1380</v>
      </c>
      <c r="D3796" t="s">
        <v>4674</v>
      </c>
      <c r="E3796">
        <v>2026014</v>
      </c>
      <c r="F3796" t="s">
        <v>5194</v>
      </c>
      <c r="G3796" t="s">
        <v>5197</v>
      </c>
      <c r="I3796" t="s">
        <v>1335</v>
      </c>
      <c r="J3796">
        <v>0</v>
      </c>
      <c r="K3796" t="s">
        <v>5198</v>
      </c>
      <c r="L3796" s="42">
        <v>46086</v>
      </c>
      <c r="N3796">
        <v>46142</v>
      </c>
      <c r="P3796" t="s">
        <v>1337</v>
      </c>
      <c r="Q3796" t="s">
        <v>3933</v>
      </c>
      <c r="R3796" t="s">
        <v>1781</v>
      </c>
      <c r="S3796" t="s">
        <v>1353</v>
      </c>
      <c r="U3796" t="s">
        <v>1354</v>
      </c>
      <c r="V3796" t="s">
        <v>1341</v>
      </c>
      <c r="W3796" t="s">
        <v>1355</v>
      </c>
      <c r="AC3796" t="s">
        <v>1343</v>
      </c>
      <c r="AF3796" t="s">
        <v>1343</v>
      </c>
      <c r="AI3796">
        <v>12</v>
      </c>
      <c r="AJ3796">
        <v>45</v>
      </c>
      <c r="AL3796">
        <v>0</v>
      </c>
      <c r="AM3796" t="s">
        <v>1332</v>
      </c>
      <c r="AN3796">
        <v>0</v>
      </c>
      <c r="AO3796">
        <v>0</v>
      </c>
    </row>
    <row r="3797" spans="1:41" x14ac:dyDescent="0.3">
      <c r="A3797" t="s">
        <v>1332</v>
      </c>
      <c r="B3797" t="s">
        <v>1332</v>
      </c>
      <c r="C3797" t="s">
        <v>1380</v>
      </c>
      <c r="D3797" t="s">
        <v>4577</v>
      </c>
      <c r="E3797">
        <v>2025320</v>
      </c>
      <c r="F3797" t="s">
        <v>5194</v>
      </c>
      <c r="G3797" t="s">
        <v>5196</v>
      </c>
      <c r="I3797" t="s">
        <v>1335</v>
      </c>
      <c r="J3797">
        <v>400</v>
      </c>
      <c r="K3797" t="s">
        <v>3935</v>
      </c>
      <c r="L3797" s="42">
        <v>46086</v>
      </c>
      <c r="N3797">
        <v>46142</v>
      </c>
      <c r="P3797" t="s">
        <v>1337</v>
      </c>
      <c r="Q3797" t="s">
        <v>3933</v>
      </c>
      <c r="R3797" t="s">
        <v>1781</v>
      </c>
      <c r="S3797" t="s">
        <v>1353</v>
      </c>
      <c r="U3797" t="s">
        <v>1354</v>
      </c>
      <c r="V3797" t="s">
        <v>1341</v>
      </c>
      <c r="W3797" t="s">
        <v>1355</v>
      </c>
      <c r="AC3797" t="s">
        <v>1343</v>
      </c>
      <c r="AF3797" t="s">
        <v>1343</v>
      </c>
      <c r="AI3797">
        <v>12</v>
      </c>
      <c r="AJ3797">
        <v>445</v>
      </c>
      <c r="AL3797">
        <v>0</v>
      </c>
      <c r="AM3797" t="s">
        <v>1332</v>
      </c>
      <c r="AN3797">
        <v>0</v>
      </c>
      <c r="AO3797">
        <v>0</v>
      </c>
    </row>
    <row r="3798" spans="1:41" hidden="1" x14ac:dyDescent="0.3">
      <c r="A3798" t="s">
        <v>1332</v>
      </c>
      <c r="B3798" t="s">
        <v>1332</v>
      </c>
      <c r="C3798" t="s">
        <v>47</v>
      </c>
      <c r="D3798" t="s">
        <v>2962</v>
      </c>
      <c r="E3798">
        <v>2025945</v>
      </c>
      <c r="F3798" t="s">
        <v>4838</v>
      </c>
      <c r="G3798" t="s">
        <v>5722</v>
      </c>
      <c r="I3798" t="s">
        <v>1335</v>
      </c>
      <c r="J3798">
        <v>0</v>
      </c>
      <c r="K3798" t="s">
        <v>4840</v>
      </c>
      <c r="L3798">
        <v>46092</v>
      </c>
      <c r="N3798">
        <v>46132</v>
      </c>
      <c r="P3798" t="s">
        <v>1361</v>
      </c>
      <c r="Q3798" t="s">
        <v>4841</v>
      </c>
      <c r="R3798" t="s">
        <v>1339</v>
      </c>
      <c r="S3798" t="s">
        <v>1332</v>
      </c>
      <c r="U3798" t="s">
        <v>1537</v>
      </c>
      <c r="V3798" t="s">
        <v>1341</v>
      </c>
      <c r="W3798" t="s">
        <v>1339</v>
      </c>
      <c r="X3798">
        <v>46099</v>
      </c>
      <c r="Y3798" t="s">
        <v>5723</v>
      </c>
      <c r="Z3798">
        <v>67</v>
      </c>
      <c r="AA3798">
        <v>17</v>
      </c>
      <c r="AB3798">
        <v>10</v>
      </c>
      <c r="AC3798" t="s">
        <v>1343</v>
      </c>
      <c r="AF3798" t="s">
        <v>1343</v>
      </c>
      <c r="AI3798" t="s">
        <v>1339</v>
      </c>
      <c r="AJ3798">
        <v>60</v>
      </c>
      <c r="AL3798">
        <v>67</v>
      </c>
      <c r="AM3798">
        <v>67</v>
      </c>
      <c r="AN3798">
        <v>0.25373134328358199</v>
      </c>
      <c r="AO3798">
        <v>0.89552238805970197</v>
      </c>
    </row>
    <row r="3799" spans="1:41" hidden="1" x14ac:dyDescent="0.3">
      <c r="A3799" t="s">
        <v>1332</v>
      </c>
      <c r="B3799" t="s">
        <v>1332</v>
      </c>
      <c r="C3799" t="s">
        <v>39</v>
      </c>
      <c r="D3799" t="s">
        <v>3069</v>
      </c>
      <c r="E3799">
        <v>2026007</v>
      </c>
      <c r="F3799" t="s">
        <v>8092</v>
      </c>
      <c r="I3799" t="s">
        <v>1335</v>
      </c>
      <c r="J3799">
        <v>450</v>
      </c>
      <c r="K3799" t="s">
        <v>8093</v>
      </c>
      <c r="L3799">
        <v>46119</v>
      </c>
      <c r="N3799">
        <v>46157</v>
      </c>
      <c r="P3799" t="s">
        <v>1420</v>
      </c>
      <c r="Q3799" t="s">
        <v>8094</v>
      </c>
      <c r="R3799" t="s">
        <v>1781</v>
      </c>
      <c r="S3799" t="s">
        <v>1332</v>
      </c>
      <c r="U3799" t="s">
        <v>1340</v>
      </c>
      <c r="V3799" t="s">
        <v>1402</v>
      </c>
      <c r="W3799" t="s">
        <v>1355</v>
      </c>
      <c r="AC3799" t="s">
        <v>1343</v>
      </c>
      <c r="AF3799" t="s">
        <v>1343</v>
      </c>
      <c r="AI3799">
        <v>27</v>
      </c>
      <c r="AJ3799">
        <v>515</v>
      </c>
      <c r="AL3799">
        <v>0</v>
      </c>
      <c r="AM3799" t="s">
        <v>1332</v>
      </c>
      <c r="AN3799">
        <v>0</v>
      </c>
      <c r="AO3799">
        <v>0</v>
      </c>
    </row>
    <row r="3800" spans="1:41" hidden="1" x14ac:dyDescent="0.3">
      <c r="A3800" t="s">
        <v>1332</v>
      </c>
      <c r="B3800" t="s">
        <v>1332</v>
      </c>
      <c r="C3800" t="s">
        <v>39</v>
      </c>
      <c r="D3800" t="s">
        <v>4033</v>
      </c>
      <c r="E3800">
        <v>2026003</v>
      </c>
      <c r="F3800" t="s">
        <v>8092</v>
      </c>
      <c r="I3800" t="s">
        <v>1335</v>
      </c>
      <c r="J3800">
        <v>450</v>
      </c>
      <c r="K3800" t="s">
        <v>8093</v>
      </c>
      <c r="L3800">
        <v>46119</v>
      </c>
      <c r="N3800">
        <v>46157</v>
      </c>
      <c r="P3800" t="s">
        <v>1420</v>
      </c>
      <c r="Q3800" t="s">
        <v>8094</v>
      </c>
      <c r="R3800" t="s">
        <v>1781</v>
      </c>
      <c r="S3800" t="s">
        <v>1332</v>
      </c>
      <c r="U3800" t="s">
        <v>1340</v>
      </c>
      <c r="V3800" t="s">
        <v>1402</v>
      </c>
      <c r="W3800" t="s">
        <v>1355</v>
      </c>
      <c r="AC3800" t="s">
        <v>1343</v>
      </c>
      <c r="AF3800" t="s">
        <v>1343</v>
      </c>
      <c r="AI3800">
        <v>27</v>
      </c>
      <c r="AJ3800">
        <v>495</v>
      </c>
      <c r="AL3800">
        <v>0</v>
      </c>
      <c r="AM3800" t="s">
        <v>1332</v>
      </c>
      <c r="AN3800">
        <v>0</v>
      </c>
      <c r="AO3800">
        <v>0</v>
      </c>
    </row>
    <row r="3801" spans="1:41" hidden="1" x14ac:dyDescent="0.3">
      <c r="A3801" t="s">
        <v>1332</v>
      </c>
      <c r="B3801" t="s">
        <v>1332</v>
      </c>
      <c r="C3801" t="s">
        <v>39</v>
      </c>
      <c r="D3801" t="s">
        <v>2091</v>
      </c>
      <c r="E3801">
        <v>2025339</v>
      </c>
      <c r="F3801" t="s">
        <v>8092</v>
      </c>
      <c r="I3801" t="s">
        <v>1335</v>
      </c>
      <c r="J3801">
        <v>0</v>
      </c>
      <c r="K3801" t="s">
        <v>8093</v>
      </c>
      <c r="L3801">
        <v>46119</v>
      </c>
      <c r="N3801">
        <v>46157</v>
      </c>
      <c r="P3801" t="s">
        <v>1420</v>
      </c>
      <c r="Q3801" t="s">
        <v>8094</v>
      </c>
      <c r="R3801" t="s">
        <v>1781</v>
      </c>
      <c r="S3801" t="s">
        <v>1332</v>
      </c>
      <c r="U3801" t="s">
        <v>1340</v>
      </c>
      <c r="V3801" t="s">
        <v>1402</v>
      </c>
      <c r="W3801" t="s">
        <v>1355</v>
      </c>
      <c r="AC3801" t="s">
        <v>1343</v>
      </c>
      <c r="AF3801" t="s">
        <v>1343</v>
      </c>
      <c r="AI3801">
        <v>27</v>
      </c>
      <c r="AJ3801">
        <v>58</v>
      </c>
      <c r="AL3801">
        <v>0</v>
      </c>
      <c r="AM3801" t="s">
        <v>1332</v>
      </c>
      <c r="AN3801">
        <v>0</v>
      </c>
      <c r="AO3801">
        <v>0</v>
      </c>
    </row>
    <row r="3802" spans="1:41" hidden="1" x14ac:dyDescent="0.3">
      <c r="A3802" t="s">
        <v>1332</v>
      </c>
      <c r="B3802" t="s">
        <v>1332</v>
      </c>
      <c r="C3802" t="s">
        <v>39</v>
      </c>
      <c r="D3802" t="s">
        <v>2519</v>
      </c>
      <c r="E3802">
        <v>2025317</v>
      </c>
      <c r="F3802" t="s">
        <v>8092</v>
      </c>
      <c r="I3802" t="s">
        <v>1335</v>
      </c>
      <c r="J3802">
        <v>450</v>
      </c>
      <c r="K3802" t="s">
        <v>8093</v>
      </c>
      <c r="L3802">
        <v>46119</v>
      </c>
      <c r="N3802">
        <v>46157</v>
      </c>
      <c r="P3802" t="s">
        <v>1420</v>
      </c>
      <c r="Q3802" t="s">
        <v>8094</v>
      </c>
      <c r="R3802" t="s">
        <v>1781</v>
      </c>
      <c r="S3802" t="s">
        <v>1332</v>
      </c>
      <c r="U3802" t="s">
        <v>1340</v>
      </c>
      <c r="V3802" t="s">
        <v>1402</v>
      </c>
      <c r="W3802" t="s">
        <v>1355</v>
      </c>
      <c r="AC3802" t="s">
        <v>1343</v>
      </c>
      <c r="AF3802" t="s">
        <v>1343</v>
      </c>
      <c r="AI3802">
        <v>27</v>
      </c>
      <c r="AJ3802">
        <v>500</v>
      </c>
      <c r="AL3802">
        <v>0</v>
      </c>
      <c r="AM3802" t="s">
        <v>1332</v>
      </c>
      <c r="AN3802">
        <v>0</v>
      </c>
      <c r="AO3802">
        <v>0</v>
      </c>
    </row>
    <row r="3803" spans="1:41" hidden="1" x14ac:dyDescent="0.3">
      <c r="A3803" t="s">
        <v>1332</v>
      </c>
      <c r="B3803" t="s">
        <v>1332</v>
      </c>
      <c r="C3803" t="s">
        <v>39</v>
      </c>
      <c r="D3803" t="s">
        <v>1755</v>
      </c>
      <c r="E3803">
        <v>2025329</v>
      </c>
      <c r="F3803" t="s">
        <v>8092</v>
      </c>
      <c r="I3803" t="s">
        <v>1335</v>
      </c>
      <c r="J3803">
        <v>0</v>
      </c>
      <c r="K3803" t="s">
        <v>8093</v>
      </c>
      <c r="L3803">
        <v>46119</v>
      </c>
      <c r="N3803">
        <v>46157</v>
      </c>
      <c r="P3803" t="s">
        <v>1420</v>
      </c>
      <c r="Q3803" t="s">
        <v>8094</v>
      </c>
      <c r="R3803" t="s">
        <v>1781</v>
      </c>
      <c r="S3803" t="s">
        <v>1332</v>
      </c>
      <c r="U3803" t="s">
        <v>1340</v>
      </c>
      <c r="V3803" t="s">
        <v>1402</v>
      </c>
      <c r="W3803" t="s">
        <v>1355</v>
      </c>
      <c r="AC3803" t="s">
        <v>1343</v>
      </c>
      <c r="AF3803" t="s">
        <v>1343</v>
      </c>
      <c r="AI3803">
        <v>27</v>
      </c>
      <c r="AJ3803">
        <v>52</v>
      </c>
      <c r="AL3803">
        <v>0</v>
      </c>
      <c r="AM3803" t="s">
        <v>1332</v>
      </c>
      <c r="AN3803">
        <v>0</v>
      </c>
      <c r="AO3803">
        <v>0</v>
      </c>
    </row>
    <row r="3804" spans="1:41" hidden="1" x14ac:dyDescent="0.3">
      <c r="A3804" t="s">
        <v>1332</v>
      </c>
      <c r="B3804" t="s">
        <v>1332</v>
      </c>
      <c r="C3804" t="s">
        <v>304</v>
      </c>
      <c r="D3804" t="s">
        <v>1438</v>
      </c>
      <c r="E3804">
        <v>2025933</v>
      </c>
      <c r="I3804" t="s">
        <v>1335</v>
      </c>
      <c r="J3804">
        <v>100</v>
      </c>
      <c r="K3804" t="s">
        <v>3197</v>
      </c>
      <c r="L3804">
        <v>46036</v>
      </c>
      <c r="N3804">
        <v>46081</v>
      </c>
      <c r="P3804" t="s">
        <v>1361</v>
      </c>
      <c r="Q3804" t="s">
        <v>3198</v>
      </c>
      <c r="R3804" t="s">
        <v>1339</v>
      </c>
      <c r="S3804" t="s">
        <v>1332</v>
      </c>
      <c r="U3804" t="s">
        <v>1340</v>
      </c>
      <c r="V3804" t="s">
        <v>1341</v>
      </c>
      <c r="W3804" t="s">
        <v>1339</v>
      </c>
      <c r="X3804">
        <v>46086</v>
      </c>
      <c r="Y3804" t="s">
        <v>3199</v>
      </c>
      <c r="Z3804">
        <v>150</v>
      </c>
      <c r="AA3804">
        <v>23</v>
      </c>
      <c r="AB3804">
        <v>30</v>
      </c>
      <c r="AC3804" t="s">
        <v>1343</v>
      </c>
      <c r="AF3804" t="s">
        <v>1343</v>
      </c>
      <c r="AI3804" t="s">
        <v>1339</v>
      </c>
      <c r="AJ3804">
        <v>150</v>
      </c>
      <c r="AL3804">
        <v>150</v>
      </c>
      <c r="AM3804">
        <v>150</v>
      </c>
      <c r="AN3804">
        <v>0.15333333333333299</v>
      </c>
      <c r="AO3804">
        <v>1</v>
      </c>
    </row>
    <row r="3805" spans="1:41" hidden="1" x14ac:dyDescent="0.3">
      <c r="A3805" t="s">
        <v>1332</v>
      </c>
      <c r="B3805" t="s">
        <v>1332</v>
      </c>
      <c r="C3805" t="s">
        <v>304</v>
      </c>
      <c r="D3805" t="s">
        <v>1755</v>
      </c>
      <c r="E3805">
        <v>2025329</v>
      </c>
      <c r="I3805" t="s">
        <v>1335</v>
      </c>
      <c r="J3805">
        <v>0</v>
      </c>
      <c r="K3805" t="s">
        <v>3197</v>
      </c>
      <c r="L3805">
        <v>46036</v>
      </c>
      <c r="N3805">
        <v>46081</v>
      </c>
      <c r="P3805" t="s">
        <v>1361</v>
      </c>
      <c r="Q3805" t="s">
        <v>3198</v>
      </c>
      <c r="R3805" t="s">
        <v>1339</v>
      </c>
      <c r="S3805" t="s">
        <v>1332</v>
      </c>
      <c r="U3805" t="s">
        <v>1340</v>
      </c>
      <c r="V3805" t="s">
        <v>1341</v>
      </c>
      <c r="W3805" t="s">
        <v>1339</v>
      </c>
      <c r="X3805">
        <v>46086</v>
      </c>
      <c r="Y3805" t="s">
        <v>3199</v>
      </c>
      <c r="Z3805">
        <v>150</v>
      </c>
      <c r="AA3805">
        <v>23</v>
      </c>
      <c r="AB3805">
        <v>30</v>
      </c>
      <c r="AC3805" t="s">
        <v>1343</v>
      </c>
      <c r="AF3805" t="s">
        <v>1343</v>
      </c>
      <c r="AI3805" t="s">
        <v>1339</v>
      </c>
      <c r="AJ3805">
        <v>52</v>
      </c>
      <c r="AL3805" t="s">
        <v>1332</v>
      </c>
      <c r="AM3805" t="s">
        <v>1332</v>
      </c>
      <c r="AN3805">
        <v>0.15333333333333299</v>
      </c>
      <c r="AO3805">
        <v>0</v>
      </c>
    </row>
    <row r="3806" spans="1:41" hidden="1" x14ac:dyDescent="0.3">
      <c r="A3806" t="s">
        <v>1332</v>
      </c>
      <c r="B3806" t="s">
        <v>1332</v>
      </c>
      <c r="C3806" t="s">
        <v>304</v>
      </c>
      <c r="D3806" t="s">
        <v>2411</v>
      </c>
      <c r="E3806" t="s">
        <v>1332</v>
      </c>
      <c r="I3806" t="s">
        <v>1335</v>
      </c>
      <c r="J3806">
        <v>150</v>
      </c>
      <c r="K3806" t="s">
        <v>3197</v>
      </c>
      <c r="L3806">
        <v>46036</v>
      </c>
      <c r="N3806">
        <v>46081</v>
      </c>
      <c r="P3806" t="s">
        <v>1361</v>
      </c>
      <c r="Q3806" t="s">
        <v>3198</v>
      </c>
      <c r="R3806" t="s">
        <v>1358</v>
      </c>
      <c r="S3806" t="s">
        <v>1332</v>
      </c>
      <c r="U3806" t="s">
        <v>1340</v>
      </c>
      <c r="V3806" t="s">
        <v>1341</v>
      </c>
      <c r="W3806" t="s">
        <v>1358</v>
      </c>
      <c r="AC3806" t="s">
        <v>1343</v>
      </c>
      <c r="AF3806" t="s">
        <v>1343</v>
      </c>
      <c r="AI3806" t="s">
        <v>1358</v>
      </c>
      <c r="AJ3806" t="s">
        <v>1332</v>
      </c>
      <c r="AL3806">
        <v>0</v>
      </c>
      <c r="AM3806" t="s">
        <v>1332</v>
      </c>
      <c r="AN3806">
        <v>0</v>
      </c>
      <c r="AO3806">
        <v>0</v>
      </c>
    </row>
    <row r="3807" spans="1:41" hidden="1" x14ac:dyDescent="0.3">
      <c r="A3807" t="s">
        <v>1332</v>
      </c>
      <c r="B3807" t="s">
        <v>1332</v>
      </c>
      <c r="C3807" t="s">
        <v>304</v>
      </c>
      <c r="D3807" t="s">
        <v>3883</v>
      </c>
      <c r="E3807">
        <v>2026015</v>
      </c>
      <c r="I3807" t="s">
        <v>1335</v>
      </c>
      <c r="J3807">
        <v>100</v>
      </c>
      <c r="K3807" t="s">
        <v>3197</v>
      </c>
      <c r="L3807">
        <v>46058</v>
      </c>
      <c r="N3807">
        <v>46132</v>
      </c>
      <c r="P3807" t="s">
        <v>1361</v>
      </c>
      <c r="Q3807" t="s">
        <v>3198</v>
      </c>
      <c r="R3807" t="s">
        <v>3490</v>
      </c>
      <c r="S3807" t="s">
        <v>1332</v>
      </c>
      <c r="U3807" t="s">
        <v>1340</v>
      </c>
      <c r="V3807" t="s">
        <v>1341</v>
      </c>
      <c r="W3807" t="s">
        <v>1355</v>
      </c>
      <c r="AC3807" t="s">
        <v>1343</v>
      </c>
      <c r="AF3807" t="s">
        <v>1343</v>
      </c>
      <c r="AI3807">
        <v>2</v>
      </c>
      <c r="AJ3807">
        <v>165</v>
      </c>
      <c r="AL3807">
        <v>0</v>
      </c>
      <c r="AM3807" t="s">
        <v>1332</v>
      </c>
      <c r="AN3807">
        <v>0</v>
      </c>
      <c r="AO3807">
        <v>0</v>
      </c>
    </row>
    <row r="3808" spans="1:41" hidden="1" x14ac:dyDescent="0.3">
      <c r="C3808" t="s">
        <v>1386</v>
      </c>
      <c r="D3808" t="s">
        <v>4520</v>
      </c>
      <c r="E3808">
        <v>2026012</v>
      </c>
      <c r="F3808" t="s">
        <v>8741</v>
      </c>
      <c r="G3808" t="s">
        <v>8742</v>
      </c>
      <c r="I3808" t="s">
        <v>1335</v>
      </c>
      <c r="J3808">
        <v>200</v>
      </c>
      <c r="K3808" t="s">
        <v>8743</v>
      </c>
      <c r="L3808">
        <v>46127</v>
      </c>
      <c r="N3808">
        <v>46162</v>
      </c>
      <c r="P3808" t="s">
        <v>1337</v>
      </c>
      <c r="Q3808" t="s">
        <v>8744</v>
      </c>
      <c r="U3808" t="s">
        <v>1340</v>
      </c>
      <c r="V3808" t="s">
        <v>1341</v>
      </c>
      <c r="W3808" t="s">
        <v>1355</v>
      </c>
      <c r="AC3808" t="s">
        <v>1343</v>
      </c>
      <c r="AF3808" t="s">
        <v>1343</v>
      </c>
      <c r="AI3808">
        <v>32</v>
      </c>
      <c r="AJ3808">
        <v>265</v>
      </c>
      <c r="AL3808">
        <v>0</v>
      </c>
      <c r="AM3808" t="s">
        <v>1332</v>
      </c>
      <c r="AN3808">
        <v>0</v>
      </c>
      <c r="AO3808">
        <v>0</v>
      </c>
    </row>
    <row r="3809" spans="1:41" hidden="1" x14ac:dyDescent="0.3">
      <c r="A3809" t="s">
        <v>1332</v>
      </c>
      <c r="B3809" t="s">
        <v>1379</v>
      </c>
      <c r="C3809" t="s">
        <v>205</v>
      </c>
      <c r="D3809" t="s">
        <v>1664</v>
      </c>
      <c r="E3809" t="s">
        <v>1332</v>
      </c>
      <c r="I3809" t="s">
        <v>1335</v>
      </c>
      <c r="J3809">
        <v>800</v>
      </c>
      <c r="K3809" t="s">
        <v>1677</v>
      </c>
      <c r="L3809">
        <v>45995</v>
      </c>
      <c r="N3809">
        <v>46052</v>
      </c>
      <c r="P3809" t="s">
        <v>1337</v>
      </c>
      <c r="Q3809" t="s">
        <v>1678</v>
      </c>
      <c r="R3809" t="s">
        <v>1352</v>
      </c>
      <c r="S3809" t="s">
        <v>1374</v>
      </c>
      <c r="T3809" t="s">
        <v>1679</v>
      </c>
      <c r="U3809" t="s">
        <v>1340</v>
      </c>
      <c r="V3809" t="s">
        <v>1341</v>
      </c>
      <c r="W3809" t="s">
        <v>1454</v>
      </c>
      <c r="AC3809" t="s">
        <v>1343</v>
      </c>
      <c r="AF3809" t="s">
        <v>1343</v>
      </c>
      <c r="AI3809" t="s">
        <v>1352</v>
      </c>
      <c r="AJ3809" t="s">
        <v>1332</v>
      </c>
      <c r="AL3809">
        <v>0</v>
      </c>
      <c r="AM3809" t="s">
        <v>1332</v>
      </c>
      <c r="AN3809">
        <v>0</v>
      </c>
      <c r="AO3809">
        <v>0</v>
      </c>
    </row>
    <row r="3810" spans="1:41" hidden="1" x14ac:dyDescent="0.3">
      <c r="A3810" t="s">
        <v>1332</v>
      </c>
      <c r="B3810" t="s">
        <v>1379</v>
      </c>
      <c r="C3810" t="s">
        <v>205</v>
      </c>
      <c r="D3810" t="s">
        <v>2387</v>
      </c>
      <c r="E3810" t="s">
        <v>1332</v>
      </c>
      <c r="I3810" t="s">
        <v>1335</v>
      </c>
      <c r="J3810">
        <v>800</v>
      </c>
      <c r="K3810" t="s">
        <v>1677</v>
      </c>
      <c r="L3810">
        <v>45995</v>
      </c>
      <c r="N3810">
        <v>46068</v>
      </c>
      <c r="P3810" t="s">
        <v>1337</v>
      </c>
      <c r="Q3810" t="s">
        <v>1678</v>
      </c>
      <c r="R3810" t="s">
        <v>1358</v>
      </c>
      <c r="S3810" t="s">
        <v>1332</v>
      </c>
      <c r="U3810" t="s">
        <v>1340</v>
      </c>
      <c r="V3810" t="s">
        <v>1341</v>
      </c>
      <c r="W3810" t="s">
        <v>1358</v>
      </c>
      <c r="AC3810" t="s">
        <v>1343</v>
      </c>
      <c r="AF3810" t="s">
        <v>1343</v>
      </c>
      <c r="AI3810" t="s">
        <v>1358</v>
      </c>
      <c r="AJ3810" t="s">
        <v>1332</v>
      </c>
      <c r="AL3810">
        <v>0</v>
      </c>
      <c r="AM3810" t="s">
        <v>1332</v>
      </c>
      <c r="AN3810">
        <v>0</v>
      </c>
      <c r="AO3810">
        <v>0</v>
      </c>
    </row>
    <row r="3811" spans="1:41" hidden="1" x14ac:dyDescent="0.3">
      <c r="A3811" t="s">
        <v>1332</v>
      </c>
      <c r="B3811" t="s">
        <v>1332</v>
      </c>
      <c r="C3811" t="s">
        <v>205</v>
      </c>
      <c r="D3811" t="s">
        <v>1438</v>
      </c>
      <c r="E3811">
        <v>2025933</v>
      </c>
      <c r="I3811" t="s">
        <v>1335</v>
      </c>
      <c r="J3811">
        <v>350</v>
      </c>
      <c r="K3811" t="s">
        <v>3111</v>
      </c>
      <c r="L3811">
        <v>46032</v>
      </c>
      <c r="N3811">
        <v>46081</v>
      </c>
      <c r="P3811" t="s">
        <v>1337</v>
      </c>
      <c r="Q3811" t="s">
        <v>3112</v>
      </c>
      <c r="R3811" t="s">
        <v>1339</v>
      </c>
      <c r="S3811" t="s">
        <v>1332</v>
      </c>
      <c r="U3811" t="s">
        <v>1340</v>
      </c>
      <c r="V3811" t="s">
        <v>1341</v>
      </c>
      <c r="W3811" t="s">
        <v>1339</v>
      </c>
      <c r="X3811">
        <v>46084</v>
      </c>
      <c r="Y3811" t="s">
        <v>3113</v>
      </c>
      <c r="AC3811" t="s">
        <v>1343</v>
      </c>
      <c r="AF3811" t="s">
        <v>1343</v>
      </c>
      <c r="AI3811" t="s">
        <v>1339</v>
      </c>
      <c r="AJ3811">
        <v>400</v>
      </c>
      <c r="AL3811">
        <v>0</v>
      </c>
      <c r="AM3811">
        <v>0</v>
      </c>
      <c r="AN3811">
        <v>0</v>
      </c>
      <c r="AO3811">
        <v>0</v>
      </c>
    </row>
    <row r="3812" spans="1:41" hidden="1" x14ac:dyDescent="0.3">
      <c r="A3812" t="s">
        <v>1332</v>
      </c>
      <c r="B3812" t="s">
        <v>1332</v>
      </c>
      <c r="C3812" t="s">
        <v>205</v>
      </c>
      <c r="D3812" t="s">
        <v>1755</v>
      </c>
      <c r="E3812">
        <v>2025329</v>
      </c>
      <c r="I3812" t="s">
        <v>1335</v>
      </c>
      <c r="J3812">
        <v>0</v>
      </c>
      <c r="K3812" t="s">
        <v>3111</v>
      </c>
      <c r="L3812">
        <v>46032</v>
      </c>
      <c r="N3812">
        <v>46081</v>
      </c>
      <c r="P3812" t="s">
        <v>1337</v>
      </c>
      <c r="Q3812" t="s">
        <v>3112</v>
      </c>
      <c r="R3812" t="s">
        <v>1339</v>
      </c>
      <c r="S3812" t="s">
        <v>1332</v>
      </c>
      <c r="U3812" t="s">
        <v>1340</v>
      </c>
      <c r="V3812" t="s">
        <v>1341</v>
      </c>
      <c r="W3812" t="s">
        <v>1339</v>
      </c>
      <c r="X3812">
        <v>46084</v>
      </c>
      <c r="Y3812" t="s">
        <v>3113</v>
      </c>
      <c r="AC3812" t="s">
        <v>1343</v>
      </c>
      <c r="AF3812" t="s">
        <v>1343</v>
      </c>
      <c r="AI3812" t="s">
        <v>1339</v>
      </c>
      <c r="AJ3812">
        <v>52</v>
      </c>
      <c r="AL3812" t="s">
        <v>1332</v>
      </c>
      <c r="AM3812" t="s">
        <v>1332</v>
      </c>
      <c r="AN3812">
        <v>0</v>
      </c>
      <c r="AO3812">
        <v>0</v>
      </c>
    </row>
    <row r="3813" spans="1:41" hidden="1" x14ac:dyDescent="0.3">
      <c r="A3813" t="s">
        <v>1332</v>
      </c>
      <c r="B3813" t="s">
        <v>1332</v>
      </c>
      <c r="C3813" t="s">
        <v>205</v>
      </c>
      <c r="D3813" t="s">
        <v>2463</v>
      </c>
      <c r="E3813" t="s">
        <v>1332</v>
      </c>
      <c r="I3813" t="s">
        <v>1369</v>
      </c>
      <c r="J3813">
        <v>300</v>
      </c>
      <c r="K3813" t="s">
        <v>819</v>
      </c>
      <c r="L3813">
        <v>46015</v>
      </c>
      <c r="N3813">
        <v>46068</v>
      </c>
      <c r="P3813" t="s">
        <v>1337</v>
      </c>
      <c r="Q3813" t="s">
        <v>2500</v>
      </c>
      <c r="R3813" t="s">
        <v>1358</v>
      </c>
      <c r="S3813" t="s">
        <v>1332</v>
      </c>
      <c r="U3813" t="s">
        <v>1340</v>
      </c>
      <c r="V3813" t="s">
        <v>1341</v>
      </c>
      <c r="W3813" t="s">
        <v>1358</v>
      </c>
      <c r="AC3813" t="s">
        <v>1343</v>
      </c>
      <c r="AF3813" t="s">
        <v>1343</v>
      </c>
      <c r="AI3813" t="s">
        <v>1358</v>
      </c>
      <c r="AJ3813" t="s">
        <v>1332</v>
      </c>
      <c r="AL3813">
        <v>0</v>
      </c>
      <c r="AM3813" t="s">
        <v>1332</v>
      </c>
      <c r="AN3813">
        <v>0</v>
      </c>
      <c r="AO3813">
        <v>0</v>
      </c>
    </row>
    <row r="3814" spans="1:41" hidden="1" x14ac:dyDescent="0.3">
      <c r="A3814" t="s">
        <v>1332</v>
      </c>
      <c r="B3814" t="s">
        <v>1332</v>
      </c>
      <c r="C3814" t="s">
        <v>205</v>
      </c>
      <c r="D3814" t="s">
        <v>3258</v>
      </c>
      <c r="E3814">
        <v>2025308</v>
      </c>
      <c r="I3814" t="s">
        <v>1369</v>
      </c>
      <c r="J3814">
        <v>300</v>
      </c>
      <c r="K3814" t="s">
        <v>819</v>
      </c>
      <c r="L3814">
        <v>46042</v>
      </c>
      <c r="N3814">
        <v>46081</v>
      </c>
      <c r="P3814" t="s">
        <v>1337</v>
      </c>
      <c r="Q3814" t="s">
        <v>2500</v>
      </c>
      <c r="R3814" t="s">
        <v>1352</v>
      </c>
      <c r="S3814" t="s">
        <v>1332</v>
      </c>
      <c r="U3814" t="s">
        <v>1340</v>
      </c>
      <c r="V3814" t="s">
        <v>1341</v>
      </c>
      <c r="W3814" t="s">
        <v>1355</v>
      </c>
      <c r="AC3814" t="s">
        <v>1343</v>
      </c>
      <c r="AF3814" t="s">
        <v>1343</v>
      </c>
      <c r="AI3814" t="s">
        <v>1352</v>
      </c>
      <c r="AJ3814">
        <v>355</v>
      </c>
      <c r="AL3814">
        <v>0</v>
      </c>
      <c r="AM3814" t="s">
        <v>1332</v>
      </c>
      <c r="AN3814">
        <v>0</v>
      </c>
      <c r="AO3814">
        <v>0</v>
      </c>
    </row>
    <row r="3815" spans="1:41" hidden="1" x14ac:dyDescent="0.3">
      <c r="A3815" t="s">
        <v>1332</v>
      </c>
      <c r="B3815" t="s">
        <v>1332</v>
      </c>
      <c r="C3815" t="s">
        <v>304</v>
      </c>
      <c r="D3815" t="s">
        <v>2185</v>
      </c>
      <c r="E3815">
        <v>2025902</v>
      </c>
      <c r="I3815" t="s">
        <v>1335</v>
      </c>
      <c r="J3815">
        <v>600</v>
      </c>
      <c r="K3815" t="s">
        <v>2191</v>
      </c>
      <c r="L3815">
        <v>45993</v>
      </c>
      <c r="N3815">
        <v>46047</v>
      </c>
      <c r="P3815" t="s">
        <v>1337</v>
      </c>
      <c r="Q3815" t="s">
        <v>2192</v>
      </c>
      <c r="R3815" t="s">
        <v>1358</v>
      </c>
      <c r="S3815" t="s">
        <v>1374</v>
      </c>
      <c r="T3815" t="s">
        <v>2193</v>
      </c>
      <c r="U3815" t="s">
        <v>1340</v>
      </c>
      <c r="V3815" t="s">
        <v>1402</v>
      </c>
      <c r="W3815" t="s">
        <v>1454</v>
      </c>
      <c r="AC3815" t="s">
        <v>1343</v>
      </c>
      <c r="AF3815" t="s">
        <v>1343</v>
      </c>
      <c r="AI3815" t="s">
        <v>1352</v>
      </c>
      <c r="AJ3815">
        <v>695</v>
      </c>
      <c r="AL3815">
        <v>0</v>
      </c>
      <c r="AM3815" t="s">
        <v>1332</v>
      </c>
      <c r="AN3815">
        <v>0</v>
      </c>
      <c r="AO3815">
        <v>0</v>
      </c>
    </row>
    <row r="3816" spans="1:41" hidden="1" x14ac:dyDescent="0.3">
      <c r="A3816" t="s">
        <v>1332</v>
      </c>
      <c r="B3816" t="s">
        <v>1379</v>
      </c>
      <c r="C3816" t="s">
        <v>39</v>
      </c>
      <c r="D3816" t="s">
        <v>1438</v>
      </c>
      <c r="E3816">
        <v>2025933</v>
      </c>
      <c r="I3816" t="s">
        <v>1335</v>
      </c>
      <c r="J3816">
        <v>500</v>
      </c>
      <c r="K3816" t="s">
        <v>3023</v>
      </c>
      <c r="L3816">
        <v>46029</v>
      </c>
      <c r="N3816">
        <v>46081</v>
      </c>
      <c r="P3816" t="s">
        <v>1337</v>
      </c>
      <c r="Q3816" t="s">
        <v>3024</v>
      </c>
      <c r="R3816" t="s">
        <v>1339</v>
      </c>
      <c r="S3816" t="s">
        <v>1332</v>
      </c>
      <c r="U3816" t="s">
        <v>1340</v>
      </c>
      <c r="V3816" t="s">
        <v>1402</v>
      </c>
      <c r="W3816" t="s">
        <v>1339</v>
      </c>
      <c r="X3816">
        <v>46085</v>
      </c>
      <c r="Y3816" t="s">
        <v>3025</v>
      </c>
      <c r="Z3816">
        <v>910</v>
      </c>
      <c r="AA3816">
        <v>303</v>
      </c>
      <c r="AB3816">
        <v>26</v>
      </c>
      <c r="AC3816" t="s">
        <v>1343</v>
      </c>
      <c r="AF3816" t="s">
        <v>1343</v>
      </c>
      <c r="AI3816" t="s">
        <v>1339</v>
      </c>
      <c r="AJ3816">
        <v>550</v>
      </c>
      <c r="AL3816">
        <v>910</v>
      </c>
      <c r="AM3816">
        <v>910</v>
      </c>
      <c r="AN3816">
        <v>0.33296703296703301</v>
      </c>
      <c r="AO3816">
        <v>0.60439560439560402</v>
      </c>
    </row>
    <row r="3817" spans="1:41" hidden="1" x14ac:dyDescent="0.3">
      <c r="A3817" t="s">
        <v>1332</v>
      </c>
      <c r="B3817" t="s">
        <v>1379</v>
      </c>
      <c r="C3817" t="s">
        <v>1386</v>
      </c>
      <c r="D3817" t="s">
        <v>1438</v>
      </c>
      <c r="E3817">
        <v>2025933</v>
      </c>
      <c r="I3817" t="s">
        <v>1335</v>
      </c>
      <c r="J3817">
        <v>500</v>
      </c>
      <c r="K3817" t="s">
        <v>3023</v>
      </c>
      <c r="L3817">
        <v>46021</v>
      </c>
      <c r="N3817">
        <v>46073</v>
      </c>
      <c r="P3817" t="s">
        <v>1337</v>
      </c>
      <c r="Q3817" t="s">
        <v>3220</v>
      </c>
      <c r="R3817" t="s">
        <v>1339</v>
      </c>
      <c r="S3817" t="s">
        <v>1332</v>
      </c>
      <c r="U3817" t="s">
        <v>1340</v>
      </c>
      <c r="V3817" t="s">
        <v>1402</v>
      </c>
      <c r="W3817" t="s">
        <v>1339</v>
      </c>
      <c r="X3817">
        <v>46086</v>
      </c>
      <c r="Y3817" t="s">
        <v>3221</v>
      </c>
      <c r="AC3817" t="s">
        <v>1343</v>
      </c>
      <c r="AF3817" t="s">
        <v>1343</v>
      </c>
      <c r="AI3817" t="s">
        <v>1339</v>
      </c>
      <c r="AJ3817">
        <v>550</v>
      </c>
      <c r="AL3817">
        <v>0</v>
      </c>
      <c r="AM3817">
        <v>0</v>
      </c>
      <c r="AN3817">
        <v>0</v>
      </c>
      <c r="AO3817">
        <v>0</v>
      </c>
    </row>
    <row r="3818" spans="1:41" hidden="1" x14ac:dyDescent="0.3">
      <c r="A3818" t="s">
        <v>1332</v>
      </c>
      <c r="B3818" t="s">
        <v>1332</v>
      </c>
      <c r="C3818" t="s">
        <v>1386</v>
      </c>
      <c r="D3818" t="s">
        <v>1755</v>
      </c>
      <c r="E3818">
        <v>2025329</v>
      </c>
      <c r="I3818" t="s">
        <v>1335</v>
      </c>
      <c r="J3818">
        <v>0</v>
      </c>
      <c r="K3818" t="s">
        <v>3023</v>
      </c>
      <c r="L3818">
        <v>46021</v>
      </c>
      <c r="N3818">
        <v>46073</v>
      </c>
      <c r="P3818" t="s">
        <v>1337</v>
      </c>
      <c r="Q3818" t="s">
        <v>3220</v>
      </c>
      <c r="R3818" t="s">
        <v>1339</v>
      </c>
      <c r="S3818" t="s">
        <v>1332</v>
      </c>
      <c r="U3818" t="s">
        <v>1340</v>
      </c>
      <c r="V3818" t="s">
        <v>1402</v>
      </c>
      <c r="W3818" t="s">
        <v>1339</v>
      </c>
      <c r="X3818">
        <v>46086</v>
      </c>
      <c r="Y3818" t="s">
        <v>3221</v>
      </c>
      <c r="AC3818" t="s">
        <v>1343</v>
      </c>
      <c r="AF3818" t="s">
        <v>1343</v>
      </c>
      <c r="AI3818" t="s">
        <v>1339</v>
      </c>
      <c r="AJ3818">
        <v>52</v>
      </c>
      <c r="AL3818" t="s">
        <v>1332</v>
      </c>
      <c r="AM3818" t="s">
        <v>1332</v>
      </c>
      <c r="AN3818">
        <v>0</v>
      </c>
      <c r="AO3818">
        <v>0</v>
      </c>
    </row>
    <row r="3819" spans="1:41" hidden="1" x14ac:dyDescent="0.3">
      <c r="A3819" t="s">
        <v>1332</v>
      </c>
      <c r="B3819" t="s">
        <v>1332</v>
      </c>
      <c r="C3819" t="s">
        <v>304</v>
      </c>
      <c r="D3819" t="s">
        <v>7158</v>
      </c>
      <c r="E3819" t="s">
        <v>7159</v>
      </c>
      <c r="F3819" t="s">
        <v>7504</v>
      </c>
      <c r="I3819" t="s">
        <v>1335</v>
      </c>
      <c r="J3819">
        <v>500</v>
      </c>
      <c r="K3819" t="s">
        <v>3023</v>
      </c>
      <c r="L3819">
        <v>46111</v>
      </c>
      <c r="N3819">
        <v>46157</v>
      </c>
      <c r="P3819" t="s">
        <v>1337</v>
      </c>
      <c r="Q3819" t="s">
        <v>3220</v>
      </c>
      <c r="R3819" t="s">
        <v>1781</v>
      </c>
      <c r="S3819" t="s">
        <v>1332</v>
      </c>
      <c r="U3819" t="s">
        <v>1340</v>
      </c>
      <c r="V3819" t="s">
        <v>1402</v>
      </c>
      <c r="W3819" t="s">
        <v>1355</v>
      </c>
      <c r="AC3819" t="s">
        <v>1343</v>
      </c>
      <c r="AF3819" t="s">
        <v>1343</v>
      </c>
      <c r="AI3819">
        <v>27</v>
      </c>
      <c r="AJ3819">
        <v>535</v>
      </c>
      <c r="AL3819">
        <v>0</v>
      </c>
      <c r="AM3819" t="s">
        <v>1332</v>
      </c>
      <c r="AN3819">
        <v>0</v>
      </c>
      <c r="AO3819">
        <v>0</v>
      </c>
    </row>
    <row r="3820" spans="1:41" hidden="1" x14ac:dyDescent="0.3">
      <c r="A3820" t="s">
        <v>1332</v>
      </c>
      <c r="B3820" t="s">
        <v>1332</v>
      </c>
      <c r="C3820" t="s">
        <v>304</v>
      </c>
      <c r="D3820" t="s">
        <v>7165</v>
      </c>
      <c r="E3820" t="s">
        <v>7166</v>
      </c>
      <c r="F3820" t="s">
        <v>7504</v>
      </c>
      <c r="I3820" t="s">
        <v>1335</v>
      </c>
      <c r="J3820">
        <v>0</v>
      </c>
      <c r="K3820" t="s">
        <v>3023</v>
      </c>
      <c r="L3820">
        <v>46111</v>
      </c>
      <c r="N3820">
        <v>46157</v>
      </c>
      <c r="P3820" t="s">
        <v>1337</v>
      </c>
      <c r="Q3820" t="s">
        <v>3220</v>
      </c>
      <c r="R3820" t="s">
        <v>1781</v>
      </c>
      <c r="S3820" t="s">
        <v>1332</v>
      </c>
      <c r="U3820" t="s">
        <v>1340</v>
      </c>
      <c r="V3820" t="s">
        <v>1402</v>
      </c>
      <c r="W3820" t="s">
        <v>1355</v>
      </c>
      <c r="AC3820" t="s">
        <v>1343</v>
      </c>
      <c r="AF3820" t="s">
        <v>1343</v>
      </c>
      <c r="AI3820">
        <v>27</v>
      </c>
      <c r="AJ3820">
        <v>0</v>
      </c>
      <c r="AL3820">
        <v>0</v>
      </c>
      <c r="AM3820" t="s">
        <v>1332</v>
      </c>
      <c r="AN3820">
        <v>0</v>
      </c>
      <c r="AO3820">
        <v>0</v>
      </c>
    </row>
    <row r="3821" spans="1:41" hidden="1" x14ac:dyDescent="0.3">
      <c r="A3821" t="s">
        <v>1332</v>
      </c>
      <c r="B3821" t="s">
        <v>1332</v>
      </c>
      <c r="C3821" t="s">
        <v>304</v>
      </c>
      <c r="D3821" t="s">
        <v>6423</v>
      </c>
      <c r="E3821" t="s">
        <v>6424</v>
      </c>
      <c r="F3821" t="s">
        <v>7504</v>
      </c>
      <c r="I3821" t="s">
        <v>1335</v>
      </c>
      <c r="J3821">
        <v>0</v>
      </c>
      <c r="K3821" t="s">
        <v>3023</v>
      </c>
      <c r="L3821">
        <v>46111</v>
      </c>
      <c r="N3821">
        <v>46157</v>
      </c>
      <c r="P3821" t="s">
        <v>1337</v>
      </c>
      <c r="Q3821" t="s">
        <v>3220</v>
      </c>
      <c r="R3821" t="s">
        <v>1781</v>
      </c>
      <c r="S3821" t="s">
        <v>1332</v>
      </c>
      <c r="U3821" t="s">
        <v>1340</v>
      </c>
      <c r="V3821" t="s">
        <v>1402</v>
      </c>
      <c r="W3821" t="s">
        <v>1355</v>
      </c>
      <c r="AC3821" t="s">
        <v>1343</v>
      </c>
      <c r="AF3821" t="s">
        <v>1343</v>
      </c>
      <c r="AI3821">
        <v>27</v>
      </c>
      <c r="AJ3821">
        <v>30</v>
      </c>
      <c r="AL3821">
        <v>0</v>
      </c>
      <c r="AM3821" t="s">
        <v>1332</v>
      </c>
      <c r="AN3821">
        <v>0</v>
      </c>
      <c r="AO3821">
        <v>0</v>
      </c>
    </row>
    <row r="3822" spans="1:41" hidden="1" x14ac:dyDescent="0.3">
      <c r="A3822" t="s">
        <v>1332</v>
      </c>
      <c r="B3822" t="s">
        <v>1332</v>
      </c>
      <c r="C3822" t="s">
        <v>304</v>
      </c>
      <c r="D3822" t="s">
        <v>7163</v>
      </c>
      <c r="E3822" t="s">
        <v>7164</v>
      </c>
      <c r="F3822" t="s">
        <v>7504</v>
      </c>
      <c r="I3822" t="s">
        <v>1335</v>
      </c>
      <c r="J3822">
        <v>0</v>
      </c>
      <c r="K3822" t="s">
        <v>3023</v>
      </c>
      <c r="L3822">
        <v>46111</v>
      </c>
      <c r="N3822">
        <v>46157</v>
      </c>
      <c r="P3822" t="s">
        <v>1337</v>
      </c>
      <c r="Q3822" t="s">
        <v>3220</v>
      </c>
      <c r="R3822" t="s">
        <v>1781</v>
      </c>
      <c r="S3822" t="s">
        <v>1332</v>
      </c>
      <c r="U3822" t="s">
        <v>1340</v>
      </c>
      <c r="V3822" t="s">
        <v>1402</v>
      </c>
      <c r="W3822" t="s">
        <v>1355</v>
      </c>
      <c r="AC3822" t="s">
        <v>1343</v>
      </c>
      <c r="AF3822" t="s">
        <v>1343</v>
      </c>
      <c r="AI3822">
        <v>27</v>
      </c>
      <c r="AJ3822">
        <v>0</v>
      </c>
      <c r="AL3822">
        <v>0</v>
      </c>
      <c r="AM3822" t="s">
        <v>1332</v>
      </c>
      <c r="AN3822">
        <v>0</v>
      </c>
      <c r="AO3822">
        <v>0</v>
      </c>
    </row>
    <row r="3823" spans="1:41" hidden="1" x14ac:dyDescent="0.3">
      <c r="A3823" t="s">
        <v>1332</v>
      </c>
      <c r="B3823" t="s">
        <v>1332</v>
      </c>
      <c r="C3823" t="s">
        <v>1359</v>
      </c>
      <c r="D3823" t="s">
        <v>3754</v>
      </c>
      <c r="E3823">
        <v>2026011</v>
      </c>
      <c r="I3823" t="s">
        <v>1335</v>
      </c>
      <c r="J3823">
        <v>0</v>
      </c>
      <c r="K3823" t="s">
        <v>4418</v>
      </c>
      <c r="L3823">
        <v>46083</v>
      </c>
      <c r="N3823">
        <v>46113</v>
      </c>
      <c r="P3823" t="s">
        <v>1361</v>
      </c>
      <c r="Q3823" t="s">
        <v>4419</v>
      </c>
      <c r="R3823" t="s">
        <v>1358</v>
      </c>
      <c r="S3823" t="s">
        <v>1332</v>
      </c>
      <c r="U3823" t="s">
        <v>1537</v>
      </c>
      <c r="V3823" t="s">
        <v>1341</v>
      </c>
      <c r="W3823" t="s">
        <v>1358</v>
      </c>
      <c r="AC3823" t="s">
        <v>1343</v>
      </c>
      <c r="AF3823" t="s">
        <v>1343</v>
      </c>
      <c r="AI3823" t="s">
        <v>1358</v>
      </c>
      <c r="AJ3823">
        <v>0</v>
      </c>
      <c r="AL3823">
        <v>0</v>
      </c>
      <c r="AM3823" t="s">
        <v>1332</v>
      </c>
      <c r="AN3823">
        <v>0</v>
      </c>
      <c r="AO3823">
        <v>0</v>
      </c>
    </row>
    <row r="3824" spans="1:41" hidden="1" x14ac:dyDescent="0.3">
      <c r="A3824" t="s">
        <v>1332</v>
      </c>
      <c r="B3824" t="s">
        <v>1332</v>
      </c>
      <c r="C3824" t="s">
        <v>47</v>
      </c>
      <c r="D3824" t="s">
        <v>2962</v>
      </c>
      <c r="E3824">
        <v>2025945</v>
      </c>
      <c r="F3824" t="s">
        <v>6560</v>
      </c>
      <c r="G3824" t="s">
        <v>6561</v>
      </c>
      <c r="I3824" t="s">
        <v>1335</v>
      </c>
      <c r="J3824">
        <v>70</v>
      </c>
      <c r="K3824" t="s">
        <v>4418</v>
      </c>
      <c r="L3824">
        <v>46100</v>
      </c>
      <c r="N3824">
        <v>46152</v>
      </c>
      <c r="P3824" t="s">
        <v>1337</v>
      </c>
      <c r="Q3824" t="s">
        <v>4419</v>
      </c>
      <c r="R3824" t="s">
        <v>1781</v>
      </c>
      <c r="S3824" t="s">
        <v>1332</v>
      </c>
      <c r="U3824" t="s">
        <v>1340</v>
      </c>
      <c r="V3824" t="s">
        <v>1341</v>
      </c>
      <c r="W3824" t="s">
        <v>1355</v>
      </c>
      <c r="AC3824" t="s">
        <v>1343</v>
      </c>
      <c r="AF3824" t="s">
        <v>1343</v>
      </c>
      <c r="AI3824">
        <v>22</v>
      </c>
      <c r="AJ3824">
        <v>130</v>
      </c>
      <c r="AL3824">
        <v>0</v>
      </c>
      <c r="AM3824" t="s">
        <v>1332</v>
      </c>
      <c r="AN3824">
        <v>0</v>
      </c>
      <c r="AO3824">
        <v>0</v>
      </c>
    </row>
    <row r="3825" spans="1:41" hidden="1" x14ac:dyDescent="0.3">
      <c r="A3825" t="s">
        <v>1332</v>
      </c>
      <c r="B3825" t="s">
        <v>1332</v>
      </c>
      <c r="C3825" t="s">
        <v>39</v>
      </c>
      <c r="D3825" t="s">
        <v>2962</v>
      </c>
      <c r="E3825">
        <v>2025945</v>
      </c>
      <c r="F3825" t="s">
        <v>7946</v>
      </c>
      <c r="I3825" t="s">
        <v>1335</v>
      </c>
      <c r="J3825">
        <v>1000</v>
      </c>
      <c r="K3825" t="s">
        <v>7947</v>
      </c>
      <c r="L3825">
        <v>46115</v>
      </c>
      <c r="N3825">
        <v>46157</v>
      </c>
      <c r="P3825" t="s">
        <v>1420</v>
      </c>
      <c r="Q3825" t="s">
        <v>7948</v>
      </c>
      <c r="R3825" t="s">
        <v>1339</v>
      </c>
      <c r="S3825" t="s">
        <v>1332</v>
      </c>
      <c r="U3825" t="s">
        <v>1340</v>
      </c>
      <c r="V3825" t="s">
        <v>1341</v>
      </c>
      <c r="W3825" t="s">
        <v>1339</v>
      </c>
      <c r="X3825">
        <v>46122</v>
      </c>
      <c r="Y3825" t="s">
        <v>7949</v>
      </c>
      <c r="AC3825" t="s">
        <v>1343</v>
      </c>
      <c r="AF3825" t="s">
        <v>1408</v>
      </c>
      <c r="AI3825" t="s">
        <v>1339</v>
      </c>
      <c r="AJ3825">
        <v>1060</v>
      </c>
      <c r="AL3825">
        <v>0</v>
      </c>
      <c r="AM3825">
        <v>0</v>
      </c>
      <c r="AN3825">
        <v>0</v>
      </c>
      <c r="AO3825">
        <v>0</v>
      </c>
    </row>
    <row r="3826" spans="1:41" hidden="1" x14ac:dyDescent="0.3">
      <c r="A3826" t="s">
        <v>1332</v>
      </c>
      <c r="B3826" t="s">
        <v>1332</v>
      </c>
      <c r="C3826" t="s">
        <v>1386</v>
      </c>
      <c r="D3826" t="s">
        <v>4500</v>
      </c>
      <c r="E3826">
        <v>2026062</v>
      </c>
      <c r="F3826" t="s">
        <v>5271</v>
      </c>
      <c r="G3826" t="s">
        <v>5272</v>
      </c>
      <c r="I3826" t="s">
        <v>1335</v>
      </c>
      <c r="J3826">
        <v>200</v>
      </c>
      <c r="K3826" t="s">
        <v>5273</v>
      </c>
      <c r="L3826">
        <v>46087</v>
      </c>
      <c r="N3826">
        <v>46122</v>
      </c>
      <c r="P3826" t="s">
        <v>1361</v>
      </c>
      <c r="Q3826" t="s">
        <v>5274</v>
      </c>
      <c r="R3826" t="s">
        <v>1352</v>
      </c>
      <c r="S3826" t="s">
        <v>1332</v>
      </c>
      <c r="U3826" t="s">
        <v>1340</v>
      </c>
      <c r="V3826" t="s">
        <v>1402</v>
      </c>
      <c r="W3826" t="s">
        <v>1355</v>
      </c>
      <c r="AC3826" t="s">
        <v>1343</v>
      </c>
      <c r="AF3826" t="s">
        <v>1343</v>
      </c>
      <c r="AI3826" t="s">
        <v>1352</v>
      </c>
      <c r="AJ3826">
        <v>255</v>
      </c>
      <c r="AL3826">
        <v>0</v>
      </c>
      <c r="AM3826" t="s">
        <v>1332</v>
      </c>
      <c r="AN3826">
        <v>0</v>
      </c>
      <c r="AO3826">
        <v>0</v>
      </c>
    </row>
    <row r="3827" spans="1:41" hidden="1" x14ac:dyDescent="0.3">
      <c r="A3827" t="s">
        <v>1332</v>
      </c>
      <c r="B3827" t="s">
        <v>1332</v>
      </c>
      <c r="C3827" t="s">
        <v>1359</v>
      </c>
      <c r="D3827" t="s">
        <v>2519</v>
      </c>
      <c r="E3827">
        <v>2025317</v>
      </c>
      <c r="F3827" t="s">
        <v>7240</v>
      </c>
      <c r="G3827" t="s">
        <v>7241</v>
      </c>
      <c r="I3827" t="s">
        <v>1335</v>
      </c>
      <c r="J3827">
        <v>320</v>
      </c>
      <c r="K3827" t="s">
        <v>5273</v>
      </c>
      <c r="L3827">
        <v>46109</v>
      </c>
      <c r="N3827">
        <v>46157</v>
      </c>
      <c r="P3827" t="s">
        <v>1361</v>
      </c>
      <c r="Q3827" t="s">
        <v>5274</v>
      </c>
      <c r="R3827" t="s">
        <v>1781</v>
      </c>
      <c r="S3827" t="s">
        <v>1332</v>
      </c>
      <c r="U3827" t="s">
        <v>1340</v>
      </c>
      <c r="V3827" t="s">
        <v>1341</v>
      </c>
      <c r="W3827" t="s">
        <v>1355</v>
      </c>
      <c r="AC3827" t="s">
        <v>1343</v>
      </c>
      <c r="AF3827" t="s">
        <v>1343</v>
      </c>
      <c r="AI3827">
        <v>27</v>
      </c>
      <c r="AJ3827">
        <v>370</v>
      </c>
      <c r="AL3827">
        <v>0</v>
      </c>
      <c r="AM3827" t="s">
        <v>1332</v>
      </c>
      <c r="AN3827">
        <v>0</v>
      </c>
      <c r="AO3827">
        <v>0</v>
      </c>
    </row>
    <row r="3828" spans="1:41" hidden="1" x14ac:dyDescent="0.3">
      <c r="A3828" t="s">
        <v>1332</v>
      </c>
      <c r="B3828" t="s">
        <v>1332</v>
      </c>
      <c r="C3828" t="s">
        <v>1359</v>
      </c>
      <c r="D3828" t="s">
        <v>1755</v>
      </c>
      <c r="E3828">
        <v>2025329</v>
      </c>
      <c r="F3828" t="s">
        <v>7240</v>
      </c>
      <c r="I3828" t="s">
        <v>1335</v>
      </c>
      <c r="J3828">
        <v>0</v>
      </c>
      <c r="K3828" t="s">
        <v>5273</v>
      </c>
      <c r="L3828">
        <v>46109</v>
      </c>
      <c r="N3828">
        <v>46157</v>
      </c>
      <c r="P3828" t="s">
        <v>1361</v>
      </c>
      <c r="Q3828" t="s">
        <v>5274</v>
      </c>
      <c r="R3828" t="s">
        <v>1781</v>
      </c>
      <c r="S3828" t="s">
        <v>1332</v>
      </c>
      <c r="U3828" t="s">
        <v>1340</v>
      </c>
      <c r="V3828" t="s">
        <v>1341</v>
      </c>
      <c r="W3828" t="s">
        <v>1355</v>
      </c>
      <c r="AC3828" t="s">
        <v>1343</v>
      </c>
      <c r="AF3828" t="s">
        <v>1343</v>
      </c>
      <c r="AI3828">
        <v>27</v>
      </c>
      <c r="AJ3828">
        <v>52</v>
      </c>
      <c r="AL3828">
        <v>0</v>
      </c>
      <c r="AM3828" t="s">
        <v>1332</v>
      </c>
      <c r="AN3828">
        <v>0</v>
      </c>
      <c r="AO3828">
        <v>0</v>
      </c>
    </row>
    <row r="3829" spans="1:41" hidden="1" x14ac:dyDescent="0.3">
      <c r="A3829" t="s">
        <v>1332</v>
      </c>
      <c r="B3829" t="s">
        <v>1332</v>
      </c>
      <c r="C3829" t="s">
        <v>304</v>
      </c>
      <c r="D3829" t="s">
        <v>2962</v>
      </c>
      <c r="E3829">
        <v>2025945</v>
      </c>
      <c r="F3829" t="s">
        <v>5660</v>
      </c>
      <c r="G3829" t="s">
        <v>5661</v>
      </c>
      <c r="I3829" t="s">
        <v>1335</v>
      </c>
      <c r="J3829">
        <v>800</v>
      </c>
      <c r="K3829" t="s">
        <v>5662</v>
      </c>
      <c r="L3829">
        <v>46092</v>
      </c>
      <c r="N3829">
        <v>46132</v>
      </c>
      <c r="P3829" t="s">
        <v>1337</v>
      </c>
      <c r="Q3829" t="s">
        <v>5663</v>
      </c>
      <c r="R3829" t="s">
        <v>3490</v>
      </c>
      <c r="S3829" t="s">
        <v>1332</v>
      </c>
      <c r="U3829" t="s">
        <v>1340</v>
      </c>
      <c r="V3829" t="s">
        <v>1402</v>
      </c>
      <c r="W3829" t="s">
        <v>1355</v>
      </c>
      <c r="AC3829" t="s">
        <v>1343</v>
      </c>
      <c r="AF3829" t="s">
        <v>1343</v>
      </c>
      <c r="AI3829">
        <v>2</v>
      </c>
      <c r="AJ3829">
        <v>860</v>
      </c>
      <c r="AL3829">
        <v>0</v>
      </c>
      <c r="AM3829" t="s">
        <v>1332</v>
      </c>
      <c r="AN3829">
        <v>0</v>
      </c>
      <c r="AO3829">
        <v>0</v>
      </c>
    </row>
    <row r="3830" spans="1:41" hidden="1" x14ac:dyDescent="0.3">
      <c r="A3830" t="s">
        <v>1332</v>
      </c>
      <c r="B3830" t="s">
        <v>1332</v>
      </c>
      <c r="C3830" t="s">
        <v>1371</v>
      </c>
      <c r="D3830" t="s">
        <v>7384</v>
      </c>
      <c r="E3830" t="s">
        <v>1332</v>
      </c>
      <c r="F3830" t="s">
        <v>7385</v>
      </c>
      <c r="I3830" t="s">
        <v>1335</v>
      </c>
      <c r="J3830">
        <v>800</v>
      </c>
      <c r="K3830" t="s">
        <v>5662</v>
      </c>
      <c r="L3830">
        <v>46109</v>
      </c>
      <c r="N3830">
        <v>46157</v>
      </c>
      <c r="P3830" t="s">
        <v>1420</v>
      </c>
      <c r="Q3830" t="s">
        <v>5663</v>
      </c>
      <c r="R3830" t="s">
        <v>1781</v>
      </c>
      <c r="S3830" t="s">
        <v>1332</v>
      </c>
      <c r="U3830" t="s">
        <v>1340</v>
      </c>
      <c r="V3830" t="s">
        <v>1341</v>
      </c>
      <c r="W3830" t="s">
        <v>1355</v>
      </c>
      <c r="AC3830" t="s">
        <v>1343</v>
      </c>
      <c r="AF3830" t="s">
        <v>1343</v>
      </c>
      <c r="AI3830">
        <v>27</v>
      </c>
      <c r="AJ3830" t="s">
        <v>1332</v>
      </c>
      <c r="AL3830">
        <v>0</v>
      </c>
      <c r="AM3830" t="s">
        <v>1332</v>
      </c>
      <c r="AN3830">
        <v>0</v>
      </c>
      <c r="AO3830">
        <v>0</v>
      </c>
    </row>
    <row r="3831" spans="1:41" hidden="1" x14ac:dyDescent="0.3">
      <c r="A3831" t="s">
        <v>1332</v>
      </c>
      <c r="B3831" t="s">
        <v>1332</v>
      </c>
      <c r="C3831" t="s">
        <v>1371</v>
      </c>
      <c r="D3831" t="s">
        <v>7174</v>
      </c>
      <c r="E3831" t="s">
        <v>7175</v>
      </c>
      <c r="F3831" t="s">
        <v>7385</v>
      </c>
      <c r="G3831" t="s">
        <v>4636</v>
      </c>
      <c r="I3831" t="s">
        <v>1335</v>
      </c>
      <c r="J3831">
        <v>0</v>
      </c>
      <c r="K3831" t="s">
        <v>5662</v>
      </c>
      <c r="L3831">
        <v>46109</v>
      </c>
      <c r="N3831">
        <v>46157</v>
      </c>
      <c r="P3831" t="s">
        <v>1420</v>
      </c>
      <c r="Q3831" t="s">
        <v>5663</v>
      </c>
      <c r="R3831" t="s">
        <v>1781</v>
      </c>
      <c r="S3831" t="s">
        <v>1332</v>
      </c>
      <c r="U3831" t="s">
        <v>1340</v>
      </c>
      <c r="V3831" t="s">
        <v>1341</v>
      </c>
      <c r="W3831" t="s">
        <v>1355</v>
      </c>
      <c r="AC3831" t="s">
        <v>1343</v>
      </c>
      <c r="AF3831" t="s">
        <v>1343</v>
      </c>
      <c r="AI3831">
        <v>27</v>
      </c>
      <c r="AJ3831">
        <v>0</v>
      </c>
      <c r="AL3831">
        <v>0</v>
      </c>
      <c r="AM3831" t="s">
        <v>1332</v>
      </c>
      <c r="AN3831">
        <v>0</v>
      </c>
      <c r="AO3831">
        <v>0</v>
      </c>
    </row>
    <row r="3832" spans="1:41" x14ac:dyDescent="0.3">
      <c r="A3832" t="s">
        <v>1332</v>
      </c>
      <c r="B3832" t="s">
        <v>1379</v>
      </c>
      <c r="C3832" t="s">
        <v>1380</v>
      </c>
      <c r="D3832" t="s">
        <v>2962</v>
      </c>
      <c r="E3832">
        <v>2025945</v>
      </c>
      <c r="F3832" t="s">
        <v>5194</v>
      </c>
      <c r="G3832" t="s">
        <v>5195</v>
      </c>
      <c r="I3832" t="s">
        <v>1335</v>
      </c>
      <c r="J3832">
        <v>400</v>
      </c>
      <c r="K3832" t="s">
        <v>3932</v>
      </c>
      <c r="L3832" s="42">
        <v>46086</v>
      </c>
      <c r="N3832">
        <v>46122</v>
      </c>
      <c r="P3832" t="s">
        <v>1337</v>
      </c>
      <c r="Q3832" t="s">
        <v>3933</v>
      </c>
      <c r="R3832" t="s">
        <v>1352</v>
      </c>
      <c r="S3832" t="s">
        <v>1353</v>
      </c>
      <c r="U3832" t="s">
        <v>1354</v>
      </c>
      <c r="V3832" t="s">
        <v>1341</v>
      </c>
      <c r="W3832" t="s">
        <v>1355</v>
      </c>
      <c r="AC3832" t="s">
        <v>1343</v>
      </c>
      <c r="AF3832" t="s">
        <v>1343</v>
      </c>
      <c r="AI3832" t="s">
        <v>1352</v>
      </c>
      <c r="AJ3832">
        <v>460</v>
      </c>
      <c r="AL3832">
        <v>0</v>
      </c>
      <c r="AM3832" t="s">
        <v>1332</v>
      </c>
      <c r="AN3832">
        <v>0</v>
      </c>
      <c r="AO3832">
        <v>0</v>
      </c>
    </row>
    <row r="3833" spans="1:41" x14ac:dyDescent="0.3">
      <c r="A3833" t="s">
        <v>1332</v>
      </c>
      <c r="B3833" t="s">
        <v>1332</v>
      </c>
      <c r="C3833" t="s">
        <v>1380</v>
      </c>
      <c r="D3833" t="s">
        <v>4577</v>
      </c>
      <c r="E3833">
        <v>2025320</v>
      </c>
      <c r="F3833" t="s">
        <v>4854</v>
      </c>
      <c r="G3833" t="s">
        <v>4855</v>
      </c>
      <c r="I3833" t="s">
        <v>1335</v>
      </c>
      <c r="J3833">
        <v>200</v>
      </c>
      <c r="K3833" t="s">
        <v>4597</v>
      </c>
      <c r="L3833" s="42">
        <v>46085</v>
      </c>
      <c r="N3833">
        <v>46142</v>
      </c>
      <c r="P3833" t="s">
        <v>1361</v>
      </c>
      <c r="Q3833" t="s">
        <v>4598</v>
      </c>
      <c r="R3833" t="s">
        <v>1781</v>
      </c>
      <c r="S3833" t="s">
        <v>1332</v>
      </c>
      <c r="U3833" t="s">
        <v>1340</v>
      </c>
      <c r="V3833" t="s">
        <v>1402</v>
      </c>
      <c r="W3833" t="s">
        <v>1355</v>
      </c>
      <c r="AC3833" t="s">
        <v>1343</v>
      </c>
      <c r="AF3833" t="s">
        <v>1343</v>
      </c>
      <c r="AI3833">
        <v>12</v>
      </c>
      <c r="AJ3833">
        <v>245</v>
      </c>
      <c r="AL3833">
        <v>0</v>
      </c>
      <c r="AM3833" t="s">
        <v>1332</v>
      </c>
      <c r="AN3833">
        <v>0</v>
      </c>
      <c r="AO3833">
        <v>0</v>
      </c>
    </row>
    <row r="3834" spans="1:41" hidden="1" x14ac:dyDescent="0.3">
      <c r="A3834" t="s">
        <v>1332</v>
      </c>
      <c r="B3834" t="s">
        <v>1379</v>
      </c>
      <c r="C3834" t="s">
        <v>47</v>
      </c>
      <c r="D3834" t="s">
        <v>2582</v>
      </c>
      <c r="E3834" t="s">
        <v>1332</v>
      </c>
      <c r="I3834" t="s">
        <v>1335</v>
      </c>
      <c r="J3834">
        <v>100</v>
      </c>
      <c r="K3834" t="s">
        <v>2439</v>
      </c>
      <c r="L3834">
        <v>46021</v>
      </c>
      <c r="N3834">
        <v>46068</v>
      </c>
      <c r="P3834" t="s">
        <v>1337</v>
      </c>
      <c r="Q3834" t="s">
        <v>2440</v>
      </c>
      <c r="R3834" t="s">
        <v>1358</v>
      </c>
      <c r="S3834" t="s">
        <v>1332</v>
      </c>
      <c r="U3834" t="s">
        <v>1340</v>
      </c>
      <c r="V3834" t="s">
        <v>1341</v>
      </c>
      <c r="W3834" t="s">
        <v>1358</v>
      </c>
      <c r="AC3834" t="s">
        <v>1343</v>
      </c>
      <c r="AF3834" t="s">
        <v>1343</v>
      </c>
      <c r="AI3834" t="s">
        <v>1358</v>
      </c>
      <c r="AJ3834" t="s">
        <v>1332</v>
      </c>
      <c r="AL3834">
        <v>0</v>
      </c>
      <c r="AM3834" t="s">
        <v>1332</v>
      </c>
      <c r="AN3834">
        <v>0</v>
      </c>
      <c r="AO3834">
        <v>0</v>
      </c>
    </row>
    <row r="3835" spans="1:41" hidden="1" x14ac:dyDescent="0.3">
      <c r="A3835" t="s">
        <v>1332</v>
      </c>
      <c r="B3835" t="s">
        <v>1332</v>
      </c>
      <c r="C3835" t="s">
        <v>1371</v>
      </c>
      <c r="D3835" t="s">
        <v>1972</v>
      </c>
      <c r="E3835" t="s">
        <v>1973</v>
      </c>
      <c r="I3835" t="s">
        <v>1335</v>
      </c>
      <c r="J3835">
        <v>100</v>
      </c>
      <c r="K3835" t="s">
        <v>2439</v>
      </c>
      <c r="L3835">
        <v>46041</v>
      </c>
      <c r="N3835">
        <v>46081</v>
      </c>
      <c r="P3835" t="s">
        <v>1337</v>
      </c>
      <c r="Q3835" t="s">
        <v>2440</v>
      </c>
      <c r="R3835" t="s">
        <v>1339</v>
      </c>
      <c r="S3835" t="s">
        <v>1332</v>
      </c>
      <c r="U3835" t="s">
        <v>1340</v>
      </c>
      <c r="V3835" t="s">
        <v>1341</v>
      </c>
      <c r="W3835" t="s">
        <v>1339</v>
      </c>
      <c r="X3835">
        <v>46084</v>
      </c>
      <c r="Y3835" t="s">
        <v>3309</v>
      </c>
      <c r="AC3835" t="s">
        <v>1343</v>
      </c>
      <c r="AF3835" t="s">
        <v>1343</v>
      </c>
      <c r="AI3835" t="s">
        <v>1339</v>
      </c>
      <c r="AJ3835">
        <v>185</v>
      </c>
      <c r="AL3835">
        <v>0</v>
      </c>
      <c r="AM3835">
        <v>0</v>
      </c>
      <c r="AN3835">
        <v>0</v>
      </c>
      <c r="AO3835">
        <v>0</v>
      </c>
    </row>
    <row r="3836" spans="1:41" hidden="1" x14ac:dyDescent="0.3">
      <c r="A3836" t="s">
        <v>1332</v>
      </c>
      <c r="B3836" t="s">
        <v>1332</v>
      </c>
      <c r="C3836" t="s">
        <v>1371</v>
      </c>
      <c r="D3836" t="s">
        <v>1976</v>
      </c>
      <c r="E3836" t="s">
        <v>1977</v>
      </c>
      <c r="I3836" t="s">
        <v>1335</v>
      </c>
      <c r="J3836">
        <v>0</v>
      </c>
      <c r="K3836" t="s">
        <v>2439</v>
      </c>
      <c r="L3836">
        <v>46041</v>
      </c>
      <c r="N3836">
        <v>46081</v>
      </c>
      <c r="O3836" t="s">
        <v>3310</v>
      </c>
      <c r="P3836" t="s">
        <v>1337</v>
      </c>
      <c r="Q3836" t="s">
        <v>2440</v>
      </c>
      <c r="R3836" t="s">
        <v>1339</v>
      </c>
      <c r="S3836" t="s">
        <v>1332</v>
      </c>
      <c r="U3836" t="s">
        <v>1340</v>
      </c>
      <c r="V3836" t="s">
        <v>1341</v>
      </c>
      <c r="W3836" t="s">
        <v>1339</v>
      </c>
      <c r="X3836">
        <v>46084</v>
      </c>
      <c r="Y3836" t="s">
        <v>3309</v>
      </c>
      <c r="AC3836" t="s">
        <v>1343</v>
      </c>
      <c r="AF3836" t="s">
        <v>1343</v>
      </c>
      <c r="AI3836" t="s">
        <v>1339</v>
      </c>
      <c r="AJ3836">
        <v>42</v>
      </c>
      <c r="AL3836" t="s">
        <v>1332</v>
      </c>
      <c r="AM3836" t="s">
        <v>1332</v>
      </c>
      <c r="AN3836">
        <v>0</v>
      </c>
      <c r="AO3836">
        <v>0</v>
      </c>
    </row>
    <row r="3837" spans="1:41" hidden="1" x14ac:dyDescent="0.3">
      <c r="A3837" t="s">
        <v>1332</v>
      </c>
      <c r="B3837" t="s">
        <v>1332</v>
      </c>
      <c r="C3837" t="s">
        <v>1371</v>
      </c>
      <c r="D3837" t="s">
        <v>3452</v>
      </c>
      <c r="E3837" t="s">
        <v>3453</v>
      </c>
      <c r="I3837" t="s">
        <v>1335</v>
      </c>
      <c r="J3837">
        <v>280</v>
      </c>
      <c r="K3837" t="s">
        <v>4550</v>
      </c>
      <c r="L3837">
        <v>46084</v>
      </c>
      <c r="N3837">
        <v>46132</v>
      </c>
      <c r="P3837" t="s">
        <v>1361</v>
      </c>
      <c r="Q3837" t="s">
        <v>4551</v>
      </c>
      <c r="R3837" t="s">
        <v>1339</v>
      </c>
      <c r="U3837" t="s">
        <v>1354</v>
      </c>
      <c r="V3837" t="s">
        <v>1341</v>
      </c>
      <c r="W3837" t="s">
        <v>1339</v>
      </c>
      <c r="X3837">
        <v>46115</v>
      </c>
      <c r="Y3837" t="s">
        <v>4552</v>
      </c>
      <c r="Z3837">
        <v>1176</v>
      </c>
      <c r="AA3837">
        <v>323</v>
      </c>
      <c r="AB3837">
        <v>16</v>
      </c>
      <c r="AC3837" t="s">
        <v>1408</v>
      </c>
      <c r="AF3837" t="s">
        <v>1343</v>
      </c>
      <c r="AI3837" t="s">
        <v>1339</v>
      </c>
      <c r="AJ3837">
        <v>280</v>
      </c>
      <c r="AL3837">
        <v>1176</v>
      </c>
      <c r="AM3837">
        <v>1176</v>
      </c>
      <c r="AN3837">
        <v>0.27465986394557801</v>
      </c>
      <c r="AO3837">
        <v>0.238095238095238</v>
      </c>
    </row>
    <row r="3838" spans="1:41" x14ac:dyDescent="0.3">
      <c r="A3838" t="s">
        <v>1332</v>
      </c>
      <c r="B3838" t="s">
        <v>1332</v>
      </c>
      <c r="C3838" t="s">
        <v>1380</v>
      </c>
      <c r="D3838" t="s">
        <v>4674</v>
      </c>
      <c r="E3838">
        <v>2026014</v>
      </c>
      <c r="F3838" t="s">
        <v>4854</v>
      </c>
      <c r="G3838" t="s">
        <v>4855</v>
      </c>
      <c r="I3838" t="s">
        <v>1335</v>
      </c>
      <c r="J3838">
        <v>0</v>
      </c>
      <c r="K3838" t="s">
        <v>4597</v>
      </c>
      <c r="L3838" s="42">
        <v>46085</v>
      </c>
      <c r="N3838">
        <v>46142</v>
      </c>
      <c r="P3838" t="s">
        <v>1361</v>
      </c>
      <c r="Q3838" t="s">
        <v>4598</v>
      </c>
      <c r="R3838" t="s">
        <v>1781</v>
      </c>
      <c r="S3838" t="s">
        <v>1332</v>
      </c>
      <c r="U3838" t="s">
        <v>1340</v>
      </c>
      <c r="V3838" t="s">
        <v>1402</v>
      </c>
      <c r="W3838" t="s">
        <v>1355</v>
      </c>
      <c r="AC3838" t="s">
        <v>1343</v>
      </c>
      <c r="AF3838" t="s">
        <v>1343</v>
      </c>
      <c r="AI3838">
        <v>12</v>
      </c>
      <c r="AJ3838">
        <v>45</v>
      </c>
      <c r="AL3838">
        <v>0</v>
      </c>
      <c r="AM3838" t="s">
        <v>1332</v>
      </c>
      <c r="AN3838">
        <v>0</v>
      </c>
      <c r="AO3838">
        <v>0</v>
      </c>
    </row>
    <row r="3839" spans="1:41" hidden="1" x14ac:dyDescent="0.3">
      <c r="A3839" t="s">
        <v>1332</v>
      </c>
      <c r="B3839" t="s">
        <v>1332</v>
      </c>
      <c r="C3839" t="s">
        <v>39</v>
      </c>
      <c r="D3839" t="s">
        <v>1438</v>
      </c>
      <c r="E3839">
        <v>2025933</v>
      </c>
      <c r="I3839" t="s">
        <v>1335</v>
      </c>
      <c r="J3839">
        <v>400</v>
      </c>
      <c r="K3839" t="s">
        <v>1825</v>
      </c>
      <c r="L3839">
        <v>45993</v>
      </c>
      <c r="N3839">
        <v>46068</v>
      </c>
      <c r="P3839" t="s">
        <v>1337</v>
      </c>
      <c r="Q3839" t="s">
        <v>1826</v>
      </c>
      <c r="R3839" t="s">
        <v>1339</v>
      </c>
      <c r="S3839" t="s">
        <v>1332</v>
      </c>
      <c r="U3839" t="s">
        <v>1340</v>
      </c>
      <c r="V3839" t="s">
        <v>1341</v>
      </c>
      <c r="W3839" t="s">
        <v>1339</v>
      </c>
      <c r="X3839">
        <v>46082</v>
      </c>
      <c r="Y3839" t="s">
        <v>1827</v>
      </c>
      <c r="Z3839">
        <v>146</v>
      </c>
      <c r="AA3839">
        <v>42</v>
      </c>
      <c r="AB3839">
        <v>8</v>
      </c>
      <c r="AC3839" t="s">
        <v>1343</v>
      </c>
      <c r="AF3839" t="s">
        <v>1343</v>
      </c>
      <c r="AI3839" t="s">
        <v>1339</v>
      </c>
      <c r="AJ3839">
        <v>450</v>
      </c>
      <c r="AL3839">
        <v>146</v>
      </c>
      <c r="AM3839">
        <v>146</v>
      </c>
      <c r="AN3839">
        <v>0.28767123287671198</v>
      </c>
      <c r="AO3839">
        <v>3.0821917808219199</v>
      </c>
    </row>
    <row r="3840" spans="1:41" hidden="1" x14ac:dyDescent="0.3">
      <c r="A3840" t="s">
        <v>1332</v>
      </c>
      <c r="B3840" t="s">
        <v>1332</v>
      </c>
      <c r="C3840" t="s">
        <v>39</v>
      </c>
      <c r="D3840" t="s">
        <v>2245</v>
      </c>
      <c r="E3840" t="s">
        <v>1332</v>
      </c>
      <c r="I3840" t="s">
        <v>1335</v>
      </c>
      <c r="J3840">
        <v>400</v>
      </c>
      <c r="K3840" t="s">
        <v>1825</v>
      </c>
      <c r="L3840">
        <v>45993</v>
      </c>
      <c r="N3840">
        <v>46068</v>
      </c>
      <c r="P3840" t="s">
        <v>1337</v>
      </c>
      <c r="Q3840" t="s">
        <v>1826</v>
      </c>
      <c r="R3840" t="s">
        <v>1358</v>
      </c>
      <c r="S3840" t="s">
        <v>1332</v>
      </c>
      <c r="U3840" t="s">
        <v>1340</v>
      </c>
      <c r="V3840" t="s">
        <v>1341</v>
      </c>
      <c r="W3840" t="s">
        <v>1358</v>
      </c>
      <c r="AC3840" t="s">
        <v>1343</v>
      </c>
      <c r="AF3840" t="s">
        <v>1343</v>
      </c>
      <c r="AI3840" t="s">
        <v>1358</v>
      </c>
      <c r="AJ3840" t="s">
        <v>1332</v>
      </c>
      <c r="AL3840">
        <v>0</v>
      </c>
      <c r="AM3840" t="s">
        <v>1332</v>
      </c>
      <c r="AN3840">
        <v>0</v>
      </c>
      <c r="AO3840">
        <v>0</v>
      </c>
    </row>
    <row r="3841" spans="1:41" hidden="1" x14ac:dyDescent="0.3">
      <c r="A3841" t="s">
        <v>1332</v>
      </c>
      <c r="B3841" t="s">
        <v>1332</v>
      </c>
      <c r="C3841" t="s">
        <v>39</v>
      </c>
      <c r="D3841" t="s">
        <v>4520</v>
      </c>
      <c r="E3841">
        <v>2026012</v>
      </c>
      <c r="F3841" t="s">
        <v>5070</v>
      </c>
      <c r="G3841" t="s">
        <v>5071</v>
      </c>
      <c r="I3841" t="s">
        <v>1335</v>
      </c>
      <c r="J3841">
        <v>400</v>
      </c>
      <c r="K3841" t="s">
        <v>1825</v>
      </c>
      <c r="L3841">
        <v>46086</v>
      </c>
      <c r="N3841">
        <v>46127</v>
      </c>
      <c r="P3841" t="s">
        <v>1337</v>
      </c>
      <c r="Q3841" t="s">
        <v>1826</v>
      </c>
      <c r="R3841" t="s">
        <v>1358</v>
      </c>
      <c r="S3841" t="s">
        <v>1332</v>
      </c>
      <c r="U3841" t="s">
        <v>1340</v>
      </c>
      <c r="V3841" t="s">
        <v>1341</v>
      </c>
      <c r="W3841" t="s">
        <v>1358</v>
      </c>
      <c r="AC3841" t="s">
        <v>1343</v>
      </c>
      <c r="AF3841" t="s">
        <v>1343</v>
      </c>
      <c r="AI3841" t="s">
        <v>1358</v>
      </c>
      <c r="AJ3841">
        <v>465</v>
      </c>
      <c r="AL3841">
        <v>0</v>
      </c>
      <c r="AM3841" t="s">
        <v>1332</v>
      </c>
      <c r="AN3841">
        <v>0</v>
      </c>
      <c r="AO3841">
        <v>0</v>
      </c>
    </row>
    <row r="3842" spans="1:41" hidden="1" x14ac:dyDescent="0.3">
      <c r="A3842" t="s">
        <v>1332</v>
      </c>
      <c r="B3842" t="s">
        <v>1379</v>
      </c>
      <c r="C3842" t="s">
        <v>64</v>
      </c>
      <c r="D3842" t="s">
        <v>1438</v>
      </c>
      <c r="E3842">
        <v>2025933</v>
      </c>
      <c r="I3842" t="s">
        <v>1335</v>
      </c>
      <c r="J3842">
        <v>350</v>
      </c>
      <c r="K3842" t="s">
        <v>4470</v>
      </c>
      <c r="L3842">
        <v>46078</v>
      </c>
      <c r="N3842">
        <v>46113</v>
      </c>
      <c r="P3842" t="s">
        <v>1361</v>
      </c>
      <c r="Q3842" t="s">
        <v>4471</v>
      </c>
      <c r="R3842" t="s">
        <v>1339</v>
      </c>
      <c r="S3842" t="s">
        <v>1332</v>
      </c>
      <c r="U3842" t="s">
        <v>1340</v>
      </c>
      <c r="V3842" t="s">
        <v>1341</v>
      </c>
      <c r="W3842" t="s">
        <v>1339</v>
      </c>
      <c r="X3842">
        <v>46099</v>
      </c>
      <c r="Y3842" t="s">
        <v>4472</v>
      </c>
      <c r="Z3842">
        <v>2193</v>
      </c>
      <c r="AC3842" t="s">
        <v>1408</v>
      </c>
      <c r="AF3842" t="s">
        <v>1343</v>
      </c>
      <c r="AI3842" t="s">
        <v>1339</v>
      </c>
      <c r="AJ3842">
        <v>400</v>
      </c>
      <c r="AL3842">
        <v>2193</v>
      </c>
      <c r="AM3842">
        <v>2193</v>
      </c>
      <c r="AN3842">
        <v>0</v>
      </c>
      <c r="AO3842">
        <v>0.182398540811674</v>
      </c>
    </row>
    <row r="3843" spans="1:41" hidden="1" x14ac:dyDescent="0.3">
      <c r="A3843" t="s">
        <v>1332</v>
      </c>
      <c r="B3843" t="s">
        <v>1379</v>
      </c>
      <c r="C3843" t="s">
        <v>64</v>
      </c>
      <c r="D3843" t="s">
        <v>1755</v>
      </c>
      <c r="E3843">
        <v>2025329</v>
      </c>
      <c r="I3843" t="s">
        <v>1335</v>
      </c>
      <c r="J3843">
        <v>0</v>
      </c>
      <c r="K3843" t="s">
        <v>4470</v>
      </c>
      <c r="L3843">
        <v>46078</v>
      </c>
      <c r="N3843">
        <v>46113</v>
      </c>
      <c r="P3843" t="s">
        <v>1361</v>
      </c>
      <c r="Q3843" t="s">
        <v>4471</v>
      </c>
      <c r="R3843" t="s">
        <v>1339</v>
      </c>
      <c r="S3843" t="s">
        <v>1332</v>
      </c>
      <c r="U3843" t="s">
        <v>1340</v>
      </c>
      <c r="V3843" t="s">
        <v>1341</v>
      </c>
      <c r="W3843" t="s">
        <v>1339</v>
      </c>
      <c r="X3843">
        <v>46099</v>
      </c>
      <c r="Y3843" t="s">
        <v>4472</v>
      </c>
      <c r="Z3843">
        <v>2193</v>
      </c>
      <c r="AC3843" t="s">
        <v>1408</v>
      </c>
      <c r="AF3843" t="s">
        <v>1343</v>
      </c>
      <c r="AI3843" t="s">
        <v>1339</v>
      </c>
      <c r="AJ3843">
        <v>52</v>
      </c>
      <c r="AL3843" t="s">
        <v>1332</v>
      </c>
      <c r="AM3843" t="s">
        <v>1332</v>
      </c>
      <c r="AN3843">
        <v>0</v>
      </c>
      <c r="AO3843">
        <v>0</v>
      </c>
    </row>
    <row r="3844" spans="1:41" hidden="1" x14ac:dyDescent="0.3">
      <c r="A3844" t="s">
        <v>1384</v>
      </c>
      <c r="B3844" t="s">
        <v>1379</v>
      </c>
      <c r="C3844" t="s">
        <v>64</v>
      </c>
      <c r="D3844" t="s">
        <v>1438</v>
      </c>
      <c r="E3844">
        <v>2025933</v>
      </c>
      <c r="I3844" t="s">
        <v>1369</v>
      </c>
      <c r="J3844">
        <v>0</v>
      </c>
      <c r="K3844" t="s">
        <v>4470</v>
      </c>
      <c r="L3844">
        <v>46078</v>
      </c>
      <c r="N3844">
        <v>46113</v>
      </c>
      <c r="P3844" t="s">
        <v>1361</v>
      </c>
      <c r="Q3844" t="s">
        <v>4471</v>
      </c>
      <c r="R3844" t="s">
        <v>1339</v>
      </c>
      <c r="S3844" t="s">
        <v>1332</v>
      </c>
      <c r="U3844" t="s">
        <v>1340</v>
      </c>
      <c r="V3844" t="s">
        <v>1341</v>
      </c>
      <c r="W3844" t="s">
        <v>1339</v>
      </c>
      <c r="X3844">
        <v>46100</v>
      </c>
      <c r="Y3844" t="s">
        <v>4473</v>
      </c>
      <c r="AC3844" t="s">
        <v>1343</v>
      </c>
      <c r="AF3844" t="s">
        <v>1343</v>
      </c>
      <c r="AI3844" t="s">
        <v>1339</v>
      </c>
      <c r="AJ3844">
        <v>50</v>
      </c>
      <c r="AL3844">
        <v>0</v>
      </c>
      <c r="AM3844">
        <v>0</v>
      </c>
      <c r="AN3844">
        <v>0</v>
      </c>
      <c r="AO3844">
        <v>0</v>
      </c>
    </row>
    <row r="3845" spans="1:41" hidden="1" x14ac:dyDescent="0.3">
      <c r="A3845" t="s">
        <v>1332</v>
      </c>
      <c r="B3845" t="s">
        <v>1379</v>
      </c>
      <c r="C3845" t="s">
        <v>64</v>
      </c>
      <c r="D3845" t="s">
        <v>1755</v>
      </c>
      <c r="E3845">
        <v>2025329</v>
      </c>
      <c r="I3845" t="s">
        <v>1369</v>
      </c>
      <c r="J3845">
        <v>0</v>
      </c>
      <c r="K3845" t="s">
        <v>4470</v>
      </c>
      <c r="L3845">
        <v>46078</v>
      </c>
      <c r="N3845">
        <v>46113</v>
      </c>
      <c r="P3845" t="s">
        <v>1361</v>
      </c>
      <c r="Q3845" t="s">
        <v>4471</v>
      </c>
      <c r="R3845" t="s">
        <v>1339</v>
      </c>
      <c r="S3845" t="s">
        <v>1332</v>
      </c>
      <c r="U3845" t="s">
        <v>1340</v>
      </c>
      <c r="V3845" t="s">
        <v>1341</v>
      </c>
      <c r="W3845" t="s">
        <v>1339</v>
      </c>
      <c r="X3845">
        <v>46100</v>
      </c>
      <c r="Y3845" t="s">
        <v>4473</v>
      </c>
      <c r="AC3845" t="s">
        <v>1343</v>
      </c>
      <c r="AF3845" t="s">
        <v>1343</v>
      </c>
      <c r="AI3845" t="s">
        <v>1339</v>
      </c>
      <c r="AJ3845">
        <v>52</v>
      </c>
      <c r="AL3845" t="s">
        <v>1332</v>
      </c>
      <c r="AM3845" t="s">
        <v>1332</v>
      </c>
      <c r="AN3845">
        <v>0</v>
      </c>
      <c r="AO3845">
        <v>0</v>
      </c>
    </row>
    <row r="3846" spans="1:41" hidden="1" x14ac:dyDescent="0.3">
      <c r="A3846" t="s">
        <v>1332</v>
      </c>
      <c r="B3846" t="s">
        <v>1332</v>
      </c>
      <c r="C3846" t="s">
        <v>1371</v>
      </c>
      <c r="D3846" t="s">
        <v>2091</v>
      </c>
      <c r="E3846">
        <v>2025339</v>
      </c>
      <c r="I3846" t="s">
        <v>1335</v>
      </c>
      <c r="J3846">
        <v>0</v>
      </c>
      <c r="K3846" t="s">
        <v>2111</v>
      </c>
      <c r="L3846">
        <v>46013</v>
      </c>
      <c r="N3846">
        <v>46096</v>
      </c>
      <c r="P3846" t="s">
        <v>1361</v>
      </c>
      <c r="Q3846" t="s">
        <v>2112</v>
      </c>
      <c r="R3846" t="s">
        <v>1358</v>
      </c>
      <c r="S3846" t="s">
        <v>1332</v>
      </c>
      <c r="T3846" t="s">
        <v>2113</v>
      </c>
      <c r="U3846" t="s">
        <v>1340</v>
      </c>
      <c r="V3846" t="s">
        <v>1341</v>
      </c>
      <c r="W3846" t="s">
        <v>1358</v>
      </c>
      <c r="AC3846" t="s">
        <v>1343</v>
      </c>
      <c r="AF3846" t="s">
        <v>1343</v>
      </c>
      <c r="AI3846" t="s">
        <v>1358</v>
      </c>
      <c r="AJ3846">
        <v>58</v>
      </c>
      <c r="AL3846">
        <v>0</v>
      </c>
      <c r="AM3846" t="s">
        <v>1332</v>
      </c>
      <c r="AN3846">
        <v>0</v>
      </c>
      <c r="AO3846">
        <v>0</v>
      </c>
    </row>
    <row r="3847" spans="1:41" hidden="1" x14ac:dyDescent="0.3">
      <c r="A3847" t="s">
        <v>1332</v>
      </c>
      <c r="B3847" t="s">
        <v>1379</v>
      </c>
      <c r="C3847" t="s">
        <v>1371</v>
      </c>
      <c r="D3847" t="s">
        <v>2416</v>
      </c>
      <c r="E3847">
        <v>2025315</v>
      </c>
      <c r="I3847" t="s">
        <v>1335</v>
      </c>
      <c r="J3847">
        <v>180</v>
      </c>
      <c r="K3847" t="s">
        <v>2111</v>
      </c>
      <c r="L3847">
        <v>46013</v>
      </c>
      <c r="N3847">
        <v>46096</v>
      </c>
      <c r="P3847" t="s">
        <v>1361</v>
      </c>
      <c r="Q3847" t="s">
        <v>2112</v>
      </c>
      <c r="R3847" t="s">
        <v>1358</v>
      </c>
      <c r="S3847" t="s">
        <v>1332</v>
      </c>
      <c r="T3847" t="s">
        <v>2113</v>
      </c>
      <c r="U3847" t="s">
        <v>1340</v>
      </c>
      <c r="V3847" t="s">
        <v>1341</v>
      </c>
      <c r="W3847" t="s">
        <v>1358</v>
      </c>
      <c r="AC3847" t="s">
        <v>1343</v>
      </c>
      <c r="AF3847" t="s">
        <v>1343</v>
      </c>
      <c r="AI3847" t="s">
        <v>1358</v>
      </c>
      <c r="AJ3847">
        <v>245</v>
      </c>
      <c r="AL3847">
        <v>0</v>
      </c>
      <c r="AM3847" t="s">
        <v>1332</v>
      </c>
      <c r="AN3847">
        <v>0</v>
      </c>
      <c r="AO3847">
        <v>0</v>
      </c>
    </row>
    <row r="3848" spans="1:41" hidden="1" x14ac:dyDescent="0.3">
      <c r="A3848" t="s">
        <v>1384</v>
      </c>
      <c r="B3848" t="s">
        <v>1379</v>
      </c>
      <c r="C3848" t="s">
        <v>1371</v>
      </c>
      <c r="D3848" t="s">
        <v>2416</v>
      </c>
      <c r="E3848">
        <v>2025315</v>
      </c>
      <c r="I3848" t="s">
        <v>1369</v>
      </c>
      <c r="J3848">
        <v>0</v>
      </c>
      <c r="K3848" t="s">
        <v>2111</v>
      </c>
      <c r="L3848">
        <v>46013</v>
      </c>
      <c r="N3848">
        <v>46053</v>
      </c>
      <c r="P3848" t="s">
        <v>1361</v>
      </c>
      <c r="Q3848" t="s">
        <v>2112</v>
      </c>
      <c r="R3848" t="s">
        <v>1358</v>
      </c>
      <c r="S3848" t="s">
        <v>1332</v>
      </c>
      <c r="T3848" t="s">
        <v>2113</v>
      </c>
      <c r="U3848" t="s">
        <v>1340</v>
      </c>
      <c r="V3848" t="s">
        <v>1341</v>
      </c>
      <c r="W3848" t="s">
        <v>1358</v>
      </c>
      <c r="AC3848" t="s">
        <v>1343</v>
      </c>
      <c r="AF3848" t="s">
        <v>1343</v>
      </c>
      <c r="AI3848" t="s">
        <v>1358</v>
      </c>
      <c r="AJ3848">
        <v>65</v>
      </c>
      <c r="AL3848">
        <v>0</v>
      </c>
      <c r="AM3848" t="s">
        <v>1332</v>
      </c>
      <c r="AN3848">
        <v>0</v>
      </c>
      <c r="AO3848">
        <v>0</v>
      </c>
    </row>
    <row r="3849" spans="1:41" hidden="1" x14ac:dyDescent="0.3">
      <c r="A3849" t="s">
        <v>1332</v>
      </c>
      <c r="B3849" t="s">
        <v>1379</v>
      </c>
      <c r="C3849" t="s">
        <v>1371</v>
      </c>
      <c r="D3849" t="s">
        <v>2416</v>
      </c>
      <c r="E3849">
        <v>2025315</v>
      </c>
      <c r="I3849" t="s">
        <v>1369</v>
      </c>
      <c r="J3849">
        <v>0</v>
      </c>
      <c r="K3849" t="s">
        <v>2111</v>
      </c>
      <c r="L3849">
        <v>46013</v>
      </c>
      <c r="N3849">
        <v>46053</v>
      </c>
      <c r="P3849" t="s">
        <v>1361</v>
      </c>
      <c r="Q3849" t="s">
        <v>2112</v>
      </c>
      <c r="R3849" t="s">
        <v>1358</v>
      </c>
      <c r="S3849" t="s">
        <v>1332</v>
      </c>
      <c r="T3849" t="s">
        <v>2113</v>
      </c>
      <c r="U3849" t="s">
        <v>1340</v>
      </c>
      <c r="V3849" t="s">
        <v>1341</v>
      </c>
      <c r="W3849" t="s">
        <v>1358</v>
      </c>
      <c r="AC3849" t="s">
        <v>1343</v>
      </c>
      <c r="AF3849" t="s">
        <v>1343</v>
      </c>
      <c r="AI3849" t="s">
        <v>1358</v>
      </c>
      <c r="AJ3849">
        <v>65</v>
      </c>
      <c r="AL3849">
        <v>0</v>
      </c>
      <c r="AM3849" t="s">
        <v>1332</v>
      </c>
      <c r="AN3849">
        <v>0</v>
      </c>
      <c r="AO3849">
        <v>0</v>
      </c>
    </row>
    <row r="3850" spans="1:41" hidden="1" x14ac:dyDescent="0.3">
      <c r="A3850" t="s">
        <v>1332</v>
      </c>
      <c r="B3850" t="s">
        <v>1332</v>
      </c>
      <c r="C3850" t="s">
        <v>1359</v>
      </c>
      <c r="D3850" t="s">
        <v>1657</v>
      </c>
      <c r="E3850">
        <v>2025990</v>
      </c>
      <c r="I3850" t="s">
        <v>1335</v>
      </c>
      <c r="J3850">
        <v>150</v>
      </c>
      <c r="K3850" t="s">
        <v>1716</v>
      </c>
      <c r="L3850">
        <v>46000</v>
      </c>
      <c r="N3850">
        <v>46052</v>
      </c>
      <c r="P3850" t="s">
        <v>1361</v>
      </c>
      <c r="Q3850" t="s">
        <v>1717</v>
      </c>
      <c r="R3850" t="s">
        <v>1358</v>
      </c>
      <c r="S3850" t="s">
        <v>1332</v>
      </c>
      <c r="U3850" t="s">
        <v>1340</v>
      </c>
      <c r="V3850" t="s">
        <v>1341</v>
      </c>
      <c r="W3850" t="s">
        <v>1358</v>
      </c>
      <c r="AC3850" t="s">
        <v>1343</v>
      </c>
      <c r="AF3850" t="s">
        <v>1343</v>
      </c>
      <c r="AI3850" t="s">
        <v>1358</v>
      </c>
      <c r="AJ3850">
        <v>225</v>
      </c>
      <c r="AL3850">
        <v>0</v>
      </c>
      <c r="AM3850" t="s">
        <v>1332</v>
      </c>
      <c r="AN3850">
        <v>0</v>
      </c>
      <c r="AO3850">
        <v>0</v>
      </c>
    </row>
    <row r="3851" spans="1:41" hidden="1" x14ac:dyDescent="0.3">
      <c r="A3851" t="s">
        <v>1332</v>
      </c>
      <c r="B3851" t="s">
        <v>1332</v>
      </c>
      <c r="C3851" t="s">
        <v>1359</v>
      </c>
      <c r="D3851" t="s">
        <v>1820</v>
      </c>
      <c r="E3851">
        <v>2025918</v>
      </c>
      <c r="I3851" t="s">
        <v>1335</v>
      </c>
      <c r="J3851">
        <v>150</v>
      </c>
      <c r="K3851" t="s">
        <v>1716</v>
      </c>
      <c r="L3851">
        <v>46000</v>
      </c>
      <c r="N3851">
        <v>46052</v>
      </c>
      <c r="P3851" t="s">
        <v>1361</v>
      </c>
      <c r="Q3851" t="s">
        <v>1717</v>
      </c>
      <c r="R3851" t="s">
        <v>1339</v>
      </c>
      <c r="S3851" t="s">
        <v>1332</v>
      </c>
      <c r="U3851" t="s">
        <v>1340</v>
      </c>
      <c r="V3851" t="s">
        <v>1341</v>
      </c>
      <c r="W3851" t="s">
        <v>1339</v>
      </c>
      <c r="X3851">
        <v>46029</v>
      </c>
      <c r="Y3851" t="s">
        <v>1844</v>
      </c>
      <c r="Z3851">
        <v>48</v>
      </c>
      <c r="AA3851">
        <v>8</v>
      </c>
      <c r="AB3851">
        <v>3</v>
      </c>
      <c r="AC3851" t="s">
        <v>1343</v>
      </c>
      <c r="AF3851" t="s">
        <v>1343</v>
      </c>
      <c r="AI3851" t="s">
        <v>1339</v>
      </c>
      <c r="AJ3851">
        <v>260</v>
      </c>
      <c r="AL3851">
        <v>48</v>
      </c>
      <c r="AM3851">
        <v>48</v>
      </c>
      <c r="AN3851">
        <v>0.16666666666666699</v>
      </c>
      <c r="AO3851">
        <v>5.4166666666666696</v>
      </c>
    </row>
    <row r="3852" spans="1:41" hidden="1" x14ac:dyDescent="0.3">
      <c r="A3852" t="s">
        <v>1332</v>
      </c>
      <c r="B3852" t="s">
        <v>1332</v>
      </c>
      <c r="C3852" t="s">
        <v>64</v>
      </c>
      <c r="D3852" t="s">
        <v>7170</v>
      </c>
      <c r="E3852">
        <v>2026056</v>
      </c>
      <c r="F3852" t="s">
        <v>7794</v>
      </c>
      <c r="G3852" t="s">
        <v>4636</v>
      </c>
      <c r="I3852" t="s">
        <v>1335</v>
      </c>
      <c r="J3852">
        <v>900</v>
      </c>
      <c r="K3852" t="s">
        <v>7795</v>
      </c>
      <c r="L3852">
        <v>46113</v>
      </c>
      <c r="N3852">
        <v>46157</v>
      </c>
      <c r="P3852" t="s">
        <v>1420</v>
      </c>
      <c r="Q3852" t="s">
        <v>7796</v>
      </c>
      <c r="R3852" t="s">
        <v>1781</v>
      </c>
      <c r="S3852" t="s">
        <v>1332</v>
      </c>
      <c r="U3852" t="s">
        <v>1340</v>
      </c>
      <c r="V3852" t="s">
        <v>1402</v>
      </c>
      <c r="W3852" t="s">
        <v>1355</v>
      </c>
      <c r="AC3852" t="s">
        <v>1343</v>
      </c>
      <c r="AF3852" t="s">
        <v>1343</v>
      </c>
      <c r="AI3852">
        <v>27</v>
      </c>
      <c r="AJ3852">
        <v>900</v>
      </c>
      <c r="AL3852">
        <v>0</v>
      </c>
      <c r="AM3852" t="s">
        <v>1332</v>
      </c>
      <c r="AN3852">
        <v>0</v>
      </c>
      <c r="AO3852">
        <v>0</v>
      </c>
    </row>
    <row r="3853" spans="1:41" hidden="1" x14ac:dyDescent="0.3">
      <c r="A3853" t="s">
        <v>1332</v>
      </c>
      <c r="B3853" t="s">
        <v>1332</v>
      </c>
      <c r="C3853" t="s">
        <v>64</v>
      </c>
      <c r="D3853" t="s">
        <v>7174</v>
      </c>
      <c r="E3853" t="s">
        <v>7175</v>
      </c>
      <c r="F3853" t="s">
        <v>7797</v>
      </c>
      <c r="G3853" t="s">
        <v>4636</v>
      </c>
      <c r="I3853" t="s">
        <v>1335</v>
      </c>
      <c r="J3853">
        <v>0</v>
      </c>
      <c r="K3853" t="s">
        <v>7795</v>
      </c>
      <c r="L3853">
        <v>46113</v>
      </c>
      <c r="N3853">
        <v>46157</v>
      </c>
      <c r="P3853" t="s">
        <v>1420</v>
      </c>
      <c r="Q3853" t="s">
        <v>7796</v>
      </c>
      <c r="R3853" t="s">
        <v>1781</v>
      </c>
      <c r="S3853" t="s">
        <v>1332</v>
      </c>
      <c r="U3853" t="s">
        <v>1340</v>
      </c>
      <c r="V3853" t="s">
        <v>1402</v>
      </c>
      <c r="W3853" t="s">
        <v>1355</v>
      </c>
      <c r="AC3853" t="s">
        <v>1343</v>
      </c>
      <c r="AF3853" t="s">
        <v>1343</v>
      </c>
      <c r="AI3853">
        <v>27</v>
      </c>
      <c r="AJ3853">
        <v>0</v>
      </c>
      <c r="AL3853">
        <v>0</v>
      </c>
      <c r="AM3853" t="s">
        <v>1332</v>
      </c>
      <c r="AN3853">
        <v>0</v>
      </c>
      <c r="AO3853">
        <v>0</v>
      </c>
    </row>
    <row r="3854" spans="1:41" hidden="1" x14ac:dyDescent="0.3">
      <c r="A3854" t="s">
        <v>1332</v>
      </c>
      <c r="B3854" t="s">
        <v>1332</v>
      </c>
      <c r="C3854" t="s">
        <v>304</v>
      </c>
      <c r="D3854" t="s">
        <v>1438</v>
      </c>
      <c r="E3854">
        <v>2025933</v>
      </c>
      <c r="I3854" t="s">
        <v>1335</v>
      </c>
      <c r="J3854">
        <v>1900</v>
      </c>
      <c r="K3854" t="s">
        <v>3612</v>
      </c>
      <c r="L3854">
        <v>46053</v>
      </c>
      <c r="N3854">
        <v>46117</v>
      </c>
      <c r="P3854" t="s">
        <v>1337</v>
      </c>
      <c r="Q3854" t="s">
        <v>3613</v>
      </c>
      <c r="R3854" t="s">
        <v>1339</v>
      </c>
      <c r="S3854" t="s">
        <v>1332</v>
      </c>
      <c r="U3854" t="s">
        <v>1340</v>
      </c>
      <c r="V3854" t="s">
        <v>1402</v>
      </c>
      <c r="W3854" t="s">
        <v>1339</v>
      </c>
      <c r="X3854">
        <v>46108</v>
      </c>
      <c r="Y3854" t="s">
        <v>3614</v>
      </c>
      <c r="Z3854">
        <v>1554</v>
      </c>
      <c r="AA3854">
        <v>522</v>
      </c>
      <c r="AB3854">
        <v>109</v>
      </c>
      <c r="AC3854" t="s">
        <v>1408</v>
      </c>
      <c r="AF3854" t="s">
        <v>1408</v>
      </c>
      <c r="AI3854" t="s">
        <v>1339</v>
      </c>
      <c r="AJ3854">
        <v>1950</v>
      </c>
      <c r="AL3854">
        <v>1554</v>
      </c>
      <c r="AM3854">
        <v>1554</v>
      </c>
      <c r="AN3854">
        <v>0.33590733590733601</v>
      </c>
      <c r="AO3854">
        <v>1.2548262548262501</v>
      </c>
    </row>
    <row r="3855" spans="1:41" hidden="1" x14ac:dyDescent="0.3">
      <c r="A3855" t="s">
        <v>1332</v>
      </c>
      <c r="B3855" t="s">
        <v>1332</v>
      </c>
      <c r="C3855" t="s">
        <v>304</v>
      </c>
      <c r="D3855" t="s">
        <v>1755</v>
      </c>
      <c r="E3855">
        <v>2025329</v>
      </c>
      <c r="I3855" t="s">
        <v>1335</v>
      </c>
      <c r="J3855">
        <v>0</v>
      </c>
      <c r="K3855" t="s">
        <v>3612</v>
      </c>
      <c r="L3855">
        <v>46053</v>
      </c>
      <c r="N3855">
        <v>46117</v>
      </c>
      <c r="P3855" t="s">
        <v>1337</v>
      </c>
      <c r="Q3855" t="s">
        <v>3613</v>
      </c>
      <c r="R3855" t="s">
        <v>1339</v>
      </c>
      <c r="S3855" t="s">
        <v>1332</v>
      </c>
      <c r="U3855" t="s">
        <v>1340</v>
      </c>
      <c r="V3855" t="s">
        <v>1402</v>
      </c>
      <c r="W3855" t="s">
        <v>1339</v>
      </c>
      <c r="X3855">
        <v>46108</v>
      </c>
      <c r="Y3855" t="s">
        <v>3614</v>
      </c>
      <c r="Z3855">
        <v>1554</v>
      </c>
      <c r="AA3855">
        <v>522</v>
      </c>
      <c r="AB3855">
        <v>109</v>
      </c>
      <c r="AC3855" t="s">
        <v>1408</v>
      </c>
      <c r="AF3855" t="s">
        <v>1343</v>
      </c>
      <c r="AI3855" t="s">
        <v>1339</v>
      </c>
      <c r="AJ3855">
        <v>52</v>
      </c>
      <c r="AL3855" t="s">
        <v>1332</v>
      </c>
      <c r="AM3855" t="s">
        <v>1332</v>
      </c>
      <c r="AN3855">
        <v>0.33590733590733601</v>
      </c>
      <c r="AO3855">
        <v>0</v>
      </c>
    </row>
    <row r="3856" spans="1:41" x14ac:dyDescent="0.3">
      <c r="A3856" t="s">
        <v>1332</v>
      </c>
      <c r="B3856" t="s">
        <v>1332</v>
      </c>
      <c r="C3856" t="s">
        <v>1380</v>
      </c>
      <c r="D3856" t="s">
        <v>4347</v>
      </c>
      <c r="E3856">
        <v>2025310</v>
      </c>
      <c r="F3856" t="s">
        <v>4854</v>
      </c>
      <c r="G3856" t="s">
        <v>4856</v>
      </c>
      <c r="I3856" t="s">
        <v>1335</v>
      </c>
      <c r="J3856">
        <v>200</v>
      </c>
      <c r="K3856" t="s">
        <v>4597</v>
      </c>
      <c r="L3856" s="42">
        <v>46085</v>
      </c>
      <c r="N3856">
        <v>46132</v>
      </c>
      <c r="P3856" t="s">
        <v>1361</v>
      </c>
      <c r="Q3856" t="s">
        <v>4598</v>
      </c>
      <c r="R3856" t="s">
        <v>3490</v>
      </c>
      <c r="S3856" t="s">
        <v>1332</v>
      </c>
      <c r="U3856" t="s">
        <v>1340</v>
      </c>
      <c r="V3856" t="s">
        <v>1402</v>
      </c>
      <c r="W3856" t="s">
        <v>1355</v>
      </c>
      <c r="AC3856" t="s">
        <v>1343</v>
      </c>
      <c r="AF3856" t="s">
        <v>1343</v>
      </c>
      <c r="AI3856">
        <v>2</v>
      </c>
      <c r="AJ3856">
        <v>265</v>
      </c>
      <c r="AL3856">
        <v>0</v>
      </c>
      <c r="AM3856" t="s">
        <v>1332</v>
      </c>
      <c r="AN3856">
        <v>0</v>
      </c>
      <c r="AO3856">
        <v>0</v>
      </c>
    </row>
    <row r="3857" spans="1:41" hidden="1" x14ac:dyDescent="0.3">
      <c r="A3857" t="s">
        <v>1332</v>
      </c>
      <c r="B3857" t="s">
        <v>1332</v>
      </c>
      <c r="C3857" t="s">
        <v>39</v>
      </c>
      <c r="D3857" t="s">
        <v>7591</v>
      </c>
      <c r="E3857">
        <v>2026032</v>
      </c>
      <c r="F3857" t="s">
        <v>7883</v>
      </c>
      <c r="G3857" t="s">
        <v>4636</v>
      </c>
      <c r="I3857" t="s">
        <v>1335</v>
      </c>
      <c r="J3857">
        <v>2000</v>
      </c>
      <c r="K3857" t="s">
        <v>3612</v>
      </c>
      <c r="L3857">
        <v>46122</v>
      </c>
      <c r="N3857">
        <v>46157</v>
      </c>
      <c r="P3857" t="s">
        <v>1420</v>
      </c>
      <c r="Q3857" t="s">
        <v>3613</v>
      </c>
      <c r="R3857" t="s">
        <v>1781</v>
      </c>
      <c r="S3857" t="s">
        <v>1332</v>
      </c>
      <c r="U3857" t="s">
        <v>1340</v>
      </c>
      <c r="V3857" t="s">
        <v>1341</v>
      </c>
      <c r="W3857" t="s">
        <v>1355</v>
      </c>
      <c r="AC3857" t="s">
        <v>1343</v>
      </c>
      <c r="AF3857" t="s">
        <v>1408</v>
      </c>
      <c r="AI3857">
        <v>27</v>
      </c>
      <c r="AJ3857">
        <v>2000</v>
      </c>
      <c r="AL3857">
        <v>0</v>
      </c>
      <c r="AM3857" t="s">
        <v>1332</v>
      </c>
      <c r="AN3857">
        <v>0</v>
      </c>
      <c r="AO3857">
        <v>0</v>
      </c>
    </row>
    <row r="3858" spans="1:41" hidden="1" x14ac:dyDescent="0.3">
      <c r="A3858" t="s">
        <v>1332</v>
      </c>
      <c r="B3858" t="s">
        <v>1332</v>
      </c>
      <c r="C3858" t="s">
        <v>1359</v>
      </c>
      <c r="D3858" t="s">
        <v>3883</v>
      </c>
      <c r="E3858">
        <v>2026015</v>
      </c>
      <c r="I3858" t="s">
        <v>1335</v>
      </c>
      <c r="J3858">
        <v>850</v>
      </c>
      <c r="K3858" t="s">
        <v>4284</v>
      </c>
      <c r="L3858">
        <v>46063</v>
      </c>
      <c r="N3858">
        <v>46113</v>
      </c>
      <c r="P3858" t="s">
        <v>1420</v>
      </c>
      <c r="Q3858" t="s">
        <v>4285</v>
      </c>
      <c r="R3858" t="s">
        <v>1339</v>
      </c>
      <c r="S3858" t="s">
        <v>1332</v>
      </c>
      <c r="U3858" t="s">
        <v>1340</v>
      </c>
      <c r="V3858" t="s">
        <v>1341</v>
      </c>
      <c r="W3858" t="s">
        <v>1339</v>
      </c>
      <c r="X3858">
        <v>46109</v>
      </c>
      <c r="Y3858" t="s">
        <v>4286</v>
      </c>
      <c r="Z3858">
        <v>531</v>
      </c>
      <c r="AA3858">
        <v>138</v>
      </c>
      <c r="AB3858">
        <v>18</v>
      </c>
      <c r="AC3858" t="s">
        <v>1343</v>
      </c>
      <c r="AF3858" t="s">
        <v>1343</v>
      </c>
      <c r="AI3858" t="s">
        <v>1339</v>
      </c>
      <c r="AJ3858">
        <v>915</v>
      </c>
      <c r="AL3858">
        <v>531</v>
      </c>
      <c r="AM3858">
        <v>531</v>
      </c>
      <c r="AN3858">
        <v>3.3898305084745797E-2</v>
      </c>
      <c r="AO3858">
        <v>1.72316384180791</v>
      </c>
    </row>
    <row r="3859" spans="1:41" hidden="1" x14ac:dyDescent="0.3">
      <c r="A3859" t="s">
        <v>1332</v>
      </c>
      <c r="B3859" t="s">
        <v>1332</v>
      </c>
      <c r="C3859" t="s">
        <v>205</v>
      </c>
      <c r="D3859" t="s">
        <v>3452</v>
      </c>
      <c r="E3859" t="s">
        <v>3453</v>
      </c>
      <c r="F3859" t="s">
        <v>4726</v>
      </c>
      <c r="G3859" t="s">
        <v>4727</v>
      </c>
      <c r="I3859" t="s">
        <v>1335</v>
      </c>
      <c r="J3859">
        <v>850</v>
      </c>
      <c r="K3859" t="s">
        <v>4284</v>
      </c>
      <c r="L3859">
        <v>46085</v>
      </c>
      <c r="N3859">
        <v>46127</v>
      </c>
      <c r="P3859" t="s">
        <v>1337</v>
      </c>
      <c r="Q3859" t="s">
        <v>4285</v>
      </c>
      <c r="R3859" t="s">
        <v>1339</v>
      </c>
      <c r="S3859" t="s">
        <v>1332</v>
      </c>
      <c r="U3859" t="s">
        <v>1340</v>
      </c>
      <c r="V3859" t="s">
        <v>1341</v>
      </c>
      <c r="W3859" t="s">
        <v>1339</v>
      </c>
      <c r="X3859">
        <v>46124</v>
      </c>
      <c r="Y3859" t="s">
        <v>4728</v>
      </c>
      <c r="AC3859" t="s">
        <v>1343</v>
      </c>
      <c r="AF3859" t="s">
        <v>1343</v>
      </c>
      <c r="AI3859" t="s">
        <v>1339</v>
      </c>
      <c r="AJ3859">
        <v>850</v>
      </c>
      <c r="AL3859">
        <v>0</v>
      </c>
      <c r="AM3859">
        <v>0</v>
      </c>
      <c r="AN3859">
        <v>0</v>
      </c>
      <c r="AO3859">
        <v>0</v>
      </c>
    </row>
    <row r="3860" spans="1:41" hidden="1" x14ac:dyDescent="0.3">
      <c r="C3860" t="s">
        <v>47</v>
      </c>
      <c r="D3860" t="s">
        <v>4347</v>
      </c>
      <c r="E3860">
        <v>2025310</v>
      </c>
      <c r="F3860" t="s">
        <v>8559</v>
      </c>
      <c r="G3860" t="s">
        <v>8560</v>
      </c>
      <c r="I3860" t="s">
        <v>1335</v>
      </c>
      <c r="J3860">
        <v>900</v>
      </c>
      <c r="K3860" t="s">
        <v>4284</v>
      </c>
      <c r="L3860">
        <v>46125</v>
      </c>
      <c r="N3860">
        <v>46157</v>
      </c>
      <c r="P3860" t="s">
        <v>1420</v>
      </c>
      <c r="Q3860" t="s">
        <v>4285</v>
      </c>
      <c r="R3860" t="s">
        <v>1781</v>
      </c>
      <c r="S3860" t="s">
        <v>1332</v>
      </c>
      <c r="U3860" t="s">
        <v>1340</v>
      </c>
      <c r="V3860" t="s">
        <v>1402</v>
      </c>
      <c r="W3860" t="s">
        <v>1355</v>
      </c>
      <c r="AC3860" t="s">
        <v>1343</v>
      </c>
      <c r="AF3860" t="s">
        <v>1343</v>
      </c>
      <c r="AI3860">
        <v>27</v>
      </c>
      <c r="AJ3860">
        <v>965</v>
      </c>
      <c r="AL3860">
        <v>0</v>
      </c>
      <c r="AM3860" t="s">
        <v>1332</v>
      </c>
      <c r="AN3860">
        <v>0</v>
      </c>
      <c r="AO3860">
        <v>0</v>
      </c>
    </row>
    <row r="3861" spans="1:41" hidden="1" x14ac:dyDescent="0.3">
      <c r="A3861" t="s">
        <v>1332</v>
      </c>
      <c r="B3861" t="s">
        <v>1332</v>
      </c>
      <c r="C3861" t="s">
        <v>1359</v>
      </c>
      <c r="D3861" t="s">
        <v>7699</v>
      </c>
      <c r="E3861">
        <v>2026058</v>
      </c>
      <c r="F3861" t="s">
        <v>8016</v>
      </c>
      <c r="I3861" t="s">
        <v>1335</v>
      </c>
      <c r="J3861">
        <v>350</v>
      </c>
      <c r="K3861" t="s">
        <v>8017</v>
      </c>
      <c r="L3861">
        <v>46115</v>
      </c>
      <c r="N3861">
        <v>46157</v>
      </c>
      <c r="P3861" t="s">
        <v>1420</v>
      </c>
      <c r="Q3861" t="s">
        <v>8018</v>
      </c>
      <c r="R3861" t="s">
        <v>1781</v>
      </c>
      <c r="S3861" t="s">
        <v>1332</v>
      </c>
      <c r="U3861" t="s">
        <v>1340</v>
      </c>
      <c r="V3861" t="s">
        <v>1341</v>
      </c>
      <c r="W3861" t="s">
        <v>1355</v>
      </c>
      <c r="AC3861" t="s">
        <v>1343</v>
      </c>
      <c r="AF3861" t="s">
        <v>1343</v>
      </c>
      <c r="AI3861">
        <v>27</v>
      </c>
      <c r="AJ3861">
        <v>350</v>
      </c>
      <c r="AL3861">
        <v>0</v>
      </c>
      <c r="AM3861" t="s">
        <v>1332</v>
      </c>
      <c r="AN3861">
        <v>0</v>
      </c>
      <c r="AO3861">
        <v>0</v>
      </c>
    </row>
    <row r="3862" spans="1:41" hidden="1" x14ac:dyDescent="0.3">
      <c r="A3862" t="s">
        <v>1332</v>
      </c>
      <c r="B3862" t="s">
        <v>1332</v>
      </c>
      <c r="C3862" t="s">
        <v>304</v>
      </c>
      <c r="D3862" t="s">
        <v>1438</v>
      </c>
      <c r="E3862">
        <v>2025933</v>
      </c>
      <c r="I3862" t="s">
        <v>1335</v>
      </c>
      <c r="J3862">
        <v>300</v>
      </c>
      <c r="K3862" t="s">
        <v>3186</v>
      </c>
      <c r="L3862">
        <v>46035</v>
      </c>
      <c r="N3862">
        <v>46091</v>
      </c>
      <c r="P3862" t="s">
        <v>1337</v>
      </c>
      <c r="Q3862" t="s">
        <v>3187</v>
      </c>
      <c r="R3862" t="s">
        <v>1339</v>
      </c>
      <c r="S3862" t="s">
        <v>1332</v>
      </c>
      <c r="U3862" t="s">
        <v>1340</v>
      </c>
      <c r="V3862" t="s">
        <v>1341</v>
      </c>
      <c r="W3862" t="s">
        <v>1339</v>
      </c>
      <c r="X3862">
        <v>46091</v>
      </c>
      <c r="Y3862" t="s">
        <v>3188</v>
      </c>
      <c r="Z3862">
        <v>143</v>
      </c>
      <c r="AA3862">
        <v>37</v>
      </c>
      <c r="AB3862">
        <v>9</v>
      </c>
      <c r="AC3862" t="s">
        <v>1343</v>
      </c>
      <c r="AF3862" t="s">
        <v>1343</v>
      </c>
      <c r="AI3862" t="s">
        <v>1339</v>
      </c>
      <c r="AJ3862">
        <v>350</v>
      </c>
      <c r="AL3862">
        <v>143</v>
      </c>
      <c r="AM3862">
        <v>143</v>
      </c>
      <c r="AN3862">
        <v>0.25874125874125897</v>
      </c>
      <c r="AO3862">
        <v>2.4475524475524502</v>
      </c>
    </row>
    <row r="3863" spans="1:41" hidden="1" x14ac:dyDescent="0.3">
      <c r="A3863" t="s">
        <v>1332</v>
      </c>
      <c r="B3863" t="s">
        <v>1332</v>
      </c>
      <c r="C3863" t="s">
        <v>304</v>
      </c>
      <c r="D3863" t="s">
        <v>1755</v>
      </c>
      <c r="E3863">
        <v>2025329</v>
      </c>
      <c r="I3863" t="s">
        <v>1335</v>
      </c>
      <c r="J3863">
        <v>300</v>
      </c>
      <c r="K3863" t="s">
        <v>3186</v>
      </c>
      <c r="L3863">
        <v>46035</v>
      </c>
      <c r="N3863">
        <v>46091</v>
      </c>
      <c r="P3863" t="s">
        <v>1337</v>
      </c>
      <c r="Q3863" t="s">
        <v>3187</v>
      </c>
      <c r="R3863" t="s">
        <v>1339</v>
      </c>
      <c r="S3863" t="s">
        <v>1332</v>
      </c>
      <c r="U3863" t="s">
        <v>1340</v>
      </c>
      <c r="V3863" t="s">
        <v>1341</v>
      </c>
      <c r="W3863" t="s">
        <v>1339</v>
      </c>
      <c r="X3863">
        <v>46091</v>
      </c>
      <c r="Y3863" t="s">
        <v>3188</v>
      </c>
      <c r="Z3863">
        <v>143</v>
      </c>
      <c r="AA3863">
        <v>37</v>
      </c>
      <c r="AB3863">
        <v>9</v>
      </c>
      <c r="AC3863" t="s">
        <v>1343</v>
      </c>
      <c r="AF3863" t="s">
        <v>1343</v>
      </c>
      <c r="AI3863" t="s">
        <v>1339</v>
      </c>
      <c r="AJ3863">
        <v>352</v>
      </c>
      <c r="AL3863" t="s">
        <v>1332</v>
      </c>
      <c r="AM3863" t="s">
        <v>1332</v>
      </c>
      <c r="AN3863">
        <v>0.25874125874125897</v>
      </c>
      <c r="AO3863">
        <v>0</v>
      </c>
    </row>
    <row r="3864" spans="1:41" hidden="1" x14ac:dyDescent="0.3">
      <c r="C3864" t="s">
        <v>39</v>
      </c>
      <c r="D3864" t="s">
        <v>7588</v>
      </c>
      <c r="E3864">
        <v>2026020</v>
      </c>
      <c r="F3864" t="s">
        <v>8616</v>
      </c>
      <c r="G3864" t="s">
        <v>4636</v>
      </c>
      <c r="I3864" t="s">
        <v>1335</v>
      </c>
      <c r="J3864">
        <v>1000</v>
      </c>
      <c r="K3864" t="s">
        <v>8617</v>
      </c>
      <c r="L3864">
        <v>46126</v>
      </c>
      <c r="N3864">
        <v>46157</v>
      </c>
      <c r="P3864" t="s">
        <v>1420</v>
      </c>
      <c r="Q3864" t="s">
        <v>8618</v>
      </c>
      <c r="U3864" t="s">
        <v>1340</v>
      </c>
      <c r="V3864" t="s">
        <v>1341</v>
      </c>
      <c r="W3864" t="s">
        <v>1355</v>
      </c>
      <c r="AC3864" t="s">
        <v>1343</v>
      </c>
      <c r="AF3864" t="s">
        <v>1408</v>
      </c>
      <c r="AI3864">
        <v>27</v>
      </c>
      <c r="AJ3864">
        <v>1055</v>
      </c>
      <c r="AL3864">
        <v>0</v>
      </c>
      <c r="AM3864" t="s">
        <v>1332</v>
      </c>
      <c r="AN3864">
        <v>0</v>
      </c>
      <c r="AO3864">
        <v>0</v>
      </c>
    </row>
    <row r="3865" spans="1:41" hidden="1" x14ac:dyDescent="0.3">
      <c r="A3865" t="s">
        <v>1332</v>
      </c>
      <c r="B3865" t="s">
        <v>1332</v>
      </c>
      <c r="C3865" t="s">
        <v>1371</v>
      </c>
      <c r="D3865" t="s">
        <v>1438</v>
      </c>
      <c r="E3865">
        <v>2025933</v>
      </c>
      <c r="I3865" t="s">
        <v>1335</v>
      </c>
      <c r="J3865">
        <v>50</v>
      </c>
      <c r="K3865" t="s">
        <v>3078</v>
      </c>
      <c r="L3865">
        <v>46031</v>
      </c>
      <c r="N3865">
        <v>46081</v>
      </c>
      <c r="P3865" t="s">
        <v>1337</v>
      </c>
      <c r="Q3865" t="s">
        <v>2875</v>
      </c>
      <c r="R3865" t="s">
        <v>1339</v>
      </c>
      <c r="S3865" t="s">
        <v>1332</v>
      </c>
      <c r="U3865" t="s">
        <v>1340</v>
      </c>
      <c r="V3865" t="s">
        <v>1341</v>
      </c>
      <c r="W3865" t="s">
        <v>1339</v>
      </c>
      <c r="X3865">
        <v>46093</v>
      </c>
      <c r="Y3865" t="s">
        <v>3079</v>
      </c>
      <c r="AC3865" t="s">
        <v>1343</v>
      </c>
      <c r="AF3865" t="s">
        <v>1343</v>
      </c>
      <c r="AI3865" t="s">
        <v>1339</v>
      </c>
      <c r="AJ3865">
        <v>100</v>
      </c>
      <c r="AL3865">
        <v>0</v>
      </c>
      <c r="AM3865">
        <v>0</v>
      </c>
      <c r="AN3865">
        <v>0</v>
      </c>
      <c r="AO3865">
        <v>0</v>
      </c>
    </row>
    <row r="3866" spans="1:41" hidden="1" x14ac:dyDescent="0.3">
      <c r="A3866" t="s">
        <v>1332</v>
      </c>
      <c r="B3866" t="s">
        <v>1332</v>
      </c>
      <c r="C3866" t="s">
        <v>1371</v>
      </c>
      <c r="D3866" t="s">
        <v>1755</v>
      </c>
      <c r="E3866">
        <v>2025329</v>
      </c>
      <c r="I3866" t="s">
        <v>1335</v>
      </c>
      <c r="J3866">
        <v>51</v>
      </c>
      <c r="K3866" t="s">
        <v>3078</v>
      </c>
      <c r="L3866">
        <v>46032</v>
      </c>
      <c r="N3866">
        <v>46082</v>
      </c>
      <c r="P3866" t="s">
        <v>1337</v>
      </c>
      <c r="Q3866" t="s">
        <v>2875</v>
      </c>
      <c r="R3866" t="s">
        <v>1339</v>
      </c>
      <c r="S3866" t="s">
        <v>1332</v>
      </c>
      <c r="U3866" t="s">
        <v>1340</v>
      </c>
      <c r="V3866" t="s">
        <v>1341</v>
      </c>
      <c r="W3866" t="s">
        <v>1339</v>
      </c>
      <c r="X3866">
        <v>46093</v>
      </c>
      <c r="Y3866" t="s">
        <v>3079</v>
      </c>
      <c r="AC3866" t="s">
        <v>1343</v>
      </c>
      <c r="AF3866" t="s">
        <v>1343</v>
      </c>
      <c r="AI3866" t="s">
        <v>1339</v>
      </c>
      <c r="AJ3866">
        <v>103</v>
      </c>
      <c r="AL3866" t="s">
        <v>1332</v>
      </c>
      <c r="AM3866" t="s">
        <v>1332</v>
      </c>
      <c r="AN3866">
        <v>0</v>
      </c>
      <c r="AO3866">
        <v>0</v>
      </c>
    </row>
    <row r="3867" spans="1:41" x14ac:dyDescent="0.3">
      <c r="A3867" t="s">
        <v>1332</v>
      </c>
      <c r="B3867" t="s">
        <v>1332</v>
      </c>
      <c r="C3867" t="s">
        <v>1380</v>
      </c>
      <c r="D3867" t="s">
        <v>4351</v>
      </c>
      <c r="E3867">
        <v>2026001</v>
      </c>
      <c r="F3867" t="s">
        <v>4849</v>
      </c>
      <c r="G3867" t="s">
        <v>4850</v>
      </c>
      <c r="I3867" t="s">
        <v>1335</v>
      </c>
      <c r="J3867">
        <v>600</v>
      </c>
      <c r="K3867" t="s">
        <v>3741</v>
      </c>
      <c r="L3867" s="42">
        <v>46085</v>
      </c>
      <c r="N3867">
        <v>46132</v>
      </c>
      <c r="P3867" t="s">
        <v>1420</v>
      </c>
      <c r="Q3867" t="s">
        <v>3742</v>
      </c>
      <c r="R3867" t="s">
        <v>1339</v>
      </c>
      <c r="S3867" t="s">
        <v>1332</v>
      </c>
      <c r="U3867" t="s">
        <v>1340</v>
      </c>
      <c r="V3867" t="s">
        <v>1402</v>
      </c>
      <c r="W3867" t="s">
        <v>1339</v>
      </c>
      <c r="X3867">
        <v>46115</v>
      </c>
      <c r="Y3867" t="s">
        <v>4851</v>
      </c>
      <c r="Z3867">
        <v>493</v>
      </c>
      <c r="AA3867">
        <v>157</v>
      </c>
      <c r="AB3867">
        <v>12</v>
      </c>
      <c r="AC3867" t="s">
        <v>1343</v>
      </c>
      <c r="AF3867" t="s">
        <v>1343</v>
      </c>
      <c r="AI3867" t="s">
        <v>1339</v>
      </c>
      <c r="AJ3867">
        <v>645</v>
      </c>
      <c r="AL3867">
        <v>493</v>
      </c>
      <c r="AM3867">
        <v>493</v>
      </c>
      <c r="AN3867">
        <v>0.31845841784989898</v>
      </c>
      <c r="AO3867">
        <v>1.3083164300202801</v>
      </c>
    </row>
    <row r="3868" spans="1:41" hidden="1" x14ac:dyDescent="0.3">
      <c r="A3868" t="s">
        <v>1332</v>
      </c>
      <c r="B3868" t="s">
        <v>1332</v>
      </c>
      <c r="C3868" t="s">
        <v>1359</v>
      </c>
      <c r="D3868" t="s">
        <v>2962</v>
      </c>
      <c r="E3868">
        <v>2025945</v>
      </c>
      <c r="F3868" t="s">
        <v>7312</v>
      </c>
      <c r="G3868" t="s">
        <v>7313</v>
      </c>
      <c r="I3868" t="s">
        <v>1335</v>
      </c>
      <c r="J3868">
        <v>200</v>
      </c>
      <c r="K3868" t="s">
        <v>746</v>
      </c>
      <c r="L3868">
        <v>46109</v>
      </c>
      <c r="N3868">
        <v>46157</v>
      </c>
      <c r="P3868" t="s">
        <v>1337</v>
      </c>
      <c r="Q3868" t="s">
        <v>748</v>
      </c>
      <c r="R3868" t="s">
        <v>1781</v>
      </c>
      <c r="S3868" t="s">
        <v>1332</v>
      </c>
      <c r="U3868" t="s">
        <v>1340</v>
      </c>
      <c r="V3868" t="s">
        <v>1341</v>
      </c>
      <c r="W3868" t="s">
        <v>1355</v>
      </c>
      <c r="AC3868" t="s">
        <v>1343</v>
      </c>
      <c r="AF3868" t="s">
        <v>1343</v>
      </c>
      <c r="AI3868">
        <v>27</v>
      </c>
      <c r="AJ3868">
        <v>260</v>
      </c>
      <c r="AL3868">
        <v>0</v>
      </c>
      <c r="AM3868" t="s">
        <v>1332</v>
      </c>
      <c r="AN3868">
        <v>0</v>
      </c>
      <c r="AO3868">
        <v>0</v>
      </c>
    </row>
    <row r="3869" spans="1:41" hidden="1" x14ac:dyDescent="0.3">
      <c r="A3869" t="s">
        <v>1332</v>
      </c>
      <c r="B3869" t="s">
        <v>1332</v>
      </c>
      <c r="C3869" t="s">
        <v>39</v>
      </c>
      <c r="D3869" t="s">
        <v>1920</v>
      </c>
      <c r="E3869">
        <v>2025895</v>
      </c>
      <c r="I3869" t="s">
        <v>1335</v>
      </c>
      <c r="J3869">
        <v>500</v>
      </c>
      <c r="K3869" t="s">
        <v>2573</v>
      </c>
      <c r="L3869">
        <v>46016</v>
      </c>
      <c r="N3869">
        <v>46052</v>
      </c>
      <c r="P3869" t="s">
        <v>1420</v>
      </c>
      <c r="Q3869" t="s">
        <v>2574</v>
      </c>
      <c r="R3869" t="s">
        <v>1339</v>
      </c>
      <c r="S3869" t="s">
        <v>1332</v>
      </c>
      <c r="U3869" t="s">
        <v>1340</v>
      </c>
      <c r="V3869" t="s">
        <v>1341</v>
      </c>
      <c r="W3869" t="s">
        <v>1339</v>
      </c>
      <c r="X3869">
        <v>46047</v>
      </c>
      <c r="Y3869" t="s">
        <v>2575</v>
      </c>
      <c r="Z3869">
        <v>1093</v>
      </c>
      <c r="AA3869">
        <v>155</v>
      </c>
      <c r="AB3869">
        <v>11</v>
      </c>
      <c r="AC3869" t="s">
        <v>1408</v>
      </c>
      <c r="AF3869" t="s">
        <v>1343</v>
      </c>
      <c r="AI3869" t="s">
        <v>1339</v>
      </c>
      <c r="AJ3869">
        <v>610</v>
      </c>
      <c r="AL3869">
        <v>1093</v>
      </c>
      <c r="AM3869">
        <v>1093</v>
      </c>
      <c r="AN3869">
        <v>0.14181152790484899</v>
      </c>
      <c r="AO3869">
        <v>0.55809698078682501</v>
      </c>
    </row>
    <row r="3870" spans="1:41" hidden="1" x14ac:dyDescent="0.3">
      <c r="A3870" t="s">
        <v>1332</v>
      </c>
      <c r="B3870" t="s">
        <v>1332</v>
      </c>
      <c r="C3870" t="s">
        <v>205</v>
      </c>
      <c r="D3870" t="s">
        <v>1438</v>
      </c>
      <c r="E3870">
        <v>2025933</v>
      </c>
      <c r="I3870" t="s">
        <v>1335</v>
      </c>
      <c r="J3870">
        <v>500</v>
      </c>
      <c r="K3870" t="s">
        <v>2573</v>
      </c>
      <c r="L3870">
        <v>46032</v>
      </c>
      <c r="N3870">
        <v>46081</v>
      </c>
      <c r="P3870" t="s">
        <v>1337</v>
      </c>
      <c r="Q3870" t="s">
        <v>2574</v>
      </c>
      <c r="R3870" t="s">
        <v>1339</v>
      </c>
      <c r="S3870" t="s">
        <v>1332</v>
      </c>
      <c r="U3870" t="s">
        <v>1340</v>
      </c>
      <c r="V3870" t="s">
        <v>1341</v>
      </c>
      <c r="W3870" t="s">
        <v>1339</v>
      </c>
      <c r="X3870">
        <v>46045</v>
      </c>
      <c r="Y3870" t="s">
        <v>3114</v>
      </c>
      <c r="AC3870" t="s">
        <v>1343</v>
      </c>
      <c r="AF3870" t="s">
        <v>1343</v>
      </c>
      <c r="AI3870" t="s">
        <v>1339</v>
      </c>
      <c r="AJ3870">
        <v>550</v>
      </c>
      <c r="AL3870">
        <v>0</v>
      </c>
      <c r="AM3870">
        <v>0</v>
      </c>
      <c r="AN3870">
        <v>0</v>
      </c>
      <c r="AO3870">
        <v>0</v>
      </c>
    </row>
    <row r="3871" spans="1:41" hidden="1" x14ac:dyDescent="0.3">
      <c r="A3871" t="s">
        <v>1332</v>
      </c>
      <c r="B3871" t="s">
        <v>1332</v>
      </c>
      <c r="C3871" t="s">
        <v>205</v>
      </c>
      <c r="D3871" t="s">
        <v>1755</v>
      </c>
      <c r="E3871">
        <v>2025329</v>
      </c>
      <c r="I3871" t="s">
        <v>1335</v>
      </c>
      <c r="J3871">
        <v>0</v>
      </c>
      <c r="K3871" t="s">
        <v>2573</v>
      </c>
      <c r="L3871">
        <v>46032</v>
      </c>
      <c r="N3871">
        <v>46081</v>
      </c>
      <c r="P3871" t="s">
        <v>1337</v>
      </c>
      <c r="Q3871" t="s">
        <v>2574</v>
      </c>
      <c r="R3871" t="s">
        <v>1339</v>
      </c>
      <c r="S3871" t="s">
        <v>1332</v>
      </c>
      <c r="U3871" t="s">
        <v>1340</v>
      </c>
      <c r="V3871" t="s">
        <v>1341</v>
      </c>
      <c r="W3871" t="s">
        <v>1339</v>
      </c>
      <c r="X3871">
        <v>46045</v>
      </c>
      <c r="Y3871" t="s">
        <v>3114</v>
      </c>
      <c r="AC3871" t="s">
        <v>1343</v>
      </c>
      <c r="AF3871" t="s">
        <v>1343</v>
      </c>
      <c r="AI3871" t="s">
        <v>1339</v>
      </c>
      <c r="AJ3871">
        <v>52</v>
      </c>
      <c r="AL3871" t="s">
        <v>1332</v>
      </c>
      <c r="AM3871" t="s">
        <v>1332</v>
      </c>
      <c r="AN3871">
        <v>0</v>
      </c>
      <c r="AO3871">
        <v>0</v>
      </c>
    </row>
    <row r="3872" spans="1:41" hidden="1" x14ac:dyDescent="0.3">
      <c r="A3872" t="s">
        <v>1332</v>
      </c>
      <c r="B3872" t="s">
        <v>1332</v>
      </c>
      <c r="C3872" t="s">
        <v>205</v>
      </c>
      <c r="D3872" t="s">
        <v>3115</v>
      </c>
      <c r="E3872" t="s">
        <v>1332</v>
      </c>
      <c r="I3872" t="s">
        <v>1335</v>
      </c>
      <c r="J3872">
        <v>500</v>
      </c>
      <c r="K3872" t="s">
        <v>2573</v>
      </c>
      <c r="L3872">
        <v>46032</v>
      </c>
      <c r="N3872">
        <v>46081</v>
      </c>
      <c r="P3872" t="s">
        <v>1337</v>
      </c>
      <c r="Q3872" t="s">
        <v>2574</v>
      </c>
      <c r="R3872" t="s">
        <v>1339</v>
      </c>
      <c r="S3872" t="s">
        <v>1332</v>
      </c>
      <c r="U3872" t="s">
        <v>1340</v>
      </c>
      <c r="V3872" t="s">
        <v>1341</v>
      </c>
      <c r="W3872" t="s">
        <v>1339</v>
      </c>
      <c r="X3872">
        <v>46055</v>
      </c>
      <c r="Y3872" t="s">
        <v>3116</v>
      </c>
      <c r="AC3872" t="s">
        <v>1343</v>
      </c>
      <c r="AF3872" t="s">
        <v>1343</v>
      </c>
      <c r="AI3872" t="s">
        <v>1339</v>
      </c>
      <c r="AJ3872" t="s">
        <v>1332</v>
      </c>
      <c r="AL3872">
        <v>0</v>
      </c>
      <c r="AM3872">
        <v>0</v>
      </c>
      <c r="AN3872">
        <v>0</v>
      </c>
      <c r="AO3872">
        <v>0</v>
      </c>
    </row>
    <row r="3873" spans="1:41" hidden="1" x14ac:dyDescent="0.3">
      <c r="A3873" t="s">
        <v>1332</v>
      </c>
      <c r="B3873" t="s">
        <v>1332</v>
      </c>
      <c r="C3873" t="s">
        <v>205</v>
      </c>
      <c r="D3873" t="s">
        <v>1976</v>
      </c>
      <c r="E3873" t="s">
        <v>1977</v>
      </c>
      <c r="I3873" t="s">
        <v>1335</v>
      </c>
      <c r="J3873">
        <v>0</v>
      </c>
      <c r="K3873" t="s">
        <v>2573</v>
      </c>
      <c r="L3873">
        <v>46032</v>
      </c>
      <c r="N3873">
        <v>46081</v>
      </c>
      <c r="P3873" t="s">
        <v>1337</v>
      </c>
      <c r="Q3873" t="s">
        <v>2574</v>
      </c>
      <c r="R3873" t="s">
        <v>1339</v>
      </c>
      <c r="S3873" t="s">
        <v>1332</v>
      </c>
      <c r="U3873" t="s">
        <v>1340</v>
      </c>
      <c r="V3873" t="s">
        <v>1341</v>
      </c>
      <c r="W3873" t="s">
        <v>1339</v>
      </c>
      <c r="X3873">
        <v>46055</v>
      </c>
      <c r="Y3873" t="s">
        <v>3116</v>
      </c>
      <c r="AC3873" t="s">
        <v>1343</v>
      </c>
      <c r="AF3873" t="s">
        <v>1343</v>
      </c>
      <c r="AI3873" t="s">
        <v>1339</v>
      </c>
      <c r="AJ3873">
        <v>42</v>
      </c>
      <c r="AL3873" t="s">
        <v>1332</v>
      </c>
      <c r="AM3873" t="s">
        <v>1332</v>
      </c>
      <c r="AN3873">
        <v>0</v>
      </c>
      <c r="AO3873">
        <v>0</v>
      </c>
    </row>
    <row r="3874" spans="1:41" hidden="1" x14ac:dyDescent="0.3">
      <c r="A3874" t="s">
        <v>1332</v>
      </c>
      <c r="B3874" t="s">
        <v>1332</v>
      </c>
      <c r="C3874" t="s">
        <v>39</v>
      </c>
      <c r="D3874" t="s">
        <v>2962</v>
      </c>
      <c r="E3874">
        <v>2025945</v>
      </c>
      <c r="F3874" t="s">
        <v>5321</v>
      </c>
      <c r="G3874" t="s">
        <v>5322</v>
      </c>
      <c r="I3874" t="s">
        <v>1335</v>
      </c>
      <c r="J3874">
        <v>200</v>
      </c>
      <c r="K3874" t="s">
        <v>5323</v>
      </c>
      <c r="L3874">
        <v>46090</v>
      </c>
      <c r="N3874">
        <v>46132</v>
      </c>
      <c r="P3874" t="s">
        <v>1361</v>
      </c>
      <c r="Q3874" t="s">
        <v>5324</v>
      </c>
      <c r="R3874" t="s">
        <v>3490</v>
      </c>
      <c r="S3874" t="s">
        <v>1332</v>
      </c>
      <c r="U3874" t="s">
        <v>1340</v>
      </c>
      <c r="V3874" t="s">
        <v>1341</v>
      </c>
      <c r="W3874" t="s">
        <v>1355</v>
      </c>
      <c r="AC3874" t="s">
        <v>1343</v>
      </c>
      <c r="AF3874" t="s">
        <v>1343</v>
      </c>
      <c r="AI3874">
        <v>2</v>
      </c>
      <c r="AJ3874">
        <v>260</v>
      </c>
      <c r="AL3874">
        <v>0</v>
      </c>
      <c r="AM3874" t="s">
        <v>1332</v>
      </c>
      <c r="AN3874">
        <v>0</v>
      </c>
      <c r="AO3874">
        <v>0</v>
      </c>
    </row>
    <row r="3875" spans="1:41" hidden="1" x14ac:dyDescent="0.3">
      <c r="A3875" t="s">
        <v>1332</v>
      </c>
      <c r="B3875" t="s">
        <v>1332</v>
      </c>
      <c r="C3875" t="s">
        <v>39</v>
      </c>
      <c r="D3875" t="s">
        <v>4029</v>
      </c>
      <c r="E3875" t="s">
        <v>4030</v>
      </c>
      <c r="I3875" t="s">
        <v>1335</v>
      </c>
      <c r="J3875">
        <v>100</v>
      </c>
      <c r="K3875" t="s">
        <v>4291</v>
      </c>
      <c r="L3875">
        <v>46079</v>
      </c>
      <c r="N3875">
        <v>46113</v>
      </c>
      <c r="P3875" t="s">
        <v>1337</v>
      </c>
      <c r="Q3875" t="s">
        <v>4292</v>
      </c>
      <c r="R3875" t="s">
        <v>1358</v>
      </c>
      <c r="S3875" t="s">
        <v>1332</v>
      </c>
      <c r="U3875" t="s">
        <v>1340</v>
      </c>
      <c r="V3875" t="s">
        <v>1341</v>
      </c>
      <c r="W3875" t="s">
        <v>1358</v>
      </c>
      <c r="AC3875" t="s">
        <v>1343</v>
      </c>
      <c r="AF3875" t="s">
        <v>1343</v>
      </c>
      <c r="AI3875" t="s">
        <v>1358</v>
      </c>
      <c r="AJ3875" t="s">
        <v>1332</v>
      </c>
      <c r="AL3875">
        <v>0</v>
      </c>
      <c r="AM3875" t="s">
        <v>1332</v>
      </c>
      <c r="AN3875">
        <v>0</v>
      </c>
      <c r="AO3875">
        <v>0</v>
      </c>
    </row>
    <row r="3876" spans="1:41" hidden="1" x14ac:dyDescent="0.3">
      <c r="A3876" t="s">
        <v>1332</v>
      </c>
      <c r="B3876" t="s">
        <v>1332</v>
      </c>
      <c r="C3876" t="s">
        <v>39</v>
      </c>
      <c r="D3876" t="s">
        <v>3069</v>
      </c>
      <c r="E3876">
        <v>2026007</v>
      </c>
      <c r="F3876" t="s">
        <v>8078</v>
      </c>
      <c r="G3876" t="s">
        <v>8079</v>
      </c>
      <c r="I3876" t="s">
        <v>1335</v>
      </c>
      <c r="J3876">
        <v>400</v>
      </c>
      <c r="K3876" t="s">
        <v>8080</v>
      </c>
      <c r="L3876">
        <v>46119</v>
      </c>
      <c r="N3876">
        <v>46157</v>
      </c>
      <c r="P3876" t="s">
        <v>1337</v>
      </c>
      <c r="Q3876" t="s">
        <v>8081</v>
      </c>
      <c r="R3876" t="s">
        <v>1781</v>
      </c>
      <c r="S3876" t="s">
        <v>1332</v>
      </c>
      <c r="U3876" t="s">
        <v>1340</v>
      </c>
      <c r="V3876" t="s">
        <v>1402</v>
      </c>
      <c r="W3876" t="s">
        <v>1355</v>
      </c>
      <c r="AC3876" t="s">
        <v>1343</v>
      </c>
      <c r="AF3876" t="s">
        <v>1343</v>
      </c>
      <c r="AI3876">
        <v>27</v>
      </c>
      <c r="AJ3876">
        <v>465</v>
      </c>
      <c r="AL3876">
        <v>0</v>
      </c>
      <c r="AM3876" t="s">
        <v>1332</v>
      </c>
      <c r="AN3876">
        <v>0</v>
      </c>
      <c r="AO3876">
        <v>0</v>
      </c>
    </row>
    <row r="3877" spans="1:41" x14ac:dyDescent="0.3">
      <c r="A3877" t="s">
        <v>1332</v>
      </c>
      <c r="B3877" t="s">
        <v>1332</v>
      </c>
      <c r="C3877" t="s">
        <v>1380</v>
      </c>
      <c r="D3877" t="s">
        <v>3883</v>
      </c>
      <c r="E3877">
        <v>2026015</v>
      </c>
      <c r="F3877" t="s">
        <v>4849</v>
      </c>
      <c r="G3877" t="s">
        <v>4852</v>
      </c>
      <c r="I3877" t="s">
        <v>1335</v>
      </c>
      <c r="J3877">
        <v>600</v>
      </c>
      <c r="K3877" t="s">
        <v>3741</v>
      </c>
      <c r="L3877" s="42">
        <v>46085</v>
      </c>
      <c r="N3877">
        <v>46132</v>
      </c>
      <c r="P3877" t="s">
        <v>1420</v>
      </c>
      <c r="Q3877" t="s">
        <v>3742</v>
      </c>
      <c r="R3877" t="s">
        <v>1358</v>
      </c>
      <c r="S3877" t="s">
        <v>1332</v>
      </c>
      <c r="T3877" t="s">
        <v>4853</v>
      </c>
      <c r="U3877" t="s">
        <v>1340</v>
      </c>
      <c r="V3877" t="s">
        <v>1402</v>
      </c>
      <c r="W3877" t="s">
        <v>1358</v>
      </c>
      <c r="AC3877" t="s">
        <v>1343</v>
      </c>
      <c r="AF3877" t="s">
        <v>1343</v>
      </c>
      <c r="AI3877" t="s">
        <v>1358</v>
      </c>
      <c r="AJ3877">
        <v>665</v>
      </c>
      <c r="AL3877">
        <v>0</v>
      </c>
      <c r="AM3877" t="s">
        <v>1332</v>
      </c>
      <c r="AN3877">
        <v>0</v>
      </c>
      <c r="AO3877">
        <v>0</v>
      </c>
    </row>
    <row r="3878" spans="1:41" x14ac:dyDescent="0.3">
      <c r="A3878" t="s">
        <v>1332</v>
      </c>
      <c r="B3878" t="s">
        <v>1332</v>
      </c>
      <c r="C3878" t="s">
        <v>1380</v>
      </c>
      <c r="D3878" t="s">
        <v>2814</v>
      </c>
      <c r="E3878" t="s">
        <v>2815</v>
      </c>
      <c r="F3878" t="s">
        <v>4844</v>
      </c>
      <c r="G3878" t="s">
        <v>4845</v>
      </c>
      <c r="I3878" t="s">
        <v>1335</v>
      </c>
      <c r="J3878">
        <v>200</v>
      </c>
      <c r="K3878" t="s">
        <v>4846</v>
      </c>
      <c r="L3878" s="42">
        <v>46085</v>
      </c>
      <c r="N3878">
        <v>46122</v>
      </c>
      <c r="P3878" t="s">
        <v>1361</v>
      </c>
      <c r="Q3878" t="s">
        <v>4847</v>
      </c>
      <c r="R3878" t="s">
        <v>1358</v>
      </c>
      <c r="S3878" t="s">
        <v>1332</v>
      </c>
      <c r="T3878" t="s">
        <v>1408</v>
      </c>
      <c r="U3878" t="s">
        <v>1340</v>
      </c>
      <c r="V3878" t="s">
        <v>1402</v>
      </c>
      <c r="W3878" t="s">
        <v>1358</v>
      </c>
      <c r="AC3878" t="s">
        <v>1343</v>
      </c>
      <c r="AF3878" t="s">
        <v>1343</v>
      </c>
      <c r="AI3878" t="s">
        <v>1358</v>
      </c>
      <c r="AJ3878">
        <v>272</v>
      </c>
      <c r="AL3878">
        <v>0</v>
      </c>
      <c r="AM3878" t="s">
        <v>1332</v>
      </c>
      <c r="AN3878">
        <v>0</v>
      </c>
      <c r="AO3878">
        <v>0</v>
      </c>
    </row>
    <row r="3879" spans="1:41" hidden="1" x14ac:dyDescent="0.3">
      <c r="A3879" t="s">
        <v>1332</v>
      </c>
      <c r="B3879" t="s">
        <v>1332</v>
      </c>
      <c r="C3879" t="s">
        <v>39</v>
      </c>
      <c r="D3879" t="s">
        <v>2309</v>
      </c>
      <c r="E3879" t="s">
        <v>2310</v>
      </c>
      <c r="I3879" t="s">
        <v>1335</v>
      </c>
      <c r="J3879">
        <v>100</v>
      </c>
      <c r="K3879" t="s">
        <v>2311</v>
      </c>
      <c r="L3879">
        <v>46003</v>
      </c>
      <c r="N3879" t="s">
        <v>2312</v>
      </c>
      <c r="P3879" t="s">
        <v>1361</v>
      </c>
      <c r="Q3879" t="s">
        <v>2313</v>
      </c>
      <c r="R3879" t="s">
        <v>1358</v>
      </c>
      <c r="S3879" t="s">
        <v>1332</v>
      </c>
      <c r="U3879" t="s">
        <v>1340</v>
      </c>
      <c r="V3879" t="s">
        <v>1341</v>
      </c>
      <c r="W3879" t="s">
        <v>1358</v>
      </c>
      <c r="AC3879" t="s">
        <v>1343</v>
      </c>
      <c r="AF3879" t="s">
        <v>1343</v>
      </c>
      <c r="AI3879" t="s">
        <v>1358</v>
      </c>
      <c r="AJ3879">
        <v>100</v>
      </c>
      <c r="AL3879">
        <v>0</v>
      </c>
      <c r="AM3879" t="s">
        <v>1332</v>
      </c>
      <c r="AN3879">
        <v>0</v>
      </c>
      <c r="AO3879">
        <v>0</v>
      </c>
    </row>
    <row r="3880" spans="1:41" hidden="1" x14ac:dyDescent="0.3">
      <c r="A3880" t="s">
        <v>1332</v>
      </c>
      <c r="B3880" t="s">
        <v>1379</v>
      </c>
      <c r="C3880" t="s">
        <v>304</v>
      </c>
      <c r="D3880" t="s">
        <v>1438</v>
      </c>
      <c r="E3880">
        <v>2025933</v>
      </c>
      <c r="I3880" t="s">
        <v>1335</v>
      </c>
      <c r="J3880">
        <v>1000</v>
      </c>
      <c r="K3880" t="s">
        <v>1210</v>
      </c>
      <c r="L3880">
        <v>46052</v>
      </c>
      <c r="N3880">
        <v>46111</v>
      </c>
      <c r="P3880" t="s">
        <v>1337</v>
      </c>
      <c r="Q3880" t="s">
        <v>3596</v>
      </c>
      <c r="R3880" t="s">
        <v>1339</v>
      </c>
      <c r="S3880" t="s">
        <v>1332</v>
      </c>
      <c r="U3880" t="s">
        <v>1340</v>
      </c>
      <c r="V3880" t="s">
        <v>1402</v>
      </c>
      <c r="W3880" t="s">
        <v>1339</v>
      </c>
      <c r="X3880">
        <v>46062</v>
      </c>
      <c r="Y3880" t="s">
        <v>3597</v>
      </c>
      <c r="Z3880">
        <v>1963</v>
      </c>
      <c r="AA3880">
        <v>878</v>
      </c>
      <c r="AB3880">
        <v>25</v>
      </c>
      <c r="AC3880" t="s">
        <v>1408</v>
      </c>
      <c r="AF3880" t="s">
        <v>1408</v>
      </c>
      <c r="AI3880" t="s">
        <v>1339</v>
      </c>
      <c r="AJ3880">
        <v>1050</v>
      </c>
      <c r="AL3880">
        <v>1963</v>
      </c>
      <c r="AM3880">
        <v>1963</v>
      </c>
      <c r="AN3880">
        <v>0.44727457972491103</v>
      </c>
      <c r="AO3880">
        <v>0.53489556800815097</v>
      </c>
    </row>
    <row r="3881" spans="1:41" hidden="1" x14ac:dyDescent="0.3">
      <c r="A3881" t="s">
        <v>1332</v>
      </c>
      <c r="B3881" t="s">
        <v>1379</v>
      </c>
      <c r="C3881" t="s">
        <v>304</v>
      </c>
      <c r="D3881" t="s">
        <v>1755</v>
      </c>
      <c r="E3881">
        <v>2025329</v>
      </c>
      <c r="I3881" t="s">
        <v>1335</v>
      </c>
      <c r="J3881">
        <v>0</v>
      </c>
      <c r="K3881" t="s">
        <v>1210</v>
      </c>
      <c r="L3881">
        <v>46052</v>
      </c>
      <c r="N3881">
        <v>46111</v>
      </c>
      <c r="P3881" t="s">
        <v>1337</v>
      </c>
      <c r="Q3881" t="s">
        <v>3596</v>
      </c>
      <c r="R3881" t="s">
        <v>1339</v>
      </c>
      <c r="S3881" t="s">
        <v>1332</v>
      </c>
      <c r="U3881" t="s">
        <v>1340</v>
      </c>
      <c r="V3881" t="s">
        <v>1402</v>
      </c>
      <c r="W3881" t="s">
        <v>1339</v>
      </c>
      <c r="X3881">
        <v>46062</v>
      </c>
      <c r="Y3881" t="s">
        <v>3597</v>
      </c>
      <c r="Z3881">
        <v>1963</v>
      </c>
      <c r="AA3881">
        <v>878</v>
      </c>
      <c r="AB3881">
        <v>25</v>
      </c>
      <c r="AC3881" t="s">
        <v>1408</v>
      </c>
      <c r="AF3881" t="s">
        <v>1343</v>
      </c>
      <c r="AI3881" t="s">
        <v>1339</v>
      </c>
      <c r="AJ3881">
        <v>52</v>
      </c>
      <c r="AL3881" t="s">
        <v>1332</v>
      </c>
      <c r="AM3881" t="s">
        <v>1332</v>
      </c>
      <c r="AN3881">
        <v>0.44727457972491103</v>
      </c>
      <c r="AO3881">
        <v>0</v>
      </c>
    </row>
    <row r="3882" spans="1:41" hidden="1" x14ac:dyDescent="0.3">
      <c r="A3882" t="s">
        <v>1332</v>
      </c>
      <c r="B3882" t="s">
        <v>1332</v>
      </c>
      <c r="C3882" t="s">
        <v>1386</v>
      </c>
      <c r="D3882" t="s">
        <v>4033</v>
      </c>
      <c r="E3882">
        <v>2026003</v>
      </c>
      <c r="I3882" t="s">
        <v>1335</v>
      </c>
      <c r="J3882">
        <v>1100</v>
      </c>
      <c r="K3882" t="s">
        <v>1210</v>
      </c>
      <c r="L3882">
        <v>46080</v>
      </c>
      <c r="N3882">
        <v>46113</v>
      </c>
      <c r="P3882" t="s">
        <v>1337</v>
      </c>
      <c r="Q3882" t="s">
        <v>3596</v>
      </c>
      <c r="R3882" t="s">
        <v>1339</v>
      </c>
      <c r="S3882" t="s">
        <v>1332</v>
      </c>
      <c r="U3882" t="s">
        <v>1340</v>
      </c>
      <c r="V3882" t="s">
        <v>1402</v>
      </c>
      <c r="W3882" t="s">
        <v>1339</v>
      </c>
      <c r="X3882">
        <v>46112</v>
      </c>
      <c r="Y3882" t="s">
        <v>4468</v>
      </c>
      <c r="Z3882">
        <v>1175</v>
      </c>
      <c r="AA3882">
        <v>367</v>
      </c>
      <c r="AB3882">
        <v>17</v>
      </c>
      <c r="AC3882" t="s">
        <v>1408</v>
      </c>
      <c r="AF3882" t="s">
        <v>1408</v>
      </c>
      <c r="AI3882" t="s">
        <v>1339</v>
      </c>
      <c r="AJ3882">
        <v>1145</v>
      </c>
      <c r="AL3882">
        <v>1175</v>
      </c>
      <c r="AM3882">
        <v>1175</v>
      </c>
      <c r="AN3882">
        <v>0.31234042553191499</v>
      </c>
      <c r="AO3882">
        <v>0.97446808510638305</v>
      </c>
    </row>
    <row r="3883" spans="1:41" hidden="1" x14ac:dyDescent="0.3">
      <c r="A3883" t="s">
        <v>1332</v>
      </c>
      <c r="B3883" t="s">
        <v>1332</v>
      </c>
      <c r="C3883" t="s">
        <v>1386</v>
      </c>
      <c r="D3883" t="s">
        <v>2091</v>
      </c>
      <c r="E3883">
        <v>2025339</v>
      </c>
      <c r="I3883" t="s">
        <v>1335</v>
      </c>
      <c r="J3883">
        <v>0</v>
      </c>
      <c r="K3883" t="s">
        <v>1210</v>
      </c>
      <c r="L3883">
        <v>46080</v>
      </c>
      <c r="N3883">
        <v>46113</v>
      </c>
      <c r="P3883" t="s">
        <v>1337</v>
      </c>
      <c r="Q3883" t="s">
        <v>3596</v>
      </c>
      <c r="R3883" t="s">
        <v>1339</v>
      </c>
      <c r="S3883" t="s">
        <v>1332</v>
      </c>
      <c r="U3883" t="s">
        <v>1340</v>
      </c>
      <c r="V3883" t="s">
        <v>1402</v>
      </c>
      <c r="W3883" t="s">
        <v>1339</v>
      </c>
      <c r="X3883">
        <v>46112</v>
      </c>
      <c r="Y3883" t="s">
        <v>4468</v>
      </c>
      <c r="Z3883">
        <v>1175</v>
      </c>
      <c r="AA3883">
        <v>367</v>
      </c>
      <c r="AB3883">
        <v>17</v>
      </c>
      <c r="AC3883" t="s">
        <v>1408</v>
      </c>
      <c r="AF3883" t="s">
        <v>1343</v>
      </c>
      <c r="AI3883" t="s">
        <v>1339</v>
      </c>
      <c r="AJ3883">
        <v>58</v>
      </c>
      <c r="AL3883" t="s">
        <v>1332</v>
      </c>
      <c r="AM3883" t="s">
        <v>1332</v>
      </c>
      <c r="AN3883">
        <v>0.31234042553191499</v>
      </c>
      <c r="AO3883">
        <v>0</v>
      </c>
    </row>
    <row r="3884" spans="1:41" hidden="1" x14ac:dyDescent="0.3">
      <c r="A3884" t="s">
        <v>1332</v>
      </c>
      <c r="B3884" t="s">
        <v>1332</v>
      </c>
      <c r="C3884" t="s">
        <v>304</v>
      </c>
      <c r="D3884" t="s">
        <v>4500</v>
      </c>
      <c r="E3884">
        <v>2026062</v>
      </c>
      <c r="F3884" t="s">
        <v>5651</v>
      </c>
      <c r="G3884" t="s">
        <v>5652</v>
      </c>
      <c r="I3884" t="s">
        <v>1335</v>
      </c>
      <c r="J3884">
        <v>1100</v>
      </c>
      <c r="K3884" t="s">
        <v>1210</v>
      </c>
      <c r="L3884">
        <v>46092</v>
      </c>
      <c r="N3884">
        <v>46137</v>
      </c>
      <c r="P3884" t="s">
        <v>1337</v>
      </c>
      <c r="Q3884" t="s">
        <v>3596</v>
      </c>
      <c r="R3884" t="s">
        <v>3454</v>
      </c>
      <c r="S3884" t="s">
        <v>1332</v>
      </c>
      <c r="U3884" t="s">
        <v>1340</v>
      </c>
      <c r="V3884" t="s">
        <v>1402</v>
      </c>
      <c r="W3884" t="s">
        <v>1355</v>
      </c>
      <c r="AC3884" t="s">
        <v>1343</v>
      </c>
      <c r="AF3884" t="s">
        <v>1408</v>
      </c>
      <c r="AI3884">
        <v>7</v>
      </c>
      <c r="AJ3884">
        <v>1155</v>
      </c>
      <c r="AL3884">
        <v>0</v>
      </c>
      <c r="AM3884" t="s">
        <v>1332</v>
      </c>
      <c r="AN3884">
        <v>0</v>
      </c>
      <c r="AO3884">
        <v>0</v>
      </c>
    </row>
    <row r="3885" spans="1:41" hidden="1" x14ac:dyDescent="0.3">
      <c r="A3885" t="s">
        <v>1332</v>
      </c>
      <c r="B3885" t="s">
        <v>1379</v>
      </c>
      <c r="C3885" t="s">
        <v>1386</v>
      </c>
      <c r="D3885" t="s">
        <v>1438</v>
      </c>
      <c r="E3885">
        <v>2025933</v>
      </c>
      <c r="I3885" t="s">
        <v>1335</v>
      </c>
      <c r="J3885">
        <v>1100</v>
      </c>
      <c r="K3885" t="s">
        <v>1210</v>
      </c>
      <c r="L3885">
        <v>46035</v>
      </c>
      <c r="N3885">
        <v>46073</v>
      </c>
      <c r="P3885" t="s">
        <v>1337</v>
      </c>
      <c r="Q3885" t="s">
        <v>3596</v>
      </c>
      <c r="R3885" t="s">
        <v>1352</v>
      </c>
      <c r="S3885" t="s">
        <v>1374</v>
      </c>
      <c r="T3885" t="s">
        <v>6030</v>
      </c>
      <c r="U3885" t="s">
        <v>1340</v>
      </c>
      <c r="V3885" t="s">
        <v>1402</v>
      </c>
      <c r="W3885" t="s">
        <v>1454</v>
      </c>
      <c r="AC3885" t="s">
        <v>1343</v>
      </c>
      <c r="AF3885" t="s">
        <v>1408</v>
      </c>
      <c r="AI3885" t="s">
        <v>1352</v>
      </c>
      <c r="AJ3885">
        <v>1150</v>
      </c>
      <c r="AL3885">
        <v>0</v>
      </c>
      <c r="AM3885" t="s">
        <v>1332</v>
      </c>
      <c r="AN3885">
        <v>0</v>
      </c>
      <c r="AO3885">
        <v>0</v>
      </c>
    </row>
    <row r="3886" spans="1:41" hidden="1" x14ac:dyDescent="0.3">
      <c r="A3886" t="s">
        <v>1332</v>
      </c>
      <c r="B3886" t="s">
        <v>1379</v>
      </c>
      <c r="C3886" t="s">
        <v>1386</v>
      </c>
      <c r="D3886" t="s">
        <v>1755</v>
      </c>
      <c r="E3886">
        <v>2025329</v>
      </c>
      <c r="I3886" t="s">
        <v>1335</v>
      </c>
      <c r="J3886">
        <v>1100</v>
      </c>
      <c r="K3886" t="s">
        <v>1210</v>
      </c>
      <c r="L3886">
        <v>46035</v>
      </c>
      <c r="N3886">
        <v>46073</v>
      </c>
      <c r="P3886" t="s">
        <v>1337</v>
      </c>
      <c r="Q3886" t="s">
        <v>3596</v>
      </c>
      <c r="R3886" t="s">
        <v>1352</v>
      </c>
      <c r="S3886" t="s">
        <v>1374</v>
      </c>
      <c r="T3886" t="s">
        <v>6030</v>
      </c>
      <c r="U3886" t="s">
        <v>1340</v>
      </c>
      <c r="V3886" t="s">
        <v>1402</v>
      </c>
      <c r="W3886" t="s">
        <v>1454</v>
      </c>
      <c r="AC3886" t="s">
        <v>1343</v>
      </c>
      <c r="AF3886" t="s">
        <v>1408</v>
      </c>
      <c r="AI3886" t="s">
        <v>1352</v>
      </c>
      <c r="AJ3886">
        <v>1152</v>
      </c>
      <c r="AL3886">
        <v>0</v>
      </c>
      <c r="AM3886" t="s">
        <v>1332</v>
      </c>
      <c r="AN3886">
        <v>0</v>
      </c>
      <c r="AO3886">
        <v>0</v>
      </c>
    </row>
    <row r="3887" spans="1:41" hidden="1" x14ac:dyDescent="0.3">
      <c r="A3887" t="s">
        <v>1332</v>
      </c>
      <c r="B3887" t="s">
        <v>1332</v>
      </c>
      <c r="C3887" t="s">
        <v>1371</v>
      </c>
      <c r="D3887" t="s">
        <v>4351</v>
      </c>
      <c r="E3887">
        <v>2026001</v>
      </c>
      <c r="F3887" t="s">
        <v>8041</v>
      </c>
      <c r="I3887" t="s">
        <v>1335</v>
      </c>
      <c r="J3887">
        <v>1050</v>
      </c>
      <c r="K3887" t="s">
        <v>1210</v>
      </c>
      <c r="L3887">
        <v>46115</v>
      </c>
      <c r="N3887">
        <v>46157</v>
      </c>
      <c r="P3887" t="s">
        <v>1420</v>
      </c>
      <c r="Q3887" t="s">
        <v>3596</v>
      </c>
      <c r="R3887" t="s">
        <v>1781</v>
      </c>
      <c r="S3887" t="s">
        <v>1332</v>
      </c>
      <c r="U3887" t="s">
        <v>1340</v>
      </c>
      <c r="V3887" t="s">
        <v>7639</v>
      </c>
      <c r="W3887" t="s">
        <v>1355</v>
      </c>
      <c r="AC3887" t="s">
        <v>1343</v>
      </c>
      <c r="AF3887" t="s">
        <v>1408</v>
      </c>
      <c r="AI3887">
        <v>27</v>
      </c>
      <c r="AJ3887">
        <v>1095</v>
      </c>
      <c r="AL3887">
        <v>0</v>
      </c>
      <c r="AM3887" t="s">
        <v>1332</v>
      </c>
      <c r="AN3887">
        <v>0</v>
      </c>
      <c r="AO3887">
        <v>0</v>
      </c>
    </row>
    <row r="3888" spans="1:41" hidden="1" x14ac:dyDescent="0.3">
      <c r="A3888" t="s">
        <v>1332</v>
      </c>
      <c r="B3888" t="s">
        <v>1332</v>
      </c>
      <c r="C3888" t="s">
        <v>1371</v>
      </c>
      <c r="D3888" t="s">
        <v>6423</v>
      </c>
      <c r="E3888" t="s">
        <v>6424</v>
      </c>
      <c r="F3888" t="s">
        <v>8041</v>
      </c>
      <c r="I3888" t="s">
        <v>1335</v>
      </c>
      <c r="J3888">
        <v>1050</v>
      </c>
      <c r="K3888" t="s">
        <v>1210</v>
      </c>
      <c r="L3888">
        <v>46115</v>
      </c>
      <c r="N3888">
        <v>46157</v>
      </c>
      <c r="P3888" t="s">
        <v>1420</v>
      </c>
      <c r="Q3888" t="s">
        <v>3596</v>
      </c>
      <c r="R3888" t="s">
        <v>1781</v>
      </c>
      <c r="S3888" t="s">
        <v>1332</v>
      </c>
      <c r="U3888" t="s">
        <v>1340</v>
      </c>
      <c r="V3888" t="s">
        <v>7639</v>
      </c>
      <c r="W3888" t="s">
        <v>1355</v>
      </c>
      <c r="AC3888" t="s">
        <v>1343</v>
      </c>
      <c r="AF3888" t="s">
        <v>1408</v>
      </c>
      <c r="AI3888">
        <v>27</v>
      </c>
      <c r="AJ3888">
        <v>1080</v>
      </c>
      <c r="AL3888">
        <v>0</v>
      </c>
      <c r="AM3888" t="s">
        <v>1332</v>
      </c>
      <c r="AN3888">
        <v>0</v>
      </c>
      <c r="AO3888">
        <v>0</v>
      </c>
    </row>
    <row r="3889" spans="1:41" hidden="1" x14ac:dyDescent="0.3">
      <c r="A3889" t="s">
        <v>1332</v>
      </c>
      <c r="B3889" t="s">
        <v>1332</v>
      </c>
      <c r="C3889" t="s">
        <v>1371</v>
      </c>
      <c r="D3889" t="s">
        <v>7163</v>
      </c>
      <c r="E3889" t="s">
        <v>7164</v>
      </c>
      <c r="F3889" t="s">
        <v>8042</v>
      </c>
      <c r="I3889" t="s">
        <v>1335</v>
      </c>
      <c r="J3889">
        <v>0</v>
      </c>
      <c r="K3889" t="s">
        <v>1210</v>
      </c>
      <c r="L3889">
        <v>46115</v>
      </c>
      <c r="N3889">
        <v>46157</v>
      </c>
      <c r="P3889" t="s">
        <v>1420</v>
      </c>
      <c r="Q3889" t="s">
        <v>3596</v>
      </c>
      <c r="R3889" t="s">
        <v>1781</v>
      </c>
      <c r="S3889" t="s">
        <v>1332</v>
      </c>
      <c r="U3889" t="s">
        <v>1340</v>
      </c>
      <c r="V3889" t="s">
        <v>7639</v>
      </c>
      <c r="W3889" t="s">
        <v>1355</v>
      </c>
      <c r="AC3889" t="s">
        <v>1343</v>
      </c>
      <c r="AF3889" t="s">
        <v>1343</v>
      </c>
      <c r="AI3889">
        <v>27</v>
      </c>
      <c r="AJ3889">
        <v>0</v>
      </c>
      <c r="AL3889">
        <v>0</v>
      </c>
      <c r="AM3889" t="s">
        <v>1332</v>
      </c>
      <c r="AN3889">
        <v>0</v>
      </c>
      <c r="AO3889">
        <v>0</v>
      </c>
    </row>
    <row r="3890" spans="1:41" hidden="1" x14ac:dyDescent="0.3">
      <c r="A3890" t="s">
        <v>1332</v>
      </c>
      <c r="B3890" t="s">
        <v>1332</v>
      </c>
      <c r="C3890" t="s">
        <v>1371</v>
      </c>
      <c r="D3890" t="s">
        <v>7165</v>
      </c>
      <c r="E3890" t="s">
        <v>7166</v>
      </c>
      <c r="F3890" t="s">
        <v>8041</v>
      </c>
      <c r="I3890" t="s">
        <v>1335</v>
      </c>
      <c r="J3890">
        <v>0</v>
      </c>
      <c r="K3890" t="s">
        <v>1210</v>
      </c>
      <c r="L3890">
        <v>46115</v>
      </c>
      <c r="N3890">
        <v>46157</v>
      </c>
      <c r="P3890" t="s">
        <v>1420</v>
      </c>
      <c r="Q3890" t="s">
        <v>3596</v>
      </c>
      <c r="R3890" t="s">
        <v>1781</v>
      </c>
      <c r="S3890" t="s">
        <v>1332</v>
      </c>
      <c r="U3890" t="s">
        <v>1340</v>
      </c>
      <c r="V3890" t="s">
        <v>7639</v>
      </c>
      <c r="W3890" t="s">
        <v>1355</v>
      </c>
      <c r="AC3890" t="s">
        <v>1343</v>
      </c>
      <c r="AF3890" t="s">
        <v>1343</v>
      </c>
      <c r="AI3890">
        <v>27</v>
      </c>
      <c r="AJ3890">
        <v>0</v>
      </c>
      <c r="AL3890">
        <v>0</v>
      </c>
      <c r="AM3890" t="s">
        <v>1332</v>
      </c>
      <c r="AN3890">
        <v>0</v>
      </c>
      <c r="AO3890">
        <v>0</v>
      </c>
    </row>
    <row r="3891" spans="1:41" hidden="1" x14ac:dyDescent="0.3">
      <c r="A3891" t="s">
        <v>1332</v>
      </c>
      <c r="B3891" t="s">
        <v>1332</v>
      </c>
      <c r="C3891" t="s">
        <v>1371</v>
      </c>
      <c r="D3891" t="s">
        <v>7158</v>
      </c>
      <c r="E3891" t="s">
        <v>7159</v>
      </c>
      <c r="F3891" t="s">
        <v>8041</v>
      </c>
      <c r="I3891" t="s">
        <v>1335</v>
      </c>
      <c r="J3891">
        <v>0</v>
      </c>
      <c r="K3891" t="s">
        <v>1210</v>
      </c>
      <c r="L3891">
        <v>46115</v>
      </c>
      <c r="N3891">
        <v>46157</v>
      </c>
      <c r="P3891" t="s">
        <v>1420</v>
      </c>
      <c r="Q3891" t="s">
        <v>3596</v>
      </c>
      <c r="R3891" t="s">
        <v>1781</v>
      </c>
      <c r="S3891" t="s">
        <v>1332</v>
      </c>
      <c r="U3891" t="s">
        <v>1340</v>
      </c>
      <c r="V3891" t="s">
        <v>7639</v>
      </c>
      <c r="W3891" t="s">
        <v>1355</v>
      </c>
      <c r="AC3891" t="s">
        <v>1343</v>
      </c>
      <c r="AF3891" t="s">
        <v>1343</v>
      </c>
      <c r="AI3891">
        <v>27</v>
      </c>
      <c r="AJ3891">
        <v>35</v>
      </c>
      <c r="AL3891">
        <v>0</v>
      </c>
      <c r="AM3891" t="s">
        <v>1332</v>
      </c>
      <c r="AN3891">
        <v>0</v>
      </c>
      <c r="AO3891">
        <v>0</v>
      </c>
    </row>
    <row r="3892" spans="1:41" hidden="1" x14ac:dyDescent="0.3">
      <c r="A3892" t="s">
        <v>1332</v>
      </c>
      <c r="B3892" t="s">
        <v>1332</v>
      </c>
      <c r="C3892" t="s">
        <v>1359</v>
      </c>
      <c r="D3892" t="s">
        <v>1755</v>
      </c>
      <c r="E3892">
        <v>2025329</v>
      </c>
      <c r="I3892" t="s">
        <v>1369</v>
      </c>
      <c r="J3892">
        <v>320</v>
      </c>
      <c r="K3892" t="s">
        <v>3064</v>
      </c>
      <c r="L3892">
        <v>46031</v>
      </c>
      <c r="N3892">
        <v>46081</v>
      </c>
      <c r="P3892" t="s">
        <v>1337</v>
      </c>
      <c r="Q3892" t="s">
        <v>3065</v>
      </c>
      <c r="R3892" t="s">
        <v>1358</v>
      </c>
      <c r="S3892" t="s">
        <v>1332</v>
      </c>
      <c r="U3892" t="s">
        <v>1340</v>
      </c>
      <c r="V3892" t="s">
        <v>1341</v>
      </c>
      <c r="W3892" t="s">
        <v>1358</v>
      </c>
      <c r="AC3892" t="s">
        <v>1343</v>
      </c>
      <c r="AF3892" t="s">
        <v>1343</v>
      </c>
      <c r="AI3892" t="s">
        <v>1358</v>
      </c>
      <c r="AJ3892">
        <v>372</v>
      </c>
      <c r="AL3892">
        <v>0</v>
      </c>
      <c r="AM3892" t="s">
        <v>1332</v>
      </c>
      <c r="AN3892">
        <v>0</v>
      </c>
      <c r="AO3892">
        <v>0</v>
      </c>
    </row>
    <row r="3893" spans="1:41" hidden="1" x14ac:dyDescent="0.3">
      <c r="A3893" t="s">
        <v>1332</v>
      </c>
      <c r="B3893" t="s">
        <v>1332</v>
      </c>
      <c r="C3893" t="s">
        <v>1359</v>
      </c>
      <c r="D3893" t="s">
        <v>1438</v>
      </c>
      <c r="E3893">
        <v>2025933</v>
      </c>
      <c r="I3893" t="s">
        <v>1369</v>
      </c>
      <c r="J3893">
        <v>0</v>
      </c>
      <c r="K3893" t="s">
        <v>3064</v>
      </c>
      <c r="L3893">
        <v>46031</v>
      </c>
      <c r="N3893">
        <v>46081</v>
      </c>
      <c r="P3893" t="s">
        <v>1337</v>
      </c>
      <c r="Q3893" t="s">
        <v>3065</v>
      </c>
      <c r="R3893" t="s">
        <v>1358</v>
      </c>
      <c r="S3893" t="s">
        <v>1332</v>
      </c>
      <c r="U3893" t="s">
        <v>1340</v>
      </c>
      <c r="V3893" t="s">
        <v>1341</v>
      </c>
      <c r="W3893" t="s">
        <v>1358</v>
      </c>
      <c r="AC3893" t="s">
        <v>1343</v>
      </c>
      <c r="AF3893" t="s">
        <v>1343</v>
      </c>
      <c r="AI3893" t="s">
        <v>1358</v>
      </c>
      <c r="AJ3893">
        <v>50</v>
      </c>
      <c r="AL3893">
        <v>0</v>
      </c>
      <c r="AM3893" t="s">
        <v>1332</v>
      </c>
      <c r="AN3893">
        <v>0</v>
      </c>
      <c r="AO3893">
        <v>0</v>
      </c>
    </row>
    <row r="3894" spans="1:41" hidden="1" x14ac:dyDescent="0.3">
      <c r="A3894" t="s">
        <v>1332</v>
      </c>
      <c r="B3894" t="s">
        <v>1332</v>
      </c>
      <c r="C3894" t="s">
        <v>47</v>
      </c>
      <c r="D3894" t="s">
        <v>2519</v>
      </c>
      <c r="E3894">
        <v>2025317</v>
      </c>
      <c r="F3894" t="s">
        <v>7284</v>
      </c>
      <c r="G3894" t="s">
        <v>7285</v>
      </c>
      <c r="I3894" t="s">
        <v>1335</v>
      </c>
      <c r="J3894">
        <v>50</v>
      </c>
      <c r="K3894" t="s">
        <v>7286</v>
      </c>
      <c r="L3894">
        <v>46109</v>
      </c>
      <c r="N3894">
        <v>46157</v>
      </c>
      <c r="P3894" t="s">
        <v>1361</v>
      </c>
      <c r="Q3894" t="s">
        <v>7287</v>
      </c>
      <c r="R3894" t="s">
        <v>1781</v>
      </c>
      <c r="S3894" t="s">
        <v>1332</v>
      </c>
      <c r="U3894" t="s">
        <v>1340</v>
      </c>
      <c r="V3894" t="s">
        <v>1341</v>
      </c>
      <c r="W3894" t="s">
        <v>1355</v>
      </c>
      <c r="AC3894" t="s">
        <v>1343</v>
      </c>
      <c r="AF3894" t="s">
        <v>1343</v>
      </c>
      <c r="AI3894">
        <v>27</v>
      </c>
      <c r="AJ3894">
        <v>100</v>
      </c>
      <c r="AL3894">
        <v>0</v>
      </c>
      <c r="AM3894" t="s">
        <v>1332</v>
      </c>
      <c r="AN3894">
        <v>0</v>
      </c>
      <c r="AO3894">
        <v>0</v>
      </c>
    </row>
    <row r="3895" spans="1:41" hidden="1" x14ac:dyDescent="0.3">
      <c r="A3895" t="s">
        <v>1332</v>
      </c>
      <c r="B3895" t="s">
        <v>1332</v>
      </c>
      <c r="C3895" t="s">
        <v>47</v>
      </c>
      <c r="D3895" t="s">
        <v>1755</v>
      </c>
      <c r="E3895">
        <v>2025329</v>
      </c>
      <c r="F3895" t="s">
        <v>7284</v>
      </c>
      <c r="I3895" t="s">
        <v>1335</v>
      </c>
      <c r="J3895">
        <v>0</v>
      </c>
      <c r="K3895" t="s">
        <v>7286</v>
      </c>
      <c r="L3895">
        <v>46109</v>
      </c>
      <c r="N3895">
        <v>46157</v>
      </c>
      <c r="P3895" t="s">
        <v>1361</v>
      </c>
      <c r="Q3895" t="s">
        <v>7287</v>
      </c>
      <c r="R3895" t="s">
        <v>1781</v>
      </c>
      <c r="S3895" t="s">
        <v>1332</v>
      </c>
      <c r="U3895" t="s">
        <v>1340</v>
      </c>
      <c r="V3895" t="s">
        <v>1341</v>
      </c>
      <c r="W3895" t="s">
        <v>1355</v>
      </c>
      <c r="AC3895" t="s">
        <v>1343</v>
      </c>
      <c r="AF3895" t="s">
        <v>1343</v>
      </c>
      <c r="AI3895">
        <v>27</v>
      </c>
      <c r="AJ3895">
        <v>52</v>
      </c>
      <c r="AL3895">
        <v>0</v>
      </c>
      <c r="AM3895" t="s">
        <v>1332</v>
      </c>
      <c r="AN3895">
        <v>0</v>
      </c>
      <c r="AO3895">
        <v>0</v>
      </c>
    </row>
    <row r="3896" spans="1:41" hidden="1" x14ac:dyDescent="0.3">
      <c r="A3896" t="s">
        <v>1332</v>
      </c>
      <c r="B3896" t="s">
        <v>1332</v>
      </c>
      <c r="C3896" t="s">
        <v>1386</v>
      </c>
      <c r="D3896" t="s">
        <v>4577</v>
      </c>
      <c r="E3896">
        <v>2025320</v>
      </c>
      <c r="F3896" t="s">
        <v>5175</v>
      </c>
      <c r="G3896" t="s">
        <v>5176</v>
      </c>
      <c r="I3896" t="s">
        <v>1335</v>
      </c>
      <c r="J3896">
        <v>180</v>
      </c>
      <c r="K3896" t="s">
        <v>5177</v>
      </c>
      <c r="L3896">
        <v>46087</v>
      </c>
      <c r="N3896">
        <v>46122</v>
      </c>
      <c r="P3896" t="s">
        <v>1337</v>
      </c>
      <c r="Q3896" t="s">
        <v>3647</v>
      </c>
      <c r="R3896" t="s">
        <v>1352</v>
      </c>
      <c r="S3896" t="s">
        <v>1332</v>
      </c>
      <c r="U3896" t="s">
        <v>1340</v>
      </c>
      <c r="V3896" t="s">
        <v>1341</v>
      </c>
      <c r="W3896" t="s">
        <v>1355</v>
      </c>
      <c r="AC3896" t="s">
        <v>1343</v>
      </c>
      <c r="AF3896" t="s">
        <v>1343</v>
      </c>
      <c r="AI3896" t="s">
        <v>1352</v>
      </c>
      <c r="AJ3896">
        <v>225</v>
      </c>
      <c r="AL3896">
        <v>0</v>
      </c>
      <c r="AM3896" t="s">
        <v>1332</v>
      </c>
      <c r="AN3896">
        <v>0</v>
      </c>
      <c r="AO3896">
        <v>0</v>
      </c>
    </row>
    <row r="3897" spans="1:41" hidden="1" x14ac:dyDescent="0.3">
      <c r="A3897" t="s">
        <v>1332</v>
      </c>
      <c r="B3897" t="s">
        <v>1332</v>
      </c>
      <c r="C3897" t="s">
        <v>1386</v>
      </c>
      <c r="D3897" t="s">
        <v>4674</v>
      </c>
      <c r="E3897">
        <v>2026014</v>
      </c>
      <c r="F3897" t="s">
        <v>5178</v>
      </c>
      <c r="G3897" t="s">
        <v>5176</v>
      </c>
      <c r="I3897" t="s">
        <v>1335</v>
      </c>
      <c r="J3897">
        <v>0</v>
      </c>
      <c r="K3897" t="s">
        <v>5177</v>
      </c>
      <c r="L3897">
        <v>46087</v>
      </c>
      <c r="N3897">
        <v>46122</v>
      </c>
      <c r="P3897" t="s">
        <v>1337</v>
      </c>
      <c r="Q3897" t="s">
        <v>3647</v>
      </c>
      <c r="R3897" t="s">
        <v>1352</v>
      </c>
      <c r="S3897" t="s">
        <v>1332</v>
      </c>
      <c r="U3897" t="s">
        <v>1340</v>
      </c>
      <c r="V3897" t="s">
        <v>1341</v>
      </c>
      <c r="W3897" t="s">
        <v>1355</v>
      </c>
      <c r="AC3897" t="s">
        <v>1343</v>
      </c>
      <c r="AF3897" t="s">
        <v>1343</v>
      </c>
      <c r="AI3897" t="s">
        <v>1352</v>
      </c>
      <c r="AJ3897">
        <v>45</v>
      </c>
      <c r="AL3897">
        <v>0</v>
      </c>
      <c r="AM3897" t="s">
        <v>1332</v>
      </c>
      <c r="AN3897">
        <v>0</v>
      </c>
      <c r="AO3897">
        <v>0</v>
      </c>
    </row>
    <row r="3898" spans="1:41" hidden="1" x14ac:dyDescent="0.3">
      <c r="A3898" t="s">
        <v>1332</v>
      </c>
      <c r="B3898" t="s">
        <v>1332</v>
      </c>
      <c r="C3898" t="s">
        <v>1359</v>
      </c>
      <c r="D3898" t="s">
        <v>2962</v>
      </c>
      <c r="E3898">
        <v>2025945</v>
      </c>
      <c r="F3898" t="s">
        <v>5559</v>
      </c>
      <c r="G3898" t="s">
        <v>5560</v>
      </c>
      <c r="I3898" t="s">
        <v>1335</v>
      </c>
      <c r="J3898">
        <v>180</v>
      </c>
      <c r="K3898" t="s">
        <v>5177</v>
      </c>
      <c r="L3898">
        <v>46092</v>
      </c>
      <c r="N3898">
        <v>46132</v>
      </c>
      <c r="P3898" t="s">
        <v>1337</v>
      </c>
      <c r="Q3898" t="s">
        <v>3647</v>
      </c>
      <c r="R3898" t="s">
        <v>3490</v>
      </c>
      <c r="S3898" t="s">
        <v>1332</v>
      </c>
      <c r="U3898" t="s">
        <v>1340</v>
      </c>
      <c r="V3898" t="s">
        <v>1341</v>
      </c>
      <c r="W3898" t="s">
        <v>1355</v>
      </c>
      <c r="AC3898" t="s">
        <v>1343</v>
      </c>
      <c r="AF3898" t="s">
        <v>1343</v>
      </c>
      <c r="AI3898">
        <v>2</v>
      </c>
      <c r="AJ3898">
        <v>240</v>
      </c>
      <c r="AL3898">
        <v>0</v>
      </c>
      <c r="AM3898" t="s">
        <v>1332</v>
      </c>
      <c r="AN3898">
        <v>0</v>
      </c>
      <c r="AO3898">
        <v>0</v>
      </c>
    </row>
    <row r="3899" spans="1:41" hidden="1" x14ac:dyDescent="0.3">
      <c r="A3899" t="s">
        <v>1332</v>
      </c>
      <c r="B3899" t="s">
        <v>1332</v>
      </c>
      <c r="C3899" t="s">
        <v>1371</v>
      </c>
      <c r="D3899" t="s">
        <v>3368</v>
      </c>
      <c r="E3899">
        <v>2025505</v>
      </c>
      <c r="I3899" t="s">
        <v>1335</v>
      </c>
      <c r="J3899">
        <v>60</v>
      </c>
      <c r="K3899" t="s">
        <v>3646</v>
      </c>
      <c r="L3899">
        <v>46053</v>
      </c>
      <c r="N3899">
        <v>46096</v>
      </c>
      <c r="P3899" t="s">
        <v>1361</v>
      </c>
      <c r="Q3899" t="s">
        <v>3647</v>
      </c>
      <c r="R3899" t="s">
        <v>1358</v>
      </c>
      <c r="S3899" t="s">
        <v>1374</v>
      </c>
      <c r="T3899" t="s">
        <v>3648</v>
      </c>
      <c r="U3899" t="s">
        <v>1354</v>
      </c>
      <c r="V3899" t="s">
        <v>1402</v>
      </c>
      <c r="W3899" t="s">
        <v>1358</v>
      </c>
      <c r="AC3899" t="s">
        <v>1343</v>
      </c>
      <c r="AF3899" t="s">
        <v>1343</v>
      </c>
      <c r="AI3899" t="s">
        <v>1358</v>
      </c>
      <c r="AJ3899">
        <v>115</v>
      </c>
      <c r="AL3899">
        <v>0</v>
      </c>
      <c r="AM3899" t="s">
        <v>1332</v>
      </c>
      <c r="AN3899">
        <v>0</v>
      </c>
      <c r="AO3899">
        <v>0</v>
      </c>
    </row>
    <row r="3900" spans="1:41" hidden="1" x14ac:dyDescent="0.3">
      <c r="A3900" t="s">
        <v>1332</v>
      </c>
      <c r="B3900" t="s">
        <v>1332</v>
      </c>
      <c r="C3900" t="s">
        <v>1371</v>
      </c>
      <c r="D3900" t="s">
        <v>2091</v>
      </c>
      <c r="E3900">
        <v>2025339</v>
      </c>
      <c r="I3900" t="s">
        <v>1335</v>
      </c>
      <c r="J3900">
        <v>0</v>
      </c>
      <c r="K3900" t="s">
        <v>3646</v>
      </c>
      <c r="L3900">
        <v>46053</v>
      </c>
      <c r="N3900">
        <v>46096</v>
      </c>
      <c r="P3900" t="s">
        <v>1361</v>
      </c>
      <c r="Q3900" t="s">
        <v>3647</v>
      </c>
      <c r="R3900" t="s">
        <v>1358</v>
      </c>
      <c r="S3900" t="s">
        <v>1374</v>
      </c>
      <c r="T3900" t="s">
        <v>3648</v>
      </c>
      <c r="U3900" t="s">
        <v>1354</v>
      </c>
      <c r="V3900" t="s">
        <v>1402</v>
      </c>
      <c r="W3900" t="s">
        <v>1358</v>
      </c>
      <c r="AC3900" t="s">
        <v>1343</v>
      </c>
      <c r="AF3900" t="s">
        <v>1343</v>
      </c>
      <c r="AI3900" t="s">
        <v>1358</v>
      </c>
      <c r="AJ3900">
        <v>58</v>
      </c>
      <c r="AL3900">
        <v>0</v>
      </c>
      <c r="AM3900" t="s">
        <v>1332</v>
      </c>
      <c r="AN3900">
        <v>0</v>
      </c>
      <c r="AO3900">
        <v>0</v>
      </c>
    </row>
    <row r="3901" spans="1:41" hidden="1" x14ac:dyDescent="0.3">
      <c r="A3901" t="s">
        <v>1332</v>
      </c>
      <c r="B3901" t="s">
        <v>1332</v>
      </c>
      <c r="C3901" t="s">
        <v>1371</v>
      </c>
      <c r="D3901" t="s">
        <v>3416</v>
      </c>
      <c r="E3901" t="s">
        <v>1332</v>
      </c>
      <c r="I3901" t="s">
        <v>1335</v>
      </c>
      <c r="J3901">
        <v>60</v>
      </c>
      <c r="K3901" t="s">
        <v>3646</v>
      </c>
      <c r="L3901">
        <v>46053</v>
      </c>
      <c r="N3901">
        <v>46096</v>
      </c>
      <c r="P3901" t="s">
        <v>1361</v>
      </c>
      <c r="Q3901" t="s">
        <v>3647</v>
      </c>
      <c r="R3901" t="s">
        <v>1358</v>
      </c>
      <c r="S3901" t="s">
        <v>1374</v>
      </c>
      <c r="T3901" t="s">
        <v>3649</v>
      </c>
      <c r="U3901" t="s">
        <v>1354</v>
      </c>
      <c r="V3901" t="s">
        <v>1402</v>
      </c>
      <c r="W3901" t="s">
        <v>1358</v>
      </c>
      <c r="AC3901" t="s">
        <v>1343</v>
      </c>
      <c r="AF3901" t="s">
        <v>1343</v>
      </c>
      <c r="AI3901" t="s">
        <v>1358</v>
      </c>
      <c r="AJ3901" t="s">
        <v>1332</v>
      </c>
      <c r="AL3901">
        <v>0</v>
      </c>
      <c r="AM3901" t="s">
        <v>1332</v>
      </c>
      <c r="AN3901">
        <v>0</v>
      </c>
      <c r="AO3901">
        <v>0</v>
      </c>
    </row>
    <row r="3902" spans="1:41" x14ac:dyDescent="0.3">
      <c r="A3902" t="s">
        <v>1332</v>
      </c>
      <c r="B3902" t="s">
        <v>1332</v>
      </c>
      <c r="C3902" t="s">
        <v>1380</v>
      </c>
      <c r="D3902" t="s">
        <v>4307</v>
      </c>
      <c r="E3902">
        <v>2026006</v>
      </c>
      <c r="F3902" t="s">
        <v>4844</v>
      </c>
      <c r="G3902" t="s">
        <v>4848</v>
      </c>
      <c r="I3902" t="s">
        <v>1335</v>
      </c>
      <c r="J3902">
        <v>200</v>
      </c>
      <c r="K3902" t="s">
        <v>4846</v>
      </c>
      <c r="L3902" s="42">
        <v>46085</v>
      </c>
      <c r="N3902">
        <v>46132</v>
      </c>
      <c r="P3902" t="s">
        <v>1361</v>
      </c>
      <c r="Q3902" t="s">
        <v>4847</v>
      </c>
      <c r="R3902" t="s">
        <v>3490</v>
      </c>
      <c r="S3902" t="s">
        <v>1332</v>
      </c>
      <c r="U3902" t="s">
        <v>1340</v>
      </c>
      <c r="V3902" t="s">
        <v>1402</v>
      </c>
      <c r="W3902" t="s">
        <v>1355</v>
      </c>
      <c r="AC3902" t="s">
        <v>1343</v>
      </c>
      <c r="AF3902" t="s">
        <v>1343</v>
      </c>
      <c r="AI3902">
        <v>2</v>
      </c>
      <c r="AJ3902">
        <v>290</v>
      </c>
      <c r="AL3902">
        <v>0</v>
      </c>
      <c r="AM3902" t="s">
        <v>1332</v>
      </c>
      <c r="AN3902">
        <v>0</v>
      </c>
      <c r="AO3902">
        <v>0</v>
      </c>
    </row>
    <row r="3903" spans="1:41" x14ac:dyDescent="0.3">
      <c r="A3903" t="s">
        <v>1332</v>
      </c>
      <c r="B3903" t="s">
        <v>1332</v>
      </c>
      <c r="C3903" t="s">
        <v>1380</v>
      </c>
      <c r="D3903" t="s">
        <v>1972</v>
      </c>
      <c r="E3903" t="s">
        <v>1973</v>
      </c>
      <c r="F3903" t="s">
        <v>4844</v>
      </c>
      <c r="G3903" t="s">
        <v>4845</v>
      </c>
      <c r="I3903" t="s">
        <v>1335</v>
      </c>
      <c r="J3903">
        <v>200</v>
      </c>
      <c r="K3903" t="s">
        <v>4846</v>
      </c>
      <c r="L3903" s="42">
        <v>46085</v>
      </c>
      <c r="N3903">
        <v>46122</v>
      </c>
      <c r="P3903" t="s">
        <v>1361</v>
      </c>
      <c r="Q3903" t="s">
        <v>4847</v>
      </c>
      <c r="R3903" t="s">
        <v>1358</v>
      </c>
      <c r="S3903" t="s">
        <v>1332</v>
      </c>
      <c r="T3903" t="s">
        <v>1408</v>
      </c>
      <c r="U3903" t="s">
        <v>1340</v>
      </c>
      <c r="V3903" t="s">
        <v>1402</v>
      </c>
      <c r="W3903" t="s">
        <v>1358</v>
      </c>
      <c r="AC3903" t="s">
        <v>1343</v>
      </c>
      <c r="AF3903" t="s">
        <v>1343</v>
      </c>
      <c r="AI3903" t="s">
        <v>1358</v>
      </c>
      <c r="AJ3903">
        <v>285</v>
      </c>
      <c r="AL3903">
        <v>0</v>
      </c>
      <c r="AM3903" t="s">
        <v>1332</v>
      </c>
      <c r="AN3903">
        <v>0</v>
      </c>
      <c r="AO3903">
        <v>0</v>
      </c>
    </row>
    <row r="3904" spans="1:41" hidden="1" x14ac:dyDescent="0.3">
      <c r="A3904" t="s">
        <v>1332</v>
      </c>
      <c r="B3904" t="s">
        <v>1332</v>
      </c>
      <c r="C3904" t="s">
        <v>205</v>
      </c>
      <c r="D3904" t="s">
        <v>1860</v>
      </c>
      <c r="E3904" t="s">
        <v>1332</v>
      </c>
      <c r="I3904" t="s">
        <v>1335</v>
      </c>
      <c r="J3904">
        <v>100</v>
      </c>
      <c r="K3904" t="s">
        <v>2702</v>
      </c>
      <c r="L3904">
        <v>46017</v>
      </c>
      <c r="N3904">
        <v>46068</v>
      </c>
      <c r="P3904" t="s">
        <v>1337</v>
      </c>
      <c r="Q3904" t="s">
        <v>2703</v>
      </c>
      <c r="R3904" t="s">
        <v>1352</v>
      </c>
      <c r="S3904" t="s">
        <v>1332</v>
      </c>
      <c r="U3904" t="s">
        <v>1340</v>
      </c>
      <c r="V3904" t="s">
        <v>1341</v>
      </c>
      <c r="W3904" t="s">
        <v>1355</v>
      </c>
      <c r="AC3904" t="s">
        <v>1343</v>
      </c>
      <c r="AF3904" t="s">
        <v>1343</v>
      </c>
      <c r="AI3904" t="s">
        <v>1352</v>
      </c>
      <c r="AJ3904" t="s">
        <v>1332</v>
      </c>
      <c r="AL3904">
        <v>0</v>
      </c>
      <c r="AM3904" t="s">
        <v>1332</v>
      </c>
      <c r="AN3904">
        <v>0</v>
      </c>
      <c r="AO3904">
        <v>0</v>
      </c>
    </row>
    <row r="3905" spans="1:41" hidden="1" x14ac:dyDescent="0.3">
      <c r="A3905" t="s">
        <v>1332</v>
      </c>
      <c r="B3905" t="s">
        <v>1332</v>
      </c>
      <c r="C3905" t="s">
        <v>205</v>
      </c>
      <c r="D3905" t="s">
        <v>1920</v>
      </c>
      <c r="E3905">
        <v>2025895</v>
      </c>
      <c r="I3905" t="s">
        <v>1335</v>
      </c>
      <c r="J3905">
        <v>100</v>
      </c>
      <c r="K3905" t="s">
        <v>2702</v>
      </c>
      <c r="L3905">
        <v>46017</v>
      </c>
      <c r="N3905">
        <v>46068</v>
      </c>
      <c r="P3905" t="s">
        <v>1337</v>
      </c>
      <c r="Q3905" t="s">
        <v>2703</v>
      </c>
      <c r="R3905" t="s">
        <v>1339</v>
      </c>
      <c r="S3905" t="s">
        <v>1332</v>
      </c>
      <c r="U3905" t="s">
        <v>1340</v>
      </c>
      <c r="V3905" t="s">
        <v>1341</v>
      </c>
      <c r="W3905" t="s">
        <v>1339</v>
      </c>
      <c r="X3905">
        <v>46042</v>
      </c>
      <c r="Y3905" t="s">
        <v>2704</v>
      </c>
      <c r="AC3905" t="s">
        <v>1343</v>
      </c>
      <c r="AF3905" t="s">
        <v>1343</v>
      </c>
      <c r="AI3905" t="s">
        <v>1339</v>
      </c>
      <c r="AJ3905">
        <v>210</v>
      </c>
      <c r="AL3905">
        <v>0</v>
      </c>
      <c r="AM3905">
        <v>0</v>
      </c>
      <c r="AN3905">
        <v>0</v>
      </c>
      <c r="AO3905">
        <v>0</v>
      </c>
    </row>
    <row r="3906" spans="1:41" hidden="1" x14ac:dyDescent="0.3">
      <c r="A3906" t="s">
        <v>1332</v>
      </c>
      <c r="B3906" t="s">
        <v>1332</v>
      </c>
      <c r="C3906" t="s">
        <v>205</v>
      </c>
      <c r="D3906" t="s">
        <v>2962</v>
      </c>
      <c r="E3906">
        <v>2025945</v>
      </c>
      <c r="F3906" t="s">
        <v>5980</v>
      </c>
      <c r="G3906" t="s">
        <v>5981</v>
      </c>
      <c r="I3906" t="s">
        <v>1335</v>
      </c>
      <c r="J3906">
        <v>900</v>
      </c>
      <c r="K3906" t="s">
        <v>5982</v>
      </c>
      <c r="L3906">
        <v>46093</v>
      </c>
      <c r="N3906">
        <v>46132</v>
      </c>
      <c r="P3906" t="s">
        <v>1337</v>
      </c>
      <c r="Q3906" t="s">
        <v>5983</v>
      </c>
      <c r="R3906" t="s">
        <v>3490</v>
      </c>
      <c r="S3906" t="s">
        <v>1332</v>
      </c>
      <c r="U3906" t="s">
        <v>1340</v>
      </c>
      <c r="V3906" t="s">
        <v>1341</v>
      </c>
      <c r="W3906" t="s">
        <v>1355</v>
      </c>
      <c r="AC3906" t="s">
        <v>1343</v>
      </c>
      <c r="AF3906" t="s">
        <v>1343</v>
      </c>
      <c r="AI3906">
        <v>2</v>
      </c>
      <c r="AJ3906">
        <v>960</v>
      </c>
      <c r="AL3906">
        <v>0</v>
      </c>
      <c r="AM3906" t="s">
        <v>1332</v>
      </c>
      <c r="AN3906">
        <v>0</v>
      </c>
      <c r="AO3906">
        <v>0</v>
      </c>
    </row>
    <row r="3907" spans="1:41" hidden="1" x14ac:dyDescent="0.3">
      <c r="A3907" t="s">
        <v>1332</v>
      </c>
      <c r="B3907" t="s">
        <v>1379</v>
      </c>
      <c r="C3907" t="s">
        <v>205</v>
      </c>
      <c r="D3907" t="s">
        <v>3882</v>
      </c>
      <c r="E3907">
        <v>2025322</v>
      </c>
      <c r="F3907" t="s">
        <v>8347</v>
      </c>
      <c r="G3907" t="s">
        <v>8348</v>
      </c>
      <c r="I3907" t="s">
        <v>1335</v>
      </c>
      <c r="J3907">
        <v>400</v>
      </c>
      <c r="K3907" t="s">
        <v>8349</v>
      </c>
      <c r="L3907">
        <v>46122</v>
      </c>
      <c r="N3907">
        <v>46157</v>
      </c>
      <c r="P3907" t="s">
        <v>1337</v>
      </c>
      <c r="Q3907" t="s">
        <v>8350</v>
      </c>
      <c r="R3907" t="s">
        <v>1781</v>
      </c>
      <c r="S3907" t="s">
        <v>1332</v>
      </c>
      <c r="U3907" t="s">
        <v>1340</v>
      </c>
      <c r="V3907" t="s">
        <v>1341</v>
      </c>
      <c r="W3907" t="s">
        <v>1355</v>
      </c>
      <c r="AC3907" t="s">
        <v>1343</v>
      </c>
      <c r="AF3907" t="s">
        <v>1343</v>
      </c>
      <c r="AI3907">
        <v>27</v>
      </c>
      <c r="AJ3907">
        <v>490</v>
      </c>
      <c r="AL3907">
        <v>0</v>
      </c>
      <c r="AM3907" t="s">
        <v>1332</v>
      </c>
      <c r="AN3907">
        <v>0</v>
      </c>
      <c r="AO3907">
        <v>0</v>
      </c>
    </row>
    <row r="3908" spans="1:41" hidden="1" x14ac:dyDescent="0.3">
      <c r="A3908" t="s">
        <v>1332</v>
      </c>
      <c r="B3908" t="s">
        <v>1379</v>
      </c>
      <c r="C3908" t="s">
        <v>205</v>
      </c>
      <c r="D3908" t="s">
        <v>3708</v>
      </c>
      <c r="E3908">
        <v>2025322</v>
      </c>
      <c r="F3908" t="s">
        <v>8347</v>
      </c>
      <c r="G3908" t="s">
        <v>1379</v>
      </c>
      <c r="I3908" t="s">
        <v>1335</v>
      </c>
      <c r="J3908">
        <v>0</v>
      </c>
      <c r="K3908" t="s">
        <v>8349</v>
      </c>
      <c r="L3908">
        <v>46122</v>
      </c>
      <c r="N3908">
        <v>46157</v>
      </c>
      <c r="P3908" t="s">
        <v>1337</v>
      </c>
      <c r="Q3908" t="s">
        <v>8350</v>
      </c>
      <c r="R3908" t="s">
        <v>1781</v>
      </c>
      <c r="S3908" t="s">
        <v>1332</v>
      </c>
      <c r="U3908" t="s">
        <v>1340</v>
      </c>
      <c r="V3908" t="s">
        <v>1341</v>
      </c>
      <c r="W3908" t="s">
        <v>1355</v>
      </c>
      <c r="AC3908" t="s">
        <v>1343</v>
      </c>
      <c r="AF3908" t="s">
        <v>1343</v>
      </c>
      <c r="AI3908">
        <v>27</v>
      </c>
      <c r="AJ3908">
        <v>90</v>
      </c>
      <c r="AL3908">
        <v>0</v>
      </c>
      <c r="AM3908" t="s">
        <v>1332</v>
      </c>
      <c r="AN3908">
        <v>0</v>
      </c>
      <c r="AO3908">
        <v>0</v>
      </c>
    </row>
    <row r="3909" spans="1:41" hidden="1" x14ac:dyDescent="0.3">
      <c r="A3909" t="s">
        <v>1332</v>
      </c>
      <c r="B3909" t="s">
        <v>1332</v>
      </c>
      <c r="C3909" t="s">
        <v>1359</v>
      </c>
      <c r="D3909" t="s">
        <v>2185</v>
      </c>
      <c r="E3909">
        <v>2025902</v>
      </c>
      <c r="I3909" t="s">
        <v>1335</v>
      </c>
      <c r="J3909">
        <v>300</v>
      </c>
      <c r="K3909" t="s">
        <v>2199</v>
      </c>
      <c r="L3909">
        <v>45995</v>
      </c>
      <c r="N3909">
        <v>46042</v>
      </c>
      <c r="P3909" t="s">
        <v>1337</v>
      </c>
      <c r="Q3909" t="s">
        <v>2200</v>
      </c>
      <c r="R3909" t="s">
        <v>1339</v>
      </c>
      <c r="S3909" t="s">
        <v>1332</v>
      </c>
      <c r="U3909" t="s">
        <v>1340</v>
      </c>
      <c r="V3909" t="s">
        <v>1341</v>
      </c>
      <c r="W3909" t="s">
        <v>1339</v>
      </c>
      <c r="X3909">
        <v>46049</v>
      </c>
      <c r="Y3909" t="s">
        <v>2201</v>
      </c>
      <c r="Z3909">
        <v>155</v>
      </c>
      <c r="AA3909">
        <v>51</v>
      </c>
      <c r="AB3909">
        <v>16</v>
      </c>
      <c r="AC3909" t="s">
        <v>1343</v>
      </c>
      <c r="AF3909" t="s">
        <v>1343</v>
      </c>
      <c r="AI3909" t="s">
        <v>1339</v>
      </c>
      <c r="AJ3909">
        <v>395</v>
      </c>
      <c r="AL3909">
        <v>155</v>
      </c>
      <c r="AM3909">
        <v>155</v>
      </c>
      <c r="AN3909">
        <v>0.32903225806451603</v>
      </c>
      <c r="AO3909">
        <v>2.54838709677419</v>
      </c>
    </row>
    <row r="3910" spans="1:41" hidden="1" x14ac:dyDescent="0.3">
      <c r="A3910" t="s">
        <v>1332</v>
      </c>
      <c r="B3910" t="s">
        <v>1332</v>
      </c>
      <c r="C3910" t="s">
        <v>1359</v>
      </c>
      <c r="D3910" t="s">
        <v>2232</v>
      </c>
      <c r="E3910">
        <v>2025998</v>
      </c>
      <c r="I3910" t="s">
        <v>1335</v>
      </c>
      <c r="J3910">
        <v>300</v>
      </c>
      <c r="K3910" t="s">
        <v>2199</v>
      </c>
      <c r="L3910">
        <v>45995</v>
      </c>
      <c r="N3910">
        <v>46042</v>
      </c>
      <c r="P3910" t="s">
        <v>1337</v>
      </c>
      <c r="Q3910" t="s">
        <v>2200</v>
      </c>
      <c r="R3910" t="s">
        <v>1358</v>
      </c>
      <c r="S3910" t="s">
        <v>1332</v>
      </c>
      <c r="T3910" t="s">
        <v>2264</v>
      </c>
      <c r="U3910" t="s">
        <v>1340</v>
      </c>
      <c r="V3910" t="s">
        <v>1341</v>
      </c>
      <c r="W3910" t="s">
        <v>1358</v>
      </c>
      <c r="AC3910" t="s">
        <v>1343</v>
      </c>
      <c r="AF3910" t="s">
        <v>1343</v>
      </c>
      <c r="AI3910" t="s">
        <v>1358</v>
      </c>
      <c r="AJ3910">
        <v>410</v>
      </c>
      <c r="AL3910">
        <v>0</v>
      </c>
      <c r="AM3910" t="s">
        <v>1332</v>
      </c>
      <c r="AN3910">
        <v>0</v>
      </c>
      <c r="AO3910">
        <v>0</v>
      </c>
    </row>
    <row r="3911" spans="1:41" hidden="1" x14ac:dyDescent="0.3">
      <c r="A3911" t="s">
        <v>1332</v>
      </c>
      <c r="B3911" t="s">
        <v>1332</v>
      </c>
      <c r="C3911" t="s">
        <v>1359</v>
      </c>
      <c r="D3911" t="s">
        <v>3452</v>
      </c>
      <c r="E3911" t="s">
        <v>3453</v>
      </c>
      <c r="I3911" t="s">
        <v>1335</v>
      </c>
      <c r="J3911">
        <v>400</v>
      </c>
      <c r="K3911" t="s">
        <v>2199</v>
      </c>
      <c r="L3911">
        <v>46084</v>
      </c>
      <c r="N3911">
        <v>46122</v>
      </c>
      <c r="P3911" t="s">
        <v>1337</v>
      </c>
      <c r="Q3911" t="s">
        <v>2200</v>
      </c>
      <c r="R3911" t="s">
        <v>1339</v>
      </c>
      <c r="S3911" t="s">
        <v>1332</v>
      </c>
      <c r="U3911" t="s">
        <v>1340</v>
      </c>
      <c r="V3911" t="s">
        <v>1341</v>
      </c>
      <c r="W3911" t="s">
        <v>1339</v>
      </c>
      <c r="X3911">
        <v>46120</v>
      </c>
      <c r="Y3911" t="s">
        <v>4522</v>
      </c>
      <c r="Z3911">
        <v>358</v>
      </c>
      <c r="AA3911">
        <v>114</v>
      </c>
      <c r="AB3911">
        <v>34</v>
      </c>
      <c r="AC3911" t="s">
        <v>1343</v>
      </c>
      <c r="AF3911" t="s">
        <v>1343</v>
      </c>
      <c r="AI3911" t="s">
        <v>1339</v>
      </c>
      <c r="AJ3911">
        <v>400</v>
      </c>
      <c r="AL3911">
        <v>358</v>
      </c>
      <c r="AM3911">
        <v>358</v>
      </c>
      <c r="AN3911">
        <v>0.31843575418994402</v>
      </c>
      <c r="AO3911">
        <v>1.1173184357541901</v>
      </c>
    </row>
    <row r="3912" spans="1:41" hidden="1" x14ac:dyDescent="0.3">
      <c r="A3912" t="s">
        <v>1332</v>
      </c>
      <c r="B3912" t="s">
        <v>1332</v>
      </c>
      <c r="C3912" t="s">
        <v>39</v>
      </c>
      <c r="D3912" t="s">
        <v>2962</v>
      </c>
      <c r="E3912">
        <v>2025945</v>
      </c>
      <c r="F3912" t="s">
        <v>4899</v>
      </c>
      <c r="G3912" t="s">
        <v>4900</v>
      </c>
      <c r="I3912" t="s">
        <v>1335</v>
      </c>
      <c r="J3912">
        <v>150</v>
      </c>
      <c r="K3912" t="s">
        <v>4901</v>
      </c>
      <c r="L3912">
        <v>46086</v>
      </c>
      <c r="N3912">
        <v>46127</v>
      </c>
      <c r="P3912" t="s">
        <v>1337</v>
      </c>
      <c r="Q3912" t="s">
        <v>4902</v>
      </c>
      <c r="R3912" t="s">
        <v>1339</v>
      </c>
      <c r="S3912" t="s">
        <v>1332</v>
      </c>
      <c r="U3912" t="s">
        <v>1340</v>
      </c>
      <c r="V3912" t="s">
        <v>1341</v>
      </c>
      <c r="W3912" t="s">
        <v>1339</v>
      </c>
      <c r="X3912">
        <v>46127</v>
      </c>
      <c r="Y3912" t="s">
        <v>4903</v>
      </c>
      <c r="AC3912" t="s">
        <v>1343</v>
      </c>
      <c r="AF3912" t="s">
        <v>1343</v>
      </c>
      <c r="AI3912" t="s">
        <v>1339</v>
      </c>
      <c r="AJ3912">
        <v>210</v>
      </c>
      <c r="AL3912">
        <v>0</v>
      </c>
      <c r="AM3912">
        <v>0</v>
      </c>
      <c r="AN3912">
        <v>0</v>
      </c>
      <c r="AO3912">
        <v>0</v>
      </c>
    </row>
    <row r="3913" spans="1:41" hidden="1" x14ac:dyDescent="0.3">
      <c r="A3913" t="s">
        <v>1332</v>
      </c>
      <c r="B3913" t="s">
        <v>1332</v>
      </c>
      <c r="C3913" t="s">
        <v>1371</v>
      </c>
      <c r="D3913" t="s">
        <v>1438</v>
      </c>
      <c r="E3913">
        <v>2025933</v>
      </c>
      <c r="I3913" t="s">
        <v>1335</v>
      </c>
      <c r="J3913">
        <v>250</v>
      </c>
      <c r="K3913" t="s">
        <v>3212</v>
      </c>
      <c r="L3913">
        <v>46036</v>
      </c>
      <c r="N3913">
        <v>46081</v>
      </c>
      <c r="P3913" t="s">
        <v>1361</v>
      </c>
      <c r="Q3913" t="s">
        <v>3213</v>
      </c>
      <c r="R3913" t="s">
        <v>1339</v>
      </c>
      <c r="S3913" t="s">
        <v>1332</v>
      </c>
      <c r="U3913" t="s">
        <v>1340</v>
      </c>
      <c r="V3913" t="s">
        <v>1341</v>
      </c>
      <c r="W3913" t="s">
        <v>1339</v>
      </c>
      <c r="X3913">
        <v>46087</v>
      </c>
      <c r="Y3913" t="s">
        <v>3214</v>
      </c>
      <c r="AC3913" t="s">
        <v>1343</v>
      </c>
      <c r="AF3913" t="s">
        <v>1343</v>
      </c>
      <c r="AI3913" t="s">
        <v>1339</v>
      </c>
      <c r="AJ3913">
        <v>300</v>
      </c>
      <c r="AL3913">
        <v>0</v>
      </c>
      <c r="AM3913">
        <v>0</v>
      </c>
      <c r="AN3913">
        <v>0</v>
      </c>
      <c r="AO3913">
        <v>0</v>
      </c>
    </row>
    <row r="3914" spans="1:41" x14ac:dyDescent="0.3">
      <c r="A3914" t="s">
        <v>1332</v>
      </c>
      <c r="B3914" t="s">
        <v>1332</v>
      </c>
      <c r="C3914" t="s">
        <v>1380</v>
      </c>
      <c r="D3914" t="s">
        <v>1976</v>
      </c>
      <c r="E3914" t="s">
        <v>1977</v>
      </c>
      <c r="F3914" t="s">
        <v>4844</v>
      </c>
      <c r="I3914" t="s">
        <v>1335</v>
      </c>
      <c r="J3914">
        <v>0</v>
      </c>
      <c r="K3914" t="s">
        <v>4846</v>
      </c>
      <c r="L3914" s="42">
        <v>46085</v>
      </c>
      <c r="N3914">
        <v>46122</v>
      </c>
      <c r="P3914" t="s">
        <v>1361</v>
      </c>
      <c r="Q3914" t="s">
        <v>4847</v>
      </c>
      <c r="R3914" t="s">
        <v>1358</v>
      </c>
      <c r="S3914" t="s">
        <v>1332</v>
      </c>
      <c r="T3914" t="s">
        <v>1408</v>
      </c>
      <c r="U3914" t="s">
        <v>1340</v>
      </c>
      <c r="V3914" t="s">
        <v>1402</v>
      </c>
      <c r="W3914" t="s">
        <v>1358</v>
      </c>
      <c r="AC3914" t="s">
        <v>1343</v>
      </c>
      <c r="AF3914" t="s">
        <v>1343</v>
      </c>
      <c r="AI3914" t="s">
        <v>1358</v>
      </c>
      <c r="AJ3914">
        <v>42</v>
      </c>
      <c r="AL3914">
        <v>0</v>
      </c>
      <c r="AM3914" t="s">
        <v>1332</v>
      </c>
      <c r="AN3914">
        <v>0</v>
      </c>
      <c r="AO3914">
        <v>0</v>
      </c>
    </row>
    <row r="3915" spans="1:41" hidden="1" x14ac:dyDescent="0.3">
      <c r="A3915" t="s">
        <v>1332</v>
      </c>
      <c r="B3915" t="s">
        <v>1332</v>
      </c>
      <c r="C3915" t="s">
        <v>1371</v>
      </c>
      <c r="D3915" t="s">
        <v>7158</v>
      </c>
      <c r="E3915" t="s">
        <v>7159</v>
      </c>
      <c r="F3915" t="s">
        <v>7390</v>
      </c>
      <c r="I3915" t="s">
        <v>1335</v>
      </c>
      <c r="J3915">
        <v>250</v>
      </c>
      <c r="K3915" t="s">
        <v>3212</v>
      </c>
      <c r="L3915">
        <v>46109</v>
      </c>
      <c r="N3915">
        <v>46157</v>
      </c>
      <c r="P3915" t="s">
        <v>1361</v>
      </c>
      <c r="Q3915" t="s">
        <v>3213</v>
      </c>
      <c r="R3915" t="s">
        <v>1781</v>
      </c>
      <c r="S3915" t="s">
        <v>1332</v>
      </c>
      <c r="U3915" t="s">
        <v>1340</v>
      </c>
      <c r="V3915" t="s">
        <v>1341</v>
      </c>
      <c r="W3915" t="s">
        <v>1355</v>
      </c>
      <c r="AC3915" t="s">
        <v>1343</v>
      </c>
      <c r="AF3915" t="s">
        <v>1343</v>
      </c>
      <c r="AI3915">
        <v>27</v>
      </c>
      <c r="AJ3915">
        <v>285</v>
      </c>
      <c r="AL3915">
        <v>0</v>
      </c>
      <c r="AM3915" t="s">
        <v>1332</v>
      </c>
      <c r="AN3915">
        <v>0</v>
      </c>
      <c r="AO3915">
        <v>0</v>
      </c>
    </row>
    <row r="3916" spans="1:41" hidden="1" x14ac:dyDescent="0.3">
      <c r="A3916" t="s">
        <v>1332</v>
      </c>
      <c r="B3916" t="s">
        <v>1332</v>
      </c>
      <c r="C3916" t="s">
        <v>1371</v>
      </c>
      <c r="D3916" t="s">
        <v>7163</v>
      </c>
      <c r="E3916" t="s">
        <v>7164</v>
      </c>
      <c r="F3916" t="s">
        <v>7390</v>
      </c>
      <c r="I3916" t="s">
        <v>1335</v>
      </c>
      <c r="J3916">
        <v>0</v>
      </c>
      <c r="K3916" t="s">
        <v>3212</v>
      </c>
      <c r="L3916">
        <v>46109</v>
      </c>
      <c r="N3916">
        <v>46157</v>
      </c>
      <c r="P3916" t="s">
        <v>1361</v>
      </c>
      <c r="Q3916" t="s">
        <v>3213</v>
      </c>
      <c r="R3916" t="s">
        <v>1781</v>
      </c>
      <c r="S3916" t="s">
        <v>1332</v>
      </c>
      <c r="U3916" t="s">
        <v>1340</v>
      </c>
      <c r="V3916" t="s">
        <v>1341</v>
      </c>
      <c r="W3916" t="s">
        <v>1355</v>
      </c>
      <c r="AC3916" t="s">
        <v>1343</v>
      </c>
      <c r="AF3916" t="s">
        <v>1343</v>
      </c>
      <c r="AI3916">
        <v>27</v>
      </c>
      <c r="AJ3916">
        <v>0</v>
      </c>
      <c r="AL3916">
        <v>0</v>
      </c>
      <c r="AM3916" t="s">
        <v>1332</v>
      </c>
      <c r="AN3916">
        <v>0</v>
      </c>
      <c r="AO3916">
        <v>0</v>
      </c>
    </row>
    <row r="3917" spans="1:41" hidden="1" x14ac:dyDescent="0.3">
      <c r="A3917" t="s">
        <v>1332</v>
      </c>
      <c r="B3917" t="s">
        <v>1332</v>
      </c>
      <c r="C3917" t="s">
        <v>1371</v>
      </c>
      <c r="D3917" t="s">
        <v>6423</v>
      </c>
      <c r="E3917" t="s">
        <v>6424</v>
      </c>
      <c r="F3917" t="s">
        <v>7390</v>
      </c>
      <c r="I3917" t="s">
        <v>1335</v>
      </c>
      <c r="J3917">
        <v>0</v>
      </c>
      <c r="K3917" t="s">
        <v>3212</v>
      </c>
      <c r="L3917">
        <v>46109</v>
      </c>
      <c r="N3917">
        <v>46157</v>
      </c>
      <c r="P3917" t="s">
        <v>1361</v>
      </c>
      <c r="Q3917" t="s">
        <v>3213</v>
      </c>
      <c r="R3917" t="s">
        <v>1781</v>
      </c>
      <c r="S3917" t="s">
        <v>1332</v>
      </c>
      <c r="U3917" t="s">
        <v>1340</v>
      </c>
      <c r="V3917" t="s">
        <v>1341</v>
      </c>
      <c r="W3917" t="s">
        <v>1355</v>
      </c>
      <c r="AC3917" t="s">
        <v>1343</v>
      </c>
      <c r="AF3917" t="s">
        <v>1343</v>
      </c>
      <c r="AI3917">
        <v>27</v>
      </c>
      <c r="AJ3917">
        <v>30</v>
      </c>
      <c r="AL3917">
        <v>0</v>
      </c>
      <c r="AM3917" t="s">
        <v>1332</v>
      </c>
      <c r="AN3917">
        <v>0</v>
      </c>
      <c r="AO3917">
        <v>0</v>
      </c>
    </row>
    <row r="3918" spans="1:41" hidden="1" x14ac:dyDescent="0.3">
      <c r="A3918" t="s">
        <v>1332</v>
      </c>
      <c r="B3918" t="s">
        <v>1332</v>
      </c>
      <c r="C3918" t="s">
        <v>1371</v>
      </c>
      <c r="D3918" t="s">
        <v>7165</v>
      </c>
      <c r="E3918" t="s">
        <v>7166</v>
      </c>
      <c r="F3918" t="s">
        <v>7390</v>
      </c>
      <c r="I3918" t="s">
        <v>1335</v>
      </c>
      <c r="J3918">
        <v>0</v>
      </c>
      <c r="K3918" t="s">
        <v>3212</v>
      </c>
      <c r="L3918">
        <v>46109</v>
      </c>
      <c r="N3918">
        <v>46157</v>
      </c>
      <c r="P3918" t="s">
        <v>1361</v>
      </c>
      <c r="Q3918" t="s">
        <v>3213</v>
      </c>
      <c r="R3918" t="s">
        <v>1781</v>
      </c>
      <c r="S3918" t="s">
        <v>1332</v>
      </c>
      <c r="U3918" t="s">
        <v>1340</v>
      </c>
      <c r="V3918" t="s">
        <v>1341</v>
      </c>
      <c r="W3918" t="s">
        <v>1355</v>
      </c>
      <c r="AC3918" t="s">
        <v>1343</v>
      </c>
      <c r="AF3918" t="s">
        <v>1343</v>
      </c>
      <c r="AI3918">
        <v>27</v>
      </c>
      <c r="AJ3918">
        <v>0</v>
      </c>
      <c r="AL3918">
        <v>0</v>
      </c>
      <c r="AM3918" t="s">
        <v>1332</v>
      </c>
      <c r="AN3918">
        <v>0</v>
      </c>
      <c r="AO3918">
        <v>0</v>
      </c>
    </row>
    <row r="3919" spans="1:41" x14ac:dyDescent="0.3">
      <c r="A3919" t="s">
        <v>1332</v>
      </c>
      <c r="B3919" t="s">
        <v>1332</v>
      </c>
      <c r="C3919" t="s">
        <v>1380</v>
      </c>
      <c r="D3919" t="s">
        <v>1438</v>
      </c>
      <c r="E3919">
        <v>2025933</v>
      </c>
      <c r="F3919" t="s">
        <v>4857</v>
      </c>
      <c r="G3919" t="s">
        <v>4858</v>
      </c>
      <c r="I3919" t="s">
        <v>1335</v>
      </c>
      <c r="J3919">
        <v>0</v>
      </c>
      <c r="K3919" t="s">
        <v>4859</v>
      </c>
      <c r="L3919" s="42">
        <v>46085</v>
      </c>
      <c r="N3919">
        <v>46122</v>
      </c>
      <c r="P3919" t="s">
        <v>1361</v>
      </c>
      <c r="Q3919" t="s">
        <v>4860</v>
      </c>
      <c r="R3919" t="s">
        <v>1339</v>
      </c>
      <c r="S3919" t="s">
        <v>1332</v>
      </c>
      <c r="U3919" t="s">
        <v>1537</v>
      </c>
      <c r="V3919" t="s">
        <v>1402</v>
      </c>
      <c r="W3919" t="s">
        <v>1339</v>
      </c>
      <c r="X3919">
        <v>46110</v>
      </c>
      <c r="Y3919" t="s">
        <v>4861</v>
      </c>
      <c r="Z3919">
        <v>9</v>
      </c>
      <c r="AA3919">
        <v>1</v>
      </c>
      <c r="AB3919">
        <v>2</v>
      </c>
      <c r="AC3919" t="s">
        <v>1343</v>
      </c>
      <c r="AF3919" t="s">
        <v>1343</v>
      </c>
      <c r="AI3919" t="s">
        <v>1339</v>
      </c>
      <c r="AJ3919">
        <v>50</v>
      </c>
      <c r="AL3919">
        <v>9</v>
      </c>
      <c r="AM3919">
        <v>9</v>
      </c>
      <c r="AN3919">
        <v>0.11111111111111099</v>
      </c>
      <c r="AO3919">
        <v>5.5555555555555598</v>
      </c>
    </row>
    <row r="3920" spans="1:41" hidden="1" x14ac:dyDescent="0.3">
      <c r="A3920" t="s">
        <v>1332</v>
      </c>
      <c r="B3920" t="s">
        <v>1332</v>
      </c>
      <c r="C3920" t="s">
        <v>304</v>
      </c>
      <c r="D3920" t="s">
        <v>3069</v>
      </c>
      <c r="E3920">
        <v>2026007</v>
      </c>
      <c r="F3920" t="s">
        <v>7497</v>
      </c>
      <c r="G3920" t="s">
        <v>7498</v>
      </c>
      <c r="I3920" t="s">
        <v>1335</v>
      </c>
      <c r="J3920">
        <v>500</v>
      </c>
      <c r="K3920" t="s">
        <v>7499</v>
      </c>
      <c r="L3920">
        <v>46111</v>
      </c>
      <c r="N3920">
        <v>46157</v>
      </c>
      <c r="P3920" t="s">
        <v>1337</v>
      </c>
      <c r="Q3920" t="s">
        <v>7500</v>
      </c>
      <c r="R3920" t="s">
        <v>1781</v>
      </c>
      <c r="S3920" t="s">
        <v>1332</v>
      </c>
      <c r="U3920" t="s">
        <v>1340</v>
      </c>
      <c r="V3920" t="s">
        <v>1402</v>
      </c>
      <c r="W3920" t="s">
        <v>1355</v>
      </c>
      <c r="AC3920" t="s">
        <v>1343</v>
      </c>
      <c r="AF3920" t="s">
        <v>1343</v>
      </c>
      <c r="AI3920">
        <v>27</v>
      </c>
      <c r="AJ3920">
        <v>565</v>
      </c>
      <c r="AL3920">
        <v>0</v>
      </c>
      <c r="AM3920" t="s">
        <v>1332</v>
      </c>
      <c r="AN3920">
        <v>0</v>
      </c>
      <c r="AO3920">
        <v>0</v>
      </c>
    </row>
    <row r="3921" spans="1:41" hidden="1" x14ac:dyDescent="0.3">
      <c r="A3921" t="s">
        <v>1332</v>
      </c>
      <c r="B3921" t="s">
        <v>1332</v>
      </c>
      <c r="C3921" t="s">
        <v>47</v>
      </c>
      <c r="D3921" t="s">
        <v>4500</v>
      </c>
      <c r="E3921">
        <v>2026062</v>
      </c>
      <c r="F3921" t="s">
        <v>5718</v>
      </c>
      <c r="G3921" t="s">
        <v>5719</v>
      </c>
      <c r="I3921" t="s">
        <v>1335</v>
      </c>
      <c r="J3921">
        <v>100</v>
      </c>
      <c r="K3921" t="s">
        <v>5720</v>
      </c>
      <c r="L3921">
        <v>46092</v>
      </c>
      <c r="N3921">
        <v>46142</v>
      </c>
      <c r="P3921" t="s">
        <v>1337</v>
      </c>
      <c r="Q3921" t="s">
        <v>5721</v>
      </c>
      <c r="R3921" t="s">
        <v>1781</v>
      </c>
      <c r="S3921" t="s">
        <v>1332</v>
      </c>
      <c r="U3921" t="s">
        <v>1340</v>
      </c>
      <c r="V3921" t="s">
        <v>1341</v>
      </c>
      <c r="W3921" t="s">
        <v>1355</v>
      </c>
      <c r="AC3921" t="s">
        <v>1343</v>
      </c>
      <c r="AF3921" t="s">
        <v>1343</v>
      </c>
      <c r="AI3921">
        <v>12</v>
      </c>
      <c r="AJ3921">
        <v>155</v>
      </c>
      <c r="AL3921">
        <v>0</v>
      </c>
      <c r="AM3921" t="s">
        <v>1332</v>
      </c>
      <c r="AN3921">
        <v>0</v>
      </c>
      <c r="AO3921">
        <v>0</v>
      </c>
    </row>
    <row r="3922" spans="1:41" hidden="1" x14ac:dyDescent="0.3">
      <c r="A3922" t="s">
        <v>1332</v>
      </c>
      <c r="B3922" t="s">
        <v>1332</v>
      </c>
      <c r="C3922" t="s">
        <v>1359</v>
      </c>
      <c r="D3922" t="s">
        <v>4974</v>
      </c>
      <c r="E3922">
        <v>2026061</v>
      </c>
      <c r="F3922" t="s">
        <v>5966</v>
      </c>
      <c r="G3922" t="s">
        <v>5967</v>
      </c>
      <c r="I3922" t="s">
        <v>1335</v>
      </c>
      <c r="J3922">
        <v>100</v>
      </c>
      <c r="K3922" t="s">
        <v>5720</v>
      </c>
      <c r="L3922">
        <v>46094</v>
      </c>
      <c r="N3922">
        <v>46132</v>
      </c>
      <c r="P3922" t="s">
        <v>1337</v>
      </c>
      <c r="Q3922" t="s">
        <v>5721</v>
      </c>
      <c r="R3922" t="s">
        <v>3490</v>
      </c>
      <c r="S3922" t="s">
        <v>1332</v>
      </c>
      <c r="U3922" t="s">
        <v>1340</v>
      </c>
      <c r="V3922" t="s">
        <v>1341</v>
      </c>
      <c r="W3922" t="s">
        <v>1355</v>
      </c>
      <c r="AC3922" t="s">
        <v>1343</v>
      </c>
      <c r="AF3922" t="s">
        <v>1343</v>
      </c>
      <c r="AI3922">
        <v>2</v>
      </c>
      <c r="AJ3922">
        <v>185</v>
      </c>
      <c r="AL3922">
        <v>0</v>
      </c>
      <c r="AM3922" t="s">
        <v>1332</v>
      </c>
      <c r="AN3922">
        <v>0</v>
      </c>
      <c r="AO3922">
        <v>0</v>
      </c>
    </row>
    <row r="3923" spans="1:41" hidden="1" x14ac:dyDescent="0.3">
      <c r="A3923" t="s">
        <v>1332</v>
      </c>
      <c r="B3923" t="s">
        <v>1379</v>
      </c>
      <c r="C3923" t="s">
        <v>1371</v>
      </c>
      <c r="D3923" t="s">
        <v>2962</v>
      </c>
      <c r="E3923">
        <v>2025945</v>
      </c>
      <c r="F3923" t="s">
        <v>6099</v>
      </c>
      <c r="G3923" t="s">
        <v>6100</v>
      </c>
      <c r="I3923" t="s">
        <v>1335</v>
      </c>
      <c r="J3923">
        <v>250</v>
      </c>
      <c r="K3923" t="s">
        <v>6101</v>
      </c>
      <c r="L3923">
        <v>46095</v>
      </c>
      <c r="N3923">
        <v>46142</v>
      </c>
      <c r="P3923" t="s">
        <v>1337</v>
      </c>
      <c r="Q3923" t="s">
        <v>6102</v>
      </c>
      <c r="R3923" t="s">
        <v>1781</v>
      </c>
      <c r="S3923" t="s">
        <v>1332</v>
      </c>
      <c r="U3923" t="s">
        <v>1340</v>
      </c>
      <c r="V3923" t="s">
        <v>1341</v>
      </c>
      <c r="W3923" t="s">
        <v>1355</v>
      </c>
      <c r="AC3923" t="s">
        <v>1343</v>
      </c>
      <c r="AF3923" t="s">
        <v>1343</v>
      </c>
      <c r="AI3923">
        <v>12</v>
      </c>
      <c r="AJ3923">
        <v>310</v>
      </c>
      <c r="AL3923">
        <v>0</v>
      </c>
      <c r="AM3923" t="s">
        <v>1332</v>
      </c>
      <c r="AN3923">
        <v>0</v>
      </c>
      <c r="AO3923">
        <v>0</v>
      </c>
    </row>
    <row r="3924" spans="1:41" hidden="1" x14ac:dyDescent="0.3">
      <c r="A3924" t="s">
        <v>1384</v>
      </c>
      <c r="B3924" t="s">
        <v>1379</v>
      </c>
      <c r="C3924" t="s">
        <v>1371</v>
      </c>
      <c r="D3924" t="s">
        <v>2962</v>
      </c>
      <c r="E3924">
        <v>2025945</v>
      </c>
      <c r="F3924" t="s">
        <v>6099</v>
      </c>
      <c r="I3924" t="s">
        <v>1369</v>
      </c>
      <c r="J3924">
        <v>0</v>
      </c>
      <c r="K3924" t="s">
        <v>6101</v>
      </c>
      <c r="L3924">
        <v>46095</v>
      </c>
      <c r="N3924">
        <v>46142</v>
      </c>
      <c r="P3924" t="s">
        <v>1337</v>
      </c>
      <c r="Q3924" t="s">
        <v>6102</v>
      </c>
      <c r="R3924" t="s">
        <v>1781</v>
      </c>
      <c r="S3924" t="s">
        <v>1332</v>
      </c>
      <c r="U3924" t="s">
        <v>1340</v>
      </c>
      <c r="V3924" t="s">
        <v>1341</v>
      </c>
      <c r="W3924" t="s">
        <v>1355</v>
      </c>
      <c r="AC3924" t="s">
        <v>1343</v>
      </c>
      <c r="AF3924" t="s">
        <v>1343</v>
      </c>
      <c r="AI3924">
        <v>12</v>
      </c>
      <c r="AJ3924">
        <v>60</v>
      </c>
      <c r="AL3924">
        <v>0</v>
      </c>
      <c r="AM3924" t="s">
        <v>1332</v>
      </c>
      <c r="AN3924">
        <v>0</v>
      </c>
      <c r="AO3924">
        <v>0</v>
      </c>
    </row>
    <row r="3925" spans="1:41" hidden="1" x14ac:dyDescent="0.3">
      <c r="A3925" t="s">
        <v>1332</v>
      </c>
      <c r="B3925" t="s">
        <v>1379</v>
      </c>
      <c r="C3925" t="s">
        <v>39</v>
      </c>
      <c r="D3925" t="s">
        <v>2519</v>
      </c>
      <c r="E3925">
        <v>2025317</v>
      </c>
      <c r="F3925" t="s">
        <v>6482</v>
      </c>
      <c r="G3925" t="s">
        <v>6483</v>
      </c>
      <c r="I3925" t="s">
        <v>1335</v>
      </c>
      <c r="J3925">
        <v>250</v>
      </c>
      <c r="K3925" t="s">
        <v>6101</v>
      </c>
      <c r="L3925">
        <v>46100</v>
      </c>
      <c r="N3925">
        <v>46152</v>
      </c>
      <c r="P3925" t="s">
        <v>1337</v>
      </c>
      <c r="Q3925" t="s">
        <v>6102</v>
      </c>
      <c r="R3925" t="s">
        <v>1781</v>
      </c>
      <c r="S3925" t="s">
        <v>1332</v>
      </c>
      <c r="U3925" t="s">
        <v>1340</v>
      </c>
      <c r="V3925" t="s">
        <v>1341</v>
      </c>
      <c r="W3925" t="s">
        <v>1355</v>
      </c>
      <c r="AC3925" t="s">
        <v>1343</v>
      </c>
      <c r="AF3925" t="s">
        <v>1343</v>
      </c>
      <c r="AI3925">
        <v>22</v>
      </c>
      <c r="AJ3925">
        <v>300</v>
      </c>
      <c r="AL3925">
        <v>0</v>
      </c>
      <c r="AM3925" t="s">
        <v>1332</v>
      </c>
      <c r="AN3925">
        <v>0</v>
      </c>
      <c r="AO3925">
        <v>0</v>
      </c>
    </row>
    <row r="3926" spans="1:41" hidden="1" x14ac:dyDescent="0.3">
      <c r="A3926" t="s">
        <v>1332</v>
      </c>
      <c r="B3926" t="s">
        <v>1379</v>
      </c>
      <c r="C3926" t="s">
        <v>39</v>
      </c>
      <c r="D3926" t="s">
        <v>1755</v>
      </c>
      <c r="E3926">
        <v>2025329</v>
      </c>
      <c r="F3926" t="s">
        <v>6482</v>
      </c>
      <c r="I3926" t="s">
        <v>1335</v>
      </c>
      <c r="J3926">
        <v>0</v>
      </c>
      <c r="K3926" t="s">
        <v>6101</v>
      </c>
      <c r="L3926">
        <v>46100</v>
      </c>
      <c r="N3926">
        <v>46152</v>
      </c>
      <c r="P3926" t="s">
        <v>1337</v>
      </c>
      <c r="Q3926" t="s">
        <v>6102</v>
      </c>
      <c r="R3926" t="s">
        <v>1781</v>
      </c>
      <c r="S3926" t="s">
        <v>1332</v>
      </c>
      <c r="U3926" t="s">
        <v>1340</v>
      </c>
      <c r="V3926" t="s">
        <v>1341</v>
      </c>
      <c r="W3926" t="s">
        <v>1355</v>
      </c>
      <c r="AC3926" t="s">
        <v>1343</v>
      </c>
      <c r="AF3926" t="s">
        <v>1343</v>
      </c>
      <c r="AI3926">
        <v>22</v>
      </c>
      <c r="AJ3926">
        <v>52</v>
      </c>
      <c r="AL3926">
        <v>0</v>
      </c>
      <c r="AM3926" t="s">
        <v>1332</v>
      </c>
      <c r="AN3926">
        <v>0</v>
      </c>
      <c r="AO3926">
        <v>0</v>
      </c>
    </row>
    <row r="3927" spans="1:41" hidden="1" x14ac:dyDescent="0.3">
      <c r="A3927" t="s">
        <v>1384</v>
      </c>
      <c r="B3927" t="s">
        <v>1379</v>
      </c>
      <c r="C3927" t="s">
        <v>39</v>
      </c>
      <c r="D3927" t="s">
        <v>2519</v>
      </c>
      <c r="E3927">
        <v>2025317</v>
      </c>
      <c r="I3927" t="s">
        <v>1369</v>
      </c>
      <c r="J3927">
        <v>0</v>
      </c>
      <c r="K3927" t="s">
        <v>6101</v>
      </c>
      <c r="L3927">
        <v>46100</v>
      </c>
      <c r="N3927">
        <v>46152</v>
      </c>
      <c r="P3927" t="s">
        <v>1337</v>
      </c>
      <c r="Q3927" t="s">
        <v>6102</v>
      </c>
      <c r="R3927" t="s">
        <v>1781</v>
      </c>
      <c r="S3927" t="s">
        <v>1332</v>
      </c>
      <c r="U3927" t="s">
        <v>1340</v>
      </c>
      <c r="V3927" t="s">
        <v>1341</v>
      </c>
      <c r="W3927" t="s">
        <v>1355</v>
      </c>
      <c r="AC3927" t="s">
        <v>1343</v>
      </c>
      <c r="AF3927" t="s">
        <v>1343</v>
      </c>
      <c r="AI3927">
        <v>22</v>
      </c>
      <c r="AJ3927">
        <v>50</v>
      </c>
      <c r="AL3927">
        <v>0</v>
      </c>
      <c r="AM3927" t="s">
        <v>1332</v>
      </c>
      <c r="AN3927">
        <v>0</v>
      </c>
      <c r="AO3927">
        <v>0</v>
      </c>
    </row>
    <row r="3928" spans="1:41" hidden="1" x14ac:dyDescent="0.3">
      <c r="A3928" t="s">
        <v>1332</v>
      </c>
      <c r="B3928" t="s">
        <v>1379</v>
      </c>
      <c r="C3928" t="s">
        <v>39</v>
      </c>
      <c r="D3928" t="s">
        <v>1755</v>
      </c>
      <c r="E3928">
        <v>2025329</v>
      </c>
      <c r="I3928" t="s">
        <v>1369</v>
      </c>
      <c r="J3928">
        <v>0</v>
      </c>
      <c r="K3928" t="s">
        <v>6101</v>
      </c>
      <c r="L3928">
        <v>46100</v>
      </c>
      <c r="N3928">
        <v>46152</v>
      </c>
      <c r="P3928" t="s">
        <v>1337</v>
      </c>
      <c r="Q3928" t="s">
        <v>6102</v>
      </c>
      <c r="R3928" t="s">
        <v>1781</v>
      </c>
      <c r="S3928" t="s">
        <v>1332</v>
      </c>
      <c r="U3928" t="s">
        <v>1340</v>
      </c>
      <c r="V3928" t="s">
        <v>1341</v>
      </c>
      <c r="W3928" t="s">
        <v>1355</v>
      </c>
      <c r="AC3928" t="s">
        <v>1343</v>
      </c>
      <c r="AF3928" t="s">
        <v>1343</v>
      </c>
      <c r="AI3928">
        <v>22</v>
      </c>
      <c r="AJ3928">
        <v>52</v>
      </c>
      <c r="AL3928">
        <v>0</v>
      </c>
      <c r="AM3928" t="s">
        <v>1332</v>
      </c>
      <c r="AN3928">
        <v>0</v>
      </c>
      <c r="AO3928">
        <v>0</v>
      </c>
    </row>
    <row r="3929" spans="1:41" hidden="1" x14ac:dyDescent="0.3">
      <c r="A3929" t="s">
        <v>1332</v>
      </c>
      <c r="B3929" t="s">
        <v>1332</v>
      </c>
      <c r="C3929" t="s">
        <v>1371</v>
      </c>
      <c r="D3929" t="s">
        <v>4307</v>
      </c>
      <c r="E3929">
        <v>2026006</v>
      </c>
      <c r="I3929" t="s">
        <v>1335</v>
      </c>
      <c r="J3929">
        <v>400</v>
      </c>
      <c r="K3929" t="s">
        <v>4575</v>
      </c>
      <c r="L3929">
        <v>46084</v>
      </c>
      <c r="N3929">
        <v>46132</v>
      </c>
      <c r="P3929" t="s">
        <v>1337</v>
      </c>
      <c r="Q3929" t="s">
        <v>4576</v>
      </c>
      <c r="R3929" t="s">
        <v>3490</v>
      </c>
      <c r="S3929" t="s">
        <v>1332</v>
      </c>
      <c r="U3929" t="s">
        <v>1354</v>
      </c>
      <c r="V3929" t="s">
        <v>1341</v>
      </c>
      <c r="W3929" t="s">
        <v>1355</v>
      </c>
      <c r="AC3929" t="s">
        <v>1343</v>
      </c>
      <c r="AF3929" t="s">
        <v>1343</v>
      </c>
      <c r="AI3929">
        <v>2</v>
      </c>
      <c r="AJ3929">
        <v>490</v>
      </c>
      <c r="AL3929">
        <v>0</v>
      </c>
      <c r="AM3929" t="s">
        <v>1332</v>
      </c>
      <c r="AN3929">
        <v>0</v>
      </c>
      <c r="AO3929">
        <v>0</v>
      </c>
    </row>
    <row r="3930" spans="1:41" hidden="1" x14ac:dyDescent="0.3">
      <c r="A3930" t="s">
        <v>1332</v>
      </c>
      <c r="B3930" t="s">
        <v>1379</v>
      </c>
      <c r="C3930" t="s">
        <v>1386</v>
      </c>
      <c r="D3930" t="s">
        <v>2802</v>
      </c>
      <c r="E3930" t="s">
        <v>1332</v>
      </c>
      <c r="I3930" t="s">
        <v>1335</v>
      </c>
      <c r="J3930">
        <v>100</v>
      </c>
      <c r="K3930" t="s">
        <v>3460</v>
      </c>
      <c r="L3930">
        <v>46051</v>
      </c>
      <c r="N3930">
        <v>46096</v>
      </c>
      <c r="P3930" t="s">
        <v>1337</v>
      </c>
      <c r="Q3930" t="s">
        <v>3461</v>
      </c>
      <c r="R3930" t="s">
        <v>1358</v>
      </c>
      <c r="S3930" t="s">
        <v>1332</v>
      </c>
      <c r="U3930" t="s">
        <v>1340</v>
      </c>
      <c r="V3930" t="s">
        <v>1341</v>
      </c>
      <c r="W3930" t="s">
        <v>1358</v>
      </c>
      <c r="AC3930" t="s">
        <v>1343</v>
      </c>
      <c r="AF3930" t="s">
        <v>1343</v>
      </c>
      <c r="AI3930" t="s">
        <v>1358</v>
      </c>
      <c r="AJ3930" t="s">
        <v>1332</v>
      </c>
      <c r="AL3930">
        <v>0</v>
      </c>
      <c r="AM3930" t="s">
        <v>1332</v>
      </c>
      <c r="AN3930">
        <v>0</v>
      </c>
      <c r="AO3930">
        <v>0</v>
      </c>
    </row>
    <row r="3931" spans="1:41" hidden="1" x14ac:dyDescent="0.3">
      <c r="A3931" t="s">
        <v>1332</v>
      </c>
      <c r="B3931" t="s">
        <v>1379</v>
      </c>
      <c r="C3931" t="s">
        <v>1386</v>
      </c>
      <c r="D3931" t="s">
        <v>3462</v>
      </c>
      <c r="E3931" t="s">
        <v>1332</v>
      </c>
      <c r="I3931" t="s">
        <v>1335</v>
      </c>
      <c r="J3931">
        <v>100</v>
      </c>
      <c r="K3931" t="s">
        <v>3460</v>
      </c>
      <c r="L3931">
        <v>46051</v>
      </c>
      <c r="N3931">
        <v>46096</v>
      </c>
      <c r="P3931" t="s">
        <v>1337</v>
      </c>
      <c r="Q3931" t="s">
        <v>3461</v>
      </c>
      <c r="R3931" t="s">
        <v>1358</v>
      </c>
      <c r="S3931" t="s">
        <v>1332</v>
      </c>
      <c r="U3931" t="s">
        <v>1340</v>
      </c>
      <c r="V3931" t="s">
        <v>1341</v>
      </c>
      <c r="W3931" t="s">
        <v>1358</v>
      </c>
      <c r="AC3931" t="s">
        <v>1343</v>
      </c>
      <c r="AF3931" t="s">
        <v>1343</v>
      </c>
      <c r="AI3931" t="s">
        <v>1358</v>
      </c>
      <c r="AJ3931" t="s">
        <v>1332</v>
      </c>
      <c r="AL3931">
        <v>0</v>
      </c>
      <c r="AM3931" t="s">
        <v>1332</v>
      </c>
      <c r="AN3931">
        <v>0</v>
      </c>
      <c r="AO3931">
        <v>0</v>
      </c>
    </row>
    <row r="3932" spans="1:41" x14ac:dyDescent="0.3">
      <c r="A3932" t="s">
        <v>1332</v>
      </c>
      <c r="B3932" t="s">
        <v>1332</v>
      </c>
      <c r="C3932" t="s">
        <v>1380</v>
      </c>
      <c r="D3932" t="s">
        <v>1755</v>
      </c>
      <c r="E3932">
        <v>2025329</v>
      </c>
      <c r="F3932" t="s">
        <v>4862</v>
      </c>
      <c r="I3932" t="s">
        <v>1335</v>
      </c>
      <c r="J3932">
        <v>0</v>
      </c>
      <c r="K3932" t="s">
        <v>4859</v>
      </c>
      <c r="L3932" s="42">
        <v>46085</v>
      </c>
      <c r="N3932">
        <v>46122</v>
      </c>
      <c r="P3932" t="s">
        <v>1361</v>
      </c>
      <c r="Q3932" t="s">
        <v>4860</v>
      </c>
      <c r="R3932" t="s">
        <v>1339</v>
      </c>
      <c r="S3932" t="s">
        <v>1332</v>
      </c>
      <c r="U3932" t="s">
        <v>1537</v>
      </c>
      <c r="V3932" t="s">
        <v>1402</v>
      </c>
      <c r="W3932" t="s">
        <v>1339</v>
      </c>
      <c r="X3932">
        <v>46110</v>
      </c>
      <c r="Y3932" t="s">
        <v>4861</v>
      </c>
      <c r="Z3932">
        <v>9</v>
      </c>
      <c r="AA3932">
        <v>1</v>
      </c>
      <c r="AB3932">
        <v>2</v>
      </c>
      <c r="AC3932" t="s">
        <v>1343</v>
      </c>
      <c r="AF3932" t="s">
        <v>1343</v>
      </c>
      <c r="AI3932" t="s">
        <v>1339</v>
      </c>
      <c r="AJ3932">
        <v>52</v>
      </c>
      <c r="AL3932" t="s">
        <v>1332</v>
      </c>
      <c r="AM3932" t="s">
        <v>1332</v>
      </c>
      <c r="AN3932">
        <v>0.11111111111111099</v>
      </c>
      <c r="AO3932">
        <v>0</v>
      </c>
    </row>
    <row r="3933" spans="1:41" x14ac:dyDescent="0.3">
      <c r="A3933" t="s">
        <v>1332</v>
      </c>
      <c r="B3933" t="s">
        <v>1332</v>
      </c>
      <c r="C3933" t="s">
        <v>1380</v>
      </c>
      <c r="D3933" t="s">
        <v>1438</v>
      </c>
      <c r="E3933">
        <v>2025933</v>
      </c>
      <c r="F3933" t="s">
        <v>4838</v>
      </c>
      <c r="G3933" t="s">
        <v>4839</v>
      </c>
      <c r="I3933" t="s">
        <v>1335</v>
      </c>
      <c r="J3933">
        <v>50</v>
      </c>
      <c r="K3933" t="s">
        <v>4840</v>
      </c>
      <c r="L3933" s="42">
        <v>46085</v>
      </c>
      <c r="N3933">
        <v>46122</v>
      </c>
      <c r="P3933" t="s">
        <v>1361</v>
      </c>
      <c r="Q3933" t="s">
        <v>4841</v>
      </c>
      <c r="R3933" t="s">
        <v>1339</v>
      </c>
      <c r="S3933" t="s">
        <v>1374</v>
      </c>
      <c r="T3933" t="s">
        <v>4842</v>
      </c>
      <c r="U3933" t="s">
        <v>1354</v>
      </c>
      <c r="V3933" t="s">
        <v>1341</v>
      </c>
      <c r="W3933" t="s">
        <v>1339</v>
      </c>
      <c r="X3933">
        <v>46103</v>
      </c>
      <c r="Y3933" t="s">
        <v>4843</v>
      </c>
      <c r="Z3933">
        <v>52</v>
      </c>
      <c r="AA3933">
        <v>19</v>
      </c>
      <c r="AB3933">
        <v>8</v>
      </c>
      <c r="AC3933" t="s">
        <v>1343</v>
      </c>
      <c r="AF3933" t="s">
        <v>1343</v>
      </c>
      <c r="AI3933" t="s">
        <v>1339</v>
      </c>
      <c r="AJ3933">
        <v>100</v>
      </c>
      <c r="AL3933">
        <v>52</v>
      </c>
      <c r="AM3933">
        <v>52</v>
      </c>
      <c r="AN3933">
        <v>0.36538461538461497</v>
      </c>
      <c r="AO3933">
        <v>1.92307692307692</v>
      </c>
    </row>
    <row r="3934" spans="1:41" hidden="1" x14ac:dyDescent="0.3">
      <c r="A3934" t="s">
        <v>1332</v>
      </c>
      <c r="B3934" t="s">
        <v>1332</v>
      </c>
      <c r="C3934" t="s">
        <v>1386</v>
      </c>
      <c r="D3934" t="s">
        <v>1438</v>
      </c>
      <c r="E3934">
        <v>2025933</v>
      </c>
      <c r="F3934" t="s">
        <v>5002</v>
      </c>
      <c r="G3934" t="s">
        <v>5003</v>
      </c>
      <c r="I3934" t="s">
        <v>1335</v>
      </c>
      <c r="J3934">
        <v>100</v>
      </c>
      <c r="K3934" t="s">
        <v>3460</v>
      </c>
      <c r="L3934">
        <v>46086</v>
      </c>
      <c r="N3934">
        <v>46122</v>
      </c>
      <c r="P3934" t="s">
        <v>1337</v>
      </c>
      <c r="Q3934" t="s">
        <v>3461</v>
      </c>
      <c r="R3934" t="s">
        <v>1339</v>
      </c>
      <c r="S3934" t="s">
        <v>1332</v>
      </c>
      <c r="U3934" t="s">
        <v>1340</v>
      </c>
      <c r="V3934" t="s">
        <v>1341</v>
      </c>
      <c r="W3934" t="s">
        <v>1339</v>
      </c>
      <c r="X3934">
        <v>46113</v>
      </c>
      <c r="Y3934" t="s">
        <v>5004</v>
      </c>
      <c r="AC3934" t="s">
        <v>1343</v>
      </c>
      <c r="AF3934" t="s">
        <v>1343</v>
      </c>
      <c r="AI3934" t="s">
        <v>1339</v>
      </c>
      <c r="AJ3934">
        <v>150</v>
      </c>
      <c r="AL3934">
        <v>0</v>
      </c>
      <c r="AM3934">
        <v>0</v>
      </c>
      <c r="AN3934">
        <v>0</v>
      </c>
      <c r="AO3934">
        <v>0</v>
      </c>
    </row>
    <row r="3935" spans="1:41" hidden="1" x14ac:dyDescent="0.3">
      <c r="A3935" t="s">
        <v>1332</v>
      </c>
      <c r="B3935" t="s">
        <v>1332</v>
      </c>
      <c r="C3935" t="s">
        <v>1386</v>
      </c>
      <c r="D3935" t="s">
        <v>1755</v>
      </c>
      <c r="E3935">
        <v>2025329</v>
      </c>
      <c r="F3935" t="s">
        <v>5002</v>
      </c>
      <c r="I3935" t="s">
        <v>1335</v>
      </c>
      <c r="J3935">
        <v>0</v>
      </c>
      <c r="K3935" t="s">
        <v>3460</v>
      </c>
      <c r="L3935">
        <v>46086</v>
      </c>
      <c r="N3935">
        <v>46122</v>
      </c>
      <c r="P3935" t="s">
        <v>1337</v>
      </c>
      <c r="Q3935" t="s">
        <v>3461</v>
      </c>
      <c r="R3935" t="s">
        <v>1339</v>
      </c>
      <c r="S3935" t="s">
        <v>1332</v>
      </c>
      <c r="U3935" t="s">
        <v>1340</v>
      </c>
      <c r="V3935" t="s">
        <v>1341</v>
      </c>
      <c r="W3935" t="s">
        <v>1339</v>
      </c>
      <c r="X3935">
        <v>46113</v>
      </c>
      <c r="Y3935" t="s">
        <v>5004</v>
      </c>
      <c r="AC3935" t="s">
        <v>1343</v>
      </c>
      <c r="AF3935" t="s">
        <v>1343</v>
      </c>
      <c r="AI3935" t="s">
        <v>1339</v>
      </c>
      <c r="AJ3935">
        <v>52</v>
      </c>
      <c r="AL3935" t="s">
        <v>1332</v>
      </c>
      <c r="AM3935" t="s">
        <v>1332</v>
      </c>
      <c r="AN3935">
        <v>0</v>
      </c>
      <c r="AO3935">
        <v>0</v>
      </c>
    </row>
    <row r="3936" spans="1:41" hidden="1" x14ac:dyDescent="0.3">
      <c r="A3936" t="s">
        <v>1332</v>
      </c>
      <c r="B3936" t="s">
        <v>1332</v>
      </c>
      <c r="C3936" t="s">
        <v>1386</v>
      </c>
      <c r="D3936" t="s">
        <v>4351</v>
      </c>
      <c r="E3936">
        <v>2026001</v>
      </c>
      <c r="F3936" t="s">
        <v>5002</v>
      </c>
      <c r="G3936" t="s">
        <v>5005</v>
      </c>
      <c r="I3936" t="s">
        <v>1335</v>
      </c>
      <c r="J3936">
        <v>100</v>
      </c>
      <c r="K3936" t="s">
        <v>3460</v>
      </c>
      <c r="L3936">
        <v>46086</v>
      </c>
      <c r="N3936">
        <v>46122</v>
      </c>
      <c r="P3936" t="s">
        <v>1337</v>
      </c>
      <c r="Q3936" t="s">
        <v>3461</v>
      </c>
      <c r="R3936" t="s">
        <v>1339</v>
      </c>
      <c r="S3936" t="s">
        <v>1332</v>
      </c>
      <c r="U3936" t="s">
        <v>1340</v>
      </c>
      <c r="V3936" t="s">
        <v>1341</v>
      </c>
      <c r="W3936" t="s">
        <v>1339</v>
      </c>
      <c r="X3936">
        <v>46121</v>
      </c>
      <c r="Y3936" t="s">
        <v>5006</v>
      </c>
      <c r="AC3936" t="s">
        <v>1343</v>
      </c>
      <c r="AF3936" t="s">
        <v>1343</v>
      </c>
      <c r="AI3936" t="s">
        <v>1339</v>
      </c>
      <c r="AJ3936">
        <v>145</v>
      </c>
      <c r="AL3936">
        <v>0</v>
      </c>
      <c r="AM3936">
        <v>0</v>
      </c>
      <c r="AN3936">
        <v>0</v>
      </c>
      <c r="AO3936">
        <v>0</v>
      </c>
    </row>
    <row r="3937" spans="1:41" hidden="1" x14ac:dyDescent="0.3">
      <c r="A3937" t="s">
        <v>1332</v>
      </c>
      <c r="B3937" t="s">
        <v>1332</v>
      </c>
      <c r="C3937" t="s">
        <v>1386</v>
      </c>
      <c r="D3937" t="s">
        <v>2091</v>
      </c>
      <c r="E3937">
        <v>2025339</v>
      </c>
      <c r="F3937" t="s">
        <v>5002</v>
      </c>
      <c r="I3937" t="s">
        <v>1335</v>
      </c>
      <c r="J3937">
        <v>0</v>
      </c>
      <c r="K3937" t="s">
        <v>3460</v>
      </c>
      <c r="L3937">
        <v>46086</v>
      </c>
      <c r="N3937">
        <v>46122</v>
      </c>
      <c r="P3937" t="s">
        <v>1337</v>
      </c>
      <c r="Q3937" t="s">
        <v>3461</v>
      </c>
      <c r="R3937" t="s">
        <v>1339</v>
      </c>
      <c r="S3937" t="s">
        <v>1332</v>
      </c>
      <c r="U3937" t="s">
        <v>1340</v>
      </c>
      <c r="V3937" t="s">
        <v>1341</v>
      </c>
      <c r="W3937" t="s">
        <v>1339</v>
      </c>
      <c r="X3937">
        <v>46121</v>
      </c>
      <c r="Y3937" t="s">
        <v>5006</v>
      </c>
      <c r="AC3937" t="s">
        <v>1343</v>
      </c>
      <c r="AF3937" t="s">
        <v>1343</v>
      </c>
      <c r="AI3937" t="s">
        <v>1339</v>
      </c>
      <c r="AJ3937">
        <v>58</v>
      </c>
      <c r="AL3937" t="s">
        <v>1332</v>
      </c>
      <c r="AM3937" t="s">
        <v>1332</v>
      </c>
      <c r="AN3937">
        <v>0</v>
      </c>
      <c r="AO3937">
        <v>0</v>
      </c>
    </row>
    <row r="3938" spans="1:41" hidden="1" x14ac:dyDescent="0.3">
      <c r="A3938" t="s">
        <v>1332</v>
      </c>
      <c r="B3938" t="s">
        <v>1332</v>
      </c>
      <c r="C3938" t="s">
        <v>39</v>
      </c>
      <c r="D3938" t="s">
        <v>4577</v>
      </c>
      <c r="E3938">
        <v>2025320</v>
      </c>
      <c r="F3938" t="s">
        <v>5331</v>
      </c>
      <c r="G3938" t="s">
        <v>4636</v>
      </c>
      <c r="I3938" t="s">
        <v>1335</v>
      </c>
      <c r="J3938">
        <v>100</v>
      </c>
      <c r="K3938" t="s">
        <v>5332</v>
      </c>
      <c r="L3938">
        <v>46090</v>
      </c>
      <c r="N3938">
        <v>46132</v>
      </c>
      <c r="P3938" t="s">
        <v>1361</v>
      </c>
      <c r="Q3938" t="s">
        <v>5333</v>
      </c>
      <c r="R3938" t="s">
        <v>3490</v>
      </c>
      <c r="S3938" t="s">
        <v>1332</v>
      </c>
      <c r="U3938" t="s">
        <v>1340</v>
      </c>
      <c r="V3938" t="s">
        <v>1341</v>
      </c>
      <c r="W3938" t="s">
        <v>1355</v>
      </c>
      <c r="AC3938" t="s">
        <v>1343</v>
      </c>
      <c r="AF3938" t="s">
        <v>1343</v>
      </c>
      <c r="AI3938">
        <v>2</v>
      </c>
      <c r="AJ3938">
        <v>145</v>
      </c>
      <c r="AL3938">
        <v>0</v>
      </c>
      <c r="AM3938" t="s">
        <v>1332</v>
      </c>
      <c r="AN3938">
        <v>0</v>
      </c>
      <c r="AO3938">
        <v>0</v>
      </c>
    </row>
    <row r="3939" spans="1:41" hidden="1" x14ac:dyDescent="0.3">
      <c r="A3939" t="s">
        <v>1332</v>
      </c>
      <c r="B3939" t="s">
        <v>1332</v>
      </c>
      <c r="C3939" t="s">
        <v>39</v>
      </c>
      <c r="D3939" t="s">
        <v>4674</v>
      </c>
      <c r="E3939">
        <v>2026014</v>
      </c>
      <c r="F3939" t="s">
        <v>5331</v>
      </c>
      <c r="G3939" t="s">
        <v>4636</v>
      </c>
      <c r="I3939" t="s">
        <v>1335</v>
      </c>
      <c r="J3939">
        <v>0</v>
      </c>
      <c r="K3939" t="s">
        <v>5332</v>
      </c>
      <c r="L3939">
        <v>46090</v>
      </c>
      <c r="N3939">
        <v>46132</v>
      </c>
      <c r="P3939" t="s">
        <v>1361</v>
      </c>
      <c r="Q3939" t="s">
        <v>5333</v>
      </c>
      <c r="R3939" t="s">
        <v>3490</v>
      </c>
      <c r="S3939" t="s">
        <v>1332</v>
      </c>
      <c r="U3939" t="s">
        <v>1340</v>
      </c>
      <c r="V3939" t="s">
        <v>1341</v>
      </c>
      <c r="W3939" t="s">
        <v>1355</v>
      </c>
      <c r="AC3939" t="s">
        <v>1343</v>
      </c>
      <c r="AF3939" t="s">
        <v>1343</v>
      </c>
      <c r="AI3939">
        <v>2</v>
      </c>
      <c r="AJ3939">
        <v>45</v>
      </c>
      <c r="AL3939">
        <v>0</v>
      </c>
      <c r="AM3939" t="s">
        <v>1332</v>
      </c>
      <c r="AN3939">
        <v>0</v>
      </c>
      <c r="AO3939">
        <v>0</v>
      </c>
    </row>
    <row r="3940" spans="1:41" hidden="1" x14ac:dyDescent="0.3">
      <c r="A3940" t="s">
        <v>1332</v>
      </c>
      <c r="B3940" t="s">
        <v>1332</v>
      </c>
      <c r="C3940" t="s">
        <v>304</v>
      </c>
      <c r="D3940" t="s">
        <v>2232</v>
      </c>
      <c r="E3940">
        <v>2025998</v>
      </c>
      <c r="I3940" t="s">
        <v>1335</v>
      </c>
      <c r="J3940">
        <v>900</v>
      </c>
      <c r="K3940" t="s">
        <v>2238</v>
      </c>
      <c r="L3940">
        <v>45992</v>
      </c>
      <c r="N3940">
        <v>46386</v>
      </c>
      <c r="P3940" t="s">
        <v>1337</v>
      </c>
      <c r="Q3940" t="s">
        <v>2239</v>
      </c>
      <c r="R3940" t="s">
        <v>1339</v>
      </c>
      <c r="S3940" t="s">
        <v>1332</v>
      </c>
      <c r="U3940" t="s">
        <v>1340</v>
      </c>
      <c r="V3940" t="s">
        <v>1341</v>
      </c>
      <c r="W3940" t="s">
        <v>1339</v>
      </c>
      <c r="X3940">
        <v>46027</v>
      </c>
      <c r="Y3940" t="s">
        <v>2240</v>
      </c>
      <c r="Z3940">
        <v>323</v>
      </c>
      <c r="AA3940">
        <v>44</v>
      </c>
      <c r="AB3940">
        <v>7</v>
      </c>
      <c r="AC3940" t="s">
        <v>1343</v>
      </c>
      <c r="AF3940" t="s">
        <v>1343</v>
      </c>
      <c r="AI3940" t="s">
        <v>1339</v>
      </c>
      <c r="AJ3940">
        <v>1010</v>
      </c>
      <c r="AL3940">
        <v>323</v>
      </c>
      <c r="AM3940">
        <v>323</v>
      </c>
      <c r="AN3940">
        <v>0.13622291021671801</v>
      </c>
      <c r="AO3940">
        <v>3.12693498452012</v>
      </c>
    </row>
    <row r="3941" spans="1:41" hidden="1" x14ac:dyDescent="0.3">
      <c r="A3941" t="s">
        <v>1332</v>
      </c>
      <c r="B3941" t="s">
        <v>1332</v>
      </c>
      <c r="C3941" t="s">
        <v>39</v>
      </c>
      <c r="D3941" t="s">
        <v>1438</v>
      </c>
      <c r="E3941">
        <v>2025933</v>
      </c>
      <c r="I3941" t="s">
        <v>1335</v>
      </c>
      <c r="J3941">
        <v>50</v>
      </c>
      <c r="K3941" t="s">
        <v>2836</v>
      </c>
      <c r="L3941">
        <v>46021</v>
      </c>
      <c r="N3941">
        <v>46068</v>
      </c>
      <c r="P3941" t="s">
        <v>1337</v>
      </c>
      <c r="Q3941" t="s">
        <v>2837</v>
      </c>
      <c r="R3941" t="s">
        <v>1339</v>
      </c>
      <c r="S3941" t="s">
        <v>1332</v>
      </c>
      <c r="U3941" t="s">
        <v>1340</v>
      </c>
      <c r="V3941" t="s">
        <v>1341</v>
      </c>
      <c r="W3941" t="s">
        <v>1339</v>
      </c>
      <c r="X3941">
        <v>46063</v>
      </c>
      <c r="Y3941" t="s">
        <v>2838</v>
      </c>
      <c r="Z3941">
        <v>231</v>
      </c>
      <c r="AA3941">
        <v>89</v>
      </c>
      <c r="AB3941">
        <v>50</v>
      </c>
      <c r="AC3941" t="s">
        <v>1343</v>
      </c>
      <c r="AF3941" t="s">
        <v>1343</v>
      </c>
      <c r="AI3941" t="s">
        <v>1339</v>
      </c>
      <c r="AJ3941">
        <v>100</v>
      </c>
      <c r="AL3941">
        <v>231</v>
      </c>
      <c r="AM3941">
        <v>231</v>
      </c>
      <c r="AN3941">
        <v>0.385281385281385</v>
      </c>
      <c r="AO3941">
        <v>0.43290043290043301</v>
      </c>
    </row>
    <row r="3942" spans="1:41" hidden="1" x14ac:dyDescent="0.3">
      <c r="A3942" t="s">
        <v>1332</v>
      </c>
      <c r="B3942" t="s">
        <v>1379</v>
      </c>
      <c r="C3942" t="s">
        <v>39</v>
      </c>
      <c r="D3942" t="s">
        <v>1755</v>
      </c>
      <c r="E3942">
        <v>2025329</v>
      </c>
      <c r="I3942" t="s">
        <v>1335</v>
      </c>
      <c r="J3942">
        <v>0</v>
      </c>
      <c r="K3942" t="s">
        <v>2836</v>
      </c>
      <c r="L3942">
        <v>46021</v>
      </c>
      <c r="N3942">
        <v>46068</v>
      </c>
      <c r="P3942" t="s">
        <v>1337</v>
      </c>
      <c r="Q3942" t="s">
        <v>2837</v>
      </c>
      <c r="R3942" t="s">
        <v>1339</v>
      </c>
      <c r="S3942" t="s">
        <v>1332</v>
      </c>
      <c r="U3942" t="s">
        <v>1340</v>
      </c>
      <c r="V3942" t="s">
        <v>1341</v>
      </c>
      <c r="W3942" t="s">
        <v>1339</v>
      </c>
      <c r="X3942">
        <v>46063</v>
      </c>
      <c r="Y3942" t="s">
        <v>2838</v>
      </c>
      <c r="Z3942">
        <v>231</v>
      </c>
      <c r="AA3942">
        <v>89</v>
      </c>
      <c r="AB3942">
        <v>50</v>
      </c>
      <c r="AC3942" t="s">
        <v>1343</v>
      </c>
      <c r="AF3942" t="s">
        <v>1343</v>
      </c>
      <c r="AI3942" t="s">
        <v>1339</v>
      </c>
      <c r="AJ3942">
        <v>52</v>
      </c>
      <c r="AL3942" t="s">
        <v>1332</v>
      </c>
      <c r="AM3942" t="s">
        <v>1332</v>
      </c>
      <c r="AN3942">
        <v>0.385281385281385</v>
      </c>
      <c r="AO3942">
        <v>0</v>
      </c>
    </row>
    <row r="3943" spans="1:41" hidden="1" x14ac:dyDescent="0.3">
      <c r="A3943" t="s">
        <v>1332</v>
      </c>
      <c r="B3943" t="s">
        <v>1332</v>
      </c>
      <c r="C3943" t="s">
        <v>304</v>
      </c>
      <c r="D3943" t="s">
        <v>2376</v>
      </c>
      <c r="E3943" t="s">
        <v>1332</v>
      </c>
      <c r="I3943" t="s">
        <v>1335</v>
      </c>
      <c r="J3943">
        <v>50</v>
      </c>
      <c r="K3943" t="s">
        <v>2836</v>
      </c>
      <c r="L3943">
        <v>46028</v>
      </c>
      <c r="N3943">
        <v>46081</v>
      </c>
      <c r="P3943" t="s">
        <v>1337</v>
      </c>
      <c r="Q3943" t="s">
        <v>2837</v>
      </c>
      <c r="R3943" t="s">
        <v>1339</v>
      </c>
      <c r="S3943" t="s">
        <v>1332</v>
      </c>
      <c r="U3943" t="s">
        <v>1340</v>
      </c>
      <c r="V3943" t="s">
        <v>1341</v>
      </c>
      <c r="W3943" t="s">
        <v>1339</v>
      </c>
      <c r="X3943">
        <v>46061</v>
      </c>
      <c r="Y3943" t="s">
        <v>3029</v>
      </c>
      <c r="Z3943">
        <v>104</v>
      </c>
      <c r="AA3943">
        <v>47</v>
      </c>
      <c r="AB3943">
        <v>34</v>
      </c>
      <c r="AC3943" t="s">
        <v>1343</v>
      </c>
      <c r="AF3943" t="s">
        <v>1343</v>
      </c>
      <c r="AI3943" t="s">
        <v>1339</v>
      </c>
      <c r="AJ3943" t="s">
        <v>1332</v>
      </c>
      <c r="AL3943">
        <v>104</v>
      </c>
      <c r="AM3943">
        <v>104</v>
      </c>
      <c r="AN3943">
        <v>0.45192307692307698</v>
      </c>
      <c r="AO3943">
        <v>0</v>
      </c>
    </row>
    <row r="3944" spans="1:41" hidden="1" x14ac:dyDescent="0.3">
      <c r="A3944" t="s">
        <v>1332</v>
      </c>
      <c r="B3944" t="s">
        <v>1332</v>
      </c>
      <c r="C3944" t="s">
        <v>1386</v>
      </c>
      <c r="D3944" t="s">
        <v>3069</v>
      </c>
      <c r="E3944">
        <v>2026007</v>
      </c>
      <c r="I3944" t="s">
        <v>1335</v>
      </c>
      <c r="J3944">
        <v>300</v>
      </c>
      <c r="K3944" t="s">
        <v>2836</v>
      </c>
      <c r="L3944">
        <v>46056</v>
      </c>
      <c r="N3944">
        <v>46101</v>
      </c>
      <c r="P3944" t="s">
        <v>1337</v>
      </c>
      <c r="Q3944" t="s">
        <v>2837</v>
      </c>
      <c r="R3944" t="s">
        <v>1339</v>
      </c>
      <c r="S3944" t="s">
        <v>1332</v>
      </c>
      <c r="U3944" t="s">
        <v>1340</v>
      </c>
      <c r="V3944" t="s">
        <v>1341</v>
      </c>
      <c r="W3944" t="s">
        <v>1339</v>
      </c>
      <c r="X3944">
        <v>46098</v>
      </c>
      <c r="Y3944" t="s">
        <v>3842</v>
      </c>
      <c r="AC3944" t="s">
        <v>1343</v>
      </c>
      <c r="AF3944" t="s">
        <v>1343</v>
      </c>
      <c r="AI3944" t="s">
        <v>1339</v>
      </c>
      <c r="AJ3944">
        <v>365</v>
      </c>
      <c r="AL3944">
        <v>0</v>
      </c>
      <c r="AM3944">
        <v>0</v>
      </c>
      <c r="AN3944">
        <v>0</v>
      </c>
      <c r="AO3944">
        <v>0</v>
      </c>
    </row>
    <row r="3945" spans="1:41" x14ac:dyDescent="0.3">
      <c r="A3945" t="s">
        <v>1332</v>
      </c>
      <c r="B3945" t="s">
        <v>1332</v>
      </c>
      <c r="C3945" t="s">
        <v>1380</v>
      </c>
      <c r="D3945" t="s">
        <v>2695</v>
      </c>
      <c r="E3945">
        <v>2025982</v>
      </c>
      <c r="F3945" t="s">
        <v>4838</v>
      </c>
      <c r="I3945" t="s">
        <v>1335</v>
      </c>
      <c r="J3945">
        <v>0</v>
      </c>
      <c r="K3945" t="s">
        <v>4840</v>
      </c>
      <c r="L3945" s="42">
        <v>46085</v>
      </c>
      <c r="N3945">
        <v>46122</v>
      </c>
      <c r="P3945" t="s">
        <v>1361</v>
      </c>
      <c r="Q3945" t="s">
        <v>4841</v>
      </c>
      <c r="R3945" t="s">
        <v>1339</v>
      </c>
      <c r="S3945" t="s">
        <v>1374</v>
      </c>
      <c r="T3945" t="s">
        <v>4842</v>
      </c>
      <c r="U3945" t="s">
        <v>1354</v>
      </c>
      <c r="V3945" t="s">
        <v>1341</v>
      </c>
      <c r="W3945" t="s">
        <v>1339</v>
      </c>
      <c r="X3945">
        <v>46103</v>
      </c>
      <c r="Y3945" t="s">
        <v>4843</v>
      </c>
      <c r="Z3945">
        <v>52</v>
      </c>
      <c r="AA3945">
        <v>19</v>
      </c>
      <c r="AB3945">
        <v>8</v>
      </c>
      <c r="AC3945" t="s">
        <v>1343</v>
      </c>
      <c r="AF3945" t="s">
        <v>1343</v>
      </c>
      <c r="AI3945" t="s">
        <v>1339</v>
      </c>
      <c r="AJ3945">
        <v>35</v>
      </c>
      <c r="AL3945" t="s">
        <v>1332</v>
      </c>
      <c r="AM3945" t="s">
        <v>1332</v>
      </c>
      <c r="AN3945">
        <v>0.36538461538461497</v>
      </c>
      <c r="AO3945">
        <v>0</v>
      </c>
    </row>
    <row r="3946" spans="1:41" hidden="1" x14ac:dyDescent="0.3">
      <c r="A3946" t="s">
        <v>1332</v>
      </c>
      <c r="B3946" t="s">
        <v>1332</v>
      </c>
      <c r="C3946" t="s">
        <v>304</v>
      </c>
      <c r="D3946" t="s">
        <v>2519</v>
      </c>
      <c r="E3946">
        <v>2025317</v>
      </c>
      <c r="F3946" t="s">
        <v>8204</v>
      </c>
      <c r="I3946" t="s">
        <v>1335</v>
      </c>
      <c r="J3946">
        <v>300</v>
      </c>
      <c r="K3946" t="s">
        <v>2836</v>
      </c>
      <c r="L3946">
        <v>46120</v>
      </c>
      <c r="N3946">
        <v>46157</v>
      </c>
      <c r="P3946" t="s">
        <v>1337</v>
      </c>
      <c r="Q3946" t="s">
        <v>2837</v>
      </c>
      <c r="R3946" t="s">
        <v>1781</v>
      </c>
      <c r="S3946" t="s">
        <v>1332</v>
      </c>
      <c r="U3946" t="s">
        <v>1340</v>
      </c>
      <c r="V3946" t="s">
        <v>1341</v>
      </c>
      <c r="W3946" t="s">
        <v>1355</v>
      </c>
      <c r="AC3946" t="s">
        <v>1343</v>
      </c>
      <c r="AF3946" t="s">
        <v>1343</v>
      </c>
      <c r="AI3946">
        <v>27</v>
      </c>
      <c r="AJ3946">
        <v>350</v>
      </c>
      <c r="AL3946">
        <v>0</v>
      </c>
      <c r="AM3946" t="s">
        <v>1332</v>
      </c>
      <c r="AN3946">
        <v>0</v>
      </c>
      <c r="AO3946">
        <v>0</v>
      </c>
    </row>
    <row r="3947" spans="1:41" hidden="1" x14ac:dyDescent="0.3">
      <c r="A3947" t="s">
        <v>1332</v>
      </c>
      <c r="B3947" t="s">
        <v>1379</v>
      </c>
      <c r="C3947" t="s">
        <v>304</v>
      </c>
      <c r="D3947" t="s">
        <v>1755</v>
      </c>
      <c r="E3947">
        <v>2025329</v>
      </c>
      <c r="F3947" t="s">
        <v>8204</v>
      </c>
      <c r="I3947" t="s">
        <v>1335</v>
      </c>
      <c r="J3947">
        <v>0</v>
      </c>
      <c r="K3947" t="s">
        <v>2836</v>
      </c>
      <c r="L3947">
        <v>46120</v>
      </c>
      <c r="N3947">
        <v>46157</v>
      </c>
      <c r="P3947" t="s">
        <v>1337</v>
      </c>
      <c r="Q3947" t="s">
        <v>2837</v>
      </c>
      <c r="R3947" t="s">
        <v>1781</v>
      </c>
      <c r="S3947" t="s">
        <v>1332</v>
      </c>
      <c r="U3947" t="s">
        <v>1340</v>
      </c>
      <c r="V3947" t="s">
        <v>1341</v>
      </c>
      <c r="W3947" t="s">
        <v>1355</v>
      </c>
      <c r="AC3947" t="s">
        <v>1343</v>
      </c>
      <c r="AF3947" t="s">
        <v>1343</v>
      </c>
      <c r="AI3947">
        <v>27</v>
      </c>
      <c r="AJ3947">
        <v>52</v>
      </c>
      <c r="AL3947">
        <v>0</v>
      </c>
      <c r="AM3947" t="s">
        <v>1332</v>
      </c>
      <c r="AN3947">
        <v>0</v>
      </c>
      <c r="AO3947">
        <v>0</v>
      </c>
    </row>
    <row r="3948" spans="1:41" hidden="1" x14ac:dyDescent="0.3">
      <c r="A3948" t="s">
        <v>1332</v>
      </c>
      <c r="B3948" t="s">
        <v>1332</v>
      </c>
      <c r="C3948" t="s">
        <v>304</v>
      </c>
      <c r="D3948" t="s">
        <v>7516</v>
      </c>
      <c r="E3948">
        <v>2026067</v>
      </c>
      <c r="F3948" t="s">
        <v>8204</v>
      </c>
      <c r="G3948" t="s">
        <v>4636</v>
      </c>
      <c r="I3948" t="s">
        <v>1335</v>
      </c>
      <c r="J3948">
        <v>300</v>
      </c>
      <c r="K3948" t="s">
        <v>2836</v>
      </c>
      <c r="L3948">
        <v>46120</v>
      </c>
      <c r="N3948">
        <v>46157</v>
      </c>
      <c r="P3948" t="s">
        <v>1337</v>
      </c>
      <c r="Q3948" t="s">
        <v>2837</v>
      </c>
      <c r="R3948" t="s">
        <v>1781</v>
      </c>
      <c r="S3948" t="s">
        <v>1332</v>
      </c>
      <c r="U3948" t="s">
        <v>1340</v>
      </c>
      <c r="V3948" t="s">
        <v>1341</v>
      </c>
      <c r="W3948" t="s">
        <v>1355</v>
      </c>
      <c r="AC3948" t="s">
        <v>1343</v>
      </c>
      <c r="AF3948" t="s">
        <v>1343</v>
      </c>
      <c r="AI3948">
        <v>27</v>
      </c>
      <c r="AJ3948">
        <v>300</v>
      </c>
      <c r="AL3948">
        <v>0</v>
      </c>
      <c r="AM3948" t="s">
        <v>1332</v>
      </c>
      <c r="AN3948">
        <v>0</v>
      </c>
      <c r="AO3948">
        <v>0</v>
      </c>
    </row>
    <row r="3949" spans="1:41" hidden="1" x14ac:dyDescent="0.3">
      <c r="A3949" t="s">
        <v>1332</v>
      </c>
      <c r="B3949" t="s">
        <v>1332</v>
      </c>
      <c r="C3949" t="s">
        <v>1359</v>
      </c>
      <c r="D3949" t="s">
        <v>4033</v>
      </c>
      <c r="E3949">
        <v>2026003</v>
      </c>
      <c r="F3949" t="s">
        <v>8204</v>
      </c>
      <c r="G3949" t="s">
        <v>4636</v>
      </c>
      <c r="I3949" t="s">
        <v>1335</v>
      </c>
      <c r="J3949">
        <v>200</v>
      </c>
      <c r="K3949" t="s">
        <v>2836</v>
      </c>
      <c r="L3949">
        <v>46122</v>
      </c>
      <c r="N3949">
        <v>46157</v>
      </c>
      <c r="P3949" t="s">
        <v>1337</v>
      </c>
      <c r="Q3949" t="s">
        <v>2837</v>
      </c>
      <c r="R3949" t="s">
        <v>1781</v>
      </c>
      <c r="S3949" t="s">
        <v>1332</v>
      </c>
      <c r="U3949" t="s">
        <v>1340</v>
      </c>
      <c r="V3949" t="s">
        <v>1341</v>
      </c>
      <c r="W3949" t="s">
        <v>1355</v>
      </c>
      <c r="AC3949" t="s">
        <v>1343</v>
      </c>
      <c r="AF3949" t="s">
        <v>1343</v>
      </c>
      <c r="AI3949">
        <v>27</v>
      </c>
      <c r="AJ3949">
        <v>245</v>
      </c>
      <c r="AL3949">
        <v>0</v>
      </c>
      <c r="AM3949" t="s">
        <v>1332</v>
      </c>
      <c r="AN3949">
        <v>0</v>
      </c>
      <c r="AO3949">
        <v>0</v>
      </c>
    </row>
    <row r="3950" spans="1:41" hidden="1" x14ac:dyDescent="0.3">
      <c r="A3950" t="s">
        <v>1332</v>
      </c>
      <c r="B3950" t="s">
        <v>1332</v>
      </c>
      <c r="C3950" t="s">
        <v>1359</v>
      </c>
      <c r="D3950" t="s">
        <v>2091</v>
      </c>
      <c r="E3950">
        <v>2025339</v>
      </c>
      <c r="F3950" t="s">
        <v>8204</v>
      </c>
      <c r="G3950" t="s">
        <v>4636</v>
      </c>
      <c r="I3950" t="s">
        <v>1335</v>
      </c>
      <c r="J3950">
        <v>0</v>
      </c>
      <c r="K3950" t="s">
        <v>2836</v>
      </c>
      <c r="L3950">
        <v>46122</v>
      </c>
      <c r="N3950">
        <v>46157</v>
      </c>
      <c r="P3950" t="s">
        <v>1337</v>
      </c>
      <c r="Q3950" t="s">
        <v>2837</v>
      </c>
      <c r="R3950" t="s">
        <v>1781</v>
      </c>
      <c r="S3950" t="s">
        <v>1332</v>
      </c>
      <c r="U3950" t="s">
        <v>1340</v>
      </c>
      <c r="V3950" t="s">
        <v>1341</v>
      </c>
      <c r="W3950" t="s">
        <v>1355</v>
      </c>
      <c r="AC3950" t="s">
        <v>1343</v>
      </c>
      <c r="AF3950" t="s">
        <v>1343</v>
      </c>
      <c r="AI3950">
        <v>27</v>
      </c>
      <c r="AJ3950">
        <v>58</v>
      </c>
      <c r="AL3950">
        <v>0</v>
      </c>
      <c r="AM3950" t="s">
        <v>1332</v>
      </c>
      <c r="AN3950">
        <v>0</v>
      </c>
      <c r="AO3950">
        <v>0</v>
      </c>
    </row>
    <row r="3951" spans="1:41" hidden="1" x14ac:dyDescent="0.3">
      <c r="A3951" t="s">
        <v>1332</v>
      </c>
      <c r="B3951" t="s">
        <v>1332</v>
      </c>
      <c r="C3951" t="s">
        <v>1359</v>
      </c>
      <c r="D3951" t="s">
        <v>7699</v>
      </c>
      <c r="E3951">
        <v>2026058</v>
      </c>
      <c r="F3951" t="s">
        <v>8204</v>
      </c>
      <c r="G3951" t="s">
        <v>4636</v>
      </c>
      <c r="I3951" t="s">
        <v>1335</v>
      </c>
      <c r="J3951">
        <v>200</v>
      </c>
      <c r="K3951" t="s">
        <v>2836</v>
      </c>
      <c r="L3951">
        <v>46122</v>
      </c>
      <c r="N3951">
        <v>46157</v>
      </c>
      <c r="P3951" t="s">
        <v>1337</v>
      </c>
      <c r="Q3951" t="s">
        <v>2837</v>
      </c>
      <c r="R3951" t="s">
        <v>1781</v>
      </c>
      <c r="S3951" t="s">
        <v>1332</v>
      </c>
      <c r="U3951" t="s">
        <v>1340</v>
      </c>
      <c r="V3951" t="s">
        <v>1341</v>
      </c>
      <c r="W3951" t="s">
        <v>1355</v>
      </c>
      <c r="AC3951" t="s">
        <v>1343</v>
      </c>
      <c r="AF3951" t="s">
        <v>1343</v>
      </c>
      <c r="AI3951">
        <v>27</v>
      </c>
      <c r="AJ3951">
        <v>200</v>
      </c>
      <c r="AL3951">
        <v>0</v>
      </c>
      <c r="AM3951" t="s">
        <v>1332</v>
      </c>
      <c r="AN3951">
        <v>0</v>
      </c>
      <c r="AO3951">
        <v>0</v>
      </c>
    </row>
    <row r="3952" spans="1:41" hidden="1" x14ac:dyDescent="0.3">
      <c r="A3952" t="s">
        <v>1332</v>
      </c>
      <c r="B3952" t="s">
        <v>1332</v>
      </c>
      <c r="C3952" t="s">
        <v>304</v>
      </c>
      <c r="D3952" t="s">
        <v>2338</v>
      </c>
      <c r="E3952" t="s">
        <v>1332</v>
      </c>
      <c r="I3952" t="s">
        <v>1335</v>
      </c>
      <c r="J3952">
        <v>500</v>
      </c>
      <c r="K3952" t="s">
        <v>2347</v>
      </c>
      <c r="L3952">
        <v>46002</v>
      </c>
      <c r="N3952">
        <v>46052</v>
      </c>
      <c r="P3952" t="s">
        <v>1420</v>
      </c>
      <c r="Q3952" t="s">
        <v>2348</v>
      </c>
      <c r="R3952" t="s">
        <v>1358</v>
      </c>
      <c r="S3952" t="s">
        <v>1332</v>
      </c>
      <c r="U3952" t="s">
        <v>1340</v>
      </c>
      <c r="V3952" t="s">
        <v>1341</v>
      </c>
      <c r="W3952" t="s">
        <v>1358</v>
      </c>
      <c r="AC3952" t="s">
        <v>1343</v>
      </c>
      <c r="AF3952" t="s">
        <v>1343</v>
      </c>
      <c r="AI3952" t="s">
        <v>1358</v>
      </c>
      <c r="AJ3952" t="s">
        <v>1332</v>
      </c>
      <c r="AL3952">
        <v>0</v>
      </c>
      <c r="AM3952" t="s">
        <v>1332</v>
      </c>
      <c r="AN3952">
        <v>0</v>
      </c>
      <c r="AO3952">
        <v>0</v>
      </c>
    </row>
    <row r="3953" spans="1:41" hidden="1" x14ac:dyDescent="0.3">
      <c r="A3953" t="s">
        <v>1332</v>
      </c>
      <c r="B3953" t="s">
        <v>1332</v>
      </c>
      <c r="C3953" t="s">
        <v>39</v>
      </c>
      <c r="D3953" t="s">
        <v>2376</v>
      </c>
      <c r="E3953" t="s">
        <v>1332</v>
      </c>
      <c r="I3953" t="s">
        <v>1335</v>
      </c>
      <c r="J3953">
        <v>500</v>
      </c>
      <c r="K3953" t="s">
        <v>3050</v>
      </c>
      <c r="L3953">
        <v>46031</v>
      </c>
      <c r="N3953">
        <v>46081</v>
      </c>
      <c r="P3953" t="s">
        <v>1420</v>
      </c>
      <c r="Q3953" t="s">
        <v>3051</v>
      </c>
      <c r="R3953" t="s">
        <v>1339</v>
      </c>
      <c r="S3953" t="s">
        <v>1332</v>
      </c>
      <c r="U3953" t="s">
        <v>1340</v>
      </c>
      <c r="V3953" t="s">
        <v>1341</v>
      </c>
      <c r="W3953" t="s">
        <v>1339</v>
      </c>
      <c r="X3953">
        <v>46083</v>
      </c>
      <c r="Y3953" t="s">
        <v>3052</v>
      </c>
      <c r="Z3953">
        <v>147</v>
      </c>
      <c r="AA3953">
        <v>31</v>
      </c>
      <c r="AB3953">
        <v>6</v>
      </c>
      <c r="AC3953" t="s">
        <v>1343</v>
      </c>
      <c r="AF3953" t="s">
        <v>1343</v>
      </c>
      <c r="AI3953" t="s">
        <v>1339</v>
      </c>
      <c r="AJ3953" t="s">
        <v>1332</v>
      </c>
      <c r="AL3953">
        <v>147</v>
      </c>
      <c r="AM3953">
        <v>147</v>
      </c>
      <c r="AN3953">
        <v>0.210884353741497</v>
      </c>
      <c r="AO3953">
        <v>0</v>
      </c>
    </row>
    <row r="3954" spans="1:41" hidden="1" x14ac:dyDescent="0.3">
      <c r="A3954" t="s">
        <v>1332</v>
      </c>
      <c r="B3954" t="s">
        <v>1332</v>
      </c>
      <c r="C3954" t="s">
        <v>1386</v>
      </c>
      <c r="D3954" t="s">
        <v>2416</v>
      </c>
      <c r="E3954">
        <v>2025315</v>
      </c>
      <c r="I3954" t="s">
        <v>1335</v>
      </c>
      <c r="J3954">
        <v>650</v>
      </c>
      <c r="K3954" t="s">
        <v>3050</v>
      </c>
      <c r="L3954">
        <v>46021</v>
      </c>
      <c r="N3954">
        <v>46073</v>
      </c>
      <c r="P3954" t="s">
        <v>1420</v>
      </c>
      <c r="Q3954" t="s">
        <v>3051</v>
      </c>
      <c r="R3954" t="s">
        <v>1339</v>
      </c>
      <c r="S3954" t="s">
        <v>1332</v>
      </c>
      <c r="U3954" t="s">
        <v>1340</v>
      </c>
      <c r="V3954" t="s">
        <v>1341</v>
      </c>
      <c r="W3954" t="s">
        <v>1339</v>
      </c>
      <c r="X3954">
        <v>46085</v>
      </c>
      <c r="Y3954" t="s">
        <v>3219</v>
      </c>
      <c r="AC3954" t="s">
        <v>1343</v>
      </c>
      <c r="AF3954" t="s">
        <v>1343</v>
      </c>
      <c r="AI3954" t="s">
        <v>1339</v>
      </c>
      <c r="AJ3954">
        <v>715</v>
      </c>
      <c r="AL3954">
        <v>0</v>
      </c>
      <c r="AM3954">
        <v>0</v>
      </c>
      <c r="AN3954">
        <v>0</v>
      </c>
      <c r="AO3954">
        <v>0</v>
      </c>
    </row>
    <row r="3955" spans="1:41" hidden="1" x14ac:dyDescent="0.3">
      <c r="A3955" t="s">
        <v>1332</v>
      </c>
      <c r="B3955" t="s">
        <v>1332</v>
      </c>
      <c r="C3955" t="s">
        <v>1386</v>
      </c>
      <c r="D3955" t="s">
        <v>2091</v>
      </c>
      <c r="E3955">
        <v>2025339</v>
      </c>
      <c r="I3955" t="s">
        <v>1335</v>
      </c>
      <c r="J3955">
        <v>0</v>
      </c>
      <c r="K3955" t="s">
        <v>3050</v>
      </c>
      <c r="L3955">
        <v>46021</v>
      </c>
      <c r="N3955">
        <v>46073</v>
      </c>
      <c r="P3955" t="s">
        <v>1420</v>
      </c>
      <c r="Q3955" t="s">
        <v>3051</v>
      </c>
      <c r="R3955" t="s">
        <v>1339</v>
      </c>
      <c r="S3955" t="s">
        <v>1332</v>
      </c>
      <c r="U3955" t="s">
        <v>1340</v>
      </c>
      <c r="V3955" t="s">
        <v>1341</v>
      </c>
      <c r="W3955" t="s">
        <v>1339</v>
      </c>
      <c r="X3955">
        <v>46085</v>
      </c>
      <c r="Y3955" t="s">
        <v>3219</v>
      </c>
      <c r="AC3955" t="s">
        <v>1343</v>
      </c>
      <c r="AF3955" t="s">
        <v>1343</v>
      </c>
      <c r="AI3955" t="s">
        <v>1339</v>
      </c>
      <c r="AJ3955">
        <v>58</v>
      </c>
      <c r="AL3955" t="s">
        <v>1332</v>
      </c>
      <c r="AM3955" t="s">
        <v>1332</v>
      </c>
      <c r="AN3955">
        <v>0</v>
      </c>
      <c r="AO3955">
        <v>0</v>
      </c>
    </row>
    <row r="3956" spans="1:41" hidden="1" x14ac:dyDescent="0.3">
      <c r="A3956" t="s">
        <v>1384</v>
      </c>
      <c r="B3956" t="s">
        <v>1379</v>
      </c>
      <c r="C3956" t="s">
        <v>39</v>
      </c>
      <c r="D3956" t="s">
        <v>4033</v>
      </c>
      <c r="E3956">
        <v>2026003</v>
      </c>
      <c r="F3956" t="s">
        <v>7750</v>
      </c>
      <c r="G3956" t="s">
        <v>7751</v>
      </c>
      <c r="I3956" t="s">
        <v>1335</v>
      </c>
      <c r="J3956">
        <v>150</v>
      </c>
      <c r="K3956" t="s">
        <v>7752</v>
      </c>
      <c r="L3956">
        <v>46113</v>
      </c>
      <c r="N3956">
        <v>46157</v>
      </c>
      <c r="P3956" t="s">
        <v>1337</v>
      </c>
      <c r="Q3956" t="s">
        <v>7753</v>
      </c>
      <c r="R3956" t="s">
        <v>1781</v>
      </c>
      <c r="S3956" t="s">
        <v>1332</v>
      </c>
      <c r="U3956" t="s">
        <v>1340</v>
      </c>
      <c r="V3956" t="s">
        <v>1341</v>
      </c>
      <c r="W3956" t="s">
        <v>1355</v>
      </c>
      <c r="AC3956" t="s">
        <v>1343</v>
      </c>
      <c r="AF3956" t="s">
        <v>1343</v>
      </c>
      <c r="AI3956">
        <v>27</v>
      </c>
      <c r="AJ3956">
        <v>195</v>
      </c>
      <c r="AL3956">
        <v>0</v>
      </c>
      <c r="AM3956" t="s">
        <v>1332</v>
      </c>
      <c r="AN3956">
        <v>0</v>
      </c>
      <c r="AO3956">
        <v>0</v>
      </c>
    </row>
    <row r="3957" spans="1:41" hidden="1" x14ac:dyDescent="0.3">
      <c r="A3957" t="s">
        <v>1384</v>
      </c>
      <c r="B3957" t="s">
        <v>1379</v>
      </c>
      <c r="C3957" t="s">
        <v>39</v>
      </c>
      <c r="D3957" t="s">
        <v>4033</v>
      </c>
      <c r="E3957">
        <v>2026003</v>
      </c>
      <c r="I3957" t="s">
        <v>1369</v>
      </c>
      <c r="J3957">
        <v>0</v>
      </c>
      <c r="K3957" t="s">
        <v>7752</v>
      </c>
      <c r="L3957">
        <v>46113</v>
      </c>
      <c r="N3957">
        <v>46157</v>
      </c>
      <c r="P3957" t="s">
        <v>1337</v>
      </c>
      <c r="Q3957" t="s">
        <v>7753</v>
      </c>
      <c r="R3957" t="s">
        <v>1781</v>
      </c>
      <c r="S3957" t="s">
        <v>1332</v>
      </c>
      <c r="U3957" t="s">
        <v>1340</v>
      </c>
      <c r="V3957" t="s">
        <v>1341</v>
      </c>
      <c r="W3957" t="s">
        <v>1355</v>
      </c>
      <c r="AC3957" t="s">
        <v>1343</v>
      </c>
      <c r="AF3957" t="s">
        <v>1343</v>
      </c>
      <c r="AI3957">
        <v>27</v>
      </c>
      <c r="AJ3957">
        <v>45</v>
      </c>
      <c r="AL3957">
        <v>0</v>
      </c>
      <c r="AM3957" t="s">
        <v>1332</v>
      </c>
      <c r="AN3957">
        <v>0</v>
      </c>
      <c r="AO3957">
        <v>0</v>
      </c>
    </row>
    <row r="3958" spans="1:41" hidden="1" x14ac:dyDescent="0.3">
      <c r="A3958" t="s">
        <v>1332</v>
      </c>
      <c r="B3958" t="s">
        <v>1332</v>
      </c>
      <c r="C3958" t="s">
        <v>304</v>
      </c>
      <c r="D3958" t="s">
        <v>2519</v>
      </c>
      <c r="E3958">
        <v>2025317</v>
      </c>
      <c r="F3958" t="s">
        <v>7023</v>
      </c>
      <c r="G3958" t="s">
        <v>7024</v>
      </c>
      <c r="I3958" t="s">
        <v>1335</v>
      </c>
      <c r="J3958">
        <v>1300</v>
      </c>
      <c r="K3958" t="s">
        <v>7025</v>
      </c>
      <c r="L3958">
        <v>46106</v>
      </c>
      <c r="N3958">
        <v>46152</v>
      </c>
      <c r="P3958" t="s">
        <v>1337</v>
      </c>
      <c r="Q3958" t="s">
        <v>7026</v>
      </c>
      <c r="R3958" t="s">
        <v>1781</v>
      </c>
      <c r="S3958" t="s">
        <v>1332</v>
      </c>
      <c r="U3958" t="s">
        <v>1340</v>
      </c>
      <c r="V3958" t="s">
        <v>1402</v>
      </c>
      <c r="W3958" t="s">
        <v>1355</v>
      </c>
      <c r="AC3958" t="s">
        <v>1343</v>
      </c>
      <c r="AF3958" t="s">
        <v>1408</v>
      </c>
      <c r="AI3958">
        <v>22</v>
      </c>
      <c r="AJ3958">
        <v>1350</v>
      </c>
      <c r="AL3958">
        <v>0</v>
      </c>
      <c r="AM3958" t="s">
        <v>1332</v>
      </c>
      <c r="AN3958">
        <v>0</v>
      </c>
      <c r="AO3958">
        <v>0</v>
      </c>
    </row>
    <row r="3959" spans="1:41" hidden="1" x14ac:dyDescent="0.3">
      <c r="A3959" t="s">
        <v>1332</v>
      </c>
      <c r="B3959" t="s">
        <v>1332</v>
      </c>
      <c r="C3959" t="s">
        <v>304</v>
      </c>
      <c r="D3959" t="s">
        <v>1755</v>
      </c>
      <c r="E3959">
        <v>2025329</v>
      </c>
      <c r="F3959" t="s">
        <v>7023</v>
      </c>
      <c r="G3959" t="s">
        <v>7024</v>
      </c>
      <c r="I3959" t="s">
        <v>1335</v>
      </c>
      <c r="J3959">
        <v>0</v>
      </c>
      <c r="K3959" t="s">
        <v>7025</v>
      </c>
      <c r="L3959">
        <v>46106</v>
      </c>
      <c r="N3959">
        <v>46152</v>
      </c>
      <c r="P3959" t="s">
        <v>1337</v>
      </c>
      <c r="Q3959" t="s">
        <v>7026</v>
      </c>
      <c r="R3959" t="s">
        <v>1781</v>
      </c>
      <c r="S3959" t="s">
        <v>1332</v>
      </c>
      <c r="U3959" t="s">
        <v>1340</v>
      </c>
      <c r="V3959" t="s">
        <v>1402</v>
      </c>
      <c r="W3959" t="s">
        <v>1355</v>
      </c>
      <c r="AC3959" t="s">
        <v>1343</v>
      </c>
      <c r="AF3959" t="s">
        <v>1343</v>
      </c>
      <c r="AI3959">
        <v>22</v>
      </c>
      <c r="AJ3959">
        <v>52</v>
      </c>
      <c r="AL3959">
        <v>0</v>
      </c>
      <c r="AM3959" t="s">
        <v>1332</v>
      </c>
      <c r="AN3959">
        <v>0</v>
      </c>
      <c r="AO3959">
        <v>0</v>
      </c>
    </row>
    <row r="3960" spans="1:41" hidden="1" x14ac:dyDescent="0.3">
      <c r="A3960" t="s">
        <v>1332</v>
      </c>
      <c r="B3960" t="s">
        <v>1332</v>
      </c>
      <c r="C3960" t="s">
        <v>39</v>
      </c>
      <c r="D3960" t="s">
        <v>7165</v>
      </c>
      <c r="E3960" t="s">
        <v>7166</v>
      </c>
      <c r="F3960" t="s">
        <v>8159</v>
      </c>
      <c r="I3960" t="s">
        <v>1335</v>
      </c>
      <c r="J3960">
        <v>1300</v>
      </c>
      <c r="K3960" t="s">
        <v>7025</v>
      </c>
      <c r="L3960">
        <v>46120</v>
      </c>
      <c r="N3960">
        <v>46157</v>
      </c>
      <c r="P3960" t="s">
        <v>1420</v>
      </c>
      <c r="Q3960" t="s">
        <v>7026</v>
      </c>
      <c r="R3960" t="s">
        <v>1781</v>
      </c>
      <c r="S3960" t="s">
        <v>1332</v>
      </c>
      <c r="U3960" t="s">
        <v>1340</v>
      </c>
      <c r="V3960" t="s">
        <v>1402</v>
      </c>
      <c r="W3960" t="s">
        <v>1355</v>
      </c>
      <c r="AC3960" t="s">
        <v>1343</v>
      </c>
      <c r="AF3960" t="s">
        <v>1408</v>
      </c>
      <c r="AI3960">
        <v>27</v>
      </c>
      <c r="AJ3960">
        <v>1300</v>
      </c>
      <c r="AL3960">
        <v>0</v>
      </c>
      <c r="AM3960" t="s">
        <v>1332</v>
      </c>
      <c r="AN3960">
        <v>0</v>
      </c>
      <c r="AO3960">
        <v>0</v>
      </c>
    </row>
    <row r="3961" spans="1:41" hidden="1" x14ac:dyDescent="0.3">
      <c r="A3961" t="s">
        <v>1332</v>
      </c>
      <c r="B3961" t="s">
        <v>1332</v>
      </c>
      <c r="C3961" t="s">
        <v>39</v>
      </c>
      <c r="D3961" t="s">
        <v>7158</v>
      </c>
      <c r="E3961" t="s">
        <v>7159</v>
      </c>
      <c r="F3961" t="s">
        <v>8159</v>
      </c>
      <c r="I3961" t="s">
        <v>1335</v>
      </c>
      <c r="J3961">
        <v>0</v>
      </c>
      <c r="K3961" t="s">
        <v>7025</v>
      </c>
      <c r="L3961">
        <v>46120</v>
      </c>
      <c r="N3961">
        <v>46157</v>
      </c>
      <c r="P3961" t="s">
        <v>1420</v>
      </c>
      <c r="Q3961" t="s">
        <v>7026</v>
      </c>
      <c r="R3961" t="s">
        <v>1781</v>
      </c>
      <c r="S3961" t="s">
        <v>1332</v>
      </c>
      <c r="U3961" t="s">
        <v>1340</v>
      </c>
      <c r="V3961" t="s">
        <v>1402</v>
      </c>
      <c r="W3961" t="s">
        <v>1355</v>
      </c>
      <c r="AC3961" t="s">
        <v>1343</v>
      </c>
      <c r="AF3961" t="s">
        <v>1343</v>
      </c>
      <c r="AI3961">
        <v>27</v>
      </c>
      <c r="AJ3961">
        <v>35</v>
      </c>
      <c r="AL3961">
        <v>0</v>
      </c>
      <c r="AM3961" t="s">
        <v>1332</v>
      </c>
      <c r="AN3961">
        <v>0</v>
      </c>
      <c r="AO3961">
        <v>0</v>
      </c>
    </row>
    <row r="3962" spans="1:41" hidden="1" x14ac:dyDescent="0.3">
      <c r="A3962" t="s">
        <v>1332</v>
      </c>
      <c r="B3962" t="s">
        <v>1332</v>
      </c>
      <c r="C3962" t="s">
        <v>39</v>
      </c>
      <c r="D3962" t="s">
        <v>6423</v>
      </c>
      <c r="E3962" t="s">
        <v>6424</v>
      </c>
      <c r="F3962" t="s">
        <v>8159</v>
      </c>
      <c r="I3962" t="s">
        <v>1335</v>
      </c>
      <c r="J3962">
        <v>0</v>
      </c>
      <c r="K3962" t="s">
        <v>7025</v>
      </c>
      <c r="L3962">
        <v>46120</v>
      </c>
      <c r="N3962">
        <v>46157</v>
      </c>
      <c r="P3962" t="s">
        <v>1420</v>
      </c>
      <c r="Q3962" t="s">
        <v>7026</v>
      </c>
      <c r="R3962" t="s">
        <v>1781</v>
      </c>
      <c r="S3962" t="s">
        <v>1332</v>
      </c>
      <c r="U3962" t="s">
        <v>1340</v>
      </c>
      <c r="V3962" t="s">
        <v>1402</v>
      </c>
      <c r="W3962" t="s">
        <v>1355</v>
      </c>
      <c r="AC3962" t="s">
        <v>1343</v>
      </c>
      <c r="AF3962" t="s">
        <v>1343</v>
      </c>
      <c r="AI3962">
        <v>27</v>
      </c>
      <c r="AJ3962">
        <v>30</v>
      </c>
      <c r="AL3962">
        <v>0</v>
      </c>
      <c r="AM3962" t="s">
        <v>1332</v>
      </c>
      <c r="AN3962">
        <v>0</v>
      </c>
      <c r="AO3962">
        <v>0</v>
      </c>
    </row>
    <row r="3963" spans="1:41" hidden="1" x14ac:dyDescent="0.3">
      <c r="A3963" t="s">
        <v>1332</v>
      </c>
      <c r="B3963" t="s">
        <v>1332</v>
      </c>
      <c r="C3963" t="s">
        <v>39</v>
      </c>
      <c r="D3963" t="s">
        <v>7163</v>
      </c>
      <c r="E3963" t="s">
        <v>7164</v>
      </c>
      <c r="F3963" t="s">
        <v>8159</v>
      </c>
      <c r="I3963" t="s">
        <v>1335</v>
      </c>
      <c r="J3963">
        <v>0</v>
      </c>
      <c r="K3963" t="s">
        <v>7025</v>
      </c>
      <c r="L3963">
        <v>46120</v>
      </c>
      <c r="N3963">
        <v>46157</v>
      </c>
      <c r="P3963" t="s">
        <v>1420</v>
      </c>
      <c r="Q3963" t="s">
        <v>7026</v>
      </c>
      <c r="R3963" t="s">
        <v>1781</v>
      </c>
      <c r="S3963" t="s">
        <v>1332</v>
      </c>
      <c r="U3963" t="s">
        <v>1340</v>
      </c>
      <c r="V3963" t="s">
        <v>1402</v>
      </c>
      <c r="W3963" t="s">
        <v>1355</v>
      </c>
      <c r="AC3963" t="s">
        <v>1343</v>
      </c>
      <c r="AF3963" t="s">
        <v>1343</v>
      </c>
      <c r="AI3963">
        <v>27</v>
      </c>
      <c r="AJ3963">
        <v>0</v>
      </c>
      <c r="AL3963">
        <v>0</v>
      </c>
      <c r="AM3963" t="s">
        <v>1332</v>
      </c>
      <c r="AN3963">
        <v>0</v>
      </c>
      <c r="AO3963">
        <v>0</v>
      </c>
    </row>
    <row r="3964" spans="1:41" hidden="1" x14ac:dyDescent="0.3">
      <c r="C3964" t="s">
        <v>1359</v>
      </c>
      <c r="D3964" t="s">
        <v>2962</v>
      </c>
      <c r="E3964">
        <v>2025945</v>
      </c>
      <c r="F3964" t="s">
        <v>8159</v>
      </c>
      <c r="G3964" t="s">
        <v>8762</v>
      </c>
      <c r="I3964" t="s">
        <v>1335</v>
      </c>
      <c r="J3964">
        <v>1300</v>
      </c>
      <c r="K3964" t="s">
        <v>7025</v>
      </c>
      <c r="L3964">
        <v>46127</v>
      </c>
      <c r="N3964">
        <v>46162</v>
      </c>
      <c r="P3964" t="s">
        <v>1420</v>
      </c>
      <c r="Q3964" t="s">
        <v>7026</v>
      </c>
      <c r="U3964" t="s">
        <v>1340</v>
      </c>
      <c r="V3964" t="s">
        <v>1402</v>
      </c>
      <c r="W3964" t="s">
        <v>1355</v>
      </c>
      <c r="AC3964" t="s">
        <v>1343</v>
      </c>
      <c r="AF3964" t="s">
        <v>1408</v>
      </c>
      <c r="AI3964">
        <v>32</v>
      </c>
      <c r="AJ3964">
        <v>1360</v>
      </c>
      <c r="AL3964">
        <v>0</v>
      </c>
      <c r="AM3964" t="s">
        <v>1332</v>
      </c>
      <c r="AN3964">
        <v>0</v>
      </c>
      <c r="AO3964">
        <v>0</v>
      </c>
    </row>
    <row r="3965" spans="1:41" hidden="1" x14ac:dyDescent="0.3">
      <c r="A3965" t="s">
        <v>1332</v>
      </c>
      <c r="B3965" t="s">
        <v>1332</v>
      </c>
      <c r="C3965" t="s">
        <v>39</v>
      </c>
      <c r="D3965" t="s">
        <v>1438</v>
      </c>
      <c r="E3965">
        <v>2025933</v>
      </c>
      <c r="I3965" t="s">
        <v>1335</v>
      </c>
      <c r="J3965">
        <v>0</v>
      </c>
      <c r="K3965" t="s">
        <v>3285</v>
      </c>
      <c r="L3965">
        <v>46038</v>
      </c>
      <c r="N3965">
        <v>46081</v>
      </c>
      <c r="P3965" t="s">
        <v>1361</v>
      </c>
      <c r="Q3965" t="s">
        <v>3283</v>
      </c>
      <c r="R3965" t="s">
        <v>1339</v>
      </c>
      <c r="S3965" t="s">
        <v>1332</v>
      </c>
      <c r="U3965" t="s">
        <v>1340</v>
      </c>
      <c r="V3965" t="s">
        <v>1341</v>
      </c>
      <c r="W3965" t="s">
        <v>1339</v>
      </c>
      <c r="X3965">
        <v>46079</v>
      </c>
      <c r="Y3965" t="s">
        <v>3286</v>
      </c>
      <c r="Z3965">
        <v>51</v>
      </c>
      <c r="AA3965">
        <v>9</v>
      </c>
      <c r="AB3965">
        <v>1</v>
      </c>
      <c r="AC3965" t="s">
        <v>1343</v>
      </c>
      <c r="AF3965" t="s">
        <v>1343</v>
      </c>
      <c r="AI3965" t="s">
        <v>1339</v>
      </c>
      <c r="AJ3965">
        <v>50</v>
      </c>
      <c r="AL3965">
        <v>51</v>
      </c>
      <c r="AM3965">
        <v>51</v>
      </c>
      <c r="AN3965">
        <v>0.17647058823529399</v>
      </c>
      <c r="AO3965">
        <v>0.98039215686274495</v>
      </c>
    </row>
    <row r="3966" spans="1:41" hidden="1" x14ac:dyDescent="0.3">
      <c r="A3966" t="s">
        <v>1332</v>
      </c>
      <c r="B3966" t="s">
        <v>1379</v>
      </c>
      <c r="C3966" t="s">
        <v>39</v>
      </c>
      <c r="D3966" t="s">
        <v>1755</v>
      </c>
      <c r="E3966">
        <v>2025329</v>
      </c>
      <c r="I3966" t="s">
        <v>1335</v>
      </c>
      <c r="J3966">
        <v>0</v>
      </c>
      <c r="K3966" t="s">
        <v>3285</v>
      </c>
      <c r="L3966">
        <v>46038</v>
      </c>
      <c r="N3966">
        <v>46081</v>
      </c>
      <c r="P3966" t="s">
        <v>1361</v>
      </c>
      <c r="Q3966" t="s">
        <v>3283</v>
      </c>
      <c r="R3966" t="s">
        <v>1339</v>
      </c>
      <c r="S3966" t="s">
        <v>1332</v>
      </c>
      <c r="U3966" t="s">
        <v>1340</v>
      </c>
      <c r="V3966" t="s">
        <v>1341</v>
      </c>
      <c r="W3966" t="s">
        <v>1339</v>
      </c>
      <c r="X3966">
        <v>46079</v>
      </c>
      <c r="Y3966" t="s">
        <v>3286</v>
      </c>
      <c r="Z3966">
        <v>51</v>
      </c>
      <c r="AA3966">
        <v>9</v>
      </c>
      <c r="AB3966">
        <v>1</v>
      </c>
      <c r="AC3966" t="s">
        <v>1343</v>
      </c>
      <c r="AF3966" t="s">
        <v>1343</v>
      </c>
      <c r="AI3966" t="s">
        <v>1339</v>
      </c>
      <c r="AJ3966">
        <v>52</v>
      </c>
      <c r="AL3966" t="s">
        <v>1332</v>
      </c>
      <c r="AM3966" t="s">
        <v>1332</v>
      </c>
      <c r="AN3966">
        <v>0.17647058823529399</v>
      </c>
      <c r="AO3966">
        <v>0</v>
      </c>
    </row>
    <row r="3967" spans="1:41" hidden="1" x14ac:dyDescent="0.3">
      <c r="A3967" t="s">
        <v>1332</v>
      </c>
      <c r="B3967" t="s">
        <v>1332</v>
      </c>
      <c r="C3967" t="s">
        <v>304</v>
      </c>
      <c r="D3967" t="s">
        <v>2802</v>
      </c>
      <c r="E3967" t="s">
        <v>1332</v>
      </c>
      <c r="I3967" t="s">
        <v>1335</v>
      </c>
      <c r="J3967">
        <v>130</v>
      </c>
      <c r="K3967" t="s">
        <v>3285</v>
      </c>
      <c r="L3967">
        <v>46052</v>
      </c>
      <c r="N3967">
        <v>46111</v>
      </c>
      <c r="P3967" t="s">
        <v>1361</v>
      </c>
      <c r="Q3967" t="s">
        <v>3283</v>
      </c>
      <c r="R3967" t="s">
        <v>1358</v>
      </c>
      <c r="S3967" t="s">
        <v>1332</v>
      </c>
      <c r="U3967" t="s">
        <v>1340</v>
      </c>
      <c r="V3967" t="s">
        <v>1341</v>
      </c>
      <c r="W3967" t="s">
        <v>1358</v>
      </c>
      <c r="AC3967" t="s">
        <v>1343</v>
      </c>
      <c r="AF3967" t="s">
        <v>1343</v>
      </c>
      <c r="AI3967" t="s">
        <v>1358</v>
      </c>
      <c r="AJ3967" t="s">
        <v>1332</v>
      </c>
      <c r="AL3967">
        <v>0</v>
      </c>
      <c r="AM3967" t="s">
        <v>1332</v>
      </c>
      <c r="AN3967">
        <v>0</v>
      </c>
      <c r="AO3967">
        <v>0</v>
      </c>
    </row>
    <row r="3968" spans="1:41" hidden="1" x14ac:dyDescent="0.3">
      <c r="A3968" t="s">
        <v>1332</v>
      </c>
      <c r="B3968" t="s">
        <v>1332</v>
      </c>
      <c r="C3968" t="s">
        <v>304</v>
      </c>
      <c r="D3968" t="s">
        <v>2814</v>
      </c>
      <c r="E3968" t="s">
        <v>2815</v>
      </c>
      <c r="I3968" t="s">
        <v>1335</v>
      </c>
      <c r="J3968">
        <v>130</v>
      </c>
      <c r="K3968" t="s">
        <v>3285</v>
      </c>
      <c r="L3968">
        <v>46052</v>
      </c>
      <c r="N3968">
        <v>46111</v>
      </c>
      <c r="P3968" t="s">
        <v>1361</v>
      </c>
      <c r="Q3968" t="s">
        <v>3283</v>
      </c>
      <c r="R3968" t="s">
        <v>1339</v>
      </c>
      <c r="S3968" t="s">
        <v>1332</v>
      </c>
      <c r="U3968" t="s">
        <v>1340</v>
      </c>
      <c r="V3968" t="s">
        <v>1341</v>
      </c>
      <c r="W3968" t="s">
        <v>1339</v>
      </c>
      <c r="X3968">
        <v>46085</v>
      </c>
      <c r="Y3968" t="s">
        <v>3576</v>
      </c>
      <c r="Z3968">
        <v>72</v>
      </c>
      <c r="AA3968">
        <v>10</v>
      </c>
      <c r="AB3968">
        <v>2</v>
      </c>
      <c r="AC3968" t="s">
        <v>1343</v>
      </c>
      <c r="AF3968" t="s">
        <v>1343</v>
      </c>
      <c r="AI3968" t="s">
        <v>1339</v>
      </c>
      <c r="AJ3968">
        <v>202</v>
      </c>
      <c r="AL3968">
        <v>72</v>
      </c>
      <c r="AM3968">
        <v>72</v>
      </c>
      <c r="AN3968">
        <v>0.13888888888888901</v>
      </c>
      <c r="AO3968">
        <v>2.8055555555555598</v>
      </c>
    </row>
    <row r="3969" spans="1:41" hidden="1" x14ac:dyDescent="0.3">
      <c r="A3969" t="s">
        <v>1332</v>
      </c>
      <c r="B3969" t="s">
        <v>1332</v>
      </c>
      <c r="C3969" t="s">
        <v>304</v>
      </c>
      <c r="D3969" t="s">
        <v>4307</v>
      </c>
      <c r="E3969">
        <v>2026006</v>
      </c>
      <c r="F3969" t="s">
        <v>5591</v>
      </c>
      <c r="G3969" t="s">
        <v>5592</v>
      </c>
      <c r="I3969" t="s">
        <v>1335</v>
      </c>
      <c r="J3969">
        <v>130</v>
      </c>
      <c r="K3969" t="s">
        <v>3285</v>
      </c>
      <c r="L3969">
        <v>46087</v>
      </c>
      <c r="N3969">
        <v>46142</v>
      </c>
      <c r="P3969" t="s">
        <v>1361</v>
      </c>
      <c r="Q3969" t="s">
        <v>3283</v>
      </c>
      <c r="R3969" t="s">
        <v>1781</v>
      </c>
      <c r="S3969" t="s">
        <v>1332</v>
      </c>
      <c r="U3969" t="s">
        <v>1340</v>
      </c>
      <c r="V3969" t="s">
        <v>1341</v>
      </c>
      <c r="W3969" t="s">
        <v>1355</v>
      </c>
      <c r="AC3969" t="s">
        <v>1343</v>
      </c>
      <c r="AF3969" t="s">
        <v>1343</v>
      </c>
      <c r="AI3969">
        <v>12</v>
      </c>
      <c r="AJ3969">
        <v>220</v>
      </c>
      <c r="AL3969">
        <v>0</v>
      </c>
      <c r="AM3969" t="s">
        <v>1332</v>
      </c>
      <c r="AN3969">
        <v>0</v>
      </c>
      <c r="AO3969">
        <v>0</v>
      </c>
    </row>
    <row r="3970" spans="1:41" hidden="1" x14ac:dyDescent="0.3">
      <c r="A3970" t="s">
        <v>1332</v>
      </c>
      <c r="B3970" t="s">
        <v>1332</v>
      </c>
      <c r="C3970" t="s">
        <v>205</v>
      </c>
      <c r="D3970" t="s">
        <v>4033</v>
      </c>
      <c r="E3970">
        <v>2026003</v>
      </c>
      <c r="F3970" t="s">
        <v>8048</v>
      </c>
      <c r="I3970" t="s">
        <v>1335</v>
      </c>
      <c r="J3970">
        <v>190</v>
      </c>
      <c r="K3970" t="s">
        <v>3285</v>
      </c>
      <c r="L3970">
        <v>46115</v>
      </c>
      <c r="N3970">
        <v>46157</v>
      </c>
      <c r="P3970" t="s">
        <v>1337</v>
      </c>
      <c r="Q3970" t="s">
        <v>8049</v>
      </c>
      <c r="R3970" t="s">
        <v>1781</v>
      </c>
      <c r="S3970" t="s">
        <v>1332</v>
      </c>
      <c r="U3970" t="s">
        <v>1340</v>
      </c>
      <c r="V3970" t="s">
        <v>1341</v>
      </c>
      <c r="W3970" t="s">
        <v>1355</v>
      </c>
      <c r="AC3970" t="s">
        <v>1343</v>
      </c>
      <c r="AF3970" t="s">
        <v>1343</v>
      </c>
      <c r="AI3970">
        <v>27</v>
      </c>
      <c r="AJ3970">
        <v>235</v>
      </c>
      <c r="AL3970">
        <v>0</v>
      </c>
      <c r="AM3970" t="s">
        <v>1332</v>
      </c>
      <c r="AN3970">
        <v>0</v>
      </c>
      <c r="AO3970">
        <v>0</v>
      </c>
    </row>
    <row r="3971" spans="1:41" hidden="1" x14ac:dyDescent="0.3">
      <c r="A3971" t="s">
        <v>1332</v>
      </c>
      <c r="B3971" t="s">
        <v>1332</v>
      </c>
      <c r="C3971" t="s">
        <v>205</v>
      </c>
      <c r="D3971" t="s">
        <v>2091</v>
      </c>
      <c r="E3971">
        <v>2025339</v>
      </c>
      <c r="F3971" t="s">
        <v>8048</v>
      </c>
      <c r="I3971" t="s">
        <v>1335</v>
      </c>
      <c r="J3971">
        <v>0</v>
      </c>
      <c r="K3971" t="s">
        <v>3285</v>
      </c>
      <c r="L3971">
        <v>46115</v>
      </c>
      <c r="N3971">
        <v>46157</v>
      </c>
      <c r="P3971" t="s">
        <v>1337</v>
      </c>
      <c r="Q3971" t="s">
        <v>8049</v>
      </c>
      <c r="R3971" t="s">
        <v>1781</v>
      </c>
      <c r="S3971" t="s">
        <v>1332</v>
      </c>
      <c r="U3971" t="s">
        <v>1340</v>
      </c>
      <c r="V3971" t="s">
        <v>1341</v>
      </c>
      <c r="W3971" t="s">
        <v>1355</v>
      </c>
      <c r="AC3971" t="s">
        <v>1343</v>
      </c>
      <c r="AF3971" t="s">
        <v>1343</v>
      </c>
      <c r="AI3971">
        <v>27</v>
      </c>
      <c r="AJ3971">
        <v>58</v>
      </c>
      <c r="AL3971">
        <v>0</v>
      </c>
      <c r="AM3971" t="s">
        <v>1332</v>
      </c>
      <c r="AN3971">
        <v>0</v>
      </c>
      <c r="AO3971">
        <v>0</v>
      </c>
    </row>
    <row r="3972" spans="1:41" hidden="1" x14ac:dyDescent="0.3">
      <c r="A3972" t="s">
        <v>1332</v>
      </c>
      <c r="B3972" t="s">
        <v>1332</v>
      </c>
      <c r="C3972" t="s">
        <v>205</v>
      </c>
      <c r="D3972" t="s">
        <v>2519</v>
      </c>
      <c r="E3972">
        <v>2025317</v>
      </c>
      <c r="F3972" t="s">
        <v>8048</v>
      </c>
      <c r="I3972" t="s">
        <v>1335</v>
      </c>
      <c r="J3972">
        <v>190</v>
      </c>
      <c r="K3972" t="s">
        <v>3285</v>
      </c>
      <c r="L3972">
        <v>46115</v>
      </c>
      <c r="N3972">
        <v>46157</v>
      </c>
      <c r="P3972" t="s">
        <v>1337</v>
      </c>
      <c r="Q3972" t="s">
        <v>8049</v>
      </c>
      <c r="R3972" t="s">
        <v>1781</v>
      </c>
      <c r="S3972" t="s">
        <v>1332</v>
      </c>
      <c r="U3972" t="s">
        <v>1340</v>
      </c>
      <c r="V3972" t="s">
        <v>1341</v>
      </c>
      <c r="W3972" t="s">
        <v>1355</v>
      </c>
      <c r="AC3972" t="s">
        <v>1343</v>
      </c>
      <c r="AF3972" t="s">
        <v>1343</v>
      </c>
      <c r="AI3972">
        <v>27</v>
      </c>
      <c r="AJ3972">
        <v>240</v>
      </c>
      <c r="AL3972">
        <v>0</v>
      </c>
      <c r="AM3972" t="s">
        <v>1332</v>
      </c>
      <c r="AN3972">
        <v>0</v>
      </c>
      <c r="AO3972">
        <v>0</v>
      </c>
    </row>
    <row r="3973" spans="1:41" hidden="1" x14ac:dyDescent="0.3">
      <c r="A3973" t="s">
        <v>1332</v>
      </c>
      <c r="B3973" t="s">
        <v>1379</v>
      </c>
      <c r="C3973" t="s">
        <v>205</v>
      </c>
      <c r="D3973" t="s">
        <v>8050</v>
      </c>
      <c r="E3973">
        <v>2025329</v>
      </c>
      <c r="F3973" t="s">
        <v>8048</v>
      </c>
      <c r="I3973" t="s">
        <v>1335</v>
      </c>
      <c r="J3973">
        <v>0</v>
      </c>
      <c r="K3973" t="s">
        <v>3285</v>
      </c>
      <c r="L3973">
        <v>46115</v>
      </c>
      <c r="N3973">
        <v>46157</v>
      </c>
      <c r="P3973" t="s">
        <v>1337</v>
      </c>
      <c r="Q3973" t="s">
        <v>8049</v>
      </c>
      <c r="R3973" t="s">
        <v>1781</v>
      </c>
      <c r="S3973" t="s">
        <v>1332</v>
      </c>
      <c r="U3973" t="s">
        <v>1340</v>
      </c>
      <c r="V3973" t="s">
        <v>1341</v>
      </c>
      <c r="W3973" t="s">
        <v>1355</v>
      </c>
      <c r="AC3973" t="s">
        <v>1343</v>
      </c>
      <c r="AF3973" t="s">
        <v>1343</v>
      </c>
      <c r="AI3973">
        <v>27</v>
      </c>
      <c r="AJ3973">
        <v>52</v>
      </c>
      <c r="AL3973">
        <v>0</v>
      </c>
      <c r="AM3973" t="s">
        <v>1332</v>
      </c>
      <c r="AN3973">
        <v>0</v>
      </c>
      <c r="AO3973">
        <v>0</v>
      </c>
    </row>
    <row r="3974" spans="1:41" hidden="1" x14ac:dyDescent="0.3">
      <c r="A3974" t="s">
        <v>1332</v>
      </c>
      <c r="B3974" t="s">
        <v>1332</v>
      </c>
      <c r="C3974" t="s">
        <v>1386</v>
      </c>
      <c r="D3974" t="s">
        <v>1920</v>
      </c>
      <c r="E3974">
        <v>2025895</v>
      </c>
      <c r="I3974" t="s">
        <v>1335</v>
      </c>
      <c r="J3974">
        <v>150</v>
      </c>
      <c r="K3974" t="s">
        <v>1994</v>
      </c>
      <c r="L3974">
        <v>45999</v>
      </c>
      <c r="N3974">
        <v>46052</v>
      </c>
      <c r="P3974" t="s">
        <v>1361</v>
      </c>
      <c r="Q3974" t="s">
        <v>1995</v>
      </c>
      <c r="R3974" t="s">
        <v>1339</v>
      </c>
      <c r="S3974" t="s">
        <v>1353</v>
      </c>
      <c r="U3974" t="s">
        <v>1354</v>
      </c>
      <c r="V3974" t="s">
        <v>1341</v>
      </c>
      <c r="W3974" t="s">
        <v>1339</v>
      </c>
      <c r="X3974">
        <v>46027</v>
      </c>
      <c r="Y3974" t="s">
        <v>1996</v>
      </c>
      <c r="AC3974" t="s">
        <v>1343</v>
      </c>
      <c r="AF3974" t="s">
        <v>1343</v>
      </c>
      <c r="AI3974" t="s">
        <v>1339</v>
      </c>
      <c r="AJ3974">
        <v>260</v>
      </c>
      <c r="AL3974">
        <v>0</v>
      </c>
      <c r="AM3974">
        <v>0</v>
      </c>
      <c r="AN3974">
        <v>0</v>
      </c>
      <c r="AO3974">
        <v>0</v>
      </c>
    </row>
    <row r="3975" spans="1:41" hidden="1" x14ac:dyDescent="0.3">
      <c r="A3975" t="s">
        <v>1332</v>
      </c>
      <c r="B3975" t="s">
        <v>1332</v>
      </c>
      <c r="C3975" t="s">
        <v>1386</v>
      </c>
      <c r="D3975" t="s">
        <v>2185</v>
      </c>
      <c r="E3975">
        <v>2025902</v>
      </c>
      <c r="I3975" t="s">
        <v>1335</v>
      </c>
      <c r="J3975">
        <v>180</v>
      </c>
      <c r="K3975" t="s">
        <v>1994</v>
      </c>
      <c r="L3975">
        <v>45999</v>
      </c>
      <c r="N3975">
        <v>46052</v>
      </c>
      <c r="P3975" t="s">
        <v>1361</v>
      </c>
      <c r="Q3975" t="s">
        <v>1995</v>
      </c>
      <c r="R3975" t="s">
        <v>1339</v>
      </c>
      <c r="S3975" t="s">
        <v>1353</v>
      </c>
      <c r="U3975" t="s">
        <v>1354</v>
      </c>
      <c r="V3975" t="s">
        <v>1341</v>
      </c>
      <c r="W3975" t="s">
        <v>1339</v>
      </c>
      <c r="X3975">
        <v>46024</v>
      </c>
      <c r="Y3975" t="s">
        <v>2229</v>
      </c>
      <c r="AC3975" t="s">
        <v>1343</v>
      </c>
      <c r="AF3975" t="s">
        <v>1343</v>
      </c>
      <c r="AI3975" t="s">
        <v>1339</v>
      </c>
      <c r="AJ3975">
        <v>275</v>
      </c>
      <c r="AL3975">
        <v>0</v>
      </c>
      <c r="AM3975">
        <v>0</v>
      </c>
      <c r="AN3975">
        <v>0</v>
      </c>
      <c r="AO3975">
        <v>0</v>
      </c>
    </row>
    <row r="3976" spans="1:41" hidden="1" x14ac:dyDescent="0.3">
      <c r="A3976" t="s">
        <v>1332</v>
      </c>
      <c r="B3976" t="s">
        <v>1332</v>
      </c>
      <c r="C3976" t="s">
        <v>1371</v>
      </c>
      <c r="D3976" t="s">
        <v>2962</v>
      </c>
      <c r="E3976">
        <v>2025945</v>
      </c>
      <c r="F3976" t="s">
        <v>6248</v>
      </c>
      <c r="G3976" t="s">
        <v>6249</v>
      </c>
      <c r="I3976" t="s">
        <v>1335</v>
      </c>
      <c r="J3976">
        <v>60</v>
      </c>
      <c r="K3976" t="s">
        <v>6250</v>
      </c>
      <c r="L3976">
        <v>46097</v>
      </c>
      <c r="N3976">
        <v>46142</v>
      </c>
      <c r="P3976" t="s">
        <v>1361</v>
      </c>
      <c r="Q3976" t="s">
        <v>6251</v>
      </c>
      <c r="R3976" t="s">
        <v>1339</v>
      </c>
      <c r="S3976" t="s">
        <v>1374</v>
      </c>
      <c r="T3976" t="s">
        <v>6252</v>
      </c>
      <c r="U3976" t="s">
        <v>1354</v>
      </c>
      <c r="V3976" t="s">
        <v>1341</v>
      </c>
      <c r="W3976" t="s">
        <v>1339</v>
      </c>
      <c r="X3976">
        <v>46114</v>
      </c>
      <c r="Y3976" t="s">
        <v>6253</v>
      </c>
      <c r="Z3976">
        <v>5</v>
      </c>
      <c r="AA3976">
        <v>2</v>
      </c>
      <c r="AB3976">
        <v>1</v>
      </c>
      <c r="AC3976" t="s">
        <v>1343</v>
      </c>
      <c r="AF3976" t="s">
        <v>1343</v>
      </c>
      <c r="AI3976" t="s">
        <v>1339</v>
      </c>
      <c r="AJ3976">
        <v>120</v>
      </c>
      <c r="AL3976">
        <v>5</v>
      </c>
      <c r="AM3976">
        <v>5</v>
      </c>
      <c r="AN3976">
        <v>0.4</v>
      </c>
      <c r="AO3976">
        <v>24</v>
      </c>
    </row>
    <row r="3977" spans="1:41" hidden="1" x14ac:dyDescent="0.3">
      <c r="A3977" t="s">
        <v>1332</v>
      </c>
      <c r="B3977" t="s">
        <v>1332</v>
      </c>
      <c r="C3977" t="s">
        <v>39</v>
      </c>
      <c r="D3977" t="s">
        <v>4577</v>
      </c>
      <c r="E3977">
        <v>2025320</v>
      </c>
      <c r="F3977" t="s">
        <v>5461</v>
      </c>
      <c r="G3977" t="s">
        <v>4636</v>
      </c>
      <c r="I3977" t="s">
        <v>1335</v>
      </c>
      <c r="J3977">
        <v>215</v>
      </c>
      <c r="K3977" t="s">
        <v>5462</v>
      </c>
      <c r="L3977">
        <v>46091</v>
      </c>
      <c r="N3977">
        <v>46132</v>
      </c>
      <c r="P3977" t="s">
        <v>1337</v>
      </c>
      <c r="Q3977" t="s">
        <v>5463</v>
      </c>
      <c r="R3977" t="s">
        <v>3490</v>
      </c>
      <c r="S3977" t="s">
        <v>1332</v>
      </c>
      <c r="U3977" t="s">
        <v>1340</v>
      </c>
      <c r="V3977" t="s">
        <v>1402</v>
      </c>
      <c r="W3977" t="s">
        <v>1355</v>
      </c>
      <c r="AC3977" t="s">
        <v>1343</v>
      </c>
      <c r="AF3977" t="s">
        <v>1343</v>
      </c>
      <c r="AI3977">
        <v>2</v>
      </c>
      <c r="AJ3977">
        <v>260</v>
      </c>
      <c r="AL3977">
        <v>0</v>
      </c>
      <c r="AM3977" t="s">
        <v>1332</v>
      </c>
      <c r="AN3977">
        <v>0</v>
      </c>
      <c r="AO3977">
        <v>0</v>
      </c>
    </row>
    <row r="3978" spans="1:41" hidden="1" x14ac:dyDescent="0.3">
      <c r="A3978" t="s">
        <v>1332</v>
      </c>
      <c r="B3978" t="s">
        <v>1332</v>
      </c>
      <c r="C3978" t="s">
        <v>39</v>
      </c>
      <c r="D3978" t="s">
        <v>4674</v>
      </c>
      <c r="E3978">
        <v>2026014</v>
      </c>
      <c r="F3978" t="s">
        <v>5461</v>
      </c>
      <c r="G3978" t="s">
        <v>4636</v>
      </c>
      <c r="I3978" t="s">
        <v>1335</v>
      </c>
      <c r="J3978">
        <v>0</v>
      </c>
      <c r="K3978" t="s">
        <v>5462</v>
      </c>
      <c r="L3978">
        <v>46091</v>
      </c>
      <c r="N3978">
        <v>46132</v>
      </c>
      <c r="P3978" t="s">
        <v>1337</v>
      </c>
      <c r="Q3978" t="s">
        <v>5463</v>
      </c>
      <c r="R3978" t="s">
        <v>3490</v>
      </c>
      <c r="S3978" t="s">
        <v>1332</v>
      </c>
      <c r="U3978" t="s">
        <v>1340</v>
      </c>
      <c r="V3978" t="s">
        <v>1402</v>
      </c>
      <c r="W3978" t="s">
        <v>1355</v>
      </c>
      <c r="AC3978" t="s">
        <v>1343</v>
      </c>
      <c r="AF3978" t="s">
        <v>1343</v>
      </c>
      <c r="AI3978">
        <v>2</v>
      </c>
      <c r="AJ3978">
        <v>45</v>
      </c>
      <c r="AL3978">
        <v>0</v>
      </c>
      <c r="AM3978" t="s">
        <v>1332</v>
      </c>
      <c r="AN3978">
        <v>0</v>
      </c>
      <c r="AO3978">
        <v>0</v>
      </c>
    </row>
    <row r="3979" spans="1:41" hidden="1" x14ac:dyDescent="0.3">
      <c r="A3979" t="s">
        <v>1332</v>
      </c>
      <c r="B3979" t="s">
        <v>1332</v>
      </c>
      <c r="C3979" t="s">
        <v>39</v>
      </c>
      <c r="D3979" t="s">
        <v>4520</v>
      </c>
      <c r="E3979">
        <v>2026012</v>
      </c>
      <c r="F3979" t="s">
        <v>5461</v>
      </c>
      <c r="G3979" t="s">
        <v>5464</v>
      </c>
      <c r="I3979" t="s">
        <v>1335</v>
      </c>
      <c r="J3979">
        <v>215</v>
      </c>
      <c r="K3979" t="s">
        <v>5462</v>
      </c>
      <c r="L3979">
        <v>46091</v>
      </c>
      <c r="N3979">
        <v>46132</v>
      </c>
      <c r="P3979" t="s">
        <v>1337</v>
      </c>
      <c r="Q3979" t="s">
        <v>5463</v>
      </c>
      <c r="R3979" t="s">
        <v>3490</v>
      </c>
      <c r="S3979" t="s">
        <v>1332</v>
      </c>
      <c r="U3979" t="s">
        <v>1340</v>
      </c>
      <c r="V3979" t="s">
        <v>1402</v>
      </c>
      <c r="W3979" t="s">
        <v>1355</v>
      </c>
      <c r="AC3979" t="s">
        <v>1343</v>
      </c>
      <c r="AF3979" t="s">
        <v>1343</v>
      </c>
      <c r="AI3979">
        <v>2</v>
      </c>
      <c r="AJ3979">
        <v>280</v>
      </c>
      <c r="AL3979">
        <v>0</v>
      </c>
      <c r="AM3979" t="s">
        <v>1332</v>
      </c>
      <c r="AN3979">
        <v>0</v>
      </c>
      <c r="AO3979">
        <v>0</v>
      </c>
    </row>
    <row r="3980" spans="1:41" hidden="1" x14ac:dyDescent="0.3">
      <c r="C3980" t="s">
        <v>1359</v>
      </c>
      <c r="D3980" t="s">
        <v>2519</v>
      </c>
      <c r="F3980" t="s">
        <v>8961</v>
      </c>
      <c r="G3980" t="s">
        <v>8962</v>
      </c>
      <c r="I3980" t="s">
        <v>1335</v>
      </c>
      <c r="J3980">
        <v>180</v>
      </c>
      <c r="K3980" t="s">
        <v>8963</v>
      </c>
      <c r="L3980">
        <v>46128</v>
      </c>
      <c r="N3980">
        <v>46172</v>
      </c>
      <c r="P3980" t="s">
        <v>1361</v>
      </c>
      <c r="Q3980" t="s">
        <v>8964</v>
      </c>
      <c r="U3980" t="s">
        <v>1340</v>
      </c>
      <c r="V3980" t="s">
        <v>1341</v>
      </c>
      <c r="W3980" t="s">
        <v>1355</v>
      </c>
      <c r="AC3980" t="s">
        <v>1343</v>
      </c>
      <c r="AF3980" t="s">
        <v>1343</v>
      </c>
      <c r="AI3980">
        <v>42</v>
      </c>
      <c r="AJ3980">
        <v>245</v>
      </c>
      <c r="AL3980">
        <v>0</v>
      </c>
      <c r="AM3980" t="s">
        <v>1332</v>
      </c>
      <c r="AN3980">
        <v>0</v>
      </c>
      <c r="AO3980">
        <v>0</v>
      </c>
    </row>
    <row r="3981" spans="1:41" hidden="1" x14ac:dyDescent="0.3">
      <c r="C3981" t="s">
        <v>1359</v>
      </c>
      <c r="D3981" t="s">
        <v>1755</v>
      </c>
      <c r="F3981" t="s">
        <v>8961</v>
      </c>
      <c r="G3981" t="s">
        <v>8962</v>
      </c>
      <c r="I3981" t="s">
        <v>1335</v>
      </c>
      <c r="J3981">
        <v>0</v>
      </c>
      <c r="K3981" t="s">
        <v>8963</v>
      </c>
      <c r="L3981">
        <v>46128</v>
      </c>
      <c r="N3981">
        <v>46172</v>
      </c>
      <c r="P3981" t="s">
        <v>1361</v>
      </c>
      <c r="Q3981" t="s">
        <v>8964</v>
      </c>
      <c r="U3981" t="s">
        <v>1340</v>
      </c>
      <c r="V3981" t="s">
        <v>1341</v>
      </c>
      <c r="W3981" t="s">
        <v>1355</v>
      </c>
      <c r="AC3981" t="s">
        <v>1343</v>
      </c>
      <c r="AF3981" t="s">
        <v>1343</v>
      </c>
      <c r="AI3981">
        <v>42</v>
      </c>
      <c r="AJ3981">
        <v>65</v>
      </c>
      <c r="AL3981">
        <v>0</v>
      </c>
      <c r="AM3981" t="s">
        <v>1332</v>
      </c>
      <c r="AN3981">
        <v>0</v>
      </c>
      <c r="AO3981">
        <v>0</v>
      </c>
    </row>
    <row r="3982" spans="1:41" hidden="1" x14ac:dyDescent="0.3">
      <c r="C3982" t="s">
        <v>1359</v>
      </c>
      <c r="D3982" t="s">
        <v>8965</v>
      </c>
      <c r="F3982" t="s">
        <v>8961</v>
      </c>
      <c r="G3982" t="s">
        <v>8634</v>
      </c>
      <c r="I3982" t="s">
        <v>1335</v>
      </c>
      <c r="J3982">
        <v>180</v>
      </c>
      <c r="K3982" t="s">
        <v>8963</v>
      </c>
      <c r="L3982">
        <v>46128</v>
      </c>
      <c r="N3982">
        <v>46172</v>
      </c>
      <c r="P3982" t="s">
        <v>1361</v>
      </c>
      <c r="Q3982" t="s">
        <v>8964</v>
      </c>
      <c r="U3982" t="s">
        <v>1340</v>
      </c>
      <c r="V3982" t="s">
        <v>1341</v>
      </c>
      <c r="W3982" t="s">
        <v>1355</v>
      </c>
      <c r="AC3982" t="s">
        <v>1343</v>
      </c>
      <c r="AF3982" t="s">
        <v>1343</v>
      </c>
      <c r="AI3982">
        <v>42</v>
      </c>
      <c r="AJ3982">
        <v>245</v>
      </c>
      <c r="AL3982">
        <v>0</v>
      </c>
      <c r="AM3982" t="s">
        <v>1332</v>
      </c>
      <c r="AN3982">
        <v>0</v>
      </c>
      <c r="AO3982">
        <v>0</v>
      </c>
    </row>
    <row r="3983" spans="1:41" hidden="1" x14ac:dyDescent="0.3">
      <c r="C3983" t="s">
        <v>1359</v>
      </c>
      <c r="D3983" t="s">
        <v>8692</v>
      </c>
      <c r="F3983" t="s">
        <v>8961</v>
      </c>
      <c r="G3983" t="s">
        <v>8634</v>
      </c>
      <c r="I3983" t="s">
        <v>1335</v>
      </c>
      <c r="J3983">
        <v>0</v>
      </c>
      <c r="K3983" t="s">
        <v>8963</v>
      </c>
      <c r="L3983">
        <v>46128</v>
      </c>
      <c r="N3983">
        <v>46172</v>
      </c>
      <c r="P3983" t="s">
        <v>1361</v>
      </c>
      <c r="Q3983" t="s">
        <v>8964</v>
      </c>
      <c r="U3983" t="s">
        <v>1340</v>
      </c>
      <c r="V3983" t="s">
        <v>1341</v>
      </c>
      <c r="W3983" t="s">
        <v>1355</v>
      </c>
      <c r="AC3983" t="s">
        <v>1343</v>
      </c>
      <c r="AF3983" t="s">
        <v>1343</v>
      </c>
      <c r="AI3983">
        <v>42</v>
      </c>
      <c r="AJ3983">
        <v>65</v>
      </c>
      <c r="AL3983">
        <v>0</v>
      </c>
      <c r="AM3983" t="s">
        <v>1332</v>
      </c>
      <c r="AN3983">
        <v>0</v>
      </c>
      <c r="AO3983">
        <v>0</v>
      </c>
    </row>
    <row r="3984" spans="1:41" hidden="1" x14ac:dyDescent="0.3">
      <c r="C3984" t="s">
        <v>1359</v>
      </c>
      <c r="D3984" t="s">
        <v>8635</v>
      </c>
      <c r="F3984" t="s">
        <v>8961</v>
      </c>
      <c r="G3984" t="s">
        <v>8634</v>
      </c>
      <c r="I3984" t="s">
        <v>1335</v>
      </c>
      <c r="J3984">
        <v>180</v>
      </c>
      <c r="K3984" t="s">
        <v>8963</v>
      </c>
      <c r="L3984">
        <v>46128</v>
      </c>
      <c r="N3984">
        <v>46172</v>
      </c>
      <c r="P3984" t="s">
        <v>1361</v>
      </c>
      <c r="Q3984" t="s">
        <v>8964</v>
      </c>
      <c r="U3984" t="s">
        <v>1340</v>
      </c>
      <c r="V3984" t="s">
        <v>1341</v>
      </c>
      <c r="W3984" t="s">
        <v>1355</v>
      </c>
      <c r="AC3984" t="s">
        <v>1343</v>
      </c>
      <c r="AF3984" t="s">
        <v>1343</v>
      </c>
      <c r="AI3984">
        <v>42</v>
      </c>
      <c r="AJ3984">
        <v>245</v>
      </c>
      <c r="AL3984">
        <v>0</v>
      </c>
      <c r="AM3984" t="s">
        <v>1332</v>
      </c>
      <c r="AN3984">
        <v>0</v>
      </c>
      <c r="AO3984">
        <v>0</v>
      </c>
    </row>
    <row r="3985" spans="1:41" hidden="1" x14ac:dyDescent="0.3">
      <c r="C3985" t="s">
        <v>1359</v>
      </c>
      <c r="D3985" t="s">
        <v>8636</v>
      </c>
      <c r="F3985" t="s">
        <v>8961</v>
      </c>
      <c r="G3985" t="s">
        <v>8634</v>
      </c>
      <c r="I3985" t="s">
        <v>1335</v>
      </c>
      <c r="J3985">
        <v>0</v>
      </c>
      <c r="K3985" t="s">
        <v>8963</v>
      </c>
      <c r="L3985">
        <v>46128</v>
      </c>
      <c r="N3985">
        <v>46172</v>
      </c>
      <c r="P3985" t="s">
        <v>1361</v>
      </c>
      <c r="Q3985" t="s">
        <v>8964</v>
      </c>
      <c r="U3985" t="s">
        <v>1340</v>
      </c>
      <c r="V3985" t="s">
        <v>1341</v>
      </c>
      <c r="W3985" t="s">
        <v>1355</v>
      </c>
      <c r="AC3985" t="s">
        <v>1343</v>
      </c>
      <c r="AF3985" t="s">
        <v>1343</v>
      </c>
      <c r="AI3985">
        <v>42</v>
      </c>
      <c r="AJ3985">
        <v>65</v>
      </c>
      <c r="AL3985">
        <v>0</v>
      </c>
      <c r="AM3985" t="s">
        <v>1332</v>
      </c>
      <c r="AN3985">
        <v>0</v>
      </c>
      <c r="AO3985">
        <v>0</v>
      </c>
    </row>
    <row r="3986" spans="1:41" hidden="1" x14ac:dyDescent="0.3">
      <c r="A3986" t="s">
        <v>1332</v>
      </c>
      <c r="B3986" t="s">
        <v>1332</v>
      </c>
      <c r="C3986" t="s">
        <v>1359</v>
      </c>
      <c r="D3986" t="s">
        <v>3069</v>
      </c>
      <c r="E3986">
        <v>2026007</v>
      </c>
      <c r="F3986" t="s">
        <v>7314</v>
      </c>
      <c r="G3986" t="s">
        <v>7315</v>
      </c>
      <c r="I3986" t="s">
        <v>1335</v>
      </c>
      <c r="J3986">
        <v>200</v>
      </c>
      <c r="K3986" t="s">
        <v>7316</v>
      </c>
      <c r="L3986">
        <v>46109</v>
      </c>
      <c r="N3986">
        <v>46157</v>
      </c>
      <c r="P3986" t="s">
        <v>1337</v>
      </c>
      <c r="Q3986" t="s">
        <v>2396</v>
      </c>
      <c r="R3986" t="s">
        <v>1781</v>
      </c>
      <c r="S3986" t="s">
        <v>1332</v>
      </c>
      <c r="U3986" t="s">
        <v>1340</v>
      </c>
      <c r="V3986" t="s">
        <v>1341</v>
      </c>
      <c r="W3986" t="s">
        <v>1355</v>
      </c>
      <c r="AC3986" t="s">
        <v>1343</v>
      </c>
      <c r="AF3986" t="s">
        <v>1343</v>
      </c>
      <c r="AI3986">
        <v>27</v>
      </c>
      <c r="AJ3986">
        <v>265</v>
      </c>
      <c r="AL3986">
        <v>0</v>
      </c>
      <c r="AM3986" t="s">
        <v>1332</v>
      </c>
      <c r="AN3986">
        <v>0</v>
      </c>
      <c r="AO3986">
        <v>0</v>
      </c>
    </row>
    <row r="3987" spans="1:41" hidden="1" x14ac:dyDescent="0.3">
      <c r="A3987" t="s">
        <v>1332</v>
      </c>
      <c r="B3987" t="s">
        <v>1332</v>
      </c>
      <c r="C3987" t="s">
        <v>39</v>
      </c>
      <c r="D3987" t="s">
        <v>4033</v>
      </c>
      <c r="E3987">
        <v>2026003</v>
      </c>
      <c r="F3987" t="s">
        <v>7943</v>
      </c>
      <c r="I3987" t="s">
        <v>1335</v>
      </c>
      <c r="J3987">
        <v>500</v>
      </c>
      <c r="K3987" t="s">
        <v>7944</v>
      </c>
      <c r="L3987">
        <v>46115</v>
      </c>
      <c r="N3987">
        <v>46157</v>
      </c>
      <c r="P3987" t="s">
        <v>1337</v>
      </c>
      <c r="Q3987" t="s">
        <v>7945</v>
      </c>
      <c r="R3987" t="s">
        <v>1781</v>
      </c>
      <c r="S3987" t="s">
        <v>1332</v>
      </c>
      <c r="U3987" t="s">
        <v>1340</v>
      </c>
      <c r="V3987" t="s">
        <v>1341</v>
      </c>
      <c r="W3987" t="s">
        <v>1355</v>
      </c>
      <c r="AC3987" t="s">
        <v>1343</v>
      </c>
      <c r="AF3987" t="s">
        <v>1343</v>
      </c>
      <c r="AI3987">
        <v>27</v>
      </c>
      <c r="AJ3987">
        <v>545</v>
      </c>
      <c r="AL3987">
        <v>0</v>
      </c>
      <c r="AM3987" t="s">
        <v>1332</v>
      </c>
      <c r="AN3987">
        <v>0</v>
      </c>
      <c r="AO3987">
        <v>0</v>
      </c>
    </row>
    <row r="3988" spans="1:41" hidden="1" x14ac:dyDescent="0.3">
      <c r="A3988" t="s">
        <v>1332</v>
      </c>
      <c r="B3988" t="s">
        <v>1332</v>
      </c>
      <c r="C3988" t="s">
        <v>39</v>
      </c>
      <c r="D3988" t="s">
        <v>6423</v>
      </c>
      <c r="E3988" t="s">
        <v>6424</v>
      </c>
      <c r="F3988" t="s">
        <v>7943</v>
      </c>
      <c r="I3988" t="s">
        <v>1335</v>
      </c>
      <c r="J3988">
        <v>700</v>
      </c>
      <c r="K3988" t="s">
        <v>7944</v>
      </c>
      <c r="L3988">
        <v>46115</v>
      </c>
      <c r="N3988">
        <v>46157</v>
      </c>
      <c r="P3988" t="s">
        <v>1337</v>
      </c>
      <c r="Q3988" t="s">
        <v>7945</v>
      </c>
      <c r="R3988" t="s">
        <v>1781</v>
      </c>
      <c r="S3988" t="s">
        <v>1332</v>
      </c>
      <c r="U3988" t="s">
        <v>1340</v>
      </c>
      <c r="V3988" t="s">
        <v>1341</v>
      </c>
      <c r="W3988" t="s">
        <v>1355</v>
      </c>
      <c r="AC3988" t="s">
        <v>1343</v>
      </c>
      <c r="AF3988" t="s">
        <v>1343</v>
      </c>
      <c r="AI3988">
        <v>27</v>
      </c>
      <c r="AJ3988">
        <v>730</v>
      </c>
      <c r="AL3988">
        <v>0</v>
      </c>
      <c r="AM3988" t="s">
        <v>1332</v>
      </c>
      <c r="AN3988">
        <v>0</v>
      </c>
      <c r="AO3988">
        <v>0</v>
      </c>
    </row>
    <row r="3989" spans="1:41" hidden="1" x14ac:dyDescent="0.3">
      <c r="A3989" t="s">
        <v>1332</v>
      </c>
      <c r="B3989" t="s">
        <v>1332</v>
      </c>
      <c r="C3989" t="s">
        <v>39</v>
      </c>
      <c r="D3989" t="s">
        <v>7163</v>
      </c>
      <c r="E3989" t="s">
        <v>7164</v>
      </c>
      <c r="F3989" t="s">
        <v>7943</v>
      </c>
      <c r="I3989" t="s">
        <v>1335</v>
      </c>
      <c r="J3989">
        <v>0</v>
      </c>
      <c r="K3989" t="s">
        <v>7944</v>
      </c>
      <c r="L3989">
        <v>46115</v>
      </c>
      <c r="N3989">
        <v>46157</v>
      </c>
      <c r="P3989" t="s">
        <v>1337</v>
      </c>
      <c r="Q3989" t="s">
        <v>7945</v>
      </c>
      <c r="R3989" t="s">
        <v>1781</v>
      </c>
      <c r="S3989" t="s">
        <v>1332</v>
      </c>
      <c r="U3989" t="s">
        <v>1340</v>
      </c>
      <c r="V3989" t="s">
        <v>1341</v>
      </c>
      <c r="W3989" t="s">
        <v>1355</v>
      </c>
      <c r="AC3989" t="s">
        <v>1343</v>
      </c>
      <c r="AF3989" t="s">
        <v>1343</v>
      </c>
      <c r="AI3989">
        <v>27</v>
      </c>
      <c r="AJ3989">
        <v>0</v>
      </c>
      <c r="AL3989">
        <v>0</v>
      </c>
      <c r="AM3989" t="s">
        <v>1332</v>
      </c>
      <c r="AN3989">
        <v>0</v>
      </c>
      <c r="AO3989">
        <v>0</v>
      </c>
    </row>
    <row r="3990" spans="1:41" hidden="1" x14ac:dyDescent="0.3">
      <c r="A3990" t="s">
        <v>1332</v>
      </c>
      <c r="B3990" t="s">
        <v>1332</v>
      </c>
      <c r="C3990" t="s">
        <v>39</v>
      </c>
      <c r="D3990" t="s">
        <v>7165</v>
      </c>
      <c r="E3990" t="s">
        <v>7166</v>
      </c>
      <c r="F3990" t="s">
        <v>7943</v>
      </c>
      <c r="I3990" t="s">
        <v>1335</v>
      </c>
      <c r="J3990">
        <v>0</v>
      </c>
      <c r="K3990" t="s">
        <v>7944</v>
      </c>
      <c r="L3990">
        <v>46115</v>
      </c>
      <c r="N3990">
        <v>46157</v>
      </c>
      <c r="P3990" t="s">
        <v>1337</v>
      </c>
      <c r="Q3990" t="s">
        <v>7945</v>
      </c>
      <c r="R3990" t="s">
        <v>1781</v>
      </c>
      <c r="S3990" t="s">
        <v>1332</v>
      </c>
      <c r="U3990" t="s">
        <v>1340</v>
      </c>
      <c r="V3990" t="s">
        <v>1341</v>
      </c>
      <c r="W3990" t="s">
        <v>1355</v>
      </c>
      <c r="AC3990" t="s">
        <v>1343</v>
      </c>
      <c r="AF3990" t="s">
        <v>1343</v>
      </c>
      <c r="AI3990">
        <v>27</v>
      </c>
      <c r="AJ3990">
        <v>0</v>
      </c>
      <c r="AL3990">
        <v>0</v>
      </c>
      <c r="AM3990" t="s">
        <v>1332</v>
      </c>
      <c r="AN3990">
        <v>0</v>
      </c>
      <c r="AO3990">
        <v>0</v>
      </c>
    </row>
    <row r="3991" spans="1:41" hidden="1" x14ac:dyDescent="0.3">
      <c r="A3991" t="s">
        <v>1332</v>
      </c>
      <c r="B3991" t="s">
        <v>1332</v>
      </c>
      <c r="C3991" t="s">
        <v>39</v>
      </c>
      <c r="D3991" t="s">
        <v>7158</v>
      </c>
      <c r="E3991" t="s">
        <v>7159</v>
      </c>
      <c r="F3991" t="s">
        <v>7943</v>
      </c>
      <c r="I3991" t="s">
        <v>1335</v>
      </c>
      <c r="J3991">
        <v>0</v>
      </c>
      <c r="K3991" t="s">
        <v>7944</v>
      </c>
      <c r="L3991">
        <v>46115</v>
      </c>
      <c r="N3991">
        <v>46157</v>
      </c>
      <c r="P3991" t="s">
        <v>1337</v>
      </c>
      <c r="Q3991" t="s">
        <v>7945</v>
      </c>
      <c r="R3991" t="s">
        <v>1781</v>
      </c>
      <c r="S3991" t="s">
        <v>1332</v>
      </c>
      <c r="U3991" t="s">
        <v>1340</v>
      </c>
      <c r="V3991" t="s">
        <v>1341</v>
      </c>
      <c r="W3991" t="s">
        <v>1355</v>
      </c>
      <c r="AC3991" t="s">
        <v>1343</v>
      </c>
      <c r="AF3991" t="s">
        <v>1343</v>
      </c>
      <c r="AI3991">
        <v>27</v>
      </c>
      <c r="AJ3991">
        <v>35</v>
      </c>
      <c r="AL3991">
        <v>0</v>
      </c>
      <c r="AM3991" t="s">
        <v>1332</v>
      </c>
      <c r="AN3991">
        <v>0</v>
      </c>
      <c r="AO3991">
        <v>0</v>
      </c>
    </row>
    <row r="3992" spans="1:41" hidden="1" x14ac:dyDescent="0.3">
      <c r="C3992" t="s">
        <v>1359</v>
      </c>
      <c r="D3992" t="s">
        <v>2962</v>
      </c>
      <c r="E3992">
        <v>2025945</v>
      </c>
      <c r="F3992" t="s">
        <v>8605</v>
      </c>
      <c r="G3992" t="s">
        <v>8606</v>
      </c>
      <c r="I3992" t="s">
        <v>1335</v>
      </c>
      <c r="J3992">
        <v>700</v>
      </c>
      <c r="K3992" t="s">
        <v>8607</v>
      </c>
      <c r="L3992">
        <v>46126</v>
      </c>
      <c r="N3992">
        <v>46157</v>
      </c>
      <c r="P3992" t="s">
        <v>1337</v>
      </c>
      <c r="Q3992" t="s">
        <v>8608</v>
      </c>
      <c r="U3992" t="s">
        <v>1340</v>
      </c>
      <c r="V3992" t="s">
        <v>1402</v>
      </c>
      <c r="W3992" t="s">
        <v>1355</v>
      </c>
      <c r="AC3992" t="s">
        <v>1343</v>
      </c>
      <c r="AF3992" t="s">
        <v>1343</v>
      </c>
      <c r="AI3992">
        <v>27</v>
      </c>
      <c r="AJ3992">
        <v>760</v>
      </c>
      <c r="AL3992">
        <v>0</v>
      </c>
      <c r="AM3992" t="s">
        <v>1332</v>
      </c>
      <c r="AN3992">
        <v>0</v>
      </c>
      <c r="AO3992">
        <v>0</v>
      </c>
    </row>
    <row r="3993" spans="1:41" hidden="1" x14ac:dyDescent="0.3">
      <c r="A3993" t="s">
        <v>1332</v>
      </c>
      <c r="B3993" t="s">
        <v>1379</v>
      </c>
      <c r="C3993" t="s">
        <v>1359</v>
      </c>
      <c r="D3993" t="s">
        <v>3906</v>
      </c>
      <c r="E3993">
        <v>2026009</v>
      </c>
      <c r="I3993" t="s">
        <v>1335</v>
      </c>
      <c r="J3993">
        <v>300</v>
      </c>
      <c r="K3993" t="s">
        <v>4129</v>
      </c>
      <c r="L3993">
        <v>46059</v>
      </c>
      <c r="N3993">
        <v>46112</v>
      </c>
      <c r="P3993" t="s">
        <v>1337</v>
      </c>
      <c r="Q3993" t="s">
        <v>4130</v>
      </c>
      <c r="R3993" t="s">
        <v>1339</v>
      </c>
      <c r="S3993" t="s">
        <v>1332</v>
      </c>
      <c r="U3993" t="s">
        <v>1340</v>
      </c>
      <c r="V3993" t="s">
        <v>1341</v>
      </c>
      <c r="W3993" t="s">
        <v>1339</v>
      </c>
      <c r="X3993">
        <v>46104</v>
      </c>
      <c r="Y3993" t="s">
        <v>4131</v>
      </c>
      <c r="Z3993">
        <v>223</v>
      </c>
      <c r="AA3993">
        <v>52</v>
      </c>
      <c r="AB3993">
        <v>14</v>
      </c>
      <c r="AC3993" t="s">
        <v>1343</v>
      </c>
      <c r="AF3993" t="s">
        <v>1343</v>
      </c>
      <c r="AI3993" t="s">
        <v>1339</v>
      </c>
      <c r="AJ3993">
        <v>355</v>
      </c>
      <c r="AL3993">
        <v>223</v>
      </c>
      <c r="AM3993">
        <v>223</v>
      </c>
      <c r="AN3993">
        <v>0.23318385650224199</v>
      </c>
      <c r="AO3993">
        <v>1.5919282511210799</v>
      </c>
    </row>
    <row r="3994" spans="1:41" hidden="1" x14ac:dyDescent="0.3">
      <c r="A3994" t="s">
        <v>1332</v>
      </c>
      <c r="B3994" t="s">
        <v>1379</v>
      </c>
      <c r="C3994" t="s">
        <v>1359</v>
      </c>
      <c r="D3994" t="s">
        <v>3883</v>
      </c>
      <c r="E3994">
        <v>2026015</v>
      </c>
      <c r="I3994" t="s">
        <v>1335</v>
      </c>
      <c r="J3994">
        <v>400</v>
      </c>
      <c r="K3994" t="s">
        <v>4129</v>
      </c>
      <c r="L3994">
        <v>46059</v>
      </c>
      <c r="N3994">
        <v>46112</v>
      </c>
      <c r="P3994" t="s">
        <v>1337</v>
      </c>
      <c r="Q3994" t="s">
        <v>4130</v>
      </c>
      <c r="R3994" t="s">
        <v>1339</v>
      </c>
      <c r="S3994" t="s">
        <v>1332</v>
      </c>
      <c r="U3994" t="s">
        <v>1340</v>
      </c>
      <c r="V3994" t="s">
        <v>1341</v>
      </c>
      <c r="W3994" t="s">
        <v>1339</v>
      </c>
      <c r="X3994">
        <v>46114</v>
      </c>
      <c r="Y3994" t="s">
        <v>4132</v>
      </c>
      <c r="Z3994">
        <v>201</v>
      </c>
      <c r="AA3994">
        <v>36</v>
      </c>
      <c r="AB3994">
        <v>11</v>
      </c>
      <c r="AC3994" t="s">
        <v>1343</v>
      </c>
      <c r="AF3994" t="s">
        <v>1343</v>
      </c>
      <c r="AI3994" t="s">
        <v>1339</v>
      </c>
      <c r="AJ3994">
        <v>465</v>
      </c>
      <c r="AL3994">
        <v>201</v>
      </c>
      <c r="AM3994">
        <v>201</v>
      </c>
      <c r="AN3994">
        <v>0.17910447761194001</v>
      </c>
      <c r="AO3994">
        <v>2.3134328358209002</v>
      </c>
    </row>
    <row r="3995" spans="1:41" hidden="1" x14ac:dyDescent="0.3">
      <c r="A3995" t="s">
        <v>1384</v>
      </c>
      <c r="B3995" t="s">
        <v>1379</v>
      </c>
      <c r="C3995" t="s">
        <v>1359</v>
      </c>
      <c r="D3995" t="s">
        <v>3906</v>
      </c>
      <c r="E3995">
        <v>2026009</v>
      </c>
      <c r="I3995" t="s">
        <v>1369</v>
      </c>
      <c r="J3995">
        <v>0</v>
      </c>
      <c r="K3995" t="s">
        <v>4129</v>
      </c>
      <c r="L3995">
        <v>46059</v>
      </c>
      <c r="N3995">
        <v>46112</v>
      </c>
      <c r="P3995" t="s">
        <v>1337</v>
      </c>
      <c r="Q3995" t="s">
        <v>4130</v>
      </c>
      <c r="R3995" t="s">
        <v>1339</v>
      </c>
      <c r="S3995" t="s">
        <v>1332</v>
      </c>
      <c r="U3995" t="s">
        <v>1340</v>
      </c>
      <c r="V3995" t="s">
        <v>1341</v>
      </c>
      <c r="W3995" t="s">
        <v>1339</v>
      </c>
      <c r="X3995">
        <v>46104</v>
      </c>
      <c r="Y3995" t="s">
        <v>4133</v>
      </c>
      <c r="Z3995">
        <v>223</v>
      </c>
      <c r="AA3995">
        <v>52</v>
      </c>
      <c r="AB3995">
        <v>14</v>
      </c>
      <c r="AC3995" t="s">
        <v>1343</v>
      </c>
      <c r="AF3995" t="s">
        <v>1343</v>
      </c>
      <c r="AI3995" t="s">
        <v>1339</v>
      </c>
      <c r="AJ3995">
        <v>55</v>
      </c>
      <c r="AL3995">
        <v>223</v>
      </c>
      <c r="AM3995">
        <v>22.3</v>
      </c>
      <c r="AN3995">
        <v>0.23318385650224199</v>
      </c>
      <c r="AO3995">
        <v>2.4663677130044799</v>
      </c>
    </row>
    <row r="3996" spans="1:41" hidden="1" x14ac:dyDescent="0.3">
      <c r="A3996" t="s">
        <v>1332</v>
      </c>
      <c r="B3996" t="s">
        <v>1379</v>
      </c>
      <c r="C3996" t="s">
        <v>1359</v>
      </c>
      <c r="D3996" t="s">
        <v>3883</v>
      </c>
      <c r="E3996">
        <v>2026015</v>
      </c>
      <c r="I3996" t="s">
        <v>1369</v>
      </c>
      <c r="J3996">
        <v>0</v>
      </c>
      <c r="K3996" t="s">
        <v>4129</v>
      </c>
      <c r="L3996">
        <v>46059</v>
      </c>
      <c r="N3996">
        <v>46112</v>
      </c>
      <c r="P3996" t="s">
        <v>1337</v>
      </c>
      <c r="Q3996" t="s">
        <v>4130</v>
      </c>
      <c r="R3996" t="s">
        <v>1339</v>
      </c>
      <c r="S3996" t="s">
        <v>1332</v>
      </c>
      <c r="U3996" t="s">
        <v>1340</v>
      </c>
      <c r="V3996" t="s">
        <v>1341</v>
      </c>
      <c r="W3996" t="s">
        <v>1339</v>
      </c>
      <c r="X3996">
        <v>46114</v>
      </c>
      <c r="Y3996" t="s">
        <v>4134</v>
      </c>
      <c r="Z3996">
        <v>376</v>
      </c>
      <c r="AA3996">
        <v>15</v>
      </c>
      <c r="AB3996">
        <v>10</v>
      </c>
      <c r="AC3996" t="s">
        <v>1343</v>
      </c>
      <c r="AF3996" t="s">
        <v>1343</v>
      </c>
      <c r="AI3996" t="s">
        <v>1339</v>
      </c>
      <c r="AJ3996">
        <v>65</v>
      </c>
      <c r="AL3996">
        <v>376</v>
      </c>
      <c r="AM3996">
        <v>37.6</v>
      </c>
      <c r="AN3996">
        <v>3.9893617021276598E-2</v>
      </c>
      <c r="AO3996">
        <v>1.7287234042553199</v>
      </c>
    </row>
    <row r="3997" spans="1:41" hidden="1" x14ac:dyDescent="0.3">
      <c r="A3997" t="s">
        <v>1332</v>
      </c>
      <c r="B3997" t="s">
        <v>1379</v>
      </c>
      <c r="C3997" t="s">
        <v>64</v>
      </c>
      <c r="D3997" t="s">
        <v>7170</v>
      </c>
      <c r="E3997">
        <v>2026056</v>
      </c>
      <c r="F3997" t="s">
        <v>7490</v>
      </c>
      <c r="G3997" t="s">
        <v>4636</v>
      </c>
      <c r="I3997" t="s">
        <v>1335</v>
      </c>
      <c r="J3997">
        <v>300</v>
      </c>
      <c r="K3997" t="s">
        <v>4129</v>
      </c>
      <c r="L3997">
        <v>46111</v>
      </c>
      <c r="N3997">
        <v>46157</v>
      </c>
      <c r="P3997" t="s">
        <v>1361</v>
      </c>
      <c r="Q3997" t="s">
        <v>4130</v>
      </c>
      <c r="R3997" t="s">
        <v>1781</v>
      </c>
      <c r="S3997" t="s">
        <v>1332</v>
      </c>
      <c r="U3997" t="s">
        <v>1340</v>
      </c>
      <c r="V3997" t="s">
        <v>1341</v>
      </c>
      <c r="W3997" t="s">
        <v>1355</v>
      </c>
      <c r="AC3997" t="s">
        <v>1343</v>
      </c>
      <c r="AF3997" t="s">
        <v>1343</v>
      </c>
      <c r="AI3997">
        <v>27</v>
      </c>
      <c r="AJ3997">
        <v>300</v>
      </c>
      <c r="AL3997">
        <v>0</v>
      </c>
      <c r="AM3997" t="s">
        <v>1332</v>
      </c>
      <c r="AN3997">
        <v>0</v>
      </c>
      <c r="AO3997">
        <v>0</v>
      </c>
    </row>
    <row r="3998" spans="1:41" hidden="1" x14ac:dyDescent="0.3">
      <c r="A3998" t="s">
        <v>1384</v>
      </c>
      <c r="B3998" t="s">
        <v>1379</v>
      </c>
      <c r="C3998" t="s">
        <v>64</v>
      </c>
      <c r="D3998" t="s">
        <v>7170</v>
      </c>
      <c r="E3998">
        <v>2026056</v>
      </c>
      <c r="I3998" t="s">
        <v>1369</v>
      </c>
      <c r="J3998">
        <v>0</v>
      </c>
      <c r="K3998" t="s">
        <v>4129</v>
      </c>
      <c r="L3998">
        <v>46111</v>
      </c>
      <c r="N3998">
        <v>46157</v>
      </c>
      <c r="P3998" t="s">
        <v>1361</v>
      </c>
      <c r="Q3998" t="s">
        <v>4130</v>
      </c>
      <c r="R3998" t="s">
        <v>1781</v>
      </c>
      <c r="S3998" t="s">
        <v>1332</v>
      </c>
      <c r="U3998" t="s">
        <v>1340</v>
      </c>
      <c r="V3998" t="s">
        <v>1341</v>
      </c>
      <c r="W3998" t="s">
        <v>1355</v>
      </c>
      <c r="AC3998" t="s">
        <v>1343</v>
      </c>
      <c r="AF3998" t="s">
        <v>1343</v>
      </c>
      <c r="AI3998">
        <v>27</v>
      </c>
      <c r="AJ3998">
        <v>0</v>
      </c>
      <c r="AL3998">
        <v>0</v>
      </c>
      <c r="AM3998" t="s">
        <v>1332</v>
      </c>
      <c r="AN3998">
        <v>0</v>
      </c>
      <c r="AO3998">
        <v>0</v>
      </c>
    </row>
    <row r="3999" spans="1:41" hidden="1" x14ac:dyDescent="0.3">
      <c r="A3999" t="s">
        <v>1332</v>
      </c>
      <c r="B3999" t="s">
        <v>1332</v>
      </c>
      <c r="C3999" t="s">
        <v>39</v>
      </c>
      <c r="D3999" t="s">
        <v>2962</v>
      </c>
      <c r="E3999">
        <v>2025945</v>
      </c>
      <c r="F3999" t="s">
        <v>6374</v>
      </c>
      <c r="G3999" t="s">
        <v>6375</v>
      </c>
      <c r="I3999" t="s">
        <v>1335</v>
      </c>
      <c r="J3999">
        <v>400</v>
      </c>
      <c r="K3999" t="s">
        <v>6376</v>
      </c>
      <c r="L3999">
        <v>46099</v>
      </c>
      <c r="N3999">
        <v>46142</v>
      </c>
      <c r="P3999" t="s">
        <v>1337</v>
      </c>
      <c r="Q3999" t="s">
        <v>6377</v>
      </c>
      <c r="R3999" t="s">
        <v>1781</v>
      </c>
      <c r="S3999" t="s">
        <v>1332</v>
      </c>
      <c r="U3999" t="s">
        <v>1340</v>
      </c>
      <c r="V3999" t="s">
        <v>1341</v>
      </c>
      <c r="W3999" t="s">
        <v>1355</v>
      </c>
      <c r="AC3999" t="s">
        <v>1343</v>
      </c>
      <c r="AF3999" t="s">
        <v>1343</v>
      </c>
      <c r="AI3999">
        <v>12</v>
      </c>
      <c r="AJ3999">
        <v>460</v>
      </c>
      <c r="AL3999">
        <v>0</v>
      </c>
      <c r="AM3999" t="s">
        <v>1332</v>
      </c>
      <c r="AN3999">
        <v>0</v>
      </c>
      <c r="AO3999">
        <v>0</v>
      </c>
    </row>
    <row r="4000" spans="1:41" hidden="1" x14ac:dyDescent="0.3">
      <c r="A4000" t="s">
        <v>1332</v>
      </c>
      <c r="B4000" t="s">
        <v>1332</v>
      </c>
      <c r="C4000" t="s">
        <v>1371</v>
      </c>
      <c r="D4000" t="s">
        <v>7170</v>
      </c>
      <c r="E4000">
        <v>2026056</v>
      </c>
      <c r="F4000" t="s">
        <v>8039</v>
      </c>
      <c r="I4000" t="s">
        <v>1335</v>
      </c>
      <c r="J4000">
        <v>400</v>
      </c>
      <c r="K4000" t="s">
        <v>6376</v>
      </c>
      <c r="L4000">
        <v>46115</v>
      </c>
      <c r="N4000">
        <v>46157</v>
      </c>
      <c r="P4000" t="s">
        <v>1420</v>
      </c>
      <c r="Q4000" t="s">
        <v>6377</v>
      </c>
      <c r="R4000" t="s">
        <v>1781</v>
      </c>
      <c r="S4000" t="s">
        <v>1332</v>
      </c>
      <c r="U4000" t="s">
        <v>1340</v>
      </c>
      <c r="V4000" t="s">
        <v>1341</v>
      </c>
      <c r="W4000" t="s">
        <v>1355</v>
      </c>
      <c r="AC4000" t="s">
        <v>1343</v>
      </c>
      <c r="AF4000" t="s">
        <v>1343</v>
      </c>
      <c r="AI4000">
        <v>27</v>
      </c>
      <c r="AJ4000">
        <v>400</v>
      </c>
      <c r="AL4000">
        <v>0</v>
      </c>
      <c r="AM4000" t="s">
        <v>1332</v>
      </c>
      <c r="AN4000">
        <v>0</v>
      </c>
      <c r="AO4000">
        <v>0</v>
      </c>
    </row>
    <row r="4001" spans="1:41" hidden="1" x14ac:dyDescent="0.3">
      <c r="A4001" t="s">
        <v>1332</v>
      </c>
      <c r="B4001" t="s">
        <v>1332</v>
      </c>
      <c r="C4001" t="s">
        <v>304</v>
      </c>
      <c r="D4001" t="s">
        <v>1542</v>
      </c>
      <c r="E4001">
        <v>2025891</v>
      </c>
      <c r="I4001" t="s">
        <v>1335</v>
      </c>
      <c r="J4001">
        <v>350</v>
      </c>
      <c r="K4001" t="s">
        <v>1580</v>
      </c>
      <c r="L4001">
        <v>45995</v>
      </c>
      <c r="N4001">
        <v>46042</v>
      </c>
      <c r="P4001" t="s">
        <v>1337</v>
      </c>
      <c r="Q4001" t="s">
        <v>1581</v>
      </c>
      <c r="R4001" t="s">
        <v>1339</v>
      </c>
      <c r="S4001" t="s">
        <v>1332</v>
      </c>
      <c r="T4001" t="s">
        <v>1582</v>
      </c>
      <c r="U4001" t="s">
        <v>1340</v>
      </c>
      <c r="V4001" t="s">
        <v>1341</v>
      </c>
      <c r="W4001" t="s">
        <v>1339</v>
      </c>
      <c r="X4001">
        <v>46009</v>
      </c>
      <c r="Y4001" t="s">
        <v>1583</v>
      </c>
      <c r="AC4001" t="s">
        <v>1343</v>
      </c>
      <c r="AF4001" t="s">
        <v>1343</v>
      </c>
      <c r="AI4001" t="s">
        <v>1339</v>
      </c>
      <c r="AJ4001">
        <v>450</v>
      </c>
      <c r="AL4001">
        <v>0</v>
      </c>
      <c r="AM4001">
        <v>0</v>
      </c>
      <c r="AN4001">
        <v>0</v>
      </c>
      <c r="AO4001">
        <v>0</v>
      </c>
    </row>
    <row r="4002" spans="1:41" hidden="1" x14ac:dyDescent="0.3">
      <c r="A4002" t="s">
        <v>1332</v>
      </c>
      <c r="B4002" t="s">
        <v>1379</v>
      </c>
      <c r="C4002" t="s">
        <v>304</v>
      </c>
      <c r="D4002" t="s">
        <v>2387</v>
      </c>
      <c r="E4002" t="s">
        <v>1332</v>
      </c>
      <c r="I4002" t="s">
        <v>1335</v>
      </c>
      <c r="J4002">
        <v>350</v>
      </c>
      <c r="K4002" t="s">
        <v>1580</v>
      </c>
      <c r="L4002">
        <v>45995</v>
      </c>
      <c r="N4002">
        <v>46042</v>
      </c>
      <c r="P4002" t="s">
        <v>1337</v>
      </c>
      <c r="Q4002" t="s">
        <v>1581</v>
      </c>
      <c r="R4002" t="s">
        <v>1358</v>
      </c>
      <c r="S4002" t="s">
        <v>1332</v>
      </c>
      <c r="U4002" t="s">
        <v>1340</v>
      </c>
      <c r="V4002" t="s">
        <v>1341</v>
      </c>
      <c r="W4002" t="s">
        <v>1358</v>
      </c>
      <c r="AC4002" t="s">
        <v>1343</v>
      </c>
      <c r="AF4002" t="s">
        <v>1343</v>
      </c>
      <c r="AI4002" t="s">
        <v>1358</v>
      </c>
      <c r="AJ4002" t="s">
        <v>1332</v>
      </c>
      <c r="AL4002">
        <v>0</v>
      </c>
      <c r="AM4002" t="s">
        <v>1332</v>
      </c>
      <c r="AN4002">
        <v>0</v>
      </c>
      <c r="AO4002">
        <v>0</v>
      </c>
    </row>
    <row r="4003" spans="1:41" hidden="1" x14ac:dyDescent="0.3">
      <c r="A4003" t="s">
        <v>1332</v>
      </c>
      <c r="B4003" t="s">
        <v>1332</v>
      </c>
      <c r="C4003" t="s">
        <v>205</v>
      </c>
      <c r="D4003" t="s">
        <v>1438</v>
      </c>
      <c r="E4003">
        <v>2025933</v>
      </c>
      <c r="I4003" t="s">
        <v>1335</v>
      </c>
      <c r="J4003">
        <v>560</v>
      </c>
      <c r="K4003" t="s">
        <v>1580</v>
      </c>
      <c r="L4003">
        <v>46028</v>
      </c>
      <c r="N4003">
        <v>46081</v>
      </c>
      <c r="P4003" t="s">
        <v>1337</v>
      </c>
      <c r="Q4003" t="s">
        <v>1581</v>
      </c>
      <c r="R4003" t="s">
        <v>1358</v>
      </c>
      <c r="S4003" t="s">
        <v>1332</v>
      </c>
      <c r="U4003" t="s">
        <v>1340</v>
      </c>
      <c r="V4003" t="s">
        <v>1341</v>
      </c>
      <c r="W4003" t="s">
        <v>1358</v>
      </c>
      <c r="AC4003" t="s">
        <v>1343</v>
      </c>
      <c r="AF4003" t="s">
        <v>1343</v>
      </c>
      <c r="AI4003" t="s">
        <v>1358</v>
      </c>
      <c r="AJ4003">
        <v>610</v>
      </c>
      <c r="AL4003">
        <v>0</v>
      </c>
      <c r="AM4003" t="s">
        <v>1332</v>
      </c>
      <c r="AN4003">
        <v>0</v>
      </c>
      <c r="AO4003">
        <v>0</v>
      </c>
    </row>
    <row r="4004" spans="1:41" hidden="1" x14ac:dyDescent="0.3">
      <c r="A4004" t="s">
        <v>1332</v>
      </c>
      <c r="B4004" t="s">
        <v>1332</v>
      </c>
      <c r="C4004" t="s">
        <v>205</v>
      </c>
      <c r="D4004" t="s">
        <v>1755</v>
      </c>
      <c r="E4004">
        <v>2025329</v>
      </c>
      <c r="I4004" t="s">
        <v>1335</v>
      </c>
      <c r="J4004">
        <v>0</v>
      </c>
      <c r="K4004" t="s">
        <v>1580</v>
      </c>
      <c r="L4004">
        <v>46028</v>
      </c>
      <c r="N4004">
        <v>46081</v>
      </c>
      <c r="P4004" t="s">
        <v>1337</v>
      </c>
      <c r="Q4004" t="s">
        <v>1581</v>
      </c>
      <c r="R4004" t="s">
        <v>1358</v>
      </c>
      <c r="S4004" t="s">
        <v>1332</v>
      </c>
      <c r="U4004" t="s">
        <v>1340</v>
      </c>
      <c r="V4004" t="s">
        <v>1341</v>
      </c>
      <c r="W4004" t="s">
        <v>1358</v>
      </c>
      <c r="AC4004" t="s">
        <v>1343</v>
      </c>
      <c r="AF4004" t="s">
        <v>1343</v>
      </c>
      <c r="AI4004" t="s">
        <v>1358</v>
      </c>
      <c r="AJ4004">
        <v>52</v>
      </c>
      <c r="AL4004">
        <v>0</v>
      </c>
      <c r="AM4004" t="s">
        <v>1332</v>
      </c>
      <c r="AN4004">
        <v>0</v>
      </c>
      <c r="AO4004">
        <v>0</v>
      </c>
    </row>
    <row r="4005" spans="1:41" hidden="1" x14ac:dyDescent="0.3">
      <c r="A4005" t="s">
        <v>1332</v>
      </c>
      <c r="B4005" t="s">
        <v>1379</v>
      </c>
      <c r="C4005" t="s">
        <v>205</v>
      </c>
      <c r="D4005" t="s">
        <v>2402</v>
      </c>
      <c r="E4005" t="s">
        <v>1332</v>
      </c>
      <c r="I4005" t="s">
        <v>1335</v>
      </c>
      <c r="J4005">
        <v>560</v>
      </c>
      <c r="K4005" t="s">
        <v>1580</v>
      </c>
      <c r="L4005">
        <v>46028</v>
      </c>
      <c r="N4005">
        <v>46081</v>
      </c>
      <c r="P4005" t="s">
        <v>1420</v>
      </c>
      <c r="Q4005" t="s">
        <v>1581</v>
      </c>
      <c r="R4005" t="s">
        <v>1358</v>
      </c>
      <c r="S4005" t="s">
        <v>1332</v>
      </c>
      <c r="U4005" t="s">
        <v>1340</v>
      </c>
      <c r="V4005" t="s">
        <v>1341</v>
      </c>
      <c r="W4005" t="s">
        <v>1358</v>
      </c>
      <c r="AC4005" t="s">
        <v>1343</v>
      </c>
      <c r="AF4005" t="s">
        <v>1343</v>
      </c>
      <c r="AI4005" t="s">
        <v>1358</v>
      </c>
      <c r="AJ4005" t="s">
        <v>1332</v>
      </c>
      <c r="AL4005">
        <v>0</v>
      </c>
      <c r="AM4005" t="s">
        <v>1332</v>
      </c>
      <c r="AN4005">
        <v>0</v>
      </c>
      <c r="AO4005">
        <v>0</v>
      </c>
    </row>
    <row r="4006" spans="1:41" hidden="1" x14ac:dyDescent="0.3">
      <c r="A4006" t="s">
        <v>1332</v>
      </c>
      <c r="B4006" t="s">
        <v>1379</v>
      </c>
      <c r="C4006" t="s">
        <v>205</v>
      </c>
      <c r="D4006" t="s">
        <v>2405</v>
      </c>
      <c r="E4006" t="s">
        <v>1332</v>
      </c>
      <c r="I4006" t="s">
        <v>1335</v>
      </c>
      <c r="J4006">
        <v>0</v>
      </c>
      <c r="K4006" t="s">
        <v>1580</v>
      </c>
      <c r="L4006">
        <v>46028</v>
      </c>
      <c r="N4006">
        <v>46081</v>
      </c>
      <c r="P4006" t="s">
        <v>1420</v>
      </c>
      <c r="Q4006" t="s">
        <v>1581</v>
      </c>
      <c r="R4006" t="s">
        <v>1358</v>
      </c>
      <c r="S4006" t="s">
        <v>1332</v>
      </c>
      <c r="U4006" t="s">
        <v>1340</v>
      </c>
      <c r="V4006" t="s">
        <v>1341</v>
      </c>
      <c r="W4006" t="s">
        <v>1358</v>
      </c>
      <c r="AC4006" t="s">
        <v>1343</v>
      </c>
      <c r="AF4006" t="s">
        <v>1343</v>
      </c>
      <c r="AI4006" t="s">
        <v>1358</v>
      </c>
      <c r="AJ4006" t="s">
        <v>1332</v>
      </c>
      <c r="AL4006">
        <v>0</v>
      </c>
      <c r="AM4006" t="s">
        <v>1332</v>
      </c>
      <c r="AN4006">
        <v>0</v>
      </c>
      <c r="AO4006">
        <v>0</v>
      </c>
    </row>
    <row r="4007" spans="1:41" hidden="1" x14ac:dyDescent="0.3">
      <c r="A4007" t="s">
        <v>1332</v>
      </c>
      <c r="B4007" t="s">
        <v>1332</v>
      </c>
      <c r="C4007" t="s">
        <v>205</v>
      </c>
      <c r="D4007" t="s">
        <v>5409</v>
      </c>
      <c r="E4007" t="s">
        <v>5410</v>
      </c>
      <c r="F4007" t="s">
        <v>5690</v>
      </c>
      <c r="G4007" t="s">
        <v>5691</v>
      </c>
      <c r="I4007" t="s">
        <v>1335</v>
      </c>
      <c r="J4007">
        <v>560</v>
      </c>
      <c r="K4007" t="s">
        <v>1580</v>
      </c>
      <c r="L4007">
        <v>46092</v>
      </c>
      <c r="N4007">
        <v>46142</v>
      </c>
      <c r="P4007" t="s">
        <v>1337</v>
      </c>
      <c r="Q4007" t="s">
        <v>1581</v>
      </c>
      <c r="R4007" t="s">
        <v>1781</v>
      </c>
      <c r="S4007" t="s">
        <v>1332</v>
      </c>
      <c r="U4007" t="s">
        <v>1340</v>
      </c>
      <c r="V4007" t="s">
        <v>1341</v>
      </c>
      <c r="W4007" t="s">
        <v>1355</v>
      </c>
      <c r="AC4007" t="s">
        <v>1343</v>
      </c>
      <c r="AF4007" t="s">
        <v>1343</v>
      </c>
      <c r="AI4007">
        <v>12</v>
      </c>
      <c r="AJ4007">
        <v>560</v>
      </c>
      <c r="AL4007">
        <v>0</v>
      </c>
      <c r="AM4007" t="s">
        <v>1332</v>
      </c>
      <c r="AN4007">
        <v>0</v>
      </c>
      <c r="AO4007">
        <v>0</v>
      </c>
    </row>
    <row r="4008" spans="1:41" hidden="1" x14ac:dyDescent="0.3">
      <c r="A4008" t="s">
        <v>1332</v>
      </c>
      <c r="B4008" t="s">
        <v>1332</v>
      </c>
      <c r="C4008" t="s">
        <v>39</v>
      </c>
      <c r="D4008" t="s">
        <v>4974</v>
      </c>
      <c r="E4008">
        <v>2026061</v>
      </c>
      <c r="F4008" t="s">
        <v>5690</v>
      </c>
      <c r="G4008" t="s">
        <v>5779</v>
      </c>
      <c r="I4008" t="s">
        <v>1335</v>
      </c>
      <c r="J4008">
        <v>560</v>
      </c>
      <c r="K4008" t="s">
        <v>1580</v>
      </c>
      <c r="L4008">
        <v>46093</v>
      </c>
      <c r="N4008">
        <v>46142</v>
      </c>
      <c r="P4008" t="s">
        <v>1337</v>
      </c>
      <c r="Q4008" t="s">
        <v>1581</v>
      </c>
      <c r="R4008" t="s">
        <v>1781</v>
      </c>
      <c r="S4008" t="s">
        <v>1332</v>
      </c>
      <c r="U4008" t="s">
        <v>1340</v>
      </c>
      <c r="V4008" t="s">
        <v>1341</v>
      </c>
      <c r="W4008" t="s">
        <v>1355</v>
      </c>
      <c r="AC4008" t="s">
        <v>1343</v>
      </c>
      <c r="AF4008" t="s">
        <v>1343</v>
      </c>
      <c r="AI4008">
        <v>12</v>
      </c>
      <c r="AJ4008">
        <v>645</v>
      </c>
      <c r="AL4008">
        <v>0</v>
      </c>
      <c r="AM4008" t="s">
        <v>1332</v>
      </c>
      <c r="AN4008">
        <v>0</v>
      </c>
      <c r="AO4008">
        <v>0</v>
      </c>
    </row>
    <row r="4009" spans="1:41" hidden="1" x14ac:dyDescent="0.3">
      <c r="A4009" t="s">
        <v>1332</v>
      </c>
      <c r="B4009" t="s">
        <v>1332</v>
      </c>
      <c r="C4009" t="s">
        <v>39</v>
      </c>
      <c r="D4009" t="s">
        <v>4500</v>
      </c>
      <c r="E4009">
        <v>2026062</v>
      </c>
      <c r="F4009" t="s">
        <v>5690</v>
      </c>
      <c r="G4009" t="s">
        <v>5780</v>
      </c>
      <c r="I4009" t="s">
        <v>1335</v>
      </c>
      <c r="J4009">
        <v>380</v>
      </c>
      <c r="K4009" t="s">
        <v>1580</v>
      </c>
      <c r="L4009">
        <v>46093</v>
      </c>
      <c r="N4009">
        <v>46142</v>
      </c>
      <c r="P4009" t="s">
        <v>1337</v>
      </c>
      <c r="Q4009" t="s">
        <v>1581</v>
      </c>
      <c r="R4009" t="s">
        <v>1781</v>
      </c>
      <c r="S4009" t="s">
        <v>1332</v>
      </c>
      <c r="U4009" t="s">
        <v>1340</v>
      </c>
      <c r="V4009" t="s">
        <v>1341</v>
      </c>
      <c r="W4009" t="s">
        <v>1355</v>
      </c>
      <c r="AC4009" t="s">
        <v>1343</v>
      </c>
      <c r="AF4009" t="s">
        <v>1343</v>
      </c>
      <c r="AI4009">
        <v>12</v>
      </c>
      <c r="AJ4009">
        <v>435</v>
      </c>
      <c r="AL4009">
        <v>0</v>
      </c>
      <c r="AM4009" t="s">
        <v>1332</v>
      </c>
      <c r="AN4009">
        <v>0</v>
      </c>
      <c r="AO4009">
        <v>0</v>
      </c>
    </row>
    <row r="4010" spans="1:41" hidden="1" x14ac:dyDescent="0.3">
      <c r="A4010" t="s">
        <v>1332</v>
      </c>
      <c r="B4010" t="s">
        <v>1332</v>
      </c>
      <c r="C4010" t="s">
        <v>39</v>
      </c>
      <c r="D4010" t="s">
        <v>3686</v>
      </c>
      <c r="E4010">
        <v>2025945</v>
      </c>
      <c r="I4010" t="s">
        <v>1335</v>
      </c>
      <c r="J4010">
        <v>80</v>
      </c>
      <c r="K4010" t="s">
        <v>3747</v>
      </c>
      <c r="L4010">
        <v>46056</v>
      </c>
      <c r="N4010">
        <v>46096</v>
      </c>
      <c r="P4010" t="s">
        <v>1361</v>
      </c>
      <c r="Q4010" t="s">
        <v>3748</v>
      </c>
      <c r="R4010" t="s">
        <v>1339</v>
      </c>
      <c r="S4010" t="s">
        <v>1353</v>
      </c>
      <c r="U4010" t="s">
        <v>3513</v>
      </c>
      <c r="V4010" t="s">
        <v>1341</v>
      </c>
      <c r="W4010" t="s">
        <v>1339</v>
      </c>
      <c r="X4010">
        <v>46116</v>
      </c>
      <c r="Y4010" t="s">
        <v>3749</v>
      </c>
      <c r="Z4010">
        <v>42</v>
      </c>
      <c r="AA4010">
        <v>8</v>
      </c>
      <c r="AB4010">
        <v>6</v>
      </c>
      <c r="AC4010" t="s">
        <v>1343</v>
      </c>
      <c r="AF4010" t="s">
        <v>1343</v>
      </c>
      <c r="AI4010" t="s">
        <v>1339</v>
      </c>
      <c r="AJ4010">
        <v>140</v>
      </c>
      <c r="AL4010">
        <v>42</v>
      </c>
      <c r="AM4010">
        <v>42</v>
      </c>
      <c r="AN4010">
        <v>0.19047619047618999</v>
      </c>
      <c r="AO4010">
        <v>3.3333333333333299</v>
      </c>
    </row>
    <row r="4011" spans="1:41" hidden="1" x14ac:dyDescent="0.3">
      <c r="A4011" t="s">
        <v>1332</v>
      </c>
      <c r="B4011" t="s">
        <v>1332</v>
      </c>
      <c r="C4011" t="s">
        <v>39</v>
      </c>
      <c r="D4011" t="s">
        <v>5409</v>
      </c>
      <c r="E4011" t="s">
        <v>5410</v>
      </c>
      <c r="F4011" t="s">
        <v>6161</v>
      </c>
      <c r="G4011" t="s">
        <v>6162</v>
      </c>
      <c r="I4011" t="s">
        <v>1335</v>
      </c>
      <c r="J4011">
        <v>350</v>
      </c>
      <c r="K4011" t="s">
        <v>6163</v>
      </c>
      <c r="L4011">
        <v>46097</v>
      </c>
      <c r="N4011">
        <v>46142</v>
      </c>
      <c r="P4011" t="s">
        <v>1337</v>
      </c>
      <c r="Q4011" t="s">
        <v>6164</v>
      </c>
      <c r="R4011" t="s">
        <v>1781</v>
      </c>
      <c r="S4011" t="s">
        <v>1332</v>
      </c>
      <c r="U4011" t="s">
        <v>1340</v>
      </c>
      <c r="V4011" t="s">
        <v>1341</v>
      </c>
      <c r="W4011" t="s">
        <v>1355</v>
      </c>
      <c r="AC4011" t="s">
        <v>1343</v>
      </c>
      <c r="AF4011" t="s">
        <v>1343</v>
      </c>
      <c r="AI4011">
        <v>12</v>
      </c>
      <c r="AJ4011">
        <v>350</v>
      </c>
      <c r="AL4011">
        <v>0</v>
      </c>
      <c r="AM4011" t="s">
        <v>1332</v>
      </c>
      <c r="AN4011">
        <v>0</v>
      </c>
      <c r="AO4011">
        <v>0</v>
      </c>
    </row>
    <row r="4012" spans="1:41" hidden="1" x14ac:dyDescent="0.3">
      <c r="A4012" t="s">
        <v>1332</v>
      </c>
      <c r="B4012" t="s">
        <v>1332</v>
      </c>
      <c r="C4012" t="s">
        <v>1371</v>
      </c>
      <c r="D4012" t="s">
        <v>3692</v>
      </c>
      <c r="E4012">
        <v>2026005</v>
      </c>
      <c r="I4012" t="s">
        <v>1335</v>
      </c>
      <c r="J4012">
        <v>100</v>
      </c>
      <c r="K4012" t="s">
        <v>4009</v>
      </c>
      <c r="L4012">
        <v>46058</v>
      </c>
      <c r="N4012">
        <v>46132</v>
      </c>
      <c r="P4012" t="s">
        <v>1337</v>
      </c>
      <c r="Q4012" t="s">
        <v>4010</v>
      </c>
      <c r="R4012" t="s">
        <v>1358</v>
      </c>
      <c r="S4012" t="s">
        <v>1332</v>
      </c>
      <c r="U4012" t="s">
        <v>1340</v>
      </c>
      <c r="V4012" t="s">
        <v>1341</v>
      </c>
      <c r="W4012" t="s">
        <v>1358</v>
      </c>
      <c r="AC4012" t="s">
        <v>1343</v>
      </c>
      <c r="AF4012" t="s">
        <v>1343</v>
      </c>
      <c r="AI4012" t="s">
        <v>1358</v>
      </c>
      <c r="AJ4012">
        <v>210</v>
      </c>
      <c r="AL4012">
        <v>0</v>
      </c>
      <c r="AM4012" t="s">
        <v>1332</v>
      </c>
      <c r="AN4012">
        <v>0</v>
      </c>
      <c r="AO4012">
        <v>0</v>
      </c>
    </row>
    <row r="4013" spans="1:41" hidden="1" x14ac:dyDescent="0.3">
      <c r="A4013" t="s">
        <v>1332</v>
      </c>
      <c r="B4013" t="s">
        <v>1332</v>
      </c>
      <c r="C4013" t="s">
        <v>47</v>
      </c>
      <c r="D4013" t="s">
        <v>2519</v>
      </c>
      <c r="E4013">
        <v>2025317</v>
      </c>
      <c r="F4013" t="s">
        <v>6821</v>
      </c>
      <c r="G4013" t="s">
        <v>6822</v>
      </c>
      <c r="I4013" t="s">
        <v>1335</v>
      </c>
      <c r="J4013">
        <v>180</v>
      </c>
      <c r="K4013" t="s">
        <v>4009</v>
      </c>
      <c r="L4013">
        <v>46104</v>
      </c>
      <c r="N4013">
        <v>46152</v>
      </c>
      <c r="P4013" t="s">
        <v>1337</v>
      </c>
      <c r="Q4013" t="s">
        <v>6823</v>
      </c>
      <c r="R4013" t="s">
        <v>1781</v>
      </c>
      <c r="S4013" t="s">
        <v>1332</v>
      </c>
      <c r="U4013" t="s">
        <v>1340</v>
      </c>
      <c r="V4013" t="s">
        <v>1402</v>
      </c>
      <c r="W4013" t="s">
        <v>1355</v>
      </c>
      <c r="AC4013" t="s">
        <v>1343</v>
      </c>
      <c r="AF4013" t="s">
        <v>1343</v>
      </c>
      <c r="AI4013">
        <v>22</v>
      </c>
      <c r="AJ4013">
        <v>230</v>
      </c>
      <c r="AL4013">
        <v>0</v>
      </c>
      <c r="AM4013" t="s">
        <v>1332</v>
      </c>
      <c r="AN4013">
        <v>0</v>
      </c>
      <c r="AO4013">
        <v>0</v>
      </c>
    </row>
    <row r="4014" spans="1:41" hidden="1" x14ac:dyDescent="0.3">
      <c r="A4014" t="s">
        <v>1332</v>
      </c>
      <c r="B4014" t="s">
        <v>1332</v>
      </c>
      <c r="C4014" t="s">
        <v>47</v>
      </c>
      <c r="D4014" t="s">
        <v>1755</v>
      </c>
      <c r="E4014">
        <v>2025329</v>
      </c>
      <c r="F4014" t="s">
        <v>6821</v>
      </c>
      <c r="I4014" t="s">
        <v>1335</v>
      </c>
      <c r="J4014">
        <v>0</v>
      </c>
      <c r="K4014" t="s">
        <v>4009</v>
      </c>
      <c r="L4014">
        <v>46104</v>
      </c>
      <c r="N4014">
        <v>46152</v>
      </c>
      <c r="P4014" t="s">
        <v>1337</v>
      </c>
      <c r="Q4014" t="s">
        <v>6823</v>
      </c>
      <c r="R4014" t="s">
        <v>1781</v>
      </c>
      <c r="S4014" t="s">
        <v>1332</v>
      </c>
      <c r="U4014" t="s">
        <v>1340</v>
      </c>
      <c r="V4014" t="s">
        <v>1402</v>
      </c>
      <c r="W4014" t="s">
        <v>1355</v>
      </c>
      <c r="AC4014" t="s">
        <v>1343</v>
      </c>
      <c r="AF4014" t="s">
        <v>1343</v>
      </c>
      <c r="AI4014">
        <v>22</v>
      </c>
      <c r="AJ4014">
        <v>52</v>
      </c>
      <c r="AL4014">
        <v>0</v>
      </c>
      <c r="AM4014" t="s">
        <v>1332</v>
      </c>
      <c r="AN4014">
        <v>0</v>
      </c>
      <c r="AO4014">
        <v>0</v>
      </c>
    </row>
    <row r="4015" spans="1:41" hidden="1" x14ac:dyDescent="0.3">
      <c r="A4015" t="s">
        <v>1332</v>
      </c>
      <c r="B4015" t="s">
        <v>1332</v>
      </c>
      <c r="C4015" t="s">
        <v>47</v>
      </c>
      <c r="D4015" t="s">
        <v>4500</v>
      </c>
      <c r="E4015">
        <v>2026062</v>
      </c>
      <c r="F4015" t="s">
        <v>5392</v>
      </c>
      <c r="G4015" t="s">
        <v>5393</v>
      </c>
      <c r="I4015" t="s">
        <v>1335</v>
      </c>
      <c r="J4015">
        <v>80</v>
      </c>
      <c r="K4015" t="s">
        <v>5394</v>
      </c>
      <c r="L4015">
        <v>46090</v>
      </c>
      <c r="N4015">
        <v>46142</v>
      </c>
      <c r="P4015" t="s">
        <v>1361</v>
      </c>
      <c r="Q4015" t="s">
        <v>5395</v>
      </c>
      <c r="R4015" t="s">
        <v>1781</v>
      </c>
      <c r="S4015" t="s">
        <v>1353</v>
      </c>
      <c r="U4015" t="s">
        <v>1354</v>
      </c>
      <c r="V4015" t="s">
        <v>1341</v>
      </c>
      <c r="W4015" t="s">
        <v>1355</v>
      </c>
      <c r="AC4015" t="s">
        <v>1343</v>
      </c>
      <c r="AF4015" t="s">
        <v>1343</v>
      </c>
      <c r="AI4015">
        <v>12</v>
      </c>
      <c r="AJ4015">
        <v>135</v>
      </c>
      <c r="AL4015">
        <v>0</v>
      </c>
      <c r="AM4015" t="s">
        <v>1332</v>
      </c>
      <c r="AN4015">
        <v>0</v>
      </c>
      <c r="AO4015">
        <v>0</v>
      </c>
    </row>
    <row r="4016" spans="1:41" hidden="1" x14ac:dyDescent="0.3">
      <c r="A4016" t="s">
        <v>1332</v>
      </c>
      <c r="B4016" t="s">
        <v>1332</v>
      </c>
      <c r="C4016" t="s">
        <v>64</v>
      </c>
      <c r="D4016" t="s">
        <v>4520</v>
      </c>
      <c r="E4016">
        <v>2026012</v>
      </c>
      <c r="F4016" t="s">
        <v>5155</v>
      </c>
      <c r="G4016" t="s">
        <v>5156</v>
      </c>
      <c r="I4016" t="s">
        <v>1335</v>
      </c>
      <c r="J4016">
        <v>50</v>
      </c>
      <c r="K4016" t="s">
        <v>5157</v>
      </c>
      <c r="L4016">
        <v>46087</v>
      </c>
      <c r="N4016">
        <v>46122</v>
      </c>
      <c r="P4016" t="s">
        <v>1361</v>
      </c>
      <c r="Q4016" t="s">
        <v>5158</v>
      </c>
      <c r="R4016" t="s">
        <v>1352</v>
      </c>
      <c r="S4016" t="s">
        <v>1332</v>
      </c>
      <c r="U4016" t="s">
        <v>1340</v>
      </c>
      <c r="V4016" t="s">
        <v>1341</v>
      </c>
      <c r="W4016" t="s">
        <v>1355</v>
      </c>
      <c r="AC4016" t="s">
        <v>1343</v>
      </c>
      <c r="AF4016" t="s">
        <v>1343</v>
      </c>
      <c r="AI4016" t="s">
        <v>1352</v>
      </c>
      <c r="AJ4016">
        <v>115</v>
      </c>
      <c r="AL4016">
        <v>0</v>
      </c>
      <c r="AM4016" t="s">
        <v>1332</v>
      </c>
      <c r="AN4016">
        <v>0</v>
      </c>
      <c r="AO4016">
        <v>0</v>
      </c>
    </row>
    <row r="4017" spans="1:41" hidden="1" x14ac:dyDescent="0.3">
      <c r="A4017" t="s">
        <v>1332</v>
      </c>
      <c r="B4017" t="s">
        <v>1332</v>
      </c>
      <c r="C4017" t="s">
        <v>47</v>
      </c>
      <c r="D4017" t="s">
        <v>4520</v>
      </c>
      <c r="E4017">
        <v>2026012</v>
      </c>
      <c r="F4017" t="s">
        <v>4735</v>
      </c>
      <c r="G4017" t="s">
        <v>4736</v>
      </c>
      <c r="I4017" t="s">
        <v>1335</v>
      </c>
      <c r="J4017">
        <v>300</v>
      </c>
      <c r="K4017" t="s">
        <v>4737</v>
      </c>
      <c r="L4017">
        <v>46085</v>
      </c>
      <c r="N4017">
        <v>46122</v>
      </c>
      <c r="P4017" t="s">
        <v>1337</v>
      </c>
      <c r="Q4017" t="s">
        <v>4738</v>
      </c>
      <c r="R4017" t="s">
        <v>1339</v>
      </c>
      <c r="S4017" t="s">
        <v>1332</v>
      </c>
      <c r="U4017" t="s">
        <v>1340</v>
      </c>
      <c r="V4017" t="s">
        <v>1341</v>
      </c>
      <c r="W4017" t="s">
        <v>1339</v>
      </c>
      <c r="X4017">
        <v>46117</v>
      </c>
      <c r="Y4017" t="s">
        <v>4739</v>
      </c>
      <c r="Z4017">
        <v>124</v>
      </c>
      <c r="AA4017">
        <v>21</v>
      </c>
      <c r="AC4017" t="s">
        <v>1343</v>
      </c>
      <c r="AF4017" t="s">
        <v>1343</v>
      </c>
      <c r="AI4017" t="s">
        <v>1339</v>
      </c>
      <c r="AJ4017">
        <v>365</v>
      </c>
      <c r="AL4017">
        <v>124</v>
      </c>
      <c r="AM4017">
        <v>124</v>
      </c>
      <c r="AN4017">
        <v>0.16935483870967699</v>
      </c>
      <c r="AO4017">
        <v>2.94354838709677</v>
      </c>
    </row>
    <row r="4018" spans="1:41" hidden="1" x14ac:dyDescent="0.3">
      <c r="A4018" t="s">
        <v>1332</v>
      </c>
      <c r="B4018" t="s">
        <v>1332</v>
      </c>
      <c r="C4018" t="s">
        <v>47</v>
      </c>
      <c r="D4018" t="s">
        <v>1438</v>
      </c>
      <c r="E4018">
        <v>2025933</v>
      </c>
      <c r="F4018" t="s">
        <v>4735</v>
      </c>
      <c r="G4018" t="s">
        <v>4740</v>
      </c>
      <c r="I4018" t="s">
        <v>1335</v>
      </c>
      <c r="J4018">
        <v>300</v>
      </c>
      <c r="K4018" t="s">
        <v>4737</v>
      </c>
      <c r="L4018">
        <v>46085</v>
      </c>
      <c r="N4018">
        <v>46112</v>
      </c>
      <c r="P4018" t="s">
        <v>1337</v>
      </c>
      <c r="Q4018" t="s">
        <v>4738</v>
      </c>
      <c r="R4018" t="s">
        <v>1339</v>
      </c>
      <c r="S4018" t="s">
        <v>1332</v>
      </c>
      <c r="U4018" t="s">
        <v>1340</v>
      </c>
      <c r="V4018" t="s">
        <v>1341</v>
      </c>
      <c r="W4018" t="s">
        <v>1339</v>
      </c>
      <c r="X4018">
        <v>46110</v>
      </c>
      <c r="Y4018" t="s">
        <v>4741</v>
      </c>
      <c r="Z4018">
        <v>114</v>
      </c>
      <c r="AA4018">
        <v>15</v>
      </c>
      <c r="AB4018">
        <v>5</v>
      </c>
      <c r="AC4018" t="s">
        <v>1343</v>
      </c>
      <c r="AF4018" t="s">
        <v>1343</v>
      </c>
      <c r="AI4018" t="s">
        <v>1339</v>
      </c>
      <c r="AJ4018">
        <v>350</v>
      </c>
      <c r="AL4018">
        <v>114</v>
      </c>
      <c r="AM4018">
        <v>114</v>
      </c>
      <c r="AN4018">
        <v>0.13157894736842099</v>
      </c>
      <c r="AO4018">
        <v>3.0701754385964901</v>
      </c>
    </row>
    <row r="4019" spans="1:41" hidden="1" x14ac:dyDescent="0.3">
      <c r="A4019" t="s">
        <v>1332</v>
      </c>
      <c r="B4019" t="s">
        <v>1332</v>
      </c>
      <c r="C4019" t="s">
        <v>47</v>
      </c>
      <c r="D4019" t="s">
        <v>1755</v>
      </c>
      <c r="E4019">
        <v>2025329</v>
      </c>
      <c r="F4019" t="s">
        <v>4735</v>
      </c>
      <c r="I4019" t="s">
        <v>1335</v>
      </c>
      <c r="J4019">
        <v>0</v>
      </c>
      <c r="K4019" t="s">
        <v>4737</v>
      </c>
      <c r="L4019">
        <v>46085</v>
      </c>
      <c r="N4019">
        <v>46112</v>
      </c>
      <c r="P4019" t="s">
        <v>1337</v>
      </c>
      <c r="Q4019" t="s">
        <v>4738</v>
      </c>
      <c r="R4019" t="s">
        <v>1339</v>
      </c>
      <c r="S4019" t="s">
        <v>1332</v>
      </c>
      <c r="U4019" t="s">
        <v>1340</v>
      </c>
      <c r="V4019" t="s">
        <v>1341</v>
      </c>
      <c r="W4019" t="s">
        <v>1339</v>
      </c>
      <c r="X4019">
        <v>46110</v>
      </c>
      <c r="Y4019" t="s">
        <v>4741</v>
      </c>
      <c r="Z4019">
        <v>114</v>
      </c>
      <c r="AA4019">
        <v>15</v>
      </c>
      <c r="AB4019">
        <v>5</v>
      </c>
      <c r="AC4019" t="s">
        <v>1343</v>
      </c>
      <c r="AF4019" t="s">
        <v>1343</v>
      </c>
      <c r="AI4019" t="s">
        <v>1339</v>
      </c>
      <c r="AJ4019">
        <v>52</v>
      </c>
      <c r="AL4019" t="s">
        <v>1332</v>
      </c>
      <c r="AM4019" t="s">
        <v>1332</v>
      </c>
      <c r="AN4019">
        <v>0.13157894736842099</v>
      </c>
      <c r="AO4019">
        <v>0</v>
      </c>
    </row>
    <row r="4020" spans="1:41" hidden="1" x14ac:dyDescent="0.3">
      <c r="A4020" t="s">
        <v>1332</v>
      </c>
      <c r="B4020" t="s">
        <v>1332</v>
      </c>
      <c r="C4020" t="s">
        <v>39</v>
      </c>
      <c r="D4020" t="s">
        <v>1920</v>
      </c>
      <c r="E4020">
        <v>2025895</v>
      </c>
      <c r="I4020" t="s">
        <v>1335</v>
      </c>
      <c r="J4020">
        <v>0</v>
      </c>
      <c r="K4020" t="s">
        <v>2008</v>
      </c>
      <c r="L4020">
        <v>46008</v>
      </c>
      <c r="N4020">
        <v>46052</v>
      </c>
      <c r="P4020" t="s">
        <v>1361</v>
      </c>
      <c r="Q4020" t="s">
        <v>2009</v>
      </c>
      <c r="R4020" t="s">
        <v>1339</v>
      </c>
      <c r="S4020" t="s">
        <v>1332</v>
      </c>
      <c r="U4020" t="s">
        <v>1537</v>
      </c>
      <c r="V4020" t="s">
        <v>1341</v>
      </c>
      <c r="W4020" t="s">
        <v>1339</v>
      </c>
      <c r="X4020">
        <v>46033</v>
      </c>
      <c r="Y4020" t="s">
        <v>2010</v>
      </c>
      <c r="Z4020">
        <v>24</v>
      </c>
      <c r="AA4020">
        <v>7</v>
      </c>
      <c r="AB4020">
        <v>2</v>
      </c>
      <c r="AC4020" t="s">
        <v>1343</v>
      </c>
      <c r="AF4020" t="s">
        <v>1343</v>
      </c>
      <c r="AI4020" t="s">
        <v>1339</v>
      </c>
      <c r="AJ4020">
        <v>110</v>
      </c>
      <c r="AL4020">
        <v>24</v>
      </c>
      <c r="AM4020">
        <v>24</v>
      </c>
      <c r="AN4020">
        <v>0.29166666666666702</v>
      </c>
      <c r="AO4020">
        <v>4.5833333333333304</v>
      </c>
    </row>
    <row r="4021" spans="1:41" hidden="1" x14ac:dyDescent="0.3">
      <c r="A4021" t="s">
        <v>1332</v>
      </c>
      <c r="B4021" t="s">
        <v>1332</v>
      </c>
      <c r="C4021" t="s">
        <v>1386</v>
      </c>
      <c r="D4021" t="s">
        <v>1972</v>
      </c>
      <c r="E4021" t="s">
        <v>1973</v>
      </c>
      <c r="I4021" t="s">
        <v>1335</v>
      </c>
      <c r="J4021">
        <v>350</v>
      </c>
      <c r="K4021" t="s">
        <v>3228</v>
      </c>
      <c r="L4021">
        <v>46027</v>
      </c>
      <c r="N4021">
        <v>46081</v>
      </c>
      <c r="P4021" t="s">
        <v>1420</v>
      </c>
      <c r="Q4021" t="s">
        <v>3229</v>
      </c>
      <c r="R4021" t="s">
        <v>1339</v>
      </c>
      <c r="S4021" t="s">
        <v>1332</v>
      </c>
      <c r="U4021" t="s">
        <v>1340</v>
      </c>
      <c r="V4021" t="s">
        <v>1341</v>
      </c>
      <c r="W4021" t="s">
        <v>1339</v>
      </c>
      <c r="X4021">
        <v>46044</v>
      </c>
      <c r="Y4021" t="s">
        <v>3230</v>
      </c>
      <c r="AC4021" t="s">
        <v>1343</v>
      </c>
      <c r="AF4021" t="s">
        <v>1343</v>
      </c>
      <c r="AI4021" t="s">
        <v>1339</v>
      </c>
      <c r="AJ4021">
        <v>435</v>
      </c>
      <c r="AL4021">
        <v>0</v>
      </c>
      <c r="AM4021">
        <v>0</v>
      </c>
      <c r="AN4021">
        <v>0</v>
      </c>
      <c r="AO4021">
        <v>0</v>
      </c>
    </row>
    <row r="4022" spans="1:41" hidden="1" x14ac:dyDescent="0.3">
      <c r="A4022" t="s">
        <v>1332</v>
      </c>
      <c r="B4022" t="s">
        <v>1332</v>
      </c>
      <c r="C4022" t="s">
        <v>1386</v>
      </c>
      <c r="D4022" t="s">
        <v>1976</v>
      </c>
      <c r="E4022" t="s">
        <v>1977</v>
      </c>
      <c r="I4022" t="s">
        <v>1335</v>
      </c>
      <c r="J4022">
        <v>0</v>
      </c>
      <c r="K4022" t="s">
        <v>3228</v>
      </c>
      <c r="L4022">
        <v>46027</v>
      </c>
      <c r="N4022">
        <v>46081</v>
      </c>
      <c r="P4022" t="s">
        <v>1420</v>
      </c>
      <c r="Q4022" t="s">
        <v>3229</v>
      </c>
      <c r="R4022" t="s">
        <v>1339</v>
      </c>
      <c r="S4022" t="s">
        <v>1332</v>
      </c>
      <c r="U4022" t="s">
        <v>1340</v>
      </c>
      <c r="V4022" t="s">
        <v>1341</v>
      </c>
      <c r="W4022" t="s">
        <v>1339</v>
      </c>
      <c r="X4022">
        <v>46044</v>
      </c>
      <c r="Y4022" t="s">
        <v>3230</v>
      </c>
      <c r="AC4022" t="s">
        <v>1343</v>
      </c>
      <c r="AF4022" t="s">
        <v>1343</v>
      </c>
      <c r="AI4022" t="s">
        <v>1339</v>
      </c>
      <c r="AJ4022">
        <v>42</v>
      </c>
      <c r="AL4022" t="s">
        <v>1332</v>
      </c>
      <c r="AM4022" t="s">
        <v>1332</v>
      </c>
      <c r="AN4022">
        <v>0</v>
      </c>
      <c r="AO4022">
        <v>0</v>
      </c>
    </row>
    <row r="4023" spans="1:41" hidden="1" x14ac:dyDescent="0.3">
      <c r="A4023" t="s">
        <v>1332</v>
      </c>
      <c r="B4023" t="s">
        <v>1332</v>
      </c>
      <c r="C4023" t="s">
        <v>39</v>
      </c>
      <c r="D4023" t="s">
        <v>2962</v>
      </c>
      <c r="E4023">
        <v>2025945</v>
      </c>
      <c r="F4023" t="s">
        <v>6839</v>
      </c>
      <c r="G4023" t="s">
        <v>6840</v>
      </c>
      <c r="I4023" t="s">
        <v>1335</v>
      </c>
      <c r="J4023">
        <v>100</v>
      </c>
      <c r="K4023" t="s">
        <v>3228</v>
      </c>
      <c r="L4023">
        <v>46105</v>
      </c>
      <c r="N4023">
        <v>46152</v>
      </c>
      <c r="P4023" t="s">
        <v>1361</v>
      </c>
      <c r="Q4023" t="s">
        <v>6841</v>
      </c>
      <c r="R4023" t="s">
        <v>1781</v>
      </c>
      <c r="S4023" t="s">
        <v>1332</v>
      </c>
      <c r="U4023" t="s">
        <v>1340</v>
      </c>
      <c r="V4023" t="s">
        <v>1341</v>
      </c>
      <c r="W4023" t="s">
        <v>1355</v>
      </c>
      <c r="AC4023" t="s">
        <v>1343</v>
      </c>
      <c r="AF4023" t="s">
        <v>1343</v>
      </c>
      <c r="AI4023">
        <v>22</v>
      </c>
      <c r="AJ4023">
        <v>160</v>
      </c>
      <c r="AL4023">
        <v>0</v>
      </c>
      <c r="AM4023" t="s">
        <v>1332</v>
      </c>
      <c r="AN4023">
        <v>0</v>
      </c>
      <c r="AO4023">
        <v>0</v>
      </c>
    </row>
    <row r="4024" spans="1:41" x14ac:dyDescent="0.3">
      <c r="A4024" t="s">
        <v>1332</v>
      </c>
      <c r="B4024" t="s">
        <v>1332</v>
      </c>
      <c r="C4024" t="s">
        <v>1380</v>
      </c>
      <c r="D4024" t="s">
        <v>2962</v>
      </c>
      <c r="E4024">
        <v>2025945</v>
      </c>
      <c r="F4024" t="s">
        <v>5209</v>
      </c>
      <c r="G4024" t="s">
        <v>5210</v>
      </c>
      <c r="I4024" t="s">
        <v>1335</v>
      </c>
      <c r="J4024">
        <v>50</v>
      </c>
      <c r="K4024" t="s">
        <v>2246</v>
      </c>
      <c r="L4024" s="42">
        <v>46083</v>
      </c>
      <c r="N4024">
        <v>46112</v>
      </c>
      <c r="P4024" t="s">
        <v>1361</v>
      </c>
      <c r="Q4024" t="s">
        <v>2247</v>
      </c>
      <c r="R4024" t="s">
        <v>1339</v>
      </c>
      <c r="S4024" t="s">
        <v>1332</v>
      </c>
      <c r="U4024" t="s">
        <v>1340</v>
      </c>
      <c r="V4024" t="s">
        <v>1341</v>
      </c>
      <c r="W4024" t="s">
        <v>1339</v>
      </c>
      <c r="X4024">
        <v>46107</v>
      </c>
      <c r="Y4024" t="s">
        <v>5211</v>
      </c>
      <c r="AC4024" t="s">
        <v>1343</v>
      </c>
      <c r="AF4024" t="s">
        <v>1343</v>
      </c>
      <c r="AI4024" t="s">
        <v>1339</v>
      </c>
      <c r="AJ4024">
        <v>110</v>
      </c>
      <c r="AL4024">
        <v>0</v>
      </c>
      <c r="AM4024">
        <v>0</v>
      </c>
      <c r="AN4024">
        <v>0</v>
      </c>
      <c r="AO4024">
        <v>0</v>
      </c>
    </row>
    <row r="4025" spans="1:41" hidden="1" x14ac:dyDescent="0.3">
      <c r="A4025" t="s">
        <v>1332</v>
      </c>
      <c r="B4025" t="s">
        <v>1332</v>
      </c>
      <c r="C4025" t="s">
        <v>205</v>
      </c>
      <c r="D4025" t="s">
        <v>2519</v>
      </c>
      <c r="E4025">
        <v>2025317</v>
      </c>
      <c r="I4025" t="s">
        <v>1369</v>
      </c>
      <c r="J4025">
        <v>0</v>
      </c>
      <c r="K4025" t="s">
        <v>3721</v>
      </c>
      <c r="L4025">
        <v>46055</v>
      </c>
      <c r="N4025">
        <v>46111</v>
      </c>
      <c r="P4025" t="s">
        <v>1337</v>
      </c>
      <c r="Q4025" t="s">
        <v>3719</v>
      </c>
      <c r="R4025" t="s">
        <v>1339</v>
      </c>
      <c r="S4025" t="s">
        <v>1332</v>
      </c>
      <c r="U4025" t="s">
        <v>1340</v>
      </c>
      <c r="V4025" t="s">
        <v>1341</v>
      </c>
      <c r="W4025" t="s">
        <v>1339</v>
      </c>
      <c r="X4025">
        <v>46106</v>
      </c>
      <c r="Y4025" t="s">
        <v>3722</v>
      </c>
      <c r="Z4025">
        <v>570</v>
      </c>
      <c r="AA4025">
        <v>18</v>
      </c>
      <c r="AB4025">
        <v>6</v>
      </c>
      <c r="AC4025" t="s">
        <v>1343</v>
      </c>
      <c r="AF4025" t="s">
        <v>1343</v>
      </c>
      <c r="AI4025" t="s">
        <v>1339</v>
      </c>
      <c r="AJ4025">
        <v>50</v>
      </c>
      <c r="AL4025">
        <v>570</v>
      </c>
      <c r="AM4025">
        <v>57</v>
      </c>
      <c r="AN4025">
        <v>3.1578947368421102E-2</v>
      </c>
      <c r="AO4025">
        <v>0.87719298245613997</v>
      </c>
    </row>
    <row r="4026" spans="1:41" hidden="1" x14ac:dyDescent="0.3">
      <c r="A4026" t="s">
        <v>1332</v>
      </c>
      <c r="B4026" t="s">
        <v>1332</v>
      </c>
      <c r="C4026" t="s">
        <v>205</v>
      </c>
      <c r="D4026" t="s">
        <v>2695</v>
      </c>
      <c r="E4026">
        <v>2025982</v>
      </c>
      <c r="I4026" t="s">
        <v>1369</v>
      </c>
      <c r="J4026">
        <v>0</v>
      </c>
      <c r="K4026" t="s">
        <v>3721</v>
      </c>
      <c r="L4026">
        <v>46055</v>
      </c>
      <c r="N4026">
        <v>46111</v>
      </c>
      <c r="P4026" t="s">
        <v>1337</v>
      </c>
      <c r="Q4026" t="s">
        <v>3719</v>
      </c>
      <c r="R4026" t="s">
        <v>1339</v>
      </c>
      <c r="S4026" t="s">
        <v>1332</v>
      </c>
      <c r="U4026" t="s">
        <v>1340</v>
      </c>
      <c r="V4026" t="s">
        <v>1341</v>
      </c>
      <c r="W4026" t="s">
        <v>1339</v>
      </c>
      <c r="X4026">
        <v>46106</v>
      </c>
      <c r="Y4026" t="s">
        <v>3722</v>
      </c>
      <c r="Z4026">
        <v>570</v>
      </c>
      <c r="AA4026">
        <v>18</v>
      </c>
      <c r="AB4026">
        <v>6</v>
      </c>
      <c r="AC4026" t="s">
        <v>1343</v>
      </c>
      <c r="AF4026" t="s">
        <v>1343</v>
      </c>
      <c r="AI4026" t="s">
        <v>1339</v>
      </c>
      <c r="AJ4026">
        <v>35</v>
      </c>
      <c r="AL4026" t="s">
        <v>1332</v>
      </c>
      <c r="AM4026" t="s">
        <v>1332</v>
      </c>
      <c r="AN4026">
        <v>3.1578947368421102E-2</v>
      </c>
      <c r="AO4026">
        <v>0</v>
      </c>
    </row>
    <row r="4027" spans="1:41" hidden="1" x14ac:dyDescent="0.3">
      <c r="A4027" t="s">
        <v>1332</v>
      </c>
      <c r="B4027" t="s">
        <v>1332</v>
      </c>
      <c r="C4027" t="s">
        <v>205</v>
      </c>
      <c r="D4027" t="s">
        <v>3368</v>
      </c>
      <c r="E4027">
        <v>2025505</v>
      </c>
      <c r="I4027" t="s">
        <v>1369</v>
      </c>
      <c r="J4027">
        <v>0</v>
      </c>
      <c r="K4027" t="s">
        <v>3721</v>
      </c>
      <c r="L4027">
        <v>46055</v>
      </c>
      <c r="N4027">
        <v>46111</v>
      </c>
      <c r="P4027" t="s">
        <v>1337</v>
      </c>
      <c r="Q4027" t="s">
        <v>3719</v>
      </c>
      <c r="R4027" t="s">
        <v>1339</v>
      </c>
      <c r="S4027" t="s">
        <v>1332</v>
      </c>
      <c r="U4027" t="s">
        <v>1340</v>
      </c>
      <c r="V4027" t="s">
        <v>1341</v>
      </c>
      <c r="W4027" t="s">
        <v>1339</v>
      </c>
      <c r="X4027">
        <v>46116</v>
      </c>
      <c r="Y4027" t="s">
        <v>3724</v>
      </c>
      <c r="Z4027">
        <v>541</v>
      </c>
      <c r="AA4027">
        <v>23</v>
      </c>
      <c r="AB4027">
        <v>11</v>
      </c>
      <c r="AC4027" t="s">
        <v>1343</v>
      </c>
      <c r="AF4027" t="s">
        <v>1343</v>
      </c>
      <c r="AI4027" t="s">
        <v>1339</v>
      </c>
      <c r="AJ4027">
        <v>55</v>
      </c>
      <c r="AL4027">
        <v>541</v>
      </c>
      <c r="AM4027" t="e">
        <v>#REF!</v>
      </c>
      <c r="AN4027">
        <v>4.2513863216266198E-2</v>
      </c>
      <c r="AO4027">
        <v>0</v>
      </c>
    </row>
    <row r="4028" spans="1:41" hidden="1" x14ac:dyDescent="0.3">
      <c r="A4028" t="s">
        <v>1332</v>
      </c>
      <c r="B4028" t="s">
        <v>1332</v>
      </c>
      <c r="C4028" t="s">
        <v>205</v>
      </c>
      <c r="D4028" t="s">
        <v>2091</v>
      </c>
      <c r="E4028">
        <v>2025339</v>
      </c>
      <c r="I4028" t="s">
        <v>1369</v>
      </c>
      <c r="J4028">
        <v>0</v>
      </c>
      <c r="K4028" t="s">
        <v>3721</v>
      </c>
      <c r="L4028">
        <v>46055</v>
      </c>
      <c r="N4028">
        <v>46111</v>
      </c>
      <c r="P4028" t="s">
        <v>1337</v>
      </c>
      <c r="Q4028" t="s">
        <v>3719</v>
      </c>
      <c r="R4028" t="s">
        <v>1352</v>
      </c>
      <c r="S4028" t="s">
        <v>1332</v>
      </c>
      <c r="AC4028" t="s">
        <v>1343</v>
      </c>
      <c r="AF4028" t="s">
        <v>1343</v>
      </c>
      <c r="AI4028" t="s">
        <v>1352</v>
      </c>
      <c r="AJ4028">
        <v>58</v>
      </c>
      <c r="AL4028">
        <v>0</v>
      </c>
      <c r="AM4028" t="s">
        <v>1332</v>
      </c>
      <c r="AN4028">
        <v>0</v>
      </c>
      <c r="AO4028">
        <v>0</v>
      </c>
    </row>
    <row r="4029" spans="1:41" hidden="1" x14ac:dyDescent="0.3">
      <c r="A4029" t="s">
        <v>1332</v>
      </c>
      <c r="B4029" t="s">
        <v>1332</v>
      </c>
      <c r="C4029" t="s">
        <v>47</v>
      </c>
      <c r="D4029" t="s">
        <v>4745</v>
      </c>
      <c r="E4029">
        <v>2026012</v>
      </c>
      <c r="F4029" t="s">
        <v>4746</v>
      </c>
      <c r="G4029" t="s">
        <v>4747</v>
      </c>
      <c r="I4029" t="s">
        <v>1335</v>
      </c>
      <c r="J4029">
        <v>300</v>
      </c>
      <c r="K4029" t="s">
        <v>4748</v>
      </c>
      <c r="L4029">
        <v>46085</v>
      </c>
      <c r="N4029">
        <v>46122</v>
      </c>
      <c r="P4029" t="s">
        <v>1361</v>
      </c>
      <c r="Q4029" t="s">
        <v>4749</v>
      </c>
      <c r="R4029" t="s">
        <v>1352</v>
      </c>
      <c r="S4029" t="s">
        <v>1353</v>
      </c>
      <c r="U4029" t="s">
        <v>1354</v>
      </c>
      <c r="V4029" t="s">
        <v>1341</v>
      </c>
      <c r="W4029" t="s">
        <v>1355</v>
      </c>
      <c r="AC4029" t="s">
        <v>1343</v>
      </c>
      <c r="AF4029" t="s">
        <v>1343</v>
      </c>
      <c r="AI4029" t="s">
        <v>1352</v>
      </c>
      <c r="AJ4029">
        <v>365</v>
      </c>
      <c r="AL4029">
        <v>0</v>
      </c>
      <c r="AM4029" t="s">
        <v>1332</v>
      </c>
      <c r="AN4029">
        <v>0</v>
      </c>
      <c r="AO4029">
        <v>0</v>
      </c>
    </row>
    <row r="4030" spans="1:41" hidden="1" x14ac:dyDescent="0.3">
      <c r="C4030" t="s">
        <v>304</v>
      </c>
      <c r="D4030" t="s">
        <v>8194</v>
      </c>
      <c r="E4030" t="s">
        <v>1332</v>
      </c>
      <c r="F4030" t="s">
        <v>8888</v>
      </c>
      <c r="I4030" t="s">
        <v>1335</v>
      </c>
      <c r="J4030">
        <v>250</v>
      </c>
      <c r="K4030" t="s">
        <v>4748</v>
      </c>
      <c r="L4030">
        <v>46128</v>
      </c>
      <c r="N4030">
        <v>46172</v>
      </c>
      <c r="P4030" t="s">
        <v>1361</v>
      </c>
      <c r="Q4030" t="s">
        <v>4749</v>
      </c>
      <c r="R4030" t="s">
        <v>1781</v>
      </c>
      <c r="U4030" t="s">
        <v>1340</v>
      </c>
      <c r="V4030" t="s">
        <v>1341</v>
      </c>
      <c r="W4030" t="s">
        <v>1355</v>
      </c>
      <c r="AC4030" t="s">
        <v>1343</v>
      </c>
      <c r="AF4030" t="s">
        <v>1343</v>
      </c>
      <c r="AI4030">
        <v>42</v>
      </c>
      <c r="AJ4030" t="s">
        <v>1332</v>
      </c>
      <c r="AL4030">
        <v>0</v>
      </c>
      <c r="AM4030" t="s">
        <v>1332</v>
      </c>
      <c r="AN4030">
        <v>0</v>
      </c>
      <c r="AO4030">
        <v>0</v>
      </c>
    </row>
    <row r="4031" spans="1:41" hidden="1" x14ac:dyDescent="0.3">
      <c r="C4031" t="s">
        <v>304</v>
      </c>
      <c r="D4031" t="s">
        <v>8198</v>
      </c>
      <c r="E4031" t="s">
        <v>1332</v>
      </c>
      <c r="F4031" t="s">
        <v>8888</v>
      </c>
      <c r="I4031" t="s">
        <v>1335</v>
      </c>
      <c r="J4031">
        <v>0</v>
      </c>
      <c r="K4031" t="s">
        <v>4748</v>
      </c>
      <c r="L4031">
        <v>46128</v>
      </c>
      <c r="N4031">
        <v>46172</v>
      </c>
      <c r="P4031" t="s">
        <v>1361</v>
      </c>
      <c r="Q4031" t="s">
        <v>8889</v>
      </c>
      <c r="R4031" t="s">
        <v>1781</v>
      </c>
      <c r="U4031" t="s">
        <v>1340</v>
      </c>
      <c r="V4031" t="s">
        <v>1341</v>
      </c>
      <c r="W4031" t="s">
        <v>1355</v>
      </c>
      <c r="AC4031" t="s">
        <v>1343</v>
      </c>
      <c r="AF4031" t="s">
        <v>1343</v>
      </c>
      <c r="AI4031">
        <v>42</v>
      </c>
      <c r="AJ4031" t="s">
        <v>1332</v>
      </c>
      <c r="AL4031">
        <v>0</v>
      </c>
      <c r="AM4031" t="s">
        <v>1332</v>
      </c>
      <c r="AN4031">
        <v>0</v>
      </c>
      <c r="AO4031">
        <v>0</v>
      </c>
    </row>
    <row r="4032" spans="1:41" hidden="1" x14ac:dyDescent="0.3">
      <c r="C4032" t="s">
        <v>304</v>
      </c>
      <c r="D4032" t="s">
        <v>8642</v>
      </c>
      <c r="E4032" t="s">
        <v>1332</v>
      </c>
      <c r="F4032" t="s">
        <v>8888</v>
      </c>
      <c r="I4032" t="s">
        <v>1335</v>
      </c>
      <c r="J4032">
        <v>250</v>
      </c>
      <c r="K4032" t="s">
        <v>4748</v>
      </c>
      <c r="L4032">
        <v>46128</v>
      </c>
      <c r="N4032">
        <v>46172</v>
      </c>
      <c r="P4032" t="s">
        <v>1361</v>
      </c>
      <c r="Q4032" t="s">
        <v>8890</v>
      </c>
      <c r="R4032" t="s">
        <v>1781</v>
      </c>
      <c r="U4032" t="s">
        <v>1340</v>
      </c>
      <c r="V4032" t="s">
        <v>1341</v>
      </c>
      <c r="W4032" t="s">
        <v>1355</v>
      </c>
      <c r="AC4032" t="s">
        <v>1343</v>
      </c>
      <c r="AF4032" t="s">
        <v>1343</v>
      </c>
      <c r="AI4032">
        <v>42</v>
      </c>
      <c r="AJ4032" t="s">
        <v>1332</v>
      </c>
      <c r="AL4032">
        <v>0</v>
      </c>
      <c r="AM4032" t="s">
        <v>1332</v>
      </c>
      <c r="AN4032">
        <v>0</v>
      </c>
      <c r="AO4032">
        <v>0</v>
      </c>
    </row>
    <row r="4033" spans="1:41" x14ac:dyDescent="0.3">
      <c r="A4033" t="s">
        <v>1332</v>
      </c>
      <c r="B4033" t="s">
        <v>1379</v>
      </c>
      <c r="C4033" t="s">
        <v>1380</v>
      </c>
      <c r="D4033" t="s">
        <v>1438</v>
      </c>
      <c r="E4033">
        <v>2025933</v>
      </c>
      <c r="F4033" t="s">
        <v>5209</v>
      </c>
      <c r="G4033" t="s">
        <v>5212</v>
      </c>
      <c r="I4033" t="s">
        <v>1335</v>
      </c>
      <c r="J4033">
        <v>50</v>
      </c>
      <c r="K4033" t="s">
        <v>2246</v>
      </c>
      <c r="L4033" s="42">
        <v>46083</v>
      </c>
      <c r="N4033">
        <v>46112</v>
      </c>
      <c r="P4033" t="s">
        <v>1361</v>
      </c>
      <c r="Q4033" t="s">
        <v>2247</v>
      </c>
      <c r="R4033" t="s">
        <v>1358</v>
      </c>
      <c r="S4033" t="s">
        <v>1332</v>
      </c>
      <c r="U4033" t="s">
        <v>1340</v>
      </c>
      <c r="V4033" t="s">
        <v>1341</v>
      </c>
      <c r="W4033" t="s">
        <v>1358</v>
      </c>
      <c r="AC4033" t="s">
        <v>1343</v>
      </c>
      <c r="AF4033" t="s">
        <v>1343</v>
      </c>
      <c r="AI4033" t="s">
        <v>1358</v>
      </c>
      <c r="AJ4033">
        <v>100</v>
      </c>
      <c r="AL4033">
        <v>0</v>
      </c>
      <c r="AM4033" t="s">
        <v>1332</v>
      </c>
      <c r="AN4033">
        <v>0</v>
      </c>
      <c r="AO4033">
        <v>0</v>
      </c>
    </row>
    <row r="4034" spans="1:41" hidden="1" x14ac:dyDescent="0.3">
      <c r="C4034" t="s">
        <v>205</v>
      </c>
      <c r="D4034" t="s">
        <v>2519</v>
      </c>
      <c r="F4034" t="s">
        <v>8980</v>
      </c>
      <c r="G4034" t="s">
        <v>4636</v>
      </c>
      <c r="I4034" t="s">
        <v>1335</v>
      </c>
      <c r="J4034">
        <v>80</v>
      </c>
      <c r="K4034" t="s">
        <v>7875</v>
      </c>
      <c r="L4034">
        <v>46128</v>
      </c>
      <c r="N4034">
        <v>46172</v>
      </c>
      <c r="P4034" t="s">
        <v>1337</v>
      </c>
      <c r="Q4034" t="s">
        <v>8981</v>
      </c>
      <c r="U4034" t="s">
        <v>1354</v>
      </c>
      <c r="V4034" t="s">
        <v>1341</v>
      </c>
      <c r="W4034" t="s">
        <v>1355</v>
      </c>
    </row>
    <row r="4035" spans="1:41" hidden="1" x14ac:dyDescent="0.3">
      <c r="C4035" t="s">
        <v>205</v>
      </c>
      <c r="D4035" t="s">
        <v>1755</v>
      </c>
      <c r="F4035" t="s">
        <v>8980</v>
      </c>
      <c r="G4035" t="s">
        <v>4636</v>
      </c>
      <c r="I4035" t="s">
        <v>1335</v>
      </c>
      <c r="J4035">
        <v>0</v>
      </c>
      <c r="K4035" t="s">
        <v>7875</v>
      </c>
      <c r="L4035">
        <v>46128</v>
      </c>
      <c r="N4035">
        <v>46172</v>
      </c>
      <c r="P4035" t="s">
        <v>1337</v>
      </c>
      <c r="Q4035" t="s">
        <v>8981</v>
      </c>
      <c r="U4035" t="s">
        <v>1354</v>
      </c>
      <c r="V4035" t="s">
        <v>1341</v>
      </c>
      <c r="W4035" t="s">
        <v>1355</v>
      </c>
    </row>
    <row r="4036" spans="1:41" hidden="1" x14ac:dyDescent="0.3">
      <c r="C4036" t="s">
        <v>205</v>
      </c>
      <c r="D4036" t="s">
        <v>4033</v>
      </c>
      <c r="F4036" t="s">
        <v>8980</v>
      </c>
      <c r="G4036" t="s">
        <v>4636</v>
      </c>
      <c r="I4036" t="s">
        <v>1335</v>
      </c>
      <c r="J4036">
        <v>80</v>
      </c>
      <c r="K4036" t="s">
        <v>7875</v>
      </c>
      <c r="L4036">
        <v>46128</v>
      </c>
      <c r="N4036">
        <v>46172</v>
      </c>
      <c r="P4036" t="s">
        <v>1337</v>
      </c>
      <c r="Q4036" t="s">
        <v>8981</v>
      </c>
      <c r="U4036" t="s">
        <v>1354</v>
      </c>
      <c r="V4036" t="s">
        <v>1341</v>
      </c>
      <c r="W4036" t="s">
        <v>1355</v>
      </c>
    </row>
    <row r="4037" spans="1:41" hidden="1" x14ac:dyDescent="0.3">
      <c r="A4037" t="s">
        <v>1332</v>
      </c>
      <c r="B4037" t="s">
        <v>1332</v>
      </c>
      <c r="C4037" t="s">
        <v>47</v>
      </c>
      <c r="D4037" t="s">
        <v>4745</v>
      </c>
      <c r="E4037">
        <v>2026012</v>
      </c>
      <c r="F4037" t="s">
        <v>4746</v>
      </c>
      <c r="I4037" t="s">
        <v>1369</v>
      </c>
      <c r="J4037">
        <v>0</v>
      </c>
      <c r="K4037" t="s">
        <v>4750</v>
      </c>
      <c r="L4037">
        <v>46085</v>
      </c>
      <c r="N4037">
        <v>46122</v>
      </c>
      <c r="P4037" t="s">
        <v>1361</v>
      </c>
      <c r="Q4037" t="s">
        <v>4749</v>
      </c>
      <c r="R4037" t="s">
        <v>1352</v>
      </c>
      <c r="S4037" t="s">
        <v>1353</v>
      </c>
      <c r="U4037" t="s">
        <v>1354</v>
      </c>
      <c r="V4037" t="s">
        <v>1341</v>
      </c>
      <c r="W4037" t="s">
        <v>1355</v>
      </c>
      <c r="AC4037" t="s">
        <v>1343</v>
      </c>
      <c r="AF4037" t="s">
        <v>1343</v>
      </c>
      <c r="AI4037" t="s">
        <v>1352</v>
      </c>
      <c r="AJ4037">
        <v>65</v>
      </c>
      <c r="AL4037">
        <v>0</v>
      </c>
      <c r="AM4037" t="s">
        <v>1332</v>
      </c>
      <c r="AN4037">
        <v>0</v>
      </c>
      <c r="AO4037">
        <v>0</v>
      </c>
    </row>
    <row r="4038" spans="1:41" hidden="1" x14ac:dyDescent="0.3">
      <c r="C4038" t="s">
        <v>304</v>
      </c>
      <c r="D4038" t="s">
        <v>2519</v>
      </c>
      <c r="E4038">
        <v>2025317</v>
      </c>
      <c r="F4038" t="s">
        <v>8827</v>
      </c>
      <c r="G4038" t="s">
        <v>8828</v>
      </c>
      <c r="I4038" t="s">
        <v>1335</v>
      </c>
      <c r="J4038">
        <v>100</v>
      </c>
      <c r="K4038" t="s">
        <v>8829</v>
      </c>
      <c r="L4038">
        <v>46128</v>
      </c>
      <c r="N4038">
        <v>46157</v>
      </c>
      <c r="P4038" t="s">
        <v>1361</v>
      </c>
      <c r="Q4038" t="s">
        <v>8830</v>
      </c>
      <c r="R4038" t="s">
        <v>1781</v>
      </c>
      <c r="U4038" t="s">
        <v>1340</v>
      </c>
      <c r="V4038" t="s">
        <v>1341</v>
      </c>
      <c r="W4038" t="s">
        <v>1355</v>
      </c>
      <c r="AC4038" t="s">
        <v>1343</v>
      </c>
      <c r="AF4038" t="s">
        <v>1343</v>
      </c>
      <c r="AI4038">
        <v>27</v>
      </c>
      <c r="AJ4038">
        <v>150</v>
      </c>
      <c r="AL4038">
        <v>0</v>
      </c>
      <c r="AM4038" t="s">
        <v>1332</v>
      </c>
      <c r="AN4038">
        <v>0</v>
      </c>
      <c r="AO4038">
        <v>0</v>
      </c>
    </row>
    <row r="4039" spans="1:41" hidden="1" x14ac:dyDescent="0.3">
      <c r="C4039" t="s">
        <v>304</v>
      </c>
      <c r="D4039" t="s">
        <v>1755</v>
      </c>
      <c r="E4039">
        <v>2025329</v>
      </c>
      <c r="F4039" t="s">
        <v>8827</v>
      </c>
      <c r="G4039" t="s">
        <v>8828</v>
      </c>
      <c r="I4039" t="s">
        <v>1335</v>
      </c>
      <c r="J4039">
        <v>0</v>
      </c>
      <c r="K4039" t="s">
        <v>8829</v>
      </c>
      <c r="L4039">
        <v>46128</v>
      </c>
      <c r="N4039">
        <v>46157</v>
      </c>
      <c r="P4039" t="s">
        <v>1361</v>
      </c>
      <c r="Q4039" t="s">
        <v>8830</v>
      </c>
      <c r="R4039" t="s">
        <v>1781</v>
      </c>
      <c r="U4039" t="s">
        <v>1340</v>
      </c>
      <c r="V4039" t="s">
        <v>1341</v>
      </c>
      <c r="W4039" t="s">
        <v>1355</v>
      </c>
      <c r="AC4039" t="s">
        <v>1343</v>
      </c>
      <c r="AF4039" t="s">
        <v>1343</v>
      </c>
      <c r="AI4039">
        <v>27</v>
      </c>
      <c r="AJ4039">
        <v>52</v>
      </c>
      <c r="AL4039">
        <v>0</v>
      </c>
      <c r="AM4039" t="s">
        <v>1332</v>
      </c>
      <c r="AN4039">
        <v>0</v>
      </c>
      <c r="AO4039">
        <v>0</v>
      </c>
    </row>
    <row r="4040" spans="1:41" hidden="1" x14ac:dyDescent="0.3">
      <c r="A4040" t="s">
        <v>1332</v>
      </c>
      <c r="B4040" t="s">
        <v>1332</v>
      </c>
      <c r="C4040" t="s">
        <v>205</v>
      </c>
      <c r="D4040" t="s">
        <v>5409</v>
      </c>
      <c r="E4040" t="s">
        <v>5410</v>
      </c>
      <c r="F4040" t="s">
        <v>6238</v>
      </c>
      <c r="G4040" t="s">
        <v>6239</v>
      </c>
      <c r="I4040" t="s">
        <v>1335</v>
      </c>
      <c r="J4040">
        <v>70</v>
      </c>
      <c r="K4040" t="s">
        <v>6240</v>
      </c>
      <c r="L4040">
        <v>46097</v>
      </c>
      <c r="N4040">
        <v>46142</v>
      </c>
      <c r="P4040" t="s">
        <v>1337</v>
      </c>
      <c r="Q4040" t="s">
        <v>6241</v>
      </c>
      <c r="R4040" t="s">
        <v>1781</v>
      </c>
      <c r="S4040" t="s">
        <v>1332</v>
      </c>
      <c r="U4040" t="s">
        <v>1340</v>
      </c>
      <c r="V4040" t="s">
        <v>1341</v>
      </c>
      <c r="W4040" t="s">
        <v>1355</v>
      </c>
      <c r="AC4040" t="s">
        <v>1343</v>
      </c>
      <c r="AF4040" t="s">
        <v>1343</v>
      </c>
      <c r="AI4040">
        <v>12</v>
      </c>
      <c r="AJ4040">
        <v>70</v>
      </c>
      <c r="AL4040">
        <v>0</v>
      </c>
      <c r="AM4040" t="s">
        <v>1332</v>
      </c>
      <c r="AN4040">
        <v>0</v>
      </c>
      <c r="AO4040">
        <v>0</v>
      </c>
    </row>
    <row r="4041" spans="1:41" hidden="1" x14ac:dyDescent="0.3">
      <c r="A4041" t="s">
        <v>1332</v>
      </c>
      <c r="B4041" t="s">
        <v>1332</v>
      </c>
      <c r="C4041" t="s">
        <v>304</v>
      </c>
      <c r="D4041" t="s">
        <v>2120</v>
      </c>
      <c r="E4041">
        <v>2024878</v>
      </c>
      <c r="I4041" t="s">
        <v>1335</v>
      </c>
      <c r="J4041">
        <v>500</v>
      </c>
      <c r="K4041" t="s">
        <v>2136</v>
      </c>
      <c r="L4041">
        <v>46008</v>
      </c>
      <c r="N4041">
        <v>46052</v>
      </c>
      <c r="P4041" t="s">
        <v>1337</v>
      </c>
      <c r="Q4041" t="s">
        <v>2137</v>
      </c>
      <c r="R4041" t="s">
        <v>1358</v>
      </c>
      <c r="S4041" t="s">
        <v>1374</v>
      </c>
      <c r="T4041" t="s">
        <v>2138</v>
      </c>
      <c r="U4041" t="s">
        <v>1340</v>
      </c>
      <c r="V4041" t="s">
        <v>1341</v>
      </c>
      <c r="W4041" t="s">
        <v>1454</v>
      </c>
      <c r="AC4041" t="s">
        <v>1343</v>
      </c>
      <c r="AF4041" t="s">
        <v>1343</v>
      </c>
      <c r="AI4041" t="s">
        <v>1352</v>
      </c>
      <c r="AJ4041">
        <v>575</v>
      </c>
      <c r="AL4041">
        <v>0</v>
      </c>
      <c r="AM4041" t="s">
        <v>1332</v>
      </c>
      <c r="AN4041">
        <v>0</v>
      </c>
      <c r="AO4041">
        <v>0</v>
      </c>
    </row>
    <row r="4042" spans="1:41" hidden="1" x14ac:dyDescent="0.3">
      <c r="A4042" t="s">
        <v>1332</v>
      </c>
      <c r="B4042" t="s">
        <v>1332</v>
      </c>
      <c r="C4042" t="s">
        <v>304</v>
      </c>
      <c r="D4042" t="s">
        <v>2140</v>
      </c>
      <c r="E4042">
        <v>2025321</v>
      </c>
      <c r="I4042" t="s">
        <v>1335</v>
      </c>
      <c r="J4042">
        <v>500</v>
      </c>
      <c r="K4042" t="s">
        <v>2136</v>
      </c>
      <c r="L4042">
        <v>46008</v>
      </c>
      <c r="N4042">
        <v>46052</v>
      </c>
      <c r="P4042" t="s">
        <v>1337</v>
      </c>
      <c r="Q4042" t="s">
        <v>2137</v>
      </c>
      <c r="R4042" t="s">
        <v>1358</v>
      </c>
      <c r="S4042" t="s">
        <v>1374</v>
      </c>
      <c r="T4042" t="s">
        <v>2141</v>
      </c>
      <c r="U4042" t="s">
        <v>1340</v>
      </c>
      <c r="V4042" t="s">
        <v>1341</v>
      </c>
      <c r="W4042" t="s">
        <v>1454</v>
      </c>
      <c r="AC4042" t="s">
        <v>1343</v>
      </c>
      <c r="AF4042" t="s">
        <v>1343</v>
      </c>
      <c r="AI4042" t="s">
        <v>1352</v>
      </c>
      <c r="AJ4042">
        <v>600</v>
      </c>
      <c r="AL4042">
        <v>0</v>
      </c>
      <c r="AM4042" t="s">
        <v>1332</v>
      </c>
      <c r="AN4042">
        <v>0</v>
      </c>
      <c r="AO4042">
        <v>0</v>
      </c>
    </row>
    <row r="4043" spans="1:41" hidden="1" x14ac:dyDescent="0.3">
      <c r="A4043" t="s">
        <v>1332</v>
      </c>
      <c r="B4043" t="s">
        <v>1332</v>
      </c>
      <c r="C4043" t="s">
        <v>39</v>
      </c>
      <c r="D4043" t="s">
        <v>2962</v>
      </c>
      <c r="E4043">
        <v>2025945</v>
      </c>
      <c r="F4043" t="s">
        <v>6048</v>
      </c>
      <c r="G4043" t="s">
        <v>6049</v>
      </c>
      <c r="I4043" t="s">
        <v>1335</v>
      </c>
      <c r="J4043">
        <v>500</v>
      </c>
      <c r="K4043" t="s">
        <v>2136</v>
      </c>
      <c r="L4043">
        <v>46095</v>
      </c>
      <c r="N4043">
        <v>46142</v>
      </c>
      <c r="P4043" t="s">
        <v>1337</v>
      </c>
      <c r="Q4043" t="s">
        <v>2137</v>
      </c>
      <c r="R4043" t="s">
        <v>1781</v>
      </c>
      <c r="S4043" t="s">
        <v>1332</v>
      </c>
      <c r="U4043" t="s">
        <v>1340</v>
      </c>
      <c r="V4043" t="s">
        <v>1341</v>
      </c>
      <c r="W4043" t="s">
        <v>1355</v>
      </c>
      <c r="AC4043" t="s">
        <v>1343</v>
      </c>
      <c r="AF4043" t="s">
        <v>1343</v>
      </c>
      <c r="AI4043">
        <v>12</v>
      </c>
      <c r="AJ4043">
        <v>560</v>
      </c>
      <c r="AL4043">
        <v>0</v>
      </c>
      <c r="AM4043" t="s">
        <v>1332</v>
      </c>
      <c r="AN4043">
        <v>0</v>
      </c>
      <c r="AO4043">
        <v>0</v>
      </c>
    </row>
    <row r="4044" spans="1:41" hidden="1" x14ac:dyDescent="0.3">
      <c r="A4044" t="s">
        <v>1332</v>
      </c>
      <c r="B4044" t="s">
        <v>1332</v>
      </c>
      <c r="C4044" t="s">
        <v>304</v>
      </c>
      <c r="D4044" t="s">
        <v>3416</v>
      </c>
      <c r="E4044" t="s">
        <v>1332</v>
      </c>
      <c r="I4044" t="s">
        <v>1335</v>
      </c>
      <c r="J4044">
        <v>450</v>
      </c>
      <c r="K4044" t="s">
        <v>4079</v>
      </c>
      <c r="L4044">
        <v>46056</v>
      </c>
      <c r="N4044">
        <v>46106</v>
      </c>
      <c r="P4044" t="s">
        <v>1337</v>
      </c>
      <c r="Q4044" t="s">
        <v>4080</v>
      </c>
      <c r="R4044" t="s">
        <v>1339</v>
      </c>
      <c r="S4044" t="s">
        <v>1332</v>
      </c>
      <c r="U4044" t="s">
        <v>1340</v>
      </c>
      <c r="V4044" t="s">
        <v>1341</v>
      </c>
      <c r="W4044" t="s">
        <v>1339</v>
      </c>
      <c r="X4044">
        <v>46103</v>
      </c>
      <c r="Y4044" t="s">
        <v>4081</v>
      </c>
      <c r="Z4044">
        <v>86</v>
      </c>
      <c r="AA4044">
        <v>23</v>
      </c>
      <c r="AB4044">
        <v>4</v>
      </c>
      <c r="AC4044" t="s">
        <v>1343</v>
      </c>
      <c r="AF4044" t="s">
        <v>1343</v>
      </c>
      <c r="AI4044" t="s">
        <v>1339</v>
      </c>
      <c r="AJ4044" t="s">
        <v>1332</v>
      </c>
      <c r="AL4044">
        <v>86</v>
      </c>
      <c r="AM4044">
        <v>86</v>
      </c>
      <c r="AN4044">
        <v>0.26744186046511598</v>
      </c>
      <c r="AO4044">
        <v>0</v>
      </c>
    </row>
    <row r="4045" spans="1:41" hidden="1" x14ac:dyDescent="0.3">
      <c r="A4045" t="s">
        <v>1332</v>
      </c>
      <c r="B4045" t="s">
        <v>1332</v>
      </c>
      <c r="C4045" t="s">
        <v>304</v>
      </c>
      <c r="D4045" t="s">
        <v>3368</v>
      </c>
      <c r="E4045">
        <v>2025505</v>
      </c>
      <c r="I4045" t="s">
        <v>1335</v>
      </c>
      <c r="J4045">
        <v>450</v>
      </c>
      <c r="K4045" t="s">
        <v>4079</v>
      </c>
      <c r="L4045">
        <v>46056</v>
      </c>
      <c r="N4045">
        <v>46117</v>
      </c>
      <c r="P4045" t="s">
        <v>1337</v>
      </c>
      <c r="Q4045" t="s">
        <v>4080</v>
      </c>
      <c r="R4045" t="s">
        <v>1339</v>
      </c>
      <c r="S4045" t="s">
        <v>1332</v>
      </c>
      <c r="U4045" t="s">
        <v>1340</v>
      </c>
      <c r="V4045" t="s">
        <v>1341</v>
      </c>
      <c r="W4045" t="s">
        <v>1339</v>
      </c>
      <c r="X4045">
        <v>46113</v>
      </c>
      <c r="Y4045" t="s">
        <v>4082</v>
      </c>
      <c r="AC4045" t="s">
        <v>1343</v>
      </c>
      <c r="AF4045" t="s">
        <v>1343</v>
      </c>
      <c r="AI4045" t="s">
        <v>1339</v>
      </c>
      <c r="AJ4045">
        <v>505</v>
      </c>
      <c r="AL4045">
        <v>0</v>
      </c>
      <c r="AM4045">
        <v>0</v>
      </c>
      <c r="AN4045">
        <v>0</v>
      </c>
      <c r="AO4045">
        <v>0</v>
      </c>
    </row>
    <row r="4046" spans="1:41" hidden="1" x14ac:dyDescent="0.3">
      <c r="A4046" t="s">
        <v>1332</v>
      </c>
      <c r="B4046" t="s">
        <v>1332</v>
      </c>
      <c r="C4046" t="s">
        <v>304</v>
      </c>
      <c r="D4046" t="s">
        <v>2091</v>
      </c>
      <c r="E4046">
        <v>2025339</v>
      </c>
      <c r="I4046" t="s">
        <v>1335</v>
      </c>
      <c r="J4046">
        <v>0</v>
      </c>
      <c r="K4046" t="s">
        <v>4079</v>
      </c>
      <c r="L4046">
        <v>46056</v>
      </c>
      <c r="N4046">
        <v>46117</v>
      </c>
      <c r="P4046" t="s">
        <v>1337</v>
      </c>
      <c r="Q4046" t="s">
        <v>4080</v>
      </c>
      <c r="R4046" t="s">
        <v>1339</v>
      </c>
      <c r="S4046" t="s">
        <v>1332</v>
      </c>
      <c r="U4046" t="s">
        <v>1340</v>
      </c>
      <c r="V4046" t="s">
        <v>1341</v>
      </c>
      <c r="W4046" t="s">
        <v>1339</v>
      </c>
      <c r="X4046">
        <v>46113</v>
      </c>
      <c r="Y4046" t="s">
        <v>4082</v>
      </c>
      <c r="AC4046" t="s">
        <v>1343</v>
      </c>
      <c r="AF4046" t="s">
        <v>1343</v>
      </c>
      <c r="AI4046" t="s">
        <v>1339</v>
      </c>
      <c r="AJ4046">
        <v>58</v>
      </c>
      <c r="AL4046" t="s">
        <v>1332</v>
      </c>
      <c r="AM4046" t="s">
        <v>1332</v>
      </c>
      <c r="AN4046">
        <v>0</v>
      </c>
      <c r="AO4046">
        <v>0</v>
      </c>
    </row>
    <row r="4047" spans="1:41" hidden="1" x14ac:dyDescent="0.3">
      <c r="A4047" t="s">
        <v>1332</v>
      </c>
      <c r="B4047" t="s">
        <v>1332</v>
      </c>
      <c r="C4047" t="s">
        <v>1359</v>
      </c>
      <c r="D4047" t="s">
        <v>2962</v>
      </c>
      <c r="E4047">
        <v>2025945</v>
      </c>
      <c r="F4047" t="s">
        <v>6312</v>
      </c>
      <c r="G4047" t="s">
        <v>6313</v>
      </c>
      <c r="I4047" t="s">
        <v>1335</v>
      </c>
      <c r="J4047">
        <v>700</v>
      </c>
      <c r="K4047" t="s">
        <v>4079</v>
      </c>
      <c r="L4047">
        <v>46098</v>
      </c>
      <c r="N4047">
        <v>46142</v>
      </c>
      <c r="P4047" t="s">
        <v>1337</v>
      </c>
      <c r="Q4047" t="s">
        <v>6314</v>
      </c>
      <c r="R4047" t="s">
        <v>1781</v>
      </c>
      <c r="S4047" t="s">
        <v>1332</v>
      </c>
      <c r="U4047" t="s">
        <v>1340</v>
      </c>
      <c r="V4047" t="s">
        <v>1341</v>
      </c>
      <c r="W4047" t="s">
        <v>1355</v>
      </c>
      <c r="AC4047" t="s">
        <v>1343</v>
      </c>
      <c r="AF4047" t="s">
        <v>1343</v>
      </c>
      <c r="AI4047">
        <v>12</v>
      </c>
      <c r="AJ4047">
        <v>760</v>
      </c>
      <c r="AL4047">
        <v>0</v>
      </c>
      <c r="AM4047" t="s">
        <v>1332</v>
      </c>
      <c r="AN4047">
        <v>0</v>
      </c>
      <c r="AO4047">
        <v>0</v>
      </c>
    </row>
    <row r="4048" spans="1:41" hidden="1" x14ac:dyDescent="0.3">
      <c r="A4048" t="s">
        <v>1332</v>
      </c>
      <c r="B4048" t="s">
        <v>1379</v>
      </c>
      <c r="C4048" t="s">
        <v>1359</v>
      </c>
      <c r="D4048" t="s">
        <v>4033</v>
      </c>
      <c r="E4048">
        <v>2026003</v>
      </c>
      <c r="F4048" t="s">
        <v>8144</v>
      </c>
      <c r="G4048" t="s">
        <v>1379</v>
      </c>
      <c r="I4048" t="s">
        <v>1335</v>
      </c>
      <c r="J4048">
        <v>400</v>
      </c>
      <c r="K4048" t="s">
        <v>8145</v>
      </c>
      <c r="L4048">
        <v>46120</v>
      </c>
      <c r="N4048">
        <v>46157</v>
      </c>
      <c r="P4048" t="s">
        <v>1337</v>
      </c>
      <c r="Q4048" t="s">
        <v>8146</v>
      </c>
      <c r="R4048" t="s">
        <v>1781</v>
      </c>
      <c r="S4048" t="s">
        <v>1332</v>
      </c>
      <c r="U4048" t="s">
        <v>1340</v>
      </c>
      <c r="V4048" t="s">
        <v>1341</v>
      </c>
      <c r="W4048" t="s">
        <v>1355</v>
      </c>
      <c r="AC4048" t="s">
        <v>1343</v>
      </c>
      <c r="AF4048" t="s">
        <v>1343</v>
      </c>
      <c r="AI4048">
        <v>27</v>
      </c>
      <c r="AJ4048">
        <v>445</v>
      </c>
      <c r="AL4048">
        <v>0</v>
      </c>
      <c r="AM4048" t="s">
        <v>1332</v>
      </c>
      <c r="AN4048">
        <v>0</v>
      </c>
      <c r="AO4048">
        <v>0</v>
      </c>
    </row>
    <row r="4049" spans="1:41" hidden="1" x14ac:dyDescent="0.3">
      <c r="A4049" t="s">
        <v>1332</v>
      </c>
      <c r="B4049" t="s">
        <v>1332</v>
      </c>
      <c r="C4049" t="s">
        <v>1359</v>
      </c>
      <c r="D4049" t="s">
        <v>2091</v>
      </c>
      <c r="E4049">
        <v>2025339</v>
      </c>
      <c r="F4049" t="s">
        <v>8144</v>
      </c>
      <c r="G4049" t="s">
        <v>1379</v>
      </c>
      <c r="I4049" t="s">
        <v>1335</v>
      </c>
      <c r="J4049">
        <v>0</v>
      </c>
      <c r="K4049" t="s">
        <v>8145</v>
      </c>
      <c r="L4049">
        <v>46120</v>
      </c>
      <c r="N4049">
        <v>46157</v>
      </c>
      <c r="P4049" t="s">
        <v>1337</v>
      </c>
      <c r="Q4049" t="s">
        <v>8146</v>
      </c>
      <c r="R4049" t="s">
        <v>1781</v>
      </c>
      <c r="S4049" t="s">
        <v>1332</v>
      </c>
      <c r="U4049" t="s">
        <v>1340</v>
      </c>
      <c r="V4049" t="s">
        <v>1341</v>
      </c>
      <c r="W4049" t="s">
        <v>1355</v>
      </c>
      <c r="AC4049" t="s">
        <v>1343</v>
      </c>
      <c r="AF4049" t="s">
        <v>1343</v>
      </c>
      <c r="AI4049">
        <v>27</v>
      </c>
      <c r="AJ4049">
        <v>58</v>
      </c>
      <c r="AL4049">
        <v>0</v>
      </c>
      <c r="AM4049" t="s">
        <v>1332</v>
      </c>
      <c r="AN4049">
        <v>0</v>
      </c>
      <c r="AO4049">
        <v>0</v>
      </c>
    </row>
    <row r="4050" spans="1:41" hidden="1" x14ac:dyDescent="0.3">
      <c r="A4050" t="s">
        <v>1332</v>
      </c>
      <c r="B4050" t="s">
        <v>1379</v>
      </c>
      <c r="C4050" t="s">
        <v>1359</v>
      </c>
      <c r="D4050" t="s">
        <v>2519</v>
      </c>
      <c r="E4050">
        <v>2025317</v>
      </c>
      <c r="F4050" t="s">
        <v>8144</v>
      </c>
      <c r="G4050" t="s">
        <v>1379</v>
      </c>
      <c r="I4050" t="s">
        <v>1335</v>
      </c>
      <c r="J4050">
        <v>400</v>
      </c>
      <c r="K4050" t="s">
        <v>8145</v>
      </c>
      <c r="L4050">
        <v>46120</v>
      </c>
      <c r="N4050">
        <v>46157</v>
      </c>
      <c r="P4050" t="s">
        <v>1337</v>
      </c>
      <c r="Q4050" t="s">
        <v>8146</v>
      </c>
      <c r="R4050" t="s">
        <v>1781</v>
      </c>
      <c r="S4050" t="s">
        <v>1332</v>
      </c>
      <c r="U4050" t="s">
        <v>1340</v>
      </c>
      <c r="V4050" t="s">
        <v>1341</v>
      </c>
      <c r="W4050" t="s">
        <v>1355</v>
      </c>
      <c r="AC4050" t="s">
        <v>1343</v>
      </c>
      <c r="AF4050" t="s">
        <v>1343</v>
      </c>
      <c r="AI4050">
        <v>27</v>
      </c>
      <c r="AJ4050">
        <v>450</v>
      </c>
      <c r="AL4050">
        <v>0</v>
      </c>
      <c r="AM4050" t="s">
        <v>1332</v>
      </c>
      <c r="AN4050">
        <v>0</v>
      </c>
      <c r="AO4050">
        <v>0</v>
      </c>
    </row>
    <row r="4051" spans="1:41" hidden="1" x14ac:dyDescent="0.3">
      <c r="A4051" t="s">
        <v>1332</v>
      </c>
      <c r="B4051" t="s">
        <v>1379</v>
      </c>
      <c r="C4051" t="s">
        <v>1359</v>
      </c>
      <c r="D4051" t="s">
        <v>1755</v>
      </c>
      <c r="E4051">
        <v>2025329</v>
      </c>
      <c r="F4051" t="s">
        <v>8144</v>
      </c>
      <c r="G4051" t="s">
        <v>1379</v>
      </c>
      <c r="I4051" t="s">
        <v>1335</v>
      </c>
      <c r="J4051">
        <v>0</v>
      </c>
      <c r="K4051" t="s">
        <v>8145</v>
      </c>
      <c r="L4051">
        <v>46120</v>
      </c>
      <c r="N4051">
        <v>46157</v>
      </c>
      <c r="P4051" t="s">
        <v>1337</v>
      </c>
      <c r="Q4051" t="s">
        <v>8146</v>
      </c>
      <c r="R4051" t="s">
        <v>1781</v>
      </c>
      <c r="S4051" t="s">
        <v>1332</v>
      </c>
      <c r="U4051" t="s">
        <v>1340</v>
      </c>
      <c r="V4051" t="s">
        <v>1341</v>
      </c>
      <c r="W4051" t="s">
        <v>1355</v>
      </c>
      <c r="AC4051" t="s">
        <v>1343</v>
      </c>
      <c r="AF4051" t="s">
        <v>1343</v>
      </c>
      <c r="AI4051">
        <v>27</v>
      </c>
      <c r="AJ4051">
        <v>52</v>
      </c>
      <c r="AL4051">
        <v>0</v>
      </c>
      <c r="AM4051" t="s">
        <v>1332</v>
      </c>
      <c r="AN4051">
        <v>0</v>
      </c>
      <c r="AO4051">
        <v>0</v>
      </c>
    </row>
    <row r="4052" spans="1:41" hidden="1" x14ac:dyDescent="0.3">
      <c r="A4052" t="s">
        <v>1384</v>
      </c>
      <c r="B4052" t="s">
        <v>1379</v>
      </c>
      <c r="C4052" t="s">
        <v>1359</v>
      </c>
      <c r="D4052" t="s">
        <v>4033</v>
      </c>
      <c r="E4052">
        <v>2026003</v>
      </c>
      <c r="I4052" t="s">
        <v>1369</v>
      </c>
      <c r="J4052">
        <v>0</v>
      </c>
      <c r="K4052" t="s">
        <v>8145</v>
      </c>
      <c r="L4052">
        <v>46120</v>
      </c>
      <c r="N4052">
        <v>46157</v>
      </c>
      <c r="P4052" t="s">
        <v>1337</v>
      </c>
      <c r="Q4052" t="s">
        <v>8146</v>
      </c>
      <c r="R4052" t="s">
        <v>1781</v>
      </c>
      <c r="S4052" t="s">
        <v>1332</v>
      </c>
      <c r="U4052" t="s">
        <v>1340</v>
      </c>
      <c r="V4052" t="s">
        <v>1341</v>
      </c>
      <c r="W4052" t="s">
        <v>1355</v>
      </c>
      <c r="AC4052" t="s">
        <v>1343</v>
      </c>
      <c r="AF4052" t="s">
        <v>1343</v>
      </c>
      <c r="AI4052">
        <v>27</v>
      </c>
      <c r="AJ4052">
        <v>45</v>
      </c>
      <c r="AL4052">
        <v>0</v>
      </c>
      <c r="AM4052" t="s">
        <v>1332</v>
      </c>
      <c r="AN4052">
        <v>0</v>
      </c>
      <c r="AO4052">
        <v>0</v>
      </c>
    </row>
    <row r="4053" spans="1:41" hidden="1" x14ac:dyDescent="0.3">
      <c r="A4053" t="s">
        <v>1332</v>
      </c>
      <c r="B4053" t="s">
        <v>1379</v>
      </c>
      <c r="C4053" t="s">
        <v>1359</v>
      </c>
      <c r="D4053" t="s">
        <v>4033</v>
      </c>
      <c r="E4053">
        <v>2026003</v>
      </c>
      <c r="I4053" t="s">
        <v>1369</v>
      </c>
      <c r="J4053">
        <v>0</v>
      </c>
      <c r="K4053" t="s">
        <v>8145</v>
      </c>
      <c r="L4053">
        <v>46120</v>
      </c>
      <c r="N4053">
        <v>46157</v>
      </c>
      <c r="P4053" t="s">
        <v>1337</v>
      </c>
      <c r="Q4053" t="s">
        <v>8146</v>
      </c>
      <c r="R4053" t="s">
        <v>1781</v>
      </c>
      <c r="S4053" t="s">
        <v>1332</v>
      </c>
      <c r="U4053" t="s">
        <v>1340</v>
      </c>
      <c r="V4053" t="s">
        <v>1341</v>
      </c>
      <c r="W4053" t="s">
        <v>1355</v>
      </c>
      <c r="AC4053" t="s">
        <v>1343</v>
      </c>
      <c r="AF4053" t="s">
        <v>1343</v>
      </c>
      <c r="AI4053">
        <v>27</v>
      </c>
      <c r="AJ4053">
        <v>45</v>
      </c>
      <c r="AL4053">
        <v>0</v>
      </c>
      <c r="AM4053" t="s">
        <v>1332</v>
      </c>
      <c r="AN4053">
        <v>0</v>
      </c>
      <c r="AO4053">
        <v>0</v>
      </c>
    </row>
    <row r="4054" spans="1:41" hidden="1" x14ac:dyDescent="0.3">
      <c r="A4054" t="s">
        <v>1332</v>
      </c>
      <c r="B4054" t="s">
        <v>1379</v>
      </c>
      <c r="C4054" t="s">
        <v>1359</v>
      </c>
      <c r="D4054" t="s">
        <v>2519</v>
      </c>
      <c r="E4054">
        <v>2025317</v>
      </c>
      <c r="I4054" t="s">
        <v>1369</v>
      </c>
      <c r="J4054">
        <v>0</v>
      </c>
      <c r="K4054" t="s">
        <v>8145</v>
      </c>
      <c r="L4054">
        <v>46120</v>
      </c>
      <c r="N4054">
        <v>46157</v>
      </c>
      <c r="P4054" t="s">
        <v>1337</v>
      </c>
      <c r="Q4054" t="s">
        <v>8146</v>
      </c>
      <c r="R4054" t="s">
        <v>1781</v>
      </c>
      <c r="S4054" t="s">
        <v>1332</v>
      </c>
      <c r="U4054" t="s">
        <v>1340</v>
      </c>
      <c r="V4054" t="s">
        <v>1341</v>
      </c>
      <c r="W4054" t="s">
        <v>1355</v>
      </c>
      <c r="AC4054" t="s">
        <v>1343</v>
      </c>
      <c r="AF4054" t="s">
        <v>1343</v>
      </c>
      <c r="AI4054">
        <v>27</v>
      </c>
      <c r="AJ4054">
        <v>50</v>
      </c>
      <c r="AL4054">
        <v>0</v>
      </c>
      <c r="AM4054" t="s">
        <v>1332</v>
      </c>
      <c r="AN4054">
        <v>0</v>
      </c>
      <c r="AO4054">
        <v>0</v>
      </c>
    </row>
    <row r="4055" spans="1:41" hidden="1" x14ac:dyDescent="0.3">
      <c r="A4055" t="s">
        <v>1332</v>
      </c>
      <c r="B4055" t="s">
        <v>1379</v>
      </c>
      <c r="C4055" t="s">
        <v>1359</v>
      </c>
      <c r="D4055" t="s">
        <v>1755</v>
      </c>
      <c r="E4055">
        <v>2025329</v>
      </c>
      <c r="I4055" t="s">
        <v>1369</v>
      </c>
      <c r="J4055">
        <v>0</v>
      </c>
      <c r="K4055" t="s">
        <v>8145</v>
      </c>
      <c r="L4055">
        <v>46120</v>
      </c>
      <c r="N4055">
        <v>46157</v>
      </c>
      <c r="P4055" t="s">
        <v>1337</v>
      </c>
      <c r="Q4055" t="s">
        <v>8146</v>
      </c>
      <c r="R4055" t="s">
        <v>1781</v>
      </c>
      <c r="S4055" t="s">
        <v>1332</v>
      </c>
      <c r="U4055" t="s">
        <v>1340</v>
      </c>
      <c r="V4055" t="s">
        <v>1341</v>
      </c>
      <c r="W4055" t="s">
        <v>1355</v>
      </c>
      <c r="AC4055" t="s">
        <v>1343</v>
      </c>
      <c r="AF4055" t="s">
        <v>1343</v>
      </c>
      <c r="AI4055">
        <v>27</v>
      </c>
      <c r="AJ4055">
        <v>52</v>
      </c>
      <c r="AL4055">
        <v>0</v>
      </c>
      <c r="AM4055" t="s">
        <v>1332</v>
      </c>
      <c r="AN4055">
        <v>0</v>
      </c>
      <c r="AO4055">
        <v>0</v>
      </c>
    </row>
    <row r="4056" spans="1:41" hidden="1" x14ac:dyDescent="0.3">
      <c r="A4056" t="s">
        <v>1332</v>
      </c>
      <c r="B4056" t="s">
        <v>1332</v>
      </c>
      <c r="C4056" t="s">
        <v>1359</v>
      </c>
      <c r="D4056" t="s">
        <v>1755</v>
      </c>
      <c r="E4056">
        <v>2025329</v>
      </c>
      <c r="I4056" t="s">
        <v>1335</v>
      </c>
      <c r="J4056">
        <v>0</v>
      </c>
      <c r="K4056" t="s">
        <v>2482</v>
      </c>
      <c r="L4056">
        <v>46015</v>
      </c>
      <c r="N4056">
        <v>46052</v>
      </c>
      <c r="P4056" t="s">
        <v>1337</v>
      </c>
      <c r="Q4056" t="s">
        <v>2483</v>
      </c>
      <c r="R4056" t="s">
        <v>1339</v>
      </c>
      <c r="S4056" t="s">
        <v>1332</v>
      </c>
      <c r="U4056" t="s">
        <v>1537</v>
      </c>
      <c r="V4056" t="s">
        <v>1341</v>
      </c>
      <c r="W4056" t="s">
        <v>1339</v>
      </c>
      <c r="X4056">
        <v>46081</v>
      </c>
      <c r="Y4056" t="s">
        <v>2484</v>
      </c>
      <c r="Z4056">
        <v>66</v>
      </c>
      <c r="AA4056">
        <v>9</v>
      </c>
      <c r="AB4056">
        <v>3</v>
      </c>
      <c r="AC4056" t="s">
        <v>1343</v>
      </c>
      <c r="AF4056" t="s">
        <v>1343</v>
      </c>
      <c r="AI4056" t="s">
        <v>1339</v>
      </c>
      <c r="AJ4056">
        <v>52</v>
      </c>
      <c r="AL4056">
        <v>66</v>
      </c>
      <c r="AM4056">
        <v>66</v>
      </c>
      <c r="AN4056">
        <v>0.13636363636363599</v>
      </c>
      <c r="AO4056">
        <v>0.78787878787878796</v>
      </c>
    </row>
    <row r="4057" spans="1:41" hidden="1" x14ac:dyDescent="0.3">
      <c r="A4057" t="s">
        <v>1332</v>
      </c>
      <c r="B4057" t="s">
        <v>1332</v>
      </c>
      <c r="C4057" t="s">
        <v>1359</v>
      </c>
      <c r="D4057" t="s">
        <v>1438</v>
      </c>
      <c r="E4057">
        <v>2025933</v>
      </c>
      <c r="I4057" t="s">
        <v>1335</v>
      </c>
      <c r="J4057">
        <v>0</v>
      </c>
      <c r="K4057" t="s">
        <v>2482</v>
      </c>
      <c r="L4057">
        <v>46015</v>
      </c>
      <c r="N4057">
        <v>46052</v>
      </c>
      <c r="P4057" t="s">
        <v>1337</v>
      </c>
      <c r="Q4057" t="s">
        <v>2483</v>
      </c>
      <c r="R4057" t="s">
        <v>1339</v>
      </c>
      <c r="S4057" t="s">
        <v>1332</v>
      </c>
      <c r="U4057" t="s">
        <v>1537</v>
      </c>
      <c r="V4057" t="s">
        <v>1341</v>
      </c>
      <c r="W4057" t="s">
        <v>1339</v>
      </c>
      <c r="X4057">
        <v>46081</v>
      </c>
      <c r="Y4057" t="s">
        <v>2484</v>
      </c>
      <c r="Z4057">
        <v>66</v>
      </c>
      <c r="AA4057">
        <v>9</v>
      </c>
      <c r="AB4057">
        <v>3</v>
      </c>
      <c r="AC4057" t="s">
        <v>1343</v>
      </c>
      <c r="AF4057" t="s">
        <v>1343</v>
      </c>
      <c r="AI4057" t="s">
        <v>1339</v>
      </c>
      <c r="AJ4057">
        <v>50</v>
      </c>
      <c r="AL4057" t="s">
        <v>1332</v>
      </c>
      <c r="AM4057" t="s">
        <v>1332</v>
      </c>
      <c r="AN4057">
        <v>0.13636363636363599</v>
      </c>
      <c r="AO4057">
        <v>0</v>
      </c>
    </row>
    <row r="4058" spans="1:41" hidden="1" x14ac:dyDescent="0.3">
      <c r="A4058" t="s">
        <v>1332</v>
      </c>
      <c r="B4058" t="s">
        <v>1332</v>
      </c>
      <c r="C4058" t="s">
        <v>1359</v>
      </c>
      <c r="D4058" t="s">
        <v>1920</v>
      </c>
      <c r="E4058">
        <v>2025895</v>
      </c>
      <c r="I4058" t="s">
        <v>1335</v>
      </c>
      <c r="J4058">
        <v>0</v>
      </c>
      <c r="K4058" t="s">
        <v>2482</v>
      </c>
      <c r="L4058">
        <v>46015</v>
      </c>
      <c r="N4058">
        <v>46052</v>
      </c>
      <c r="P4058" t="s">
        <v>1337</v>
      </c>
      <c r="Q4058" t="s">
        <v>2483</v>
      </c>
      <c r="R4058" t="s">
        <v>1339</v>
      </c>
      <c r="S4058" t="s">
        <v>1332</v>
      </c>
      <c r="U4058" t="s">
        <v>1537</v>
      </c>
      <c r="V4058" t="s">
        <v>1341</v>
      </c>
      <c r="W4058" t="s">
        <v>1339</v>
      </c>
      <c r="X4058">
        <v>46058</v>
      </c>
      <c r="Y4058" t="s">
        <v>2485</v>
      </c>
      <c r="Z4058">
        <v>90</v>
      </c>
      <c r="AA4058">
        <v>11</v>
      </c>
      <c r="AB4058">
        <v>4</v>
      </c>
      <c r="AC4058" t="s">
        <v>1343</v>
      </c>
      <c r="AF4058" t="s">
        <v>1343</v>
      </c>
      <c r="AI4058" t="s">
        <v>1339</v>
      </c>
      <c r="AJ4058">
        <v>110</v>
      </c>
      <c r="AL4058">
        <v>90</v>
      </c>
      <c r="AM4058">
        <v>90</v>
      </c>
      <c r="AN4058">
        <v>0.122222222222222</v>
      </c>
      <c r="AO4058">
        <v>1.2222222222222201</v>
      </c>
    </row>
    <row r="4059" spans="1:41" hidden="1" x14ac:dyDescent="0.3">
      <c r="A4059" t="s">
        <v>1332</v>
      </c>
      <c r="B4059" t="s">
        <v>1332</v>
      </c>
      <c r="C4059" t="s">
        <v>39</v>
      </c>
      <c r="D4059" t="s">
        <v>1438</v>
      </c>
      <c r="E4059">
        <v>2025933</v>
      </c>
      <c r="I4059" t="s">
        <v>1335</v>
      </c>
      <c r="J4059">
        <v>80</v>
      </c>
      <c r="K4059" t="s">
        <v>3365</v>
      </c>
      <c r="L4059">
        <v>46051</v>
      </c>
      <c r="N4059">
        <v>46096</v>
      </c>
      <c r="P4059" t="s">
        <v>1361</v>
      </c>
      <c r="Q4059" t="s">
        <v>3366</v>
      </c>
      <c r="R4059" t="s">
        <v>1339</v>
      </c>
      <c r="S4059" t="s">
        <v>1332</v>
      </c>
      <c r="U4059" t="s">
        <v>1340</v>
      </c>
      <c r="V4059" t="s">
        <v>1341</v>
      </c>
      <c r="W4059" t="s">
        <v>1339</v>
      </c>
      <c r="X4059">
        <v>46104</v>
      </c>
      <c r="Y4059" t="s">
        <v>3367</v>
      </c>
      <c r="Z4059">
        <v>79</v>
      </c>
      <c r="AA4059">
        <v>13</v>
      </c>
      <c r="AB4059">
        <v>22</v>
      </c>
      <c r="AC4059" t="s">
        <v>1343</v>
      </c>
      <c r="AF4059" t="s">
        <v>1343</v>
      </c>
      <c r="AI4059" t="s">
        <v>1339</v>
      </c>
      <c r="AJ4059">
        <v>130</v>
      </c>
      <c r="AL4059">
        <v>79</v>
      </c>
      <c r="AM4059">
        <v>79</v>
      </c>
      <c r="AN4059">
        <v>0.164556962025316</v>
      </c>
      <c r="AO4059">
        <v>1.64556962025316</v>
      </c>
    </row>
    <row r="4060" spans="1:41" hidden="1" x14ac:dyDescent="0.3">
      <c r="A4060" t="s">
        <v>1332</v>
      </c>
      <c r="B4060" t="s">
        <v>1332</v>
      </c>
      <c r="C4060" t="s">
        <v>39</v>
      </c>
      <c r="D4060" t="s">
        <v>1755</v>
      </c>
      <c r="E4060">
        <v>2025329</v>
      </c>
      <c r="I4060" t="s">
        <v>1335</v>
      </c>
      <c r="J4060">
        <v>0</v>
      </c>
      <c r="K4060" t="s">
        <v>3365</v>
      </c>
      <c r="L4060">
        <v>46051</v>
      </c>
      <c r="N4060">
        <v>46096</v>
      </c>
      <c r="P4060" t="s">
        <v>1361</v>
      </c>
      <c r="Q4060" t="s">
        <v>3366</v>
      </c>
      <c r="R4060" t="s">
        <v>1339</v>
      </c>
      <c r="S4060" t="s">
        <v>1332</v>
      </c>
      <c r="U4060" t="s">
        <v>1340</v>
      </c>
      <c r="V4060" t="s">
        <v>1341</v>
      </c>
      <c r="W4060" t="s">
        <v>1339</v>
      </c>
      <c r="X4060">
        <v>46104</v>
      </c>
      <c r="Y4060" t="s">
        <v>3367</v>
      </c>
      <c r="Z4060">
        <v>79</v>
      </c>
      <c r="AA4060">
        <v>13</v>
      </c>
      <c r="AB4060">
        <v>22</v>
      </c>
      <c r="AC4060" t="s">
        <v>1343</v>
      </c>
      <c r="AF4060" t="s">
        <v>1343</v>
      </c>
      <c r="AI4060" t="s">
        <v>1339</v>
      </c>
      <c r="AJ4060">
        <v>52</v>
      </c>
      <c r="AL4060" t="s">
        <v>1332</v>
      </c>
      <c r="AM4060" t="s">
        <v>1332</v>
      </c>
      <c r="AN4060">
        <v>0.164556962025316</v>
      </c>
      <c r="AO4060">
        <v>0</v>
      </c>
    </row>
    <row r="4061" spans="1:41" hidden="1" x14ac:dyDescent="0.3">
      <c r="A4061" t="s">
        <v>1332</v>
      </c>
      <c r="B4061" t="s">
        <v>1332</v>
      </c>
      <c r="C4061" t="s">
        <v>1371</v>
      </c>
      <c r="D4061" t="s">
        <v>3686</v>
      </c>
      <c r="E4061">
        <v>2025945</v>
      </c>
      <c r="F4061" t="s">
        <v>6244</v>
      </c>
      <c r="G4061" t="s">
        <v>6245</v>
      </c>
      <c r="I4061" t="s">
        <v>1335</v>
      </c>
      <c r="J4061">
        <v>400</v>
      </c>
      <c r="K4061" t="s">
        <v>6246</v>
      </c>
      <c r="L4061">
        <v>46097</v>
      </c>
      <c r="N4061">
        <v>46142</v>
      </c>
      <c r="P4061" t="s">
        <v>1420</v>
      </c>
      <c r="Q4061" t="s">
        <v>6247</v>
      </c>
      <c r="R4061" t="s">
        <v>1781</v>
      </c>
      <c r="S4061" t="s">
        <v>1332</v>
      </c>
      <c r="U4061" t="s">
        <v>1340</v>
      </c>
      <c r="V4061" t="s">
        <v>1341</v>
      </c>
      <c r="W4061" t="s">
        <v>1355</v>
      </c>
      <c r="AC4061" t="s">
        <v>1343</v>
      </c>
      <c r="AF4061" t="s">
        <v>1343</v>
      </c>
      <c r="AI4061">
        <v>12</v>
      </c>
      <c r="AJ4061">
        <v>460</v>
      </c>
      <c r="AL4061">
        <v>0</v>
      </c>
      <c r="AM4061" t="s">
        <v>1332</v>
      </c>
      <c r="AN4061">
        <v>0</v>
      </c>
      <c r="AO4061">
        <v>0</v>
      </c>
    </row>
    <row r="4062" spans="1:41" hidden="1" x14ac:dyDescent="0.3">
      <c r="A4062" t="s">
        <v>1332</v>
      </c>
      <c r="B4062" t="s">
        <v>1379</v>
      </c>
      <c r="C4062" t="s">
        <v>1371</v>
      </c>
      <c r="D4062" t="s">
        <v>3708</v>
      </c>
      <c r="E4062">
        <v>2025322</v>
      </c>
      <c r="F4062" t="s">
        <v>6244</v>
      </c>
      <c r="I4062" t="s">
        <v>1335</v>
      </c>
      <c r="J4062">
        <v>400</v>
      </c>
      <c r="K4062" t="s">
        <v>6246</v>
      </c>
      <c r="L4062">
        <v>46097</v>
      </c>
      <c r="N4062">
        <v>46142</v>
      </c>
      <c r="P4062" t="s">
        <v>1420</v>
      </c>
      <c r="Q4062" t="s">
        <v>6247</v>
      </c>
      <c r="R4062" t="s">
        <v>1781</v>
      </c>
      <c r="S4062" t="s">
        <v>1332</v>
      </c>
      <c r="U4062" t="s">
        <v>1340</v>
      </c>
      <c r="V4062" t="s">
        <v>1341</v>
      </c>
      <c r="W4062" t="s">
        <v>1355</v>
      </c>
      <c r="AC4062" t="s">
        <v>1343</v>
      </c>
      <c r="AF4062" t="s">
        <v>1343</v>
      </c>
      <c r="AI4062">
        <v>12</v>
      </c>
      <c r="AJ4062">
        <v>490</v>
      </c>
      <c r="AL4062">
        <v>0</v>
      </c>
      <c r="AM4062" t="s">
        <v>1332</v>
      </c>
      <c r="AN4062">
        <v>0</v>
      </c>
      <c r="AO4062">
        <v>0</v>
      </c>
    </row>
    <row r="4063" spans="1:41" hidden="1" x14ac:dyDescent="0.3">
      <c r="A4063" t="s">
        <v>1332</v>
      </c>
      <c r="B4063" t="s">
        <v>1379</v>
      </c>
      <c r="C4063" t="s">
        <v>1371</v>
      </c>
      <c r="D4063" t="s">
        <v>3882</v>
      </c>
      <c r="E4063">
        <v>2025322</v>
      </c>
      <c r="F4063" t="s">
        <v>6244</v>
      </c>
      <c r="I4063" t="s">
        <v>1335</v>
      </c>
      <c r="J4063">
        <v>400</v>
      </c>
      <c r="K4063" t="s">
        <v>6246</v>
      </c>
      <c r="L4063">
        <v>46097</v>
      </c>
      <c r="N4063">
        <v>46142</v>
      </c>
      <c r="P4063" t="s">
        <v>1420</v>
      </c>
      <c r="Q4063" t="s">
        <v>6247</v>
      </c>
      <c r="R4063" t="s">
        <v>1781</v>
      </c>
      <c r="S4063" t="s">
        <v>1332</v>
      </c>
      <c r="U4063" t="s">
        <v>1340</v>
      </c>
      <c r="V4063" t="s">
        <v>1341</v>
      </c>
      <c r="W4063" t="s">
        <v>1355</v>
      </c>
      <c r="AC4063" t="s">
        <v>1343</v>
      </c>
      <c r="AF4063" t="s">
        <v>1343</v>
      </c>
      <c r="AI4063">
        <v>12</v>
      </c>
      <c r="AJ4063">
        <v>490</v>
      </c>
      <c r="AL4063">
        <v>0</v>
      </c>
      <c r="AM4063" t="s">
        <v>1332</v>
      </c>
      <c r="AN4063">
        <v>0</v>
      </c>
      <c r="AO4063">
        <v>0</v>
      </c>
    </row>
    <row r="4064" spans="1:41" hidden="1" x14ac:dyDescent="0.3">
      <c r="A4064" t="s">
        <v>1332</v>
      </c>
      <c r="B4064" t="s">
        <v>1332</v>
      </c>
      <c r="C4064" t="s">
        <v>1359</v>
      </c>
      <c r="D4064" t="s">
        <v>2519</v>
      </c>
      <c r="E4064">
        <v>2025317</v>
      </c>
      <c r="F4064" t="s">
        <v>6961</v>
      </c>
      <c r="G4064" t="s">
        <v>6962</v>
      </c>
      <c r="I4064" t="s">
        <v>1335</v>
      </c>
      <c r="J4064">
        <v>450</v>
      </c>
      <c r="K4064" t="s">
        <v>6246</v>
      </c>
      <c r="L4064">
        <v>46106</v>
      </c>
      <c r="N4064">
        <v>46152</v>
      </c>
      <c r="P4064" t="s">
        <v>1420</v>
      </c>
      <c r="Q4064" t="s">
        <v>6247</v>
      </c>
      <c r="R4064" t="s">
        <v>1781</v>
      </c>
      <c r="S4064" t="s">
        <v>1332</v>
      </c>
      <c r="U4064" t="s">
        <v>1340</v>
      </c>
      <c r="V4064" t="s">
        <v>1341</v>
      </c>
      <c r="W4064" t="s">
        <v>1355</v>
      </c>
      <c r="AC4064" t="s">
        <v>1343</v>
      </c>
      <c r="AF4064" t="s">
        <v>1343</v>
      </c>
      <c r="AI4064">
        <v>22</v>
      </c>
      <c r="AJ4064">
        <v>500</v>
      </c>
      <c r="AL4064">
        <v>0</v>
      </c>
      <c r="AM4064" t="s">
        <v>1332</v>
      </c>
      <c r="AN4064">
        <v>0</v>
      </c>
      <c r="AO4064">
        <v>0</v>
      </c>
    </row>
    <row r="4065" spans="1:41" hidden="1" x14ac:dyDescent="0.3">
      <c r="A4065" t="s">
        <v>1332</v>
      </c>
      <c r="B4065" t="s">
        <v>1332</v>
      </c>
      <c r="C4065" t="s">
        <v>1359</v>
      </c>
      <c r="D4065" t="s">
        <v>1755</v>
      </c>
      <c r="E4065">
        <v>2025329</v>
      </c>
      <c r="F4065" t="s">
        <v>6961</v>
      </c>
      <c r="I4065" t="s">
        <v>1335</v>
      </c>
      <c r="J4065">
        <v>0</v>
      </c>
      <c r="K4065" t="s">
        <v>6246</v>
      </c>
      <c r="L4065">
        <v>46106</v>
      </c>
      <c r="N4065">
        <v>46152</v>
      </c>
      <c r="P4065" t="s">
        <v>1420</v>
      </c>
      <c r="Q4065" t="s">
        <v>6247</v>
      </c>
      <c r="R4065" t="s">
        <v>1781</v>
      </c>
      <c r="S4065" t="s">
        <v>1332</v>
      </c>
      <c r="U4065" t="s">
        <v>1340</v>
      </c>
      <c r="V4065" t="s">
        <v>1341</v>
      </c>
      <c r="W4065" t="s">
        <v>1355</v>
      </c>
      <c r="AC4065" t="s">
        <v>1343</v>
      </c>
      <c r="AF4065" t="s">
        <v>1343</v>
      </c>
      <c r="AI4065">
        <v>22</v>
      </c>
      <c r="AJ4065">
        <v>52</v>
      </c>
      <c r="AL4065">
        <v>0</v>
      </c>
      <c r="AM4065" t="s">
        <v>1332</v>
      </c>
      <c r="AN4065">
        <v>0</v>
      </c>
      <c r="AO4065">
        <v>0</v>
      </c>
    </row>
    <row r="4066" spans="1:41" hidden="1" x14ac:dyDescent="0.3">
      <c r="A4066" t="s">
        <v>1332</v>
      </c>
      <c r="B4066" t="s">
        <v>1332</v>
      </c>
      <c r="C4066" t="s">
        <v>39</v>
      </c>
      <c r="D4066" t="s">
        <v>5409</v>
      </c>
      <c r="E4066" t="s">
        <v>5410</v>
      </c>
      <c r="F4066" t="s">
        <v>6039</v>
      </c>
      <c r="G4066" t="s">
        <v>4636</v>
      </c>
      <c r="I4066" t="s">
        <v>1335</v>
      </c>
      <c r="J4066">
        <v>100</v>
      </c>
      <c r="K4066" t="s">
        <v>6040</v>
      </c>
      <c r="L4066">
        <v>46095</v>
      </c>
      <c r="N4066">
        <v>46142</v>
      </c>
      <c r="P4066" t="s">
        <v>1337</v>
      </c>
      <c r="Q4066" t="s">
        <v>6041</v>
      </c>
      <c r="R4066" t="s">
        <v>1781</v>
      </c>
      <c r="S4066" t="s">
        <v>1332</v>
      </c>
      <c r="U4066" t="s">
        <v>1340</v>
      </c>
      <c r="V4066" t="s">
        <v>1341</v>
      </c>
      <c r="W4066" t="s">
        <v>1355</v>
      </c>
      <c r="AC4066" t="s">
        <v>1343</v>
      </c>
      <c r="AF4066" t="s">
        <v>1343</v>
      </c>
      <c r="AI4066">
        <v>12</v>
      </c>
      <c r="AJ4066">
        <v>100</v>
      </c>
      <c r="AL4066">
        <v>0</v>
      </c>
      <c r="AM4066" t="s">
        <v>1332</v>
      </c>
      <c r="AN4066">
        <v>0</v>
      </c>
      <c r="AO4066">
        <v>0</v>
      </c>
    </row>
    <row r="4067" spans="1:41" hidden="1" x14ac:dyDescent="0.3">
      <c r="A4067" t="s">
        <v>1332</v>
      </c>
      <c r="B4067" t="s">
        <v>1332</v>
      </c>
      <c r="C4067" t="s">
        <v>1371</v>
      </c>
      <c r="D4067" t="s">
        <v>1438</v>
      </c>
      <c r="E4067">
        <v>2025933</v>
      </c>
      <c r="I4067" t="s">
        <v>1335</v>
      </c>
      <c r="J4067">
        <v>300</v>
      </c>
      <c r="K4067" t="s">
        <v>3940</v>
      </c>
      <c r="L4067">
        <v>46057</v>
      </c>
      <c r="N4067">
        <v>46096</v>
      </c>
      <c r="P4067" t="s">
        <v>1337</v>
      </c>
      <c r="Q4067" t="s">
        <v>3941</v>
      </c>
      <c r="R4067" t="s">
        <v>1339</v>
      </c>
      <c r="S4067" t="s">
        <v>1332</v>
      </c>
      <c r="U4067" t="s">
        <v>1340</v>
      </c>
      <c r="V4067" t="s">
        <v>1341</v>
      </c>
      <c r="W4067" t="s">
        <v>1339</v>
      </c>
      <c r="X4067">
        <v>46100</v>
      </c>
      <c r="Y4067" t="s">
        <v>3942</v>
      </c>
      <c r="Z4067">
        <v>126</v>
      </c>
      <c r="AA4067">
        <v>45</v>
      </c>
      <c r="AB4067">
        <v>15</v>
      </c>
      <c r="AC4067" t="s">
        <v>1343</v>
      </c>
      <c r="AF4067" t="s">
        <v>1343</v>
      </c>
      <c r="AI4067" t="s">
        <v>1339</v>
      </c>
      <c r="AJ4067">
        <v>350</v>
      </c>
      <c r="AL4067">
        <v>126</v>
      </c>
      <c r="AM4067">
        <v>126</v>
      </c>
      <c r="AN4067">
        <v>0.35714285714285698</v>
      </c>
      <c r="AO4067">
        <v>2.7777777777777799</v>
      </c>
    </row>
    <row r="4068" spans="1:41" hidden="1" x14ac:dyDescent="0.3">
      <c r="A4068" t="s">
        <v>1332</v>
      </c>
      <c r="B4068" t="s">
        <v>1332</v>
      </c>
      <c r="C4068" t="s">
        <v>1371</v>
      </c>
      <c r="D4068" t="s">
        <v>2695</v>
      </c>
      <c r="E4068">
        <v>2025982</v>
      </c>
      <c r="I4068" t="s">
        <v>1335</v>
      </c>
      <c r="J4068">
        <v>0</v>
      </c>
      <c r="K4068" t="s">
        <v>3940</v>
      </c>
      <c r="L4068">
        <v>46057</v>
      </c>
      <c r="N4068">
        <v>46096</v>
      </c>
      <c r="P4068" t="s">
        <v>1337</v>
      </c>
      <c r="Q4068" t="s">
        <v>3941</v>
      </c>
      <c r="R4068" t="s">
        <v>1339</v>
      </c>
      <c r="S4068" t="s">
        <v>1332</v>
      </c>
      <c r="U4068" t="s">
        <v>1340</v>
      </c>
      <c r="V4068" t="s">
        <v>1341</v>
      </c>
      <c r="W4068" t="s">
        <v>1339</v>
      </c>
      <c r="X4068">
        <v>46100</v>
      </c>
      <c r="Y4068" t="s">
        <v>3942</v>
      </c>
      <c r="Z4068">
        <v>126</v>
      </c>
      <c r="AA4068">
        <v>45</v>
      </c>
      <c r="AB4068">
        <v>15</v>
      </c>
      <c r="AC4068" t="s">
        <v>1343</v>
      </c>
      <c r="AF4068" t="s">
        <v>1343</v>
      </c>
      <c r="AI4068" t="s">
        <v>1339</v>
      </c>
      <c r="AJ4068">
        <v>35</v>
      </c>
      <c r="AL4068" t="s">
        <v>1332</v>
      </c>
      <c r="AM4068" t="s">
        <v>1332</v>
      </c>
      <c r="AN4068">
        <v>0.35714285714285698</v>
      </c>
      <c r="AO4068">
        <v>0</v>
      </c>
    </row>
    <row r="4069" spans="1:41" hidden="1" x14ac:dyDescent="0.3">
      <c r="A4069" t="s">
        <v>1332</v>
      </c>
      <c r="B4069" t="s">
        <v>1332</v>
      </c>
      <c r="C4069" t="s">
        <v>304</v>
      </c>
      <c r="D4069" t="s">
        <v>7699</v>
      </c>
      <c r="E4069">
        <v>2026058</v>
      </c>
      <c r="F4069" t="s">
        <v>8053</v>
      </c>
      <c r="I4069" t="s">
        <v>1335</v>
      </c>
      <c r="J4069">
        <v>1000</v>
      </c>
      <c r="K4069" t="s">
        <v>8054</v>
      </c>
      <c r="L4069">
        <v>46115</v>
      </c>
      <c r="N4069">
        <v>46157</v>
      </c>
      <c r="P4069" t="s">
        <v>1420</v>
      </c>
      <c r="Q4069" t="s">
        <v>8055</v>
      </c>
      <c r="R4069" t="s">
        <v>1781</v>
      </c>
      <c r="S4069" t="s">
        <v>1332</v>
      </c>
      <c r="U4069" t="s">
        <v>1340</v>
      </c>
      <c r="V4069" t="s">
        <v>1341</v>
      </c>
      <c r="W4069" t="s">
        <v>1355</v>
      </c>
      <c r="AC4069" t="s">
        <v>1343</v>
      </c>
      <c r="AF4069" t="s">
        <v>1408</v>
      </c>
      <c r="AI4069">
        <v>27</v>
      </c>
      <c r="AJ4069">
        <v>1000</v>
      </c>
      <c r="AL4069">
        <v>0</v>
      </c>
      <c r="AM4069" t="s">
        <v>1332</v>
      </c>
      <c r="AN4069">
        <v>0</v>
      </c>
      <c r="AO4069">
        <v>0</v>
      </c>
    </row>
    <row r="4070" spans="1:41" hidden="1" x14ac:dyDescent="0.3">
      <c r="A4070" t="s">
        <v>1332</v>
      </c>
      <c r="B4070" t="s">
        <v>1332</v>
      </c>
      <c r="C4070" t="s">
        <v>205</v>
      </c>
      <c r="D4070" t="s">
        <v>3708</v>
      </c>
      <c r="E4070">
        <v>2025322</v>
      </c>
      <c r="I4070" t="s">
        <v>1335</v>
      </c>
      <c r="J4070">
        <v>600</v>
      </c>
      <c r="K4070" t="s">
        <v>3709</v>
      </c>
      <c r="L4070">
        <v>46055</v>
      </c>
      <c r="N4070">
        <v>46111</v>
      </c>
      <c r="P4070" t="s">
        <v>1337</v>
      </c>
      <c r="Q4070" t="s">
        <v>3710</v>
      </c>
      <c r="R4070" t="s">
        <v>1339</v>
      </c>
      <c r="S4070" t="s">
        <v>1332</v>
      </c>
      <c r="U4070" t="s">
        <v>1340</v>
      </c>
      <c r="V4070" t="s">
        <v>1341</v>
      </c>
      <c r="W4070" t="s">
        <v>1339</v>
      </c>
      <c r="X4070">
        <v>46109</v>
      </c>
      <c r="Y4070" t="s">
        <v>3711</v>
      </c>
      <c r="AC4070" t="s">
        <v>1343</v>
      </c>
      <c r="AF4070" t="s">
        <v>1343</v>
      </c>
      <c r="AI4070" t="s">
        <v>1339</v>
      </c>
      <c r="AJ4070">
        <v>690</v>
      </c>
      <c r="AL4070">
        <v>0</v>
      </c>
      <c r="AM4070">
        <v>0</v>
      </c>
      <c r="AN4070">
        <v>0</v>
      </c>
      <c r="AO4070">
        <v>0</v>
      </c>
    </row>
    <row r="4071" spans="1:41" hidden="1" x14ac:dyDescent="0.3">
      <c r="A4071" t="s">
        <v>1332</v>
      </c>
      <c r="B4071" t="s">
        <v>1332</v>
      </c>
      <c r="C4071" t="s">
        <v>205</v>
      </c>
      <c r="D4071" t="s">
        <v>1755</v>
      </c>
      <c r="E4071">
        <v>2025329</v>
      </c>
      <c r="I4071" t="s">
        <v>1335</v>
      </c>
      <c r="J4071">
        <v>600</v>
      </c>
      <c r="K4071" t="s">
        <v>3709</v>
      </c>
      <c r="L4071">
        <v>46055</v>
      </c>
      <c r="N4071">
        <v>46127</v>
      </c>
      <c r="P4071" t="s">
        <v>1337</v>
      </c>
      <c r="Q4071" t="s">
        <v>3710</v>
      </c>
      <c r="R4071" t="s">
        <v>1352</v>
      </c>
      <c r="S4071" t="s">
        <v>1332</v>
      </c>
      <c r="U4071" t="s">
        <v>1340</v>
      </c>
      <c r="V4071" t="s">
        <v>1341</v>
      </c>
      <c r="W4071" t="s">
        <v>1355</v>
      </c>
      <c r="AC4071" t="s">
        <v>1343</v>
      </c>
      <c r="AF4071" t="s">
        <v>1343</v>
      </c>
      <c r="AI4071" t="s">
        <v>1352</v>
      </c>
      <c r="AJ4071">
        <v>652</v>
      </c>
      <c r="AL4071">
        <v>0</v>
      </c>
      <c r="AM4071" t="s">
        <v>1332</v>
      </c>
      <c r="AN4071">
        <v>0</v>
      </c>
      <c r="AO4071">
        <v>0</v>
      </c>
    </row>
    <row r="4072" spans="1:41" hidden="1" x14ac:dyDescent="0.3">
      <c r="A4072" t="s">
        <v>1332</v>
      </c>
      <c r="B4072" t="s">
        <v>1332</v>
      </c>
      <c r="C4072" t="s">
        <v>205</v>
      </c>
      <c r="D4072" t="s">
        <v>3072</v>
      </c>
      <c r="E4072">
        <v>2026008</v>
      </c>
      <c r="I4072" t="s">
        <v>1335</v>
      </c>
      <c r="J4072">
        <v>600</v>
      </c>
      <c r="K4072" t="s">
        <v>3709</v>
      </c>
      <c r="L4072">
        <v>46055</v>
      </c>
      <c r="N4072">
        <v>46111</v>
      </c>
      <c r="P4072" t="s">
        <v>1337</v>
      </c>
      <c r="Q4072" t="s">
        <v>3710</v>
      </c>
      <c r="R4072" t="s">
        <v>1352</v>
      </c>
      <c r="S4072" t="s">
        <v>1332</v>
      </c>
      <c r="U4072" t="s">
        <v>1340</v>
      </c>
      <c r="V4072" t="s">
        <v>1341</v>
      </c>
      <c r="W4072" t="s">
        <v>1355</v>
      </c>
      <c r="AC4072" t="s">
        <v>1343</v>
      </c>
      <c r="AF4072" t="s">
        <v>1343</v>
      </c>
      <c r="AI4072" t="s">
        <v>1352</v>
      </c>
      <c r="AJ4072">
        <v>645</v>
      </c>
      <c r="AL4072">
        <v>0</v>
      </c>
      <c r="AM4072" t="s">
        <v>1332</v>
      </c>
      <c r="AN4072">
        <v>0</v>
      </c>
      <c r="AO4072">
        <v>0</v>
      </c>
    </row>
    <row r="4073" spans="1:41" hidden="1" x14ac:dyDescent="0.3">
      <c r="A4073" t="s">
        <v>1332</v>
      </c>
      <c r="B4073" t="s">
        <v>1332</v>
      </c>
      <c r="C4073" t="s">
        <v>205</v>
      </c>
      <c r="D4073" t="s">
        <v>6419</v>
      </c>
      <c r="E4073">
        <v>2026053</v>
      </c>
      <c r="F4073" t="s">
        <v>6878</v>
      </c>
      <c r="I4073" t="s">
        <v>1335</v>
      </c>
      <c r="J4073">
        <v>500</v>
      </c>
      <c r="K4073" t="s">
        <v>6879</v>
      </c>
      <c r="L4073">
        <v>46105</v>
      </c>
      <c r="N4073">
        <v>46152</v>
      </c>
      <c r="P4073" t="s">
        <v>1337</v>
      </c>
      <c r="Q4073" t="s">
        <v>6880</v>
      </c>
      <c r="R4073" t="s">
        <v>1781</v>
      </c>
      <c r="S4073" t="s">
        <v>1332</v>
      </c>
      <c r="U4073" t="s">
        <v>1340</v>
      </c>
      <c r="V4073" t="s">
        <v>1341</v>
      </c>
      <c r="W4073" t="s">
        <v>1355</v>
      </c>
      <c r="AC4073" t="s">
        <v>1343</v>
      </c>
      <c r="AF4073" t="s">
        <v>1343</v>
      </c>
      <c r="AI4073">
        <v>22</v>
      </c>
      <c r="AJ4073">
        <v>500</v>
      </c>
      <c r="AL4073">
        <v>0</v>
      </c>
      <c r="AM4073" t="s">
        <v>1332</v>
      </c>
      <c r="AN4073">
        <v>0</v>
      </c>
      <c r="AO4073">
        <v>0</v>
      </c>
    </row>
    <row r="4074" spans="1:41" hidden="1" x14ac:dyDescent="0.3">
      <c r="A4074" t="s">
        <v>1332</v>
      </c>
      <c r="B4074" t="s">
        <v>1332</v>
      </c>
      <c r="C4074" t="s">
        <v>205</v>
      </c>
      <c r="D4074" t="s">
        <v>6423</v>
      </c>
      <c r="E4074" t="s">
        <v>6424</v>
      </c>
      <c r="F4074" t="s">
        <v>6878</v>
      </c>
      <c r="I4074" t="s">
        <v>1335</v>
      </c>
      <c r="J4074">
        <v>0</v>
      </c>
      <c r="K4074" t="s">
        <v>6879</v>
      </c>
      <c r="L4074">
        <v>46105</v>
      </c>
      <c r="N4074">
        <v>46152</v>
      </c>
      <c r="P4074" t="s">
        <v>1337</v>
      </c>
      <c r="Q4074" t="s">
        <v>6880</v>
      </c>
      <c r="R4074" t="s">
        <v>1781</v>
      </c>
      <c r="S4074" t="s">
        <v>1332</v>
      </c>
      <c r="U4074" t="s">
        <v>1340</v>
      </c>
      <c r="V4074" t="s">
        <v>1341</v>
      </c>
      <c r="W4074" t="s">
        <v>1355</v>
      </c>
      <c r="AC4074" t="s">
        <v>1343</v>
      </c>
      <c r="AF4074" t="s">
        <v>1343</v>
      </c>
      <c r="AI4074">
        <v>22</v>
      </c>
      <c r="AJ4074">
        <v>30</v>
      </c>
      <c r="AL4074">
        <v>0</v>
      </c>
      <c r="AM4074" t="s">
        <v>1332</v>
      </c>
      <c r="AN4074">
        <v>0</v>
      </c>
      <c r="AO4074">
        <v>0</v>
      </c>
    </row>
    <row r="4075" spans="1:41" hidden="1" x14ac:dyDescent="0.3">
      <c r="A4075" t="s">
        <v>1332</v>
      </c>
      <c r="B4075" t="s">
        <v>1332</v>
      </c>
      <c r="C4075" t="s">
        <v>304</v>
      </c>
      <c r="D4075" t="s">
        <v>1438</v>
      </c>
      <c r="E4075">
        <v>2025933</v>
      </c>
      <c r="I4075" t="s">
        <v>1335</v>
      </c>
      <c r="J4075">
        <v>1550</v>
      </c>
      <c r="K4075" t="s">
        <v>4039</v>
      </c>
      <c r="L4075">
        <v>46058</v>
      </c>
      <c r="N4075">
        <v>46106</v>
      </c>
      <c r="P4075" t="s">
        <v>1337</v>
      </c>
      <c r="Q4075" t="s">
        <v>4040</v>
      </c>
      <c r="R4075" t="s">
        <v>1339</v>
      </c>
      <c r="S4075" t="s">
        <v>1332</v>
      </c>
      <c r="U4075" t="s">
        <v>1340</v>
      </c>
      <c r="V4075" t="s">
        <v>1402</v>
      </c>
      <c r="W4075" t="s">
        <v>1339</v>
      </c>
      <c r="X4075">
        <v>46102</v>
      </c>
      <c r="Y4075" t="s">
        <v>4041</v>
      </c>
      <c r="Z4075">
        <v>3374</v>
      </c>
      <c r="AA4075">
        <v>965</v>
      </c>
      <c r="AB4075">
        <v>34</v>
      </c>
      <c r="AC4075" t="s">
        <v>1408</v>
      </c>
      <c r="AF4075" t="s">
        <v>1408</v>
      </c>
      <c r="AI4075" t="s">
        <v>1339</v>
      </c>
      <c r="AJ4075">
        <v>1600</v>
      </c>
      <c r="AL4075">
        <v>3374</v>
      </c>
      <c r="AM4075">
        <v>3374</v>
      </c>
      <c r="AN4075">
        <v>0.28601066982809698</v>
      </c>
      <c r="AO4075">
        <v>0.47421458209840001</v>
      </c>
    </row>
    <row r="4076" spans="1:41" hidden="1" x14ac:dyDescent="0.3">
      <c r="A4076" t="s">
        <v>1332</v>
      </c>
      <c r="B4076" t="s">
        <v>1332</v>
      </c>
      <c r="C4076" t="s">
        <v>304</v>
      </c>
      <c r="D4076" t="s">
        <v>1755</v>
      </c>
      <c r="E4076">
        <v>2025329</v>
      </c>
      <c r="I4076" t="s">
        <v>1335</v>
      </c>
      <c r="J4076">
        <v>0</v>
      </c>
      <c r="K4076" t="s">
        <v>4039</v>
      </c>
      <c r="L4076">
        <v>46058</v>
      </c>
      <c r="N4076">
        <v>46106</v>
      </c>
      <c r="P4076" t="s">
        <v>1337</v>
      </c>
      <c r="Q4076" t="s">
        <v>4040</v>
      </c>
      <c r="R4076" t="s">
        <v>1339</v>
      </c>
      <c r="S4076" t="s">
        <v>1332</v>
      </c>
      <c r="U4076" t="s">
        <v>1340</v>
      </c>
      <c r="V4076" t="s">
        <v>1402</v>
      </c>
      <c r="W4076" t="s">
        <v>1339</v>
      </c>
      <c r="X4076">
        <v>46102</v>
      </c>
      <c r="Y4076" t="s">
        <v>4041</v>
      </c>
      <c r="Z4076">
        <v>3374</v>
      </c>
      <c r="AA4076">
        <v>965</v>
      </c>
      <c r="AB4076">
        <v>34</v>
      </c>
      <c r="AC4076" t="s">
        <v>1408</v>
      </c>
      <c r="AF4076" t="s">
        <v>1343</v>
      </c>
      <c r="AI4076" t="s">
        <v>1339</v>
      </c>
      <c r="AJ4076">
        <v>52</v>
      </c>
      <c r="AL4076" t="s">
        <v>1332</v>
      </c>
      <c r="AM4076" t="s">
        <v>1332</v>
      </c>
      <c r="AN4076">
        <v>0.28601066982809698</v>
      </c>
      <c r="AO4076">
        <v>0</v>
      </c>
    </row>
    <row r="4077" spans="1:41" hidden="1" x14ac:dyDescent="0.3">
      <c r="A4077" t="s">
        <v>1332</v>
      </c>
      <c r="B4077" t="s">
        <v>1332</v>
      </c>
      <c r="C4077" t="s">
        <v>304</v>
      </c>
      <c r="D4077" t="s">
        <v>6592</v>
      </c>
      <c r="E4077" t="s">
        <v>6593</v>
      </c>
      <c r="F4077" t="s">
        <v>6805</v>
      </c>
      <c r="G4077" t="s">
        <v>4636</v>
      </c>
      <c r="I4077" t="s">
        <v>1335</v>
      </c>
      <c r="J4077">
        <v>1550</v>
      </c>
      <c r="K4077" t="s">
        <v>4039</v>
      </c>
      <c r="L4077">
        <v>46104</v>
      </c>
      <c r="N4077">
        <v>46152</v>
      </c>
      <c r="P4077" t="s">
        <v>1337</v>
      </c>
      <c r="Q4077" t="s">
        <v>4040</v>
      </c>
      <c r="R4077" t="s">
        <v>1781</v>
      </c>
      <c r="S4077" t="s">
        <v>1332</v>
      </c>
      <c r="U4077" t="s">
        <v>1340</v>
      </c>
      <c r="V4077" t="s">
        <v>1402</v>
      </c>
      <c r="W4077" t="s">
        <v>1355</v>
      </c>
      <c r="AC4077" t="s">
        <v>1343</v>
      </c>
      <c r="AF4077" t="s">
        <v>1408</v>
      </c>
      <c r="AI4077">
        <v>22</v>
      </c>
      <c r="AJ4077">
        <v>1550</v>
      </c>
      <c r="AL4077">
        <v>0</v>
      </c>
      <c r="AM4077" t="s">
        <v>1332</v>
      </c>
      <c r="AN4077">
        <v>0</v>
      </c>
      <c r="AO4077">
        <v>0</v>
      </c>
    </row>
    <row r="4078" spans="1:41" hidden="1" x14ac:dyDescent="0.3">
      <c r="A4078" t="s">
        <v>1332</v>
      </c>
      <c r="B4078" t="s">
        <v>1332</v>
      </c>
      <c r="C4078" t="s">
        <v>304</v>
      </c>
      <c r="D4078" t="s">
        <v>6595</v>
      </c>
      <c r="E4078" t="s">
        <v>6596</v>
      </c>
      <c r="F4078" t="s">
        <v>6805</v>
      </c>
      <c r="G4078" t="s">
        <v>4636</v>
      </c>
      <c r="I4078" t="s">
        <v>1335</v>
      </c>
      <c r="J4078">
        <v>0</v>
      </c>
      <c r="K4078" t="s">
        <v>4039</v>
      </c>
      <c r="L4078">
        <v>46104</v>
      </c>
      <c r="N4078">
        <v>46152</v>
      </c>
      <c r="P4078" t="s">
        <v>1337</v>
      </c>
      <c r="Q4078" t="s">
        <v>4040</v>
      </c>
      <c r="R4078" t="s">
        <v>1781</v>
      </c>
      <c r="S4078" t="s">
        <v>1332</v>
      </c>
      <c r="U4078" t="s">
        <v>1340</v>
      </c>
      <c r="V4078" t="s">
        <v>1402</v>
      </c>
      <c r="W4078" t="s">
        <v>1355</v>
      </c>
      <c r="AC4078" t="s">
        <v>1343</v>
      </c>
      <c r="AF4078" t="s">
        <v>1343</v>
      </c>
      <c r="AI4078">
        <v>22</v>
      </c>
      <c r="AJ4078">
        <v>0</v>
      </c>
      <c r="AL4078">
        <v>0</v>
      </c>
      <c r="AM4078" t="s">
        <v>1332</v>
      </c>
      <c r="AN4078">
        <v>0</v>
      </c>
      <c r="AO4078">
        <v>0</v>
      </c>
    </row>
    <row r="4079" spans="1:41" hidden="1" x14ac:dyDescent="0.3">
      <c r="A4079" t="s">
        <v>1384</v>
      </c>
      <c r="B4079" t="s">
        <v>1379</v>
      </c>
      <c r="C4079" t="s">
        <v>205</v>
      </c>
      <c r="D4079" t="s">
        <v>2463</v>
      </c>
      <c r="E4079" t="s">
        <v>1332</v>
      </c>
      <c r="I4079" t="s">
        <v>1335</v>
      </c>
      <c r="J4079">
        <v>700</v>
      </c>
      <c r="K4079" t="s">
        <v>2553</v>
      </c>
      <c r="L4079">
        <v>46015</v>
      </c>
      <c r="N4079">
        <v>46068</v>
      </c>
      <c r="P4079" t="s">
        <v>1337</v>
      </c>
      <c r="Q4079" t="s">
        <v>2554</v>
      </c>
      <c r="R4079" t="s">
        <v>1358</v>
      </c>
      <c r="S4079" t="s">
        <v>1332</v>
      </c>
      <c r="U4079" t="s">
        <v>1340</v>
      </c>
      <c r="V4079" t="s">
        <v>1341</v>
      </c>
      <c r="W4079" t="s">
        <v>1358</v>
      </c>
      <c r="AC4079" t="s">
        <v>1343</v>
      </c>
      <c r="AF4079" t="s">
        <v>1343</v>
      </c>
      <c r="AI4079" t="s">
        <v>1358</v>
      </c>
      <c r="AJ4079" t="s">
        <v>1332</v>
      </c>
      <c r="AL4079">
        <v>0</v>
      </c>
      <c r="AM4079" t="s">
        <v>1332</v>
      </c>
      <c r="AN4079">
        <v>0</v>
      </c>
      <c r="AO4079">
        <v>0</v>
      </c>
    </row>
    <row r="4080" spans="1:41" hidden="1" x14ac:dyDescent="0.3">
      <c r="A4080" t="s">
        <v>1384</v>
      </c>
      <c r="B4080" t="s">
        <v>1379</v>
      </c>
      <c r="C4080" t="s">
        <v>205</v>
      </c>
      <c r="D4080" t="s">
        <v>2463</v>
      </c>
      <c r="E4080" t="s">
        <v>1332</v>
      </c>
      <c r="I4080" t="s">
        <v>1369</v>
      </c>
      <c r="J4080">
        <v>0</v>
      </c>
      <c r="K4080" t="s">
        <v>2553</v>
      </c>
      <c r="L4080">
        <v>46015</v>
      </c>
      <c r="N4080">
        <v>46068</v>
      </c>
      <c r="P4080" t="s">
        <v>1337</v>
      </c>
      <c r="Q4080" t="s">
        <v>2554</v>
      </c>
      <c r="R4080" t="s">
        <v>1358</v>
      </c>
      <c r="S4080" t="s">
        <v>1353</v>
      </c>
      <c r="U4080" t="s">
        <v>1354</v>
      </c>
      <c r="V4080" t="s">
        <v>1341</v>
      </c>
      <c r="W4080" t="s">
        <v>1358</v>
      </c>
      <c r="AC4080" t="s">
        <v>1343</v>
      </c>
      <c r="AF4080" t="s">
        <v>1343</v>
      </c>
      <c r="AI4080" t="s">
        <v>1358</v>
      </c>
      <c r="AJ4080" t="s">
        <v>1332</v>
      </c>
      <c r="AL4080">
        <v>0</v>
      </c>
      <c r="AM4080" t="s">
        <v>1332</v>
      </c>
      <c r="AN4080">
        <v>0</v>
      </c>
      <c r="AO4080">
        <v>0</v>
      </c>
    </row>
    <row r="4081" spans="1:41" hidden="1" x14ac:dyDescent="0.3">
      <c r="A4081" t="s">
        <v>1384</v>
      </c>
      <c r="B4081" t="s">
        <v>1379</v>
      </c>
      <c r="C4081" t="s">
        <v>205</v>
      </c>
      <c r="D4081" t="s">
        <v>2309</v>
      </c>
      <c r="E4081" t="s">
        <v>2310</v>
      </c>
      <c r="I4081" t="s">
        <v>1335</v>
      </c>
      <c r="J4081">
        <v>700</v>
      </c>
      <c r="K4081" t="s">
        <v>2553</v>
      </c>
      <c r="L4081">
        <v>46015</v>
      </c>
      <c r="N4081">
        <v>46068</v>
      </c>
      <c r="P4081" t="s">
        <v>1337</v>
      </c>
      <c r="Q4081" t="s">
        <v>2554</v>
      </c>
      <c r="R4081" t="s">
        <v>1358</v>
      </c>
      <c r="S4081" t="s">
        <v>1353</v>
      </c>
      <c r="U4081" t="s">
        <v>1354</v>
      </c>
      <c r="V4081" t="s">
        <v>1341</v>
      </c>
      <c r="W4081" t="s">
        <v>1358</v>
      </c>
      <c r="AC4081" t="s">
        <v>1343</v>
      </c>
      <c r="AF4081" t="s">
        <v>1343</v>
      </c>
      <c r="AI4081" t="s">
        <v>1358</v>
      </c>
      <c r="AJ4081">
        <v>700</v>
      </c>
      <c r="AL4081">
        <v>0</v>
      </c>
      <c r="AM4081" t="s">
        <v>1332</v>
      </c>
      <c r="AN4081">
        <v>0</v>
      </c>
      <c r="AO4081">
        <v>0</v>
      </c>
    </row>
    <row r="4082" spans="1:41" hidden="1" x14ac:dyDescent="0.3">
      <c r="A4082" t="s">
        <v>1384</v>
      </c>
      <c r="B4082" t="s">
        <v>1379</v>
      </c>
      <c r="C4082" t="s">
        <v>205</v>
      </c>
      <c r="D4082" t="s">
        <v>2309</v>
      </c>
      <c r="E4082" t="s">
        <v>2310</v>
      </c>
      <c r="I4082" t="s">
        <v>1369</v>
      </c>
      <c r="J4082">
        <v>0</v>
      </c>
      <c r="K4082" t="s">
        <v>2553</v>
      </c>
      <c r="L4082">
        <v>46015</v>
      </c>
      <c r="N4082">
        <v>46068</v>
      </c>
      <c r="P4082" t="s">
        <v>1337</v>
      </c>
      <c r="Q4082" t="s">
        <v>2554</v>
      </c>
      <c r="R4082" t="s">
        <v>1358</v>
      </c>
      <c r="S4082" t="s">
        <v>1353</v>
      </c>
      <c r="U4082" t="s">
        <v>1354</v>
      </c>
      <c r="V4082" t="s">
        <v>1341</v>
      </c>
      <c r="W4082" t="s">
        <v>1358</v>
      </c>
      <c r="AC4082" t="s">
        <v>1343</v>
      </c>
      <c r="AF4082" t="s">
        <v>1343</v>
      </c>
      <c r="AI4082" t="s">
        <v>1358</v>
      </c>
      <c r="AJ4082">
        <v>0</v>
      </c>
      <c r="AL4082">
        <v>0</v>
      </c>
      <c r="AM4082" t="s">
        <v>1332</v>
      </c>
      <c r="AN4082">
        <v>0</v>
      </c>
      <c r="AO4082">
        <v>0</v>
      </c>
    </row>
    <row r="4083" spans="1:41" hidden="1" x14ac:dyDescent="0.3">
      <c r="A4083" t="s">
        <v>1332</v>
      </c>
      <c r="B4083" t="s">
        <v>1379</v>
      </c>
      <c r="C4083" t="s">
        <v>205</v>
      </c>
      <c r="D4083" t="s">
        <v>3069</v>
      </c>
      <c r="E4083">
        <v>2026007</v>
      </c>
      <c r="I4083" t="s">
        <v>1335</v>
      </c>
      <c r="J4083">
        <v>500</v>
      </c>
      <c r="K4083" t="s">
        <v>2553</v>
      </c>
      <c r="L4083">
        <v>46080</v>
      </c>
      <c r="N4083">
        <v>46113</v>
      </c>
      <c r="P4083" t="s">
        <v>1337</v>
      </c>
      <c r="Q4083" t="s">
        <v>2554</v>
      </c>
      <c r="R4083" t="s">
        <v>1339</v>
      </c>
      <c r="S4083" t="s">
        <v>1332</v>
      </c>
      <c r="U4083" t="s">
        <v>1340</v>
      </c>
      <c r="V4083" t="s">
        <v>1341</v>
      </c>
      <c r="W4083" t="s">
        <v>1339</v>
      </c>
      <c r="X4083">
        <v>46098</v>
      </c>
      <c r="Y4083" t="s">
        <v>4332</v>
      </c>
      <c r="AC4083" t="s">
        <v>1343</v>
      </c>
      <c r="AF4083" t="s">
        <v>1343</v>
      </c>
      <c r="AI4083" t="s">
        <v>1339</v>
      </c>
      <c r="AJ4083">
        <v>565</v>
      </c>
      <c r="AL4083">
        <v>0</v>
      </c>
      <c r="AM4083">
        <v>0</v>
      </c>
      <c r="AN4083">
        <v>0</v>
      </c>
      <c r="AO4083">
        <v>0</v>
      </c>
    </row>
    <row r="4084" spans="1:41" hidden="1" x14ac:dyDescent="0.3">
      <c r="A4084" t="s">
        <v>1384</v>
      </c>
      <c r="B4084" t="s">
        <v>1379</v>
      </c>
      <c r="C4084" t="s">
        <v>205</v>
      </c>
      <c r="D4084" t="s">
        <v>3069</v>
      </c>
      <c r="E4084">
        <v>2026007</v>
      </c>
      <c r="I4084" t="s">
        <v>1369</v>
      </c>
      <c r="J4084">
        <v>0</v>
      </c>
      <c r="K4084" t="s">
        <v>2553</v>
      </c>
      <c r="L4084">
        <v>46080</v>
      </c>
      <c r="N4084">
        <v>46113</v>
      </c>
      <c r="P4084" t="s">
        <v>1337</v>
      </c>
      <c r="Q4084" t="s">
        <v>2554</v>
      </c>
      <c r="R4084" t="s">
        <v>1339</v>
      </c>
      <c r="S4084" t="s">
        <v>1332</v>
      </c>
      <c r="U4084" t="s">
        <v>1340</v>
      </c>
      <c r="V4084" t="s">
        <v>1341</v>
      </c>
      <c r="W4084" t="s">
        <v>1339</v>
      </c>
      <c r="X4084">
        <v>46099</v>
      </c>
      <c r="Y4084" t="s">
        <v>4333</v>
      </c>
      <c r="Z4084">
        <v>1204</v>
      </c>
      <c r="AA4084">
        <v>74</v>
      </c>
      <c r="AB4084">
        <v>15</v>
      </c>
      <c r="AC4084" t="s">
        <v>1408</v>
      </c>
      <c r="AF4084" t="s">
        <v>1343</v>
      </c>
      <c r="AI4084" t="s">
        <v>1339</v>
      </c>
      <c r="AJ4084">
        <v>65</v>
      </c>
      <c r="AL4084">
        <v>1204</v>
      </c>
      <c r="AM4084">
        <v>120.4</v>
      </c>
      <c r="AN4084">
        <v>6.1461794019933597E-2</v>
      </c>
      <c r="AO4084">
        <v>0.53986710963455098</v>
      </c>
    </row>
    <row r="4085" spans="1:41" hidden="1" x14ac:dyDescent="0.3">
      <c r="A4085" t="s">
        <v>1384</v>
      </c>
      <c r="B4085" t="s">
        <v>1379</v>
      </c>
      <c r="C4085" t="s">
        <v>205</v>
      </c>
      <c r="D4085" t="s">
        <v>3906</v>
      </c>
      <c r="E4085">
        <v>2026009</v>
      </c>
      <c r="I4085" t="s">
        <v>1335</v>
      </c>
      <c r="J4085">
        <v>500</v>
      </c>
      <c r="K4085" t="s">
        <v>2553</v>
      </c>
      <c r="L4085">
        <v>46080</v>
      </c>
      <c r="N4085">
        <v>46113</v>
      </c>
      <c r="P4085" t="s">
        <v>1337</v>
      </c>
      <c r="Q4085" t="s">
        <v>2554</v>
      </c>
      <c r="R4085" t="s">
        <v>1339</v>
      </c>
      <c r="S4085" t="s">
        <v>1332</v>
      </c>
      <c r="U4085" t="s">
        <v>1340</v>
      </c>
      <c r="V4085" t="s">
        <v>1341</v>
      </c>
      <c r="W4085" t="s">
        <v>1339</v>
      </c>
      <c r="X4085">
        <v>46099</v>
      </c>
      <c r="Y4085" t="s">
        <v>4332</v>
      </c>
      <c r="AC4085" t="s">
        <v>1343</v>
      </c>
      <c r="AF4085" t="s">
        <v>1343</v>
      </c>
      <c r="AI4085" t="s">
        <v>1339</v>
      </c>
      <c r="AJ4085">
        <v>555</v>
      </c>
      <c r="AL4085" t="s">
        <v>1332</v>
      </c>
      <c r="AM4085" t="s">
        <v>1332</v>
      </c>
      <c r="AN4085">
        <v>0</v>
      </c>
      <c r="AO4085">
        <v>0</v>
      </c>
    </row>
    <row r="4086" spans="1:41" hidden="1" x14ac:dyDescent="0.3">
      <c r="A4086" t="s">
        <v>1384</v>
      </c>
      <c r="B4086" t="s">
        <v>1379</v>
      </c>
      <c r="C4086" t="s">
        <v>205</v>
      </c>
      <c r="D4086" t="s">
        <v>3906</v>
      </c>
      <c r="E4086">
        <v>2026009</v>
      </c>
      <c r="I4086" t="s">
        <v>1369</v>
      </c>
      <c r="J4086">
        <v>0</v>
      </c>
      <c r="K4086" t="s">
        <v>2553</v>
      </c>
      <c r="L4086">
        <v>46080</v>
      </c>
      <c r="N4086">
        <v>46113</v>
      </c>
      <c r="P4086" t="s">
        <v>1337</v>
      </c>
      <c r="Q4086" t="s">
        <v>2554</v>
      </c>
      <c r="R4086" t="s">
        <v>1339</v>
      </c>
      <c r="S4086" t="s">
        <v>1332</v>
      </c>
      <c r="U4086" t="s">
        <v>1340</v>
      </c>
      <c r="V4086" t="s">
        <v>1341</v>
      </c>
      <c r="W4086" t="s">
        <v>1339</v>
      </c>
      <c r="X4086">
        <v>46099</v>
      </c>
      <c r="Y4086" t="s">
        <v>4334</v>
      </c>
      <c r="Z4086">
        <v>1111</v>
      </c>
      <c r="AA4086">
        <v>89</v>
      </c>
      <c r="AB4086">
        <v>16</v>
      </c>
      <c r="AC4086" t="s">
        <v>1408</v>
      </c>
      <c r="AF4086" t="s">
        <v>1343</v>
      </c>
      <c r="AI4086" t="s">
        <v>1339</v>
      </c>
      <c r="AJ4086">
        <v>55</v>
      </c>
      <c r="AL4086">
        <v>1111</v>
      </c>
      <c r="AM4086">
        <v>111.1</v>
      </c>
      <c r="AN4086">
        <v>8.0108010801080098E-2</v>
      </c>
      <c r="AO4086">
        <v>0.49504950495049499</v>
      </c>
    </row>
    <row r="4087" spans="1:41" hidden="1" x14ac:dyDescent="0.3">
      <c r="A4087" t="s">
        <v>1384</v>
      </c>
      <c r="B4087" t="s">
        <v>1379</v>
      </c>
      <c r="C4087" t="s">
        <v>205</v>
      </c>
      <c r="D4087" t="s">
        <v>2091</v>
      </c>
      <c r="E4087">
        <v>2025339</v>
      </c>
      <c r="I4087" t="s">
        <v>1335</v>
      </c>
      <c r="J4087">
        <v>0</v>
      </c>
      <c r="K4087" t="s">
        <v>2553</v>
      </c>
      <c r="L4087">
        <v>46080</v>
      </c>
      <c r="N4087">
        <v>46113</v>
      </c>
      <c r="P4087" t="s">
        <v>1337</v>
      </c>
      <c r="Q4087" t="s">
        <v>2554</v>
      </c>
      <c r="R4087" t="s">
        <v>1339</v>
      </c>
      <c r="S4087" t="s">
        <v>1332</v>
      </c>
      <c r="U4087" t="s">
        <v>1340</v>
      </c>
      <c r="V4087" t="s">
        <v>1341</v>
      </c>
      <c r="W4087" t="s">
        <v>1339</v>
      </c>
      <c r="X4087">
        <v>46099</v>
      </c>
      <c r="Y4087" t="s">
        <v>4332</v>
      </c>
      <c r="AC4087" t="s">
        <v>1343</v>
      </c>
      <c r="AF4087" t="s">
        <v>1343</v>
      </c>
      <c r="AI4087" t="s">
        <v>1339</v>
      </c>
      <c r="AJ4087">
        <v>58</v>
      </c>
      <c r="AL4087" t="s">
        <v>1332</v>
      </c>
      <c r="AM4087" t="s">
        <v>1332</v>
      </c>
      <c r="AN4087">
        <v>0</v>
      </c>
      <c r="AO4087">
        <v>0</v>
      </c>
    </row>
    <row r="4088" spans="1:41" hidden="1" x14ac:dyDescent="0.3">
      <c r="A4088" t="s">
        <v>1384</v>
      </c>
      <c r="B4088" t="s">
        <v>1379</v>
      </c>
      <c r="C4088" t="s">
        <v>205</v>
      </c>
      <c r="D4088" t="s">
        <v>2091</v>
      </c>
      <c r="E4088">
        <v>2025339</v>
      </c>
      <c r="I4088" t="s">
        <v>1369</v>
      </c>
      <c r="J4088">
        <v>0</v>
      </c>
      <c r="K4088" t="s">
        <v>2553</v>
      </c>
      <c r="L4088">
        <v>46080</v>
      </c>
      <c r="N4088">
        <v>46113</v>
      </c>
      <c r="P4088" t="s">
        <v>1337</v>
      </c>
      <c r="Q4088" t="s">
        <v>2554</v>
      </c>
      <c r="R4088" t="s">
        <v>1339</v>
      </c>
      <c r="S4088" t="s">
        <v>1332</v>
      </c>
      <c r="U4088" t="s">
        <v>1340</v>
      </c>
      <c r="V4088" t="s">
        <v>1341</v>
      </c>
      <c r="W4088" t="s">
        <v>1339</v>
      </c>
      <c r="X4088">
        <v>46099</v>
      </c>
      <c r="Y4088" t="s">
        <v>4334</v>
      </c>
      <c r="Z4088">
        <v>1111</v>
      </c>
      <c r="AA4088">
        <v>89</v>
      </c>
      <c r="AB4088">
        <v>16</v>
      </c>
      <c r="AC4088" t="s">
        <v>1408</v>
      </c>
      <c r="AF4088" t="s">
        <v>1343</v>
      </c>
      <c r="AI4088" t="s">
        <v>1339</v>
      </c>
      <c r="AJ4088">
        <v>58</v>
      </c>
      <c r="AL4088" t="s">
        <v>1332</v>
      </c>
      <c r="AM4088" t="s">
        <v>1332</v>
      </c>
      <c r="AN4088">
        <v>8.0108010801080098E-2</v>
      </c>
      <c r="AO4088">
        <v>0</v>
      </c>
    </row>
    <row r="4089" spans="1:41" hidden="1" x14ac:dyDescent="0.3">
      <c r="A4089" t="s">
        <v>1384</v>
      </c>
      <c r="B4089" t="s">
        <v>1379</v>
      </c>
      <c r="C4089" t="s">
        <v>205</v>
      </c>
      <c r="D4089" t="s">
        <v>3692</v>
      </c>
      <c r="E4089">
        <v>2026005</v>
      </c>
      <c r="I4089" t="s">
        <v>1335</v>
      </c>
      <c r="J4089">
        <v>500</v>
      </c>
      <c r="K4089" t="s">
        <v>2553</v>
      </c>
      <c r="L4089">
        <v>46080</v>
      </c>
      <c r="N4089">
        <v>46113</v>
      </c>
      <c r="P4089" t="s">
        <v>1337</v>
      </c>
      <c r="Q4089" t="s">
        <v>2554</v>
      </c>
      <c r="R4089" t="s">
        <v>1352</v>
      </c>
      <c r="S4089" t="s">
        <v>1332</v>
      </c>
      <c r="AC4089" t="s">
        <v>1343</v>
      </c>
      <c r="AF4089" t="s">
        <v>1343</v>
      </c>
      <c r="AI4089" t="s">
        <v>1352</v>
      </c>
      <c r="AJ4089">
        <v>610</v>
      </c>
      <c r="AL4089">
        <v>0</v>
      </c>
      <c r="AM4089" t="s">
        <v>1332</v>
      </c>
      <c r="AN4089">
        <v>0</v>
      </c>
      <c r="AO4089">
        <v>0</v>
      </c>
    </row>
    <row r="4090" spans="1:41" hidden="1" x14ac:dyDescent="0.3">
      <c r="A4090" t="s">
        <v>1384</v>
      </c>
      <c r="B4090" t="s">
        <v>1379</v>
      </c>
      <c r="C4090" t="s">
        <v>205</v>
      </c>
      <c r="D4090" t="s">
        <v>3692</v>
      </c>
      <c r="E4090">
        <v>2026005</v>
      </c>
      <c r="I4090" t="s">
        <v>1369</v>
      </c>
      <c r="J4090">
        <v>0</v>
      </c>
      <c r="K4090" t="s">
        <v>2553</v>
      </c>
      <c r="L4090">
        <v>46080</v>
      </c>
      <c r="N4090">
        <v>46113</v>
      </c>
      <c r="P4090" t="s">
        <v>1337</v>
      </c>
      <c r="Q4090" t="s">
        <v>2554</v>
      </c>
      <c r="R4090" t="s">
        <v>1352</v>
      </c>
      <c r="S4090" t="s">
        <v>1332</v>
      </c>
      <c r="AC4090" t="s">
        <v>1343</v>
      </c>
      <c r="AF4090" t="s">
        <v>1343</v>
      </c>
      <c r="AI4090" t="s">
        <v>1352</v>
      </c>
      <c r="AJ4090">
        <v>110</v>
      </c>
      <c r="AL4090">
        <v>0</v>
      </c>
      <c r="AM4090" t="s">
        <v>1332</v>
      </c>
      <c r="AN4090">
        <v>0</v>
      </c>
      <c r="AO4090">
        <v>0</v>
      </c>
    </row>
    <row r="4091" spans="1:41" hidden="1" x14ac:dyDescent="0.3">
      <c r="A4091" t="s">
        <v>1332</v>
      </c>
      <c r="B4091" t="s">
        <v>1379</v>
      </c>
      <c r="C4091" t="s">
        <v>47</v>
      </c>
      <c r="D4091" t="s">
        <v>3708</v>
      </c>
      <c r="E4091">
        <v>2025322</v>
      </c>
      <c r="F4091" t="s">
        <v>6024</v>
      </c>
      <c r="G4091" t="s">
        <v>6025</v>
      </c>
      <c r="I4091" t="s">
        <v>1335</v>
      </c>
      <c r="J4091">
        <v>200</v>
      </c>
      <c r="K4091" t="s">
        <v>6026</v>
      </c>
      <c r="L4091">
        <v>46094</v>
      </c>
      <c r="N4091">
        <v>46142</v>
      </c>
      <c r="P4091" t="s">
        <v>1361</v>
      </c>
      <c r="Q4091" t="s">
        <v>3251</v>
      </c>
      <c r="R4091" t="s">
        <v>1781</v>
      </c>
      <c r="S4091" t="s">
        <v>1332</v>
      </c>
      <c r="U4091" t="s">
        <v>1340</v>
      </c>
      <c r="V4091" t="s">
        <v>1341</v>
      </c>
      <c r="W4091" t="s">
        <v>1355</v>
      </c>
      <c r="AC4091" t="s">
        <v>1343</v>
      </c>
      <c r="AF4091" t="s">
        <v>1343</v>
      </c>
      <c r="AI4091">
        <v>12</v>
      </c>
      <c r="AJ4091">
        <v>290</v>
      </c>
      <c r="AL4091">
        <v>0</v>
      </c>
      <c r="AM4091" t="s">
        <v>1332</v>
      </c>
      <c r="AN4091">
        <v>0</v>
      </c>
      <c r="AO4091">
        <v>0</v>
      </c>
    </row>
    <row r="4092" spans="1:41" hidden="1" x14ac:dyDescent="0.3">
      <c r="A4092" t="s">
        <v>1332</v>
      </c>
      <c r="B4092" t="s">
        <v>1379</v>
      </c>
      <c r="C4092" t="s">
        <v>47</v>
      </c>
      <c r="D4092" t="s">
        <v>3882</v>
      </c>
      <c r="E4092">
        <v>2025322</v>
      </c>
      <c r="F4092" t="s">
        <v>6024</v>
      </c>
      <c r="G4092" t="s">
        <v>6025</v>
      </c>
      <c r="I4092" t="s">
        <v>1335</v>
      </c>
      <c r="J4092">
        <v>200</v>
      </c>
      <c r="K4092" t="s">
        <v>6026</v>
      </c>
      <c r="L4092">
        <v>46094</v>
      </c>
      <c r="N4092">
        <v>46142</v>
      </c>
      <c r="P4092" t="s">
        <v>1361</v>
      </c>
      <c r="Q4092" t="s">
        <v>3251</v>
      </c>
      <c r="R4092" t="s">
        <v>1781</v>
      </c>
      <c r="S4092" t="s">
        <v>1332</v>
      </c>
      <c r="U4092" t="s">
        <v>1340</v>
      </c>
      <c r="V4092" t="s">
        <v>1341</v>
      </c>
      <c r="W4092" t="s">
        <v>1355</v>
      </c>
      <c r="AC4092" t="s">
        <v>1343</v>
      </c>
      <c r="AF4092" t="s">
        <v>1343</v>
      </c>
      <c r="AI4092">
        <v>12</v>
      </c>
      <c r="AJ4092">
        <v>290</v>
      </c>
      <c r="AL4092">
        <v>0</v>
      </c>
      <c r="AM4092" t="s">
        <v>1332</v>
      </c>
      <c r="AN4092">
        <v>0</v>
      </c>
      <c r="AO4092">
        <v>0</v>
      </c>
    </row>
    <row r="4093" spans="1:41" hidden="1" x14ac:dyDescent="0.3">
      <c r="A4093" t="s">
        <v>1332</v>
      </c>
      <c r="B4093" t="s">
        <v>1332</v>
      </c>
      <c r="C4093" t="s">
        <v>304</v>
      </c>
      <c r="D4093" t="s">
        <v>6419</v>
      </c>
      <c r="E4093">
        <v>2026053</v>
      </c>
      <c r="F4093" t="s">
        <v>6530</v>
      </c>
      <c r="G4093" t="s">
        <v>4636</v>
      </c>
      <c r="I4093" t="s">
        <v>1335</v>
      </c>
      <c r="J4093">
        <v>200</v>
      </c>
      <c r="K4093" t="s">
        <v>6026</v>
      </c>
      <c r="L4093">
        <v>46100</v>
      </c>
      <c r="N4093">
        <v>46152</v>
      </c>
      <c r="P4093" t="s">
        <v>1361</v>
      </c>
      <c r="Q4093" t="s">
        <v>3251</v>
      </c>
      <c r="R4093" t="s">
        <v>1781</v>
      </c>
      <c r="S4093" t="s">
        <v>1332</v>
      </c>
      <c r="U4093" t="s">
        <v>1340</v>
      </c>
      <c r="V4093" t="s">
        <v>1341</v>
      </c>
      <c r="W4093" t="s">
        <v>1355</v>
      </c>
      <c r="AC4093" t="s">
        <v>1343</v>
      </c>
      <c r="AF4093" t="s">
        <v>1343</v>
      </c>
      <c r="AI4093">
        <v>22</v>
      </c>
      <c r="AJ4093">
        <v>200</v>
      </c>
      <c r="AL4093">
        <v>0</v>
      </c>
      <c r="AM4093" t="s">
        <v>1332</v>
      </c>
      <c r="AN4093">
        <v>0</v>
      </c>
      <c r="AO4093">
        <v>0</v>
      </c>
    </row>
    <row r="4094" spans="1:41" hidden="1" x14ac:dyDescent="0.3">
      <c r="A4094" t="s">
        <v>1332</v>
      </c>
      <c r="B4094" t="s">
        <v>1332</v>
      </c>
      <c r="C4094" t="s">
        <v>304</v>
      </c>
      <c r="D4094" t="s">
        <v>6423</v>
      </c>
      <c r="E4094" t="s">
        <v>6424</v>
      </c>
      <c r="F4094" t="s">
        <v>6530</v>
      </c>
      <c r="I4094" t="s">
        <v>1335</v>
      </c>
      <c r="J4094">
        <v>0</v>
      </c>
      <c r="K4094" t="s">
        <v>6026</v>
      </c>
      <c r="L4094">
        <v>46100</v>
      </c>
      <c r="N4094">
        <v>46152</v>
      </c>
      <c r="P4094" t="s">
        <v>1361</v>
      </c>
      <c r="Q4094" t="s">
        <v>3251</v>
      </c>
      <c r="R4094" t="s">
        <v>1781</v>
      </c>
      <c r="S4094" t="s">
        <v>1332</v>
      </c>
      <c r="U4094" t="s">
        <v>1340</v>
      </c>
      <c r="V4094" t="s">
        <v>1341</v>
      </c>
      <c r="W4094" t="s">
        <v>1355</v>
      </c>
      <c r="AC4094" t="s">
        <v>1343</v>
      </c>
      <c r="AF4094" t="s">
        <v>1343</v>
      </c>
      <c r="AI4094">
        <v>22</v>
      </c>
      <c r="AJ4094">
        <v>30</v>
      </c>
      <c r="AL4094">
        <v>0</v>
      </c>
      <c r="AM4094" t="s">
        <v>1332</v>
      </c>
      <c r="AN4094">
        <v>0</v>
      </c>
      <c r="AO4094">
        <v>0</v>
      </c>
    </row>
    <row r="4095" spans="1:41" hidden="1" x14ac:dyDescent="0.3">
      <c r="A4095" t="s">
        <v>1332</v>
      </c>
      <c r="B4095" t="s">
        <v>1332</v>
      </c>
      <c r="C4095" t="s">
        <v>1371</v>
      </c>
      <c r="D4095" t="s">
        <v>2962</v>
      </c>
      <c r="E4095">
        <v>2025945</v>
      </c>
      <c r="F4095" t="s">
        <v>5709</v>
      </c>
      <c r="G4095" t="s">
        <v>5710</v>
      </c>
      <c r="I4095" t="s">
        <v>1335</v>
      </c>
      <c r="J4095">
        <v>0</v>
      </c>
      <c r="K4095" t="s">
        <v>5711</v>
      </c>
      <c r="L4095">
        <v>46092</v>
      </c>
      <c r="N4095">
        <v>46132</v>
      </c>
      <c r="P4095" t="s">
        <v>1361</v>
      </c>
      <c r="Q4095" t="s">
        <v>5712</v>
      </c>
      <c r="R4095" t="s">
        <v>1339</v>
      </c>
      <c r="S4095" t="s">
        <v>1332</v>
      </c>
      <c r="U4095" t="s">
        <v>1537</v>
      </c>
      <c r="V4095" t="s">
        <v>1341</v>
      </c>
      <c r="W4095" t="s">
        <v>1339</v>
      </c>
      <c r="X4095">
        <v>46102</v>
      </c>
      <c r="Y4095" t="s">
        <v>5713</v>
      </c>
      <c r="Z4095">
        <v>48</v>
      </c>
      <c r="AA4095">
        <v>24</v>
      </c>
      <c r="AB4095">
        <v>2</v>
      </c>
      <c r="AC4095" t="s">
        <v>1343</v>
      </c>
      <c r="AF4095" t="s">
        <v>1343</v>
      </c>
      <c r="AI4095" t="s">
        <v>1339</v>
      </c>
      <c r="AJ4095">
        <v>60</v>
      </c>
      <c r="AL4095">
        <v>48</v>
      </c>
      <c r="AM4095">
        <v>48</v>
      </c>
      <c r="AN4095">
        <v>0.5</v>
      </c>
      <c r="AO4095">
        <v>1.25</v>
      </c>
    </row>
    <row r="4096" spans="1:41" hidden="1" x14ac:dyDescent="0.3">
      <c r="A4096" t="s">
        <v>1332</v>
      </c>
      <c r="B4096" t="s">
        <v>1379</v>
      </c>
      <c r="C4096" t="s">
        <v>47</v>
      </c>
      <c r="D4096" t="s">
        <v>3708</v>
      </c>
      <c r="E4096">
        <v>2025322</v>
      </c>
      <c r="F4096" t="s">
        <v>6118</v>
      </c>
      <c r="G4096" t="s">
        <v>6119</v>
      </c>
      <c r="I4096" t="s">
        <v>1335</v>
      </c>
      <c r="J4096">
        <v>50</v>
      </c>
      <c r="K4096" t="s">
        <v>5711</v>
      </c>
      <c r="L4096">
        <v>46095</v>
      </c>
      <c r="N4096">
        <v>46142</v>
      </c>
      <c r="P4096" t="s">
        <v>1361</v>
      </c>
      <c r="Q4096" t="s">
        <v>5712</v>
      </c>
      <c r="R4096" t="s">
        <v>1781</v>
      </c>
      <c r="S4096" t="s">
        <v>1332</v>
      </c>
      <c r="U4096" t="s">
        <v>1340</v>
      </c>
      <c r="V4096" t="s">
        <v>1341</v>
      </c>
      <c r="W4096" t="s">
        <v>1355</v>
      </c>
      <c r="AC4096" t="s">
        <v>1343</v>
      </c>
      <c r="AF4096" t="s">
        <v>1343</v>
      </c>
      <c r="AI4096">
        <v>12</v>
      </c>
      <c r="AJ4096">
        <v>140</v>
      </c>
      <c r="AL4096">
        <v>0</v>
      </c>
      <c r="AM4096" t="s">
        <v>1332</v>
      </c>
      <c r="AN4096">
        <v>0</v>
      </c>
      <c r="AO4096">
        <v>0</v>
      </c>
    </row>
    <row r="4097" spans="1:41" hidden="1" x14ac:dyDescent="0.3">
      <c r="A4097" t="s">
        <v>1332</v>
      </c>
      <c r="B4097" t="s">
        <v>1379</v>
      </c>
      <c r="C4097" t="s">
        <v>47</v>
      </c>
      <c r="D4097" t="s">
        <v>3882</v>
      </c>
      <c r="E4097">
        <v>2025322</v>
      </c>
      <c r="F4097" t="s">
        <v>6118</v>
      </c>
      <c r="G4097" t="s">
        <v>6119</v>
      </c>
      <c r="I4097" t="s">
        <v>1335</v>
      </c>
      <c r="J4097">
        <v>50</v>
      </c>
      <c r="K4097" t="s">
        <v>5711</v>
      </c>
      <c r="L4097">
        <v>46095</v>
      </c>
      <c r="N4097">
        <v>46142</v>
      </c>
      <c r="P4097" t="s">
        <v>1361</v>
      </c>
      <c r="Q4097" t="s">
        <v>5712</v>
      </c>
      <c r="R4097" t="s">
        <v>1781</v>
      </c>
      <c r="S4097" t="s">
        <v>1332</v>
      </c>
      <c r="U4097" t="s">
        <v>1340</v>
      </c>
      <c r="V4097" t="s">
        <v>1341</v>
      </c>
      <c r="W4097" t="s">
        <v>1355</v>
      </c>
      <c r="AC4097" t="s">
        <v>1343</v>
      </c>
      <c r="AF4097" t="s">
        <v>1343</v>
      </c>
      <c r="AI4097">
        <v>12</v>
      </c>
      <c r="AJ4097">
        <v>140</v>
      </c>
      <c r="AL4097">
        <v>0</v>
      </c>
      <c r="AM4097" t="s">
        <v>1332</v>
      </c>
      <c r="AN4097">
        <v>0</v>
      </c>
      <c r="AO4097">
        <v>0</v>
      </c>
    </row>
    <row r="4098" spans="1:41" hidden="1" x14ac:dyDescent="0.3">
      <c r="A4098" t="s">
        <v>1332</v>
      </c>
      <c r="B4098" t="s">
        <v>1332</v>
      </c>
      <c r="C4098" t="s">
        <v>205</v>
      </c>
      <c r="D4098" t="s">
        <v>7591</v>
      </c>
      <c r="E4098">
        <v>2026032</v>
      </c>
      <c r="F4098" t="s">
        <v>8086</v>
      </c>
      <c r="I4098" t="s">
        <v>1335</v>
      </c>
      <c r="J4098">
        <v>200</v>
      </c>
      <c r="K4098" t="s">
        <v>8087</v>
      </c>
      <c r="L4098">
        <v>46119</v>
      </c>
      <c r="N4098">
        <v>46157</v>
      </c>
      <c r="P4098" t="s">
        <v>1337</v>
      </c>
      <c r="Q4098" t="s">
        <v>8088</v>
      </c>
      <c r="R4098" t="s">
        <v>1781</v>
      </c>
      <c r="S4098" t="s">
        <v>1353</v>
      </c>
      <c r="U4098" t="s">
        <v>1354</v>
      </c>
      <c r="V4098" t="s">
        <v>1341</v>
      </c>
      <c r="W4098" t="s">
        <v>1355</v>
      </c>
      <c r="AC4098" t="s">
        <v>1343</v>
      </c>
      <c r="AF4098" t="s">
        <v>1343</v>
      </c>
      <c r="AI4098">
        <v>27</v>
      </c>
      <c r="AJ4098">
        <v>200</v>
      </c>
      <c r="AL4098">
        <v>0</v>
      </c>
      <c r="AM4098" t="s">
        <v>1332</v>
      </c>
      <c r="AN4098">
        <v>0</v>
      </c>
      <c r="AO4098">
        <v>0</v>
      </c>
    </row>
    <row r="4099" spans="1:41" hidden="1" x14ac:dyDescent="0.3">
      <c r="A4099" t="s">
        <v>1332</v>
      </c>
      <c r="B4099" t="s">
        <v>1332</v>
      </c>
      <c r="C4099" t="s">
        <v>205</v>
      </c>
      <c r="D4099" t="s">
        <v>7699</v>
      </c>
      <c r="E4099">
        <v>2026058</v>
      </c>
      <c r="F4099" t="s">
        <v>8089</v>
      </c>
      <c r="I4099" t="s">
        <v>1335</v>
      </c>
      <c r="J4099">
        <v>200</v>
      </c>
      <c r="K4099" t="s">
        <v>8087</v>
      </c>
      <c r="L4099">
        <v>46119</v>
      </c>
      <c r="N4099">
        <v>46157</v>
      </c>
      <c r="P4099" t="s">
        <v>1337</v>
      </c>
      <c r="Q4099" t="s">
        <v>8088</v>
      </c>
      <c r="R4099" t="s">
        <v>1781</v>
      </c>
      <c r="S4099" t="s">
        <v>1353</v>
      </c>
      <c r="U4099" t="s">
        <v>1354</v>
      </c>
      <c r="V4099" t="s">
        <v>1341</v>
      </c>
      <c r="W4099" t="s">
        <v>1355</v>
      </c>
      <c r="AC4099" t="s">
        <v>1343</v>
      </c>
      <c r="AF4099" t="s">
        <v>1343</v>
      </c>
      <c r="AI4099">
        <v>27</v>
      </c>
      <c r="AJ4099">
        <v>200</v>
      </c>
      <c r="AL4099">
        <v>0</v>
      </c>
      <c r="AM4099" t="s">
        <v>1332</v>
      </c>
      <c r="AN4099">
        <v>0</v>
      </c>
      <c r="AO4099">
        <v>0</v>
      </c>
    </row>
    <row r="4100" spans="1:41" hidden="1" x14ac:dyDescent="0.3">
      <c r="A4100" t="s">
        <v>1332</v>
      </c>
      <c r="B4100" t="s">
        <v>1332</v>
      </c>
      <c r="C4100" t="s">
        <v>1371</v>
      </c>
      <c r="D4100" t="s">
        <v>2802</v>
      </c>
      <c r="E4100" t="s">
        <v>1332</v>
      </c>
      <c r="I4100" t="s">
        <v>1335</v>
      </c>
      <c r="J4100">
        <v>100</v>
      </c>
      <c r="K4100" t="s">
        <v>3071</v>
      </c>
      <c r="L4100">
        <v>46031</v>
      </c>
      <c r="N4100">
        <v>46096</v>
      </c>
      <c r="P4100" t="s">
        <v>1420</v>
      </c>
      <c r="Q4100" t="s">
        <v>1382</v>
      </c>
      <c r="R4100" t="s">
        <v>1358</v>
      </c>
      <c r="S4100" t="s">
        <v>1332</v>
      </c>
      <c r="U4100" t="s">
        <v>1340</v>
      </c>
      <c r="V4100" t="s">
        <v>1341</v>
      </c>
      <c r="W4100" t="s">
        <v>1358</v>
      </c>
      <c r="AC4100" t="s">
        <v>1343</v>
      </c>
      <c r="AF4100" t="s">
        <v>1343</v>
      </c>
      <c r="AI4100" t="s">
        <v>1358</v>
      </c>
      <c r="AJ4100" t="s">
        <v>1332</v>
      </c>
      <c r="AL4100">
        <v>0</v>
      </c>
      <c r="AM4100" t="s">
        <v>1332</v>
      </c>
      <c r="AN4100">
        <v>0</v>
      </c>
      <c r="AO4100">
        <v>0</v>
      </c>
    </row>
    <row r="4101" spans="1:41" hidden="1" x14ac:dyDescent="0.3">
      <c r="A4101" t="s">
        <v>1332</v>
      </c>
      <c r="B4101" t="s">
        <v>1332</v>
      </c>
      <c r="C4101" t="s">
        <v>47</v>
      </c>
      <c r="D4101" t="s">
        <v>3686</v>
      </c>
      <c r="E4101">
        <v>2025945</v>
      </c>
      <c r="I4101" t="s">
        <v>1335</v>
      </c>
      <c r="J4101">
        <v>300</v>
      </c>
      <c r="K4101" t="s">
        <v>3071</v>
      </c>
      <c r="L4101">
        <v>46056</v>
      </c>
      <c r="N4101">
        <v>46112</v>
      </c>
      <c r="P4101" t="s">
        <v>1337</v>
      </c>
      <c r="Q4101" t="s">
        <v>1382</v>
      </c>
      <c r="R4101" t="s">
        <v>1339</v>
      </c>
      <c r="S4101" t="s">
        <v>1332</v>
      </c>
      <c r="U4101" t="s">
        <v>1340</v>
      </c>
      <c r="V4101" t="s">
        <v>1341</v>
      </c>
      <c r="W4101" t="s">
        <v>1339</v>
      </c>
      <c r="X4101">
        <v>46108</v>
      </c>
      <c r="Y4101" t="s">
        <v>3761</v>
      </c>
      <c r="Z4101">
        <v>177</v>
      </c>
      <c r="AA4101">
        <v>25</v>
      </c>
      <c r="AB4101">
        <v>5</v>
      </c>
      <c r="AC4101" t="s">
        <v>1343</v>
      </c>
      <c r="AF4101" t="s">
        <v>1343</v>
      </c>
      <c r="AI4101" t="s">
        <v>1339</v>
      </c>
      <c r="AJ4101">
        <v>360</v>
      </c>
      <c r="AL4101">
        <v>177</v>
      </c>
      <c r="AM4101">
        <v>177</v>
      </c>
      <c r="AN4101">
        <v>0.14124293785310699</v>
      </c>
      <c r="AO4101">
        <v>2.0338983050847501</v>
      </c>
    </row>
    <row r="4102" spans="1:41" hidden="1" x14ac:dyDescent="0.3">
      <c r="A4102" t="s">
        <v>1332</v>
      </c>
      <c r="B4102" t="s">
        <v>1332</v>
      </c>
      <c r="C4102" t="s">
        <v>1371</v>
      </c>
      <c r="D4102" t="s">
        <v>4307</v>
      </c>
      <c r="E4102">
        <v>2026006</v>
      </c>
      <c r="F4102" t="s">
        <v>4874</v>
      </c>
      <c r="G4102" t="s">
        <v>4875</v>
      </c>
      <c r="I4102" t="s">
        <v>1335</v>
      </c>
      <c r="J4102">
        <v>100</v>
      </c>
      <c r="K4102" t="s">
        <v>3071</v>
      </c>
      <c r="L4102">
        <v>46086</v>
      </c>
      <c r="N4102">
        <v>46122</v>
      </c>
      <c r="P4102" t="s">
        <v>1337</v>
      </c>
      <c r="Q4102" t="s">
        <v>1382</v>
      </c>
      <c r="R4102" t="s">
        <v>1339</v>
      </c>
      <c r="S4102" t="s">
        <v>1332</v>
      </c>
      <c r="U4102" t="s">
        <v>1340</v>
      </c>
      <c r="V4102" t="s">
        <v>1402</v>
      </c>
      <c r="W4102" t="s">
        <v>1339</v>
      </c>
      <c r="X4102">
        <v>46113</v>
      </c>
      <c r="Y4102" t="s">
        <v>4873</v>
      </c>
      <c r="AC4102" t="s">
        <v>1343</v>
      </c>
      <c r="AF4102" t="s">
        <v>1343</v>
      </c>
      <c r="AI4102" t="s">
        <v>1339</v>
      </c>
      <c r="AJ4102">
        <v>190</v>
      </c>
      <c r="AL4102" t="s">
        <v>1332</v>
      </c>
      <c r="AM4102" t="s">
        <v>1332</v>
      </c>
      <c r="AN4102">
        <v>0</v>
      </c>
      <c r="AO4102">
        <v>0</v>
      </c>
    </row>
    <row r="4103" spans="1:41" x14ac:dyDescent="0.3">
      <c r="A4103" t="s">
        <v>1332</v>
      </c>
      <c r="B4103" t="s">
        <v>1379</v>
      </c>
      <c r="C4103" t="s">
        <v>1380</v>
      </c>
      <c r="D4103" t="s">
        <v>1755</v>
      </c>
      <c r="E4103">
        <v>2025329</v>
      </c>
      <c r="F4103" t="s">
        <v>5209</v>
      </c>
      <c r="I4103" t="s">
        <v>1335</v>
      </c>
      <c r="J4103">
        <v>0</v>
      </c>
      <c r="K4103" t="s">
        <v>2246</v>
      </c>
      <c r="L4103" s="42">
        <v>46083</v>
      </c>
      <c r="N4103">
        <v>46112</v>
      </c>
      <c r="P4103" t="s">
        <v>1361</v>
      </c>
      <c r="Q4103" t="s">
        <v>2247</v>
      </c>
      <c r="R4103" t="s">
        <v>1358</v>
      </c>
      <c r="S4103" t="s">
        <v>1332</v>
      </c>
      <c r="U4103" t="s">
        <v>1340</v>
      </c>
      <c r="V4103" t="s">
        <v>1341</v>
      </c>
      <c r="W4103" t="s">
        <v>1358</v>
      </c>
      <c r="AC4103" t="s">
        <v>1343</v>
      </c>
      <c r="AF4103" t="s">
        <v>1343</v>
      </c>
      <c r="AI4103" t="s">
        <v>1358</v>
      </c>
      <c r="AJ4103">
        <v>52</v>
      </c>
      <c r="AL4103">
        <v>0</v>
      </c>
      <c r="AM4103" t="s">
        <v>1332</v>
      </c>
      <c r="AN4103">
        <v>0</v>
      </c>
      <c r="AO4103">
        <v>0</v>
      </c>
    </row>
    <row r="4104" spans="1:41" x14ac:dyDescent="0.3">
      <c r="A4104" t="s">
        <v>1332</v>
      </c>
      <c r="B4104" t="s">
        <v>1332</v>
      </c>
      <c r="C4104" t="s">
        <v>1380</v>
      </c>
      <c r="D4104" t="s">
        <v>4631</v>
      </c>
      <c r="E4104">
        <v>2026010</v>
      </c>
      <c r="F4104" t="s">
        <v>5206</v>
      </c>
      <c r="G4104" t="s">
        <v>5207</v>
      </c>
      <c r="I4104" t="s">
        <v>1335</v>
      </c>
      <c r="J4104">
        <v>300</v>
      </c>
      <c r="K4104" t="s">
        <v>1909</v>
      </c>
      <c r="L4104" s="42">
        <v>46083</v>
      </c>
      <c r="N4104">
        <v>46132</v>
      </c>
      <c r="P4104" t="s">
        <v>1420</v>
      </c>
      <c r="Q4104" t="s">
        <v>1910</v>
      </c>
      <c r="R4104" t="s">
        <v>1339</v>
      </c>
      <c r="S4104" t="s">
        <v>1332</v>
      </c>
      <c r="U4104" t="s">
        <v>1340</v>
      </c>
      <c r="V4104" t="s">
        <v>1341</v>
      </c>
      <c r="W4104" t="s">
        <v>1339</v>
      </c>
      <c r="X4104">
        <v>46126</v>
      </c>
      <c r="Y4104" t="s">
        <v>5208</v>
      </c>
      <c r="Z4104">
        <v>81</v>
      </c>
      <c r="AA4104">
        <v>16</v>
      </c>
      <c r="AB4104">
        <v>8</v>
      </c>
      <c r="AC4104" t="s">
        <v>1343</v>
      </c>
      <c r="AF4104" t="s">
        <v>1343</v>
      </c>
      <c r="AI4104" t="s">
        <v>1339</v>
      </c>
      <c r="AJ4104">
        <v>330</v>
      </c>
      <c r="AL4104">
        <v>81</v>
      </c>
      <c r="AM4104">
        <v>81</v>
      </c>
      <c r="AN4104">
        <v>0.19753086419753099</v>
      </c>
      <c r="AO4104">
        <v>4.07407407407407</v>
      </c>
    </row>
    <row r="4105" spans="1:41" hidden="1" x14ac:dyDescent="0.3">
      <c r="A4105" t="s">
        <v>1332</v>
      </c>
      <c r="B4105" t="s">
        <v>1332</v>
      </c>
      <c r="C4105" t="s">
        <v>1371</v>
      </c>
      <c r="D4105" t="s">
        <v>4974</v>
      </c>
      <c r="E4105">
        <v>2026061</v>
      </c>
      <c r="F4105" t="s">
        <v>5515</v>
      </c>
      <c r="G4105" t="s">
        <v>5516</v>
      </c>
      <c r="I4105" t="s">
        <v>1335</v>
      </c>
      <c r="J4105">
        <v>400</v>
      </c>
      <c r="K4105" t="s">
        <v>5517</v>
      </c>
      <c r="L4105">
        <v>46091</v>
      </c>
      <c r="N4105">
        <v>46142</v>
      </c>
      <c r="P4105" t="s">
        <v>1337</v>
      </c>
      <c r="Q4105" t="s">
        <v>5518</v>
      </c>
      <c r="R4105" t="s">
        <v>1781</v>
      </c>
      <c r="S4105" t="s">
        <v>1332</v>
      </c>
      <c r="U4105" t="s">
        <v>1340</v>
      </c>
      <c r="V4105" t="s">
        <v>1341</v>
      </c>
      <c r="W4105" t="s">
        <v>1355</v>
      </c>
      <c r="AC4105" t="s">
        <v>1343</v>
      </c>
      <c r="AF4105" t="s">
        <v>1343</v>
      </c>
      <c r="AI4105">
        <v>12</v>
      </c>
      <c r="AJ4105">
        <v>485</v>
      </c>
      <c r="AL4105">
        <v>0</v>
      </c>
      <c r="AM4105" t="s">
        <v>1332</v>
      </c>
      <c r="AN4105">
        <v>0</v>
      </c>
      <c r="AO4105">
        <v>0</v>
      </c>
    </row>
    <row r="4106" spans="1:41" hidden="1" x14ac:dyDescent="0.3">
      <c r="A4106" t="s">
        <v>1332</v>
      </c>
      <c r="B4106" t="s">
        <v>1379</v>
      </c>
      <c r="C4106" t="s">
        <v>304</v>
      </c>
      <c r="D4106" t="s">
        <v>2402</v>
      </c>
      <c r="E4106" t="s">
        <v>1332</v>
      </c>
      <c r="I4106" t="s">
        <v>1335</v>
      </c>
      <c r="J4106">
        <v>200</v>
      </c>
      <c r="K4106" t="s">
        <v>3264</v>
      </c>
      <c r="L4106">
        <v>46037</v>
      </c>
      <c r="N4106">
        <v>46081</v>
      </c>
      <c r="P4106" t="s">
        <v>1337</v>
      </c>
      <c r="Q4106" t="s">
        <v>3265</v>
      </c>
      <c r="R4106" t="s">
        <v>1358</v>
      </c>
      <c r="S4106" t="s">
        <v>1332</v>
      </c>
      <c r="U4106" t="s">
        <v>1340</v>
      </c>
      <c r="V4106" t="s">
        <v>1341</v>
      </c>
      <c r="W4106" t="s">
        <v>1358</v>
      </c>
      <c r="AC4106" t="s">
        <v>1343</v>
      </c>
      <c r="AF4106" t="s">
        <v>1343</v>
      </c>
      <c r="AI4106" t="s">
        <v>1358</v>
      </c>
      <c r="AJ4106" t="s">
        <v>1332</v>
      </c>
      <c r="AL4106">
        <v>0</v>
      </c>
      <c r="AM4106" t="s">
        <v>1332</v>
      </c>
      <c r="AN4106">
        <v>0</v>
      </c>
      <c r="AO4106">
        <v>0</v>
      </c>
    </row>
    <row r="4107" spans="1:41" hidden="1" x14ac:dyDescent="0.3">
      <c r="A4107" t="s">
        <v>1384</v>
      </c>
      <c r="B4107" t="s">
        <v>1379</v>
      </c>
      <c r="C4107" t="s">
        <v>304</v>
      </c>
      <c r="D4107" t="s">
        <v>2405</v>
      </c>
      <c r="E4107" t="s">
        <v>1332</v>
      </c>
      <c r="I4107" t="s">
        <v>1335</v>
      </c>
      <c r="J4107">
        <v>0</v>
      </c>
      <c r="K4107" t="s">
        <v>3264</v>
      </c>
      <c r="L4107">
        <v>46037</v>
      </c>
      <c r="N4107">
        <v>46081</v>
      </c>
      <c r="P4107" t="s">
        <v>1337</v>
      </c>
      <c r="Q4107" t="s">
        <v>3265</v>
      </c>
      <c r="R4107" t="s">
        <v>1358</v>
      </c>
      <c r="S4107" t="s">
        <v>1332</v>
      </c>
      <c r="U4107" t="s">
        <v>1340</v>
      </c>
      <c r="V4107" t="s">
        <v>1341</v>
      </c>
      <c r="W4107" t="s">
        <v>1358</v>
      </c>
      <c r="AC4107" t="s">
        <v>1343</v>
      </c>
      <c r="AF4107" t="s">
        <v>1343</v>
      </c>
      <c r="AI4107" t="s">
        <v>1358</v>
      </c>
      <c r="AJ4107" t="s">
        <v>1332</v>
      </c>
      <c r="AL4107">
        <v>0</v>
      </c>
      <c r="AM4107" t="s">
        <v>1332</v>
      </c>
      <c r="AN4107">
        <v>0</v>
      </c>
      <c r="AO4107">
        <v>0</v>
      </c>
    </row>
    <row r="4108" spans="1:41" hidden="1" x14ac:dyDescent="0.3">
      <c r="A4108" t="s">
        <v>1384</v>
      </c>
      <c r="B4108" t="s">
        <v>1379</v>
      </c>
      <c r="C4108" t="s">
        <v>304</v>
      </c>
      <c r="D4108" t="s">
        <v>2411</v>
      </c>
      <c r="E4108" t="s">
        <v>1332</v>
      </c>
      <c r="I4108" t="s">
        <v>1335</v>
      </c>
      <c r="J4108">
        <v>200</v>
      </c>
      <c r="K4108" t="s">
        <v>3264</v>
      </c>
      <c r="L4108">
        <v>46037</v>
      </c>
      <c r="N4108">
        <v>46081</v>
      </c>
      <c r="P4108" t="s">
        <v>1337</v>
      </c>
      <c r="Q4108" t="s">
        <v>3265</v>
      </c>
      <c r="R4108" t="s">
        <v>1358</v>
      </c>
      <c r="S4108" t="s">
        <v>1332</v>
      </c>
      <c r="U4108" t="s">
        <v>1340</v>
      </c>
      <c r="V4108" t="s">
        <v>1341</v>
      </c>
      <c r="W4108" t="s">
        <v>1358</v>
      </c>
      <c r="AC4108" t="s">
        <v>1343</v>
      </c>
      <c r="AF4108" t="s">
        <v>1343</v>
      </c>
      <c r="AI4108" t="s">
        <v>1358</v>
      </c>
      <c r="AJ4108" t="s">
        <v>1332</v>
      </c>
      <c r="AL4108">
        <v>0</v>
      </c>
      <c r="AM4108" t="s">
        <v>1332</v>
      </c>
      <c r="AN4108">
        <v>0</v>
      </c>
      <c r="AO4108">
        <v>0</v>
      </c>
    </row>
    <row r="4109" spans="1:41" hidden="1" x14ac:dyDescent="0.3">
      <c r="A4109" t="s">
        <v>1332</v>
      </c>
      <c r="B4109" t="s">
        <v>1332</v>
      </c>
      <c r="C4109" t="s">
        <v>304</v>
      </c>
      <c r="D4109" t="s">
        <v>1972</v>
      </c>
      <c r="E4109" t="s">
        <v>1973</v>
      </c>
      <c r="F4109" t="s">
        <v>5543</v>
      </c>
      <c r="G4109" t="s">
        <v>5544</v>
      </c>
      <c r="I4109" t="s">
        <v>1335</v>
      </c>
      <c r="J4109">
        <v>200</v>
      </c>
      <c r="K4109" t="s">
        <v>3264</v>
      </c>
      <c r="L4109">
        <v>46091</v>
      </c>
      <c r="N4109">
        <v>46122</v>
      </c>
      <c r="P4109" t="s">
        <v>1337</v>
      </c>
      <c r="Q4109" t="s">
        <v>3265</v>
      </c>
      <c r="R4109" t="s">
        <v>1339</v>
      </c>
      <c r="S4109" t="s">
        <v>1332</v>
      </c>
      <c r="U4109" t="s">
        <v>1340</v>
      </c>
      <c r="V4109" t="s">
        <v>1341</v>
      </c>
      <c r="W4109" t="s">
        <v>1339</v>
      </c>
      <c r="X4109">
        <v>46100</v>
      </c>
      <c r="Y4109" t="s">
        <v>5545</v>
      </c>
      <c r="AC4109" t="s">
        <v>1343</v>
      </c>
      <c r="AF4109" t="s">
        <v>1343</v>
      </c>
      <c r="AI4109" t="s">
        <v>1339</v>
      </c>
      <c r="AJ4109">
        <v>285</v>
      </c>
      <c r="AL4109">
        <v>0</v>
      </c>
      <c r="AM4109">
        <v>0</v>
      </c>
      <c r="AN4109">
        <v>0</v>
      </c>
      <c r="AO4109">
        <v>0</v>
      </c>
    </row>
    <row r="4110" spans="1:41" hidden="1" x14ac:dyDescent="0.3">
      <c r="A4110" t="s">
        <v>1332</v>
      </c>
      <c r="B4110" t="s">
        <v>1332</v>
      </c>
      <c r="C4110" t="s">
        <v>304</v>
      </c>
      <c r="D4110" t="s">
        <v>1976</v>
      </c>
      <c r="E4110" t="s">
        <v>1977</v>
      </c>
      <c r="F4110" t="s">
        <v>5543</v>
      </c>
      <c r="I4110" t="s">
        <v>1335</v>
      </c>
      <c r="J4110">
        <v>0</v>
      </c>
      <c r="K4110" t="s">
        <v>3264</v>
      </c>
      <c r="L4110">
        <v>46091</v>
      </c>
      <c r="N4110">
        <v>46122</v>
      </c>
      <c r="P4110" t="s">
        <v>1337</v>
      </c>
      <c r="Q4110" t="s">
        <v>3265</v>
      </c>
      <c r="R4110" t="s">
        <v>1339</v>
      </c>
      <c r="S4110" t="s">
        <v>1332</v>
      </c>
      <c r="U4110" t="s">
        <v>1340</v>
      </c>
      <c r="V4110" t="s">
        <v>1341</v>
      </c>
      <c r="W4110" t="s">
        <v>1339</v>
      </c>
      <c r="X4110">
        <v>46100</v>
      </c>
      <c r="Y4110" t="s">
        <v>5545</v>
      </c>
      <c r="AC4110" t="s">
        <v>1343</v>
      </c>
      <c r="AF4110" t="s">
        <v>1343</v>
      </c>
      <c r="AI4110" t="s">
        <v>1339</v>
      </c>
      <c r="AJ4110">
        <v>42</v>
      </c>
      <c r="AL4110" t="s">
        <v>1332</v>
      </c>
      <c r="AM4110" t="s">
        <v>1332</v>
      </c>
      <c r="AN4110">
        <v>0</v>
      </c>
      <c r="AO4110">
        <v>0</v>
      </c>
    </row>
    <row r="4111" spans="1:41" hidden="1" x14ac:dyDescent="0.3">
      <c r="A4111" t="s">
        <v>1332</v>
      </c>
      <c r="B4111" t="s">
        <v>1332</v>
      </c>
      <c r="C4111" t="s">
        <v>304</v>
      </c>
      <c r="D4111" t="s">
        <v>4631</v>
      </c>
      <c r="E4111">
        <v>2026010</v>
      </c>
      <c r="F4111" t="s">
        <v>8375</v>
      </c>
      <c r="G4111" t="s">
        <v>4636</v>
      </c>
      <c r="I4111" t="s">
        <v>1335</v>
      </c>
      <c r="J4111">
        <v>200</v>
      </c>
      <c r="K4111" t="s">
        <v>3264</v>
      </c>
      <c r="L4111">
        <v>46122</v>
      </c>
      <c r="N4111">
        <v>46157</v>
      </c>
      <c r="P4111" t="s">
        <v>1337</v>
      </c>
      <c r="Q4111" t="s">
        <v>3265</v>
      </c>
      <c r="R4111" t="s">
        <v>1781</v>
      </c>
      <c r="S4111" t="s">
        <v>1332</v>
      </c>
      <c r="U4111" t="s">
        <v>1340</v>
      </c>
      <c r="V4111" t="s">
        <v>1341</v>
      </c>
      <c r="W4111" t="s">
        <v>1355</v>
      </c>
      <c r="AC4111" t="s">
        <v>1343</v>
      </c>
      <c r="AF4111" t="s">
        <v>1343</v>
      </c>
      <c r="AI4111">
        <v>27</v>
      </c>
      <c r="AJ4111">
        <v>230</v>
      </c>
      <c r="AL4111">
        <v>0</v>
      </c>
      <c r="AM4111" t="s">
        <v>1332</v>
      </c>
      <c r="AN4111">
        <v>0</v>
      </c>
      <c r="AO4111">
        <v>0</v>
      </c>
    </row>
    <row r="4112" spans="1:41" hidden="1" x14ac:dyDescent="0.3">
      <c r="A4112" t="s">
        <v>1332</v>
      </c>
      <c r="B4112" t="s">
        <v>1332</v>
      </c>
      <c r="C4112" t="s">
        <v>304</v>
      </c>
      <c r="D4112" t="s">
        <v>4635</v>
      </c>
      <c r="E4112">
        <v>2026013</v>
      </c>
      <c r="F4112" t="s">
        <v>5543</v>
      </c>
      <c r="G4112" t="s">
        <v>4636</v>
      </c>
      <c r="I4112" t="s">
        <v>1335</v>
      </c>
      <c r="J4112">
        <v>0</v>
      </c>
      <c r="K4112" t="s">
        <v>3264</v>
      </c>
      <c r="L4112">
        <v>46122</v>
      </c>
      <c r="N4112">
        <v>46157</v>
      </c>
      <c r="P4112" t="s">
        <v>1337</v>
      </c>
      <c r="Q4112" t="s">
        <v>3265</v>
      </c>
      <c r="R4112" t="s">
        <v>1781</v>
      </c>
      <c r="S4112" t="s">
        <v>1332</v>
      </c>
      <c r="U4112" t="s">
        <v>1340</v>
      </c>
      <c r="V4112" t="s">
        <v>1341</v>
      </c>
      <c r="W4112" t="s">
        <v>1355</v>
      </c>
      <c r="AC4112" t="s">
        <v>1343</v>
      </c>
      <c r="AF4112" t="s">
        <v>1343</v>
      </c>
      <c r="AI4112">
        <v>27</v>
      </c>
      <c r="AJ4112">
        <v>60</v>
      </c>
      <c r="AL4112">
        <v>0</v>
      </c>
      <c r="AM4112" t="s">
        <v>1332</v>
      </c>
      <c r="AN4112">
        <v>0</v>
      </c>
      <c r="AO4112">
        <v>0</v>
      </c>
    </row>
    <row r="4113" spans="1:41" hidden="1" x14ac:dyDescent="0.3">
      <c r="A4113" t="s">
        <v>1332</v>
      </c>
      <c r="B4113" t="s">
        <v>1332</v>
      </c>
      <c r="C4113" t="s">
        <v>1386</v>
      </c>
      <c r="D4113" t="s">
        <v>2814</v>
      </c>
      <c r="E4113" t="s">
        <v>2815</v>
      </c>
      <c r="I4113" t="s">
        <v>1335</v>
      </c>
      <c r="J4113">
        <v>70</v>
      </c>
      <c r="K4113" t="s">
        <v>3463</v>
      </c>
      <c r="L4113">
        <v>46043</v>
      </c>
      <c r="N4113">
        <v>46096</v>
      </c>
      <c r="P4113" t="s">
        <v>1337</v>
      </c>
      <c r="Q4113" t="s">
        <v>3464</v>
      </c>
      <c r="R4113" t="s">
        <v>1339</v>
      </c>
      <c r="S4113" t="s">
        <v>1332</v>
      </c>
      <c r="U4113" t="s">
        <v>1340</v>
      </c>
      <c r="V4113" t="s">
        <v>1341</v>
      </c>
      <c r="W4113" t="s">
        <v>1339</v>
      </c>
      <c r="X4113">
        <v>46078</v>
      </c>
      <c r="Y4113" t="s">
        <v>3465</v>
      </c>
      <c r="AC4113" t="s">
        <v>1343</v>
      </c>
      <c r="AF4113" t="s">
        <v>1343</v>
      </c>
      <c r="AI4113" t="s">
        <v>1339</v>
      </c>
      <c r="AJ4113">
        <v>142</v>
      </c>
      <c r="AL4113">
        <v>0</v>
      </c>
      <c r="AM4113">
        <v>0</v>
      </c>
      <c r="AN4113">
        <v>0</v>
      </c>
      <c r="AO4113">
        <v>0</v>
      </c>
    </row>
    <row r="4114" spans="1:41" hidden="1" x14ac:dyDescent="0.3">
      <c r="A4114" t="s">
        <v>1332</v>
      </c>
      <c r="B4114" t="s">
        <v>1332</v>
      </c>
      <c r="C4114" t="s">
        <v>39</v>
      </c>
      <c r="D4114" t="s">
        <v>1438</v>
      </c>
      <c r="E4114">
        <v>2025933</v>
      </c>
      <c r="F4114" t="s">
        <v>5301</v>
      </c>
      <c r="G4114" t="s">
        <v>5302</v>
      </c>
      <c r="I4114" t="s">
        <v>1335</v>
      </c>
      <c r="J4114">
        <v>140</v>
      </c>
      <c r="K4114" t="s">
        <v>3463</v>
      </c>
      <c r="L4114">
        <v>46090</v>
      </c>
      <c r="N4114">
        <v>46122</v>
      </c>
      <c r="P4114" t="s">
        <v>1337</v>
      </c>
      <c r="Q4114" t="s">
        <v>3464</v>
      </c>
      <c r="R4114" t="s">
        <v>1339</v>
      </c>
      <c r="S4114" t="s">
        <v>1332</v>
      </c>
      <c r="U4114" t="s">
        <v>1340</v>
      </c>
      <c r="V4114" t="s">
        <v>1341</v>
      </c>
      <c r="W4114" t="s">
        <v>1339</v>
      </c>
      <c r="X4114">
        <v>46113</v>
      </c>
      <c r="Y4114" t="s">
        <v>5303</v>
      </c>
      <c r="Z4114">
        <v>137</v>
      </c>
      <c r="AA4114">
        <v>12</v>
      </c>
      <c r="AB4114">
        <v>3</v>
      </c>
      <c r="AC4114" t="s">
        <v>1343</v>
      </c>
      <c r="AF4114" t="s">
        <v>1343</v>
      </c>
      <c r="AI4114" t="s">
        <v>1339</v>
      </c>
      <c r="AJ4114">
        <v>190</v>
      </c>
      <c r="AL4114">
        <v>137</v>
      </c>
      <c r="AM4114">
        <v>137</v>
      </c>
      <c r="AN4114">
        <v>8.7591240875912399E-2</v>
      </c>
      <c r="AO4114">
        <v>1.3868613138686099</v>
      </c>
    </row>
    <row r="4115" spans="1:41" hidden="1" x14ac:dyDescent="0.3">
      <c r="A4115" t="s">
        <v>1332</v>
      </c>
      <c r="B4115" t="s">
        <v>1332</v>
      </c>
      <c r="C4115" t="s">
        <v>39</v>
      </c>
      <c r="D4115" t="s">
        <v>1755</v>
      </c>
      <c r="E4115">
        <v>2025329</v>
      </c>
      <c r="F4115" t="s">
        <v>5301</v>
      </c>
      <c r="I4115" t="s">
        <v>1335</v>
      </c>
      <c r="J4115">
        <v>0</v>
      </c>
      <c r="K4115" t="s">
        <v>3463</v>
      </c>
      <c r="L4115">
        <v>46090</v>
      </c>
      <c r="N4115">
        <v>46122</v>
      </c>
      <c r="P4115" t="s">
        <v>1337</v>
      </c>
      <c r="Q4115" t="s">
        <v>3464</v>
      </c>
      <c r="R4115" t="s">
        <v>1339</v>
      </c>
      <c r="S4115" t="s">
        <v>1332</v>
      </c>
      <c r="U4115" t="s">
        <v>1340</v>
      </c>
      <c r="V4115" t="s">
        <v>1341</v>
      </c>
      <c r="W4115" t="s">
        <v>1339</v>
      </c>
      <c r="X4115">
        <v>46113</v>
      </c>
      <c r="Y4115" t="s">
        <v>5303</v>
      </c>
      <c r="Z4115">
        <v>137</v>
      </c>
      <c r="AA4115">
        <v>12</v>
      </c>
      <c r="AB4115">
        <v>3</v>
      </c>
      <c r="AC4115" t="s">
        <v>1343</v>
      </c>
      <c r="AF4115" t="s">
        <v>1343</v>
      </c>
      <c r="AI4115" t="s">
        <v>1339</v>
      </c>
      <c r="AJ4115">
        <v>52</v>
      </c>
      <c r="AL4115" t="s">
        <v>1332</v>
      </c>
      <c r="AM4115" t="s">
        <v>1332</v>
      </c>
      <c r="AN4115">
        <v>8.7591240875912399E-2</v>
      </c>
      <c r="AO4115">
        <v>0</v>
      </c>
    </row>
    <row r="4116" spans="1:41" hidden="1" x14ac:dyDescent="0.3">
      <c r="A4116" t="s">
        <v>1332</v>
      </c>
      <c r="B4116" t="s">
        <v>1332</v>
      </c>
      <c r="C4116" t="s">
        <v>205</v>
      </c>
      <c r="D4116" t="s">
        <v>3708</v>
      </c>
      <c r="E4116">
        <v>2025322</v>
      </c>
      <c r="I4116" t="s">
        <v>1335</v>
      </c>
      <c r="J4116">
        <v>300</v>
      </c>
      <c r="K4116" t="s">
        <v>3963</v>
      </c>
      <c r="L4116">
        <v>46058</v>
      </c>
      <c r="N4116">
        <v>46111</v>
      </c>
      <c r="P4116" t="s">
        <v>1337</v>
      </c>
      <c r="Q4116" t="s">
        <v>3964</v>
      </c>
      <c r="R4116" t="s">
        <v>1352</v>
      </c>
      <c r="S4116" t="s">
        <v>1332</v>
      </c>
      <c r="U4116" t="s">
        <v>1340</v>
      </c>
      <c r="V4116" t="s">
        <v>1341</v>
      </c>
      <c r="W4116" t="s">
        <v>1355</v>
      </c>
      <c r="AC4116" t="s">
        <v>1343</v>
      </c>
      <c r="AF4116" t="s">
        <v>1343</v>
      </c>
      <c r="AI4116" t="s">
        <v>1352</v>
      </c>
      <c r="AJ4116">
        <v>390</v>
      </c>
      <c r="AL4116">
        <v>0</v>
      </c>
      <c r="AM4116" t="s">
        <v>1332</v>
      </c>
      <c r="AN4116">
        <v>0</v>
      </c>
      <c r="AO4116">
        <v>0</v>
      </c>
    </row>
    <row r="4117" spans="1:41" hidden="1" x14ac:dyDescent="0.3">
      <c r="A4117" t="s">
        <v>1332</v>
      </c>
      <c r="B4117" t="s">
        <v>1332</v>
      </c>
      <c r="C4117" t="s">
        <v>205</v>
      </c>
      <c r="D4117" t="s">
        <v>3883</v>
      </c>
      <c r="E4117">
        <v>2026015</v>
      </c>
      <c r="I4117" t="s">
        <v>1335</v>
      </c>
      <c r="J4117">
        <v>300</v>
      </c>
      <c r="K4117" t="s">
        <v>3963</v>
      </c>
      <c r="L4117">
        <v>46058</v>
      </c>
      <c r="N4117">
        <v>46111</v>
      </c>
      <c r="P4117" t="s">
        <v>1337</v>
      </c>
      <c r="Q4117" t="s">
        <v>3964</v>
      </c>
      <c r="R4117" t="s">
        <v>1352</v>
      </c>
      <c r="S4117" t="s">
        <v>1332</v>
      </c>
      <c r="U4117" t="s">
        <v>1340</v>
      </c>
      <c r="V4117" t="s">
        <v>1341</v>
      </c>
      <c r="W4117" t="s">
        <v>1355</v>
      </c>
      <c r="AC4117" t="s">
        <v>1343</v>
      </c>
      <c r="AF4117" t="s">
        <v>1343</v>
      </c>
      <c r="AI4117" t="s">
        <v>1352</v>
      </c>
      <c r="AJ4117">
        <v>365</v>
      </c>
      <c r="AL4117">
        <v>0</v>
      </c>
      <c r="AM4117" t="s">
        <v>1332</v>
      </c>
      <c r="AN4117">
        <v>0</v>
      </c>
      <c r="AO4117">
        <v>0</v>
      </c>
    </row>
    <row r="4118" spans="1:41" hidden="1" x14ac:dyDescent="0.3">
      <c r="A4118" t="s">
        <v>1332</v>
      </c>
      <c r="B4118" t="s">
        <v>1332</v>
      </c>
      <c r="C4118" t="s">
        <v>205</v>
      </c>
      <c r="D4118" t="s">
        <v>1920</v>
      </c>
      <c r="E4118">
        <v>2025895</v>
      </c>
      <c r="I4118" t="s">
        <v>1335</v>
      </c>
      <c r="J4118">
        <v>100</v>
      </c>
      <c r="K4118" t="s">
        <v>2045</v>
      </c>
      <c r="L4118">
        <v>46010</v>
      </c>
      <c r="N4118">
        <v>46053</v>
      </c>
      <c r="P4118" t="s">
        <v>1337</v>
      </c>
      <c r="Q4118" t="s">
        <v>2046</v>
      </c>
      <c r="R4118" t="s">
        <v>1339</v>
      </c>
      <c r="S4118" t="s">
        <v>1374</v>
      </c>
      <c r="T4118" t="s">
        <v>2047</v>
      </c>
      <c r="U4118" t="s">
        <v>1354</v>
      </c>
      <c r="V4118" t="s">
        <v>1341</v>
      </c>
      <c r="W4118" t="s">
        <v>1339</v>
      </c>
      <c r="X4118">
        <v>46026</v>
      </c>
      <c r="Y4118" t="s">
        <v>2048</v>
      </c>
      <c r="AC4118" t="s">
        <v>1343</v>
      </c>
      <c r="AF4118" t="s">
        <v>1343</v>
      </c>
      <c r="AI4118" t="s">
        <v>1339</v>
      </c>
      <c r="AJ4118">
        <v>210</v>
      </c>
      <c r="AL4118">
        <v>0</v>
      </c>
      <c r="AM4118">
        <v>0</v>
      </c>
      <c r="AN4118">
        <v>0</v>
      </c>
      <c r="AO4118">
        <v>0</v>
      </c>
    </row>
    <row r="4119" spans="1:41" hidden="1" x14ac:dyDescent="0.3">
      <c r="A4119" t="s">
        <v>1332</v>
      </c>
      <c r="B4119" t="s">
        <v>1332</v>
      </c>
      <c r="C4119" t="s">
        <v>39</v>
      </c>
      <c r="D4119" t="s">
        <v>1542</v>
      </c>
      <c r="E4119">
        <v>2025891</v>
      </c>
      <c r="I4119" t="s">
        <v>1335</v>
      </c>
      <c r="J4119">
        <v>300</v>
      </c>
      <c r="K4119" t="s">
        <v>1574</v>
      </c>
      <c r="L4119">
        <v>45995</v>
      </c>
      <c r="N4119">
        <v>46042</v>
      </c>
      <c r="P4119" t="s">
        <v>1337</v>
      </c>
      <c r="Q4119" t="s">
        <v>1575</v>
      </c>
      <c r="R4119" t="s">
        <v>1339</v>
      </c>
      <c r="S4119" t="s">
        <v>1332</v>
      </c>
      <c r="U4119" t="s">
        <v>1340</v>
      </c>
      <c r="V4119" t="s">
        <v>1341</v>
      </c>
      <c r="W4119" t="s">
        <v>1339</v>
      </c>
      <c r="X4119">
        <v>46045</v>
      </c>
      <c r="Y4119" t="s">
        <v>1576</v>
      </c>
      <c r="Z4119">
        <v>325</v>
      </c>
      <c r="AA4119">
        <v>61</v>
      </c>
      <c r="AB4119">
        <v>6</v>
      </c>
      <c r="AC4119" t="s">
        <v>1343</v>
      </c>
      <c r="AF4119" t="s">
        <v>1343</v>
      </c>
      <c r="AI4119" t="s">
        <v>1339</v>
      </c>
      <c r="AJ4119">
        <v>400</v>
      </c>
      <c r="AL4119">
        <v>325</v>
      </c>
      <c r="AM4119">
        <v>325</v>
      </c>
      <c r="AN4119">
        <v>0.18769230769230799</v>
      </c>
      <c r="AO4119">
        <v>1.2307692307692299</v>
      </c>
    </row>
    <row r="4120" spans="1:41" hidden="1" x14ac:dyDescent="0.3">
      <c r="A4120" t="s">
        <v>1332</v>
      </c>
      <c r="B4120" t="s">
        <v>1332</v>
      </c>
      <c r="C4120" t="s">
        <v>39</v>
      </c>
      <c r="D4120" t="s">
        <v>2232</v>
      </c>
      <c r="E4120">
        <v>2025998</v>
      </c>
      <c r="I4120" t="s">
        <v>1335</v>
      </c>
      <c r="J4120">
        <v>300</v>
      </c>
      <c r="K4120" t="s">
        <v>1574</v>
      </c>
      <c r="L4120">
        <v>45995</v>
      </c>
      <c r="N4120">
        <v>46042</v>
      </c>
      <c r="P4120" t="s">
        <v>1337</v>
      </c>
      <c r="Q4120" t="s">
        <v>1575</v>
      </c>
      <c r="R4120" t="s">
        <v>1339</v>
      </c>
      <c r="S4120" t="s">
        <v>1332</v>
      </c>
      <c r="U4120" t="s">
        <v>1340</v>
      </c>
      <c r="V4120" t="s">
        <v>1341</v>
      </c>
      <c r="W4120" t="s">
        <v>1339</v>
      </c>
      <c r="X4120">
        <v>46041</v>
      </c>
      <c r="Y4120" t="s">
        <v>2262</v>
      </c>
      <c r="Z4120">
        <v>326</v>
      </c>
      <c r="AA4120">
        <v>101</v>
      </c>
      <c r="AB4120">
        <v>10</v>
      </c>
      <c r="AC4120" t="s">
        <v>1343</v>
      </c>
      <c r="AF4120" t="s">
        <v>1343</v>
      </c>
      <c r="AI4120" t="s">
        <v>1339</v>
      </c>
      <c r="AJ4120">
        <v>410</v>
      </c>
      <c r="AL4120">
        <v>326</v>
      </c>
      <c r="AM4120">
        <v>326</v>
      </c>
      <c r="AN4120">
        <v>0.309815950920245</v>
      </c>
      <c r="AO4120">
        <v>1.25766871165644</v>
      </c>
    </row>
    <row r="4121" spans="1:41" hidden="1" x14ac:dyDescent="0.3">
      <c r="A4121" t="s">
        <v>1332</v>
      </c>
      <c r="B4121" t="s">
        <v>1332</v>
      </c>
      <c r="C4121" t="s">
        <v>39</v>
      </c>
      <c r="D4121" t="s">
        <v>1438</v>
      </c>
      <c r="E4121">
        <v>2025933</v>
      </c>
      <c r="I4121" t="s">
        <v>1335</v>
      </c>
      <c r="J4121">
        <v>450</v>
      </c>
      <c r="K4121" t="s">
        <v>1574</v>
      </c>
      <c r="L4121">
        <v>46053</v>
      </c>
      <c r="N4121">
        <v>46096</v>
      </c>
      <c r="P4121" t="s">
        <v>1337</v>
      </c>
      <c r="Q4121" t="s">
        <v>1575</v>
      </c>
      <c r="R4121" t="s">
        <v>1339</v>
      </c>
      <c r="S4121" t="s">
        <v>1332</v>
      </c>
      <c r="U4121" t="s">
        <v>1340</v>
      </c>
      <c r="V4121" t="s">
        <v>1341</v>
      </c>
      <c r="W4121" t="s">
        <v>1339</v>
      </c>
      <c r="X4121">
        <v>46081</v>
      </c>
      <c r="Y4121" t="s">
        <v>3534</v>
      </c>
      <c r="Z4121">
        <v>519</v>
      </c>
      <c r="AA4121">
        <v>98</v>
      </c>
      <c r="AB4121">
        <v>7</v>
      </c>
      <c r="AC4121" t="s">
        <v>1343</v>
      </c>
      <c r="AF4121" t="s">
        <v>1343</v>
      </c>
      <c r="AI4121" t="s">
        <v>1339</v>
      </c>
      <c r="AJ4121">
        <v>500</v>
      </c>
      <c r="AL4121">
        <v>519</v>
      </c>
      <c r="AM4121">
        <v>519</v>
      </c>
      <c r="AN4121">
        <v>0.18882466281310201</v>
      </c>
      <c r="AO4121">
        <v>0.96339113680154098</v>
      </c>
    </row>
    <row r="4122" spans="1:41" hidden="1" x14ac:dyDescent="0.3">
      <c r="A4122" t="s">
        <v>1332</v>
      </c>
      <c r="B4122" t="s">
        <v>1332</v>
      </c>
      <c r="C4122" t="s">
        <v>39</v>
      </c>
      <c r="D4122" t="s">
        <v>1755</v>
      </c>
      <c r="E4122">
        <v>2025329</v>
      </c>
      <c r="I4122" t="s">
        <v>1335</v>
      </c>
      <c r="J4122">
        <v>0</v>
      </c>
      <c r="K4122" t="s">
        <v>1574</v>
      </c>
      <c r="L4122">
        <v>46053</v>
      </c>
      <c r="N4122">
        <v>46096</v>
      </c>
      <c r="P4122" t="s">
        <v>1337</v>
      </c>
      <c r="Q4122" t="s">
        <v>1575</v>
      </c>
      <c r="R4122" t="s">
        <v>1339</v>
      </c>
      <c r="S4122" t="s">
        <v>1332</v>
      </c>
      <c r="U4122" t="s">
        <v>1340</v>
      </c>
      <c r="V4122" t="s">
        <v>1341</v>
      </c>
      <c r="W4122" t="s">
        <v>1339</v>
      </c>
      <c r="X4122">
        <v>46081</v>
      </c>
      <c r="Y4122" t="s">
        <v>3534</v>
      </c>
      <c r="Z4122">
        <v>519</v>
      </c>
      <c r="AA4122">
        <v>98</v>
      </c>
      <c r="AB4122">
        <v>7</v>
      </c>
      <c r="AC4122" t="s">
        <v>1343</v>
      </c>
      <c r="AF4122" t="s">
        <v>1343</v>
      </c>
      <c r="AI4122" t="s">
        <v>1339</v>
      </c>
      <c r="AJ4122">
        <v>52</v>
      </c>
      <c r="AL4122" t="s">
        <v>1332</v>
      </c>
      <c r="AM4122" t="s">
        <v>1332</v>
      </c>
      <c r="AN4122">
        <v>0.18882466281310201</v>
      </c>
      <c r="AO4122">
        <v>0</v>
      </c>
    </row>
    <row r="4123" spans="1:41" hidden="1" x14ac:dyDescent="0.3">
      <c r="A4123" t="s">
        <v>1332</v>
      </c>
      <c r="B4123" t="s">
        <v>1332</v>
      </c>
      <c r="C4123" t="s">
        <v>39</v>
      </c>
      <c r="D4123" t="s">
        <v>1735</v>
      </c>
      <c r="E4123">
        <v>2025366</v>
      </c>
      <c r="I4123" t="s">
        <v>1335</v>
      </c>
      <c r="J4123">
        <v>450</v>
      </c>
      <c r="K4123" t="s">
        <v>1574</v>
      </c>
      <c r="L4123">
        <v>46053</v>
      </c>
      <c r="N4123">
        <v>46096</v>
      </c>
      <c r="P4123" t="s">
        <v>1337</v>
      </c>
      <c r="Q4123" t="s">
        <v>1575</v>
      </c>
      <c r="R4123" t="s">
        <v>1339</v>
      </c>
      <c r="S4123" t="s">
        <v>1332</v>
      </c>
      <c r="U4123" t="s">
        <v>1340</v>
      </c>
      <c r="V4123" t="s">
        <v>1341</v>
      </c>
      <c r="W4123" t="s">
        <v>1339</v>
      </c>
      <c r="X4123">
        <v>46094</v>
      </c>
      <c r="Y4123" t="s">
        <v>3535</v>
      </c>
      <c r="Z4123">
        <v>569</v>
      </c>
      <c r="AA4123">
        <v>124</v>
      </c>
      <c r="AB4123">
        <v>7</v>
      </c>
      <c r="AC4123" t="s">
        <v>1343</v>
      </c>
      <c r="AF4123" t="s">
        <v>1343</v>
      </c>
      <c r="AI4123" t="s">
        <v>1339</v>
      </c>
      <c r="AJ4123">
        <v>540</v>
      </c>
      <c r="AL4123">
        <v>569</v>
      </c>
      <c r="AM4123">
        <v>569</v>
      </c>
      <c r="AN4123">
        <v>0.21792618629173999</v>
      </c>
      <c r="AO4123">
        <v>0.94903339191564196</v>
      </c>
    </row>
    <row r="4124" spans="1:41" hidden="1" x14ac:dyDescent="0.3">
      <c r="A4124" t="s">
        <v>1332</v>
      </c>
      <c r="B4124" t="s">
        <v>1332</v>
      </c>
      <c r="C4124" t="s">
        <v>64</v>
      </c>
      <c r="D4124" t="s">
        <v>3686</v>
      </c>
      <c r="E4124">
        <v>2025945</v>
      </c>
      <c r="F4124" t="s">
        <v>7149</v>
      </c>
      <c r="G4124" t="s">
        <v>7150</v>
      </c>
      <c r="I4124" t="s">
        <v>1335</v>
      </c>
      <c r="J4124">
        <v>400</v>
      </c>
      <c r="K4124" t="s">
        <v>1574</v>
      </c>
      <c r="L4124">
        <v>46108</v>
      </c>
      <c r="N4124">
        <v>46152</v>
      </c>
      <c r="P4124" t="s">
        <v>1337</v>
      </c>
      <c r="Q4124" t="s">
        <v>1575</v>
      </c>
      <c r="R4124" t="s">
        <v>1781</v>
      </c>
      <c r="S4124" t="s">
        <v>1332</v>
      </c>
      <c r="U4124" t="s">
        <v>1340</v>
      </c>
      <c r="V4124" t="s">
        <v>1341</v>
      </c>
      <c r="W4124" t="s">
        <v>1355</v>
      </c>
      <c r="AC4124" t="s">
        <v>1343</v>
      </c>
      <c r="AF4124" t="s">
        <v>1343</v>
      </c>
      <c r="AI4124">
        <v>22</v>
      </c>
      <c r="AJ4124">
        <v>460</v>
      </c>
      <c r="AL4124">
        <v>0</v>
      </c>
      <c r="AM4124" t="s">
        <v>1332</v>
      </c>
      <c r="AN4124">
        <v>0</v>
      </c>
      <c r="AO4124">
        <v>0</v>
      </c>
    </row>
    <row r="4125" spans="1:41" hidden="1" x14ac:dyDescent="0.3">
      <c r="A4125" t="s">
        <v>1332</v>
      </c>
      <c r="B4125" t="s">
        <v>1332</v>
      </c>
      <c r="C4125" t="s">
        <v>205</v>
      </c>
      <c r="D4125" t="s">
        <v>4635</v>
      </c>
      <c r="E4125">
        <v>2026013</v>
      </c>
      <c r="F4125" t="s">
        <v>8532</v>
      </c>
      <c r="G4125" t="s">
        <v>4636</v>
      </c>
      <c r="I4125" t="s">
        <v>1335</v>
      </c>
      <c r="J4125">
        <v>0</v>
      </c>
      <c r="K4125" t="s">
        <v>8533</v>
      </c>
      <c r="L4125">
        <v>46125</v>
      </c>
      <c r="N4125">
        <v>46157</v>
      </c>
      <c r="P4125" t="s">
        <v>1337</v>
      </c>
      <c r="Q4125" t="s">
        <v>8534</v>
      </c>
      <c r="R4125" t="s">
        <v>1781</v>
      </c>
      <c r="S4125" t="s">
        <v>1332</v>
      </c>
      <c r="U4125" t="s">
        <v>1537</v>
      </c>
      <c r="V4125" t="s">
        <v>1341</v>
      </c>
      <c r="W4125" t="s">
        <v>1355</v>
      </c>
      <c r="AC4125" t="s">
        <v>1343</v>
      </c>
      <c r="AF4125" t="s">
        <v>1343</v>
      </c>
      <c r="AI4125">
        <v>27</v>
      </c>
      <c r="AJ4125">
        <v>60</v>
      </c>
      <c r="AL4125">
        <v>0</v>
      </c>
      <c r="AM4125" t="s">
        <v>1332</v>
      </c>
      <c r="AN4125">
        <v>0</v>
      </c>
      <c r="AO4125">
        <v>0</v>
      </c>
    </row>
    <row r="4126" spans="1:41" hidden="1" x14ac:dyDescent="0.3">
      <c r="A4126" t="s">
        <v>1332</v>
      </c>
      <c r="B4126" t="s">
        <v>1332</v>
      </c>
      <c r="C4126" t="s">
        <v>205</v>
      </c>
      <c r="D4126" t="s">
        <v>4631</v>
      </c>
      <c r="E4126">
        <v>2026010</v>
      </c>
      <c r="F4126" t="s">
        <v>8532</v>
      </c>
      <c r="G4126" t="s">
        <v>4636</v>
      </c>
      <c r="I4126" t="s">
        <v>1335</v>
      </c>
      <c r="J4126">
        <v>0</v>
      </c>
      <c r="K4126" t="s">
        <v>8533</v>
      </c>
      <c r="L4126">
        <v>46125</v>
      </c>
      <c r="N4126">
        <v>46157</v>
      </c>
      <c r="P4126" t="s">
        <v>1337</v>
      </c>
      <c r="Q4126" t="s">
        <v>8534</v>
      </c>
      <c r="R4126" t="s">
        <v>1781</v>
      </c>
      <c r="S4126" t="s">
        <v>1332</v>
      </c>
      <c r="U4126" t="s">
        <v>1537</v>
      </c>
      <c r="V4126" t="s">
        <v>1341</v>
      </c>
      <c r="W4126" t="s">
        <v>1355</v>
      </c>
      <c r="AC4126" t="s">
        <v>1343</v>
      </c>
      <c r="AF4126" t="s">
        <v>1343</v>
      </c>
      <c r="AI4126">
        <v>27</v>
      </c>
      <c r="AJ4126">
        <v>30</v>
      </c>
      <c r="AL4126">
        <v>0</v>
      </c>
      <c r="AM4126" t="s">
        <v>1332</v>
      </c>
      <c r="AN4126">
        <v>0</v>
      </c>
      <c r="AO4126">
        <v>0</v>
      </c>
    </row>
    <row r="4127" spans="1:41" hidden="1" x14ac:dyDescent="0.3">
      <c r="A4127" t="s">
        <v>1332</v>
      </c>
      <c r="B4127" t="s">
        <v>1332</v>
      </c>
      <c r="C4127" t="s">
        <v>1371</v>
      </c>
      <c r="D4127" t="s">
        <v>1438</v>
      </c>
      <c r="E4127">
        <v>2025933</v>
      </c>
      <c r="F4127" t="s">
        <v>4803</v>
      </c>
      <c r="G4127" t="s">
        <v>4804</v>
      </c>
      <c r="I4127" t="s">
        <v>1335</v>
      </c>
      <c r="J4127">
        <v>90</v>
      </c>
      <c r="K4127" t="s">
        <v>1254</v>
      </c>
      <c r="L4127">
        <v>46085</v>
      </c>
      <c r="N4127">
        <v>46112</v>
      </c>
      <c r="P4127" t="s">
        <v>1337</v>
      </c>
      <c r="Q4127" t="s">
        <v>1255</v>
      </c>
      <c r="R4127" t="s">
        <v>1358</v>
      </c>
      <c r="S4127" t="s">
        <v>1374</v>
      </c>
      <c r="T4127" t="s">
        <v>4805</v>
      </c>
      <c r="U4127" t="s">
        <v>1354</v>
      </c>
      <c r="V4127" t="s">
        <v>1402</v>
      </c>
      <c r="W4127" t="s">
        <v>1358</v>
      </c>
      <c r="AC4127" t="s">
        <v>1343</v>
      </c>
      <c r="AF4127" t="s">
        <v>1343</v>
      </c>
      <c r="AI4127" t="s">
        <v>1358</v>
      </c>
      <c r="AJ4127">
        <v>140</v>
      </c>
      <c r="AL4127">
        <v>0</v>
      </c>
      <c r="AM4127" t="s">
        <v>1332</v>
      </c>
      <c r="AN4127">
        <v>0</v>
      </c>
      <c r="AO4127">
        <v>0</v>
      </c>
    </row>
    <row r="4128" spans="1:41" hidden="1" x14ac:dyDescent="0.3">
      <c r="A4128" t="s">
        <v>1332</v>
      </c>
      <c r="B4128" t="s">
        <v>1332</v>
      </c>
      <c r="C4128" t="s">
        <v>1371</v>
      </c>
      <c r="D4128" t="s">
        <v>1755</v>
      </c>
      <c r="E4128">
        <v>2025329</v>
      </c>
      <c r="F4128" t="s">
        <v>4803</v>
      </c>
      <c r="G4128" t="s">
        <v>4804</v>
      </c>
      <c r="I4128" t="s">
        <v>1335</v>
      </c>
      <c r="J4128">
        <v>90</v>
      </c>
      <c r="K4128" t="s">
        <v>1254</v>
      </c>
      <c r="L4128">
        <v>46085</v>
      </c>
      <c r="N4128">
        <v>46112</v>
      </c>
      <c r="P4128" t="s">
        <v>1337</v>
      </c>
      <c r="Q4128" t="s">
        <v>1255</v>
      </c>
      <c r="R4128" t="s">
        <v>1358</v>
      </c>
      <c r="S4128" t="s">
        <v>1374</v>
      </c>
      <c r="T4128" t="s">
        <v>4805</v>
      </c>
      <c r="U4128" t="s">
        <v>1354</v>
      </c>
      <c r="V4128" t="s">
        <v>1402</v>
      </c>
      <c r="W4128" t="s">
        <v>1358</v>
      </c>
      <c r="AC4128" t="s">
        <v>1343</v>
      </c>
      <c r="AF4128" t="s">
        <v>1343</v>
      </c>
      <c r="AI4128" t="s">
        <v>1358</v>
      </c>
      <c r="AJ4128">
        <v>142</v>
      </c>
      <c r="AL4128">
        <v>0</v>
      </c>
      <c r="AM4128" t="s">
        <v>1332</v>
      </c>
      <c r="AN4128">
        <v>0</v>
      </c>
      <c r="AO4128">
        <v>0</v>
      </c>
    </row>
    <row r="4129" spans="1:41" hidden="1" x14ac:dyDescent="0.3">
      <c r="A4129" t="s">
        <v>1332</v>
      </c>
      <c r="B4129" t="s">
        <v>1332</v>
      </c>
      <c r="C4129" t="s">
        <v>1371</v>
      </c>
      <c r="D4129" t="s">
        <v>4351</v>
      </c>
      <c r="E4129">
        <v>2026001</v>
      </c>
      <c r="F4129" t="s">
        <v>4803</v>
      </c>
      <c r="G4129" t="s">
        <v>4806</v>
      </c>
      <c r="I4129" t="s">
        <v>1335</v>
      </c>
      <c r="J4129">
        <v>90</v>
      </c>
      <c r="K4129" t="s">
        <v>1254</v>
      </c>
      <c r="L4129">
        <v>46085</v>
      </c>
      <c r="N4129">
        <v>46132</v>
      </c>
      <c r="P4129" t="s">
        <v>1337</v>
      </c>
      <c r="Q4129" t="s">
        <v>1255</v>
      </c>
      <c r="R4129" t="s">
        <v>3490</v>
      </c>
      <c r="S4129" t="s">
        <v>1332</v>
      </c>
      <c r="U4129" t="s">
        <v>1354</v>
      </c>
      <c r="V4129" t="s">
        <v>1402</v>
      </c>
      <c r="W4129" t="s">
        <v>1355</v>
      </c>
      <c r="AC4129" t="s">
        <v>1343</v>
      </c>
      <c r="AF4129" t="s">
        <v>1343</v>
      </c>
      <c r="AI4129">
        <v>2</v>
      </c>
      <c r="AJ4129">
        <v>135</v>
      </c>
      <c r="AL4129">
        <v>0</v>
      </c>
      <c r="AM4129" t="s">
        <v>1332</v>
      </c>
      <c r="AN4129">
        <v>0</v>
      </c>
      <c r="AO4129">
        <v>0</v>
      </c>
    </row>
    <row r="4130" spans="1:41" hidden="1" x14ac:dyDescent="0.3">
      <c r="A4130" t="s">
        <v>1332</v>
      </c>
      <c r="B4130" t="s">
        <v>1332</v>
      </c>
      <c r="C4130" t="s">
        <v>1359</v>
      </c>
      <c r="D4130" t="s">
        <v>6419</v>
      </c>
      <c r="E4130">
        <v>2026053</v>
      </c>
      <c r="F4130" t="s">
        <v>6603</v>
      </c>
      <c r="G4130" t="s">
        <v>4636</v>
      </c>
      <c r="I4130" t="s">
        <v>1335</v>
      </c>
      <c r="J4130">
        <v>100</v>
      </c>
      <c r="K4130" t="s">
        <v>1254</v>
      </c>
      <c r="L4130">
        <v>46101</v>
      </c>
      <c r="N4130">
        <v>46152</v>
      </c>
      <c r="P4130" t="s">
        <v>1337</v>
      </c>
      <c r="Q4130" t="s">
        <v>1255</v>
      </c>
      <c r="R4130" t="s">
        <v>1781</v>
      </c>
      <c r="S4130" t="s">
        <v>1332</v>
      </c>
      <c r="U4130" t="s">
        <v>1340</v>
      </c>
      <c r="V4130" t="s">
        <v>1341</v>
      </c>
      <c r="W4130" t="s">
        <v>1355</v>
      </c>
      <c r="AC4130" t="s">
        <v>1343</v>
      </c>
      <c r="AF4130" t="s">
        <v>1343</v>
      </c>
      <c r="AI4130">
        <v>22</v>
      </c>
      <c r="AJ4130">
        <v>100</v>
      </c>
      <c r="AL4130">
        <v>0</v>
      </c>
      <c r="AM4130" t="s">
        <v>1332</v>
      </c>
      <c r="AN4130">
        <v>0</v>
      </c>
      <c r="AO4130">
        <v>0</v>
      </c>
    </row>
    <row r="4131" spans="1:41" hidden="1" x14ac:dyDescent="0.3">
      <c r="A4131" t="s">
        <v>1332</v>
      </c>
      <c r="B4131" t="s">
        <v>1332</v>
      </c>
      <c r="C4131" t="s">
        <v>1359</v>
      </c>
      <c r="D4131" t="s">
        <v>6423</v>
      </c>
      <c r="E4131" t="s">
        <v>6424</v>
      </c>
      <c r="F4131" t="s">
        <v>6603</v>
      </c>
      <c r="I4131" t="s">
        <v>1335</v>
      </c>
      <c r="J4131">
        <v>0</v>
      </c>
      <c r="K4131" t="s">
        <v>1254</v>
      </c>
      <c r="L4131">
        <v>46101</v>
      </c>
      <c r="N4131">
        <v>46152</v>
      </c>
      <c r="P4131" t="s">
        <v>1337</v>
      </c>
      <c r="Q4131" t="s">
        <v>1255</v>
      </c>
      <c r="R4131" t="s">
        <v>1781</v>
      </c>
      <c r="S4131" t="s">
        <v>1332</v>
      </c>
      <c r="U4131" t="s">
        <v>1340</v>
      </c>
      <c r="V4131" t="s">
        <v>1341</v>
      </c>
      <c r="W4131" t="s">
        <v>1355</v>
      </c>
      <c r="AC4131" t="s">
        <v>1343</v>
      </c>
      <c r="AF4131" t="s">
        <v>1343</v>
      </c>
      <c r="AI4131">
        <v>22</v>
      </c>
      <c r="AJ4131">
        <v>30</v>
      </c>
      <c r="AL4131">
        <v>0</v>
      </c>
      <c r="AM4131" t="s">
        <v>1332</v>
      </c>
      <c r="AN4131">
        <v>0</v>
      </c>
      <c r="AO4131">
        <v>0</v>
      </c>
    </row>
    <row r="4132" spans="1:41" hidden="1" x14ac:dyDescent="0.3">
      <c r="A4132" t="s">
        <v>1332</v>
      </c>
      <c r="B4132" t="s">
        <v>1332</v>
      </c>
      <c r="C4132" t="s">
        <v>47</v>
      </c>
      <c r="D4132" t="s">
        <v>6423</v>
      </c>
      <c r="E4132" t="s">
        <v>6424</v>
      </c>
      <c r="F4132" t="s">
        <v>7719</v>
      </c>
      <c r="I4132" t="s">
        <v>1335</v>
      </c>
      <c r="J4132">
        <v>700</v>
      </c>
      <c r="K4132" t="s">
        <v>7720</v>
      </c>
      <c r="L4132">
        <v>46112</v>
      </c>
      <c r="N4132">
        <v>46157</v>
      </c>
      <c r="P4132" t="s">
        <v>1337</v>
      </c>
      <c r="Q4132" t="s">
        <v>7721</v>
      </c>
      <c r="R4132" t="s">
        <v>1781</v>
      </c>
      <c r="S4132" t="s">
        <v>1332</v>
      </c>
      <c r="U4132" t="s">
        <v>1340</v>
      </c>
      <c r="V4132" t="s">
        <v>7639</v>
      </c>
      <c r="W4132" t="s">
        <v>1355</v>
      </c>
      <c r="AC4132" t="s">
        <v>1343</v>
      </c>
      <c r="AF4132" t="s">
        <v>1343</v>
      </c>
      <c r="AI4132">
        <v>27</v>
      </c>
      <c r="AJ4132">
        <v>730</v>
      </c>
      <c r="AL4132">
        <v>0</v>
      </c>
      <c r="AM4132" t="s">
        <v>1332</v>
      </c>
      <c r="AN4132">
        <v>0</v>
      </c>
      <c r="AO4132">
        <v>0</v>
      </c>
    </row>
    <row r="4133" spans="1:41" hidden="1" x14ac:dyDescent="0.3">
      <c r="A4133" t="s">
        <v>1332</v>
      </c>
      <c r="B4133" t="s">
        <v>1332</v>
      </c>
      <c r="C4133" t="s">
        <v>47</v>
      </c>
      <c r="D4133" t="s">
        <v>7163</v>
      </c>
      <c r="E4133" t="s">
        <v>7164</v>
      </c>
      <c r="F4133" t="s">
        <v>7719</v>
      </c>
      <c r="I4133" t="s">
        <v>1335</v>
      </c>
      <c r="J4133">
        <v>0</v>
      </c>
      <c r="K4133" t="s">
        <v>7720</v>
      </c>
      <c r="L4133">
        <v>46112</v>
      </c>
      <c r="N4133">
        <v>46157</v>
      </c>
      <c r="P4133" t="s">
        <v>1337</v>
      </c>
      <c r="Q4133" t="s">
        <v>7721</v>
      </c>
      <c r="R4133" t="s">
        <v>1781</v>
      </c>
      <c r="S4133" t="s">
        <v>1332</v>
      </c>
      <c r="U4133" t="s">
        <v>1340</v>
      </c>
      <c r="V4133" t="s">
        <v>7639</v>
      </c>
      <c r="W4133" t="s">
        <v>1355</v>
      </c>
      <c r="AC4133" t="s">
        <v>1343</v>
      </c>
      <c r="AF4133" t="s">
        <v>1343</v>
      </c>
      <c r="AI4133">
        <v>27</v>
      </c>
      <c r="AJ4133">
        <v>0</v>
      </c>
      <c r="AL4133">
        <v>0</v>
      </c>
      <c r="AM4133" t="s">
        <v>1332</v>
      </c>
      <c r="AN4133">
        <v>0</v>
      </c>
      <c r="AO4133">
        <v>0</v>
      </c>
    </row>
    <row r="4134" spans="1:41" hidden="1" x14ac:dyDescent="0.3">
      <c r="A4134" t="s">
        <v>1332</v>
      </c>
      <c r="B4134" t="s">
        <v>1332</v>
      </c>
      <c r="C4134" t="s">
        <v>47</v>
      </c>
      <c r="D4134" t="s">
        <v>7165</v>
      </c>
      <c r="E4134" t="s">
        <v>7166</v>
      </c>
      <c r="F4134" t="s">
        <v>7719</v>
      </c>
      <c r="I4134" t="s">
        <v>1335</v>
      </c>
      <c r="J4134">
        <v>0</v>
      </c>
      <c r="K4134" t="s">
        <v>7720</v>
      </c>
      <c r="L4134">
        <v>46112</v>
      </c>
      <c r="N4134">
        <v>46157</v>
      </c>
      <c r="P4134" t="s">
        <v>1337</v>
      </c>
      <c r="Q4134" t="s">
        <v>7721</v>
      </c>
      <c r="R4134" t="s">
        <v>1781</v>
      </c>
      <c r="S4134" t="s">
        <v>1332</v>
      </c>
      <c r="U4134" t="s">
        <v>1340</v>
      </c>
      <c r="V4134" t="s">
        <v>7639</v>
      </c>
      <c r="W4134" t="s">
        <v>1355</v>
      </c>
      <c r="AC4134" t="s">
        <v>1343</v>
      </c>
      <c r="AF4134" t="s">
        <v>1343</v>
      </c>
      <c r="AI4134">
        <v>27</v>
      </c>
      <c r="AJ4134">
        <v>0</v>
      </c>
      <c r="AL4134">
        <v>0</v>
      </c>
      <c r="AM4134" t="s">
        <v>1332</v>
      </c>
      <c r="AN4134">
        <v>0</v>
      </c>
      <c r="AO4134">
        <v>0</v>
      </c>
    </row>
    <row r="4135" spans="1:41" hidden="1" x14ac:dyDescent="0.3">
      <c r="A4135" t="s">
        <v>1332</v>
      </c>
      <c r="B4135" t="s">
        <v>1332</v>
      </c>
      <c r="C4135" t="s">
        <v>47</v>
      </c>
      <c r="D4135" t="s">
        <v>7158</v>
      </c>
      <c r="E4135" t="s">
        <v>7159</v>
      </c>
      <c r="F4135" t="s">
        <v>7719</v>
      </c>
      <c r="I4135" t="s">
        <v>1335</v>
      </c>
      <c r="J4135">
        <v>0</v>
      </c>
      <c r="K4135" t="s">
        <v>7720</v>
      </c>
      <c r="L4135">
        <v>46112</v>
      </c>
      <c r="N4135">
        <v>46157</v>
      </c>
      <c r="P4135" t="s">
        <v>1337</v>
      </c>
      <c r="Q4135" t="s">
        <v>7721</v>
      </c>
      <c r="R4135" t="s">
        <v>1781</v>
      </c>
      <c r="S4135" t="s">
        <v>1332</v>
      </c>
      <c r="U4135" t="s">
        <v>1340</v>
      </c>
      <c r="V4135" t="s">
        <v>7639</v>
      </c>
      <c r="W4135" t="s">
        <v>1355</v>
      </c>
      <c r="AC4135" t="s">
        <v>1343</v>
      </c>
      <c r="AF4135" t="s">
        <v>1343</v>
      </c>
      <c r="AI4135">
        <v>27</v>
      </c>
      <c r="AJ4135">
        <v>35</v>
      </c>
      <c r="AL4135">
        <v>0</v>
      </c>
      <c r="AM4135" t="s">
        <v>1332</v>
      </c>
      <c r="AN4135">
        <v>0</v>
      </c>
      <c r="AO4135">
        <v>0</v>
      </c>
    </row>
    <row r="4136" spans="1:41" hidden="1" x14ac:dyDescent="0.3">
      <c r="A4136" t="s">
        <v>1332</v>
      </c>
      <c r="B4136" t="s">
        <v>1332</v>
      </c>
      <c r="C4136" t="s">
        <v>1359</v>
      </c>
      <c r="D4136" t="s">
        <v>1755</v>
      </c>
      <c r="E4136">
        <v>2025329</v>
      </c>
      <c r="I4136" t="s">
        <v>1335</v>
      </c>
      <c r="J4136">
        <v>1000</v>
      </c>
      <c r="K4136" t="s">
        <v>3055</v>
      </c>
      <c r="L4136">
        <v>46031</v>
      </c>
      <c r="N4136">
        <v>46081</v>
      </c>
      <c r="P4136" t="s">
        <v>1420</v>
      </c>
      <c r="Q4136" t="s">
        <v>3056</v>
      </c>
      <c r="R4136" t="s">
        <v>1339</v>
      </c>
      <c r="S4136" t="s">
        <v>1332</v>
      </c>
      <c r="U4136" t="s">
        <v>1340</v>
      </c>
      <c r="V4136" t="s">
        <v>1402</v>
      </c>
      <c r="W4136" t="s">
        <v>1339</v>
      </c>
      <c r="X4136">
        <v>46061</v>
      </c>
      <c r="Y4136" t="s">
        <v>3057</v>
      </c>
      <c r="Z4136">
        <v>252</v>
      </c>
      <c r="AA4136">
        <v>75</v>
      </c>
      <c r="AB4136">
        <v>33</v>
      </c>
      <c r="AC4136" t="s">
        <v>1343</v>
      </c>
      <c r="AF4136" t="s">
        <v>1408</v>
      </c>
      <c r="AI4136" t="s">
        <v>1339</v>
      </c>
      <c r="AJ4136">
        <v>1052</v>
      </c>
      <c r="AL4136">
        <v>252</v>
      </c>
      <c r="AM4136">
        <v>252</v>
      </c>
      <c r="AN4136">
        <v>0.297619047619048</v>
      </c>
      <c r="AO4136">
        <v>4.1746031746031704</v>
      </c>
    </row>
    <row r="4137" spans="1:41" hidden="1" x14ac:dyDescent="0.3">
      <c r="A4137" t="s">
        <v>1332</v>
      </c>
      <c r="B4137" t="s">
        <v>1332</v>
      </c>
      <c r="C4137" t="s">
        <v>1359</v>
      </c>
      <c r="D4137" t="s">
        <v>1438</v>
      </c>
      <c r="E4137">
        <v>2025933</v>
      </c>
      <c r="I4137" t="s">
        <v>1335</v>
      </c>
      <c r="J4137">
        <v>0</v>
      </c>
      <c r="K4137" t="s">
        <v>3055</v>
      </c>
      <c r="L4137">
        <v>46031</v>
      </c>
      <c r="N4137">
        <v>46081</v>
      </c>
      <c r="P4137" t="s">
        <v>1420</v>
      </c>
      <c r="Q4137" t="s">
        <v>3056</v>
      </c>
      <c r="R4137" t="s">
        <v>1339</v>
      </c>
      <c r="S4137" t="s">
        <v>1332</v>
      </c>
      <c r="U4137" t="s">
        <v>1340</v>
      </c>
      <c r="V4137" t="s">
        <v>1341</v>
      </c>
      <c r="W4137" t="s">
        <v>1339</v>
      </c>
      <c r="X4137">
        <v>46061</v>
      </c>
      <c r="Y4137" t="s">
        <v>3058</v>
      </c>
      <c r="Z4137">
        <v>563</v>
      </c>
      <c r="AA4137">
        <v>166</v>
      </c>
      <c r="AB4137">
        <v>32</v>
      </c>
      <c r="AC4137" t="s">
        <v>1343</v>
      </c>
      <c r="AF4137" t="s">
        <v>1343</v>
      </c>
      <c r="AI4137" t="s">
        <v>1339</v>
      </c>
      <c r="AJ4137">
        <v>50</v>
      </c>
      <c r="AL4137">
        <v>563</v>
      </c>
      <c r="AM4137">
        <v>563</v>
      </c>
      <c r="AN4137">
        <v>0.29484902309058603</v>
      </c>
      <c r="AO4137">
        <v>8.8809946714032001E-2</v>
      </c>
    </row>
    <row r="4138" spans="1:41" hidden="1" x14ac:dyDescent="0.3">
      <c r="A4138" t="s">
        <v>1332</v>
      </c>
      <c r="B4138" t="s">
        <v>1332</v>
      </c>
      <c r="C4138" t="s">
        <v>1359</v>
      </c>
      <c r="D4138" t="s">
        <v>3069</v>
      </c>
      <c r="E4138">
        <v>2026007</v>
      </c>
      <c r="F4138" t="s">
        <v>7324</v>
      </c>
      <c r="G4138" t="s">
        <v>7325</v>
      </c>
      <c r="I4138" t="s">
        <v>1335</v>
      </c>
      <c r="J4138">
        <v>1000</v>
      </c>
      <c r="K4138" t="s">
        <v>3055</v>
      </c>
      <c r="L4138">
        <v>46109</v>
      </c>
      <c r="N4138">
        <v>46157</v>
      </c>
      <c r="P4138" t="s">
        <v>1420</v>
      </c>
      <c r="Q4138" t="s">
        <v>7326</v>
      </c>
      <c r="R4138" t="s">
        <v>1781</v>
      </c>
      <c r="S4138" t="s">
        <v>1332</v>
      </c>
      <c r="U4138" t="s">
        <v>1340</v>
      </c>
      <c r="V4138" t="s">
        <v>1341</v>
      </c>
      <c r="W4138" t="s">
        <v>1355</v>
      </c>
      <c r="AC4138" t="s">
        <v>1343</v>
      </c>
      <c r="AF4138" t="s">
        <v>1408</v>
      </c>
      <c r="AI4138">
        <v>27</v>
      </c>
      <c r="AJ4138">
        <v>1065</v>
      </c>
      <c r="AL4138">
        <v>0</v>
      </c>
      <c r="AM4138" t="s">
        <v>1332</v>
      </c>
      <c r="AN4138">
        <v>0</v>
      </c>
      <c r="AO4138">
        <v>0</v>
      </c>
    </row>
    <row r="4139" spans="1:41" hidden="1" x14ac:dyDescent="0.3">
      <c r="A4139" t="s">
        <v>1332</v>
      </c>
      <c r="B4139" t="s">
        <v>1332</v>
      </c>
      <c r="C4139" t="s">
        <v>205</v>
      </c>
      <c r="D4139" t="s">
        <v>2140</v>
      </c>
      <c r="E4139">
        <v>2025321</v>
      </c>
      <c r="I4139" t="s">
        <v>1335</v>
      </c>
      <c r="J4139">
        <v>300</v>
      </c>
      <c r="K4139" t="s">
        <v>2790</v>
      </c>
      <c r="L4139">
        <v>46020</v>
      </c>
      <c r="N4139">
        <v>46073</v>
      </c>
      <c r="P4139" t="s">
        <v>1337</v>
      </c>
      <c r="Q4139" t="s">
        <v>2791</v>
      </c>
      <c r="R4139" t="s">
        <v>1358</v>
      </c>
      <c r="S4139" t="s">
        <v>1332</v>
      </c>
      <c r="U4139" t="s">
        <v>1340</v>
      </c>
      <c r="V4139" t="s">
        <v>1341</v>
      </c>
      <c r="W4139" t="s">
        <v>1358</v>
      </c>
      <c r="AC4139" t="s">
        <v>1343</v>
      </c>
      <c r="AF4139" t="s">
        <v>1343</v>
      </c>
      <c r="AI4139" t="s">
        <v>1358</v>
      </c>
      <c r="AJ4139">
        <v>400</v>
      </c>
      <c r="AL4139">
        <v>0</v>
      </c>
      <c r="AM4139" t="s">
        <v>1332</v>
      </c>
      <c r="AN4139">
        <v>0</v>
      </c>
      <c r="AO4139">
        <v>0</v>
      </c>
    </row>
    <row r="4140" spans="1:41" hidden="1" x14ac:dyDescent="0.3">
      <c r="A4140" t="s">
        <v>1332</v>
      </c>
      <c r="B4140" t="s">
        <v>1332</v>
      </c>
      <c r="C4140" t="s">
        <v>205</v>
      </c>
      <c r="D4140" t="s">
        <v>2962</v>
      </c>
      <c r="E4140">
        <v>2025945</v>
      </c>
      <c r="I4140" t="s">
        <v>1335</v>
      </c>
      <c r="J4140">
        <v>300</v>
      </c>
      <c r="K4140" t="s">
        <v>2790</v>
      </c>
      <c r="L4140">
        <v>46056</v>
      </c>
      <c r="N4140">
        <v>46111</v>
      </c>
      <c r="P4140" t="s">
        <v>1337</v>
      </c>
      <c r="Q4140" t="s">
        <v>2791</v>
      </c>
      <c r="R4140" t="s">
        <v>1339</v>
      </c>
      <c r="S4140" t="s">
        <v>1332</v>
      </c>
      <c r="U4140" t="s">
        <v>1340</v>
      </c>
      <c r="V4140" t="s">
        <v>1341</v>
      </c>
      <c r="W4140" t="s">
        <v>1339</v>
      </c>
      <c r="X4140">
        <v>46099</v>
      </c>
      <c r="Y4140" t="s">
        <v>3871</v>
      </c>
      <c r="AC4140" t="s">
        <v>1343</v>
      </c>
      <c r="AF4140" t="s">
        <v>1343</v>
      </c>
      <c r="AI4140" t="s">
        <v>1339</v>
      </c>
      <c r="AJ4140">
        <v>360</v>
      </c>
      <c r="AL4140">
        <v>0</v>
      </c>
      <c r="AM4140">
        <v>0</v>
      </c>
      <c r="AN4140">
        <v>0</v>
      </c>
      <c r="AO4140">
        <v>0</v>
      </c>
    </row>
    <row r="4141" spans="1:41" hidden="1" x14ac:dyDescent="0.3">
      <c r="A4141" t="s">
        <v>1332</v>
      </c>
      <c r="B4141" t="s">
        <v>1332</v>
      </c>
      <c r="C4141" t="s">
        <v>205</v>
      </c>
      <c r="D4141" t="s">
        <v>1438</v>
      </c>
      <c r="E4141">
        <v>2025933</v>
      </c>
      <c r="I4141" t="s">
        <v>1335</v>
      </c>
      <c r="J4141">
        <v>0</v>
      </c>
      <c r="K4141" t="s">
        <v>2790</v>
      </c>
      <c r="L4141">
        <v>46056</v>
      </c>
      <c r="N4141">
        <v>46111</v>
      </c>
      <c r="P4141" t="s">
        <v>1337</v>
      </c>
      <c r="Q4141" t="s">
        <v>2791</v>
      </c>
      <c r="R4141" t="s">
        <v>1339</v>
      </c>
      <c r="S4141" t="s">
        <v>1332</v>
      </c>
      <c r="U4141" t="s">
        <v>1340</v>
      </c>
      <c r="V4141" t="s">
        <v>1341</v>
      </c>
      <c r="W4141" t="s">
        <v>1339</v>
      </c>
      <c r="X4141">
        <v>46081</v>
      </c>
      <c r="Y4141" t="s">
        <v>3872</v>
      </c>
      <c r="AC4141" t="s">
        <v>1343</v>
      </c>
      <c r="AF4141" t="s">
        <v>1343</v>
      </c>
      <c r="AI4141" t="s">
        <v>1339</v>
      </c>
      <c r="AJ4141">
        <v>50</v>
      </c>
      <c r="AL4141">
        <v>0</v>
      </c>
      <c r="AM4141">
        <v>0</v>
      </c>
      <c r="AN4141">
        <v>0</v>
      </c>
      <c r="AO4141">
        <v>0</v>
      </c>
    </row>
    <row r="4142" spans="1:41" hidden="1" x14ac:dyDescent="0.3">
      <c r="A4142" t="s">
        <v>1332</v>
      </c>
      <c r="B4142" t="s">
        <v>1332</v>
      </c>
      <c r="C4142" t="s">
        <v>205</v>
      </c>
      <c r="D4142" t="s">
        <v>1755</v>
      </c>
      <c r="E4142">
        <v>2025329</v>
      </c>
      <c r="I4142" t="s">
        <v>1335</v>
      </c>
      <c r="J4142">
        <v>300</v>
      </c>
      <c r="K4142" t="s">
        <v>2790</v>
      </c>
      <c r="L4142">
        <v>46056</v>
      </c>
      <c r="N4142">
        <v>46111</v>
      </c>
      <c r="P4142" t="s">
        <v>1337</v>
      </c>
      <c r="Q4142" t="s">
        <v>2791</v>
      </c>
      <c r="R4142" t="s">
        <v>1339</v>
      </c>
      <c r="S4142" t="s">
        <v>1332</v>
      </c>
      <c r="U4142" t="s">
        <v>1340</v>
      </c>
      <c r="V4142" t="s">
        <v>1341</v>
      </c>
      <c r="W4142" t="s">
        <v>1339</v>
      </c>
      <c r="X4142">
        <v>46081</v>
      </c>
      <c r="Y4142" t="s">
        <v>3872</v>
      </c>
      <c r="AC4142" t="s">
        <v>1343</v>
      </c>
      <c r="AF4142" t="s">
        <v>1343</v>
      </c>
      <c r="AI4142" t="s">
        <v>1339</v>
      </c>
      <c r="AJ4142">
        <v>352</v>
      </c>
      <c r="AL4142" t="s">
        <v>1332</v>
      </c>
      <c r="AM4142" t="s">
        <v>1332</v>
      </c>
      <c r="AN4142">
        <v>0</v>
      </c>
      <c r="AO4142">
        <v>0</v>
      </c>
    </row>
    <row r="4143" spans="1:41" hidden="1" x14ac:dyDescent="0.3">
      <c r="A4143" t="s">
        <v>1332</v>
      </c>
      <c r="B4143" t="s">
        <v>1332</v>
      </c>
      <c r="C4143" t="s">
        <v>304</v>
      </c>
      <c r="D4143" t="s">
        <v>1438</v>
      </c>
      <c r="E4143">
        <v>2025933</v>
      </c>
      <c r="I4143" t="s">
        <v>1335</v>
      </c>
      <c r="J4143">
        <v>1400</v>
      </c>
      <c r="K4143" t="s">
        <v>1456</v>
      </c>
      <c r="L4143">
        <v>46008</v>
      </c>
      <c r="N4143">
        <v>46073</v>
      </c>
      <c r="P4143" t="s">
        <v>1337</v>
      </c>
      <c r="Q4143" t="s">
        <v>1457</v>
      </c>
      <c r="R4143" t="s">
        <v>1339</v>
      </c>
      <c r="S4143" t="s">
        <v>1332</v>
      </c>
      <c r="U4143" t="s">
        <v>1340</v>
      </c>
      <c r="V4143" t="s">
        <v>1402</v>
      </c>
      <c r="W4143" t="s">
        <v>1339</v>
      </c>
      <c r="X4143">
        <v>46048</v>
      </c>
      <c r="Y4143" t="s">
        <v>1458</v>
      </c>
      <c r="Z4143">
        <v>9577</v>
      </c>
      <c r="AA4143">
        <v>5900</v>
      </c>
      <c r="AB4143">
        <v>55</v>
      </c>
      <c r="AC4143" t="s">
        <v>1408</v>
      </c>
      <c r="AF4143" t="s">
        <v>1408</v>
      </c>
      <c r="AI4143" t="s">
        <v>1339</v>
      </c>
      <c r="AJ4143">
        <v>1450</v>
      </c>
      <c r="AL4143">
        <v>9577</v>
      </c>
      <c r="AM4143">
        <v>9577</v>
      </c>
      <c r="AN4143">
        <v>0.61605930876057202</v>
      </c>
      <c r="AO4143">
        <v>0.15140440639031</v>
      </c>
    </row>
    <row r="4144" spans="1:41" hidden="1" x14ac:dyDescent="0.3">
      <c r="A4144" t="s">
        <v>1332</v>
      </c>
      <c r="B4144" t="s">
        <v>1332</v>
      </c>
      <c r="C4144" t="s">
        <v>39</v>
      </c>
      <c r="D4144" t="s">
        <v>1657</v>
      </c>
      <c r="E4144">
        <v>2025990</v>
      </c>
      <c r="I4144" t="s">
        <v>1335</v>
      </c>
      <c r="J4144">
        <v>1300</v>
      </c>
      <c r="K4144" t="s">
        <v>1456</v>
      </c>
      <c r="L4144">
        <v>45999</v>
      </c>
      <c r="N4144">
        <v>46052</v>
      </c>
      <c r="P4144" t="s">
        <v>1420</v>
      </c>
      <c r="Q4144" t="s">
        <v>1457</v>
      </c>
      <c r="R4144" t="s">
        <v>1339</v>
      </c>
      <c r="S4144" t="s">
        <v>1332</v>
      </c>
      <c r="U4144" t="s">
        <v>1340</v>
      </c>
      <c r="V4144" t="s">
        <v>1402</v>
      </c>
      <c r="W4144" t="s">
        <v>1339</v>
      </c>
      <c r="X4144">
        <v>46052</v>
      </c>
      <c r="Y4144" t="s">
        <v>1698</v>
      </c>
      <c r="Z4144">
        <v>1462</v>
      </c>
      <c r="AA4144">
        <v>538</v>
      </c>
      <c r="AB4144">
        <v>31</v>
      </c>
      <c r="AC4144" t="s">
        <v>1408</v>
      </c>
      <c r="AF4144" t="s">
        <v>1408</v>
      </c>
      <c r="AI4144" t="s">
        <v>1339</v>
      </c>
      <c r="AJ4144">
        <v>1375</v>
      </c>
      <c r="AL4144">
        <v>1462</v>
      </c>
      <c r="AM4144">
        <v>1462</v>
      </c>
      <c r="AN4144">
        <v>0.367989056087551</v>
      </c>
      <c r="AO4144">
        <v>0.94049247606019104</v>
      </c>
    </row>
    <row r="4145" spans="1:41" hidden="1" x14ac:dyDescent="0.3">
      <c r="A4145" t="s">
        <v>1332</v>
      </c>
      <c r="B4145" t="s">
        <v>1332</v>
      </c>
      <c r="C4145" t="s">
        <v>304</v>
      </c>
      <c r="D4145" t="s">
        <v>1755</v>
      </c>
      <c r="E4145">
        <v>2025329</v>
      </c>
      <c r="I4145" t="s">
        <v>1335</v>
      </c>
      <c r="J4145">
        <v>0</v>
      </c>
      <c r="K4145" t="s">
        <v>1456</v>
      </c>
      <c r="L4145">
        <v>46008</v>
      </c>
      <c r="N4145">
        <v>46073</v>
      </c>
      <c r="P4145" t="s">
        <v>1337</v>
      </c>
      <c r="Q4145" t="s">
        <v>1457</v>
      </c>
      <c r="R4145" t="s">
        <v>1339</v>
      </c>
      <c r="S4145" t="s">
        <v>1332</v>
      </c>
      <c r="U4145" t="s">
        <v>1340</v>
      </c>
      <c r="V4145" t="s">
        <v>1402</v>
      </c>
      <c r="W4145" t="s">
        <v>1339</v>
      </c>
      <c r="X4145">
        <v>46048</v>
      </c>
      <c r="Y4145" t="s">
        <v>1458</v>
      </c>
      <c r="AC4145" t="s">
        <v>1343</v>
      </c>
      <c r="AF4145" t="s">
        <v>1343</v>
      </c>
      <c r="AI4145" t="s">
        <v>1339</v>
      </c>
      <c r="AJ4145">
        <v>52</v>
      </c>
      <c r="AL4145" t="s">
        <v>1332</v>
      </c>
      <c r="AM4145" t="s">
        <v>1332</v>
      </c>
      <c r="AN4145">
        <v>0</v>
      </c>
      <c r="AO4145">
        <v>0</v>
      </c>
    </row>
    <row r="4146" spans="1:41" hidden="1" x14ac:dyDescent="0.3">
      <c r="A4146" t="s">
        <v>1332</v>
      </c>
      <c r="B4146" t="s">
        <v>1332</v>
      </c>
      <c r="C4146" t="s">
        <v>39</v>
      </c>
      <c r="D4146" t="s">
        <v>2463</v>
      </c>
      <c r="E4146" t="s">
        <v>1332</v>
      </c>
      <c r="I4146" t="s">
        <v>1335</v>
      </c>
      <c r="J4146">
        <v>270</v>
      </c>
      <c r="K4146" t="s">
        <v>1456</v>
      </c>
      <c r="L4146">
        <v>46021</v>
      </c>
      <c r="N4146">
        <v>46068</v>
      </c>
      <c r="P4146" t="s">
        <v>1337</v>
      </c>
      <c r="Q4146" t="s">
        <v>2865</v>
      </c>
      <c r="R4146" t="s">
        <v>1358</v>
      </c>
      <c r="S4146" t="s">
        <v>1332</v>
      </c>
      <c r="U4146" t="s">
        <v>1340</v>
      </c>
      <c r="V4146" t="s">
        <v>1341</v>
      </c>
      <c r="W4146" t="s">
        <v>1358</v>
      </c>
      <c r="AC4146" t="s">
        <v>1343</v>
      </c>
      <c r="AF4146" t="s">
        <v>1343</v>
      </c>
      <c r="AI4146" t="s">
        <v>1358</v>
      </c>
      <c r="AJ4146" t="s">
        <v>1332</v>
      </c>
      <c r="AL4146">
        <v>0</v>
      </c>
      <c r="AM4146" t="s">
        <v>1332</v>
      </c>
      <c r="AN4146">
        <v>0</v>
      </c>
      <c r="AO4146">
        <v>0</v>
      </c>
    </row>
    <row r="4147" spans="1:41" hidden="1" x14ac:dyDescent="0.3">
      <c r="A4147" t="s">
        <v>1332</v>
      </c>
      <c r="B4147" t="s">
        <v>1332</v>
      </c>
      <c r="C4147" t="s">
        <v>304</v>
      </c>
      <c r="D4147" t="s">
        <v>4033</v>
      </c>
      <c r="E4147">
        <v>2026003</v>
      </c>
      <c r="I4147" t="s">
        <v>1335</v>
      </c>
      <c r="J4147">
        <v>1400</v>
      </c>
      <c r="K4147" t="s">
        <v>1456</v>
      </c>
      <c r="L4147">
        <v>46078</v>
      </c>
      <c r="N4147">
        <v>46113</v>
      </c>
      <c r="P4147" t="s">
        <v>1337</v>
      </c>
      <c r="Q4147" t="s">
        <v>1457</v>
      </c>
      <c r="R4147" t="s">
        <v>1339</v>
      </c>
      <c r="S4147" t="s">
        <v>1332</v>
      </c>
      <c r="U4147" t="s">
        <v>1340</v>
      </c>
      <c r="V4147" t="s">
        <v>1402</v>
      </c>
      <c r="W4147" t="s">
        <v>1339</v>
      </c>
      <c r="X4147">
        <v>46106</v>
      </c>
      <c r="Y4147" t="s">
        <v>4404</v>
      </c>
      <c r="Z4147">
        <v>2653</v>
      </c>
      <c r="AA4147">
        <v>1252</v>
      </c>
      <c r="AB4147">
        <v>56</v>
      </c>
      <c r="AC4147" t="s">
        <v>1408</v>
      </c>
      <c r="AF4147" t="s">
        <v>1408</v>
      </c>
      <c r="AI4147" t="s">
        <v>1339</v>
      </c>
      <c r="AJ4147">
        <v>1445</v>
      </c>
      <c r="AL4147">
        <v>2653</v>
      </c>
      <c r="AM4147">
        <v>2653</v>
      </c>
      <c r="AN4147">
        <v>0.47191858273652498</v>
      </c>
      <c r="AO4147">
        <v>0.54466641537881599</v>
      </c>
    </row>
    <row r="4148" spans="1:41" hidden="1" x14ac:dyDescent="0.3">
      <c r="A4148" t="s">
        <v>1332</v>
      </c>
      <c r="B4148" t="s">
        <v>1332</v>
      </c>
      <c r="C4148" t="s">
        <v>304</v>
      </c>
      <c r="D4148" t="s">
        <v>2091</v>
      </c>
      <c r="E4148">
        <v>2025339</v>
      </c>
      <c r="I4148" t="s">
        <v>1335</v>
      </c>
      <c r="J4148">
        <v>0</v>
      </c>
      <c r="K4148" t="s">
        <v>1456</v>
      </c>
      <c r="L4148">
        <v>46078</v>
      </c>
      <c r="N4148">
        <v>46113</v>
      </c>
      <c r="P4148" t="s">
        <v>1337</v>
      </c>
      <c r="Q4148" t="s">
        <v>1457</v>
      </c>
      <c r="R4148" t="s">
        <v>1339</v>
      </c>
      <c r="S4148" t="s">
        <v>1332</v>
      </c>
      <c r="U4148" t="s">
        <v>1340</v>
      </c>
      <c r="V4148" t="s">
        <v>1402</v>
      </c>
      <c r="W4148" t="s">
        <v>1339</v>
      </c>
      <c r="X4148">
        <v>46106</v>
      </c>
      <c r="Y4148" t="s">
        <v>4404</v>
      </c>
      <c r="Z4148">
        <v>2653</v>
      </c>
      <c r="AA4148">
        <v>1252</v>
      </c>
      <c r="AB4148">
        <v>56</v>
      </c>
      <c r="AC4148" t="s">
        <v>1408</v>
      </c>
      <c r="AF4148" t="s">
        <v>1343</v>
      </c>
      <c r="AI4148" t="s">
        <v>1339</v>
      </c>
      <c r="AJ4148">
        <v>58</v>
      </c>
      <c r="AL4148" t="s">
        <v>1332</v>
      </c>
      <c r="AM4148" t="s">
        <v>1332</v>
      </c>
      <c r="AN4148">
        <v>0.47191858273652498</v>
      </c>
      <c r="AO4148">
        <v>0</v>
      </c>
    </row>
    <row r="4149" spans="1:41" hidden="1" x14ac:dyDescent="0.3">
      <c r="A4149" t="s">
        <v>1332</v>
      </c>
      <c r="B4149" t="s">
        <v>1332</v>
      </c>
      <c r="C4149" t="s">
        <v>39</v>
      </c>
      <c r="D4149" t="s">
        <v>4577</v>
      </c>
      <c r="E4149">
        <v>2025320</v>
      </c>
      <c r="F4149" t="s">
        <v>4672</v>
      </c>
      <c r="G4149" t="s">
        <v>4673</v>
      </c>
      <c r="I4149" t="s">
        <v>1335</v>
      </c>
      <c r="J4149">
        <v>270</v>
      </c>
      <c r="K4149" t="s">
        <v>1456</v>
      </c>
      <c r="L4149">
        <v>46085</v>
      </c>
      <c r="N4149">
        <v>46132</v>
      </c>
      <c r="P4149" t="s">
        <v>1337</v>
      </c>
      <c r="Q4149" t="s">
        <v>2865</v>
      </c>
      <c r="R4149" t="s">
        <v>3490</v>
      </c>
      <c r="S4149" t="s">
        <v>1332</v>
      </c>
      <c r="U4149" t="s">
        <v>1340</v>
      </c>
      <c r="V4149" t="s">
        <v>1341</v>
      </c>
      <c r="W4149" t="s">
        <v>1355</v>
      </c>
      <c r="AC4149" t="s">
        <v>1343</v>
      </c>
      <c r="AF4149" t="s">
        <v>1343</v>
      </c>
      <c r="AI4149">
        <v>2</v>
      </c>
      <c r="AJ4149">
        <v>315</v>
      </c>
      <c r="AL4149">
        <v>0</v>
      </c>
      <c r="AM4149" t="s">
        <v>1332</v>
      </c>
      <c r="AN4149">
        <v>0</v>
      </c>
      <c r="AO4149">
        <v>0</v>
      </c>
    </row>
    <row r="4150" spans="1:41" hidden="1" x14ac:dyDescent="0.3">
      <c r="A4150" t="s">
        <v>1332</v>
      </c>
      <c r="B4150" t="s">
        <v>1332</v>
      </c>
      <c r="C4150" t="s">
        <v>39</v>
      </c>
      <c r="D4150" t="s">
        <v>4674</v>
      </c>
      <c r="E4150">
        <v>2026014</v>
      </c>
      <c r="F4150" t="s">
        <v>4672</v>
      </c>
      <c r="G4150" t="s">
        <v>4673</v>
      </c>
      <c r="I4150" t="s">
        <v>1335</v>
      </c>
      <c r="J4150">
        <v>0</v>
      </c>
      <c r="K4150" t="s">
        <v>1456</v>
      </c>
      <c r="L4150">
        <v>46085</v>
      </c>
      <c r="N4150">
        <v>46132</v>
      </c>
      <c r="P4150" t="s">
        <v>1337</v>
      </c>
      <c r="Q4150" t="s">
        <v>2865</v>
      </c>
      <c r="R4150" t="s">
        <v>3490</v>
      </c>
      <c r="S4150" t="s">
        <v>1332</v>
      </c>
      <c r="U4150" t="s">
        <v>1340</v>
      </c>
      <c r="V4150" t="s">
        <v>1341</v>
      </c>
      <c r="W4150" t="s">
        <v>1355</v>
      </c>
      <c r="AC4150" t="s">
        <v>1343</v>
      </c>
      <c r="AF4150" t="s">
        <v>1343</v>
      </c>
      <c r="AI4150">
        <v>2</v>
      </c>
      <c r="AJ4150">
        <v>45</v>
      </c>
      <c r="AL4150">
        <v>0</v>
      </c>
      <c r="AM4150" t="s">
        <v>1332</v>
      </c>
      <c r="AN4150">
        <v>0</v>
      </c>
      <c r="AO4150">
        <v>0</v>
      </c>
    </row>
    <row r="4151" spans="1:41" hidden="1" x14ac:dyDescent="0.3">
      <c r="A4151" t="s">
        <v>1332</v>
      </c>
      <c r="B4151" t="s">
        <v>1332</v>
      </c>
      <c r="C4151" t="s">
        <v>304</v>
      </c>
      <c r="D4151" t="s">
        <v>6423</v>
      </c>
      <c r="E4151" t="s">
        <v>6424</v>
      </c>
      <c r="F4151" t="s">
        <v>7207</v>
      </c>
      <c r="I4151" t="s">
        <v>1335</v>
      </c>
      <c r="J4151">
        <v>1500</v>
      </c>
      <c r="K4151" t="s">
        <v>1456</v>
      </c>
      <c r="L4151">
        <v>46108</v>
      </c>
      <c r="N4151">
        <v>46152</v>
      </c>
      <c r="P4151" t="s">
        <v>1337</v>
      </c>
      <c r="Q4151" t="s">
        <v>1457</v>
      </c>
      <c r="R4151" t="s">
        <v>1781</v>
      </c>
      <c r="S4151" t="s">
        <v>1332</v>
      </c>
      <c r="U4151" t="s">
        <v>1340</v>
      </c>
      <c r="V4151" t="s">
        <v>1402</v>
      </c>
      <c r="W4151" t="s">
        <v>1355</v>
      </c>
      <c r="AC4151" t="s">
        <v>1343</v>
      </c>
      <c r="AF4151" t="s">
        <v>1408</v>
      </c>
      <c r="AI4151">
        <v>22</v>
      </c>
      <c r="AJ4151">
        <v>1530</v>
      </c>
      <c r="AL4151">
        <v>0</v>
      </c>
      <c r="AM4151" t="s">
        <v>1332</v>
      </c>
      <c r="AN4151">
        <v>0</v>
      </c>
      <c r="AO4151">
        <v>0</v>
      </c>
    </row>
    <row r="4152" spans="1:41" hidden="1" x14ac:dyDescent="0.3">
      <c r="A4152" t="s">
        <v>1332</v>
      </c>
      <c r="B4152" t="s">
        <v>1332</v>
      </c>
      <c r="C4152" t="s">
        <v>304</v>
      </c>
      <c r="D4152" t="s">
        <v>7158</v>
      </c>
      <c r="E4152" t="s">
        <v>7159</v>
      </c>
      <c r="F4152" t="s">
        <v>7207</v>
      </c>
      <c r="I4152" t="s">
        <v>1335</v>
      </c>
      <c r="J4152">
        <v>0</v>
      </c>
      <c r="K4152" t="s">
        <v>1456</v>
      </c>
      <c r="L4152">
        <v>46108</v>
      </c>
      <c r="N4152">
        <v>46152</v>
      </c>
      <c r="P4152" t="s">
        <v>1337</v>
      </c>
      <c r="Q4152" t="s">
        <v>1457</v>
      </c>
      <c r="R4152" t="s">
        <v>1781</v>
      </c>
      <c r="S4152" t="s">
        <v>1332</v>
      </c>
      <c r="U4152" t="s">
        <v>1340</v>
      </c>
      <c r="V4152" t="s">
        <v>1402</v>
      </c>
      <c r="W4152" t="s">
        <v>1355</v>
      </c>
      <c r="AC4152" t="s">
        <v>1343</v>
      </c>
      <c r="AF4152" t="s">
        <v>1343</v>
      </c>
      <c r="AI4152">
        <v>22</v>
      </c>
      <c r="AJ4152">
        <v>35</v>
      </c>
      <c r="AL4152">
        <v>0</v>
      </c>
      <c r="AM4152" t="s">
        <v>1332</v>
      </c>
      <c r="AN4152">
        <v>0</v>
      </c>
      <c r="AO4152">
        <v>0</v>
      </c>
    </row>
    <row r="4153" spans="1:41" hidden="1" x14ac:dyDescent="0.3">
      <c r="A4153" t="s">
        <v>1332</v>
      </c>
      <c r="B4153" t="s">
        <v>1332</v>
      </c>
      <c r="C4153" t="s">
        <v>304</v>
      </c>
      <c r="D4153" t="s">
        <v>7163</v>
      </c>
      <c r="E4153" t="s">
        <v>7164</v>
      </c>
      <c r="F4153" t="s">
        <v>7207</v>
      </c>
      <c r="I4153" t="s">
        <v>1335</v>
      </c>
      <c r="J4153">
        <v>0</v>
      </c>
      <c r="K4153" t="s">
        <v>1456</v>
      </c>
      <c r="L4153">
        <v>46108</v>
      </c>
      <c r="N4153">
        <v>46152</v>
      </c>
      <c r="P4153" t="s">
        <v>1337</v>
      </c>
      <c r="Q4153" t="s">
        <v>1457</v>
      </c>
      <c r="R4153" t="s">
        <v>1781</v>
      </c>
      <c r="S4153" t="s">
        <v>1332</v>
      </c>
      <c r="U4153" t="s">
        <v>1340</v>
      </c>
      <c r="V4153" t="s">
        <v>1402</v>
      </c>
      <c r="W4153" t="s">
        <v>1355</v>
      </c>
      <c r="AC4153" t="s">
        <v>1343</v>
      </c>
      <c r="AF4153" t="s">
        <v>1343</v>
      </c>
      <c r="AI4153">
        <v>22</v>
      </c>
      <c r="AJ4153">
        <v>0</v>
      </c>
      <c r="AL4153">
        <v>0</v>
      </c>
      <c r="AM4153" t="s">
        <v>1332</v>
      </c>
      <c r="AN4153">
        <v>0</v>
      </c>
      <c r="AO4153">
        <v>0</v>
      </c>
    </row>
    <row r="4154" spans="1:41" hidden="1" x14ac:dyDescent="0.3">
      <c r="A4154" t="s">
        <v>1332</v>
      </c>
      <c r="B4154" t="s">
        <v>1332</v>
      </c>
      <c r="C4154" t="s">
        <v>304</v>
      </c>
      <c r="D4154" t="s">
        <v>7165</v>
      </c>
      <c r="E4154" t="s">
        <v>7166</v>
      </c>
      <c r="F4154" t="s">
        <v>7207</v>
      </c>
      <c r="I4154" t="s">
        <v>1335</v>
      </c>
      <c r="J4154">
        <v>0</v>
      </c>
      <c r="K4154" t="s">
        <v>1456</v>
      </c>
      <c r="L4154">
        <v>46108</v>
      </c>
      <c r="N4154">
        <v>46152</v>
      </c>
      <c r="P4154" t="s">
        <v>1337</v>
      </c>
      <c r="Q4154" t="s">
        <v>1457</v>
      </c>
      <c r="R4154" t="s">
        <v>1781</v>
      </c>
      <c r="S4154" t="s">
        <v>1332</v>
      </c>
      <c r="U4154" t="s">
        <v>1340</v>
      </c>
      <c r="V4154" t="s">
        <v>1402</v>
      </c>
      <c r="W4154" t="s">
        <v>1355</v>
      </c>
      <c r="AC4154" t="s">
        <v>1343</v>
      </c>
      <c r="AF4154" t="s">
        <v>1343</v>
      </c>
      <c r="AI4154">
        <v>22</v>
      </c>
      <c r="AJ4154">
        <v>0</v>
      </c>
      <c r="AL4154">
        <v>0</v>
      </c>
      <c r="AM4154" t="s">
        <v>1332</v>
      </c>
      <c r="AN4154">
        <v>0</v>
      </c>
      <c r="AO4154">
        <v>0</v>
      </c>
    </row>
    <row r="4155" spans="1:41" hidden="1" x14ac:dyDescent="0.3">
      <c r="A4155" t="s">
        <v>1384</v>
      </c>
      <c r="B4155" t="s">
        <v>1379</v>
      </c>
      <c r="C4155" t="s">
        <v>1359</v>
      </c>
      <c r="D4155" t="s">
        <v>7170</v>
      </c>
      <c r="E4155">
        <v>2026056</v>
      </c>
      <c r="F4155" t="s">
        <v>8136</v>
      </c>
      <c r="I4155" t="s">
        <v>1335</v>
      </c>
      <c r="J4155">
        <v>1500</v>
      </c>
      <c r="K4155" t="s">
        <v>1456</v>
      </c>
      <c r="L4155">
        <v>46119</v>
      </c>
      <c r="N4155">
        <v>46157</v>
      </c>
      <c r="P4155" t="s">
        <v>1420</v>
      </c>
      <c r="Q4155" t="s">
        <v>1457</v>
      </c>
      <c r="R4155" t="s">
        <v>1781</v>
      </c>
      <c r="S4155" t="s">
        <v>1332</v>
      </c>
      <c r="U4155" t="s">
        <v>1340</v>
      </c>
      <c r="V4155" t="s">
        <v>1402</v>
      </c>
      <c r="W4155" t="s">
        <v>1355</v>
      </c>
      <c r="AC4155" t="s">
        <v>1343</v>
      </c>
      <c r="AF4155" t="s">
        <v>1408</v>
      </c>
      <c r="AI4155">
        <v>27</v>
      </c>
      <c r="AJ4155">
        <v>1500</v>
      </c>
      <c r="AL4155">
        <v>0</v>
      </c>
      <c r="AM4155" t="s">
        <v>1332</v>
      </c>
      <c r="AN4155">
        <v>0</v>
      </c>
      <c r="AO4155">
        <v>0</v>
      </c>
    </row>
    <row r="4156" spans="1:41" hidden="1" x14ac:dyDescent="0.3">
      <c r="A4156" t="s">
        <v>1332</v>
      </c>
      <c r="B4156" t="s">
        <v>1379</v>
      </c>
      <c r="C4156" t="s">
        <v>1359</v>
      </c>
      <c r="D4156" t="s">
        <v>7174</v>
      </c>
      <c r="E4156" t="s">
        <v>7175</v>
      </c>
      <c r="F4156" t="s">
        <v>8136</v>
      </c>
      <c r="G4156" t="s">
        <v>4636</v>
      </c>
      <c r="I4156" t="s">
        <v>1335</v>
      </c>
      <c r="J4156">
        <v>1500</v>
      </c>
      <c r="K4156" t="s">
        <v>1456</v>
      </c>
      <c r="L4156">
        <v>46119</v>
      </c>
      <c r="N4156">
        <v>46157</v>
      </c>
      <c r="P4156" t="s">
        <v>1420</v>
      </c>
      <c r="Q4156" t="s">
        <v>1457</v>
      </c>
      <c r="R4156" t="s">
        <v>1781</v>
      </c>
      <c r="S4156" t="s">
        <v>1332</v>
      </c>
      <c r="U4156" t="s">
        <v>1340</v>
      </c>
      <c r="V4156" t="s">
        <v>1402</v>
      </c>
      <c r="W4156" t="s">
        <v>1355</v>
      </c>
      <c r="AC4156" t="s">
        <v>1343</v>
      </c>
      <c r="AF4156" t="s">
        <v>1408</v>
      </c>
      <c r="AI4156">
        <v>27</v>
      </c>
      <c r="AJ4156">
        <v>1500</v>
      </c>
      <c r="AL4156">
        <v>0</v>
      </c>
      <c r="AM4156" t="s">
        <v>1332</v>
      </c>
      <c r="AN4156">
        <v>0</v>
      </c>
      <c r="AO4156">
        <v>0</v>
      </c>
    </row>
    <row r="4157" spans="1:41" hidden="1" x14ac:dyDescent="0.3">
      <c r="A4157" t="s">
        <v>1332</v>
      </c>
      <c r="B4157" t="s">
        <v>1379</v>
      </c>
      <c r="C4157" t="s">
        <v>1359</v>
      </c>
      <c r="D4157" t="s">
        <v>7588</v>
      </c>
      <c r="E4157">
        <v>2026020</v>
      </c>
      <c r="F4157" t="s">
        <v>8136</v>
      </c>
      <c r="I4157" t="s">
        <v>1335</v>
      </c>
      <c r="J4157">
        <v>0</v>
      </c>
      <c r="K4157" t="s">
        <v>1456</v>
      </c>
      <c r="L4157">
        <v>46119</v>
      </c>
      <c r="N4157">
        <v>46157</v>
      </c>
      <c r="P4157" t="s">
        <v>1420</v>
      </c>
      <c r="Q4157" t="s">
        <v>1457</v>
      </c>
      <c r="R4157" t="s">
        <v>1781</v>
      </c>
      <c r="S4157" t="s">
        <v>1332</v>
      </c>
      <c r="U4157" t="s">
        <v>1340</v>
      </c>
      <c r="V4157" t="s">
        <v>1402</v>
      </c>
      <c r="W4157" t="s">
        <v>1355</v>
      </c>
      <c r="AC4157" t="s">
        <v>1343</v>
      </c>
      <c r="AF4157" t="s">
        <v>1343</v>
      </c>
      <c r="AI4157">
        <v>27</v>
      </c>
      <c r="AJ4157">
        <v>55</v>
      </c>
      <c r="AL4157">
        <v>0</v>
      </c>
      <c r="AM4157" t="s">
        <v>1332</v>
      </c>
      <c r="AN4157">
        <v>0</v>
      </c>
      <c r="AO4157">
        <v>0</v>
      </c>
    </row>
    <row r="4158" spans="1:41" hidden="1" x14ac:dyDescent="0.3">
      <c r="A4158" t="s">
        <v>1384</v>
      </c>
      <c r="B4158" t="s">
        <v>1379</v>
      </c>
      <c r="C4158" t="s">
        <v>1359</v>
      </c>
      <c r="D4158" t="s">
        <v>7170</v>
      </c>
      <c r="E4158">
        <v>2026056</v>
      </c>
      <c r="I4158" t="s">
        <v>1369</v>
      </c>
      <c r="J4158">
        <v>0</v>
      </c>
      <c r="K4158" t="s">
        <v>1456</v>
      </c>
      <c r="L4158">
        <v>46119</v>
      </c>
      <c r="N4158">
        <v>46157</v>
      </c>
      <c r="P4158" t="s">
        <v>1337</v>
      </c>
      <c r="Q4158" t="s">
        <v>1457</v>
      </c>
      <c r="R4158" t="s">
        <v>1781</v>
      </c>
      <c r="S4158" t="s">
        <v>1332</v>
      </c>
      <c r="U4158" t="s">
        <v>1340</v>
      </c>
      <c r="V4158" t="s">
        <v>1402</v>
      </c>
      <c r="W4158" t="s">
        <v>1355</v>
      </c>
      <c r="AC4158" t="s">
        <v>1343</v>
      </c>
      <c r="AF4158" t="s">
        <v>1343</v>
      </c>
      <c r="AI4158">
        <v>27</v>
      </c>
      <c r="AJ4158">
        <v>0</v>
      </c>
      <c r="AL4158">
        <v>0</v>
      </c>
      <c r="AM4158" t="s">
        <v>1332</v>
      </c>
      <c r="AN4158">
        <v>0</v>
      </c>
      <c r="AO4158">
        <v>0</v>
      </c>
    </row>
    <row r="4159" spans="1:41" hidden="1" x14ac:dyDescent="0.3">
      <c r="A4159" t="s">
        <v>1332</v>
      </c>
      <c r="B4159" t="s">
        <v>1379</v>
      </c>
      <c r="C4159" t="s">
        <v>1359</v>
      </c>
      <c r="D4159" t="s">
        <v>7174</v>
      </c>
      <c r="E4159" t="s">
        <v>7175</v>
      </c>
      <c r="I4159" t="s">
        <v>1369</v>
      </c>
      <c r="J4159">
        <v>0</v>
      </c>
      <c r="K4159" t="s">
        <v>1456</v>
      </c>
      <c r="L4159">
        <v>46119</v>
      </c>
      <c r="N4159">
        <v>46157</v>
      </c>
      <c r="P4159" t="s">
        <v>1337</v>
      </c>
      <c r="Q4159" t="s">
        <v>1457</v>
      </c>
      <c r="R4159" t="s">
        <v>1781</v>
      </c>
      <c r="S4159" t="s">
        <v>1332</v>
      </c>
      <c r="U4159" t="s">
        <v>1340</v>
      </c>
      <c r="V4159" t="s">
        <v>1402</v>
      </c>
      <c r="W4159" t="s">
        <v>1355</v>
      </c>
      <c r="AC4159" t="s">
        <v>1343</v>
      </c>
      <c r="AF4159" t="s">
        <v>1343</v>
      </c>
      <c r="AI4159">
        <v>27</v>
      </c>
      <c r="AJ4159">
        <v>0</v>
      </c>
      <c r="AL4159">
        <v>0</v>
      </c>
      <c r="AM4159" t="s">
        <v>1332</v>
      </c>
      <c r="AN4159">
        <v>0</v>
      </c>
      <c r="AO4159">
        <v>0</v>
      </c>
    </row>
    <row r="4160" spans="1:41" hidden="1" x14ac:dyDescent="0.3">
      <c r="A4160" t="s">
        <v>1332</v>
      </c>
      <c r="B4160" t="s">
        <v>1379</v>
      </c>
      <c r="C4160" t="s">
        <v>1359</v>
      </c>
      <c r="D4160" t="s">
        <v>7588</v>
      </c>
      <c r="E4160">
        <v>2026020</v>
      </c>
      <c r="I4160" t="s">
        <v>1369</v>
      </c>
      <c r="J4160">
        <v>0</v>
      </c>
      <c r="K4160" t="s">
        <v>1456</v>
      </c>
      <c r="L4160">
        <v>46119</v>
      </c>
      <c r="N4160">
        <v>46157</v>
      </c>
      <c r="P4160" t="s">
        <v>1337</v>
      </c>
      <c r="Q4160" t="s">
        <v>1457</v>
      </c>
      <c r="R4160" t="s">
        <v>1781</v>
      </c>
      <c r="S4160" t="s">
        <v>1332</v>
      </c>
      <c r="U4160" t="s">
        <v>1340</v>
      </c>
      <c r="V4160" t="s">
        <v>1402</v>
      </c>
      <c r="W4160" t="s">
        <v>1355</v>
      </c>
      <c r="AC4160" t="s">
        <v>1343</v>
      </c>
      <c r="AF4160" t="s">
        <v>1343</v>
      </c>
      <c r="AI4160">
        <v>27</v>
      </c>
      <c r="AJ4160">
        <v>55</v>
      </c>
      <c r="AL4160">
        <v>0</v>
      </c>
      <c r="AM4160" t="s">
        <v>1332</v>
      </c>
      <c r="AN4160">
        <v>0</v>
      </c>
      <c r="AO4160">
        <v>0</v>
      </c>
    </row>
    <row r="4161" spans="1:41" hidden="1" x14ac:dyDescent="0.3">
      <c r="A4161" t="s">
        <v>1332</v>
      </c>
      <c r="B4161" t="s">
        <v>1332</v>
      </c>
      <c r="C4161" t="s">
        <v>1359</v>
      </c>
      <c r="D4161" t="s">
        <v>1920</v>
      </c>
      <c r="E4161">
        <v>2025895</v>
      </c>
      <c r="I4161" t="s">
        <v>1335</v>
      </c>
      <c r="J4161">
        <v>60</v>
      </c>
      <c r="K4161" t="s">
        <v>2016</v>
      </c>
      <c r="L4161">
        <v>46008</v>
      </c>
      <c r="N4161">
        <v>46052</v>
      </c>
      <c r="P4161" t="s">
        <v>1361</v>
      </c>
      <c r="Q4161" t="s">
        <v>2017</v>
      </c>
      <c r="R4161" t="s">
        <v>1339</v>
      </c>
      <c r="S4161" t="s">
        <v>1332</v>
      </c>
      <c r="U4161" t="s">
        <v>1340</v>
      </c>
      <c r="V4161" t="s">
        <v>1341</v>
      </c>
      <c r="W4161" t="s">
        <v>1339</v>
      </c>
      <c r="X4161">
        <v>46025</v>
      </c>
      <c r="Y4161" t="s">
        <v>2018</v>
      </c>
      <c r="Z4161">
        <v>351</v>
      </c>
      <c r="AA4161">
        <v>77</v>
      </c>
      <c r="AB4161">
        <v>15</v>
      </c>
      <c r="AC4161" t="s">
        <v>1343</v>
      </c>
      <c r="AF4161" t="s">
        <v>1343</v>
      </c>
      <c r="AI4161" t="s">
        <v>1339</v>
      </c>
      <c r="AJ4161">
        <v>170</v>
      </c>
      <c r="AL4161">
        <v>351</v>
      </c>
      <c r="AM4161">
        <v>351</v>
      </c>
      <c r="AN4161">
        <v>0.21937321937321899</v>
      </c>
      <c r="AO4161">
        <v>0.48433048433048398</v>
      </c>
    </row>
    <row r="4162" spans="1:41" hidden="1" x14ac:dyDescent="0.3">
      <c r="A4162" t="s">
        <v>1332</v>
      </c>
      <c r="B4162" t="s">
        <v>1332</v>
      </c>
      <c r="C4162" t="s">
        <v>205</v>
      </c>
      <c r="D4162" t="s">
        <v>1972</v>
      </c>
      <c r="E4162" t="s">
        <v>1973</v>
      </c>
      <c r="I4162" t="s">
        <v>1335</v>
      </c>
      <c r="J4162">
        <v>150</v>
      </c>
      <c r="K4162" t="s">
        <v>2016</v>
      </c>
      <c r="L4162">
        <v>46032</v>
      </c>
      <c r="N4162">
        <v>46081</v>
      </c>
      <c r="P4162" t="s">
        <v>1337</v>
      </c>
      <c r="Q4162" t="s">
        <v>2017</v>
      </c>
      <c r="R4162" t="s">
        <v>1352</v>
      </c>
      <c r="S4162" t="s">
        <v>1332</v>
      </c>
      <c r="U4162" t="s">
        <v>1340</v>
      </c>
      <c r="V4162" t="s">
        <v>1341</v>
      </c>
      <c r="W4162" t="s">
        <v>1355</v>
      </c>
      <c r="AC4162" t="s">
        <v>1343</v>
      </c>
      <c r="AF4162" t="s">
        <v>1343</v>
      </c>
      <c r="AI4162" t="s">
        <v>1352</v>
      </c>
      <c r="AJ4162">
        <v>235</v>
      </c>
      <c r="AL4162">
        <v>0</v>
      </c>
      <c r="AM4162" t="s">
        <v>1332</v>
      </c>
      <c r="AN4162">
        <v>0</v>
      </c>
      <c r="AO4162">
        <v>0</v>
      </c>
    </row>
    <row r="4163" spans="1:41" hidden="1" x14ac:dyDescent="0.3">
      <c r="A4163" t="s">
        <v>1332</v>
      </c>
      <c r="B4163" t="s">
        <v>1332</v>
      </c>
      <c r="C4163" t="s">
        <v>205</v>
      </c>
      <c r="D4163" t="s">
        <v>1976</v>
      </c>
      <c r="E4163" t="s">
        <v>1977</v>
      </c>
      <c r="I4163" t="s">
        <v>1335</v>
      </c>
      <c r="J4163">
        <v>0</v>
      </c>
      <c r="K4163" t="s">
        <v>2016</v>
      </c>
      <c r="L4163">
        <v>46032</v>
      </c>
      <c r="N4163">
        <v>46081</v>
      </c>
      <c r="P4163" t="s">
        <v>1337</v>
      </c>
      <c r="Q4163" t="s">
        <v>2017</v>
      </c>
      <c r="R4163" t="s">
        <v>1352</v>
      </c>
      <c r="S4163" t="s">
        <v>1332</v>
      </c>
      <c r="U4163" t="s">
        <v>1340</v>
      </c>
      <c r="V4163" t="s">
        <v>1341</v>
      </c>
      <c r="W4163" t="s">
        <v>1355</v>
      </c>
      <c r="AC4163" t="s">
        <v>1343</v>
      </c>
      <c r="AF4163" t="s">
        <v>1343</v>
      </c>
      <c r="AI4163" t="s">
        <v>1352</v>
      </c>
      <c r="AJ4163">
        <v>42</v>
      </c>
      <c r="AL4163">
        <v>0</v>
      </c>
      <c r="AM4163" t="s">
        <v>1332</v>
      </c>
      <c r="AN4163">
        <v>0</v>
      </c>
      <c r="AO4163">
        <v>0</v>
      </c>
    </row>
    <row r="4164" spans="1:41" hidden="1" x14ac:dyDescent="0.3">
      <c r="A4164" t="s">
        <v>1332</v>
      </c>
      <c r="B4164" t="s">
        <v>1379</v>
      </c>
      <c r="C4164" t="s">
        <v>39</v>
      </c>
      <c r="D4164" t="s">
        <v>6423</v>
      </c>
      <c r="E4164" t="s">
        <v>6424</v>
      </c>
      <c r="F4164" t="s">
        <v>7858</v>
      </c>
      <c r="I4164" t="s">
        <v>1335</v>
      </c>
      <c r="J4164">
        <v>100</v>
      </c>
      <c r="K4164" t="s">
        <v>7859</v>
      </c>
      <c r="L4164">
        <v>46114</v>
      </c>
      <c r="N4164">
        <v>46157</v>
      </c>
      <c r="P4164" t="s">
        <v>1337</v>
      </c>
      <c r="Q4164" t="s">
        <v>7860</v>
      </c>
      <c r="R4164" t="s">
        <v>1781</v>
      </c>
      <c r="S4164" t="s">
        <v>1332</v>
      </c>
      <c r="U4164" t="s">
        <v>1340</v>
      </c>
      <c r="V4164" t="s">
        <v>1341</v>
      </c>
      <c r="W4164" t="s">
        <v>1355</v>
      </c>
      <c r="AC4164" t="s">
        <v>1343</v>
      </c>
      <c r="AF4164" t="s">
        <v>1343</v>
      </c>
      <c r="AI4164">
        <v>27</v>
      </c>
      <c r="AJ4164">
        <v>130</v>
      </c>
      <c r="AL4164">
        <v>0</v>
      </c>
      <c r="AM4164" t="s">
        <v>1332</v>
      </c>
      <c r="AN4164">
        <v>0</v>
      </c>
      <c r="AO4164">
        <v>0</v>
      </c>
    </row>
    <row r="4165" spans="1:41" hidden="1" x14ac:dyDescent="0.3">
      <c r="A4165" t="s">
        <v>1332</v>
      </c>
      <c r="B4165" t="s">
        <v>1379</v>
      </c>
      <c r="C4165" t="s">
        <v>39</v>
      </c>
      <c r="D4165" t="s">
        <v>7163</v>
      </c>
      <c r="E4165" t="s">
        <v>7164</v>
      </c>
      <c r="F4165" t="s">
        <v>7858</v>
      </c>
      <c r="I4165" t="s">
        <v>1335</v>
      </c>
      <c r="J4165">
        <v>0</v>
      </c>
      <c r="K4165" t="s">
        <v>7859</v>
      </c>
      <c r="L4165">
        <v>46114</v>
      </c>
      <c r="N4165">
        <v>46157</v>
      </c>
      <c r="P4165" t="s">
        <v>1337</v>
      </c>
      <c r="Q4165" t="s">
        <v>7860</v>
      </c>
      <c r="R4165" t="s">
        <v>1781</v>
      </c>
      <c r="S4165" t="s">
        <v>1332</v>
      </c>
      <c r="U4165" t="s">
        <v>1340</v>
      </c>
      <c r="V4165" t="s">
        <v>1341</v>
      </c>
      <c r="W4165" t="s">
        <v>1355</v>
      </c>
      <c r="AC4165" t="s">
        <v>1343</v>
      </c>
      <c r="AF4165" t="s">
        <v>1343</v>
      </c>
      <c r="AI4165">
        <v>27</v>
      </c>
      <c r="AJ4165">
        <v>0</v>
      </c>
      <c r="AL4165">
        <v>0</v>
      </c>
      <c r="AM4165" t="s">
        <v>1332</v>
      </c>
      <c r="AN4165">
        <v>0</v>
      </c>
      <c r="AO4165">
        <v>0</v>
      </c>
    </row>
    <row r="4166" spans="1:41" hidden="1" x14ac:dyDescent="0.3">
      <c r="A4166" t="s">
        <v>1332</v>
      </c>
      <c r="B4166" t="s">
        <v>1379</v>
      </c>
      <c r="C4166" t="s">
        <v>39</v>
      </c>
      <c r="D4166" t="s">
        <v>7165</v>
      </c>
      <c r="E4166" t="s">
        <v>7166</v>
      </c>
      <c r="F4166" t="s">
        <v>7858</v>
      </c>
      <c r="I4166" t="s">
        <v>1335</v>
      </c>
      <c r="J4166">
        <v>0</v>
      </c>
      <c r="K4166" t="s">
        <v>7859</v>
      </c>
      <c r="L4166">
        <v>46114</v>
      </c>
      <c r="N4166">
        <v>46157</v>
      </c>
      <c r="P4166" t="s">
        <v>1337</v>
      </c>
      <c r="Q4166" t="s">
        <v>7860</v>
      </c>
      <c r="R4166" t="s">
        <v>1781</v>
      </c>
      <c r="S4166" t="s">
        <v>1332</v>
      </c>
      <c r="U4166" t="s">
        <v>1340</v>
      </c>
      <c r="V4166" t="s">
        <v>1341</v>
      </c>
      <c r="W4166" t="s">
        <v>1355</v>
      </c>
      <c r="AC4166" t="s">
        <v>1343</v>
      </c>
      <c r="AF4166" t="s">
        <v>1343</v>
      </c>
      <c r="AI4166">
        <v>27</v>
      </c>
      <c r="AJ4166">
        <v>0</v>
      </c>
      <c r="AL4166">
        <v>0</v>
      </c>
      <c r="AM4166" t="s">
        <v>1332</v>
      </c>
      <c r="AN4166">
        <v>0</v>
      </c>
      <c r="AO4166">
        <v>0</v>
      </c>
    </row>
    <row r="4167" spans="1:41" hidden="1" x14ac:dyDescent="0.3">
      <c r="A4167" t="s">
        <v>1332</v>
      </c>
      <c r="B4167" t="s">
        <v>1379</v>
      </c>
      <c r="C4167" t="s">
        <v>39</v>
      </c>
      <c r="D4167" t="s">
        <v>7158</v>
      </c>
      <c r="E4167" t="s">
        <v>7159</v>
      </c>
      <c r="F4167" t="s">
        <v>7858</v>
      </c>
      <c r="I4167" t="s">
        <v>1335</v>
      </c>
      <c r="J4167">
        <v>0</v>
      </c>
      <c r="K4167" t="s">
        <v>7859</v>
      </c>
      <c r="L4167">
        <v>46114</v>
      </c>
      <c r="N4167">
        <v>46157</v>
      </c>
      <c r="P4167" t="s">
        <v>1337</v>
      </c>
      <c r="Q4167" t="s">
        <v>7860</v>
      </c>
      <c r="R4167" t="s">
        <v>1781</v>
      </c>
      <c r="S4167" t="s">
        <v>1332</v>
      </c>
      <c r="U4167" t="s">
        <v>1340</v>
      </c>
      <c r="V4167" t="s">
        <v>1341</v>
      </c>
      <c r="W4167" t="s">
        <v>1355</v>
      </c>
      <c r="AC4167" t="s">
        <v>1343</v>
      </c>
      <c r="AF4167" t="s">
        <v>1343</v>
      </c>
      <c r="AI4167">
        <v>27</v>
      </c>
      <c r="AJ4167">
        <v>35</v>
      </c>
      <c r="AL4167">
        <v>0</v>
      </c>
      <c r="AM4167" t="s">
        <v>1332</v>
      </c>
      <c r="AN4167">
        <v>0</v>
      </c>
      <c r="AO4167">
        <v>0</v>
      </c>
    </row>
    <row r="4168" spans="1:41" hidden="1" x14ac:dyDescent="0.3">
      <c r="A4168" t="s">
        <v>1332</v>
      </c>
      <c r="B4168" t="s">
        <v>1379</v>
      </c>
      <c r="C4168" t="s">
        <v>1371</v>
      </c>
      <c r="D4168" t="s">
        <v>6423</v>
      </c>
      <c r="E4168" t="s">
        <v>6424</v>
      </c>
      <c r="F4168" t="s">
        <v>7858</v>
      </c>
      <c r="I4168" t="s">
        <v>1335</v>
      </c>
      <c r="J4168">
        <v>100</v>
      </c>
      <c r="K4168" t="s">
        <v>7859</v>
      </c>
      <c r="L4168">
        <v>46112</v>
      </c>
      <c r="N4168">
        <v>46157</v>
      </c>
      <c r="P4168" t="s">
        <v>1337</v>
      </c>
      <c r="Q4168" t="s">
        <v>7860</v>
      </c>
      <c r="R4168" t="s">
        <v>1781</v>
      </c>
      <c r="S4168" t="s">
        <v>1332</v>
      </c>
      <c r="U4168" t="s">
        <v>1340</v>
      </c>
      <c r="V4168" t="s">
        <v>1341</v>
      </c>
      <c r="W4168" t="s">
        <v>1355</v>
      </c>
      <c r="AC4168" t="s">
        <v>1343</v>
      </c>
      <c r="AF4168" t="s">
        <v>1343</v>
      </c>
      <c r="AI4168">
        <v>27</v>
      </c>
      <c r="AJ4168">
        <v>130</v>
      </c>
      <c r="AL4168">
        <v>0</v>
      </c>
      <c r="AM4168" t="s">
        <v>1332</v>
      </c>
      <c r="AN4168">
        <v>0</v>
      </c>
      <c r="AO4168">
        <v>0</v>
      </c>
    </row>
    <row r="4169" spans="1:41" hidden="1" x14ac:dyDescent="0.3">
      <c r="A4169" t="s">
        <v>1332</v>
      </c>
      <c r="B4169" t="s">
        <v>1379</v>
      </c>
      <c r="C4169" t="s">
        <v>1371</v>
      </c>
      <c r="D4169" t="s">
        <v>7163</v>
      </c>
      <c r="E4169" t="s">
        <v>7164</v>
      </c>
      <c r="F4169" t="s">
        <v>7858</v>
      </c>
      <c r="I4169" t="s">
        <v>1335</v>
      </c>
      <c r="J4169">
        <v>0</v>
      </c>
      <c r="K4169" t="s">
        <v>7859</v>
      </c>
      <c r="L4169">
        <v>46112</v>
      </c>
      <c r="N4169">
        <v>46157</v>
      </c>
      <c r="P4169" t="s">
        <v>1337</v>
      </c>
      <c r="Q4169" t="s">
        <v>7860</v>
      </c>
      <c r="R4169" t="s">
        <v>1781</v>
      </c>
      <c r="S4169" t="s">
        <v>1332</v>
      </c>
      <c r="U4169" t="s">
        <v>1340</v>
      </c>
      <c r="V4169" t="s">
        <v>1341</v>
      </c>
      <c r="W4169" t="s">
        <v>1355</v>
      </c>
      <c r="AC4169" t="s">
        <v>1343</v>
      </c>
      <c r="AF4169" t="s">
        <v>1343</v>
      </c>
      <c r="AI4169">
        <v>27</v>
      </c>
      <c r="AJ4169">
        <v>0</v>
      </c>
      <c r="AL4169">
        <v>0</v>
      </c>
      <c r="AM4169" t="s">
        <v>1332</v>
      </c>
      <c r="AN4169">
        <v>0</v>
      </c>
      <c r="AO4169">
        <v>0</v>
      </c>
    </row>
    <row r="4170" spans="1:41" hidden="1" x14ac:dyDescent="0.3">
      <c r="A4170" t="s">
        <v>1332</v>
      </c>
      <c r="B4170" t="s">
        <v>1379</v>
      </c>
      <c r="C4170" t="s">
        <v>1371</v>
      </c>
      <c r="D4170" t="s">
        <v>7165</v>
      </c>
      <c r="E4170" t="s">
        <v>7166</v>
      </c>
      <c r="F4170" t="s">
        <v>7858</v>
      </c>
      <c r="I4170" t="s">
        <v>1335</v>
      </c>
      <c r="J4170">
        <v>0</v>
      </c>
      <c r="K4170" t="s">
        <v>7859</v>
      </c>
      <c r="L4170">
        <v>46112</v>
      </c>
      <c r="N4170">
        <v>46157</v>
      </c>
      <c r="P4170" t="s">
        <v>1337</v>
      </c>
      <c r="Q4170" t="s">
        <v>7860</v>
      </c>
      <c r="R4170" t="s">
        <v>1781</v>
      </c>
      <c r="S4170" t="s">
        <v>1332</v>
      </c>
      <c r="U4170" t="s">
        <v>1340</v>
      </c>
      <c r="V4170" t="s">
        <v>1341</v>
      </c>
      <c r="W4170" t="s">
        <v>1355</v>
      </c>
      <c r="AC4170" t="s">
        <v>1343</v>
      </c>
      <c r="AF4170" t="s">
        <v>1343</v>
      </c>
      <c r="AI4170">
        <v>27</v>
      </c>
      <c r="AJ4170">
        <v>0</v>
      </c>
      <c r="AL4170">
        <v>0</v>
      </c>
      <c r="AM4170" t="s">
        <v>1332</v>
      </c>
      <c r="AN4170">
        <v>0</v>
      </c>
      <c r="AO4170">
        <v>0</v>
      </c>
    </row>
    <row r="4171" spans="1:41" hidden="1" x14ac:dyDescent="0.3">
      <c r="A4171" t="s">
        <v>1332</v>
      </c>
      <c r="B4171" t="s">
        <v>1379</v>
      </c>
      <c r="C4171" t="s">
        <v>1371</v>
      </c>
      <c r="D4171" t="s">
        <v>7158</v>
      </c>
      <c r="E4171" t="s">
        <v>7159</v>
      </c>
      <c r="F4171" t="s">
        <v>7858</v>
      </c>
      <c r="I4171" t="s">
        <v>1335</v>
      </c>
      <c r="J4171">
        <v>0</v>
      </c>
      <c r="K4171" t="s">
        <v>7859</v>
      </c>
      <c r="L4171">
        <v>46112</v>
      </c>
      <c r="N4171">
        <v>46157</v>
      </c>
      <c r="P4171" t="s">
        <v>1337</v>
      </c>
      <c r="Q4171" t="s">
        <v>7860</v>
      </c>
      <c r="R4171" t="s">
        <v>1781</v>
      </c>
      <c r="S4171" t="s">
        <v>1332</v>
      </c>
      <c r="U4171" t="s">
        <v>1340</v>
      </c>
      <c r="V4171" t="s">
        <v>1341</v>
      </c>
      <c r="W4171" t="s">
        <v>1355</v>
      </c>
      <c r="AC4171" t="s">
        <v>1343</v>
      </c>
      <c r="AF4171" t="s">
        <v>1343</v>
      </c>
      <c r="AI4171">
        <v>27</v>
      </c>
      <c r="AJ4171">
        <v>35</v>
      </c>
      <c r="AL4171">
        <v>0</v>
      </c>
      <c r="AM4171" t="s">
        <v>1332</v>
      </c>
      <c r="AN4171">
        <v>0</v>
      </c>
      <c r="AO4171">
        <v>0</v>
      </c>
    </row>
    <row r="4172" spans="1:41" hidden="1" x14ac:dyDescent="0.3">
      <c r="A4172" t="s">
        <v>1332</v>
      </c>
      <c r="B4172" t="s">
        <v>1379</v>
      </c>
      <c r="C4172" t="s">
        <v>1386</v>
      </c>
      <c r="D4172" t="s">
        <v>1542</v>
      </c>
      <c r="E4172">
        <v>2025891</v>
      </c>
      <c r="I4172" t="s">
        <v>1335</v>
      </c>
      <c r="J4172">
        <v>180</v>
      </c>
      <c r="K4172" t="s">
        <v>1654</v>
      </c>
      <c r="L4172">
        <v>45995</v>
      </c>
      <c r="N4172">
        <v>46052</v>
      </c>
      <c r="P4172" t="s">
        <v>1337</v>
      </c>
      <c r="Q4172" t="s">
        <v>1655</v>
      </c>
      <c r="R4172" t="s">
        <v>1339</v>
      </c>
      <c r="S4172" t="s">
        <v>1353</v>
      </c>
      <c r="U4172" t="s">
        <v>1354</v>
      </c>
      <c r="V4172" t="s">
        <v>1341</v>
      </c>
      <c r="W4172" t="s">
        <v>1339</v>
      </c>
      <c r="X4172">
        <v>46036</v>
      </c>
      <c r="Y4172" t="s">
        <v>1656</v>
      </c>
      <c r="AC4172" t="s">
        <v>1343</v>
      </c>
      <c r="AF4172" t="s">
        <v>1343</v>
      </c>
      <c r="AI4172" t="s">
        <v>1339</v>
      </c>
      <c r="AJ4172">
        <v>280</v>
      </c>
      <c r="AL4172">
        <v>0</v>
      </c>
      <c r="AM4172">
        <v>0</v>
      </c>
      <c r="AN4172">
        <v>0</v>
      </c>
      <c r="AO4172">
        <v>0</v>
      </c>
    </row>
    <row r="4173" spans="1:41" hidden="1" x14ac:dyDescent="0.3">
      <c r="A4173" t="s">
        <v>1332</v>
      </c>
      <c r="B4173" t="s">
        <v>1379</v>
      </c>
      <c r="C4173" t="s">
        <v>1386</v>
      </c>
      <c r="D4173" t="s">
        <v>1542</v>
      </c>
      <c r="E4173">
        <v>2025891</v>
      </c>
      <c r="I4173" t="s">
        <v>1335</v>
      </c>
      <c r="J4173">
        <v>180</v>
      </c>
      <c r="K4173" t="s">
        <v>1654</v>
      </c>
      <c r="L4173">
        <v>46011</v>
      </c>
      <c r="N4173">
        <v>46052</v>
      </c>
      <c r="P4173" t="s">
        <v>1337</v>
      </c>
      <c r="Q4173" t="s">
        <v>1655</v>
      </c>
      <c r="R4173" t="s">
        <v>1339</v>
      </c>
      <c r="S4173" t="s">
        <v>1374</v>
      </c>
      <c r="T4173" t="s">
        <v>2594</v>
      </c>
      <c r="U4173" t="s">
        <v>1354</v>
      </c>
      <c r="V4173" t="s">
        <v>1341</v>
      </c>
      <c r="W4173" t="s">
        <v>1339</v>
      </c>
      <c r="X4173">
        <v>46030</v>
      </c>
      <c r="Y4173" t="s">
        <v>2595</v>
      </c>
      <c r="AC4173" t="s">
        <v>1343</v>
      </c>
      <c r="AF4173" t="s">
        <v>1343</v>
      </c>
      <c r="AI4173" t="s">
        <v>1339</v>
      </c>
      <c r="AJ4173">
        <v>280</v>
      </c>
      <c r="AL4173">
        <v>0</v>
      </c>
      <c r="AM4173">
        <v>0</v>
      </c>
      <c r="AN4173">
        <v>0</v>
      </c>
      <c r="AO4173">
        <v>0</v>
      </c>
    </row>
    <row r="4174" spans="1:41" hidden="1" x14ac:dyDescent="0.3">
      <c r="A4174" t="s">
        <v>1332</v>
      </c>
      <c r="B4174" t="s">
        <v>1332</v>
      </c>
      <c r="C4174" t="s">
        <v>304</v>
      </c>
      <c r="D4174" t="s">
        <v>1438</v>
      </c>
      <c r="E4174">
        <v>2025933</v>
      </c>
      <c r="I4174" t="s">
        <v>1335</v>
      </c>
      <c r="J4174">
        <v>360</v>
      </c>
      <c r="K4174" t="s">
        <v>1654</v>
      </c>
      <c r="L4174">
        <v>46021</v>
      </c>
      <c r="N4174">
        <v>46068</v>
      </c>
      <c r="P4174" t="s">
        <v>1337</v>
      </c>
      <c r="Q4174" t="s">
        <v>2901</v>
      </c>
      <c r="R4174" t="s">
        <v>1339</v>
      </c>
      <c r="S4174" t="s">
        <v>1374</v>
      </c>
      <c r="T4174" t="s">
        <v>2902</v>
      </c>
      <c r="U4174" t="s">
        <v>1354</v>
      </c>
      <c r="V4174" t="s">
        <v>1341</v>
      </c>
      <c r="W4174" t="s">
        <v>1339</v>
      </c>
      <c r="X4174">
        <v>46061</v>
      </c>
      <c r="Y4174" t="s">
        <v>2903</v>
      </c>
      <c r="Z4174">
        <v>1117</v>
      </c>
      <c r="AA4174">
        <v>299</v>
      </c>
      <c r="AB4174">
        <v>16</v>
      </c>
      <c r="AC4174" t="s">
        <v>1408</v>
      </c>
      <c r="AF4174" t="s">
        <v>1343</v>
      </c>
      <c r="AI4174" t="s">
        <v>1339</v>
      </c>
      <c r="AJ4174">
        <v>410</v>
      </c>
      <c r="AL4174">
        <v>1117</v>
      </c>
      <c r="AM4174">
        <v>1117</v>
      </c>
      <c r="AN4174">
        <v>0.26768128916741302</v>
      </c>
      <c r="AO4174">
        <v>0.36705461056401101</v>
      </c>
    </row>
    <row r="4175" spans="1:41" hidden="1" x14ac:dyDescent="0.3">
      <c r="A4175" t="s">
        <v>1384</v>
      </c>
      <c r="B4175" t="s">
        <v>1379</v>
      </c>
      <c r="C4175" t="s">
        <v>304</v>
      </c>
      <c r="D4175" t="s">
        <v>1755</v>
      </c>
      <c r="E4175">
        <v>2025329</v>
      </c>
      <c r="I4175" t="s">
        <v>1335</v>
      </c>
      <c r="J4175">
        <v>0</v>
      </c>
      <c r="K4175" t="s">
        <v>1654</v>
      </c>
      <c r="L4175">
        <v>46021</v>
      </c>
      <c r="N4175">
        <v>46068</v>
      </c>
      <c r="P4175" t="s">
        <v>1337</v>
      </c>
      <c r="Q4175" t="s">
        <v>2901</v>
      </c>
      <c r="R4175" t="s">
        <v>1339</v>
      </c>
      <c r="S4175" t="s">
        <v>1374</v>
      </c>
      <c r="T4175" t="s">
        <v>2902</v>
      </c>
      <c r="U4175" t="s">
        <v>1354</v>
      </c>
      <c r="V4175" t="s">
        <v>1341</v>
      </c>
      <c r="W4175" t="s">
        <v>1339</v>
      </c>
      <c r="X4175">
        <v>46061</v>
      </c>
      <c r="Y4175" t="s">
        <v>2903</v>
      </c>
      <c r="Z4175">
        <v>1117</v>
      </c>
      <c r="AA4175">
        <v>299</v>
      </c>
      <c r="AB4175">
        <v>16</v>
      </c>
      <c r="AC4175" t="s">
        <v>1408</v>
      </c>
      <c r="AF4175" t="s">
        <v>1343</v>
      </c>
      <c r="AI4175" t="s">
        <v>1339</v>
      </c>
      <c r="AJ4175">
        <v>52</v>
      </c>
      <c r="AL4175" t="s">
        <v>1332</v>
      </c>
      <c r="AM4175" t="s">
        <v>1332</v>
      </c>
      <c r="AN4175">
        <v>0.26768128916741302</v>
      </c>
      <c r="AO4175">
        <v>0</v>
      </c>
    </row>
    <row r="4176" spans="1:41" hidden="1" x14ac:dyDescent="0.3">
      <c r="C4176" t="s">
        <v>39</v>
      </c>
      <c r="D4176" t="s">
        <v>7699</v>
      </c>
      <c r="E4176">
        <v>2026058</v>
      </c>
      <c r="F4176" t="s">
        <v>8777</v>
      </c>
      <c r="G4176" t="s">
        <v>4636</v>
      </c>
      <c r="I4176" t="s">
        <v>1335</v>
      </c>
      <c r="J4176">
        <v>225</v>
      </c>
      <c r="K4176" t="s">
        <v>1654</v>
      </c>
      <c r="L4176">
        <v>46127</v>
      </c>
      <c r="N4176">
        <v>46162</v>
      </c>
      <c r="P4176" t="s">
        <v>1337</v>
      </c>
      <c r="Q4176" t="s">
        <v>1655</v>
      </c>
      <c r="U4176" t="s">
        <v>1340</v>
      </c>
      <c r="V4176" t="s">
        <v>1341</v>
      </c>
      <c r="W4176" t="s">
        <v>1355</v>
      </c>
      <c r="AC4176" t="s">
        <v>1343</v>
      </c>
      <c r="AF4176" t="s">
        <v>1343</v>
      </c>
      <c r="AI4176">
        <v>32</v>
      </c>
      <c r="AJ4176">
        <v>225</v>
      </c>
      <c r="AL4176">
        <v>0</v>
      </c>
      <c r="AM4176" t="s">
        <v>1332</v>
      </c>
      <c r="AN4176">
        <v>0</v>
      </c>
      <c r="AO4176">
        <v>0</v>
      </c>
    </row>
    <row r="4177" spans="1:41" hidden="1" x14ac:dyDescent="0.3">
      <c r="C4177" t="s">
        <v>39</v>
      </c>
      <c r="D4177" t="s">
        <v>2519</v>
      </c>
      <c r="E4177">
        <v>2025317</v>
      </c>
      <c r="F4177" t="s">
        <v>8777</v>
      </c>
      <c r="G4177" t="s">
        <v>4636</v>
      </c>
      <c r="I4177" t="s">
        <v>1335</v>
      </c>
      <c r="J4177">
        <v>0</v>
      </c>
      <c r="K4177" t="s">
        <v>1654</v>
      </c>
      <c r="L4177">
        <v>46127</v>
      </c>
      <c r="N4177">
        <v>46162</v>
      </c>
      <c r="P4177" t="s">
        <v>1337</v>
      </c>
      <c r="Q4177" t="s">
        <v>1655</v>
      </c>
      <c r="U4177" t="s">
        <v>1340</v>
      </c>
      <c r="V4177" t="s">
        <v>1341</v>
      </c>
      <c r="W4177" t="s">
        <v>1355</v>
      </c>
      <c r="AC4177" t="s">
        <v>1343</v>
      </c>
      <c r="AF4177" t="s">
        <v>1343</v>
      </c>
      <c r="AI4177">
        <v>32</v>
      </c>
      <c r="AJ4177">
        <v>50</v>
      </c>
      <c r="AL4177">
        <v>0</v>
      </c>
      <c r="AM4177" t="s">
        <v>1332</v>
      </c>
      <c r="AN4177">
        <v>0</v>
      </c>
      <c r="AO4177">
        <v>0</v>
      </c>
    </row>
    <row r="4178" spans="1:41" hidden="1" x14ac:dyDescent="0.3">
      <c r="C4178" t="s">
        <v>39</v>
      </c>
      <c r="D4178" t="s">
        <v>8050</v>
      </c>
      <c r="E4178">
        <v>2025329</v>
      </c>
      <c r="F4178" t="s">
        <v>8777</v>
      </c>
      <c r="G4178" t="s">
        <v>4636</v>
      </c>
      <c r="I4178" t="s">
        <v>1335</v>
      </c>
      <c r="J4178">
        <v>225</v>
      </c>
      <c r="K4178" t="s">
        <v>1654</v>
      </c>
      <c r="L4178">
        <v>46127</v>
      </c>
      <c r="N4178">
        <v>46162</v>
      </c>
      <c r="P4178" t="s">
        <v>1337</v>
      </c>
      <c r="Q4178" t="s">
        <v>1655</v>
      </c>
      <c r="U4178" t="s">
        <v>1340</v>
      </c>
      <c r="V4178" t="s">
        <v>1341</v>
      </c>
      <c r="W4178" t="s">
        <v>1355</v>
      </c>
      <c r="AC4178" t="s">
        <v>1343</v>
      </c>
      <c r="AF4178" t="s">
        <v>1343</v>
      </c>
      <c r="AI4178">
        <v>32</v>
      </c>
      <c r="AJ4178">
        <v>277</v>
      </c>
      <c r="AL4178">
        <v>0</v>
      </c>
      <c r="AM4178" t="s">
        <v>1332</v>
      </c>
      <c r="AN4178">
        <v>0</v>
      </c>
      <c r="AO4178">
        <v>0</v>
      </c>
    </row>
    <row r="4179" spans="1:41" hidden="1" x14ac:dyDescent="0.3">
      <c r="A4179" t="s">
        <v>1332</v>
      </c>
      <c r="B4179" t="s">
        <v>1332</v>
      </c>
      <c r="C4179" t="s">
        <v>1371</v>
      </c>
      <c r="D4179" t="s">
        <v>2120</v>
      </c>
      <c r="E4179">
        <v>2024878</v>
      </c>
      <c r="I4179" t="s">
        <v>1335</v>
      </c>
      <c r="J4179">
        <v>65</v>
      </c>
      <c r="K4179" t="s">
        <v>2124</v>
      </c>
      <c r="L4179">
        <v>46011</v>
      </c>
      <c r="N4179">
        <v>46053</v>
      </c>
      <c r="P4179" t="s">
        <v>1361</v>
      </c>
      <c r="Q4179" t="s">
        <v>2125</v>
      </c>
      <c r="R4179" t="s">
        <v>1339</v>
      </c>
      <c r="S4179" t="s">
        <v>1374</v>
      </c>
      <c r="T4179" t="s">
        <v>2126</v>
      </c>
      <c r="U4179" t="s">
        <v>1354</v>
      </c>
      <c r="V4179" t="s">
        <v>1341</v>
      </c>
      <c r="W4179" t="s">
        <v>1339</v>
      </c>
      <c r="X4179">
        <v>46053</v>
      </c>
      <c r="Y4179" t="s">
        <v>2127</v>
      </c>
      <c r="AC4179" t="s">
        <v>1343</v>
      </c>
      <c r="AF4179" t="s">
        <v>1343</v>
      </c>
      <c r="AI4179" t="s">
        <v>1339</v>
      </c>
      <c r="AJ4179">
        <v>140</v>
      </c>
      <c r="AL4179">
        <v>0</v>
      </c>
      <c r="AM4179">
        <v>0</v>
      </c>
      <c r="AN4179">
        <v>0</v>
      </c>
      <c r="AO4179">
        <v>0</v>
      </c>
    </row>
    <row r="4180" spans="1:41" hidden="1" x14ac:dyDescent="0.3">
      <c r="A4180" t="s">
        <v>1332</v>
      </c>
      <c r="B4180" t="s">
        <v>1332</v>
      </c>
      <c r="C4180" t="s">
        <v>1371</v>
      </c>
      <c r="D4180" t="s">
        <v>2962</v>
      </c>
      <c r="E4180">
        <v>2025945</v>
      </c>
      <c r="F4180" t="s">
        <v>4863</v>
      </c>
      <c r="G4180" t="s">
        <v>4864</v>
      </c>
      <c r="I4180" t="s">
        <v>1335</v>
      </c>
      <c r="J4180">
        <v>0</v>
      </c>
      <c r="K4180" t="s">
        <v>2124</v>
      </c>
      <c r="L4180">
        <v>46086</v>
      </c>
      <c r="N4180">
        <v>46122</v>
      </c>
      <c r="P4180" t="s">
        <v>1361</v>
      </c>
      <c r="Q4180" t="s">
        <v>2125</v>
      </c>
      <c r="R4180" t="s">
        <v>1339</v>
      </c>
      <c r="S4180" t="s">
        <v>1332</v>
      </c>
      <c r="U4180" t="s">
        <v>1537</v>
      </c>
      <c r="V4180" t="s">
        <v>1402</v>
      </c>
      <c r="W4180" t="s">
        <v>1339</v>
      </c>
      <c r="X4180">
        <v>46110</v>
      </c>
      <c r="Y4180" t="s">
        <v>4865</v>
      </c>
      <c r="Z4180">
        <v>65</v>
      </c>
      <c r="AA4180">
        <v>17</v>
      </c>
      <c r="AB4180">
        <v>2</v>
      </c>
      <c r="AC4180" t="s">
        <v>1343</v>
      </c>
      <c r="AF4180" t="s">
        <v>1343</v>
      </c>
      <c r="AI4180" t="s">
        <v>1339</v>
      </c>
      <c r="AJ4180">
        <v>60</v>
      </c>
      <c r="AL4180">
        <v>65</v>
      </c>
      <c r="AM4180">
        <v>65</v>
      </c>
      <c r="AN4180">
        <v>0.261538461538462</v>
      </c>
      <c r="AO4180">
        <v>0.92307692307692302</v>
      </c>
    </row>
    <row r="4181" spans="1:41" hidden="1" x14ac:dyDescent="0.3">
      <c r="A4181" t="s">
        <v>1332</v>
      </c>
      <c r="B4181" t="s">
        <v>1379</v>
      </c>
      <c r="C4181" t="s">
        <v>304</v>
      </c>
      <c r="D4181" t="s">
        <v>3708</v>
      </c>
      <c r="E4181">
        <v>2025322</v>
      </c>
      <c r="F4181" t="s">
        <v>6144</v>
      </c>
      <c r="G4181" t="s">
        <v>6145</v>
      </c>
      <c r="I4181" t="s">
        <v>1335</v>
      </c>
      <c r="J4181">
        <v>500</v>
      </c>
      <c r="K4181" t="s">
        <v>6146</v>
      </c>
      <c r="L4181">
        <v>46095</v>
      </c>
      <c r="N4181">
        <v>46142</v>
      </c>
      <c r="P4181" t="s">
        <v>1337</v>
      </c>
      <c r="Q4181" t="s">
        <v>6147</v>
      </c>
      <c r="R4181" t="s">
        <v>1781</v>
      </c>
      <c r="S4181" t="s">
        <v>1374</v>
      </c>
      <c r="T4181" t="s">
        <v>6148</v>
      </c>
      <c r="U4181" t="s">
        <v>1340</v>
      </c>
      <c r="V4181" t="s">
        <v>1341</v>
      </c>
      <c r="W4181" t="s">
        <v>1454</v>
      </c>
      <c r="AC4181" t="s">
        <v>1343</v>
      </c>
      <c r="AF4181" t="s">
        <v>1343</v>
      </c>
      <c r="AI4181">
        <v>12</v>
      </c>
      <c r="AJ4181">
        <v>590</v>
      </c>
      <c r="AL4181">
        <v>0</v>
      </c>
      <c r="AM4181" t="s">
        <v>1332</v>
      </c>
      <c r="AN4181">
        <v>0</v>
      </c>
      <c r="AO4181">
        <v>0</v>
      </c>
    </row>
    <row r="4182" spans="1:41" hidden="1" x14ac:dyDescent="0.3">
      <c r="A4182" t="s">
        <v>1332</v>
      </c>
      <c r="B4182" t="s">
        <v>1379</v>
      </c>
      <c r="C4182" t="s">
        <v>304</v>
      </c>
      <c r="D4182" t="s">
        <v>3882</v>
      </c>
      <c r="E4182">
        <v>2025322</v>
      </c>
      <c r="F4182" t="s">
        <v>6144</v>
      </c>
      <c r="G4182" t="s">
        <v>6288</v>
      </c>
      <c r="I4182" t="s">
        <v>1335</v>
      </c>
      <c r="J4182">
        <v>0</v>
      </c>
      <c r="K4182" t="s">
        <v>6146</v>
      </c>
      <c r="L4182">
        <v>46095</v>
      </c>
      <c r="N4182">
        <v>46142</v>
      </c>
      <c r="P4182" t="s">
        <v>1337</v>
      </c>
      <c r="Q4182" t="s">
        <v>6147</v>
      </c>
      <c r="R4182" t="s">
        <v>1781</v>
      </c>
      <c r="S4182" t="s">
        <v>1374</v>
      </c>
      <c r="T4182" t="s">
        <v>6148</v>
      </c>
      <c r="U4182" t="s">
        <v>1340</v>
      </c>
      <c r="V4182" t="s">
        <v>1341</v>
      </c>
      <c r="W4182" t="s">
        <v>1454</v>
      </c>
      <c r="AC4182" t="s">
        <v>1343</v>
      </c>
      <c r="AF4182" t="s">
        <v>1343</v>
      </c>
      <c r="AI4182">
        <v>12</v>
      </c>
      <c r="AJ4182">
        <v>90</v>
      </c>
      <c r="AL4182">
        <v>0</v>
      </c>
      <c r="AM4182" t="s">
        <v>1332</v>
      </c>
      <c r="AN4182">
        <v>0</v>
      </c>
      <c r="AO4182">
        <v>0</v>
      </c>
    </row>
    <row r="4183" spans="1:41" x14ac:dyDescent="0.3">
      <c r="A4183" t="s">
        <v>1332</v>
      </c>
      <c r="B4183" t="s">
        <v>1332</v>
      </c>
      <c r="C4183" t="s">
        <v>1380</v>
      </c>
      <c r="D4183" t="s">
        <v>4635</v>
      </c>
      <c r="E4183">
        <v>2026013</v>
      </c>
      <c r="F4183" t="s">
        <v>5206</v>
      </c>
      <c r="I4183" t="s">
        <v>1335</v>
      </c>
      <c r="J4183">
        <v>0</v>
      </c>
      <c r="K4183" t="s">
        <v>1909</v>
      </c>
      <c r="L4183" s="42">
        <v>46083</v>
      </c>
      <c r="N4183">
        <v>46132</v>
      </c>
      <c r="P4183" t="s">
        <v>1420</v>
      </c>
      <c r="Q4183" t="s">
        <v>1910</v>
      </c>
      <c r="R4183" t="s">
        <v>1339</v>
      </c>
      <c r="S4183" t="s">
        <v>1332</v>
      </c>
      <c r="U4183" t="s">
        <v>1340</v>
      </c>
      <c r="V4183" t="s">
        <v>1341</v>
      </c>
      <c r="W4183" t="s">
        <v>1339</v>
      </c>
      <c r="X4183">
        <v>46126</v>
      </c>
      <c r="Y4183" t="s">
        <v>5208</v>
      </c>
      <c r="AC4183" t="s">
        <v>1343</v>
      </c>
      <c r="AF4183" t="s">
        <v>1343</v>
      </c>
      <c r="AI4183" t="s">
        <v>1339</v>
      </c>
      <c r="AJ4183">
        <v>60</v>
      </c>
      <c r="AL4183" t="s">
        <v>1332</v>
      </c>
      <c r="AM4183" t="s">
        <v>1332</v>
      </c>
      <c r="AN4183">
        <v>0</v>
      </c>
      <c r="AO4183">
        <v>0</v>
      </c>
    </row>
    <row r="4184" spans="1:41" x14ac:dyDescent="0.3">
      <c r="A4184" t="s">
        <v>1332</v>
      </c>
      <c r="B4184" t="s">
        <v>1332</v>
      </c>
      <c r="C4184" t="s">
        <v>1380</v>
      </c>
      <c r="D4184" t="s">
        <v>1438</v>
      </c>
      <c r="E4184">
        <v>2025933</v>
      </c>
      <c r="I4184" t="s">
        <v>1335</v>
      </c>
      <c r="J4184">
        <v>200</v>
      </c>
      <c r="K4184" t="s">
        <v>2403</v>
      </c>
      <c r="L4184" s="42">
        <v>46060</v>
      </c>
      <c r="N4184">
        <v>46112</v>
      </c>
      <c r="P4184" t="s">
        <v>1337</v>
      </c>
      <c r="Q4184" t="s">
        <v>2404</v>
      </c>
      <c r="R4184" t="s">
        <v>1339</v>
      </c>
      <c r="S4184" t="s">
        <v>1332</v>
      </c>
      <c r="U4184" t="s">
        <v>1340</v>
      </c>
      <c r="V4184" t="s">
        <v>1341</v>
      </c>
      <c r="W4184" t="s">
        <v>1339</v>
      </c>
      <c r="X4184">
        <v>46112</v>
      </c>
      <c r="Y4184" t="s">
        <v>4190</v>
      </c>
      <c r="Z4184">
        <v>58</v>
      </c>
      <c r="AA4184">
        <v>22</v>
      </c>
      <c r="AB4184">
        <v>11</v>
      </c>
      <c r="AC4184" t="s">
        <v>1343</v>
      </c>
      <c r="AF4184" t="s">
        <v>1343</v>
      </c>
      <c r="AI4184" t="s">
        <v>1339</v>
      </c>
      <c r="AJ4184">
        <v>250</v>
      </c>
      <c r="AL4184">
        <v>58</v>
      </c>
      <c r="AM4184">
        <v>58</v>
      </c>
      <c r="AN4184">
        <v>0.37931034482758602</v>
      </c>
      <c r="AO4184">
        <v>4.31034482758621</v>
      </c>
    </row>
    <row r="4185" spans="1:41" hidden="1" x14ac:dyDescent="0.3">
      <c r="A4185" t="s">
        <v>1332</v>
      </c>
      <c r="B4185" t="s">
        <v>1332</v>
      </c>
      <c r="C4185" t="s">
        <v>64</v>
      </c>
      <c r="D4185" t="s">
        <v>1438</v>
      </c>
      <c r="E4185">
        <v>2025933</v>
      </c>
      <c r="I4185" t="s">
        <v>1335</v>
      </c>
      <c r="J4185">
        <v>650</v>
      </c>
      <c r="K4185" t="s">
        <v>1001</v>
      </c>
      <c r="L4185">
        <v>46080</v>
      </c>
      <c r="N4185">
        <v>46113</v>
      </c>
      <c r="P4185" t="s">
        <v>1420</v>
      </c>
      <c r="Q4185" t="s">
        <v>4478</v>
      </c>
      <c r="R4185" t="s">
        <v>1339</v>
      </c>
      <c r="S4185" t="s">
        <v>1332</v>
      </c>
      <c r="U4185" t="s">
        <v>1340</v>
      </c>
      <c r="V4185" t="s">
        <v>1341</v>
      </c>
      <c r="W4185" t="s">
        <v>1339</v>
      </c>
      <c r="X4185">
        <v>46097</v>
      </c>
      <c r="Y4185" t="s">
        <v>4479</v>
      </c>
      <c r="AC4185" t="s">
        <v>1343</v>
      </c>
      <c r="AF4185" t="s">
        <v>1343</v>
      </c>
      <c r="AI4185" t="s">
        <v>1339</v>
      </c>
      <c r="AJ4185">
        <v>700</v>
      </c>
      <c r="AL4185">
        <v>0</v>
      </c>
      <c r="AM4185">
        <v>0</v>
      </c>
      <c r="AN4185">
        <v>0</v>
      </c>
      <c r="AO4185">
        <v>0</v>
      </c>
    </row>
    <row r="4186" spans="1:41" hidden="1" x14ac:dyDescent="0.3">
      <c r="A4186" t="s">
        <v>1332</v>
      </c>
      <c r="B4186" t="s">
        <v>1332</v>
      </c>
      <c r="C4186" t="s">
        <v>64</v>
      </c>
      <c r="D4186" t="s">
        <v>1755</v>
      </c>
      <c r="E4186">
        <v>2025329</v>
      </c>
      <c r="I4186" t="s">
        <v>1335</v>
      </c>
      <c r="J4186">
        <v>0</v>
      </c>
      <c r="K4186" t="s">
        <v>1001</v>
      </c>
      <c r="L4186">
        <v>46080</v>
      </c>
      <c r="N4186">
        <v>46113</v>
      </c>
      <c r="P4186" t="s">
        <v>1420</v>
      </c>
      <c r="Q4186" t="s">
        <v>4478</v>
      </c>
      <c r="R4186" t="s">
        <v>1339</v>
      </c>
      <c r="S4186" t="s">
        <v>1332</v>
      </c>
      <c r="U4186" t="s">
        <v>1340</v>
      </c>
      <c r="V4186" t="s">
        <v>1341</v>
      </c>
      <c r="W4186" t="s">
        <v>1339</v>
      </c>
      <c r="X4186">
        <v>46097</v>
      </c>
      <c r="Y4186" t="s">
        <v>4479</v>
      </c>
      <c r="AC4186" t="s">
        <v>1343</v>
      </c>
      <c r="AF4186" t="s">
        <v>1343</v>
      </c>
      <c r="AI4186" t="s">
        <v>1339</v>
      </c>
      <c r="AJ4186">
        <v>52</v>
      </c>
      <c r="AL4186" t="s">
        <v>1332</v>
      </c>
      <c r="AM4186" t="s">
        <v>1332</v>
      </c>
      <c r="AN4186">
        <v>0</v>
      </c>
      <c r="AO4186">
        <v>0</v>
      </c>
    </row>
    <row r="4187" spans="1:41" hidden="1" x14ac:dyDescent="0.3">
      <c r="A4187" t="s">
        <v>1332</v>
      </c>
      <c r="B4187" t="s">
        <v>1379</v>
      </c>
      <c r="C4187" t="s">
        <v>304</v>
      </c>
      <c r="D4187" t="s">
        <v>2402</v>
      </c>
      <c r="E4187" t="s">
        <v>1332</v>
      </c>
      <c r="I4187" t="s">
        <v>1335</v>
      </c>
      <c r="J4187">
        <v>75</v>
      </c>
      <c r="K4187" t="s">
        <v>3263</v>
      </c>
      <c r="L4187">
        <v>46037</v>
      </c>
      <c r="N4187">
        <v>46091</v>
      </c>
      <c r="P4187" t="s">
        <v>1361</v>
      </c>
      <c r="Q4187" t="s">
        <v>3262</v>
      </c>
      <c r="R4187" t="s">
        <v>1358</v>
      </c>
      <c r="S4187" t="s">
        <v>1353</v>
      </c>
      <c r="U4187" t="s">
        <v>1354</v>
      </c>
      <c r="V4187" t="s">
        <v>1341</v>
      </c>
      <c r="W4187" t="s">
        <v>1358</v>
      </c>
      <c r="AC4187" t="s">
        <v>1343</v>
      </c>
      <c r="AF4187" t="s">
        <v>1343</v>
      </c>
      <c r="AI4187" t="s">
        <v>1358</v>
      </c>
      <c r="AJ4187" t="s">
        <v>1332</v>
      </c>
      <c r="AL4187">
        <v>0</v>
      </c>
      <c r="AM4187" t="s">
        <v>1332</v>
      </c>
      <c r="AN4187">
        <v>0</v>
      </c>
      <c r="AO4187">
        <v>0</v>
      </c>
    </row>
    <row r="4188" spans="1:41" hidden="1" x14ac:dyDescent="0.3">
      <c r="A4188" t="s">
        <v>1332</v>
      </c>
      <c r="B4188" t="s">
        <v>1379</v>
      </c>
      <c r="C4188" t="s">
        <v>304</v>
      </c>
      <c r="D4188" t="s">
        <v>2405</v>
      </c>
      <c r="E4188" t="s">
        <v>1332</v>
      </c>
      <c r="I4188" t="s">
        <v>1335</v>
      </c>
      <c r="J4188">
        <v>0</v>
      </c>
      <c r="K4188" t="s">
        <v>3263</v>
      </c>
      <c r="L4188">
        <v>46037</v>
      </c>
      <c r="N4188">
        <v>46091</v>
      </c>
      <c r="P4188" t="s">
        <v>1361</v>
      </c>
      <c r="Q4188" t="s">
        <v>3262</v>
      </c>
      <c r="R4188" t="s">
        <v>1358</v>
      </c>
      <c r="S4188" t="s">
        <v>1353</v>
      </c>
      <c r="U4188" t="s">
        <v>1354</v>
      </c>
      <c r="V4188" t="s">
        <v>1341</v>
      </c>
      <c r="W4188" t="s">
        <v>1358</v>
      </c>
      <c r="AC4188" t="s">
        <v>1343</v>
      </c>
      <c r="AF4188" t="s">
        <v>1343</v>
      </c>
      <c r="AI4188" t="s">
        <v>1358</v>
      </c>
      <c r="AJ4188" t="s">
        <v>1332</v>
      </c>
      <c r="AL4188">
        <v>0</v>
      </c>
      <c r="AM4188" t="s">
        <v>1332</v>
      </c>
      <c r="AN4188">
        <v>0</v>
      </c>
      <c r="AO4188">
        <v>0</v>
      </c>
    </row>
    <row r="4189" spans="1:41" hidden="1" x14ac:dyDescent="0.3">
      <c r="A4189" t="s">
        <v>1332</v>
      </c>
      <c r="B4189" t="s">
        <v>1332</v>
      </c>
      <c r="C4189" t="s">
        <v>1359</v>
      </c>
      <c r="D4189" t="s">
        <v>2376</v>
      </c>
      <c r="E4189" t="s">
        <v>1332</v>
      </c>
      <c r="I4189" t="s">
        <v>1335</v>
      </c>
      <c r="J4189">
        <v>430</v>
      </c>
      <c r="K4189" t="s">
        <v>2486</v>
      </c>
      <c r="L4189">
        <v>46015</v>
      </c>
      <c r="N4189">
        <v>46052</v>
      </c>
      <c r="P4189" t="s">
        <v>1337</v>
      </c>
      <c r="Q4189" t="s">
        <v>2487</v>
      </c>
      <c r="R4189" t="s">
        <v>1339</v>
      </c>
      <c r="S4189" t="s">
        <v>1332</v>
      </c>
      <c r="U4189" t="s">
        <v>1340</v>
      </c>
      <c r="V4189" t="s">
        <v>1402</v>
      </c>
      <c r="W4189" t="s">
        <v>1339</v>
      </c>
      <c r="X4189">
        <v>46047</v>
      </c>
      <c r="Y4189" t="s">
        <v>2488</v>
      </c>
      <c r="Z4189">
        <v>292</v>
      </c>
      <c r="AA4189">
        <v>79</v>
      </c>
      <c r="AB4189">
        <v>15</v>
      </c>
      <c r="AC4189" t="s">
        <v>1343</v>
      </c>
      <c r="AF4189" t="s">
        <v>1343</v>
      </c>
      <c r="AI4189" t="s">
        <v>1339</v>
      </c>
      <c r="AJ4189" t="s">
        <v>1332</v>
      </c>
      <c r="AL4189">
        <v>292</v>
      </c>
      <c r="AM4189">
        <v>292</v>
      </c>
      <c r="AN4189">
        <v>0.27054794520547898</v>
      </c>
      <c r="AO4189">
        <v>0</v>
      </c>
    </row>
    <row r="4190" spans="1:41" hidden="1" x14ac:dyDescent="0.3">
      <c r="A4190" t="s">
        <v>1332</v>
      </c>
      <c r="B4190" t="s">
        <v>1332</v>
      </c>
      <c r="C4190" t="s">
        <v>1359</v>
      </c>
      <c r="D4190" t="s">
        <v>4033</v>
      </c>
      <c r="E4190">
        <v>2026003</v>
      </c>
      <c r="F4190" t="s">
        <v>8445</v>
      </c>
      <c r="G4190" t="s">
        <v>8446</v>
      </c>
      <c r="I4190" t="s">
        <v>1335</v>
      </c>
      <c r="J4190">
        <v>430</v>
      </c>
      <c r="K4190" t="s">
        <v>8447</v>
      </c>
      <c r="L4190">
        <v>46123</v>
      </c>
      <c r="N4190">
        <v>46157</v>
      </c>
      <c r="P4190" t="s">
        <v>1337</v>
      </c>
      <c r="Q4190" t="s">
        <v>2487</v>
      </c>
      <c r="R4190" t="s">
        <v>1781</v>
      </c>
      <c r="S4190" t="s">
        <v>1332</v>
      </c>
      <c r="U4190" t="s">
        <v>1340</v>
      </c>
      <c r="V4190" t="s">
        <v>1341</v>
      </c>
      <c r="W4190" t="s">
        <v>1355</v>
      </c>
      <c r="AC4190" t="s">
        <v>1343</v>
      </c>
      <c r="AF4190" t="s">
        <v>1343</v>
      </c>
      <c r="AI4190">
        <v>27</v>
      </c>
      <c r="AJ4190">
        <v>475</v>
      </c>
      <c r="AL4190">
        <v>0</v>
      </c>
      <c r="AM4190" t="s">
        <v>1332</v>
      </c>
      <c r="AN4190">
        <v>0</v>
      </c>
      <c r="AO4190">
        <v>0</v>
      </c>
    </row>
    <row r="4191" spans="1:41" hidden="1" x14ac:dyDescent="0.3">
      <c r="A4191" t="s">
        <v>1332</v>
      </c>
      <c r="B4191" t="s">
        <v>1332</v>
      </c>
      <c r="C4191" t="s">
        <v>39</v>
      </c>
      <c r="D4191" t="s">
        <v>1438</v>
      </c>
      <c r="E4191">
        <v>2025933</v>
      </c>
      <c r="I4191" t="s">
        <v>1335</v>
      </c>
      <c r="J4191">
        <v>55</v>
      </c>
      <c r="K4191" t="s">
        <v>3510</v>
      </c>
      <c r="L4191">
        <v>46053</v>
      </c>
      <c r="N4191">
        <v>46096</v>
      </c>
      <c r="P4191" t="s">
        <v>1361</v>
      </c>
      <c r="Q4191" t="s">
        <v>3511</v>
      </c>
      <c r="R4191" t="s">
        <v>1339</v>
      </c>
      <c r="S4191" t="s">
        <v>1374</v>
      </c>
      <c r="T4191" t="s">
        <v>3512</v>
      </c>
      <c r="U4191" t="s">
        <v>3513</v>
      </c>
      <c r="V4191" t="s">
        <v>1341</v>
      </c>
      <c r="W4191" t="s">
        <v>1339</v>
      </c>
      <c r="X4191">
        <v>46080</v>
      </c>
      <c r="Y4191" t="s">
        <v>3514</v>
      </c>
      <c r="Z4191">
        <v>88</v>
      </c>
      <c r="AA4191">
        <v>29</v>
      </c>
      <c r="AB4191">
        <v>5</v>
      </c>
      <c r="AC4191" t="s">
        <v>1343</v>
      </c>
      <c r="AF4191" t="s">
        <v>1343</v>
      </c>
      <c r="AI4191" t="s">
        <v>1339</v>
      </c>
      <c r="AJ4191">
        <v>105</v>
      </c>
      <c r="AL4191">
        <v>88</v>
      </c>
      <c r="AM4191">
        <v>88</v>
      </c>
      <c r="AN4191">
        <v>0.32954545454545497</v>
      </c>
      <c r="AO4191">
        <v>1.1931818181818199</v>
      </c>
    </row>
    <row r="4192" spans="1:41" hidden="1" x14ac:dyDescent="0.3">
      <c r="A4192" t="s">
        <v>1332</v>
      </c>
      <c r="B4192" t="s">
        <v>1332</v>
      </c>
      <c r="C4192" t="s">
        <v>39</v>
      </c>
      <c r="D4192" t="s">
        <v>1755</v>
      </c>
      <c r="E4192">
        <v>2025329</v>
      </c>
      <c r="I4192" t="s">
        <v>1335</v>
      </c>
      <c r="J4192">
        <v>0</v>
      </c>
      <c r="K4192" t="s">
        <v>3510</v>
      </c>
      <c r="L4192">
        <v>46053</v>
      </c>
      <c r="N4192">
        <v>46096</v>
      </c>
      <c r="P4192" t="s">
        <v>1361</v>
      </c>
      <c r="Q4192" t="s">
        <v>3511</v>
      </c>
      <c r="R4192" t="s">
        <v>1339</v>
      </c>
      <c r="S4192" t="s">
        <v>1374</v>
      </c>
      <c r="T4192" t="s">
        <v>3512</v>
      </c>
      <c r="U4192" t="s">
        <v>3513</v>
      </c>
      <c r="V4192" t="s">
        <v>1341</v>
      </c>
      <c r="W4192" t="s">
        <v>1339</v>
      </c>
      <c r="X4192">
        <v>46080</v>
      </c>
      <c r="Y4192" t="s">
        <v>3514</v>
      </c>
      <c r="Z4192">
        <v>88</v>
      </c>
      <c r="AA4192">
        <v>29</v>
      </c>
      <c r="AB4192">
        <v>5</v>
      </c>
      <c r="AC4192" t="s">
        <v>1343</v>
      </c>
      <c r="AF4192" t="s">
        <v>1343</v>
      </c>
      <c r="AI4192" t="s">
        <v>1339</v>
      </c>
      <c r="AJ4192">
        <v>52</v>
      </c>
      <c r="AL4192" t="s">
        <v>1332</v>
      </c>
      <c r="AM4192" t="s">
        <v>1332</v>
      </c>
      <c r="AN4192">
        <v>0.32954545454545497</v>
      </c>
      <c r="AO4192">
        <v>0</v>
      </c>
    </row>
    <row r="4193" spans="1:41" hidden="1" x14ac:dyDescent="0.3">
      <c r="A4193" t="s">
        <v>1332</v>
      </c>
      <c r="B4193" t="s">
        <v>1332</v>
      </c>
      <c r="C4193" t="s">
        <v>39</v>
      </c>
      <c r="D4193" t="s">
        <v>2962</v>
      </c>
      <c r="E4193">
        <v>2025945</v>
      </c>
      <c r="I4193" t="s">
        <v>1335</v>
      </c>
      <c r="J4193">
        <v>55</v>
      </c>
      <c r="K4193" t="s">
        <v>3510</v>
      </c>
      <c r="L4193">
        <v>46053</v>
      </c>
      <c r="N4193">
        <v>46096</v>
      </c>
      <c r="P4193" t="s">
        <v>1361</v>
      </c>
      <c r="Q4193" t="s">
        <v>3511</v>
      </c>
      <c r="R4193" t="s">
        <v>1358</v>
      </c>
      <c r="S4193" t="s">
        <v>1332</v>
      </c>
      <c r="T4193" t="s">
        <v>3512</v>
      </c>
      <c r="U4193" t="s">
        <v>1340</v>
      </c>
      <c r="V4193" t="s">
        <v>1341</v>
      </c>
      <c r="W4193" t="s">
        <v>1358</v>
      </c>
      <c r="AC4193" t="s">
        <v>1343</v>
      </c>
      <c r="AF4193" t="s">
        <v>1343</v>
      </c>
      <c r="AI4193" t="s">
        <v>1358</v>
      </c>
      <c r="AJ4193">
        <v>115</v>
      </c>
      <c r="AL4193">
        <v>0</v>
      </c>
      <c r="AM4193" t="s">
        <v>1332</v>
      </c>
      <c r="AN4193">
        <v>0</v>
      </c>
      <c r="AO4193">
        <v>0</v>
      </c>
    </row>
    <row r="4194" spans="1:41" hidden="1" x14ac:dyDescent="0.3">
      <c r="A4194" t="s">
        <v>1332</v>
      </c>
      <c r="B4194" t="s">
        <v>1332</v>
      </c>
      <c r="C4194" t="s">
        <v>47</v>
      </c>
      <c r="D4194" t="s">
        <v>3069</v>
      </c>
      <c r="E4194">
        <v>2026007</v>
      </c>
      <c r="I4194" t="s">
        <v>1335</v>
      </c>
      <c r="J4194">
        <v>60</v>
      </c>
      <c r="K4194" t="s">
        <v>3510</v>
      </c>
      <c r="L4194">
        <v>46056</v>
      </c>
      <c r="N4194">
        <v>46096</v>
      </c>
      <c r="P4194" t="s">
        <v>1361</v>
      </c>
      <c r="Q4194" t="s">
        <v>3511</v>
      </c>
      <c r="R4194" t="s">
        <v>1358</v>
      </c>
      <c r="S4194" t="s">
        <v>1374</v>
      </c>
      <c r="T4194" t="s">
        <v>1619</v>
      </c>
      <c r="U4194" t="s">
        <v>1354</v>
      </c>
      <c r="V4194" t="s">
        <v>1341</v>
      </c>
      <c r="W4194" t="s">
        <v>1358</v>
      </c>
      <c r="AC4194" t="s">
        <v>1343</v>
      </c>
      <c r="AF4194" t="s">
        <v>1343</v>
      </c>
      <c r="AI4194" t="s">
        <v>1358</v>
      </c>
      <c r="AJ4194">
        <v>125</v>
      </c>
      <c r="AL4194">
        <v>0</v>
      </c>
      <c r="AM4194" t="s">
        <v>1332</v>
      </c>
      <c r="AN4194">
        <v>0</v>
      </c>
      <c r="AO4194">
        <v>0</v>
      </c>
    </row>
    <row r="4195" spans="1:41" hidden="1" x14ac:dyDescent="0.3">
      <c r="C4195" t="s">
        <v>205</v>
      </c>
      <c r="D4195" t="s">
        <v>4033</v>
      </c>
      <c r="E4195">
        <v>2026003</v>
      </c>
      <c r="F4195" t="s">
        <v>8822</v>
      </c>
      <c r="G4195" t="s">
        <v>8823</v>
      </c>
      <c r="I4195" t="s">
        <v>1335</v>
      </c>
      <c r="J4195">
        <v>0</v>
      </c>
      <c r="K4195" t="s">
        <v>8824</v>
      </c>
      <c r="L4195">
        <v>46127</v>
      </c>
      <c r="N4195">
        <v>46157</v>
      </c>
      <c r="P4195" t="s">
        <v>1337</v>
      </c>
      <c r="Q4195" t="s">
        <v>8825</v>
      </c>
      <c r="U4195" t="s">
        <v>1340</v>
      </c>
      <c r="V4195" t="s">
        <v>1537</v>
      </c>
      <c r="W4195" t="s">
        <v>1355</v>
      </c>
      <c r="AC4195" t="s">
        <v>1343</v>
      </c>
      <c r="AF4195" t="s">
        <v>1343</v>
      </c>
      <c r="AI4195">
        <v>27</v>
      </c>
      <c r="AJ4195">
        <v>45</v>
      </c>
      <c r="AL4195">
        <v>0</v>
      </c>
      <c r="AM4195" t="s">
        <v>1332</v>
      </c>
      <c r="AN4195">
        <v>0</v>
      </c>
      <c r="AO4195">
        <v>0</v>
      </c>
    </row>
    <row r="4196" spans="1:41" hidden="1" x14ac:dyDescent="0.3">
      <c r="C4196" t="s">
        <v>205</v>
      </c>
      <c r="D4196" t="s">
        <v>1755</v>
      </c>
      <c r="E4196">
        <v>2025329</v>
      </c>
      <c r="F4196" t="s">
        <v>8822</v>
      </c>
      <c r="G4196" t="s">
        <v>8823</v>
      </c>
      <c r="I4196" t="s">
        <v>1335</v>
      </c>
      <c r="K4196" t="s">
        <v>8824</v>
      </c>
      <c r="L4196">
        <v>46127</v>
      </c>
      <c r="N4196">
        <v>46157</v>
      </c>
      <c r="P4196" t="s">
        <v>1337</v>
      </c>
      <c r="Q4196" t="s">
        <v>8825</v>
      </c>
      <c r="U4196" t="s">
        <v>1340</v>
      </c>
      <c r="V4196" t="s">
        <v>1537</v>
      </c>
      <c r="W4196" t="s">
        <v>1355</v>
      </c>
      <c r="AC4196" t="s">
        <v>1343</v>
      </c>
      <c r="AF4196" t="s">
        <v>1343</v>
      </c>
      <c r="AI4196">
        <v>27</v>
      </c>
      <c r="AJ4196">
        <v>52</v>
      </c>
      <c r="AL4196">
        <v>0</v>
      </c>
      <c r="AM4196" t="s">
        <v>1332</v>
      </c>
      <c r="AN4196">
        <v>0</v>
      </c>
      <c r="AO4196">
        <v>0</v>
      </c>
    </row>
    <row r="4197" spans="1:41" hidden="1" x14ac:dyDescent="0.3">
      <c r="A4197" t="s">
        <v>1332</v>
      </c>
      <c r="B4197" t="s">
        <v>1332</v>
      </c>
      <c r="C4197" t="s">
        <v>1386</v>
      </c>
      <c r="D4197" t="s">
        <v>1438</v>
      </c>
      <c r="E4197">
        <v>2025933</v>
      </c>
      <c r="I4197" t="s">
        <v>1335</v>
      </c>
      <c r="J4197">
        <v>150</v>
      </c>
      <c r="K4197" t="s">
        <v>4436</v>
      </c>
      <c r="L4197">
        <v>46079</v>
      </c>
      <c r="N4197">
        <v>46113</v>
      </c>
      <c r="P4197" t="s">
        <v>1337</v>
      </c>
      <c r="Q4197" t="s">
        <v>4437</v>
      </c>
      <c r="R4197" t="s">
        <v>1339</v>
      </c>
      <c r="S4197" t="s">
        <v>1332</v>
      </c>
      <c r="U4197" t="s">
        <v>1340</v>
      </c>
      <c r="V4197" t="s">
        <v>1341</v>
      </c>
      <c r="W4197" t="s">
        <v>1339</v>
      </c>
      <c r="X4197">
        <v>46094</v>
      </c>
      <c r="Y4197" t="s">
        <v>4438</v>
      </c>
      <c r="AC4197" t="s">
        <v>1343</v>
      </c>
      <c r="AF4197" t="s">
        <v>1343</v>
      </c>
      <c r="AI4197" t="s">
        <v>1339</v>
      </c>
      <c r="AJ4197">
        <v>200</v>
      </c>
      <c r="AL4197">
        <v>0</v>
      </c>
      <c r="AM4197">
        <v>0</v>
      </c>
      <c r="AN4197">
        <v>0</v>
      </c>
      <c r="AO4197">
        <v>0</v>
      </c>
    </row>
    <row r="4198" spans="1:41" hidden="1" x14ac:dyDescent="0.3">
      <c r="A4198" t="s">
        <v>1332</v>
      </c>
      <c r="B4198" t="s">
        <v>1332</v>
      </c>
      <c r="C4198" t="s">
        <v>1386</v>
      </c>
      <c r="D4198" t="s">
        <v>1755</v>
      </c>
      <c r="E4198">
        <v>2025329</v>
      </c>
      <c r="I4198" t="s">
        <v>1335</v>
      </c>
      <c r="J4198">
        <v>0</v>
      </c>
      <c r="K4198" t="s">
        <v>4436</v>
      </c>
      <c r="L4198">
        <v>46079</v>
      </c>
      <c r="N4198">
        <v>46113</v>
      </c>
      <c r="P4198" t="s">
        <v>1337</v>
      </c>
      <c r="Q4198" t="s">
        <v>4437</v>
      </c>
      <c r="R4198" t="s">
        <v>1339</v>
      </c>
      <c r="S4198" t="s">
        <v>1332</v>
      </c>
      <c r="U4198" t="s">
        <v>1340</v>
      </c>
      <c r="V4198" t="s">
        <v>1341</v>
      </c>
      <c r="W4198" t="s">
        <v>1339</v>
      </c>
      <c r="X4198">
        <v>46094</v>
      </c>
      <c r="Y4198" t="s">
        <v>4438</v>
      </c>
      <c r="AC4198" t="s">
        <v>1343</v>
      </c>
      <c r="AF4198" t="s">
        <v>1343</v>
      </c>
      <c r="AI4198" t="s">
        <v>1339</v>
      </c>
      <c r="AJ4198">
        <v>52</v>
      </c>
      <c r="AL4198" t="s">
        <v>1332</v>
      </c>
      <c r="AM4198" t="s">
        <v>1332</v>
      </c>
      <c r="AN4198">
        <v>0</v>
      </c>
      <c r="AO4198">
        <v>0</v>
      </c>
    </row>
    <row r="4199" spans="1:41" hidden="1" x14ac:dyDescent="0.3">
      <c r="C4199" t="s">
        <v>304</v>
      </c>
      <c r="D4199" t="s">
        <v>3708</v>
      </c>
      <c r="E4199">
        <v>2025322</v>
      </c>
      <c r="F4199" t="s">
        <v>8520</v>
      </c>
      <c r="G4199" t="s">
        <v>8848</v>
      </c>
      <c r="I4199" t="s">
        <v>1335</v>
      </c>
      <c r="J4199">
        <v>0</v>
      </c>
      <c r="K4199" t="s">
        <v>8849</v>
      </c>
      <c r="L4199">
        <v>46128</v>
      </c>
      <c r="N4199">
        <v>46157</v>
      </c>
      <c r="P4199" t="s">
        <v>1361</v>
      </c>
      <c r="Q4199" t="s">
        <v>8850</v>
      </c>
      <c r="R4199" t="s">
        <v>1781</v>
      </c>
      <c r="U4199" t="s">
        <v>1537</v>
      </c>
      <c r="V4199" t="s">
        <v>1341</v>
      </c>
      <c r="W4199" t="s">
        <v>1355</v>
      </c>
      <c r="AC4199" t="s">
        <v>1343</v>
      </c>
      <c r="AF4199" t="s">
        <v>1343</v>
      </c>
      <c r="AI4199">
        <v>27</v>
      </c>
      <c r="AJ4199">
        <v>90</v>
      </c>
      <c r="AL4199">
        <v>0</v>
      </c>
      <c r="AM4199" t="s">
        <v>1332</v>
      </c>
      <c r="AN4199">
        <v>0</v>
      </c>
      <c r="AO4199">
        <v>0</v>
      </c>
    </row>
    <row r="4200" spans="1:41" hidden="1" x14ac:dyDescent="0.3">
      <c r="C4200" t="s">
        <v>304</v>
      </c>
      <c r="D4200" t="s">
        <v>3882</v>
      </c>
      <c r="E4200">
        <v>2025322</v>
      </c>
      <c r="F4200" t="s">
        <v>8520</v>
      </c>
      <c r="G4200" t="s">
        <v>8848</v>
      </c>
      <c r="I4200" t="s">
        <v>1335</v>
      </c>
      <c r="J4200">
        <v>0</v>
      </c>
      <c r="K4200" t="s">
        <v>8849</v>
      </c>
      <c r="L4200">
        <v>46128</v>
      </c>
      <c r="N4200">
        <v>46157</v>
      </c>
      <c r="P4200" t="s">
        <v>1361</v>
      </c>
      <c r="Q4200" t="s">
        <v>8850</v>
      </c>
      <c r="R4200" t="s">
        <v>1781</v>
      </c>
      <c r="U4200" t="s">
        <v>1537</v>
      </c>
      <c r="V4200" t="s">
        <v>1341</v>
      </c>
      <c r="W4200" t="s">
        <v>1355</v>
      </c>
      <c r="AC4200" t="s">
        <v>1343</v>
      </c>
      <c r="AF4200" t="s">
        <v>1343</v>
      </c>
      <c r="AI4200">
        <v>27</v>
      </c>
      <c r="AJ4200">
        <v>90</v>
      </c>
      <c r="AL4200">
        <v>0</v>
      </c>
      <c r="AM4200" t="s">
        <v>1332</v>
      </c>
      <c r="AN4200">
        <v>0</v>
      </c>
      <c r="AO4200">
        <v>0</v>
      </c>
    </row>
    <row r="4201" spans="1:41" hidden="1" x14ac:dyDescent="0.3">
      <c r="C4201" t="s">
        <v>304</v>
      </c>
      <c r="D4201" t="s">
        <v>4631</v>
      </c>
      <c r="E4201">
        <v>2026010</v>
      </c>
      <c r="F4201" t="s">
        <v>8520</v>
      </c>
      <c r="G4201" t="s">
        <v>8848</v>
      </c>
      <c r="I4201" t="s">
        <v>1335</v>
      </c>
      <c r="J4201">
        <v>0</v>
      </c>
      <c r="K4201" t="s">
        <v>8849</v>
      </c>
      <c r="L4201">
        <v>46128</v>
      </c>
      <c r="N4201">
        <v>46157</v>
      </c>
      <c r="P4201" t="s">
        <v>1361</v>
      </c>
      <c r="Q4201" t="s">
        <v>8850</v>
      </c>
      <c r="R4201" t="s">
        <v>1781</v>
      </c>
      <c r="U4201" t="s">
        <v>1537</v>
      </c>
      <c r="V4201" t="s">
        <v>1341</v>
      </c>
      <c r="W4201" t="s">
        <v>1355</v>
      </c>
      <c r="AC4201" t="s">
        <v>1343</v>
      </c>
      <c r="AF4201" t="s">
        <v>1343</v>
      </c>
      <c r="AI4201">
        <v>27</v>
      </c>
      <c r="AJ4201">
        <v>30</v>
      </c>
      <c r="AL4201">
        <v>0</v>
      </c>
      <c r="AM4201" t="s">
        <v>1332</v>
      </c>
      <c r="AN4201">
        <v>0</v>
      </c>
      <c r="AO4201">
        <v>0</v>
      </c>
    </row>
    <row r="4202" spans="1:41" hidden="1" x14ac:dyDescent="0.3">
      <c r="C4202" t="s">
        <v>304</v>
      </c>
      <c r="D4202" t="s">
        <v>4635</v>
      </c>
      <c r="E4202">
        <v>2026013</v>
      </c>
      <c r="F4202" t="s">
        <v>8520</v>
      </c>
      <c r="G4202" t="s">
        <v>8848</v>
      </c>
      <c r="I4202" t="s">
        <v>1335</v>
      </c>
      <c r="J4202">
        <v>0</v>
      </c>
      <c r="K4202" t="s">
        <v>8849</v>
      </c>
      <c r="L4202">
        <v>46128</v>
      </c>
      <c r="N4202">
        <v>46157</v>
      </c>
      <c r="P4202" t="s">
        <v>1361</v>
      </c>
      <c r="Q4202" t="s">
        <v>8850</v>
      </c>
      <c r="R4202" t="s">
        <v>1781</v>
      </c>
      <c r="U4202" t="s">
        <v>1537</v>
      </c>
      <c r="V4202" t="s">
        <v>1341</v>
      </c>
      <c r="W4202" t="s">
        <v>1355</v>
      </c>
      <c r="AC4202" t="s">
        <v>1343</v>
      </c>
      <c r="AF4202" t="s">
        <v>1343</v>
      </c>
      <c r="AI4202">
        <v>27</v>
      </c>
      <c r="AJ4202">
        <v>60</v>
      </c>
      <c r="AL4202">
        <v>0</v>
      </c>
      <c r="AM4202" t="s">
        <v>1332</v>
      </c>
      <c r="AN4202">
        <v>0</v>
      </c>
      <c r="AO4202">
        <v>0</v>
      </c>
    </row>
    <row r="4203" spans="1:41" hidden="1" x14ac:dyDescent="0.3">
      <c r="A4203" t="s">
        <v>1332</v>
      </c>
      <c r="B4203" t="s">
        <v>1332</v>
      </c>
      <c r="C4203" t="s">
        <v>1371</v>
      </c>
      <c r="D4203" t="s">
        <v>1438</v>
      </c>
      <c r="E4203">
        <v>2025933</v>
      </c>
      <c r="I4203" t="s">
        <v>1335</v>
      </c>
      <c r="J4203">
        <v>300</v>
      </c>
      <c r="K4203" t="s">
        <v>3314</v>
      </c>
      <c r="L4203">
        <v>46041</v>
      </c>
      <c r="N4203">
        <v>46081</v>
      </c>
      <c r="P4203" t="s">
        <v>1337</v>
      </c>
      <c r="Q4203" t="s">
        <v>3315</v>
      </c>
      <c r="R4203" t="s">
        <v>1339</v>
      </c>
      <c r="S4203" t="s">
        <v>1332</v>
      </c>
      <c r="U4203" t="s">
        <v>1340</v>
      </c>
      <c r="V4203" t="s">
        <v>1341</v>
      </c>
      <c r="W4203" t="s">
        <v>1339</v>
      </c>
      <c r="X4203">
        <v>46077</v>
      </c>
      <c r="Y4203" t="s">
        <v>3316</v>
      </c>
      <c r="AC4203" t="s">
        <v>1343</v>
      </c>
      <c r="AF4203" t="s">
        <v>1343</v>
      </c>
      <c r="AI4203" t="s">
        <v>1339</v>
      </c>
      <c r="AJ4203">
        <v>350</v>
      </c>
      <c r="AL4203">
        <v>0</v>
      </c>
      <c r="AM4203">
        <v>0</v>
      </c>
      <c r="AN4203">
        <v>0</v>
      </c>
      <c r="AO4203">
        <v>0</v>
      </c>
    </row>
    <row r="4204" spans="1:41" hidden="1" x14ac:dyDescent="0.3">
      <c r="A4204" t="s">
        <v>1332</v>
      </c>
      <c r="B4204" t="s">
        <v>1332</v>
      </c>
      <c r="C4204" t="s">
        <v>1371</v>
      </c>
      <c r="D4204" t="s">
        <v>1755</v>
      </c>
      <c r="E4204">
        <v>2025329</v>
      </c>
      <c r="I4204" t="s">
        <v>1335</v>
      </c>
      <c r="J4204">
        <v>0</v>
      </c>
      <c r="K4204" t="s">
        <v>3314</v>
      </c>
      <c r="L4204">
        <v>46041</v>
      </c>
      <c r="N4204">
        <v>46081</v>
      </c>
      <c r="P4204" t="s">
        <v>1337</v>
      </c>
      <c r="Q4204" t="s">
        <v>3315</v>
      </c>
      <c r="R4204" t="s">
        <v>1339</v>
      </c>
      <c r="S4204" t="s">
        <v>1332</v>
      </c>
      <c r="U4204" t="s">
        <v>1340</v>
      </c>
      <c r="V4204" t="s">
        <v>1341</v>
      </c>
      <c r="W4204" t="s">
        <v>1339</v>
      </c>
      <c r="X4204">
        <v>46077</v>
      </c>
      <c r="Y4204" t="s">
        <v>3316</v>
      </c>
      <c r="AC4204" t="s">
        <v>1343</v>
      </c>
      <c r="AF4204" t="s">
        <v>1343</v>
      </c>
      <c r="AI4204" t="s">
        <v>1339</v>
      </c>
      <c r="AJ4204">
        <v>52</v>
      </c>
      <c r="AL4204" t="s">
        <v>1332</v>
      </c>
      <c r="AM4204" t="s">
        <v>1332</v>
      </c>
      <c r="AN4204">
        <v>0</v>
      </c>
      <c r="AO4204">
        <v>0</v>
      </c>
    </row>
    <row r="4205" spans="1:41" hidden="1" x14ac:dyDescent="0.3">
      <c r="A4205" t="s">
        <v>1332</v>
      </c>
      <c r="B4205" t="s">
        <v>1332</v>
      </c>
      <c r="C4205" t="s">
        <v>1371</v>
      </c>
      <c r="D4205" t="s">
        <v>2962</v>
      </c>
      <c r="E4205">
        <v>2025945</v>
      </c>
      <c r="F4205" t="s">
        <v>7391</v>
      </c>
      <c r="G4205" t="s">
        <v>7392</v>
      </c>
      <c r="I4205" t="s">
        <v>1335</v>
      </c>
      <c r="J4205">
        <v>400</v>
      </c>
      <c r="K4205" t="s">
        <v>7393</v>
      </c>
      <c r="L4205">
        <v>46109</v>
      </c>
      <c r="N4205">
        <v>46157</v>
      </c>
      <c r="P4205" t="s">
        <v>1420</v>
      </c>
      <c r="Q4205" t="s">
        <v>7394</v>
      </c>
      <c r="R4205" t="s">
        <v>1781</v>
      </c>
      <c r="S4205" t="s">
        <v>1332</v>
      </c>
      <c r="U4205" t="s">
        <v>1340</v>
      </c>
      <c r="V4205" t="s">
        <v>1341</v>
      </c>
      <c r="W4205" t="s">
        <v>1355</v>
      </c>
      <c r="AC4205" t="s">
        <v>1343</v>
      </c>
      <c r="AF4205" t="s">
        <v>1343</v>
      </c>
      <c r="AI4205">
        <v>27</v>
      </c>
      <c r="AJ4205">
        <v>460</v>
      </c>
      <c r="AL4205">
        <v>0</v>
      </c>
      <c r="AM4205" t="s">
        <v>1332</v>
      </c>
      <c r="AN4205">
        <v>0</v>
      </c>
      <c r="AO4205">
        <v>0</v>
      </c>
    </row>
    <row r="4206" spans="1:41" hidden="1" x14ac:dyDescent="0.3">
      <c r="A4206" t="s">
        <v>1332</v>
      </c>
      <c r="B4206" t="s">
        <v>1332</v>
      </c>
      <c r="C4206" t="s">
        <v>1386</v>
      </c>
      <c r="D4206" t="s">
        <v>3906</v>
      </c>
      <c r="E4206">
        <v>2026009</v>
      </c>
      <c r="I4206" t="s">
        <v>1335</v>
      </c>
      <c r="J4206">
        <v>120</v>
      </c>
      <c r="K4206" t="s">
        <v>4433</v>
      </c>
      <c r="L4206">
        <v>46079</v>
      </c>
      <c r="N4206">
        <v>46113</v>
      </c>
      <c r="P4206" t="s">
        <v>1337</v>
      </c>
      <c r="Q4206" t="s">
        <v>4434</v>
      </c>
      <c r="R4206" t="s">
        <v>1358</v>
      </c>
      <c r="S4206" t="s">
        <v>1332</v>
      </c>
      <c r="T4206" t="s">
        <v>4435</v>
      </c>
      <c r="U4206" t="s">
        <v>1340</v>
      </c>
      <c r="V4206" t="s">
        <v>1341</v>
      </c>
      <c r="W4206" t="s">
        <v>1358</v>
      </c>
      <c r="AC4206" t="s">
        <v>1343</v>
      </c>
      <c r="AF4206" t="s">
        <v>1343</v>
      </c>
      <c r="AI4206" t="s">
        <v>1358</v>
      </c>
      <c r="AJ4206">
        <v>175</v>
      </c>
      <c r="AL4206">
        <v>0</v>
      </c>
      <c r="AM4206" t="s">
        <v>1332</v>
      </c>
      <c r="AN4206">
        <v>0</v>
      </c>
      <c r="AO4206">
        <v>0</v>
      </c>
    </row>
    <row r="4207" spans="1:41" hidden="1" x14ac:dyDescent="0.3">
      <c r="A4207" t="s">
        <v>1332</v>
      </c>
      <c r="B4207" t="s">
        <v>1332</v>
      </c>
      <c r="C4207" t="s">
        <v>1359</v>
      </c>
      <c r="D4207" t="s">
        <v>6423</v>
      </c>
      <c r="E4207" t="s">
        <v>6424</v>
      </c>
      <c r="F4207" t="s">
        <v>6972</v>
      </c>
      <c r="I4207" t="s">
        <v>1335</v>
      </c>
      <c r="J4207">
        <v>100</v>
      </c>
      <c r="K4207" t="s">
        <v>6973</v>
      </c>
      <c r="L4207">
        <v>46104</v>
      </c>
      <c r="N4207">
        <v>46152</v>
      </c>
      <c r="P4207" t="s">
        <v>1337</v>
      </c>
      <c r="Q4207" t="s">
        <v>6974</v>
      </c>
      <c r="R4207" t="s">
        <v>1358</v>
      </c>
      <c r="S4207" t="s">
        <v>1332</v>
      </c>
      <c r="U4207" t="s">
        <v>1340</v>
      </c>
      <c r="V4207" t="s">
        <v>1341</v>
      </c>
      <c r="W4207" t="s">
        <v>1358</v>
      </c>
      <c r="AC4207" t="s">
        <v>1343</v>
      </c>
      <c r="AF4207" t="s">
        <v>1343</v>
      </c>
      <c r="AI4207" t="s">
        <v>1358</v>
      </c>
      <c r="AJ4207">
        <v>130</v>
      </c>
      <c r="AL4207">
        <v>0</v>
      </c>
      <c r="AM4207" t="s">
        <v>1332</v>
      </c>
      <c r="AN4207">
        <v>0</v>
      </c>
      <c r="AO4207">
        <v>0</v>
      </c>
    </row>
    <row r="4208" spans="1:41" hidden="1" x14ac:dyDescent="0.3">
      <c r="A4208" t="s">
        <v>1332</v>
      </c>
      <c r="B4208" t="s">
        <v>1332</v>
      </c>
      <c r="C4208" t="s">
        <v>1359</v>
      </c>
      <c r="D4208" t="s">
        <v>6419</v>
      </c>
      <c r="E4208">
        <v>2026053</v>
      </c>
      <c r="F4208" t="s">
        <v>6972</v>
      </c>
      <c r="I4208" t="s">
        <v>1335</v>
      </c>
      <c r="J4208">
        <v>0</v>
      </c>
      <c r="K4208" t="s">
        <v>6973</v>
      </c>
      <c r="L4208">
        <v>46104</v>
      </c>
      <c r="N4208">
        <v>46152</v>
      </c>
      <c r="P4208" t="s">
        <v>1337</v>
      </c>
      <c r="Q4208" t="s">
        <v>6974</v>
      </c>
      <c r="R4208" t="s">
        <v>1358</v>
      </c>
      <c r="S4208" t="s">
        <v>1332</v>
      </c>
      <c r="U4208" t="s">
        <v>1340</v>
      </c>
      <c r="V4208" t="s">
        <v>1341</v>
      </c>
      <c r="W4208" t="s">
        <v>1358</v>
      </c>
      <c r="AC4208" t="s">
        <v>1343</v>
      </c>
      <c r="AF4208" t="s">
        <v>1343</v>
      </c>
      <c r="AI4208" t="s">
        <v>1358</v>
      </c>
      <c r="AJ4208">
        <v>0</v>
      </c>
      <c r="AL4208">
        <v>0</v>
      </c>
      <c r="AM4208" t="s">
        <v>1332</v>
      </c>
      <c r="AN4208">
        <v>0</v>
      </c>
      <c r="AO4208">
        <v>0</v>
      </c>
    </row>
    <row r="4209" spans="1:41" hidden="1" x14ac:dyDescent="0.3">
      <c r="C4209" t="s">
        <v>64</v>
      </c>
      <c r="D4209" t="s">
        <v>4520</v>
      </c>
      <c r="E4209">
        <v>2026012</v>
      </c>
      <c r="F4209" t="s">
        <v>8740</v>
      </c>
      <c r="G4209" t="s">
        <v>4636</v>
      </c>
      <c r="I4209" t="s">
        <v>1335</v>
      </c>
      <c r="J4209">
        <v>220</v>
      </c>
      <c r="K4209" t="s">
        <v>6973</v>
      </c>
      <c r="L4209">
        <v>46127</v>
      </c>
      <c r="N4209">
        <v>46162</v>
      </c>
      <c r="P4209" t="s">
        <v>1337</v>
      </c>
      <c r="Q4209" t="s">
        <v>6974</v>
      </c>
      <c r="U4209" t="s">
        <v>1340</v>
      </c>
      <c r="V4209" t="s">
        <v>1341</v>
      </c>
      <c r="W4209" t="s">
        <v>1355</v>
      </c>
      <c r="AC4209" t="s">
        <v>1343</v>
      </c>
      <c r="AF4209" t="s">
        <v>1343</v>
      </c>
      <c r="AI4209">
        <v>32</v>
      </c>
      <c r="AJ4209">
        <v>285</v>
      </c>
      <c r="AL4209">
        <v>0</v>
      </c>
      <c r="AM4209" t="s">
        <v>1332</v>
      </c>
      <c r="AN4209">
        <v>0</v>
      </c>
      <c r="AO4209">
        <v>0</v>
      </c>
    </row>
    <row r="4210" spans="1:41" hidden="1" x14ac:dyDescent="0.3">
      <c r="C4210" t="s">
        <v>64</v>
      </c>
      <c r="D4210" t="s">
        <v>8688</v>
      </c>
      <c r="E4210" t="s">
        <v>1332</v>
      </c>
      <c r="F4210" t="s">
        <v>8740</v>
      </c>
      <c r="G4210" t="s">
        <v>8634</v>
      </c>
      <c r="I4210" t="s">
        <v>1335</v>
      </c>
      <c r="J4210">
        <v>220</v>
      </c>
      <c r="K4210" t="s">
        <v>6973</v>
      </c>
      <c r="L4210">
        <v>46127</v>
      </c>
      <c r="N4210">
        <v>46162</v>
      </c>
      <c r="P4210" t="s">
        <v>1337</v>
      </c>
      <c r="Q4210" t="s">
        <v>6974</v>
      </c>
      <c r="U4210" t="s">
        <v>1340</v>
      </c>
      <c r="V4210" t="s">
        <v>1341</v>
      </c>
      <c r="W4210" t="s">
        <v>1355</v>
      </c>
      <c r="AC4210" t="s">
        <v>1343</v>
      </c>
      <c r="AF4210" t="s">
        <v>1343</v>
      </c>
      <c r="AI4210">
        <v>32</v>
      </c>
      <c r="AJ4210" t="s">
        <v>1332</v>
      </c>
      <c r="AL4210">
        <v>0</v>
      </c>
      <c r="AM4210" t="s">
        <v>1332</v>
      </c>
      <c r="AN4210">
        <v>0</v>
      </c>
      <c r="AO4210">
        <v>0</v>
      </c>
    </row>
    <row r="4211" spans="1:41" hidden="1" x14ac:dyDescent="0.3">
      <c r="C4211" t="s">
        <v>64</v>
      </c>
      <c r="D4211" t="s">
        <v>8692</v>
      </c>
      <c r="E4211" t="s">
        <v>1332</v>
      </c>
      <c r="F4211" t="s">
        <v>8740</v>
      </c>
      <c r="G4211" t="s">
        <v>8634</v>
      </c>
      <c r="I4211" t="s">
        <v>1335</v>
      </c>
      <c r="J4211">
        <v>0</v>
      </c>
      <c r="K4211" t="s">
        <v>6973</v>
      </c>
      <c r="L4211">
        <v>46127</v>
      </c>
      <c r="N4211">
        <v>46162</v>
      </c>
      <c r="P4211" t="s">
        <v>1337</v>
      </c>
      <c r="Q4211" t="s">
        <v>6974</v>
      </c>
      <c r="U4211" t="s">
        <v>1340</v>
      </c>
      <c r="V4211" t="s">
        <v>1341</v>
      </c>
      <c r="W4211" t="s">
        <v>1355</v>
      </c>
      <c r="AC4211" t="s">
        <v>1343</v>
      </c>
      <c r="AF4211" t="s">
        <v>1343</v>
      </c>
      <c r="AI4211">
        <v>32</v>
      </c>
      <c r="AJ4211" t="s">
        <v>1332</v>
      </c>
      <c r="AL4211">
        <v>0</v>
      </c>
      <c r="AM4211" t="s">
        <v>1332</v>
      </c>
      <c r="AN4211">
        <v>0</v>
      </c>
      <c r="AO4211">
        <v>0</v>
      </c>
    </row>
    <row r="4212" spans="1:41" hidden="1" x14ac:dyDescent="0.3">
      <c r="A4212" t="s">
        <v>1332</v>
      </c>
      <c r="B4212" t="s">
        <v>1379</v>
      </c>
      <c r="C4212" t="s">
        <v>39</v>
      </c>
      <c r="D4212" t="s">
        <v>2463</v>
      </c>
      <c r="E4212" t="s">
        <v>1332</v>
      </c>
      <c r="I4212" t="s">
        <v>1335</v>
      </c>
      <c r="J4212">
        <v>300</v>
      </c>
      <c r="K4212" t="s">
        <v>2931</v>
      </c>
      <c r="L4212">
        <v>46026</v>
      </c>
      <c r="N4212">
        <v>46068</v>
      </c>
      <c r="P4212" t="s">
        <v>1337</v>
      </c>
      <c r="Q4212" t="s">
        <v>2932</v>
      </c>
      <c r="R4212" t="s">
        <v>1358</v>
      </c>
      <c r="S4212" t="s">
        <v>1332</v>
      </c>
      <c r="U4212" t="s">
        <v>1340</v>
      </c>
      <c r="V4212" t="s">
        <v>1341</v>
      </c>
      <c r="W4212" t="s">
        <v>1358</v>
      </c>
      <c r="AC4212" t="s">
        <v>1343</v>
      </c>
      <c r="AF4212" t="s">
        <v>1343</v>
      </c>
      <c r="AI4212" t="s">
        <v>1358</v>
      </c>
      <c r="AJ4212" t="s">
        <v>1332</v>
      </c>
      <c r="AL4212">
        <v>0</v>
      </c>
      <c r="AM4212" t="s">
        <v>1332</v>
      </c>
      <c r="AN4212">
        <v>0</v>
      </c>
      <c r="AO4212">
        <v>0</v>
      </c>
    </row>
    <row r="4213" spans="1:41" hidden="1" x14ac:dyDescent="0.3">
      <c r="A4213" t="s">
        <v>1332</v>
      </c>
      <c r="B4213" t="s">
        <v>1379</v>
      </c>
      <c r="C4213" t="s">
        <v>39</v>
      </c>
      <c r="D4213" t="s">
        <v>2376</v>
      </c>
      <c r="E4213" t="s">
        <v>1332</v>
      </c>
      <c r="I4213" t="s">
        <v>1335</v>
      </c>
      <c r="J4213">
        <v>300</v>
      </c>
      <c r="K4213" t="s">
        <v>2931</v>
      </c>
      <c r="L4213">
        <v>46026</v>
      </c>
      <c r="N4213">
        <v>46068</v>
      </c>
      <c r="P4213" t="s">
        <v>1337</v>
      </c>
      <c r="Q4213" t="s">
        <v>2932</v>
      </c>
      <c r="R4213" t="s">
        <v>1339</v>
      </c>
      <c r="S4213" t="s">
        <v>1332</v>
      </c>
      <c r="U4213" t="s">
        <v>1340</v>
      </c>
      <c r="V4213" t="s">
        <v>1341</v>
      </c>
      <c r="W4213" t="s">
        <v>1339</v>
      </c>
      <c r="X4213">
        <v>46041</v>
      </c>
      <c r="Y4213" t="s">
        <v>2933</v>
      </c>
      <c r="Z4213">
        <v>90</v>
      </c>
      <c r="AA4213">
        <v>38</v>
      </c>
      <c r="AB4213">
        <v>4</v>
      </c>
      <c r="AC4213" t="s">
        <v>1343</v>
      </c>
      <c r="AF4213" t="s">
        <v>1343</v>
      </c>
      <c r="AI4213" t="s">
        <v>1339</v>
      </c>
      <c r="AJ4213" t="s">
        <v>1332</v>
      </c>
      <c r="AL4213">
        <v>90</v>
      </c>
      <c r="AM4213">
        <v>90</v>
      </c>
      <c r="AN4213">
        <v>0.422222222222222</v>
      </c>
      <c r="AO4213">
        <v>0</v>
      </c>
    </row>
    <row r="4214" spans="1:41" hidden="1" x14ac:dyDescent="0.3">
      <c r="A4214" t="s">
        <v>1332</v>
      </c>
      <c r="B4214" t="s">
        <v>1332</v>
      </c>
      <c r="C4214" t="s">
        <v>39</v>
      </c>
      <c r="D4214" t="s">
        <v>1438</v>
      </c>
      <c r="E4214">
        <v>2025933</v>
      </c>
      <c r="I4214" t="s">
        <v>1335</v>
      </c>
      <c r="J4214">
        <v>300</v>
      </c>
      <c r="K4214" t="s">
        <v>2931</v>
      </c>
      <c r="L4214">
        <v>46051</v>
      </c>
      <c r="N4214">
        <v>46096</v>
      </c>
      <c r="P4214" t="s">
        <v>1337</v>
      </c>
      <c r="Q4214" t="s">
        <v>2932</v>
      </c>
      <c r="R4214" t="s">
        <v>1358</v>
      </c>
      <c r="S4214" t="s">
        <v>1332</v>
      </c>
      <c r="U4214" t="s">
        <v>1340</v>
      </c>
      <c r="V4214" t="s">
        <v>1341</v>
      </c>
      <c r="W4214" t="s">
        <v>1358</v>
      </c>
      <c r="AC4214" t="s">
        <v>1343</v>
      </c>
      <c r="AF4214" t="s">
        <v>1343</v>
      </c>
      <c r="AI4214" t="s">
        <v>1358</v>
      </c>
      <c r="AJ4214">
        <v>350</v>
      </c>
      <c r="AL4214">
        <v>0</v>
      </c>
      <c r="AM4214" t="s">
        <v>1332</v>
      </c>
      <c r="AN4214">
        <v>0</v>
      </c>
      <c r="AO4214">
        <v>0</v>
      </c>
    </row>
    <row r="4215" spans="1:41" hidden="1" x14ac:dyDescent="0.3">
      <c r="A4215" t="s">
        <v>1332</v>
      </c>
      <c r="B4215" t="s">
        <v>1332</v>
      </c>
      <c r="C4215" t="s">
        <v>39</v>
      </c>
      <c r="D4215" t="s">
        <v>2695</v>
      </c>
      <c r="E4215">
        <v>2025982</v>
      </c>
      <c r="I4215" t="s">
        <v>1335</v>
      </c>
      <c r="J4215">
        <v>0</v>
      </c>
      <c r="K4215" t="s">
        <v>2931</v>
      </c>
      <c r="L4215">
        <v>46051</v>
      </c>
      <c r="N4215">
        <v>46096</v>
      </c>
      <c r="P4215" t="s">
        <v>1337</v>
      </c>
      <c r="Q4215" t="s">
        <v>2932</v>
      </c>
      <c r="R4215" t="s">
        <v>1358</v>
      </c>
      <c r="S4215" t="s">
        <v>1332</v>
      </c>
      <c r="U4215" t="s">
        <v>1340</v>
      </c>
      <c r="V4215" t="s">
        <v>1341</v>
      </c>
      <c r="W4215" t="s">
        <v>1358</v>
      </c>
      <c r="AC4215" t="s">
        <v>1343</v>
      </c>
      <c r="AF4215" t="s">
        <v>1343</v>
      </c>
      <c r="AI4215" t="s">
        <v>1358</v>
      </c>
      <c r="AJ4215">
        <v>35</v>
      </c>
      <c r="AL4215">
        <v>0</v>
      </c>
      <c r="AM4215" t="s">
        <v>1332</v>
      </c>
      <c r="AN4215">
        <v>0</v>
      </c>
      <c r="AO4215">
        <v>0</v>
      </c>
    </row>
    <row r="4216" spans="1:41" hidden="1" x14ac:dyDescent="0.3">
      <c r="A4216" t="s">
        <v>1332</v>
      </c>
      <c r="B4216" t="s">
        <v>1332</v>
      </c>
      <c r="C4216" t="s">
        <v>39</v>
      </c>
      <c r="D4216" t="s">
        <v>2962</v>
      </c>
      <c r="E4216">
        <v>2025945</v>
      </c>
      <c r="I4216" t="s">
        <v>1335</v>
      </c>
      <c r="J4216">
        <v>300</v>
      </c>
      <c r="K4216" t="s">
        <v>2931</v>
      </c>
      <c r="L4216">
        <v>46051</v>
      </c>
      <c r="N4216">
        <v>46096</v>
      </c>
      <c r="P4216" t="s">
        <v>1337</v>
      </c>
      <c r="Q4216" t="s">
        <v>2932</v>
      </c>
      <c r="R4216" t="s">
        <v>1358</v>
      </c>
      <c r="S4216" t="s">
        <v>1332</v>
      </c>
      <c r="U4216" t="s">
        <v>1340</v>
      </c>
      <c r="V4216" t="s">
        <v>1341</v>
      </c>
      <c r="W4216" t="s">
        <v>1358</v>
      </c>
      <c r="AC4216" t="s">
        <v>1343</v>
      </c>
      <c r="AF4216" t="s">
        <v>1343</v>
      </c>
      <c r="AI4216" t="s">
        <v>1358</v>
      </c>
      <c r="AJ4216">
        <v>360</v>
      </c>
      <c r="AL4216">
        <v>0</v>
      </c>
      <c r="AM4216" t="s">
        <v>1332</v>
      </c>
      <c r="AN4216">
        <v>0</v>
      </c>
      <c r="AO4216">
        <v>0</v>
      </c>
    </row>
    <row r="4217" spans="1:41" hidden="1" x14ac:dyDescent="0.3">
      <c r="A4217" t="s">
        <v>1332</v>
      </c>
      <c r="B4217" t="s">
        <v>1332</v>
      </c>
      <c r="C4217" t="s">
        <v>1371</v>
      </c>
      <c r="D4217" t="s">
        <v>4347</v>
      </c>
      <c r="E4217">
        <v>2025310</v>
      </c>
      <c r="F4217" t="s">
        <v>5072</v>
      </c>
      <c r="G4217" t="s">
        <v>5073</v>
      </c>
      <c r="I4217" t="s">
        <v>1335</v>
      </c>
      <c r="J4217">
        <v>300</v>
      </c>
      <c r="K4217" t="s">
        <v>2931</v>
      </c>
      <c r="L4217">
        <v>46086</v>
      </c>
      <c r="N4217">
        <v>46122</v>
      </c>
      <c r="P4217" t="s">
        <v>1420</v>
      </c>
      <c r="Q4217" t="s">
        <v>2932</v>
      </c>
      <c r="R4217" t="s">
        <v>1352</v>
      </c>
      <c r="S4217" t="s">
        <v>1332</v>
      </c>
      <c r="U4217" t="s">
        <v>1340</v>
      </c>
      <c r="V4217" t="s">
        <v>1341</v>
      </c>
      <c r="W4217" t="s">
        <v>1355</v>
      </c>
      <c r="AC4217" t="s">
        <v>1343</v>
      </c>
      <c r="AF4217" t="s">
        <v>1343</v>
      </c>
      <c r="AI4217" t="s">
        <v>1352</v>
      </c>
      <c r="AJ4217">
        <v>365</v>
      </c>
      <c r="AL4217">
        <v>0</v>
      </c>
      <c r="AM4217" t="s">
        <v>1332</v>
      </c>
      <c r="AN4217">
        <v>0</v>
      </c>
      <c r="AO4217">
        <v>0</v>
      </c>
    </row>
    <row r="4218" spans="1:41" hidden="1" x14ac:dyDescent="0.3">
      <c r="A4218" t="s">
        <v>1332</v>
      </c>
      <c r="B4218" t="s">
        <v>1332</v>
      </c>
      <c r="C4218" t="s">
        <v>39</v>
      </c>
      <c r="D4218" t="s">
        <v>2814</v>
      </c>
      <c r="E4218" t="s">
        <v>2815</v>
      </c>
      <c r="I4218" t="s">
        <v>1335</v>
      </c>
      <c r="J4218">
        <v>130</v>
      </c>
      <c r="K4218" t="s">
        <v>2861</v>
      </c>
      <c r="L4218">
        <v>46021</v>
      </c>
      <c r="N4218">
        <v>46096</v>
      </c>
      <c r="P4218" t="s">
        <v>1361</v>
      </c>
      <c r="Q4218" t="s">
        <v>2862</v>
      </c>
      <c r="R4218" t="s">
        <v>1339</v>
      </c>
      <c r="S4218" t="s">
        <v>1332</v>
      </c>
      <c r="U4218" t="s">
        <v>1340</v>
      </c>
      <c r="V4218" t="s">
        <v>1341</v>
      </c>
      <c r="W4218" t="s">
        <v>1339</v>
      </c>
      <c r="X4218">
        <v>46057</v>
      </c>
      <c r="Y4218" t="s">
        <v>2863</v>
      </c>
      <c r="Z4218">
        <v>408</v>
      </c>
      <c r="AA4218">
        <v>146</v>
      </c>
      <c r="AB4218">
        <v>5</v>
      </c>
      <c r="AC4218" t="s">
        <v>1343</v>
      </c>
      <c r="AF4218" t="s">
        <v>1343</v>
      </c>
      <c r="AI4218" t="s">
        <v>1339</v>
      </c>
      <c r="AJ4218">
        <v>202</v>
      </c>
      <c r="AL4218">
        <v>408</v>
      </c>
      <c r="AM4218">
        <v>408</v>
      </c>
      <c r="AN4218">
        <v>0.35784313725490202</v>
      </c>
      <c r="AO4218">
        <v>0.49509803921568601</v>
      </c>
    </row>
    <row r="4219" spans="1:41" hidden="1" x14ac:dyDescent="0.3">
      <c r="A4219" t="s">
        <v>1332</v>
      </c>
      <c r="B4219" t="s">
        <v>1332</v>
      </c>
      <c r="C4219" t="s">
        <v>39</v>
      </c>
      <c r="D4219" t="s">
        <v>2376</v>
      </c>
      <c r="E4219" t="s">
        <v>1332</v>
      </c>
      <c r="I4219" t="s">
        <v>1335</v>
      </c>
      <c r="J4219">
        <v>130</v>
      </c>
      <c r="K4219" t="s">
        <v>2861</v>
      </c>
      <c r="L4219">
        <v>46021</v>
      </c>
      <c r="N4219">
        <v>46068</v>
      </c>
      <c r="P4219" t="s">
        <v>1361</v>
      </c>
      <c r="Q4219" t="s">
        <v>2862</v>
      </c>
      <c r="R4219" t="s">
        <v>1339</v>
      </c>
      <c r="S4219" t="s">
        <v>1332</v>
      </c>
      <c r="U4219" t="s">
        <v>1340</v>
      </c>
      <c r="V4219" t="s">
        <v>1341</v>
      </c>
      <c r="W4219" t="s">
        <v>1339</v>
      </c>
      <c r="X4219">
        <v>46049</v>
      </c>
      <c r="Y4219" t="s">
        <v>2864</v>
      </c>
      <c r="Z4219">
        <v>426</v>
      </c>
      <c r="AA4219">
        <v>132</v>
      </c>
      <c r="AB4219">
        <v>6</v>
      </c>
      <c r="AC4219" t="s">
        <v>1343</v>
      </c>
      <c r="AF4219" t="s">
        <v>1343</v>
      </c>
      <c r="AI4219" t="s">
        <v>1339</v>
      </c>
      <c r="AJ4219" t="s">
        <v>1332</v>
      </c>
      <c r="AL4219">
        <v>426</v>
      </c>
      <c r="AM4219">
        <v>426</v>
      </c>
      <c r="AN4219">
        <v>0.309859154929577</v>
      </c>
      <c r="AO4219">
        <v>0</v>
      </c>
    </row>
    <row r="4220" spans="1:41" hidden="1" x14ac:dyDescent="0.3">
      <c r="A4220" t="s">
        <v>1332</v>
      </c>
      <c r="B4220" t="s">
        <v>1332</v>
      </c>
      <c r="C4220" t="s">
        <v>39</v>
      </c>
      <c r="D4220" t="s">
        <v>3527</v>
      </c>
      <c r="E4220">
        <v>2025377</v>
      </c>
      <c r="I4220" t="s">
        <v>1335</v>
      </c>
      <c r="J4220">
        <v>190</v>
      </c>
      <c r="K4220" t="s">
        <v>2861</v>
      </c>
      <c r="L4220">
        <v>46053</v>
      </c>
      <c r="N4220">
        <v>46096</v>
      </c>
      <c r="P4220" t="s">
        <v>1361</v>
      </c>
      <c r="Q4220" t="s">
        <v>3528</v>
      </c>
      <c r="R4220" t="s">
        <v>1358</v>
      </c>
      <c r="S4220" t="s">
        <v>1332</v>
      </c>
      <c r="T4220" t="s">
        <v>3529</v>
      </c>
      <c r="U4220" t="s">
        <v>1340</v>
      </c>
      <c r="V4220" t="s">
        <v>1402</v>
      </c>
      <c r="W4220" t="s">
        <v>1358</v>
      </c>
      <c r="AC4220" t="s">
        <v>1343</v>
      </c>
      <c r="AF4220" t="s">
        <v>1343</v>
      </c>
      <c r="AI4220" t="s">
        <v>1358</v>
      </c>
      <c r="AJ4220">
        <v>280</v>
      </c>
      <c r="AL4220">
        <v>0</v>
      </c>
      <c r="AM4220" t="s">
        <v>1332</v>
      </c>
      <c r="AN4220">
        <v>0</v>
      </c>
      <c r="AO4220">
        <v>0</v>
      </c>
    </row>
    <row r="4221" spans="1:41" hidden="1" x14ac:dyDescent="0.3">
      <c r="A4221" t="s">
        <v>1332</v>
      </c>
      <c r="B4221" t="s">
        <v>1332</v>
      </c>
      <c r="C4221" t="s">
        <v>39</v>
      </c>
      <c r="D4221" t="s">
        <v>3530</v>
      </c>
      <c r="E4221">
        <v>2025318</v>
      </c>
      <c r="I4221" t="s">
        <v>1335</v>
      </c>
      <c r="J4221">
        <v>190</v>
      </c>
      <c r="K4221" t="s">
        <v>2861</v>
      </c>
      <c r="L4221">
        <v>46053</v>
      </c>
      <c r="N4221">
        <v>46096</v>
      </c>
      <c r="P4221" t="s">
        <v>1361</v>
      </c>
      <c r="Q4221" t="s">
        <v>3528</v>
      </c>
      <c r="R4221" t="s">
        <v>1358</v>
      </c>
      <c r="S4221" t="s">
        <v>1332</v>
      </c>
      <c r="T4221" t="s">
        <v>3529</v>
      </c>
      <c r="U4221" t="s">
        <v>1340</v>
      </c>
      <c r="V4221" t="s">
        <v>1402</v>
      </c>
      <c r="W4221" t="s">
        <v>1358</v>
      </c>
      <c r="AC4221" t="s">
        <v>1343</v>
      </c>
      <c r="AF4221" t="s">
        <v>1343</v>
      </c>
      <c r="AI4221" t="s">
        <v>1358</v>
      </c>
      <c r="AJ4221">
        <v>280</v>
      </c>
      <c r="AL4221">
        <v>0</v>
      </c>
      <c r="AM4221" t="s">
        <v>1332</v>
      </c>
      <c r="AN4221">
        <v>0</v>
      </c>
      <c r="AO4221">
        <v>0</v>
      </c>
    </row>
    <row r="4222" spans="1:41" hidden="1" x14ac:dyDescent="0.3">
      <c r="A4222" t="s">
        <v>1332</v>
      </c>
      <c r="B4222" t="s">
        <v>1332</v>
      </c>
      <c r="C4222" t="s">
        <v>1386</v>
      </c>
      <c r="D4222" t="s">
        <v>1438</v>
      </c>
      <c r="E4222">
        <v>2025933</v>
      </c>
      <c r="I4222" t="s">
        <v>1335</v>
      </c>
      <c r="J4222">
        <v>400</v>
      </c>
      <c r="K4222" t="s">
        <v>2774</v>
      </c>
      <c r="L4222">
        <v>46011</v>
      </c>
      <c r="N4222">
        <v>46052</v>
      </c>
      <c r="P4222" t="s">
        <v>1337</v>
      </c>
      <c r="Q4222" t="s">
        <v>2773</v>
      </c>
      <c r="R4222" t="s">
        <v>1352</v>
      </c>
      <c r="S4222" t="s">
        <v>1374</v>
      </c>
      <c r="T4222" t="s">
        <v>2775</v>
      </c>
      <c r="U4222" t="s">
        <v>1340</v>
      </c>
      <c r="V4222" t="s">
        <v>1341</v>
      </c>
      <c r="W4222" t="s">
        <v>1454</v>
      </c>
      <c r="AC4222" t="s">
        <v>1343</v>
      </c>
      <c r="AF4222" t="s">
        <v>1343</v>
      </c>
      <c r="AI4222" t="s">
        <v>1352</v>
      </c>
      <c r="AJ4222">
        <v>450</v>
      </c>
      <c r="AL4222">
        <v>0</v>
      </c>
      <c r="AM4222" t="s">
        <v>1332</v>
      </c>
      <c r="AN4222">
        <v>0</v>
      </c>
      <c r="AO4222">
        <v>0</v>
      </c>
    </row>
    <row r="4223" spans="1:41" hidden="1" x14ac:dyDescent="0.3">
      <c r="A4223" t="s">
        <v>1332</v>
      </c>
      <c r="B4223" t="s">
        <v>1332</v>
      </c>
      <c r="C4223" t="s">
        <v>1386</v>
      </c>
      <c r="D4223" t="s">
        <v>1755</v>
      </c>
      <c r="E4223">
        <v>2025329</v>
      </c>
      <c r="I4223" t="s">
        <v>1335</v>
      </c>
      <c r="J4223">
        <v>0</v>
      </c>
      <c r="K4223" t="s">
        <v>2774</v>
      </c>
      <c r="L4223">
        <v>46011</v>
      </c>
      <c r="N4223">
        <v>46052</v>
      </c>
      <c r="P4223" t="s">
        <v>1337</v>
      </c>
      <c r="Q4223" t="s">
        <v>2773</v>
      </c>
      <c r="R4223" t="s">
        <v>1352</v>
      </c>
      <c r="S4223" t="s">
        <v>1374</v>
      </c>
      <c r="T4223" t="s">
        <v>2775</v>
      </c>
      <c r="U4223" t="s">
        <v>1340</v>
      </c>
      <c r="V4223" t="s">
        <v>1341</v>
      </c>
      <c r="W4223" t="s">
        <v>1454</v>
      </c>
      <c r="AC4223" t="s">
        <v>1343</v>
      </c>
      <c r="AF4223" t="s">
        <v>1343</v>
      </c>
      <c r="AI4223" t="s">
        <v>1352</v>
      </c>
      <c r="AJ4223">
        <v>52</v>
      </c>
      <c r="AL4223">
        <v>0</v>
      </c>
      <c r="AM4223" t="s">
        <v>1332</v>
      </c>
      <c r="AN4223">
        <v>0</v>
      </c>
      <c r="AO4223">
        <v>0</v>
      </c>
    </row>
    <row r="4224" spans="1:41" hidden="1" x14ac:dyDescent="0.3">
      <c r="A4224" t="s">
        <v>1332</v>
      </c>
      <c r="B4224" t="s">
        <v>1332</v>
      </c>
      <c r="C4224" t="s">
        <v>1386</v>
      </c>
      <c r="D4224" t="s">
        <v>2082</v>
      </c>
      <c r="E4224" t="s">
        <v>1332</v>
      </c>
      <c r="I4224" t="s">
        <v>1335</v>
      </c>
      <c r="J4224">
        <v>400</v>
      </c>
      <c r="K4224" t="s">
        <v>2774</v>
      </c>
      <c r="L4224">
        <v>46011</v>
      </c>
      <c r="N4224">
        <v>46052</v>
      </c>
      <c r="P4224" t="s">
        <v>1337</v>
      </c>
      <c r="Q4224" t="s">
        <v>2773</v>
      </c>
      <c r="R4224" t="s">
        <v>1358</v>
      </c>
      <c r="S4224" t="s">
        <v>1332</v>
      </c>
      <c r="U4224" t="s">
        <v>1340</v>
      </c>
      <c r="V4224" t="s">
        <v>1341</v>
      </c>
      <c r="W4224" t="s">
        <v>1358</v>
      </c>
      <c r="AC4224" t="s">
        <v>1343</v>
      </c>
      <c r="AF4224" t="s">
        <v>1343</v>
      </c>
      <c r="AI4224" t="s">
        <v>1358</v>
      </c>
      <c r="AJ4224" t="s">
        <v>1332</v>
      </c>
      <c r="AL4224">
        <v>0</v>
      </c>
      <c r="AM4224" t="s">
        <v>1332</v>
      </c>
      <c r="AN4224">
        <v>0</v>
      </c>
      <c r="AO4224">
        <v>0</v>
      </c>
    </row>
    <row r="4225" spans="1:41" hidden="1" x14ac:dyDescent="0.3">
      <c r="A4225" t="s">
        <v>1332</v>
      </c>
      <c r="B4225" t="s">
        <v>1332</v>
      </c>
      <c r="C4225" t="s">
        <v>1371</v>
      </c>
      <c r="D4225" t="s">
        <v>2962</v>
      </c>
      <c r="E4225">
        <v>2025945</v>
      </c>
      <c r="F4225" t="s">
        <v>6910</v>
      </c>
      <c r="G4225" t="s">
        <v>6911</v>
      </c>
      <c r="I4225" t="s">
        <v>1335</v>
      </c>
      <c r="J4225">
        <v>400</v>
      </c>
      <c r="K4225" t="s">
        <v>6912</v>
      </c>
      <c r="L4225">
        <v>46105</v>
      </c>
      <c r="N4225">
        <v>46152</v>
      </c>
      <c r="P4225" t="s">
        <v>1337</v>
      </c>
      <c r="Q4225" t="s">
        <v>6913</v>
      </c>
      <c r="R4225" t="s">
        <v>1339</v>
      </c>
      <c r="S4225" t="s">
        <v>1332</v>
      </c>
      <c r="U4225" t="s">
        <v>1340</v>
      </c>
      <c r="V4225" t="s">
        <v>1341</v>
      </c>
      <c r="W4225" t="s">
        <v>1339</v>
      </c>
      <c r="X4225">
        <v>46124</v>
      </c>
      <c r="Y4225" t="s">
        <v>6914</v>
      </c>
      <c r="Z4225">
        <v>540</v>
      </c>
      <c r="AA4225">
        <v>196</v>
      </c>
      <c r="AB4225">
        <v>12</v>
      </c>
      <c r="AC4225" t="s">
        <v>1343</v>
      </c>
      <c r="AF4225" t="s">
        <v>1343</v>
      </c>
      <c r="AI4225" t="s">
        <v>1339</v>
      </c>
      <c r="AJ4225">
        <v>460</v>
      </c>
      <c r="AL4225">
        <v>540</v>
      </c>
      <c r="AM4225">
        <v>540</v>
      </c>
      <c r="AN4225">
        <v>0.36296296296296299</v>
      </c>
      <c r="AO4225">
        <v>0.85185185185185197</v>
      </c>
    </row>
    <row r="4226" spans="1:41" x14ac:dyDescent="0.3">
      <c r="A4226" t="s">
        <v>1332</v>
      </c>
      <c r="B4226" t="s">
        <v>1332</v>
      </c>
      <c r="C4226" t="s">
        <v>1380</v>
      </c>
      <c r="D4226" t="s">
        <v>1755</v>
      </c>
      <c r="E4226">
        <v>2025329</v>
      </c>
      <c r="I4226" t="s">
        <v>1335</v>
      </c>
      <c r="J4226">
        <v>0</v>
      </c>
      <c r="K4226" t="s">
        <v>2403</v>
      </c>
      <c r="L4226" s="42">
        <v>46060</v>
      </c>
      <c r="N4226">
        <v>46112</v>
      </c>
      <c r="P4226" t="s">
        <v>1337</v>
      </c>
      <c r="Q4226" t="s">
        <v>2404</v>
      </c>
      <c r="R4226" t="s">
        <v>1339</v>
      </c>
      <c r="S4226" t="s">
        <v>1332</v>
      </c>
      <c r="U4226" t="s">
        <v>1340</v>
      </c>
      <c r="V4226" t="s">
        <v>1341</v>
      </c>
      <c r="W4226" t="s">
        <v>1339</v>
      </c>
      <c r="X4226">
        <v>46112</v>
      </c>
      <c r="Y4226" t="s">
        <v>4190</v>
      </c>
      <c r="Z4226">
        <v>58</v>
      </c>
      <c r="AA4226">
        <v>22</v>
      </c>
      <c r="AB4226">
        <v>11</v>
      </c>
      <c r="AC4226" t="s">
        <v>1343</v>
      </c>
      <c r="AF4226" t="s">
        <v>1343</v>
      </c>
      <c r="AI4226" t="s">
        <v>1339</v>
      </c>
      <c r="AJ4226">
        <v>52</v>
      </c>
      <c r="AL4226" t="s">
        <v>1332</v>
      </c>
      <c r="AM4226" t="s">
        <v>1332</v>
      </c>
      <c r="AN4226">
        <v>0.37931034482758602</v>
      </c>
      <c r="AO4226">
        <v>0</v>
      </c>
    </row>
    <row r="4227" spans="1:41" x14ac:dyDescent="0.3">
      <c r="A4227" t="s">
        <v>1332</v>
      </c>
      <c r="B4227" t="s">
        <v>1332</v>
      </c>
      <c r="C4227" t="s">
        <v>1380</v>
      </c>
      <c r="D4227" t="s">
        <v>4188</v>
      </c>
      <c r="E4227" t="s">
        <v>1332</v>
      </c>
      <c r="I4227" t="s">
        <v>1335</v>
      </c>
      <c r="J4227">
        <v>80</v>
      </c>
      <c r="K4227" t="s">
        <v>3936</v>
      </c>
      <c r="L4227" s="42">
        <v>46060</v>
      </c>
      <c r="N4227">
        <v>46112</v>
      </c>
      <c r="P4227" t="s">
        <v>1361</v>
      </c>
      <c r="Q4227" t="s">
        <v>2821</v>
      </c>
      <c r="R4227" t="s">
        <v>1339</v>
      </c>
      <c r="S4227" t="s">
        <v>1332</v>
      </c>
      <c r="U4227" t="s">
        <v>1340</v>
      </c>
      <c r="V4227" t="s">
        <v>1341</v>
      </c>
      <c r="W4227" t="s">
        <v>1339</v>
      </c>
      <c r="X4227">
        <v>46097</v>
      </c>
      <c r="AC4227" t="s">
        <v>1343</v>
      </c>
      <c r="AF4227" t="s">
        <v>1343</v>
      </c>
      <c r="AI4227" t="s">
        <v>1339</v>
      </c>
      <c r="AJ4227" t="s">
        <v>1332</v>
      </c>
      <c r="AL4227">
        <v>0</v>
      </c>
      <c r="AM4227" t="s">
        <v>1332</v>
      </c>
      <c r="AN4227">
        <v>0</v>
      </c>
      <c r="AO4227">
        <v>0</v>
      </c>
    </row>
    <row r="4228" spans="1:41" x14ac:dyDescent="0.3">
      <c r="A4228" t="s">
        <v>1332</v>
      </c>
      <c r="B4228" t="s">
        <v>1332</v>
      </c>
      <c r="C4228" t="s">
        <v>1380</v>
      </c>
      <c r="D4228" t="s">
        <v>1972</v>
      </c>
      <c r="E4228" t="s">
        <v>1973</v>
      </c>
      <c r="I4228" t="s">
        <v>1335</v>
      </c>
      <c r="J4228">
        <v>80</v>
      </c>
      <c r="K4228" t="s">
        <v>3936</v>
      </c>
      <c r="L4228" s="42">
        <v>46060</v>
      </c>
      <c r="N4228">
        <v>46112</v>
      </c>
      <c r="P4228" t="s">
        <v>1361</v>
      </c>
      <c r="Q4228" t="s">
        <v>2821</v>
      </c>
      <c r="R4228" t="s">
        <v>1339</v>
      </c>
      <c r="S4228" t="s">
        <v>1332</v>
      </c>
      <c r="U4228" t="s">
        <v>1340</v>
      </c>
      <c r="V4228" t="s">
        <v>1341</v>
      </c>
      <c r="W4228" t="s">
        <v>1339</v>
      </c>
      <c r="X4228">
        <v>46097</v>
      </c>
      <c r="AC4228" t="s">
        <v>1343</v>
      </c>
      <c r="AF4228" t="s">
        <v>1343</v>
      </c>
      <c r="AI4228" t="s">
        <v>1339</v>
      </c>
      <c r="AJ4228">
        <v>165</v>
      </c>
      <c r="AL4228">
        <v>0</v>
      </c>
      <c r="AM4228" t="s">
        <v>1332</v>
      </c>
      <c r="AN4228">
        <v>0</v>
      </c>
      <c r="AO4228">
        <v>0</v>
      </c>
    </row>
    <row r="4229" spans="1:41" x14ac:dyDescent="0.3">
      <c r="A4229" t="s">
        <v>1332</v>
      </c>
      <c r="B4229" t="s">
        <v>1332</v>
      </c>
      <c r="C4229" t="s">
        <v>1380</v>
      </c>
      <c r="D4229" t="s">
        <v>1976</v>
      </c>
      <c r="E4229" t="s">
        <v>1977</v>
      </c>
      <c r="I4229" t="s">
        <v>1335</v>
      </c>
      <c r="J4229">
        <v>0</v>
      </c>
      <c r="K4229" t="s">
        <v>3936</v>
      </c>
      <c r="L4229" s="42">
        <v>46060</v>
      </c>
      <c r="N4229">
        <v>46112</v>
      </c>
      <c r="P4229" t="s">
        <v>1361</v>
      </c>
      <c r="Q4229" t="s">
        <v>2821</v>
      </c>
      <c r="R4229" t="s">
        <v>1339</v>
      </c>
      <c r="S4229" t="s">
        <v>1332</v>
      </c>
      <c r="U4229" t="s">
        <v>1340</v>
      </c>
      <c r="V4229" t="s">
        <v>1341</v>
      </c>
      <c r="W4229" t="s">
        <v>1339</v>
      </c>
      <c r="X4229">
        <v>46096</v>
      </c>
      <c r="Y4229" t="s">
        <v>4189</v>
      </c>
      <c r="Z4229">
        <v>74</v>
      </c>
      <c r="AA4229">
        <v>11</v>
      </c>
      <c r="AB4229">
        <v>5</v>
      </c>
      <c r="AC4229" t="s">
        <v>1343</v>
      </c>
      <c r="AF4229" t="s">
        <v>1343</v>
      </c>
      <c r="AI4229" t="s">
        <v>1339</v>
      </c>
      <c r="AJ4229">
        <v>42</v>
      </c>
      <c r="AL4229">
        <v>74</v>
      </c>
      <c r="AM4229">
        <v>74</v>
      </c>
      <c r="AN4229">
        <v>0.14864864864864899</v>
      </c>
      <c r="AO4229">
        <v>0.56756756756756799</v>
      </c>
    </row>
    <row r="4230" spans="1:41" x14ac:dyDescent="0.3">
      <c r="A4230" t="s">
        <v>1332</v>
      </c>
      <c r="B4230" t="s">
        <v>1332</v>
      </c>
      <c r="C4230" t="s">
        <v>1380</v>
      </c>
      <c r="D4230" t="s">
        <v>2814</v>
      </c>
      <c r="E4230" t="s">
        <v>2815</v>
      </c>
      <c r="I4230" t="s">
        <v>1335</v>
      </c>
      <c r="J4230">
        <v>0</v>
      </c>
      <c r="K4230" t="s">
        <v>3078</v>
      </c>
      <c r="L4230" s="42">
        <v>46060</v>
      </c>
      <c r="N4230">
        <v>46112</v>
      </c>
      <c r="P4230" t="s">
        <v>1337</v>
      </c>
      <c r="Q4230" t="s">
        <v>2875</v>
      </c>
      <c r="R4230" t="s">
        <v>1358</v>
      </c>
      <c r="S4230" t="s">
        <v>1332</v>
      </c>
      <c r="T4230" t="s">
        <v>1408</v>
      </c>
      <c r="U4230" t="s">
        <v>1537</v>
      </c>
      <c r="V4230" t="s">
        <v>1341</v>
      </c>
      <c r="W4230" t="s">
        <v>1358</v>
      </c>
      <c r="AC4230" t="s">
        <v>1343</v>
      </c>
      <c r="AF4230" t="s">
        <v>1343</v>
      </c>
      <c r="AI4230" t="s">
        <v>1358</v>
      </c>
      <c r="AJ4230">
        <v>72</v>
      </c>
      <c r="AL4230">
        <v>0</v>
      </c>
      <c r="AM4230" t="s">
        <v>1332</v>
      </c>
      <c r="AN4230">
        <v>0</v>
      </c>
      <c r="AO4230">
        <v>0</v>
      </c>
    </row>
    <row r="4231" spans="1:41" x14ac:dyDescent="0.3">
      <c r="A4231" t="s">
        <v>1332</v>
      </c>
      <c r="B4231" t="s">
        <v>1332</v>
      </c>
      <c r="C4231" t="s">
        <v>1380</v>
      </c>
      <c r="D4231" t="s">
        <v>1438</v>
      </c>
      <c r="E4231">
        <v>2025933</v>
      </c>
      <c r="I4231" t="s">
        <v>1335</v>
      </c>
      <c r="J4231">
        <v>190</v>
      </c>
      <c r="K4231" t="s">
        <v>3984</v>
      </c>
      <c r="L4231" s="42">
        <v>46058</v>
      </c>
      <c r="N4231">
        <v>46096</v>
      </c>
      <c r="P4231" t="s">
        <v>1361</v>
      </c>
      <c r="Q4231" t="s">
        <v>3985</v>
      </c>
      <c r="R4231" t="s">
        <v>1339</v>
      </c>
      <c r="S4231" t="s">
        <v>1374</v>
      </c>
      <c r="T4231" t="s">
        <v>3986</v>
      </c>
      <c r="U4231" t="s">
        <v>1354</v>
      </c>
      <c r="V4231" t="s">
        <v>1341</v>
      </c>
      <c r="W4231" t="s">
        <v>1339</v>
      </c>
      <c r="X4231">
        <v>46085</v>
      </c>
      <c r="Y4231" t="s">
        <v>3987</v>
      </c>
      <c r="AC4231" t="s">
        <v>1343</v>
      </c>
      <c r="AF4231" t="s">
        <v>1343</v>
      </c>
      <c r="AI4231" t="s">
        <v>1339</v>
      </c>
      <c r="AJ4231">
        <v>240</v>
      </c>
      <c r="AL4231">
        <v>0</v>
      </c>
      <c r="AM4231">
        <v>0</v>
      </c>
      <c r="AN4231">
        <v>0</v>
      </c>
      <c r="AO4231">
        <v>0</v>
      </c>
    </row>
    <row r="4232" spans="1:41" hidden="1" x14ac:dyDescent="0.3">
      <c r="C4232" t="s">
        <v>205</v>
      </c>
      <c r="D4232" t="s">
        <v>4635</v>
      </c>
      <c r="E4232">
        <v>2026013</v>
      </c>
      <c r="F4232" t="s">
        <v>8628</v>
      </c>
      <c r="G4232" t="s">
        <v>8629</v>
      </c>
      <c r="I4232" t="s">
        <v>1335</v>
      </c>
      <c r="J4232">
        <v>500</v>
      </c>
      <c r="K4232" t="s">
        <v>6912</v>
      </c>
      <c r="L4232">
        <v>46126</v>
      </c>
      <c r="N4232">
        <v>46157</v>
      </c>
      <c r="P4232" t="s">
        <v>1337</v>
      </c>
      <c r="Q4232" t="s">
        <v>6913</v>
      </c>
      <c r="U4232" t="s">
        <v>1354</v>
      </c>
      <c r="V4232" t="s">
        <v>1341</v>
      </c>
      <c r="W4232" t="s">
        <v>1355</v>
      </c>
      <c r="AC4232" t="s">
        <v>1343</v>
      </c>
      <c r="AF4232" t="s">
        <v>1343</v>
      </c>
      <c r="AI4232">
        <v>27</v>
      </c>
      <c r="AJ4232">
        <v>560</v>
      </c>
      <c r="AL4232">
        <v>0</v>
      </c>
      <c r="AM4232" t="s">
        <v>1332</v>
      </c>
      <c r="AN4232">
        <v>0</v>
      </c>
      <c r="AO4232">
        <v>0</v>
      </c>
    </row>
    <row r="4233" spans="1:41" hidden="1" x14ac:dyDescent="0.3">
      <c r="C4233" t="s">
        <v>205</v>
      </c>
      <c r="D4233" t="s">
        <v>4631</v>
      </c>
      <c r="E4233">
        <v>2026010</v>
      </c>
      <c r="F4233" t="s">
        <v>8628</v>
      </c>
      <c r="G4233" t="s">
        <v>8629</v>
      </c>
      <c r="I4233" t="s">
        <v>1335</v>
      </c>
      <c r="J4233">
        <v>0</v>
      </c>
      <c r="K4233" t="s">
        <v>6912</v>
      </c>
      <c r="L4233">
        <v>46126</v>
      </c>
      <c r="N4233">
        <v>46157</v>
      </c>
      <c r="P4233" t="s">
        <v>1337</v>
      </c>
      <c r="Q4233" t="s">
        <v>6913</v>
      </c>
      <c r="U4233" t="s">
        <v>1354</v>
      </c>
      <c r="V4233" t="s">
        <v>1341</v>
      </c>
      <c r="W4233" t="s">
        <v>1355</v>
      </c>
      <c r="AC4233" t="s">
        <v>1343</v>
      </c>
      <c r="AF4233" t="s">
        <v>1343</v>
      </c>
      <c r="AI4233">
        <v>27</v>
      </c>
      <c r="AJ4233">
        <v>30</v>
      </c>
      <c r="AL4233">
        <v>0</v>
      </c>
      <c r="AM4233" t="s">
        <v>1332</v>
      </c>
      <c r="AN4233">
        <v>0</v>
      </c>
      <c r="AO4233">
        <v>0</v>
      </c>
    </row>
    <row r="4234" spans="1:41" hidden="1" x14ac:dyDescent="0.3">
      <c r="A4234" t="s">
        <v>1332</v>
      </c>
      <c r="B4234" t="s">
        <v>1379</v>
      </c>
      <c r="C4234" t="s">
        <v>39</v>
      </c>
      <c r="D4234" t="s">
        <v>2338</v>
      </c>
      <c r="E4234" t="s">
        <v>1332</v>
      </c>
      <c r="I4234" t="s">
        <v>1335</v>
      </c>
      <c r="J4234">
        <v>150</v>
      </c>
      <c r="K4234" t="s">
        <v>2351</v>
      </c>
      <c r="L4234">
        <v>46006</v>
      </c>
      <c r="N4234">
        <v>46052</v>
      </c>
      <c r="P4234" t="s">
        <v>1337</v>
      </c>
      <c r="Q4234" t="s">
        <v>2352</v>
      </c>
      <c r="R4234" t="s">
        <v>1358</v>
      </c>
      <c r="S4234" t="s">
        <v>1332</v>
      </c>
      <c r="U4234" t="s">
        <v>1340</v>
      </c>
      <c r="V4234" t="s">
        <v>1341</v>
      </c>
      <c r="W4234" t="s">
        <v>1358</v>
      </c>
      <c r="AC4234" t="s">
        <v>1343</v>
      </c>
      <c r="AF4234" t="s">
        <v>1343</v>
      </c>
      <c r="AI4234" t="s">
        <v>1358</v>
      </c>
      <c r="AJ4234" t="s">
        <v>1332</v>
      </c>
      <c r="AL4234">
        <v>0</v>
      </c>
      <c r="AM4234" t="s">
        <v>1332</v>
      </c>
      <c r="AN4234">
        <v>0</v>
      </c>
      <c r="AO4234">
        <v>0</v>
      </c>
    </row>
    <row r="4235" spans="1:41" hidden="1" x14ac:dyDescent="0.3">
      <c r="A4235" t="s">
        <v>1332</v>
      </c>
      <c r="B4235" t="s">
        <v>1332</v>
      </c>
      <c r="C4235" t="s">
        <v>1371</v>
      </c>
      <c r="D4235" t="s">
        <v>1438</v>
      </c>
      <c r="E4235">
        <v>2025933</v>
      </c>
      <c r="I4235" t="s">
        <v>1335</v>
      </c>
      <c r="J4235">
        <v>180</v>
      </c>
      <c r="K4235" t="s">
        <v>2351</v>
      </c>
      <c r="L4235">
        <v>46029</v>
      </c>
      <c r="N4235">
        <v>46096</v>
      </c>
      <c r="P4235" t="s">
        <v>1337</v>
      </c>
      <c r="Q4235" t="s">
        <v>2352</v>
      </c>
      <c r="R4235" t="s">
        <v>1339</v>
      </c>
      <c r="S4235" t="s">
        <v>1332</v>
      </c>
      <c r="U4235" t="s">
        <v>1340</v>
      </c>
      <c r="V4235" t="s">
        <v>1341</v>
      </c>
      <c r="W4235" t="s">
        <v>1339</v>
      </c>
      <c r="X4235">
        <v>46094</v>
      </c>
      <c r="Y4235" t="s">
        <v>2985</v>
      </c>
      <c r="AC4235" t="s">
        <v>1343</v>
      </c>
      <c r="AF4235" t="s">
        <v>1343</v>
      </c>
      <c r="AI4235" t="s">
        <v>1339</v>
      </c>
      <c r="AJ4235">
        <v>230</v>
      </c>
      <c r="AL4235">
        <v>0</v>
      </c>
      <c r="AM4235">
        <v>0</v>
      </c>
      <c r="AN4235">
        <v>0</v>
      </c>
      <c r="AO4235">
        <v>0</v>
      </c>
    </row>
    <row r="4236" spans="1:41" hidden="1" x14ac:dyDescent="0.3">
      <c r="A4236" t="s">
        <v>1332</v>
      </c>
      <c r="B4236" t="s">
        <v>1332</v>
      </c>
      <c r="C4236" t="s">
        <v>1371</v>
      </c>
      <c r="D4236" t="s">
        <v>1755</v>
      </c>
      <c r="E4236">
        <v>2025329</v>
      </c>
      <c r="I4236" t="s">
        <v>1335</v>
      </c>
      <c r="J4236">
        <v>181</v>
      </c>
      <c r="K4236" t="s">
        <v>2351</v>
      </c>
      <c r="L4236">
        <v>46030</v>
      </c>
      <c r="N4236">
        <v>46096</v>
      </c>
      <c r="P4236" t="s">
        <v>1337</v>
      </c>
      <c r="Q4236" t="s">
        <v>2986</v>
      </c>
      <c r="R4236" t="s">
        <v>1339</v>
      </c>
      <c r="S4236" t="s">
        <v>1332</v>
      </c>
      <c r="U4236" t="s">
        <v>1340</v>
      </c>
      <c r="V4236" t="s">
        <v>1341</v>
      </c>
      <c r="W4236" t="s">
        <v>1339</v>
      </c>
      <c r="X4236">
        <v>46094</v>
      </c>
      <c r="Y4236" t="s">
        <v>2985</v>
      </c>
      <c r="AC4236" t="s">
        <v>1343</v>
      </c>
      <c r="AF4236" t="s">
        <v>1343</v>
      </c>
      <c r="AI4236" t="s">
        <v>1339</v>
      </c>
      <c r="AJ4236">
        <v>233</v>
      </c>
      <c r="AL4236" t="s">
        <v>1332</v>
      </c>
      <c r="AM4236" t="s">
        <v>1332</v>
      </c>
      <c r="AN4236">
        <v>0</v>
      </c>
      <c r="AO4236">
        <v>0</v>
      </c>
    </row>
    <row r="4237" spans="1:41" hidden="1" x14ac:dyDescent="0.3">
      <c r="A4237" t="s">
        <v>1332</v>
      </c>
      <c r="B4237" t="s">
        <v>1379</v>
      </c>
      <c r="C4237" t="s">
        <v>1371</v>
      </c>
      <c r="D4237" t="s">
        <v>2376</v>
      </c>
      <c r="E4237" t="s">
        <v>1332</v>
      </c>
      <c r="I4237" t="s">
        <v>1335</v>
      </c>
      <c r="J4237">
        <v>180</v>
      </c>
      <c r="K4237" t="s">
        <v>2351</v>
      </c>
      <c r="L4237">
        <v>46029</v>
      </c>
      <c r="N4237">
        <v>46081</v>
      </c>
      <c r="P4237" t="s">
        <v>1337</v>
      </c>
      <c r="Q4237" t="s">
        <v>2352</v>
      </c>
      <c r="R4237" t="s">
        <v>1339</v>
      </c>
      <c r="S4237" t="s">
        <v>1332</v>
      </c>
      <c r="U4237" t="s">
        <v>1340</v>
      </c>
      <c r="V4237" t="s">
        <v>1341</v>
      </c>
      <c r="W4237" t="s">
        <v>1339</v>
      </c>
      <c r="X4237">
        <v>46059</v>
      </c>
      <c r="Y4237" t="s">
        <v>2987</v>
      </c>
      <c r="AC4237" t="s">
        <v>1343</v>
      </c>
      <c r="AF4237" t="s">
        <v>1343</v>
      </c>
      <c r="AI4237" t="s">
        <v>1339</v>
      </c>
      <c r="AJ4237" t="s">
        <v>1332</v>
      </c>
      <c r="AL4237">
        <v>0</v>
      </c>
      <c r="AM4237">
        <v>0</v>
      </c>
      <c r="AN4237">
        <v>0</v>
      </c>
      <c r="AO4237">
        <v>0</v>
      </c>
    </row>
    <row r="4238" spans="1:41" hidden="1" x14ac:dyDescent="0.3">
      <c r="A4238" t="s">
        <v>1332</v>
      </c>
      <c r="B4238" t="s">
        <v>1332</v>
      </c>
      <c r="C4238" t="s">
        <v>47</v>
      </c>
      <c r="D4238" t="s">
        <v>2962</v>
      </c>
      <c r="E4238">
        <v>2025945</v>
      </c>
      <c r="F4238" t="s">
        <v>7298</v>
      </c>
      <c r="I4238" t="s">
        <v>1335</v>
      </c>
      <c r="J4238">
        <v>350</v>
      </c>
      <c r="K4238" t="s">
        <v>7299</v>
      </c>
      <c r="L4238">
        <v>46109</v>
      </c>
      <c r="N4238">
        <v>46157</v>
      </c>
      <c r="P4238" t="s">
        <v>1420</v>
      </c>
      <c r="Q4238" t="s">
        <v>7300</v>
      </c>
      <c r="R4238" t="s">
        <v>1781</v>
      </c>
      <c r="S4238" t="s">
        <v>1332</v>
      </c>
      <c r="U4238" t="s">
        <v>1340</v>
      </c>
      <c r="V4238" t="s">
        <v>1341</v>
      </c>
      <c r="W4238" t="s">
        <v>1355</v>
      </c>
      <c r="AC4238" t="s">
        <v>1343</v>
      </c>
      <c r="AF4238" t="s">
        <v>1343</v>
      </c>
      <c r="AI4238">
        <v>27</v>
      </c>
      <c r="AJ4238">
        <v>410</v>
      </c>
      <c r="AL4238">
        <v>0</v>
      </c>
      <c r="AM4238" t="s">
        <v>1332</v>
      </c>
      <c r="AN4238">
        <v>0</v>
      </c>
      <c r="AO4238">
        <v>0</v>
      </c>
    </row>
    <row r="4239" spans="1:41" hidden="1" x14ac:dyDescent="0.3">
      <c r="A4239" t="s">
        <v>1332</v>
      </c>
      <c r="B4239" t="s">
        <v>1332</v>
      </c>
      <c r="C4239" t="s">
        <v>1371</v>
      </c>
      <c r="D4239" t="s">
        <v>2519</v>
      </c>
      <c r="E4239">
        <v>2025317</v>
      </c>
      <c r="F4239" t="s">
        <v>6905</v>
      </c>
      <c r="G4239" t="s">
        <v>6906</v>
      </c>
      <c r="I4239" t="s">
        <v>1335</v>
      </c>
      <c r="J4239">
        <v>100</v>
      </c>
      <c r="K4239" t="s">
        <v>6907</v>
      </c>
      <c r="L4239">
        <v>46105</v>
      </c>
      <c r="N4239">
        <v>46152</v>
      </c>
      <c r="P4239" t="s">
        <v>1361</v>
      </c>
      <c r="Q4239" t="s">
        <v>6908</v>
      </c>
      <c r="R4239" t="s">
        <v>1781</v>
      </c>
      <c r="S4239" t="s">
        <v>1353</v>
      </c>
      <c r="U4239" t="s">
        <v>1354</v>
      </c>
      <c r="V4239" t="s">
        <v>1341</v>
      </c>
      <c r="W4239" t="s">
        <v>1355</v>
      </c>
      <c r="AC4239" t="s">
        <v>1343</v>
      </c>
      <c r="AF4239" t="s">
        <v>1343</v>
      </c>
      <c r="AI4239">
        <v>22</v>
      </c>
      <c r="AJ4239">
        <v>150</v>
      </c>
      <c r="AL4239">
        <v>0</v>
      </c>
      <c r="AM4239" t="s">
        <v>1332</v>
      </c>
      <c r="AN4239">
        <v>0</v>
      </c>
      <c r="AO4239">
        <v>0</v>
      </c>
    </row>
    <row r="4240" spans="1:41" hidden="1" x14ac:dyDescent="0.3">
      <c r="A4240" t="s">
        <v>1332</v>
      </c>
      <c r="B4240" t="s">
        <v>1332</v>
      </c>
      <c r="C4240" t="s">
        <v>1371</v>
      </c>
      <c r="D4240" t="s">
        <v>1755</v>
      </c>
      <c r="E4240">
        <v>2025329</v>
      </c>
      <c r="F4240" t="s">
        <v>6909</v>
      </c>
      <c r="I4240" t="s">
        <v>1335</v>
      </c>
      <c r="J4240">
        <v>0</v>
      </c>
      <c r="K4240" t="s">
        <v>6907</v>
      </c>
      <c r="L4240">
        <v>46105</v>
      </c>
      <c r="N4240">
        <v>46152</v>
      </c>
      <c r="P4240" t="s">
        <v>1361</v>
      </c>
      <c r="Q4240" t="s">
        <v>6908</v>
      </c>
      <c r="R4240" t="s">
        <v>1781</v>
      </c>
      <c r="S4240" t="s">
        <v>1353</v>
      </c>
      <c r="U4240" t="s">
        <v>1354</v>
      </c>
      <c r="V4240" t="s">
        <v>1341</v>
      </c>
      <c r="W4240" t="s">
        <v>1355</v>
      </c>
      <c r="AC4240" t="s">
        <v>1343</v>
      </c>
      <c r="AF4240" t="s">
        <v>1343</v>
      </c>
      <c r="AI4240">
        <v>22</v>
      </c>
      <c r="AJ4240">
        <v>52</v>
      </c>
      <c r="AL4240">
        <v>0</v>
      </c>
      <c r="AM4240" t="s">
        <v>1332</v>
      </c>
      <c r="AN4240">
        <v>0</v>
      </c>
      <c r="AO4240">
        <v>0</v>
      </c>
    </row>
    <row r="4241" spans="1:41" hidden="1" x14ac:dyDescent="0.3">
      <c r="A4241" t="s">
        <v>1332</v>
      </c>
      <c r="B4241" t="s">
        <v>1332</v>
      </c>
      <c r="C4241" t="s">
        <v>1359</v>
      </c>
      <c r="D4241" t="s">
        <v>6881</v>
      </c>
      <c r="E4241">
        <v>2026065</v>
      </c>
      <c r="F4241" t="s">
        <v>7232</v>
      </c>
      <c r="G4241" t="s">
        <v>4636</v>
      </c>
      <c r="I4241" t="s">
        <v>1335</v>
      </c>
      <c r="J4241">
        <v>40</v>
      </c>
      <c r="K4241" t="s">
        <v>6907</v>
      </c>
      <c r="L4241">
        <v>46109</v>
      </c>
      <c r="N4241">
        <v>46157</v>
      </c>
      <c r="P4241" t="s">
        <v>1361</v>
      </c>
      <c r="Q4241" t="s">
        <v>6908</v>
      </c>
      <c r="R4241" t="s">
        <v>1781</v>
      </c>
      <c r="S4241" t="s">
        <v>1332</v>
      </c>
      <c r="U4241" t="s">
        <v>1340</v>
      </c>
      <c r="V4241" t="s">
        <v>1341</v>
      </c>
      <c r="W4241" t="s">
        <v>1355</v>
      </c>
      <c r="AC4241" t="s">
        <v>1343</v>
      </c>
      <c r="AF4241" t="s">
        <v>1343</v>
      </c>
      <c r="AI4241">
        <v>27</v>
      </c>
      <c r="AJ4241">
        <v>40</v>
      </c>
      <c r="AL4241">
        <v>0</v>
      </c>
      <c r="AM4241" t="s">
        <v>1332</v>
      </c>
      <c r="AN4241">
        <v>0</v>
      </c>
      <c r="AO4241">
        <v>0</v>
      </c>
    </row>
    <row r="4242" spans="1:41" hidden="1" x14ac:dyDescent="0.3">
      <c r="A4242" t="s">
        <v>1332</v>
      </c>
      <c r="B4242" t="s">
        <v>1379</v>
      </c>
      <c r="C4242" t="s">
        <v>39</v>
      </c>
      <c r="D4242" t="s">
        <v>2962</v>
      </c>
      <c r="E4242">
        <v>2025945</v>
      </c>
      <c r="F4242" t="s">
        <v>6858</v>
      </c>
      <c r="G4242" t="s">
        <v>6859</v>
      </c>
      <c r="I4242" t="s">
        <v>1335</v>
      </c>
      <c r="J4242">
        <v>1300</v>
      </c>
      <c r="K4242" t="s">
        <v>6860</v>
      </c>
      <c r="L4242">
        <v>46105</v>
      </c>
      <c r="N4242">
        <v>46152</v>
      </c>
      <c r="P4242" t="s">
        <v>1420</v>
      </c>
      <c r="Q4242" t="s">
        <v>6861</v>
      </c>
      <c r="R4242" t="s">
        <v>1781</v>
      </c>
      <c r="S4242" t="s">
        <v>1332</v>
      </c>
      <c r="U4242" t="s">
        <v>1340</v>
      </c>
      <c r="V4242" t="s">
        <v>1402</v>
      </c>
      <c r="W4242" t="s">
        <v>1355</v>
      </c>
      <c r="AC4242" t="s">
        <v>1343</v>
      </c>
      <c r="AF4242" t="s">
        <v>1408</v>
      </c>
      <c r="AI4242">
        <v>22</v>
      </c>
      <c r="AJ4242">
        <v>1360</v>
      </c>
      <c r="AL4242">
        <v>0</v>
      </c>
      <c r="AM4242" t="s">
        <v>1332</v>
      </c>
      <c r="AN4242">
        <v>0</v>
      </c>
      <c r="AO4242">
        <v>0</v>
      </c>
    </row>
    <row r="4243" spans="1:41" hidden="1" x14ac:dyDescent="0.3">
      <c r="A4243" t="s">
        <v>1332</v>
      </c>
      <c r="B4243" t="s">
        <v>1332</v>
      </c>
      <c r="C4243" t="s">
        <v>39</v>
      </c>
      <c r="D4243" t="s">
        <v>6408</v>
      </c>
      <c r="E4243">
        <v>2026021</v>
      </c>
      <c r="F4243" t="s">
        <v>6858</v>
      </c>
      <c r="G4243" t="s">
        <v>6862</v>
      </c>
      <c r="I4243" t="s">
        <v>1335</v>
      </c>
      <c r="J4243">
        <v>1300</v>
      </c>
      <c r="K4243" t="s">
        <v>6860</v>
      </c>
      <c r="L4243">
        <v>46105</v>
      </c>
      <c r="N4243">
        <v>46152</v>
      </c>
      <c r="P4243" t="s">
        <v>1420</v>
      </c>
      <c r="Q4243" t="s">
        <v>6861</v>
      </c>
      <c r="R4243" t="s">
        <v>1358</v>
      </c>
      <c r="S4243" t="s">
        <v>1332</v>
      </c>
      <c r="U4243" t="s">
        <v>1340</v>
      </c>
      <c r="V4243" t="s">
        <v>1402</v>
      </c>
      <c r="W4243" t="s">
        <v>1358</v>
      </c>
      <c r="AC4243" t="s">
        <v>1343</v>
      </c>
      <c r="AF4243" t="s">
        <v>1408</v>
      </c>
      <c r="AI4243" t="s">
        <v>1358</v>
      </c>
      <c r="AJ4243">
        <v>1345</v>
      </c>
      <c r="AL4243">
        <v>0</v>
      </c>
      <c r="AM4243" t="s">
        <v>1332</v>
      </c>
      <c r="AN4243">
        <v>0</v>
      </c>
      <c r="AO4243">
        <v>0</v>
      </c>
    </row>
    <row r="4244" spans="1:41" hidden="1" x14ac:dyDescent="0.3">
      <c r="A4244" t="s">
        <v>1332</v>
      </c>
      <c r="B4244" t="s">
        <v>1332</v>
      </c>
      <c r="C4244" t="s">
        <v>39</v>
      </c>
      <c r="D4244" t="s">
        <v>4674</v>
      </c>
      <c r="E4244">
        <v>2026014</v>
      </c>
      <c r="F4244" t="s">
        <v>6858</v>
      </c>
      <c r="G4244" t="s">
        <v>6863</v>
      </c>
      <c r="I4244" t="s">
        <v>1335</v>
      </c>
      <c r="J4244">
        <v>0</v>
      </c>
      <c r="K4244" t="s">
        <v>6860</v>
      </c>
      <c r="L4244">
        <v>46105</v>
      </c>
      <c r="N4244">
        <v>46152</v>
      </c>
      <c r="P4244" t="s">
        <v>1420</v>
      </c>
      <c r="Q4244" t="s">
        <v>6861</v>
      </c>
      <c r="R4244" t="s">
        <v>1358</v>
      </c>
      <c r="S4244" t="s">
        <v>1332</v>
      </c>
      <c r="U4244" t="s">
        <v>1340</v>
      </c>
      <c r="V4244" t="s">
        <v>1402</v>
      </c>
      <c r="W4244" t="s">
        <v>1358</v>
      </c>
      <c r="AC4244" t="s">
        <v>1343</v>
      </c>
      <c r="AF4244" t="s">
        <v>1343</v>
      </c>
      <c r="AI4244" t="s">
        <v>1358</v>
      </c>
      <c r="AJ4244">
        <v>45</v>
      </c>
      <c r="AL4244">
        <v>0</v>
      </c>
      <c r="AM4244" t="s">
        <v>1332</v>
      </c>
      <c r="AN4244">
        <v>0</v>
      </c>
      <c r="AO4244">
        <v>0</v>
      </c>
    </row>
    <row r="4245" spans="1:41" hidden="1" x14ac:dyDescent="0.3">
      <c r="A4245" t="s">
        <v>1332</v>
      </c>
      <c r="B4245" t="s">
        <v>1332</v>
      </c>
      <c r="C4245" t="s">
        <v>1371</v>
      </c>
      <c r="D4245" t="s">
        <v>1755</v>
      </c>
      <c r="E4245">
        <v>2025329</v>
      </c>
      <c r="F4245" t="s">
        <v>6858</v>
      </c>
      <c r="G4245" t="s">
        <v>7086</v>
      </c>
      <c r="I4245" t="s">
        <v>1335</v>
      </c>
      <c r="J4245">
        <v>1300</v>
      </c>
      <c r="K4245" t="s">
        <v>6860</v>
      </c>
      <c r="L4245">
        <v>46107</v>
      </c>
      <c r="N4245">
        <v>46152</v>
      </c>
      <c r="P4245" t="s">
        <v>1420</v>
      </c>
      <c r="Q4245" t="s">
        <v>6861</v>
      </c>
      <c r="R4245" t="s">
        <v>1781</v>
      </c>
      <c r="S4245" t="s">
        <v>1332</v>
      </c>
      <c r="U4245" t="s">
        <v>1340</v>
      </c>
      <c r="V4245" t="s">
        <v>1341</v>
      </c>
      <c r="W4245" t="s">
        <v>1355</v>
      </c>
      <c r="AC4245" t="s">
        <v>1343</v>
      </c>
      <c r="AF4245" t="s">
        <v>1408</v>
      </c>
      <c r="AI4245">
        <v>22</v>
      </c>
      <c r="AJ4245">
        <v>1352</v>
      </c>
      <c r="AL4245">
        <v>0</v>
      </c>
      <c r="AM4245" t="s">
        <v>1332</v>
      </c>
      <c r="AN4245">
        <v>0</v>
      </c>
      <c r="AO4245">
        <v>0</v>
      </c>
    </row>
    <row r="4246" spans="1:41" hidden="1" x14ac:dyDescent="0.3">
      <c r="A4246" t="s">
        <v>1332</v>
      </c>
      <c r="B4246" t="s">
        <v>1379</v>
      </c>
      <c r="C4246" t="s">
        <v>1371</v>
      </c>
      <c r="D4246" t="s">
        <v>2962</v>
      </c>
      <c r="E4246">
        <v>2025945</v>
      </c>
      <c r="F4246" t="s">
        <v>6858</v>
      </c>
      <c r="G4246" t="s">
        <v>4636</v>
      </c>
      <c r="I4246" t="s">
        <v>1335</v>
      </c>
      <c r="J4246">
        <v>0</v>
      </c>
      <c r="K4246" t="s">
        <v>6860</v>
      </c>
      <c r="L4246">
        <v>46107</v>
      </c>
      <c r="N4246">
        <v>46152</v>
      </c>
      <c r="P4246" t="s">
        <v>1420</v>
      </c>
      <c r="Q4246" t="s">
        <v>6861</v>
      </c>
      <c r="R4246" t="s">
        <v>1781</v>
      </c>
      <c r="S4246" t="s">
        <v>1332</v>
      </c>
      <c r="U4246" t="s">
        <v>1340</v>
      </c>
      <c r="V4246" t="s">
        <v>1341</v>
      </c>
      <c r="W4246" t="s">
        <v>1355</v>
      </c>
      <c r="AC4246" t="s">
        <v>1343</v>
      </c>
      <c r="AF4246" t="s">
        <v>1343</v>
      </c>
      <c r="AI4246">
        <v>22</v>
      </c>
      <c r="AJ4246">
        <v>60</v>
      </c>
      <c r="AL4246">
        <v>0</v>
      </c>
      <c r="AM4246" t="s">
        <v>1332</v>
      </c>
      <c r="AN4246">
        <v>0</v>
      </c>
      <c r="AO4246">
        <v>0</v>
      </c>
    </row>
    <row r="4247" spans="1:41" hidden="1" x14ac:dyDescent="0.3">
      <c r="A4247" t="s">
        <v>1332</v>
      </c>
      <c r="B4247" t="s">
        <v>1332</v>
      </c>
      <c r="C4247" t="s">
        <v>39</v>
      </c>
      <c r="D4247" t="s">
        <v>1438</v>
      </c>
      <c r="E4247">
        <v>2025933</v>
      </c>
      <c r="I4247" t="s">
        <v>1335</v>
      </c>
      <c r="J4247">
        <v>400</v>
      </c>
      <c r="K4247" t="s">
        <v>3244</v>
      </c>
      <c r="L4247">
        <v>46037</v>
      </c>
      <c r="N4247">
        <v>46081</v>
      </c>
      <c r="P4247" t="s">
        <v>1337</v>
      </c>
      <c r="Q4247" t="s">
        <v>1617</v>
      </c>
      <c r="R4247" t="s">
        <v>1339</v>
      </c>
      <c r="S4247" t="s">
        <v>1332</v>
      </c>
      <c r="U4247" t="s">
        <v>1340</v>
      </c>
      <c r="V4247" t="s">
        <v>1402</v>
      </c>
      <c r="W4247" t="s">
        <v>1339</v>
      </c>
      <c r="X4247">
        <v>46101</v>
      </c>
      <c r="Y4247" t="s">
        <v>3245</v>
      </c>
      <c r="Z4247">
        <v>1424</v>
      </c>
      <c r="AA4247">
        <v>581</v>
      </c>
      <c r="AB4247">
        <v>65</v>
      </c>
      <c r="AC4247" t="s">
        <v>1408</v>
      </c>
      <c r="AF4247" t="s">
        <v>1343</v>
      </c>
      <c r="AI4247" t="s">
        <v>1339</v>
      </c>
      <c r="AJ4247">
        <v>450</v>
      </c>
      <c r="AL4247">
        <v>1424</v>
      </c>
      <c r="AM4247">
        <v>1424</v>
      </c>
      <c r="AN4247">
        <v>0.40800561797752799</v>
      </c>
      <c r="AO4247">
        <v>0.31601123595505598</v>
      </c>
    </row>
    <row r="4248" spans="1:41" hidden="1" x14ac:dyDescent="0.3">
      <c r="A4248" t="s">
        <v>1332</v>
      </c>
      <c r="B4248" t="s">
        <v>1332</v>
      </c>
      <c r="C4248" t="s">
        <v>39</v>
      </c>
      <c r="D4248" t="s">
        <v>1755</v>
      </c>
      <c r="E4248">
        <v>2025329</v>
      </c>
      <c r="I4248" t="s">
        <v>1335</v>
      </c>
      <c r="J4248">
        <v>0</v>
      </c>
      <c r="K4248" t="s">
        <v>3244</v>
      </c>
      <c r="L4248">
        <v>46037</v>
      </c>
      <c r="N4248">
        <v>46081</v>
      </c>
      <c r="P4248" t="s">
        <v>1337</v>
      </c>
      <c r="Q4248" t="s">
        <v>1617</v>
      </c>
      <c r="R4248" t="s">
        <v>1339</v>
      </c>
      <c r="S4248" t="s">
        <v>1332</v>
      </c>
      <c r="U4248" t="s">
        <v>1340</v>
      </c>
      <c r="V4248" t="s">
        <v>1402</v>
      </c>
      <c r="W4248" t="s">
        <v>1339</v>
      </c>
      <c r="X4248">
        <v>46101</v>
      </c>
      <c r="Y4248" t="s">
        <v>3245</v>
      </c>
      <c r="Z4248">
        <v>1424</v>
      </c>
      <c r="AA4248">
        <v>581</v>
      </c>
      <c r="AB4248">
        <v>65</v>
      </c>
      <c r="AC4248" t="s">
        <v>1408</v>
      </c>
      <c r="AF4248" t="s">
        <v>1343</v>
      </c>
      <c r="AI4248" t="s">
        <v>1339</v>
      </c>
      <c r="AJ4248">
        <v>52</v>
      </c>
      <c r="AL4248" t="s">
        <v>1332</v>
      </c>
      <c r="AM4248" t="s">
        <v>1332</v>
      </c>
      <c r="AN4248">
        <v>0.40800561797752799</v>
      </c>
      <c r="AO4248">
        <v>0</v>
      </c>
    </row>
    <row r="4249" spans="1:41" hidden="1" x14ac:dyDescent="0.3">
      <c r="A4249" t="s">
        <v>1332</v>
      </c>
      <c r="B4249" t="s">
        <v>1332</v>
      </c>
      <c r="C4249" t="s">
        <v>304</v>
      </c>
      <c r="D4249" t="s">
        <v>5409</v>
      </c>
      <c r="E4249" t="s">
        <v>5410</v>
      </c>
      <c r="F4249" t="s">
        <v>5667</v>
      </c>
      <c r="G4249" t="s">
        <v>5668</v>
      </c>
      <c r="I4249" t="s">
        <v>1335</v>
      </c>
      <c r="J4249">
        <v>650</v>
      </c>
      <c r="K4249" t="s">
        <v>3244</v>
      </c>
      <c r="L4249">
        <v>46092</v>
      </c>
      <c r="N4249">
        <v>46142</v>
      </c>
      <c r="P4249" t="s">
        <v>1337</v>
      </c>
      <c r="Q4249" t="s">
        <v>1617</v>
      </c>
      <c r="R4249" t="s">
        <v>1781</v>
      </c>
      <c r="S4249" t="s">
        <v>1332</v>
      </c>
      <c r="U4249" t="s">
        <v>1340</v>
      </c>
      <c r="V4249" t="s">
        <v>1402</v>
      </c>
      <c r="W4249" t="s">
        <v>1355</v>
      </c>
      <c r="AC4249" t="s">
        <v>1343</v>
      </c>
      <c r="AF4249" t="s">
        <v>1343</v>
      </c>
      <c r="AI4249">
        <v>12</v>
      </c>
      <c r="AJ4249">
        <v>650</v>
      </c>
      <c r="AL4249">
        <v>0</v>
      </c>
      <c r="AM4249" t="s">
        <v>1332</v>
      </c>
      <c r="AN4249">
        <v>0</v>
      </c>
      <c r="AO4249">
        <v>0</v>
      </c>
    </row>
    <row r="4250" spans="1:41" hidden="1" x14ac:dyDescent="0.3">
      <c r="A4250" t="s">
        <v>1332</v>
      </c>
      <c r="B4250" t="s">
        <v>1332</v>
      </c>
      <c r="C4250" t="s">
        <v>39</v>
      </c>
      <c r="D4250" t="s">
        <v>4347</v>
      </c>
      <c r="E4250">
        <v>2025310</v>
      </c>
      <c r="I4250" t="s">
        <v>1369</v>
      </c>
      <c r="J4250">
        <v>0</v>
      </c>
      <c r="K4250" t="s">
        <v>8515</v>
      </c>
      <c r="L4250">
        <v>46125</v>
      </c>
      <c r="N4250">
        <v>46157</v>
      </c>
      <c r="P4250" t="s">
        <v>1420</v>
      </c>
      <c r="Q4250" t="s">
        <v>8514</v>
      </c>
      <c r="R4250" t="s">
        <v>1781</v>
      </c>
      <c r="S4250" t="s">
        <v>1332</v>
      </c>
      <c r="U4250" t="s">
        <v>1340</v>
      </c>
      <c r="V4250" t="s">
        <v>1341</v>
      </c>
      <c r="W4250" t="s">
        <v>1355</v>
      </c>
      <c r="AC4250" t="s">
        <v>1343</v>
      </c>
      <c r="AF4250" t="s">
        <v>1343</v>
      </c>
      <c r="AI4250">
        <v>27</v>
      </c>
      <c r="AJ4250">
        <v>65</v>
      </c>
      <c r="AL4250">
        <v>0</v>
      </c>
      <c r="AM4250" t="s">
        <v>1332</v>
      </c>
      <c r="AN4250">
        <v>0</v>
      </c>
      <c r="AO4250">
        <v>0</v>
      </c>
    </row>
    <row r="4251" spans="1:41" hidden="1" x14ac:dyDescent="0.3">
      <c r="A4251" t="s">
        <v>1332</v>
      </c>
      <c r="B4251" t="s">
        <v>1332</v>
      </c>
      <c r="C4251" t="s">
        <v>39</v>
      </c>
      <c r="D4251" t="s">
        <v>2519</v>
      </c>
      <c r="E4251">
        <v>2025317</v>
      </c>
      <c r="F4251" t="s">
        <v>7833</v>
      </c>
      <c r="I4251" t="s">
        <v>1335</v>
      </c>
      <c r="J4251">
        <v>750</v>
      </c>
      <c r="K4251" t="s">
        <v>7834</v>
      </c>
      <c r="L4251">
        <v>46114</v>
      </c>
      <c r="N4251">
        <v>46157</v>
      </c>
      <c r="P4251" t="s">
        <v>1337</v>
      </c>
      <c r="Q4251" t="s">
        <v>7835</v>
      </c>
      <c r="R4251" t="s">
        <v>1781</v>
      </c>
      <c r="S4251" t="s">
        <v>1332</v>
      </c>
      <c r="U4251" t="s">
        <v>1340</v>
      </c>
      <c r="V4251" t="s">
        <v>1341</v>
      </c>
      <c r="W4251" t="s">
        <v>1355</v>
      </c>
      <c r="AC4251" t="s">
        <v>1343</v>
      </c>
      <c r="AF4251" t="s">
        <v>1343</v>
      </c>
      <c r="AI4251">
        <v>27</v>
      </c>
      <c r="AJ4251">
        <v>800</v>
      </c>
      <c r="AL4251">
        <v>0</v>
      </c>
      <c r="AM4251" t="s">
        <v>1332</v>
      </c>
      <c r="AN4251">
        <v>0</v>
      </c>
      <c r="AO4251">
        <v>0</v>
      </c>
    </row>
    <row r="4252" spans="1:41" hidden="1" x14ac:dyDescent="0.3">
      <c r="A4252" t="s">
        <v>1332</v>
      </c>
      <c r="B4252" t="s">
        <v>1332</v>
      </c>
      <c r="C4252" t="s">
        <v>39</v>
      </c>
      <c r="D4252" t="s">
        <v>1755</v>
      </c>
      <c r="E4252">
        <v>2025329</v>
      </c>
      <c r="F4252" t="s">
        <v>7833</v>
      </c>
      <c r="I4252" t="s">
        <v>1335</v>
      </c>
      <c r="J4252">
        <v>0</v>
      </c>
      <c r="K4252" t="s">
        <v>7834</v>
      </c>
      <c r="L4252">
        <v>46114</v>
      </c>
      <c r="N4252">
        <v>46157</v>
      </c>
      <c r="P4252" t="s">
        <v>1337</v>
      </c>
      <c r="Q4252" t="s">
        <v>7835</v>
      </c>
      <c r="R4252" t="s">
        <v>1781</v>
      </c>
      <c r="S4252" t="s">
        <v>1332</v>
      </c>
      <c r="U4252" t="s">
        <v>1340</v>
      </c>
      <c r="V4252" t="s">
        <v>1341</v>
      </c>
      <c r="W4252" t="s">
        <v>1355</v>
      </c>
      <c r="AC4252" t="s">
        <v>1343</v>
      </c>
      <c r="AF4252" t="s">
        <v>1343</v>
      </c>
      <c r="AI4252">
        <v>27</v>
      </c>
      <c r="AJ4252">
        <v>52</v>
      </c>
      <c r="AL4252">
        <v>0</v>
      </c>
      <c r="AM4252" t="s">
        <v>1332</v>
      </c>
      <c r="AN4252">
        <v>0</v>
      </c>
      <c r="AO4252">
        <v>0</v>
      </c>
    </row>
    <row r="4253" spans="1:41" hidden="1" x14ac:dyDescent="0.3">
      <c r="A4253" t="s">
        <v>1332</v>
      </c>
      <c r="B4253" t="s">
        <v>1332</v>
      </c>
      <c r="C4253" t="s">
        <v>39</v>
      </c>
      <c r="D4253" t="s">
        <v>1438</v>
      </c>
      <c r="E4253">
        <v>2025933</v>
      </c>
      <c r="F4253" t="s">
        <v>4947</v>
      </c>
      <c r="G4253" t="s">
        <v>4948</v>
      </c>
      <c r="I4253" t="s">
        <v>1369</v>
      </c>
      <c r="J4253">
        <v>600</v>
      </c>
      <c r="K4253" t="s">
        <v>4949</v>
      </c>
      <c r="L4253">
        <v>46086</v>
      </c>
      <c r="N4253">
        <v>46122</v>
      </c>
      <c r="P4253" t="s">
        <v>1337</v>
      </c>
      <c r="Q4253" t="s">
        <v>4950</v>
      </c>
      <c r="R4253" t="s">
        <v>1339</v>
      </c>
      <c r="S4253" t="s">
        <v>1332</v>
      </c>
      <c r="U4253" t="s">
        <v>1340</v>
      </c>
      <c r="V4253" t="s">
        <v>1402</v>
      </c>
      <c r="W4253" t="s">
        <v>1339</v>
      </c>
      <c r="X4253">
        <v>46126</v>
      </c>
      <c r="Y4253" t="s">
        <v>4951</v>
      </c>
      <c r="AC4253" t="s">
        <v>1343</v>
      </c>
      <c r="AF4253" t="s">
        <v>1343</v>
      </c>
      <c r="AI4253" t="s">
        <v>1339</v>
      </c>
      <c r="AJ4253">
        <v>650</v>
      </c>
      <c r="AL4253">
        <v>0</v>
      </c>
      <c r="AM4253">
        <v>0</v>
      </c>
      <c r="AN4253">
        <v>0</v>
      </c>
      <c r="AO4253">
        <v>0</v>
      </c>
    </row>
    <row r="4254" spans="1:41" hidden="1" x14ac:dyDescent="0.3">
      <c r="A4254" t="s">
        <v>1332</v>
      </c>
      <c r="B4254" t="s">
        <v>1332</v>
      </c>
      <c r="C4254" t="s">
        <v>39</v>
      </c>
      <c r="D4254" t="s">
        <v>1755</v>
      </c>
      <c r="E4254">
        <v>2025329</v>
      </c>
      <c r="F4254" t="s">
        <v>4947</v>
      </c>
      <c r="I4254" t="s">
        <v>1369</v>
      </c>
      <c r="J4254">
        <v>0</v>
      </c>
      <c r="K4254" t="s">
        <v>4949</v>
      </c>
      <c r="L4254">
        <v>46086</v>
      </c>
      <c r="N4254">
        <v>46122</v>
      </c>
      <c r="P4254" t="s">
        <v>1337</v>
      </c>
      <c r="Q4254" t="s">
        <v>4950</v>
      </c>
      <c r="R4254" t="s">
        <v>1339</v>
      </c>
      <c r="S4254" t="s">
        <v>1332</v>
      </c>
      <c r="U4254" t="s">
        <v>1340</v>
      </c>
      <c r="V4254" t="s">
        <v>1402</v>
      </c>
      <c r="W4254" t="s">
        <v>1339</v>
      </c>
      <c r="X4254">
        <v>46126</v>
      </c>
      <c r="Y4254" t="s">
        <v>4951</v>
      </c>
      <c r="AC4254" t="s">
        <v>1343</v>
      </c>
      <c r="AF4254" t="s">
        <v>1343</v>
      </c>
      <c r="AI4254" t="s">
        <v>1339</v>
      </c>
      <c r="AJ4254">
        <v>52</v>
      </c>
      <c r="AL4254" t="s">
        <v>1332</v>
      </c>
      <c r="AM4254" t="s">
        <v>1332</v>
      </c>
      <c r="AN4254">
        <v>0</v>
      </c>
      <c r="AO4254">
        <v>0</v>
      </c>
    </row>
    <row r="4255" spans="1:41" hidden="1" x14ac:dyDescent="0.3">
      <c r="A4255" t="s">
        <v>1332</v>
      </c>
      <c r="B4255" t="s">
        <v>1379</v>
      </c>
      <c r="C4255" t="s">
        <v>205</v>
      </c>
      <c r="D4255" t="s">
        <v>1887</v>
      </c>
      <c r="E4255" t="s">
        <v>1332</v>
      </c>
      <c r="I4255" t="s">
        <v>1335</v>
      </c>
      <c r="J4255">
        <v>130</v>
      </c>
      <c r="K4255" t="s">
        <v>2696</v>
      </c>
      <c r="L4255">
        <v>46017</v>
      </c>
      <c r="N4255">
        <v>46068</v>
      </c>
      <c r="P4255" t="s">
        <v>1337</v>
      </c>
      <c r="Q4255" t="s">
        <v>2697</v>
      </c>
      <c r="R4255" t="s">
        <v>1352</v>
      </c>
      <c r="S4255" t="s">
        <v>1332</v>
      </c>
      <c r="U4255" t="s">
        <v>1340</v>
      </c>
      <c r="V4255" t="s">
        <v>1341</v>
      </c>
      <c r="W4255" t="s">
        <v>1355</v>
      </c>
      <c r="AC4255" t="s">
        <v>1343</v>
      </c>
      <c r="AF4255" t="s">
        <v>1343</v>
      </c>
      <c r="AI4255" t="s">
        <v>1352</v>
      </c>
      <c r="AJ4255" t="s">
        <v>1332</v>
      </c>
      <c r="AL4255">
        <v>0</v>
      </c>
      <c r="AM4255" t="s">
        <v>1332</v>
      </c>
      <c r="AN4255">
        <v>0</v>
      </c>
      <c r="AO4255">
        <v>0</v>
      </c>
    </row>
    <row r="4256" spans="1:41" hidden="1" x14ac:dyDescent="0.3">
      <c r="A4256" t="s">
        <v>1332</v>
      </c>
      <c r="B4256" t="s">
        <v>1379</v>
      </c>
      <c r="C4256" t="s">
        <v>205</v>
      </c>
      <c r="D4256" t="s">
        <v>2463</v>
      </c>
      <c r="E4256" t="s">
        <v>1332</v>
      </c>
      <c r="I4256" t="s">
        <v>1335</v>
      </c>
      <c r="J4256">
        <v>130</v>
      </c>
      <c r="K4256" t="s">
        <v>2696</v>
      </c>
      <c r="L4256">
        <v>46017</v>
      </c>
      <c r="N4256">
        <v>46052</v>
      </c>
      <c r="P4256" t="s">
        <v>1337</v>
      </c>
      <c r="Q4256" t="s">
        <v>2697</v>
      </c>
      <c r="R4256" t="s">
        <v>1358</v>
      </c>
      <c r="S4256" t="s">
        <v>1332</v>
      </c>
      <c r="U4256" t="s">
        <v>1340</v>
      </c>
      <c r="V4256" t="s">
        <v>1341</v>
      </c>
      <c r="W4256" t="s">
        <v>1358</v>
      </c>
      <c r="AC4256" t="s">
        <v>1343</v>
      </c>
      <c r="AF4256" t="s">
        <v>1343</v>
      </c>
      <c r="AI4256" t="s">
        <v>1358</v>
      </c>
      <c r="AJ4256" t="s">
        <v>1332</v>
      </c>
      <c r="AL4256">
        <v>0</v>
      </c>
      <c r="AM4256" t="s">
        <v>1332</v>
      </c>
      <c r="AN4256">
        <v>0</v>
      </c>
      <c r="AO4256">
        <v>0</v>
      </c>
    </row>
    <row r="4257" spans="1:41" hidden="1" x14ac:dyDescent="0.3">
      <c r="A4257" t="s">
        <v>1332</v>
      </c>
      <c r="B4257" t="s">
        <v>1332</v>
      </c>
      <c r="C4257" t="s">
        <v>205</v>
      </c>
      <c r="D4257" t="s">
        <v>3258</v>
      </c>
      <c r="E4257">
        <v>2025308</v>
      </c>
      <c r="I4257" t="s">
        <v>1335</v>
      </c>
      <c r="J4257">
        <v>130</v>
      </c>
      <c r="K4257" t="s">
        <v>2696</v>
      </c>
      <c r="L4257">
        <v>46042</v>
      </c>
      <c r="N4257">
        <v>46081</v>
      </c>
      <c r="P4257" t="s">
        <v>1337</v>
      </c>
      <c r="Q4257" t="s">
        <v>2697</v>
      </c>
      <c r="R4257" t="s">
        <v>1352</v>
      </c>
      <c r="S4257" t="s">
        <v>1332</v>
      </c>
      <c r="U4257" t="s">
        <v>1340</v>
      </c>
      <c r="V4257" t="s">
        <v>1341</v>
      </c>
      <c r="W4257" t="s">
        <v>1355</v>
      </c>
      <c r="AC4257" t="s">
        <v>1343</v>
      </c>
      <c r="AF4257" t="s">
        <v>1343</v>
      </c>
      <c r="AI4257" t="s">
        <v>1352</v>
      </c>
      <c r="AJ4257">
        <v>185</v>
      </c>
      <c r="AL4257">
        <v>0</v>
      </c>
      <c r="AM4257" t="s">
        <v>1332</v>
      </c>
      <c r="AN4257">
        <v>0</v>
      </c>
      <c r="AO4257">
        <v>0</v>
      </c>
    </row>
    <row r="4258" spans="1:41" hidden="1" x14ac:dyDescent="0.3">
      <c r="A4258" t="s">
        <v>1332</v>
      </c>
      <c r="B4258" t="s">
        <v>1332</v>
      </c>
      <c r="C4258" t="s">
        <v>205</v>
      </c>
      <c r="D4258" t="s">
        <v>1877</v>
      </c>
      <c r="E4258">
        <v>2025308</v>
      </c>
      <c r="I4258" t="s">
        <v>1335</v>
      </c>
      <c r="J4258">
        <v>600</v>
      </c>
      <c r="K4258" t="s">
        <v>1878</v>
      </c>
      <c r="L4258">
        <v>46008</v>
      </c>
      <c r="N4258">
        <v>46068</v>
      </c>
      <c r="P4258" t="s">
        <v>1337</v>
      </c>
      <c r="Q4258" t="s">
        <v>1879</v>
      </c>
      <c r="R4258" t="s">
        <v>1358</v>
      </c>
      <c r="S4258" t="s">
        <v>1332</v>
      </c>
      <c r="U4258" t="s">
        <v>1340</v>
      </c>
      <c r="V4258" t="s">
        <v>1341</v>
      </c>
      <c r="W4258" t="s">
        <v>1355</v>
      </c>
      <c r="AC4258" t="s">
        <v>1343</v>
      </c>
      <c r="AF4258" t="s">
        <v>1343</v>
      </c>
      <c r="AI4258" t="s">
        <v>1352</v>
      </c>
      <c r="AJ4258">
        <v>655</v>
      </c>
      <c r="AL4258">
        <v>0</v>
      </c>
      <c r="AM4258" t="s">
        <v>1332</v>
      </c>
      <c r="AN4258">
        <v>0</v>
      </c>
      <c r="AO4258">
        <v>0</v>
      </c>
    </row>
    <row r="4259" spans="1:41" hidden="1" x14ac:dyDescent="0.3">
      <c r="A4259" t="s">
        <v>1332</v>
      </c>
      <c r="B4259" t="s">
        <v>1332</v>
      </c>
      <c r="C4259" t="s">
        <v>1359</v>
      </c>
      <c r="D4259" t="s">
        <v>7588</v>
      </c>
      <c r="E4259">
        <v>2026020</v>
      </c>
      <c r="F4259" t="s">
        <v>8306</v>
      </c>
      <c r="G4259" t="s">
        <v>4636</v>
      </c>
      <c r="I4259" t="s">
        <v>1335</v>
      </c>
      <c r="J4259">
        <v>0</v>
      </c>
      <c r="K4259" t="s">
        <v>8307</v>
      </c>
      <c r="L4259">
        <v>46122</v>
      </c>
      <c r="N4259">
        <v>46157</v>
      </c>
      <c r="P4259" t="s">
        <v>1337</v>
      </c>
      <c r="Q4259" t="s">
        <v>8308</v>
      </c>
      <c r="R4259" t="s">
        <v>1781</v>
      </c>
      <c r="S4259" t="s">
        <v>1332</v>
      </c>
      <c r="U4259" t="s">
        <v>1537</v>
      </c>
      <c r="V4259" t="s">
        <v>1341</v>
      </c>
      <c r="W4259" t="s">
        <v>1355</v>
      </c>
      <c r="AC4259" t="s">
        <v>1343</v>
      </c>
      <c r="AF4259" t="s">
        <v>1343</v>
      </c>
      <c r="AI4259">
        <v>27</v>
      </c>
      <c r="AJ4259">
        <v>55</v>
      </c>
      <c r="AL4259">
        <v>0</v>
      </c>
      <c r="AM4259" t="s">
        <v>1332</v>
      </c>
      <c r="AN4259">
        <v>0</v>
      </c>
      <c r="AO4259">
        <v>0</v>
      </c>
    </row>
    <row r="4260" spans="1:41" hidden="1" x14ac:dyDescent="0.3">
      <c r="A4260" t="s">
        <v>1332</v>
      </c>
      <c r="B4260" t="s">
        <v>1332</v>
      </c>
      <c r="C4260" t="s">
        <v>1359</v>
      </c>
      <c r="D4260" t="s">
        <v>1735</v>
      </c>
      <c r="E4260">
        <v>2025366</v>
      </c>
      <c r="I4260" t="s">
        <v>1335</v>
      </c>
      <c r="J4260">
        <v>60</v>
      </c>
      <c r="K4260" t="s">
        <v>1736</v>
      </c>
      <c r="L4260">
        <v>46002</v>
      </c>
      <c r="N4260">
        <v>46096</v>
      </c>
      <c r="P4260" t="s">
        <v>1361</v>
      </c>
      <c r="Q4260" t="s">
        <v>1737</v>
      </c>
      <c r="R4260" t="s">
        <v>1339</v>
      </c>
      <c r="S4260" t="s">
        <v>1332</v>
      </c>
      <c r="U4260" t="s">
        <v>1340</v>
      </c>
      <c r="V4260" t="s">
        <v>1341</v>
      </c>
      <c r="W4260" t="s">
        <v>1339</v>
      </c>
      <c r="X4260">
        <v>46096</v>
      </c>
      <c r="Y4260" t="s">
        <v>1738</v>
      </c>
      <c r="Z4260">
        <v>270</v>
      </c>
      <c r="AA4260">
        <v>60</v>
      </c>
      <c r="AB4260">
        <v>5</v>
      </c>
      <c r="AC4260" t="s">
        <v>1343</v>
      </c>
      <c r="AF4260" t="s">
        <v>1343</v>
      </c>
      <c r="AI4260" t="s">
        <v>1339</v>
      </c>
      <c r="AJ4260">
        <v>150</v>
      </c>
      <c r="AL4260">
        <v>270</v>
      </c>
      <c r="AM4260">
        <v>270</v>
      </c>
      <c r="AN4260">
        <v>0.22222222222222199</v>
      </c>
      <c r="AO4260">
        <v>0.55555555555555602</v>
      </c>
    </row>
    <row r="4261" spans="1:41" hidden="1" x14ac:dyDescent="0.3">
      <c r="A4261" t="s">
        <v>1332</v>
      </c>
      <c r="B4261" t="s">
        <v>1332</v>
      </c>
      <c r="C4261" t="s">
        <v>47</v>
      </c>
      <c r="D4261" t="s">
        <v>2232</v>
      </c>
      <c r="E4261">
        <v>2025998</v>
      </c>
      <c r="I4261" t="s">
        <v>1335</v>
      </c>
      <c r="J4261">
        <v>50</v>
      </c>
      <c r="K4261" t="s">
        <v>1736</v>
      </c>
      <c r="L4261">
        <v>46000</v>
      </c>
      <c r="N4261">
        <v>46052</v>
      </c>
      <c r="P4261" t="s">
        <v>1361</v>
      </c>
      <c r="Q4261" t="s">
        <v>1737</v>
      </c>
      <c r="R4261" t="s">
        <v>1339</v>
      </c>
      <c r="S4261" t="s">
        <v>1332</v>
      </c>
      <c r="U4261" t="s">
        <v>1340</v>
      </c>
      <c r="V4261" t="s">
        <v>1341</v>
      </c>
      <c r="W4261" t="s">
        <v>1339</v>
      </c>
      <c r="X4261">
        <v>46038</v>
      </c>
      <c r="Y4261" t="s">
        <v>2286</v>
      </c>
      <c r="AC4261" t="s">
        <v>1343</v>
      </c>
      <c r="AF4261" t="s">
        <v>1343</v>
      </c>
      <c r="AI4261" t="s">
        <v>1339</v>
      </c>
      <c r="AJ4261">
        <v>160</v>
      </c>
      <c r="AL4261">
        <v>0</v>
      </c>
      <c r="AM4261">
        <v>0</v>
      </c>
      <c r="AN4261">
        <v>0</v>
      </c>
      <c r="AO4261">
        <v>0</v>
      </c>
    </row>
    <row r="4262" spans="1:41" hidden="1" x14ac:dyDescent="0.3">
      <c r="A4262" t="s">
        <v>1332</v>
      </c>
      <c r="B4262" t="s">
        <v>1332</v>
      </c>
      <c r="C4262" t="s">
        <v>205</v>
      </c>
      <c r="D4262" t="s">
        <v>2376</v>
      </c>
      <c r="E4262" t="s">
        <v>1332</v>
      </c>
      <c r="I4262" t="s">
        <v>1335</v>
      </c>
      <c r="J4262">
        <v>210</v>
      </c>
      <c r="K4262" t="s">
        <v>1736</v>
      </c>
      <c r="L4262">
        <v>46032</v>
      </c>
      <c r="N4262">
        <v>46081</v>
      </c>
      <c r="P4262" t="s">
        <v>1337</v>
      </c>
      <c r="Q4262" t="s">
        <v>1737</v>
      </c>
      <c r="R4262" t="s">
        <v>1352</v>
      </c>
      <c r="S4262" t="s">
        <v>1353</v>
      </c>
      <c r="U4262" t="s">
        <v>1354</v>
      </c>
      <c r="V4262" t="s">
        <v>1341</v>
      </c>
      <c r="W4262" t="s">
        <v>1355</v>
      </c>
      <c r="AC4262" t="s">
        <v>1343</v>
      </c>
      <c r="AF4262" t="s">
        <v>1343</v>
      </c>
      <c r="AI4262" t="s">
        <v>1352</v>
      </c>
      <c r="AJ4262" t="s">
        <v>1332</v>
      </c>
      <c r="AL4262">
        <v>0</v>
      </c>
      <c r="AM4262" t="s">
        <v>1332</v>
      </c>
      <c r="AN4262">
        <v>0</v>
      </c>
      <c r="AO4262">
        <v>0</v>
      </c>
    </row>
    <row r="4263" spans="1:41" hidden="1" x14ac:dyDescent="0.3">
      <c r="A4263" t="s">
        <v>1332</v>
      </c>
      <c r="B4263" t="s">
        <v>1332</v>
      </c>
      <c r="C4263" t="s">
        <v>47</v>
      </c>
      <c r="D4263" t="s">
        <v>3692</v>
      </c>
      <c r="E4263">
        <v>2026005</v>
      </c>
      <c r="I4263" t="s">
        <v>1335</v>
      </c>
      <c r="J4263">
        <v>60</v>
      </c>
      <c r="K4263" t="s">
        <v>1736</v>
      </c>
      <c r="L4263">
        <v>46060</v>
      </c>
      <c r="N4263">
        <v>46142</v>
      </c>
      <c r="P4263" t="s">
        <v>1337</v>
      </c>
      <c r="Q4263" t="s">
        <v>1737</v>
      </c>
      <c r="R4263" t="s">
        <v>1781</v>
      </c>
      <c r="S4263" t="s">
        <v>1332</v>
      </c>
      <c r="U4263" t="s">
        <v>1340</v>
      </c>
      <c r="V4263" t="s">
        <v>1341</v>
      </c>
      <c r="W4263" t="s">
        <v>1355</v>
      </c>
      <c r="AC4263" t="s">
        <v>1343</v>
      </c>
      <c r="AF4263" t="s">
        <v>1343</v>
      </c>
      <c r="AI4263">
        <v>12</v>
      </c>
      <c r="AJ4263">
        <v>170</v>
      </c>
      <c r="AL4263">
        <v>0</v>
      </c>
      <c r="AM4263" t="s">
        <v>1332</v>
      </c>
      <c r="AN4263">
        <v>0</v>
      </c>
      <c r="AO4263">
        <v>0</v>
      </c>
    </row>
    <row r="4264" spans="1:41" hidden="1" x14ac:dyDescent="0.3">
      <c r="A4264" t="s">
        <v>1332</v>
      </c>
      <c r="B4264" t="s">
        <v>1379</v>
      </c>
      <c r="C4264" t="s">
        <v>39</v>
      </c>
      <c r="D4264" t="s">
        <v>1438</v>
      </c>
      <c r="E4264">
        <v>2025933</v>
      </c>
      <c r="F4264" t="s">
        <v>4904</v>
      </c>
      <c r="G4264" t="s">
        <v>4905</v>
      </c>
      <c r="I4264" t="s">
        <v>1335</v>
      </c>
      <c r="J4264">
        <v>450</v>
      </c>
      <c r="K4264" t="s">
        <v>4906</v>
      </c>
      <c r="L4264">
        <v>46086</v>
      </c>
      <c r="N4264">
        <v>46122</v>
      </c>
      <c r="P4264" t="s">
        <v>1337</v>
      </c>
      <c r="Q4264" t="s">
        <v>4907</v>
      </c>
      <c r="R4264" t="s">
        <v>1339</v>
      </c>
      <c r="S4264" t="s">
        <v>1332</v>
      </c>
      <c r="U4264" t="s">
        <v>1340</v>
      </c>
      <c r="V4264" t="s">
        <v>1402</v>
      </c>
      <c r="W4264" t="s">
        <v>1339</v>
      </c>
      <c r="X4264">
        <v>46122</v>
      </c>
      <c r="Y4264" t="s">
        <v>4908</v>
      </c>
      <c r="AC4264" t="s">
        <v>1343</v>
      </c>
      <c r="AF4264" t="s">
        <v>1343</v>
      </c>
      <c r="AI4264" t="s">
        <v>1339</v>
      </c>
      <c r="AJ4264">
        <v>500</v>
      </c>
      <c r="AL4264">
        <v>0</v>
      </c>
      <c r="AM4264">
        <v>0</v>
      </c>
      <c r="AN4264">
        <v>0</v>
      </c>
      <c r="AO4264">
        <v>0</v>
      </c>
    </row>
    <row r="4265" spans="1:41" hidden="1" x14ac:dyDescent="0.3">
      <c r="A4265" t="s">
        <v>1332</v>
      </c>
      <c r="B4265" t="s">
        <v>1379</v>
      </c>
      <c r="C4265" t="s">
        <v>39</v>
      </c>
      <c r="D4265" t="s">
        <v>1755</v>
      </c>
      <c r="E4265">
        <v>2025329</v>
      </c>
      <c r="F4265" t="s">
        <v>4904</v>
      </c>
      <c r="I4265" t="s">
        <v>1335</v>
      </c>
      <c r="J4265">
        <v>0</v>
      </c>
      <c r="K4265" t="s">
        <v>4906</v>
      </c>
      <c r="L4265">
        <v>46086</v>
      </c>
      <c r="N4265">
        <v>46122</v>
      </c>
      <c r="P4265" t="s">
        <v>1337</v>
      </c>
      <c r="Q4265" t="s">
        <v>4907</v>
      </c>
      <c r="R4265" t="s">
        <v>1339</v>
      </c>
      <c r="S4265" t="s">
        <v>1332</v>
      </c>
      <c r="U4265" t="s">
        <v>1340</v>
      </c>
      <c r="V4265" t="s">
        <v>1402</v>
      </c>
      <c r="W4265" t="s">
        <v>1339</v>
      </c>
      <c r="X4265">
        <v>46122</v>
      </c>
      <c r="Y4265" t="s">
        <v>4908</v>
      </c>
      <c r="AC4265" t="s">
        <v>1343</v>
      </c>
      <c r="AF4265" t="s">
        <v>1343</v>
      </c>
      <c r="AI4265" t="s">
        <v>1339</v>
      </c>
      <c r="AJ4265">
        <v>52</v>
      </c>
      <c r="AL4265" t="s">
        <v>1332</v>
      </c>
      <c r="AM4265" t="s">
        <v>1332</v>
      </c>
      <c r="AN4265">
        <v>0</v>
      </c>
      <c r="AO4265">
        <v>0</v>
      </c>
    </row>
    <row r="4266" spans="1:41" hidden="1" x14ac:dyDescent="0.3">
      <c r="A4266" t="s">
        <v>1384</v>
      </c>
      <c r="B4266" t="s">
        <v>1379</v>
      </c>
      <c r="C4266" t="s">
        <v>39</v>
      </c>
      <c r="D4266" t="s">
        <v>1438</v>
      </c>
      <c r="E4266">
        <v>2025933</v>
      </c>
      <c r="I4266" t="s">
        <v>1369</v>
      </c>
      <c r="J4266">
        <v>0</v>
      </c>
      <c r="K4266" t="s">
        <v>4906</v>
      </c>
      <c r="L4266">
        <v>46086</v>
      </c>
      <c r="N4266">
        <v>46122</v>
      </c>
      <c r="P4266" t="s">
        <v>1337</v>
      </c>
      <c r="Q4266" t="s">
        <v>4907</v>
      </c>
      <c r="R4266" t="s">
        <v>1339</v>
      </c>
      <c r="S4266" t="s">
        <v>1332</v>
      </c>
      <c r="U4266" t="s">
        <v>1340</v>
      </c>
      <c r="V4266" t="s">
        <v>1341</v>
      </c>
      <c r="W4266" t="s">
        <v>1339</v>
      </c>
      <c r="X4266">
        <v>46122</v>
      </c>
      <c r="Y4266" t="s">
        <v>8539</v>
      </c>
      <c r="AC4266" t="s">
        <v>1343</v>
      </c>
      <c r="AF4266" t="e">
        <v>#REF!</v>
      </c>
      <c r="AI4266" t="s">
        <v>1339</v>
      </c>
      <c r="AJ4266" t="s">
        <v>1332</v>
      </c>
      <c r="AL4266">
        <v>0</v>
      </c>
      <c r="AM4266">
        <v>0</v>
      </c>
      <c r="AN4266">
        <v>0</v>
      </c>
      <c r="AO4266">
        <v>0</v>
      </c>
    </row>
    <row r="4267" spans="1:41" hidden="1" x14ac:dyDescent="0.3">
      <c r="A4267" t="s">
        <v>1332</v>
      </c>
      <c r="B4267" t="s">
        <v>1379</v>
      </c>
      <c r="C4267" t="s">
        <v>39</v>
      </c>
      <c r="D4267" t="s">
        <v>1755</v>
      </c>
      <c r="E4267">
        <v>2025329</v>
      </c>
      <c r="I4267" t="s">
        <v>1369</v>
      </c>
      <c r="J4267">
        <v>0</v>
      </c>
      <c r="K4267" t="s">
        <v>4906</v>
      </c>
      <c r="L4267">
        <v>46086</v>
      </c>
      <c r="N4267">
        <v>46122</v>
      </c>
      <c r="P4267" t="s">
        <v>1337</v>
      </c>
      <c r="Q4267" t="s">
        <v>4907</v>
      </c>
      <c r="R4267" t="s">
        <v>1339</v>
      </c>
      <c r="S4267" t="s">
        <v>1332</v>
      </c>
      <c r="U4267" t="s">
        <v>1340</v>
      </c>
      <c r="V4267" t="s">
        <v>1341</v>
      </c>
      <c r="W4267" t="s">
        <v>1339</v>
      </c>
      <c r="X4267">
        <v>46122</v>
      </c>
      <c r="Y4267" t="s">
        <v>8539</v>
      </c>
      <c r="AC4267" t="s">
        <v>1343</v>
      </c>
      <c r="AF4267" t="s">
        <v>1343</v>
      </c>
      <c r="AI4267" t="s">
        <v>1339</v>
      </c>
      <c r="AJ4267">
        <v>52</v>
      </c>
      <c r="AL4267" t="s">
        <v>1332</v>
      </c>
      <c r="AM4267" t="s">
        <v>1332</v>
      </c>
      <c r="AN4267">
        <v>0</v>
      </c>
      <c r="AO4267">
        <v>0</v>
      </c>
    </row>
    <row r="4268" spans="1:41" hidden="1" x14ac:dyDescent="0.3">
      <c r="A4268" t="s">
        <v>1332</v>
      </c>
      <c r="B4268" t="s">
        <v>1332</v>
      </c>
      <c r="C4268" t="s">
        <v>1359</v>
      </c>
      <c r="D4268" t="s">
        <v>2232</v>
      </c>
      <c r="E4268">
        <v>2025998</v>
      </c>
      <c r="I4268" t="s">
        <v>1335</v>
      </c>
      <c r="J4268">
        <v>70</v>
      </c>
      <c r="K4268" t="s">
        <v>2246</v>
      </c>
      <c r="L4268">
        <v>45993</v>
      </c>
      <c r="N4268">
        <v>46037</v>
      </c>
      <c r="P4268" t="s">
        <v>1361</v>
      </c>
      <c r="Q4268" t="s">
        <v>2247</v>
      </c>
      <c r="R4268" t="s">
        <v>1339</v>
      </c>
      <c r="S4268" t="s">
        <v>1332</v>
      </c>
      <c r="U4268" t="s">
        <v>1340</v>
      </c>
      <c r="V4268" t="s">
        <v>1341</v>
      </c>
      <c r="W4268" t="s">
        <v>1339</v>
      </c>
      <c r="X4268">
        <v>46067</v>
      </c>
      <c r="Y4268" t="s">
        <v>2248</v>
      </c>
      <c r="Z4268">
        <v>322</v>
      </c>
      <c r="AA4268">
        <v>63</v>
      </c>
      <c r="AB4268">
        <v>8</v>
      </c>
      <c r="AC4268" t="s">
        <v>1343</v>
      </c>
      <c r="AF4268" t="s">
        <v>1343</v>
      </c>
      <c r="AI4268" t="s">
        <v>1339</v>
      </c>
      <c r="AJ4268">
        <v>180</v>
      </c>
      <c r="AL4268">
        <v>322</v>
      </c>
      <c r="AM4268">
        <v>322</v>
      </c>
      <c r="AN4268">
        <v>0.19565217391304299</v>
      </c>
      <c r="AO4268">
        <v>0.55900621118012395</v>
      </c>
    </row>
    <row r="4269" spans="1:41" hidden="1" x14ac:dyDescent="0.3">
      <c r="A4269" t="s">
        <v>1332</v>
      </c>
      <c r="B4269" t="s">
        <v>1332</v>
      </c>
      <c r="C4269" t="s">
        <v>1359</v>
      </c>
      <c r="D4269" t="s">
        <v>2421</v>
      </c>
      <c r="E4269">
        <v>2025987</v>
      </c>
      <c r="I4269" t="s">
        <v>1335</v>
      </c>
      <c r="J4269">
        <v>70</v>
      </c>
      <c r="K4269" t="s">
        <v>2246</v>
      </c>
      <c r="L4269">
        <v>45993</v>
      </c>
      <c r="N4269">
        <v>46037</v>
      </c>
      <c r="P4269" t="s">
        <v>1361</v>
      </c>
      <c r="Q4269" t="s">
        <v>2247</v>
      </c>
      <c r="R4269" t="s">
        <v>1358</v>
      </c>
      <c r="S4269" t="s">
        <v>1332</v>
      </c>
      <c r="U4269" t="s">
        <v>1340</v>
      </c>
      <c r="V4269" t="s">
        <v>1341</v>
      </c>
      <c r="W4269" t="s">
        <v>1358</v>
      </c>
      <c r="AC4269" t="s">
        <v>1343</v>
      </c>
      <c r="AF4269" t="s">
        <v>1343</v>
      </c>
      <c r="AI4269" t="s">
        <v>1358</v>
      </c>
      <c r="AJ4269">
        <v>162</v>
      </c>
      <c r="AL4269">
        <v>0</v>
      </c>
      <c r="AM4269" t="s">
        <v>1332</v>
      </c>
      <c r="AN4269">
        <v>0</v>
      </c>
      <c r="AO4269">
        <v>0</v>
      </c>
    </row>
    <row r="4270" spans="1:41" hidden="1" x14ac:dyDescent="0.3">
      <c r="A4270" t="s">
        <v>1332</v>
      </c>
      <c r="B4270" t="s">
        <v>1332</v>
      </c>
      <c r="C4270" t="s">
        <v>1359</v>
      </c>
      <c r="D4270" t="s">
        <v>2814</v>
      </c>
      <c r="E4270" t="s">
        <v>2815</v>
      </c>
      <c r="I4270" t="s">
        <v>1335</v>
      </c>
      <c r="J4270">
        <v>70</v>
      </c>
      <c r="K4270" t="s">
        <v>2246</v>
      </c>
      <c r="L4270">
        <v>46084</v>
      </c>
      <c r="N4270">
        <v>46113</v>
      </c>
      <c r="P4270" t="s">
        <v>1361</v>
      </c>
      <c r="Q4270" t="s">
        <v>2247</v>
      </c>
      <c r="R4270" t="s">
        <v>1339</v>
      </c>
      <c r="S4270" t="s">
        <v>1332</v>
      </c>
      <c r="U4270" t="s">
        <v>1340</v>
      </c>
      <c r="V4270" t="s">
        <v>1341</v>
      </c>
      <c r="W4270" t="s">
        <v>1339</v>
      </c>
      <c r="X4270">
        <v>46097</v>
      </c>
      <c r="Y4270" t="s">
        <v>4523</v>
      </c>
      <c r="Z4270">
        <v>214</v>
      </c>
      <c r="AA4270">
        <v>49</v>
      </c>
      <c r="AB4270">
        <v>2</v>
      </c>
      <c r="AC4270" t="s">
        <v>1343</v>
      </c>
      <c r="AF4270" t="s">
        <v>1343</v>
      </c>
      <c r="AI4270" t="s">
        <v>1339</v>
      </c>
      <c r="AJ4270">
        <v>142</v>
      </c>
      <c r="AL4270">
        <v>214</v>
      </c>
      <c r="AM4270">
        <v>214</v>
      </c>
      <c r="AN4270">
        <v>0.22897196261682201</v>
      </c>
      <c r="AO4270">
        <v>0.66355140186915895</v>
      </c>
    </row>
    <row r="4271" spans="1:41" hidden="1" x14ac:dyDescent="0.3">
      <c r="A4271" t="s">
        <v>1332</v>
      </c>
      <c r="B4271" t="s">
        <v>1379</v>
      </c>
      <c r="C4271" t="s">
        <v>1359</v>
      </c>
      <c r="D4271" t="s">
        <v>1438</v>
      </c>
      <c r="E4271">
        <v>2025933</v>
      </c>
      <c r="I4271" t="s">
        <v>1335</v>
      </c>
      <c r="J4271">
        <v>80</v>
      </c>
      <c r="K4271" t="s">
        <v>2246</v>
      </c>
      <c r="L4271">
        <v>46084</v>
      </c>
      <c r="N4271">
        <v>46113</v>
      </c>
      <c r="P4271" t="s">
        <v>1361</v>
      </c>
      <c r="Q4271" t="s">
        <v>2247</v>
      </c>
      <c r="R4271" t="s">
        <v>1339</v>
      </c>
      <c r="S4271" t="s">
        <v>1332</v>
      </c>
      <c r="U4271" t="s">
        <v>1340</v>
      </c>
      <c r="V4271" t="s">
        <v>1341</v>
      </c>
      <c r="W4271" t="s">
        <v>1339</v>
      </c>
      <c r="X4271">
        <v>46114</v>
      </c>
      <c r="Y4271" t="s">
        <v>4524</v>
      </c>
      <c r="Z4271">
        <v>51</v>
      </c>
      <c r="AA4271">
        <v>22</v>
      </c>
      <c r="AB4271">
        <v>4</v>
      </c>
      <c r="AC4271" t="s">
        <v>1343</v>
      </c>
      <c r="AF4271" t="s">
        <v>1343</v>
      </c>
      <c r="AI4271" t="s">
        <v>1339</v>
      </c>
      <c r="AJ4271">
        <v>130</v>
      </c>
      <c r="AL4271">
        <v>51</v>
      </c>
      <c r="AM4271">
        <v>51</v>
      </c>
      <c r="AN4271">
        <v>0.43137254901960798</v>
      </c>
      <c r="AO4271">
        <v>2.5490196078431402</v>
      </c>
    </row>
    <row r="4272" spans="1:41" hidden="1" x14ac:dyDescent="0.3">
      <c r="A4272" t="s">
        <v>1332</v>
      </c>
      <c r="B4272" t="s">
        <v>1379</v>
      </c>
      <c r="C4272" t="s">
        <v>1359</v>
      </c>
      <c r="D4272" t="s">
        <v>1755</v>
      </c>
      <c r="E4272">
        <v>2025329</v>
      </c>
      <c r="I4272" t="s">
        <v>1335</v>
      </c>
      <c r="J4272">
        <v>0</v>
      </c>
      <c r="K4272" t="s">
        <v>2246</v>
      </c>
      <c r="L4272">
        <v>46084</v>
      </c>
      <c r="N4272">
        <v>46113</v>
      </c>
      <c r="P4272" t="s">
        <v>1361</v>
      </c>
      <c r="Q4272" t="s">
        <v>2247</v>
      </c>
      <c r="R4272" t="s">
        <v>1339</v>
      </c>
      <c r="S4272" t="s">
        <v>1332</v>
      </c>
      <c r="U4272" t="s">
        <v>1340</v>
      </c>
      <c r="V4272" t="s">
        <v>1341</v>
      </c>
      <c r="W4272" t="s">
        <v>1339</v>
      </c>
      <c r="X4272">
        <v>46114</v>
      </c>
      <c r="Y4272" t="s">
        <v>4524</v>
      </c>
      <c r="Z4272">
        <v>51</v>
      </c>
      <c r="AA4272">
        <v>22</v>
      </c>
      <c r="AB4272">
        <v>4</v>
      </c>
      <c r="AC4272" t="s">
        <v>1343</v>
      </c>
      <c r="AF4272" t="s">
        <v>1343</v>
      </c>
      <c r="AI4272" t="s">
        <v>1339</v>
      </c>
      <c r="AJ4272">
        <v>52</v>
      </c>
      <c r="AL4272" t="s">
        <v>1332</v>
      </c>
      <c r="AM4272" t="s">
        <v>1332</v>
      </c>
      <c r="AN4272">
        <v>0.43137254901960798</v>
      </c>
      <c r="AO4272">
        <v>0</v>
      </c>
    </row>
    <row r="4273" spans="1:41" x14ac:dyDescent="0.3">
      <c r="A4273" t="s">
        <v>1332</v>
      </c>
      <c r="B4273" t="s">
        <v>1332</v>
      </c>
      <c r="C4273" t="s">
        <v>1380</v>
      </c>
      <c r="D4273" t="s">
        <v>1755</v>
      </c>
      <c r="E4273">
        <v>2025329</v>
      </c>
      <c r="I4273" t="s">
        <v>1335</v>
      </c>
      <c r="J4273">
        <v>0</v>
      </c>
      <c r="K4273" t="s">
        <v>3984</v>
      </c>
      <c r="L4273" s="42">
        <v>46058</v>
      </c>
      <c r="N4273">
        <v>46096</v>
      </c>
      <c r="P4273" t="s">
        <v>1361</v>
      </c>
      <c r="Q4273" t="s">
        <v>3985</v>
      </c>
      <c r="R4273" t="s">
        <v>1339</v>
      </c>
      <c r="S4273" t="s">
        <v>1374</v>
      </c>
      <c r="T4273" t="s">
        <v>3986</v>
      </c>
      <c r="U4273" t="s">
        <v>1354</v>
      </c>
      <c r="V4273" t="s">
        <v>1341</v>
      </c>
      <c r="W4273" t="s">
        <v>1339</v>
      </c>
      <c r="X4273">
        <v>46085</v>
      </c>
      <c r="Y4273" t="s">
        <v>3987</v>
      </c>
      <c r="AC4273" t="s">
        <v>1343</v>
      </c>
      <c r="AF4273" t="s">
        <v>1343</v>
      </c>
      <c r="AI4273" t="s">
        <v>1339</v>
      </c>
      <c r="AJ4273">
        <v>52</v>
      </c>
      <c r="AL4273" t="s">
        <v>1332</v>
      </c>
      <c r="AM4273" t="s">
        <v>1332</v>
      </c>
      <c r="AN4273">
        <v>0</v>
      </c>
      <c r="AO4273">
        <v>0</v>
      </c>
    </row>
    <row r="4274" spans="1:41" x14ac:dyDescent="0.3">
      <c r="A4274" t="s">
        <v>1332</v>
      </c>
      <c r="B4274" t="s">
        <v>1332</v>
      </c>
      <c r="C4274" t="s">
        <v>1380</v>
      </c>
      <c r="D4274" t="s">
        <v>3692</v>
      </c>
      <c r="E4274">
        <v>2026005</v>
      </c>
      <c r="I4274" t="s">
        <v>1335</v>
      </c>
      <c r="J4274">
        <v>100</v>
      </c>
      <c r="K4274" t="s">
        <v>3984</v>
      </c>
      <c r="L4274" s="42">
        <v>46058</v>
      </c>
      <c r="N4274">
        <v>46142</v>
      </c>
      <c r="P4274" t="s">
        <v>1361</v>
      </c>
      <c r="Q4274" t="s">
        <v>3985</v>
      </c>
      <c r="R4274" t="s">
        <v>1339</v>
      </c>
      <c r="S4274" t="s">
        <v>1374</v>
      </c>
      <c r="T4274" t="s">
        <v>3988</v>
      </c>
      <c r="U4274" t="s">
        <v>1354</v>
      </c>
      <c r="V4274" t="s">
        <v>1341</v>
      </c>
      <c r="W4274" t="s">
        <v>1339</v>
      </c>
      <c r="X4274">
        <v>46119</v>
      </c>
      <c r="Y4274" t="s">
        <v>3989</v>
      </c>
      <c r="Z4274">
        <v>34</v>
      </c>
      <c r="AA4274">
        <v>8</v>
      </c>
      <c r="AC4274" t="s">
        <v>1343</v>
      </c>
      <c r="AF4274" t="s">
        <v>1343</v>
      </c>
      <c r="AI4274" t="s">
        <v>1339</v>
      </c>
      <c r="AJ4274">
        <v>210</v>
      </c>
      <c r="AL4274">
        <v>34</v>
      </c>
      <c r="AM4274">
        <v>34</v>
      </c>
      <c r="AN4274">
        <v>0.23529411764705899</v>
      </c>
      <c r="AO4274">
        <v>6.1764705882352899</v>
      </c>
    </row>
    <row r="4275" spans="1:41" x14ac:dyDescent="0.3">
      <c r="A4275" t="s">
        <v>1332</v>
      </c>
      <c r="B4275" t="s">
        <v>1332</v>
      </c>
      <c r="C4275" t="s">
        <v>1380</v>
      </c>
      <c r="D4275" t="s">
        <v>1438</v>
      </c>
      <c r="E4275">
        <v>2025933</v>
      </c>
      <c r="I4275" t="s">
        <v>1335</v>
      </c>
      <c r="J4275">
        <v>250</v>
      </c>
      <c r="K4275" t="s">
        <v>4005</v>
      </c>
      <c r="L4275" s="42">
        <v>46058</v>
      </c>
      <c r="N4275">
        <v>46096</v>
      </c>
      <c r="P4275" t="s">
        <v>1361</v>
      </c>
      <c r="Q4275" t="s">
        <v>4006</v>
      </c>
      <c r="R4275" t="s">
        <v>1339</v>
      </c>
      <c r="S4275" t="s">
        <v>1332</v>
      </c>
      <c r="U4275" t="s">
        <v>1340</v>
      </c>
      <c r="V4275" t="s">
        <v>1341</v>
      </c>
      <c r="W4275" t="s">
        <v>1339</v>
      </c>
      <c r="X4275">
        <v>46089</v>
      </c>
      <c r="Y4275" t="s">
        <v>4007</v>
      </c>
      <c r="Z4275">
        <v>105</v>
      </c>
      <c r="AA4275">
        <v>36</v>
      </c>
      <c r="AB4275">
        <v>11</v>
      </c>
      <c r="AC4275" t="s">
        <v>1343</v>
      </c>
      <c r="AF4275" t="s">
        <v>1343</v>
      </c>
      <c r="AI4275" t="s">
        <v>1339</v>
      </c>
      <c r="AJ4275">
        <v>300</v>
      </c>
      <c r="AL4275">
        <v>105</v>
      </c>
      <c r="AM4275">
        <v>105</v>
      </c>
      <c r="AN4275">
        <v>0.34285714285714303</v>
      </c>
      <c r="AO4275">
        <v>2.8571428571428599</v>
      </c>
    </row>
    <row r="4276" spans="1:41" hidden="1" x14ac:dyDescent="0.3">
      <c r="A4276" t="s">
        <v>1332</v>
      </c>
      <c r="B4276" t="s">
        <v>1332</v>
      </c>
      <c r="C4276" t="s">
        <v>39</v>
      </c>
      <c r="D4276" t="s">
        <v>3934</v>
      </c>
      <c r="E4276">
        <v>2026004</v>
      </c>
      <c r="F4276" t="s">
        <v>4931</v>
      </c>
      <c r="G4276" t="s">
        <v>4636</v>
      </c>
      <c r="I4276" t="s">
        <v>1335</v>
      </c>
      <c r="J4276">
        <v>250</v>
      </c>
      <c r="K4276" t="s">
        <v>4932</v>
      </c>
      <c r="L4276">
        <v>46086</v>
      </c>
      <c r="N4276">
        <v>46122</v>
      </c>
      <c r="P4276" t="s">
        <v>1337</v>
      </c>
      <c r="Q4276" t="s">
        <v>4933</v>
      </c>
      <c r="R4276" t="s">
        <v>1358</v>
      </c>
      <c r="S4276" t="s">
        <v>1332</v>
      </c>
      <c r="U4276" t="s">
        <v>1340</v>
      </c>
      <c r="V4276" t="s">
        <v>1341</v>
      </c>
      <c r="W4276" t="s">
        <v>1358</v>
      </c>
      <c r="AC4276" t="s">
        <v>1343</v>
      </c>
      <c r="AF4276" t="s">
        <v>1343</v>
      </c>
      <c r="AI4276" t="s">
        <v>1358</v>
      </c>
      <c r="AJ4276">
        <v>340</v>
      </c>
      <c r="AL4276">
        <v>0</v>
      </c>
      <c r="AM4276" t="s">
        <v>1332</v>
      </c>
      <c r="AN4276">
        <v>0</v>
      </c>
      <c r="AO4276">
        <v>0</v>
      </c>
    </row>
    <row r="4277" spans="1:41" hidden="1" x14ac:dyDescent="0.3">
      <c r="A4277" t="s">
        <v>1332</v>
      </c>
      <c r="B4277" t="s">
        <v>1332</v>
      </c>
      <c r="C4277" t="s">
        <v>39</v>
      </c>
      <c r="D4277" t="s">
        <v>4635</v>
      </c>
      <c r="E4277">
        <v>2026013</v>
      </c>
      <c r="F4277" t="s">
        <v>8439</v>
      </c>
      <c r="G4277" t="s">
        <v>4636</v>
      </c>
      <c r="I4277" t="s">
        <v>1335</v>
      </c>
      <c r="J4277">
        <v>250</v>
      </c>
      <c r="K4277" t="s">
        <v>4932</v>
      </c>
      <c r="L4277">
        <v>46123</v>
      </c>
      <c r="N4277">
        <v>46157</v>
      </c>
      <c r="P4277" t="s">
        <v>1337</v>
      </c>
      <c r="Q4277" t="s">
        <v>4933</v>
      </c>
      <c r="R4277" t="s">
        <v>1781</v>
      </c>
      <c r="S4277" t="s">
        <v>1332</v>
      </c>
      <c r="U4277" t="s">
        <v>1340</v>
      </c>
      <c r="V4277" t="s">
        <v>1341</v>
      </c>
      <c r="W4277" t="s">
        <v>1355</v>
      </c>
      <c r="AC4277" t="s">
        <v>1343</v>
      </c>
      <c r="AF4277" t="s">
        <v>1343</v>
      </c>
      <c r="AI4277">
        <v>27</v>
      </c>
      <c r="AJ4277">
        <v>310</v>
      </c>
      <c r="AL4277">
        <v>0</v>
      </c>
      <c r="AM4277" t="s">
        <v>1332</v>
      </c>
      <c r="AN4277">
        <v>0</v>
      </c>
      <c r="AO4277">
        <v>0</v>
      </c>
    </row>
    <row r="4278" spans="1:41" hidden="1" x14ac:dyDescent="0.3">
      <c r="A4278" t="s">
        <v>1332</v>
      </c>
      <c r="B4278" t="s">
        <v>1332</v>
      </c>
      <c r="C4278" t="s">
        <v>39</v>
      </c>
      <c r="D4278" t="s">
        <v>4631</v>
      </c>
      <c r="E4278">
        <v>2026010</v>
      </c>
      <c r="F4278" t="s">
        <v>8439</v>
      </c>
      <c r="G4278" t="s">
        <v>4636</v>
      </c>
      <c r="I4278" t="s">
        <v>1335</v>
      </c>
      <c r="J4278">
        <v>0</v>
      </c>
      <c r="K4278" t="s">
        <v>4932</v>
      </c>
      <c r="L4278">
        <v>46123</v>
      </c>
      <c r="N4278">
        <v>46157</v>
      </c>
      <c r="P4278" t="s">
        <v>1337</v>
      </c>
      <c r="Q4278" t="s">
        <v>4933</v>
      </c>
      <c r="R4278" t="s">
        <v>1781</v>
      </c>
      <c r="S4278" t="s">
        <v>1332</v>
      </c>
      <c r="U4278" t="s">
        <v>1340</v>
      </c>
      <c r="V4278" t="s">
        <v>1341</v>
      </c>
      <c r="W4278" t="s">
        <v>1355</v>
      </c>
      <c r="AC4278" t="s">
        <v>1343</v>
      </c>
      <c r="AF4278" t="s">
        <v>1343</v>
      </c>
      <c r="AI4278">
        <v>27</v>
      </c>
      <c r="AJ4278">
        <v>30</v>
      </c>
      <c r="AL4278">
        <v>0</v>
      </c>
      <c r="AM4278" t="s">
        <v>1332</v>
      </c>
      <c r="AN4278">
        <v>0</v>
      </c>
      <c r="AO4278">
        <v>0</v>
      </c>
    </row>
    <row r="4279" spans="1:41" hidden="1" x14ac:dyDescent="0.3">
      <c r="A4279" t="s">
        <v>1332</v>
      </c>
      <c r="B4279" t="s">
        <v>1332</v>
      </c>
      <c r="C4279" t="s">
        <v>39</v>
      </c>
      <c r="D4279" t="s">
        <v>7170</v>
      </c>
      <c r="E4279">
        <v>2026056</v>
      </c>
      <c r="F4279" t="s">
        <v>8439</v>
      </c>
      <c r="G4279" t="s">
        <v>4636</v>
      </c>
      <c r="I4279" t="s">
        <v>1335</v>
      </c>
      <c r="J4279">
        <v>250</v>
      </c>
      <c r="K4279" t="s">
        <v>4932</v>
      </c>
      <c r="L4279">
        <v>46123</v>
      </c>
      <c r="N4279">
        <v>46157</v>
      </c>
      <c r="P4279" t="s">
        <v>1337</v>
      </c>
      <c r="Q4279" t="s">
        <v>4933</v>
      </c>
      <c r="R4279" t="s">
        <v>1781</v>
      </c>
      <c r="S4279" t="s">
        <v>1332</v>
      </c>
      <c r="U4279" t="s">
        <v>1340</v>
      </c>
      <c r="V4279" t="s">
        <v>1341</v>
      </c>
      <c r="W4279" t="s">
        <v>1355</v>
      </c>
      <c r="AC4279" t="s">
        <v>1343</v>
      </c>
      <c r="AF4279" t="s">
        <v>1343</v>
      </c>
      <c r="AI4279">
        <v>27</v>
      </c>
      <c r="AJ4279">
        <v>250</v>
      </c>
      <c r="AL4279">
        <v>0</v>
      </c>
      <c r="AM4279" t="s">
        <v>1332</v>
      </c>
      <c r="AN4279">
        <v>0</v>
      </c>
      <c r="AO4279">
        <v>0</v>
      </c>
    </row>
    <row r="4280" spans="1:41" hidden="1" x14ac:dyDescent="0.3">
      <c r="A4280" t="s">
        <v>1332</v>
      </c>
      <c r="B4280" t="s">
        <v>1332</v>
      </c>
      <c r="C4280" t="s">
        <v>39</v>
      </c>
      <c r="D4280" t="s">
        <v>7174</v>
      </c>
      <c r="E4280" t="s">
        <v>7175</v>
      </c>
      <c r="F4280" t="s">
        <v>8439</v>
      </c>
      <c r="G4280" t="s">
        <v>4636</v>
      </c>
      <c r="I4280" t="s">
        <v>1335</v>
      </c>
      <c r="J4280">
        <v>0</v>
      </c>
      <c r="K4280" t="s">
        <v>4932</v>
      </c>
      <c r="L4280">
        <v>46123</v>
      </c>
      <c r="N4280">
        <v>46157</v>
      </c>
      <c r="P4280" t="s">
        <v>1337</v>
      </c>
      <c r="Q4280" t="s">
        <v>4933</v>
      </c>
      <c r="R4280" t="s">
        <v>1781</v>
      </c>
      <c r="S4280" t="s">
        <v>1332</v>
      </c>
      <c r="U4280" t="s">
        <v>1340</v>
      </c>
      <c r="V4280" t="s">
        <v>1341</v>
      </c>
      <c r="W4280" t="s">
        <v>1355</v>
      </c>
      <c r="AC4280" t="s">
        <v>1343</v>
      </c>
      <c r="AF4280" t="s">
        <v>1343</v>
      </c>
      <c r="AI4280">
        <v>27</v>
      </c>
      <c r="AJ4280">
        <v>0</v>
      </c>
      <c r="AL4280">
        <v>0</v>
      </c>
      <c r="AM4280" t="s">
        <v>1332</v>
      </c>
      <c r="AN4280">
        <v>0</v>
      </c>
      <c r="AO4280">
        <v>0</v>
      </c>
    </row>
    <row r="4281" spans="1:41" hidden="1" x14ac:dyDescent="0.3">
      <c r="A4281" t="s">
        <v>1332</v>
      </c>
      <c r="B4281" t="s">
        <v>1332</v>
      </c>
      <c r="C4281" t="s">
        <v>1386</v>
      </c>
      <c r="D4281" t="s">
        <v>1972</v>
      </c>
      <c r="E4281" t="s">
        <v>1973</v>
      </c>
      <c r="F4281" t="s">
        <v>5630</v>
      </c>
      <c r="G4281" t="s">
        <v>5631</v>
      </c>
      <c r="I4281" t="s">
        <v>1335</v>
      </c>
      <c r="J4281">
        <v>800</v>
      </c>
      <c r="K4281" t="s">
        <v>5632</v>
      </c>
      <c r="L4281">
        <v>46090</v>
      </c>
      <c r="N4281">
        <v>46132</v>
      </c>
      <c r="P4281" t="s">
        <v>1337</v>
      </c>
      <c r="Q4281" t="s">
        <v>5633</v>
      </c>
      <c r="R4281" t="s">
        <v>1339</v>
      </c>
      <c r="S4281" t="s">
        <v>1332</v>
      </c>
      <c r="U4281" t="s">
        <v>1340</v>
      </c>
      <c r="V4281" t="s">
        <v>1341</v>
      </c>
      <c r="W4281" t="s">
        <v>1339</v>
      </c>
      <c r="X4281">
        <v>46120</v>
      </c>
      <c r="Y4281" t="s">
        <v>5634</v>
      </c>
      <c r="AC4281" t="s">
        <v>1343</v>
      </c>
      <c r="AF4281" t="s">
        <v>1343</v>
      </c>
      <c r="AI4281" t="s">
        <v>1339</v>
      </c>
      <c r="AJ4281">
        <v>885</v>
      </c>
      <c r="AL4281">
        <v>0</v>
      </c>
      <c r="AM4281">
        <v>0</v>
      </c>
      <c r="AN4281">
        <v>0</v>
      </c>
      <c r="AO4281">
        <v>0</v>
      </c>
    </row>
    <row r="4282" spans="1:41" hidden="1" x14ac:dyDescent="0.3">
      <c r="A4282" t="s">
        <v>1332</v>
      </c>
      <c r="B4282" t="s">
        <v>1332</v>
      </c>
      <c r="C4282" t="s">
        <v>1386</v>
      </c>
      <c r="D4282" t="s">
        <v>1976</v>
      </c>
      <c r="E4282" t="s">
        <v>1977</v>
      </c>
      <c r="F4282" t="s">
        <v>5630</v>
      </c>
      <c r="I4282" t="s">
        <v>1335</v>
      </c>
      <c r="J4282">
        <v>0</v>
      </c>
      <c r="K4282" t="s">
        <v>5632</v>
      </c>
      <c r="L4282">
        <v>46090</v>
      </c>
      <c r="N4282">
        <v>46132</v>
      </c>
      <c r="P4282" t="s">
        <v>1337</v>
      </c>
      <c r="Q4282" t="s">
        <v>5633</v>
      </c>
      <c r="R4282" t="s">
        <v>1339</v>
      </c>
      <c r="S4282" t="s">
        <v>1332</v>
      </c>
      <c r="U4282" t="s">
        <v>1340</v>
      </c>
      <c r="V4282" t="s">
        <v>1341</v>
      </c>
      <c r="W4282" t="s">
        <v>1339</v>
      </c>
      <c r="X4282">
        <v>46120</v>
      </c>
      <c r="Y4282" t="s">
        <v>5634</v>
      </c>
      <c r="AC4282" t="s">
        <v>1343</v>
      </c>
      <c r="AF4282" t="s">
        <v>1343</v>
      </c>
      <c r="AI4282" t="s">
        <v>1339</v>
      </c>
      <c r="AJ4282">
        <v>42</v>
      </c>
      <c r="AL4282" t="s">
        <v>1332</v>
      </c>
      <c r="AM4282" t="s">
        <v>1332</v>
      </c>
      <c r="AN4282">
        <v>0</v>
      </c>
      <c r="AO4282">
        <v>0</v>
      </c>
    </row>
    <row r="4283" spans="1:41" hidden="1" x14ac:dyDescent="0.3">
      <c r="A4283" t="s">
        <v>1332</v>
      </c>
      <c r="B4283" t="s">
        <v>1332</v>
      </c>
      <c r="C4283" t="s">
        <v>1386</v>
      </c>
      <c r="D4283" t="s">
        <v>1438</v>
      </c>
      <c r="E4283">
        <v>2025933</v>
      </c>
      <c r="F4283" t="s">
        <v>5630</v>
      </c>
      <c r="G4283" t="s">
        <v>5635</v>
      </c>
      <c r="I4283" t="s">
        <v>1335</v>
      </c>
      <c r="J4283">
        <v>800</v>
      </c>
      <c r="K4283" t="s">
        <v>5632</v>
      </c>
      <c r="L4283">
        <v>46090</v>
      </c>
      <c r="N4283">
        <v>46132</v>
      </c>
      <c r="P4283" t="s">
        <v>1337</v>
      </c>
      <c r="Q4283" t="s">
        <v>5633</v>
      </c>
      <c r="R4283" t="s">
        <v>1339</v>
      </c>
      <c r="S4283" t="s">
        <v>1332</v>
      </c>
      <c r="U4283" t="s">
        <v>1340</v>
      </c>
      <c r="V4283" t="s">
        <v>1341</v>
      </c>
      <c r="W4283" t="s">
        <v>1339</v>
      </c>
      <c r="X4283">
        <v>46101</v>
      </c>
      <c r="Y4283" t="s">
        <v>5636</v>
      </c>
      <c r="AC4283" t="s">
        <v>1343</v>
      </c>
      <c r="AF4283" t="s">
        <v>1343</v>
      </c>
      <c r="AI4283" t="s">
        <v>1339</v>
      </c>
      <c r="AJ4283">
        <v>850</v>
      </c>
      <c r="AL4283">
        <v>0</v>
      </c>
      <c r="AM4283">
        <v>0</v>
      </c>
      <c r="AN4283">
        <v>0</v>
      </c>
      <c r="AO4283">
        <v>0</v>
      </c>
    </row>
    <row r="4284" spans="1:41" hidden="1" x14ac:dyDescent="0.3">
      <c r="A4284" t="s">
        <v>1332</v>
      </c>
      <c r="B4284" t="s">
        <v>1332</v>
      </c>
      <c r="C4284" t="s">
        <v>1386</v>
      </c>
      <c r="D4284" t="s">
        <v>1755</v>
      </c>
      <c r="E4284">
        <v>2025329</v>
      </c>
      <c r="F4284" t="s">
        <v>5630</v>
      </c>
      <c r="I4284" t="s">
        <v>1335</v>
      </c>
      <c r="J4284">
        <v>0</v>
      </c>
      <c r="K4284" t="s">
        <v>5632</v>
      </c>
      <c r="L4284">
        <v>46090</v>
      </c>
      <c r="N4284">
        <v>46132</v>
      </c>
      <c r="P4284" t="s">
        <v>1337</v>
      </c>
      <c r="Q4284" t="s">
        <v>5633</v>
      </c>
      <c r="R4284" t="s">
        <v>1339</v>
      </c>
      <c r="S4284" t="s">
        <v>1332</v>
      </c>
      <c r="U4284" t="s">
        <v>1340</v>
      </c>
      <c r="V4284" t="s">
        <v>1341</v>
      </c>
      <c r="W4284" t="s">
        <v>1339</v>
      </c>
      <c r="X4284">
        <v>46101</v>
      </c>
      <c r="Y4284" t="s">
        <v>5636</v>
      </c>
      <c r="AC4284" t="s">
        <v>1343</v>
      </c>
      <c r="AF4284" t="s">
        <v>1343</v>
      </c>
      <c r="AI4284" t="s">
        <v>1339</v>
      </c>
      <c r="AJ4284">
        <v>52</v>
      </c>
      <c r="AL4284" t="s">
        <v>1332</v>
      </c>
      <c r="AM4284" t="s">
        <v>1332</v>
      </c>
      <c r="AN4284">
        <v>0</v>
      </c>
      <c r="AO4284">
        <v>0</v>
      </c>
    </row>
    <row r="4285" spans="1:41" hidden="1" x14ac:dyDescent="0.3">
      <c r="A4285" t="s">
        <v>1332</v>
      </c>
      <c r="B4285" t="s">
        <v>1379</v>
      </c>
      <c r="C4285" t="s">
        <v>64</v>
      </c>
      <c r="D4285" t="s">
        <v>4500</v>
      </c>
      <c r="E4285">
        <v>2026062</v>
      </c>
      <c r="F4285" t="s">
        <v>5647</v>
      </c>
      <c r="G4285" t="s">
        <v>5648</v>
      </c>
      <c r="I4285" t="s">
        <v>1335</v>
      </c>
      <c r="J4285">
        <v>1400</v>
      </c>
      <c r="K4285" t="s">
        <v>5649</v>
      </c>
      <c r="L4285">
        <v>46092</v>
      </c>
      <c r="N4285">
        <v>46132</v>
      </c>
      <c r="P4285" t="s">
        <v>1420</v>
      </c>
      <c r="Q4285" t="s">
        <v>5650</v>
      </c>
      <c r="R4285" t="s">
        <v>3490</v>
      </c>
      <c r="S4285" t="s">
        <v>1332</v>
      </c>
      <c r="U4285" t="s">
        <v>1340</v>
      </c>
      <c r="V4285" t="s">
        <v>1402</v>
      </c>
      <c r="W4285" t="s">
        <v>1355</v>
      </c>
      <c r="AC4285" t="s">
        <v>1343</v>
      </c>
      <c r="AF4285" t="s">
        <v>1408</v>
      </c>
      <c r="AI4285">
        <v>2</v>
      </c>
      <c r="AJ4285">
        <v>1455</v>
      </c>
      <c r="AL4285">
        <v>0</v>
      </c>
      <c r="AM4285" t="s">
        <v>1332</v>
      </c>
      <c r="AN4285">
        <v>0</v>
      </c>
      <c r="AO4285">
        <v>0</v>
      </c>
    </row>
    <row r="4286" spans="1:41" hidden="1" x14ac:dyDescent="0.3">
      <c r="A4286" t="s">
        <v>1332</v>
      </c>
      <c r="B4286" t="s">
        <v>1379</v>
      </c>
      <c r="C4286" t="s">
        <v>64</v>
      </c>
      <c r="D4286" t="s">
        <v>4500</v>
      </c>
      <c r="E4286">
        <v>2026062</v>
      </c>
      <c r="F4286" t="s">
        <v>5647</v>
      </c>
      <c r="G4286" t="s">
        <v>5648</v>
      </c>
      <c r="I4286" t="s">
        <v>1335</v>
      </c>
      <c r="J4286">
        <v>0</v>
      </c>
      <c r="K4286" t="s">
        <v>5649</v>
      </c>
      <c r="L4286">
        <v>46092</v>
      </c>
      <c r="N4286">
        <v>46132</v>
      </c>
      <c r="P4286" t="s">
        <v>1420</v>
      </c>
      <c r="Q4286" t="s">
        <v>5650</v>
      </c>
      <c r="R4286" t="s">
        <v>3490</v>
      </c>
      <c r="S4286" t="s">
        <v>1332</v>
      </c>
      <c r="U4286" t="s">
        <v>1340</v>
      </c>
      <c r="V4286" t="s">
        <v>1402</v>
      </c>
      <c r="W4286" t="s">
        <v>1355</v>
      </c>
      <c r="AC4286" t="s">
        <v>1343</v>
      </c>
      <c r="AF4286" t="s">
        <v>1343</v>
      </c>
      <c r="AI4286">
        <v>2</v>
      </c>
      <c r="AJ4286">
        <v>55</v>
      </c>
      <c r="AL4286">
        <v>0</v>
      </c>
      <c r="AM4286" t="s">
        <v>1332</v>
      </c>
      <c r="AN4286">
        <v>0</v>
      </c>
      <c r="AO4286">
        <v>0</v>
      </c>
    </row>
    <row r="4287" spans="1:41" hidden="1" x14ac:dyDescent="0.3">
      <c r="A4287" t="s">
        <v>1332</v>
      </c>
      <c r="B4287" t="s">
        <v>1332</v>
      </c>
      <c r="C4287" t="s">
        <v>1359</v>
      </c>
      <c r="D4287" t="s">
        <v>2962</v>
      </c>
      <c r="E4287">
        <v>2025945</v>
      </c>
      <c r="F4287" t="s">
        <v>8199</v>
      </c>
      <c r="G4287" t="s">
        <v>8200</v>
      </c>
      <c r="I4287" t="s">
        <v>1335</v>
      </c>
      <c r="J4287">
        <v>140</v>
      </c>
      <c r="K4287" t="s">
        <v>8201</v>
      </c>
      <c r="L4287">
        <v>46120</v>
      </c>
      <c r="N4287">
        <v>46157</v>
      </c>
      <c r="P4287" t="s">
        <v>1337</v>
      </c>
      <c r="Q4287" t="s">
        <v>8202</v>
      </c>
      <c r="R4287" t="s">
        <v>1781</v>
      </c>
      <c r="S4287" t="s">
        <v>1332</v>
      </c>
      <c r="U4287" t="s">
        <v>1340</v>
      </c>
      <c r="V4287" t="s">
        <v>1402</v>
      </c>
      <c r="W4287" t="s">
        <v>1355</v>
      </c>
      <c r="AC4287" t="s">
        <v>1343</v>
      </c>
      <c r="AF4287" t="s">
        <v>1343</v>
      </c>
      <c r="AI4287">
        <v>27</v>
      </c>
      <c r="AJ4287">
        <v>200</v>
      </c>
      <c r="AL4287">
        <v>0</v>
      </c>
      <c r="AM4287" t="s">
        <v>1332</v>
      </c>
      <c r="AN4287">
        <v>0</v>
      </c>
      <c r="AO4287">
        <v>0</v>
      </c>
    </row>
    <row r="4288" spans="1:41" hidden="1" x14ac:dyDescent="0.3">
      <c r="A4288" t="s">
        <v>1332</v>
      </c>
      <c r="B4288" t="s">
        <v>1379</v>
      </c>
      <c r="C4288" t="s">
        <v>39</v>
      </c>
      <c r="D4288" t="s">
        <v>1438</v>
      </c>
      <c r="E4288">
        <v>2025933</v>
      </c>
      <c r="I4288" t="s">
        <v>1335</v>
      </c>
      <c r="J4288">
        <v>60</v>
      </c>
      <c r="K4288" t="s">
        <v>3392</v>
      </c>
      <c r="L4288">
        <v>46051</v>
      </c>
      <c r="N4288">
        <v>46112</v>
      </c>
      <c r="P4288" t="s">
        <v>1361</v>
      </c>
      <c r="Q4288" t="s">
        <v>3393</v>
      </c>
      <c r="R4288" t="s">
        <v>1358</v>
      </c>
      <c r="S4288" t="s">
        <v>1332</v>
      </c>
      <c r="U4288" t="s">
        <v>1340</v>
      </c>
      <c r="V4288" t="s">
        <v>1341</v>
      </c>
      <c r="W4288" t="s">
        <v>1358</v>
      </c>
      <c r="AC4288" t="s">
        <v>1343</v>
      </c>
      <c r="AF4288" t="s">
        <v>1343</v>
      </c>
      <c r="AI4288" t="s">
        <v>1358</v>
      </c>
      <c r="AJ4288">
        <v>110</v>
      </c>
      <c r="AL4288">
        <v>0</v>
      </c>
      <c r="AM4288" t="s">
        <v>1332</v>
      </c>
      <c r="AN4288">
        <v>0</v>
      </c>
      <c r="AO4288">
        <v>0</v>
      </c>
    </row>
    <row r="4289" spans="1:41" hidden="1" x14ac:dyDescent="0.3">
      <c r="A4289" t="s">
        <v>1332</v>
      </c>
      <c r="B4289" t="s">
        <v>1379</v>
      </c>
      <c r="C4289" t="s">
        <v>39</v>
      </c>
      <c r="D4289" t="s">
        <v>1755</v>
      </c>
      <c r="E4289">
        <v>2025329</v>
      </c>
      <c r="I4289" t="s">
        <v>1335</v>
      </c>
      <c r="J4289">
        <v>0</v>
      </c>
      <c r="K4289" t="s">
        <v>3392</v>
      </c>
      <c r="L4289">
        <v>46051</v>
      </c>
      <c r="N4289">
        <v>46112</v>
      </c>
      <c r="P4289" t="s">
        <v>1361</v>
      </c>
      <c r="Q4289" t="s">
        <v>3393</v>
      </c>
      <c r="R4289" t="s">
        <v>1358</v>
      </c>
      <c r="S4289" t="s">
        <v>1332</v>
      </c>
      <c r="U4289" t="s">
        <v>1340</v>
      </c>
      <c r="V4289" t="s">
        <v>1341</v>
      </c>
      <c r="W4289" t="s">
        <v>1358</v>
      </c>
      <c r="AC4289" t="s">
        <v>1343</v>
      </c>
      <c r="AF4289" t="s">
        <v>1343</v>
      </c>
      <c r="AI4289" t="s">
        <v>1358</v>
      </c>
      <c r="AJ4289">
        <v>52</v>
      </c>
      <c r="AL4289">
        <v>0</v>
      </c>
      <c r="AM4289" t="s">
        <v>1332</v>
      </c>
      <c r="AN4289">
        <v>0</v>
      </c>
      <c r="AO4289">
        <v>0</v>
      </c>
    </row>
    <row r="4290" spans="1:41" hidden="1" x14ac:dyDescent="0.3">
      <c r="A4290" t="s">
        <v>1384</v>
      </c>
      <c r="B4290" t="s">
        <v>1379</v>
      </c>
      <c r="C4290" t="s">
        <v>39</v>
      </c>
      <c r="D4290" t="s">
        <v>1438</v>
      </c>
      <c r="E4290">
        <v>2025933</v>
      </c>
      <c r="I4290" t="s">
        <v>1369</v>
      </c>
      <c r="J4290">
        <v>0</v>
      </c>
      <c r="K4290" t="s">
        <v>3392</v>
      </c>
      <c r="L4290">
        <v>46051</v>
      </c>
      <c r="N4290">
        <v>46112</v>
      </c>
      <c r="P4290" t="s">
        <v>1361</v>
      </c>
      <c r="Q4290" t="s">
        <v>3393</v>
      </c>
      <c r="R4290" t="s">
        <v>1358</v>
      </c>
      <c r="S4290" t="s">
        <v>1332</v>
      </c>
      <c r="U4290" t="s">
        <v>1340</v>
      </c>
      <c r="V4290" t="s">
        <v>1341</v>
      </c>
      <c r="W4290" t="s">
        <v>1358</v>
      </c>
      <c r="AC4290" t="s">
        <v>1343</v>
      </c>
      <c r="AF4290" t="s">
        <v>1343</v>
      </c>
      <c r="AI4290" t="s">
        <v>1358</v>
      </c>
      <c r="AJ4290">
        <v>50</v>
      </c>
      <c r="AL4290">
        <v>0</v>
      </c>
      <c r="AM4290" t="s">
        <v>1332</v>
      </c>
      <c r="AN4290">
        <v>0</v>
      </c>
      <c r="AO4290">
        <v>0</v>
      </c>
    </row>
    <row r="4291" spans="1:41" hidden="1" x14ac:dyDescent="0.3">
      <c r="A4291" t="s">
        <v>1332</v>
      </c>
      <c r="B4291" t="s">
        <v>1379</v>
      </c>
      <c r="C4291" t="s">
        <v>39</v>
      </c>
      <c r="D4291" t="s">
        <v>1755</v>
      </c>
      <c r="E4291">
        <v>2025329</v>
      </c>
      <c r="I4291" t="s">
        <v>1369</v>
      </c>
      <c r="J4291">
        <v>0</v>
      </c>
      <c r="K4291" t="s">
        <v>3392</v>
      </c>
      <c r="L4291">
        <v>46051</v>
      </c>
      <c r="N4291">
        <v>46112</v>
      </c>
      <c r="P4291" t="s">
        <v>1361</v>
      </c>
      <c r="Q4291" t="s">
        <v>3393</v>
      </c>
      <c r="R4291" t="s">
        <v>1358</v>
      </c>
      <c r="S4291" t="s">
        <v>1332</v>
      </c>
      <c r="U4291" t="s">
        <v>1340</v>
      </c>
      <c r="V4291" t="s">
        <v>1341</v>
      </c>
      <c r="W4291" t="s">
        <v>1358</v>
      </c>
      <c r="AC4291" t="s">
        <v>1343</v>
      </c>
      <c r="AF4291" t="s">
        <v>1343</v>
      </c>
      <c r="AI4291" t="s">
        <v>1358</v>
      </c>
      <c r="AJ4291">
        <v>52</v>
      </c>
      <c r="AL4291">
        <v>0</v>
      </c>
      <c r="AM4291" t="s">
        <v>1332</v>
      </c>
      <c r="AN4291">
        <v>0</v>
      </c>
      <c r="AO4291">
        <v>0</v>
      </c>
    </row>
    <row r="4292" spans="1:41" hidden="1" x14ac:dyDescent="0.3">
      <c r="A4292" t="s">
        <v>1332</v>
      </c>
      <c r="B4292" t="s">
        <v>1332</v>
      </c>
      <c r="C4292" t="s">
        <v>1371</v>
      </c>
      <c r="D4292" t="s">
        <v>3452</v>
      </c>
      <c r="E4292" t="s">
        <v>3453</v>
      </c>
      <c r="I4292" t="s">
        <v>1335</v>
      </c>
      <c r="J4292">
        <v>170</v>
      </c>
      <c r="K4292" t="s">
        <v>3392</v>
      </c>
      <c r="L4292">
        <v>46051</v>
      </c>
      <c r="N4292">
        <v>46132</v>
      </c>
      <c r="P4292" t="s">
        <v>1361</v>
      </c>
      <c r="Q4292" t="s">
        <v>3393</v>
      </c>
      <c r="R4292" t="s">
        <v>3490</v>
      </c>
      <c r="S4292" t="s">
        <v>1332</v>
      </c>
      <c r="U4292" t="s">
        <v>1354</v>
      </c>
      <c r="V4292" t="s">
        <v>1341</v>
      </c>
      <c r="W4292" t="s">
        <v>1355</v>
      </c>
      <c r="AC4292" t="s">
        <v>1343</v>
      </c>
      <c r="AF4292" t="s">
        <v>1343</v>
      </c>
      <c r="AI4292">
        <v>2</v>
      </c>
      <c r="AJ4292">
        <v>170</v>
      </c>
      <c r="AL4292">
        <v>0</v>
      </c>
      <c r="AM4292" t="s">
        <v>1332</v>
      </c>
      <c r="AN4292">
        <v>0</v>
      </c>
      <c r="AO4292">
        <v>0</v>
      </c>
    </row>
    <row r="4293" spans="1:41" hidden="1" x14ac:dyDescent="0.3">
      <c r="A4293" t="s">
        <v>1332</v>
      </c>
      <c r="B4293" t="s">
        <v>1332</v>
      </c>
      <c r="C4293" t="s">
        <v>39</v>
      </c>
      <c r="D4293" t="s">
        <v>2309</v>
      </c>
      <c r="E4293" t="s">
        <v>2310</v>
      </c>
      <c r="I4293" t="s">
        <v>1335</v>
      </c>
      <c r="J4293">
        <v>450</v>
      </c>
      <c r="K4293" t="s">
        <v>2717</v>
      </c>
      <c r="L4293">
        <v>46017</v>
      </c>
      <c r="N4293">
        <v>46052</v>
      </c>
      <c r="P4293" t="s">
        <v>1337</v>
      </c>
      <c r="Q4293" t="s">
        <v>2718</v>
      </c>
      <c r="R4293" t="s">
        <v>1358</v>
      </c>
      <c r="S4293" t="s">
        <v>1332</v>
      </c>
      <c r="T4293" t="s">
        <v>2719</v>
      </c>
      <c r="U4293" t="s">
        <v>1340</v>
      </c>
      <c r="V4293" t="s">
        <v>1341</v>
      </c>
      <c r="W4293" t="s">
        <v>1358</v>
      </c>
      <c r="AC4293" t="s">
        <v>1343</v>
      </c>
      <c r="AF4293" t="s">
        <v>1343</v>
      </c>
      <c r="AI4293" t="s">
        <v>1358</v>
      </c>
      <c r="AJ4293">
        <v>450</v>
      </c>
      <c r="AL4293">
        <v>0</v>
      </c>
      <c r="AM4293" t="s">
        <v>1332</v>
      </c>
      <c r="AN4293">
        <v>0</v>
      </c>
      <c r="AO4293">
        <v>0</v>
      </c>
    </row>
    <row r="4294" spans="1:41" hidden="1" x14ac:dyDescent="0.3">
      <c r="A4294" t="s">
        <v>1332</v>
      </c>
      <c r="B4294" t="s">
        <v>1332</v>
      </c>
      <c r="C4294" t="s">
        <v>39</v>
      </c>
      <c r="D4294" t="s">
        <v>2091</v>
      </c>
      <c r="E4294">
        <v>2025339</v>
      </c>
      <c r="I4294" t="s">
        <v>1335</v>
      </c>
      <c r="J4294">
        <v>0</v>
      </c>
      <c r="K4294" t="s">
        <v>2092</v>
      </c>
      <c r="L4294">
        <v>46008</v>
      </c>
      <c r="N4294">
        <v>46052</v>
      </c>
      <c r="P4294" t="s">
        <v>1337</v>
      </c>
      <c r="Q4294" t="s">
        <v>2093</v>
      </c>
      <c r="R4294" t="s">
        <v>1358</v>
      </c>
      <c r="S4294" t="s">
        <v>1332</v>
      </c>
      <c r="U4294" t="s">
        <v>1340</v>
      </c>
      <c r="V4294" t="s">
        <v>1341</v>
      </c>
      <c r="W4294" t="s">
        <v>1358</v>
      </c>
      <c r="AC4294" t="s">
        <v>1343</v>
      </c>
      <c r="AF4294" t="s">
        <v>1343</v>
      </c>
      <c r="AI4294" t="s">
        <v>1358</v>
      </c>
      <c r="AJ4294">
        <v>58</v>
      </c>
      <c r="AL4294">
        <v>0</v>
      </c>
      <c r="AM4294" t="s">
        <v>1332</v>
      </c>
      <c r="AN4294">
        <v>0</v>
      </c>
      <c r="AO4294">
        <v>0</v>
      </c>
    </row>
    <row r="4295" spans="1:41" hidden="1" x14ac:dyDescent="0.3">
      <c r="A4295" t="s">
        <v>1332</v>
      </c>
      <c r="B4295" t="s">
        <v>1332</v>
      </c>
      <c r="C4295" t="s">
        <v>39</v>
      </c>
      <c r="D4295" t="s">
        <v>2120</v>
      </c>
      <c r="E4295">
        <v>2024878</v>
      </c>
      <c r="I4295" t="s">
        <v>1335</v>
      </c>
      <c r="J4295">
        <v>100</v>
      </c>
      <c r="K4295" t="s">
        <v>2092</v>
      </c>
      <c r="L4295">
        <v>46008</v>
      </c>
      <c r="N4295">
        <v>46052</v>
      </c>
      <c r="P4295" t="s">
        <v>1337</v>
      </c>
      <c r="Q4295" t="s">
        <v>2093</v>
      </c>
      <c r="R4295" t="s">
        <v>1339</v>
      </c>
      <c r="S4295" t="s">
        <v>1332</v>
      </c>
      <c r="U4295" t="s">
        <v>1340</v>
      </c>
      <c r="V4295" t="s">
        <v>1341</v>
      </c>
      <c r="W4295" t="s">
        <v>1339</v>
      </c>
      <c r="X4295">
        <v>46026</v>
      </c>
      <c r="Y4295" t="s">
        <v>2135</v>
      </c>
      <c r="Z4295">
        <v>121</v>
      </c>
      <c r="AA4295">
        <v>31</v>
      </c>
      <c r="AB4295">
        <v>7</v>
      </c>
      <c r="AC4295" t="s">
        <v>1343</v>
      </c>
      <c r="AF4295" t="s">
        <v>1343</v>
      </c>
      <c r="AI4295" t="s">
        <v>1339</v>
      </c>
      <c r="AJ4295">
        <v>175</v>
      </c>
      <c r="AL4295">
        <v>121</v>
      </c>
      <c r="AM4295">
        <v>121</v>
      </c>
      <c r="AN4295">
        <v>0.256198347107438</v>
      </c>
      <c r="AO4295">
        <v>1.4462809917355399</v>
      </c>
    </row>
    <row r="4296" spans="1:41" hidden="1" x14ac:dyDescent="0.3">
      <c r="A4296" t="s">
        <v>1332</v>
      </c>
      <c r="B4296" t="s">
        <v>1332</v>
      </c>
      <c r="C4296" t="s">
        <v>39</v>
      </c>
      <c r="D4296" t="s">
        <v>2416</v>
      </c>
      <c r="E4296">
        <v>2025315</v>
      </c>
      <c r="I4296" t="s">
        <v>1335</v>
      </c>
      <c r="J4296">
        <v>190</v>
      </c>
      <c r="K4296" t="s">
        <v>2092</v>
      </c>
      <c r="L4296">
        <v>46008</v>
      </c>
      <c r="N4296">
        <v>46052</v>
      </c>
      <c r="P4296" t="s">
        <v>1337</v>
      </c>
      <c r="Q4296" t="s">
        <v>2093</v>
      </c>
      <c r="R4296" t="s">
        <v>1358</v>
      </c>
      <c r="S4296" t="s">
        <v>1332</v>
      </c>
      <c r="U4296" t="s">
        <v>1340</v>
      </c>
      <c r="V4296" t="s">
        <v>1341</v>
      </c>
      <c r="W4296" t="s">
        <v>1358</v>
      </c>
      <c r="AC4296" t="s">
        <v>1343</v>
      </c>
      <c r="AF4296" t="s">
        <v>1343</v>
      </c>
      <c r="AI4296" t="s">
        <v>1358</v>
      </c>
      <c r="AJ4296">
        <v>255</v>
      </c>
      <c r="AL4296">
        <v>0</v>
      </c>
      <c r="AM4296" t="s">
        <v>1332</v>
      </c>
      <c r="AN4296">
        <v>0</v>
      </c>
      <c r="AO4296">
        <v>0</v>
      </c>
    </row>
    <row r="4297" spans="1:41" hidden="1" x14ac:dyDescent="0.3">
      <c r="A4297" t="s">
        <v>1332</v>
      </c>
      <c r="B4297" t="s">
        <v>1332</v>
      </c>
      <c r="C4297" t="s">
        <v>1359</v>
      </c>
      <c r="D4297" t="s">
        <v>2519</v>
      </c>
      <c r="E4297">
        <v>2025317</v>
      </c>
      <c r="F4297" t="s">
        <v>7993</v>
      </c>
      <c r="I4297" t="s">
        <v>1335</v>
      </c>
      <c r="J4297">
        <v>150</v>
      </c>
      <c r="K4297" t="s">
        <v>2092</v>
      </c>
      <c r="L4297">
        <v>46115</v>
      </c>
      <c r="N4297">
        <v>46157</v>
      </c>
      <c r="P4297" t="s">
        <v>1337</v>
      </c>
      <c r="Q4297" t="s">
        <v>2093</v>
      </c>
      <c r="R4297" t="s">
        <v>1781</v>
      </c>
      <c r="S4297" t="s">
        <v>1332</v>
      </c>
      <c r="U4297" t="s">
        <v>1340</v>
      </c>
      <c r="V4297" t="s">
        <v>1341</v>
      </c>
      <c r="W4297" t="s">
        <v>1355</v>
      </c>
      <c r="AC4297" t="s">
        <v>1343</v>
      </c>
      <c r="AF4297" t="s">
        <v>1343</v>
      </c>
      <c r="AI4297">
        <v>27</v>
      </c>
      <c r="AJ4297">
        <v>200</v>
      </c>
      <c r="AL4297">
        <v>0</v>
      </c>
      <c r="AM4297" t="s">
        <v>1332</v>
      </c>
      <c r="AN4297">
        <v>0</v>
      </c>
      <c r="AO4297">
        <v>0</v>
      </c>
    </row>
    <row r="4298" spans="1:41" hidden="1" x14ac:dyDescent="0.3">
      <c r="A4298" t="s">
        <v>1332</v>
      </c>
      <c r="B4298" t="s">
        <v>1332</v>
      </c>
      <c r="C4298" t="s">
        <v>1359</v>
      </c>
      <c r="D4298" t="s">
        <v>1755</v>
      </c>
      <c r="E4298">
        <v>2025329</v>
      </c>
      <c r="F4298" t="s">
        <v>7993</v>
      </c>
      <c r="I4298" t="s">
        <v>1335</v>
      </c>
      <c r="J4298">
        <v>0</v>
      </c>
      <c r="K4298" t="s">
        <v>2092</v>
      </c>
      <c r="L4298">
        <v>46115</v>
      </c>
      <c r="N4298">
        <v>46157</v>
      </c>
      <c r="P4298" t="s">
        <v>1337</v>
      </c>
      <c r="Q4298" t="s">
        <v>2093</v>
      </c>
      <c r="R4298" t="s">
        <v>1781</v>
      </c>
      <c r="S4298" t="s">
        <v>1332</v>
      </c>
      <c r="U4298" t="s">
        <v>1340</v>
      </c>
      <c r="V4298" t="s">
        <v>1341</v>
      </c>
      <c r="W4298" t="s">
        <v>1355</v>
      </c>
      <c r="AC4298" t="s">
        <v>1343</v>
      </c>
      <c r="AF4298" t="s">
        <v>1343</v>
      </c>
      <c r="AI4298">
        <v>27</v>
      </c>
      <c r="AJ4298">
        <v>52</v>
      </c>
      <c r="AL4298">
        <v>0</v>
      </c>
      <c r="AM4298" t="s">
        <v>1332</v>
      </c>
      <c r="AN4298">
        <v>0</v>
      </c>
      <c r="AO4298">
        <v>0</v>
      </c>
    </row>
    <row r="4299" spans="1:41" hidden="1" x14ac:dyDescent="0.3">
      <c r="A4299" t="s">
        <v>1332</v>
      </c>
      <c r="B4299" t="s">
        <v>1332</v>
      </c>
      <c r="C4299" t="s">
        <v>1359</v>
      </c>
      <c r="D4299" t="s">
        <v>3258</v>
      </c>
      <c r="E4299">
        <v>2025308</v>
      </c>
      <c r="F4299" t="s">
        <v>7993</v>
      </c>
      <c r="I4299" t="s">
        <v>1335</v>
      </c>
      <c r="J4299">
        <v>100</v>
      </c>
      <c r="K4299" t="s">
        <v>2092</v>
      </c>
      <c r="L4299">
        <v>46115</v>
      </c>
      <c r="N4299">
        <v>46157</v>
      </c>
      <c r="P4299" t="s">
        <v>1337</v>
      </c>
      <c r="Q4299" t="s">
        <v>2093</v>
      </c>
      <c r="R4299" t="s">
        <v>1781</v>
      </c>
      <c r="S4299" t="s">
        <v>1332</v>
      </c>
      <c r="U4299" t="s">
        <v>1340</v>
      </c>
      <c r="V4299" t="s">
        <v>1341</v>
      </c>
      <c r="W4299" t="s">
        <v>1355</v>
      </c>
      <c r="AC4299" t="s">
        <v>1343</v>
      </c>
      <c r="AF4299" t="s">
        <v>1343</v>
      </c>
      <c r="AI4299">
        <v>27</v>
      </c>
      <c r="AJ4299">
        <v>155</v>
      </c>
      <c r="AL4299">
        <v>0</v>
      </c>
      <c r="AM4299" t="s">
        <v>1332</v>
      </c>
      <c r="AN4299">
        <v>0</v>
      </c>
      <c r="AO4299">
        <v>0</v>
      </c>
    </row>
    <row r="4300" spans="1:41" hidden="1" x14ac:dyDescent="0.3">
      <c r="A4300" t="s">
        <v>1332</v>
      </c>
      <c r="B4300" t="s">
        <v>1332</v>
      </c>
      <c r="C4300" t="s">
        <v>1371</v>
      </c>
      <c r="D4300" t="s">
        <v>3474</v>
      </c>
      <c r="E4300">
        <v>2026028</v>
      </c>
      <c r="F4300" t="s">
        <v>7622</v>
      </c>
      <c r="G4300" t="s">
        <v>7623</v>
      </c>
      <c r="I4300" t="s">
        <v>1335</v>
      </c>
      <c r="J4300">
        <v>400</v>
      </c>
      <c r="K4300" t="s">
        <v>7624</v>
      </c>
      <c r="L4300">
        <v>46112</v>
      </c>
      <c r="N4300">
        <v>46157</v>
      </c>
      <c r="P4300" t="s">
        <v>1337</v>
      </c>
      <c r="Q4300" t="s">
        <v>7625</v>
      </c>
      <c r="R4300" t="s">
        <v>1781</v>
      </c>
      <c r="S4300" t="s">
        <v>1332</v>
      </c>
      <c r="U4300" t="s">
        <v>1340</v>
      </c>
      <c r="V4300" t="s">
        <v>1341</v>
      </c>
      <c r="W4300" t="s">
        <v>1355</v>
      </c>
      <c r="AC4300" t="s">
        <v>1343</v>
      </c>
      <c r="AF4300" t="s">
        <v>1343</v>
      </c>
      <c r="AI4300">
        <v>27</v>
      </c>
      <c r="AJ4300">
        <v>440</v>
      </c>
      <c r="AL4300">
        <v>0</v>
      </c>
      <c r="AM4300" t="s">
        <v>1332</v>
      </c>
      <c r="AN4300">
        <v>0</v>
      </c>
      <c r="AO4300">
        <v>0</v>
      </c>
    </row>
    <row r="4301" spans="1:41" hidden="1" x14ac:dyDescent="0.3">
      <c r="A4301" t="s">
        <v>1332</v>
      </c>
      <c r="B4301" t="s">
        <v>1332</v>
      </c>
      <c r="C4301" t="s">
        <v>1371</v>
      </c>
      <c r="D4301" t="s">
        <v>1755</v>
      </c>
      <c r="E4301">
        <v>2025329</v>
      </c>
      <c r="F4301" t="s">
        <v>7622</v>
      </c>
      <c r="I4301" t="s">
        <v>1335</v>
      </c>
      <c r="J4301">
        <v>0</v>
      </c>
      <c r="K4301" t="s">
        <v>7624</v>
      </c>
      <c r="L4301">
        <v>46112</v>
      </c>
      <c r="N4301">
        <v>46157</v>
      </c>
      <c r="P4301" t="s">
        <v>1337</v>
      </c>
      <c r="Q4301" t="s">
        <v>7625</v>
      </c>
      <c r="R4301" t="s">
        <v>1781</v>
      </c>
      <c r="S4301" t="s">
        <v>1332</v>
      </c>
      <c r="U4301" t="s">
        <v>1340</v>
      </c>
      <c r="V4301" t="s">
        <v>1341</v>
      </c>
      <c r="W4301" t="s">
        <v>1355</v>
      </c>
      <c r="AC4301" t="s">
        <v>1343</v>
      </c>
      <c r="AF4301" t="s">
        <v>1343</v>
      </c>
      <c r="AI4301">
        <v>27</v>
      </c>
      <c r="AJ4301">
        <v>52</v>
      </c>
      <c r="AL4301">
        <v>0</v>
      </c>
      <c r="AM4301" t="s">
        <v>1332</v>
      </c>
      <c r="AN4301">
        <v>0</v>
      </c>
      <c r="AO4301">
        <v>0</v>
      </c>
    </row>
    <row r="4302" spans="1:41" hidden="1" x14ac:dyDescent="0.3">
      <c r="A4302" t="s">
        <v>1332</v>
      </c>
      <c r="B4302" t="s">
        <v>1332</v>
      </c>
      <c r="C4302" t="s">
        <v>47</v>
      </c>
      <c r="D4302" t="s">
        <v>3069</v>
      </c>
      <c r="E4302">
        <v>2026007</v>
      </c>
      <c r="I4302" t="s">
        <v>1335</v>
      </c>
      <c r="J4302">
        <v>200</v>
      </c>
      <c r="K4302" t="s">
        <v>3977</v>
      </c>
      <c r="L4302">
        <v>46058</v>
      </c>
      <c r="N4302">
        <v>46096</v>
      </c>
      <c r="P4302" t="s">
        <v>1337</v>
      </c>
      <c r="Q4302" t="s">
        <v>3978</v>
      </c>
      <c r="R4302" t="s">
        <v>1339</v>
      </c>
      <c r="S4302" t="s">
        <v>1332</v>
      </c>
      <c r="U4302" t="s">
        <v>1340</v>
      </c>
      <c r="V4302" t="s">
        <v>1341</v>
      </c>
      <c r="W4302" t="s">
        <v>1339</v>
      </c>
      <c r="X4302">
        <v>46103</v>
      </c>
      <c r="Y4302" t="s">
        <v>3979</v>
      </c>
      <c r="Z4302">
        <v>469</v>
      </c>
      <c r="AA4302">
        <v>41</v>
      </c>
      <c r="AC4302" t="s">
        <v>1343</v>
      </c>
      <c r="AF4302" t="s">
        <v>1343</v>
      </c>
      <c r="AI4302" t="s">
        <v>1339</v>
      </c>
      <c r="AJ4302">
        <v>265</v>
      </c>
      <c r="AL4302">
        <v>469</v>
      </c>
      <c r="AM4302">
        <v>469</v>
      </c>
      <c r="AN4302">
        <v>8.7420042643923196E-2</v>
      </c>
      <c r="AO4302">
        <v>0.56503198294243095</v>
      </c>
    </row>
    <row r="4303" spans="1:41" x14ac:dyDescent="0.3">
      <c r="A4303" t="s">
        <v>1332</v>
      </c>
      <c r="B4303" t="s">
        <v>1332</v>
      </c>
      <c r="C4303" t="s">
        <v>1380</v>
      </c>
      <c r="D4303" t="s">
        <v>1755</v>
      </c>
      <c r="E4303">
        <v>2025329</v>
      </c>
      <c r="I4303" t="s">
        <v>1335</v>
      </c>
      <c r="J4303">
        <v>0</v>
      </c>
      <c r="K4303" t="s">
        <v>4005</v>
      </c>
      <c r="L4303" s="42">
        <v>46058</v>
      </c>
      <c r="N4303">
        <v>46096</v>
      </c>
      <c r="P4303" t="s">
        <v>1361</v>
      </c>
      <c r="Q4303" t="s">
        <v>4006</v>
      </c>
      <c r="R4303" t="s">
        <v>1339</v>
      </c>
      <c r="S4303" t="s">
        <v>1332</v>
      </c>
      <c r="U4303" t="s">
        <v>1340</v>
      </c>
      <c r="V4303" t="s">
        <v>1341</v>
      </c>
      <c r="W4303" t="s">
        <v>1339</v>
      </c>
      <c r="X4303">
        <v>46089</v>
      </c>
      <c r="Y4303" t="s">
        <v>4008</v>
      </c>
      <c r="Z4303">
        <v>105</v>
      </c>
      <c r="AA4303">
        <v>36</v>
      </c>
      <c r="AB4303">
        <v>11</v>
      </c>
      <c r="AC4303" t="s">
        <v>1343</v>
      </c>
      <c r="AF4303" t="s">
        <v>1343</v>
      </c>
      <c r="AI4303" t="s">
        <v>1339</v>
      </c>
      <c r="AJ4303">
        <v>52</v>
      </c>
      <c r="AL4303">
        <v>105</v>
      </c>
      <c r="AM4303">
        <v>105</v>
      </c>
      <c r="AN4303">
        <v>0.34285714285714303</v>
      </c>
      <c r="AO4303">
        <v>0.49523809523809498</v>
      </c>
    </row>
    <row r="4304" spans="1:41" hidden="1" x14ac:dyDescent="0.3">
      <c r="A4304" t="s">
        <v>1384</v>
      </c>
      <c r="B4304" t="s">
        <v>1379</v>
      </c>
      <c r="C4304" t="s">
        <v>39</v>
      </c>
      <c r="D4304" t="s">
        <v>2411</v>
      </c>
      <c r="E4304" t="s">
        <v>1332</v>
      </c>
      <c r="I4304" t="s">
        <v>1335</v>
      </c>
      <c r="J4304">
        <v>150</v>
      </c>
      <c r="K4304" t="s">
        <v>2470</v>
      </c>
      <c r="L4304">
        <v>46015</v>
      </c>
      <c r="N4304">
        <v>46052</v>
      </c>
      <c r="P4304" t="s">
        <v>1361</v>
      </c>
      <c r="Q4304" t="s">
        <v>2471</v>
      </c>
      <c r="R4304" t="s">
        <v>1358</v>
      </c>
      <c r="S4304" t="s">
        <v>1332</v>
      </c>
      <c r="U4304" t="s">
        <v>1340</v>
      </c>
      <c r="V4304" t="s">
        <v>1341</v>
      </c>
      <c r="W4304" t="s">
        <v>1358</v>
      </c>
      <c r="AC4304" t="s">
        <v>1343</v>
      </c>
      <c r="AF4304" t="s">
        <v>1343</v>
      </c>
      <c r="AI4304" t="s">
        <v>1358</v>
      </c>
      <c r="AJ4304" t="s">
        <v>1332</v>
      </c>
      <c r="AL4304">
        <v>0</v>
      </c>
      <c r="AM4304" t="s">
        <v>1332</v>
      </c>
      <c r="AN4304">
        <v>0</v>
      </c>
      <c r="AO4304">
        <v>0</v>
      </c>
    </row>
    <row r="4305" spans="1:41" hidden="1" x14ac:dyDescent="0.3">
      <c r="A4305" t="s">
        <v>1332</v>
      </c>
      <c r="B4305" t="s">
        <v>1332</v>
      </c>
      <c r="C4305" t="s">
        <v>39</v>
      </c>
      <c r="D4305" t="s">
        <v>2309</v>
      </c>
      <c r="E4305" t="s">
        <v>2310</v>
      </c>
      <c r="I4305" t="s">
        <v>1335</v>
      </c>
      <c r="J4305">
        <v>150</v>
      </c>
      <c r="K4305" t="s">
        <v>2470</v>
      </c>
      <c r="L4305">
        <v>46015</v>
      </c>
      <c r="N4305">
        <v>46052</v>
      </c>
      <c r="P4305" t="s">
        <v>1361</v>
      </c>
      <c r="Q4305" t="s">
        <v>2471</v>
      </c>
      <c r="R4305" t="s">
        <v>1358</v>
      </c>
      <c r="S4305" t="s">
        <v>1332</v>
      </c>
      <c r="U4305" t="s">
        <v>1340</v>
      </c>
      <c r="V4305" t="s">
        <v>1341</v>
      </c>
      <c r="W4305" t="s">
        <v>1358</v>
      </c>
      <c r="AC4305" t="s">
        <v>1343</v>
      </c>
      <c r="AF4305" t="s">
        <v>1343</v>
      </c>
      <c r="AI4305" t="s">
        <v>1358</v>
      </c>
      <c r="AJ4305">
        <v>150</v>
      </c>
      <c r="AL4305">
        <v>0</v>
      </c>
      <c r="AM4305" t="s">
        <v>1332</v>
      </c>
      <c r="AN4305">
        <v>0</v>
      </c>
      <c r="AO4305">
        <v>0</v>
      </c>
    </row>
    <row r="4306" spans="1:41" hidden="1" x14ac:dyDescent="0.3">
      <c r="A4306" t="s">
        <v>1332</v>
      </c>
      <c r="B4306" t="s">
        <v>1379</v>
      </c>
      <c r="C4306" t="s">
        <v>1371</v>
      </c>
      <c r="D4306" t="s">
        <v>1887</v>
      </c>
      <c r="E4306" t="s">
        <v>1332</v>
      </c>
      <c r="I4306" t="s">
        <v>1335</v>
      </c>
      <c r="J4306">
        <v>100</v>
      </c>
      <c r="K4306" t="s">
        <v>2470</v>
      </c>
      <c r="L4306">
        <v>46015</v>
      </c>
      <c r="N4306">
        <v>46053</v>
      </c>
      <c r="P4306" t="s">
        <v>1361</v>
      </c>
      <c r="Q4306" t="s">
        <v>2471</v>
      </c>
      <c r="R4306" t="s">
        <v>1358</v>
      </c>
      <c r="S4306" t="s">
        <v>1332</v>
      </c>
      <c r="T4306" t="s">
        <v>1408</v>
      </c>
      <c r="U4306" t="s">
        <v>1340</v>
      </c>
      <c r="V4306" t="s">
        <v>1341</v>
      </c>
      <c r="W4306" t="s">
        <v>1358</v>
      </c>
      <c r="AC4306" t="s">
        <v>1343</v>
      </c>
      <c r="AF4306" t="s">
        <v>1343</v>
      </c>
      <c r="AI4306" t="s">
        <v>1358</v>
      </c>
      <c r="AJ4306" t="s">
        <v>1332</v>
      </c>
      <c r="AL4306">
        <v>0</v>
      </c>
      <c r="AM4306" t="s">
        <v>1332</v>
      </c>
      <c r="AN4306">
        <v>0</v>
      </c>
      <c r="AO4306">
        <v>0</v>
      </c>
    </row>
    <row r="4307" spans="1:41" hidden="1" x14ac:dyDescent="0.3">
      <c r="A4307" t="s">
        <v>1332</v>
      </c>
      <c r="B4307" t="s">
        <v>1332</v>
      </c>
      <c r="C4307" t="s">
        <v>1371</v>
      </c>
      <c r="D4307" t="s">
        <v>4974</v>
      </c>
      <c r="E4307">
        <v>2026061</v>
      </c>
      <c r="F4307" t="s">
        <v>5484</v>
      </c>
      <c r="G4307" t="s">
        <v>5485</v>
      </c>
      <c r="I4307" t="s">
        <v>1335</v>
      </c>
      <c r="J4307">
        <v>100</v>
      </c>
      <c r="K4307" t="s">
        <v>5486</v>
      </c>
      <c r="L4307">
        <v>46091</v>
      </c>
      <c r="N4307">
        <v>46142</v>
      </c>
      <c r="P4307" t="s">
        <v>1337</v>
      </c>
      <c r="Q4307" t="s">
        <v>5487</v>
      </c>
      <c r="R4307" t="s">
        <v>1781</v>
      </c>
      <c r="S4307" t="s">
        <v>1332</v>
      </c>
      <c r="U4307" t="s">
        <v>1340</v>
      </c>
      <c r="V4307" t="s">
        <v>1341</v>
      </c>
      <c r="W4307" t="s">
        <v>1355</v>
      </c>
      <c r="AC4307" t="s">
        <v>1343</v>
      </c>
      <c r="AF4307" t="s">
        <v>1343</v>
      </c>
      <c r="AI4307">
        <v>12</v>
      </c>
      <c r="AJ4307">
        <v>185</v>
      </c>
      <c r="AL4307">
        <v>0</v>
      </c>
      <c r="AM4307" t="s">
        <v>1332</v>
      </c>
      <c r="AN4307">
        <v>0</v>
      </c>
      <c r="AO4307">
        <v>0</v>
      </c>
    </row>
    <row r="4308" spans="1:41" hidden="1" x14ac:dyDescent="0.3">
      <c r="A4308" t="s">
        <v>1332</v>
      </c>
      <c r="B4308" t="s">
        <v>1332</v>
      </c>
      <c r="C4308" t="s">
        <v>1371</v>
      </c>
      <c r="D4308" t="s">
        <v>4500</v>
      </c>
      <c r="E4308">
        <v>2026062</v>
      </c>
      <c r="F4308" t="s">
        <v>5484</v>
      </c>
      <c r="G4308" t="s">
        <v>5488</v>
      </c>
      <c r="I4308" t="s">
        <v>1335</v>
      </c>
      <c r="J4308">
        <v>100</v>
      </c>
      <c r="K4308" t="s">
        <v>5486</v>
      </c>
      <c r="L4308">
        <v>46091</v>
      </c>
      <c r="N4308">
        <v>46142</v>
      </c>
      <c r="P4308" t="s">
        <v>1337</v>
      </c>
      <c r="Q4308" t="s">
        <v>5487</v>
      </c>
      <c r="R4308" t="s">
        <v>1781</v>
      </c>
      <c r="S4308" t="s">
        <v>1332</v>
      </c>
      <c r="U4308" t="s">
        <v>1340</v>
      </c>
      <c r="V4308" t="s">
        <v>1341</v>
      </c>
      <c r="W4308" t="s">
        <v>1355</v>
      </c>
      <c r="AC4308" t="s">
        <v>1343</v>
      </c>
      <c r="AF4308" t="s">
        <v>1343</v>
      </c>
      <c r="AI4308">
        <v>12</v>
      </c>
      <c r="AJ4308">
        <v>155</v>
      </c>
      <c r="AL4308">
        <v>0</v>
      </c>
      <c r="AM4308" t="s">
        <v>1332</v>
      </c>
      <c r="AN4308">
        <v>0</v>
      </c>
      <c r="AO4308">
        <v>0</v>
      </c>
    </row>
    <row r="4309" spans="1:41" hidden="1" x14ac:dyDescent="0.3">
      <c r="A4309" t="s">
        <v>1332</v>
      </c>
      <c r="B4309" t="s">
        <v>1379</v>
      </c>
      <c r="C4309" t="s">
        <v>205</v>
      </c>
      <c r="D4309" t="s">
        <v>1755</v>
      </c>
      <c r="E4309">
        <v>2025329</v>
      </c>
      <c r="I4309" t="s">
        <v>1335</v>
      </c>
      <c r="J4309">
        <v>200</v>
      </c>
      <c r="K4309" t="s">
        <v>3704</v>
      </c>
      <c r="L4309">
        <v>46055</v>
      </c>
      <c r="N4309">
        <v>46111</v>
      </c>
      <c r="P4309" t="s">
        <v>1337</v>
      </c>
      <c r="Q4309" t="s">
        <v>3705</v>
      </c>
      <c r="R4309" t="s">
        <v>1339</v>
      </c>
      <c r="S4309" t="s">
        <v>1332</v>
      </c>
      <c r="U4309" t="s">
        <v>1340</v>
      </c>
      <c r="V4309" t="s">
        <v>1341</v>
      </c>
      <c r="W4309" t="s">
        <v>1339</v>
      </c>
      <c r="X4309">
        <v>46086</v>
      </c>
      <c r="Y4309" t="s">
        <v>3706</v>
      </c>
      <c r="AC4309" t="s">
        <v>1343</v>
      </c>
      <c r="AF4309" t="s">
        <v>1343</v>
      </c>
      <c r="AI4309" t="s">
        <v>1339</v>
      </c>
      <c r="AJ4309">
        <v>252</v>
      </c>
      <c r="AL4309">
        <v>0</v>
      </c>
      <c r="AM4309">
        <v>0</v>
      </c>
      <c r="AN4309">
        <v>0</v>
      </c>
      <c r="AO4309">
        <v>0</v>
      </c>
    </row>
    <row r="4310" spans="1:41" hidden="1" x14ac:dyDescent="0.3">
      <c r="A4310" t="s">
        <v>1384</v>
      </c>
      <c r="B4310" t="s">
        <v>1379</v>
      </c>
      <c r="C4310" t="s">
        <v>205</v>
      </c>
      <c r="D4310" t="s">
        <v>1755</v>
      </c>
      <c r="E4310">
        <v>2025329</v>
      </c>
      <c r="I4310" t="s">
        <v>1369</v>
      </c>
      <c r="J4310">
        <v>0</v>
      </c>
      <c r="K4310" t="s">
        <v>3704</v>
      </c>
      <c r="L4310">
        <v>46055</v>
      </c>
      <c r="N4310">
        <v>46111</v>
      </c>
      <c r="P4310" t="s">
        <v>1337</v>
      </c>
      <c r="Q4310" t="s">
        <v>3705</v>
      </c>
      <c r="R4310" t="s">
        <v>1339</v>
      </c>
      <c r="S4310" t="s">
        <v>1332</v>
      </c>
      <c r="U4310" t="s">
        <v>1340</v>
      </c>
      <c r="V4310" t="s">
        <v>1341</v>
      </c>
      <c r="W4310" t="s">
        <v>1339</v>
      </c>
      <c r="X4310">
        <v>46085</v>
      </c>
      <c r="Y4310" t="s">
        <v>3707</v>
      </c>
      <c r="Z4310">
        <v>5902</v>
      </c>
      <c r="AA4310">
        <v>538</v>
      </c>
      <c r="AB4310">
        <v>246</v>
      </c>
      <c r="AC4310" t="s">
        <v>1408</v>
      </c>
      <c r="AF4310" t="s">
        <v>1343</v>
      </c>
      <c r="AI4310" t="s">
        <v>1339</v>
      </c>
      <c r="AJ4310">
        <v>52</v>
      </c>
      <c r="AL4310">
        <v>5902</v>
      </c>
      <c r="AM4310">
        <v>590.20000000000005</v>
      </c>
      <c r="AN4310">
        <v>9.11555404947475E-2</v>
      </c>
      <c r="AO4310">
        <v>8.8105726872246701E-2</v>
      </c>
    </row>
    <row r="4311" spans="1:41" hidden="1" x14ac:dyDescent="0.3">
      <c r="A4311" t="s">
        <v>1384</v>
      </c>
      <c r="B4311" t="s">
        <v>1379</v>
      </c>
      <c r="C4311" t="s">
        <v>205</v>
      </c>
      <c r="D4311" t="s">
        <v>1438</v>
      </c>
      <c r="E4311">
        <v>2025933</v>
      </c>
      <c r="I4311" t="s">
        <v>1335</v>
      </c>
      <c r="J4311">
        <v>0</v>
      </c>
      <c r="K4311" t="s">
        <v>3704</v>
      </c>
      <c r="L4311">
        <v>46055</v>
      </c>
      <c r="N4311">
        <v>46111</v>
      </c>
      <c r="P4311" t="s">
        <v>1337</v>
      </c>
      <c r="Q4311" t="s">
        <v>3705</v>
      </c>
      <c r="R4311" t="s">
        <v>1339</v>
      </c>
      <c r="S4311" t="s">
        <v>1332</v>
      </c>
      <c r="U4311" t="s">
        <v>1340</v>
      </c>
      <c r="V4311" t="s">
        <v>1341</v>
      </c>
      <c r="W4311" t="s">
        <v>1339</v>
      </c>
      <c r="X4311">
        <v>46086</v>
      </c>
      <c r="Y4311" t="s">
        <v>3706</v>
      </c>
      <c r="AC4311" t="s">
        <v>1343</v>
      </c>
      <c r="AF4311" t="s">
        <v>1343</v>
      </c>
      <c r="AI4311" t="s">
        <v>1339</v>
      </c>
      <c r="AJ4311">
        <v>50</v>
      </c>
      <c r="AL4311" t="s">
        <v>1332</v>
      </c>
      <c r="AM4311" t="s">
        <v>1332</v>
      </c>
      <c r="AN4311">
        <v>0</v>
      </c>
      <c r="AO4311">
        <v>0</v>
      </c>
    </row>
    <row r="4312" spans="1:41" hidden="1" x14ac:dyDescent="0.3">
      <c r="A4312" t="s">
        <v>1384</v>
      </c>
      <c r="B4312" t="s">
        <v>1379</v>
      </c>
      <c r="C4312" t="s">
        <v>205</v>
      </c>
      <c r="D4312" t="s">
        <v>1438</v>
      </c>
      <c r="E4312">
        <v>2025933</v>
      </c>
      <c r="I4312" t="s">
        <v>1369</v>
      </c>
      <c r="J4312">
        <v>0</v>
      </c>
      <c r="K4312" t="s">
        <v>3704</v>
      </c>
      <c r="L4312">
        <v>46055</v>
      </c>
      <c r="N4312">
        <v>46111</v>
      </c>
      <c r="P4312" t="s">
        <v>1337</v>
      </c>
      <c r="Q4312" t="s">
        <v>3705</v>
      </c>
      <c r="R4312" t="s">
        <v>1339</v>
      </c>
      <c r="S4312" t="s">
        <v>1332</v>
      </c>
      <c r="U4312" t="s">
        <v>1340</v>
      </c>
      <c r="V4312" t="s">
        <v>1341</v>
      </c>
      <c r="W4312" t="s">
        <v>1339</v>
      </c>
      <c r="X4312">
        <v>46085</v>
      </c>
      <c r="Y4312" t="s">
        <v>3707</v>
      </c>
      <c r="Z4312">
        <v>5902</v>
      </c>
      <c r="AA4312">
        <v>538</v>
      </c>
      <c r="AB4312">
        <v>246</v>
      </c>
      <c r="AC4312" t="s">
        <v>1408</v>
      </c>
      <c r="AF4312" t="s">
        <v>1343</v>
      </c>
      <c r="AI4312" t="s">
        <v>1339</v>
      </c>
      <c r="AJ4312">
        <v>50</v>
      </c>
      <c r="AL4312" t="s">
        <v>1332</v>
      </c>
      <c r="AM4312" t="s">
        <v>1332</v>
      </c>
      <c r="AN4312">
        <v>9.11555404947475E-2</v>
      </c>
      <c r="AO4312">
        <v>0</v>
      </c>
    </row>
    <row r="4313" spans="1:41" hidden="1" x14ac:dyDescent="0.3">
      <c r="A4313" t="s">
        <v>1332</v>
      </c>
      <c r="B4313" t="s">
        <v>1332</v>
      </c>
      <c r="C4313" t="s">
        <v>1371</v>
      </c>
      <c r="D4313" t="s">
        <v>2519</v>
      </c>
      <c r="E4313">
        <v>2025317</v>
      </c>
      <c r="F4313" t="s">
        <v>7386</v>
      </c>
      <c r="G4313" t="s">
        <v>7387</v>
      </c>
      <c r="I4313" t="s">
        <v>1335</v>
      </c>
      <c r="J4313">
        <v>150</v>
      </c>
      <c r="K4313" t="s">
        <v>7388</v>
      </c>
      <c r="L4313">
        <v>46109</v>
      </c>
      <c r="N4313">
        <v>46157</v>
      </c>
      <c r="P4313" t="s">
        <v>1420</v>
      </c>
      <c r="Q4313" t="s">
        <v>7389</v>
      </c>
      <c r="R4313" t="s">
        <v>1781</v>
      </c>
      <c r="S4313" t="s">
        <v>1332</v>
      </c>
      <c r="U4313" t="s">
        <v>1340</v>
      </c>
      <c r="V4313" t="s">
        <v>1341</v>
      </c>
      <c r="W4313" t="s">
        <v>1355</v>
      </c>
      <c r="AC4313" t="s">
        <v>1343</v>
      </c>
      <c r="AF4313" t="s">
        <v>1343</v>
      </c>
      <c r="AI4313">
        <v>27</v>
      </c>
      <c r="AJ4313">
        <v>200</v>
      </c>
      <c r="AL4313">
        <v>0</v>
      </c>
      <c r="AM4313" t="s">
        <v>1332</v>
      </c>
      <c r="AN4313">
        <v>0</v>
      </c>
      <c r="AO4313">
        <v>0</v>
      </c>
    </row>
    <row r="4314" spans="1:41" hidden="1" x14ac:dyDescent="0.3">
      <c r="A4314" t="s">
        <v>1332</v>
      </c>
      <c r="B4314" t="s">
        <v>1332</v>
      </c>
      <c r="C4314" t="s">
        <v>1371</v>
      </c>
      <c r="D4314" t="s">
        <v>1755</v>
      </c>
      <c r="E4314">
        <v>2025329</v>
      </c>
      <c r="F4314" t="s">
        <v>7386</v>
      </c>
      <c r="G4314" t="s">
        <v>7387</v>
      </c>
      <c r="I4314" t="s">
        <v>1335</v>
      </c>
      <c r="J4314">
        <v>0</v>
      </c>
      <c r="K4314" t="s">
        <v>7388</v>
      </c>
      <c r="L4314">
        <v>46109</v>
      </c>
      <c r="N4314">
        <v>46157</v>
      </c>
      <c r="P4314" t="s">
        <v>1420</v>
      </c>
      <c r="Q4314" t="s">
        <v>7389</v>
      </c>
      <c r="R4314" t="s">
        <v>1781</v>
      </c>
      <c r="S4314" t="s">
        <v>1332</v>
      </c>
      <c r="U4314" t="s">
        <v>1340</v>
      </c>
      <c r="V4314" t="s">
        <v>1341</v>
      </c>
      <c r="W4314" t="s">
        <v>1355</v>
      </c>
      <c r="AC4314" t="s">
        <v>1343</v>
      </c>
      <c r="AF4314" t="s">
        <v>1343</v>
      </c>
      <c r="AI4314">
        <v>27</v>
      </c>
      <c r="AJ4314">
        <v>52</v>
      </c>
      <c r="AL4314">
        <v>0</v>
      </c>
      <c r="AM4314" t="s">
        <v>1332</v>
      </c>
      <c r="AN4314">
        <v>0</v>
      </c>
      <c r="AO4314">
        <v>0</v>
      </c>
    </row>
    <row r="4315" spans="1:41" hidden="1" x14ac:dyDescent="0.3">
      <c r="A4315" t="s">
        <v>1332</v>
      </c>
      <c r="B4315" t="s">
        <v>1332</v>
      </c>
      <c r="C4315" t="s">
        <v>39</v>
      </c>
      <c r="D4315" t="s">
        <v>1438</v>
      </c>
      <c r="E4315">
        <v>2025933</v>
      </c>
      <c r="I4315" t="s">
        <v>1335</v>
      </c>
      <c r="J4315">
        <v>1000</v>
      </c>
      <c r="K4315" t="s">
        <v>1514</v>
      </c>
      <c r="L4315">
        <v>46011</v>
      </c>
      <c r="N4315">
        <v>46112</v>
      </c>
      <c r="P4315" t="s">
        <v>1337</v>
      </c>
      <c r="Q4315" t="s">
        <v>1515</v>
      </c>
      <c r="R4315" t="s">
        <v>1339</v>
      </c>
      <c r="S4315" t="s">
        <v>1332</v>
      </c>
      <c r="U4315" t="s">
        <v>1340</v>
      </c>
      <c r="V4315" t="s">
        <v>1402</v>
      </c>
      <c r="W4315" t="s">
        <v>1339</v>
      </c>
      <c r="X4315">
        <v>46106</v>
      </c>
      <c r="Y4315" t="s">
        <v>1516</v>
      </c>
      <c r="Z4315">
        <v>1162</v>
      </c>
      <c r="AA4315">
        <v>433</v>
      </c>
      <c r="AB4315">
        <v>74</v>
      </c>
      <c r="AC4315" t="s">
        <v>1408</v>
      </c>
      <c r="AF4315" t="s">
        <v>1408</v>
      </c>
      <c r="AI4315" t="s">
        <v>1339</v>
      </c>
      <c r="AJ4315">
        <v>1050</v>
      </c>
      <c r="AL4315">
        <v>1162</v>
      </c>
      <c r="AM4315">
        <v>1162</v>
      </c>
      <c r="AN4315">
        <v>0.37263339070568002</v>
      </c>
      <c r="AO4315">
        <v>0.90361445783132499</v>
      </c>
    </row>
    <row r="4316" spans="1:41" hidden="1" x14ac:dyDescent="0.3">
      <c r="A4316" t="s">
        <v>1332</v>
      </c>
      <c r="B4316" t="s">
        <v>1332</v>
      </c>
      <c r="C4316" t="s">
        <v>39</v>
      </c>
      <c r="D4316" t="s">
        <v>1755</v>
      </c>
      <c r="E4316">
        <v>2025329</v>
      </c>
      <c r="I4316" t="s">
        <v>1335</v>
      </c>
      <c r="J4316">
        <v>0</v>
      </c>
      <c r="K4316" t="s">
        <v>1514</v>
      </c>
      <c r="L4316">
        <v>46011</v>
      </c>
      <c r="N4316">
        <v>46112</v>
      </c>
      <c r="P4316" t="s">
        <v>1337</v>
      </c>
      <c r="Q4316" t="s">
        <v>1515</v>
      </c>
      <c r="R4316" t="s">
        <v>1339</v>
      </c>
      <c r="S4316" t="s">
        <v>1332</v>
      </c>
      <c r="U4316" t="s">
        <v>1340</v>
      </c>
      <c r="V4316" t="s">
        <v>1402</v>
      </c>
      <c r="W4316" t="s">
        <v>1339</v>
      </c>
      <c r="X4316">
        <v>46106</v>
      </c>
      <c r="Y4316" t="s">
        <v>1516</v>
      </c>
      <c r="Z4316">
        <v>1162</v>
      </c>
      <c r="AA4316">
        <v>433</v>
      </c>
      <c r="AB4316">
        <v>74</v>
      </c>
      <c r="AC4316" t="s">
        <v>1408</v>
      </c>
      <c r="AF4316" t="s">
        <v>1343</v>
      </c>
      <c r="AI4316" t="s">
        <v>1339</v>
      </c>
      <c r="AJ4316">
        <v>52</v>
      </c>
      <c r="AL4316" t="s">
        <v>1332</v>
      </c>
      <c r="AM4316" t="s">
        <v>1332</v>
      </c>
      <c r="AN4316">
        <v>0.37263339070568002</v>
      </c>
      <c r="AO4316">
        <v>0</v>
      </c>
    </row>
    <row r="4317" spans="1:41" hidden="1" x14ac:dyDescent="0.3">
      <c r="A4317" t="s">
        <v>1332</v>
      </c>
      <c r="B4317" t="s">
        <v>1379</v>
      </c>
      <c r="C4317" t="s">
        <v>64</v>
      </c>
      <c r="D4317" t="s">
        <v>7588</v>
      </c>
      <c r="E4317">
        <v>2026020</v>
      </c>
      <c r="F4317" t="s">
        <v>8418</v>
      </c>
      <c r="G4317" t="s">
        <v>4636</v>
      </c>
      <c r="I4317" t="s">
        <v>1335</v>
      </c>
      <c r="J4317">
        <v>1400</v>
      </c>
      <c r="K4317" t="s">
        <v>1514</v>
      </c>
      <c r="L4317">
        <v>46122</v>
      </c>
      <c r="N4317">
        <v>46157</v>
      </c>
      <c r="P4317" t="s">
        <v>1337</v>
      </c>
      <c r="Q4317" t="s">
        <v>1515</v>
      </c>
      <c r="R4317" t="s">
        <v>1781</v>
      </c>
      <c r="S4317" t="s">
        <v>1332</v>
      </c>
      <c r="U4317" t="s">
        <v>1340</v>
      </c>
      <c r="V4317" t="s">
        <v>1402</v>
      </c>
      <c r="W4317" t="s">
        <v>1355</v>
      </c>
      <c r="AC4317" t="s">
        <v>1343</v>
      </c>
      <c r="AF4317" t="s">
        <v>1408</v>
      </c>
      <c r="AI4317">
        <v>27</v>
      </c>
      <c r="AJ4317">
        <v>1455</v>
      </c>
      <c r="AL4317">
        <v>0</v>
      </c>
      <c r="AM4317" t="s">
        <v>1332</v>
      </c>
      <c r="AN4317">
        <v>0</v>
      </c>
      <c r="AO4317">
        <v>0</v>
      </c>
    </row>
    <row r="4318" spans="1:41" hidden="1" x14ac:dyDescent="0.3">
      <c r="A4318" t="s">
        <v>1384</v>
      </c>
      <c r="B4318" t="s">
        <v>1379</v>
      </c>
      <c r="C4318" t="s">
        <v>64</v>
      </c>
      <c r="D4318" t="s">
        <v>7588</v>
      </c>
      <c r="E4318">
        <v>2026020</v>
      </c>
      <c r="F4318" t="s">
        <v>8418</v>
      </c>
      <c r="G4318" t="s">
        <v>1379</v>
      </c>
      <c r="I4318" t="s">
        <v>1369</v>
      </c>
      <c r="J4318">
        <v>0</v>
      </c>
      <c r="K4318" t="s">
        <v>1514</v>
      </c>
      <c r="L4318">
        <v>46122</v>
      </c>
      <c r="N4318">
        <v>46157</v>
      </c>
      <c r="P4318" t="s">
        <v>1337</v>
      </c>
      <c r="Q4318" t="s">
        <v>1515</v>
      </c>
      <c r="R4318" t="s">
        <v>1781</v>
      </c>
      <c r="S4318" t="s">
        <v>1332</v>
      </c>
      <c r="U4318" t="s">
        <v>1340</v>
      </c>
      <c r="V4318" t="s">
        <v>1402</v>
      </c>
      <c r="W4318" t="s">
        <v>1355</v>
      </c>
      <c r="AC4318" t="s">
        <v>1343</v>
      </c>
      <c r="AF4318" t="s">
        <v>1343</v>
      </c>
      <c r="AI4318">
        <v>27</v>
      </c>
      <c r="AJ4318">
        <v>55</v>
      </c>
      <c r="AL4318">
        <v>0</v>
      </c>
      <c r="AM4318" t="s">
        <v>1332</v>
      </c>
      <c r="AN4318">
        <v>0</v>
      </c>
      <c r="AO4318">
        <v>0</v>
      </c>
    </row>
    <row r="4319" spans="1:41" hidden="1" x14ac:dyDescent="0.3">
      <c r="A4319" t="s">
        <v>1332</v>
      </c>
      <c r="B4319" t="s">
        <v>1332</v>
      </c>
      <c r="C4319" t="s">
        <v>39</v>
      </c>
      <c r="D4319" t="s">
        <v>4033</v>
      </c>
      <c r="E4319">
        <v>2026003</v>
      </c>
      <c r="F4319" t="s">
        <v>8418</v>
      </c>
      <c r="G4319" t="s">
        <v>8437</v>
      </c>
      <c r="I4319" t="s">
        <v>1335</v>
      </c>
      <c r="J4319">
        <v>1400</v>
      </c>
      <c r="K4319" t="s">
        <v>1514</v>
      </c>
      <c r="L4319">
        <v>46123</v>
      </c>
      <c r="N4319">
        <v>46157</v>
      </c>
      <c r="P4319" t="s">
        <v>1337</v>
      </c>
      <c r="Q4319" t="s">
        <v>1515</v>
      </c>
      <c r="R4319" t="s">
        <v>1781</v>
      </c>
      <c r="S4319" t="s">
        <v>1332</v>
      </c>
      <c r="U4319" t="s">
        <v>1340</v>
      </c>
      <c r="V4319" t="s">
        <v>1402</v>
      </c>
      <c r="W4319" t="s">
        <v>1355</v>
      </c>
      <c r="AC4319" t="s">
        <v>1343</v>
      </c>
      <c r="AF4319" t="s">
        <v>1408</v>
      </c>
      <c r="AI4319">
        <v>27</v>
      </c>
      <c r="AJ4319">
        <v>1445</v>
      </c>
      <c r="AL4319">
        <v>0</v>
      </c>
      <c r="AM4319" t="s">
        <v>1332</v>
      </c>
      <c r="AN4319">
        <v>0</v>
      </c>
      <c r="AO4319">
        <v>0</v>
      </c>
    </row>
    <row r="4320" spans="1:41" hidden="1" x14ac:dyDescent="0.3">
      <c r="A4320" t="s">
        <v>1332</v>
      </c>
      <c r="B4320" t="s">
        <v>1332</v>
      </c>
      <c r="C4320" t="s">
        <v>39</v>
      </c>
      <c r="D4320" t="s">
        <v>2091</v>
      </c>
      <c r="E4320">
        <v>2025339</v>
      </c>
      <c r="F4320" t="s">
        <v>8418</v>
      </c>
      <c r="G4320" t="s">
        <v>8437</v>
      </c>
      <c r="I4320" t="s">
        <v>1335</v>
      </c>
      <c r="J4320">
        <v>0</v>
      </c>
      <c r="K4320" t="s">
        <v>1514</v>
      </c>
      <c r="L4320">
        <v>46123</v>
      </c>
      <c r="N4320">
        <v>46157</v>
      </c>
      <c r="P4320" t="s">
        <v>1337</v>
      </c>
      <c r="Q4320" t="s">
        <v>1515</v>
      </c>
      <c r="R4320" t="s">
        <v>1781</v>
      </c>
      <c r="S4320" t="s">
        <v>1332</v>
      </c>
      <c r="U4320" t="s">
        <v>1340</v>
      </c>
      <c r="V4320" t="s">
        <v>1402</v>
      </c>
      <c r="W4320" t="s">
        <v>1355</v>
      </c>
      <c r="AC4320" t="s">
        <v>1343</v>
      </c>
      <c r="AF4320" t="s">
        <v>1343</v>
      </c>
      <c r="AI4320">
        <v>27</v>
      </c>
      <c r="AJ4320">
        <v>58</v>
      </c>
      <c r="AL4320">
        <v>0</v>
      </c>
      <c r="AM4320" t="s">
        <v>1332</v>
      </c>
      <c r="AN4320">
        <v>0</v>
      </c>
      <c r="AO4320">
        <v>0</v>
      </c>
    </row>
    <row r="4321" spans="1:41" hidden="1" x14ac:dyDescent="0.3">
      <c r="A4321" t="s">
        <v>1332</v>
      </c>
      <c r="B4321" t="s">
        <v>1332</v>
      </c>
      <c r="C4321" t="s">
        <v>1359</v>
      </c>
      <c r="D4321" t="s">
        <v>4577</v>
      </c>
      <c r="E4321">
        <v>2025320</v>
      </c>
      <c r="F4321" t="s">
        <v>5102</v>
      </c>
      <c r="G4321" t="s">
        <v>5103</v>
      </c>
      <c r="I4321" t="s">
        <v>1335</v>
      </c>
      <c r="J4321">
        <v>100</v>
      </c>
      <c r="K4321" t="s">
        <v>5104</v>
      </c>
      <c r="L4321">
        <v>46087</v>
      </c>
      <c r="N4321">
        <v>46127</v>
      </c>
      <c r="P4321" t="s">
        <v>1361</v>
      </c>
      <c r="Q4321" t="s">
        <v>5105</v>
      </c>
      <c r="R4321" t="s">
        <v>1352</v>
      </c>
      <c r="S4321" t="s">
        <v>1332</v>
      </c>
      <c r="U4321" t="s">
        <v>1340</v>
      </c>
      <c r="V4321" t="s">
        <v>1341</v>
      </c>
      <c r="W4321" t="s">
        <v>1355</v>
      </c>
      <c r="AC4321" t="s">
        <v>1343</v>
      </c>
      <c r="AF4321" t="s">
        <v>1343</v>
      </c>
      <c r="AI4321" t="s">
        <v>1352</v>
      </c>
      <c r="AJ4321">
        <v>145</v>
      </c>
      <c r="AL4321">
        <v>0</v>
      </c>
      <c r="AM4321" t="s">
        <v>1332</v>
      </c>
      <c r="AN4321">
        <v>0</v>
      </c>
      <c r="AO4321">
        <v>0</v>
      </c>
    </row>
    <row r="4322" spans="1:41" hidden="1" x14ac:dyDescent="0.3">
      <c r="A4322" t="s">
        <v>1332</v>
      </c>
      <c r="B4322" t="s">
        <v>1332</v>
      </c>
      <c r="C4322" t="s">
        <v>1359</v>
      </c>
      <c r="D4322" t="s">
        <v>4674</v>
      </c>
      <c r="E4322">
        <v>2026014</v>
      </c>
      <c r="F4322" t="s">
        <v>5102</v>
      </c>
      <c r="G4322" t="s">
        <v>5103</v>
      </c>
      <c r="I4322" t="s">
        <v>1335</v>
      </c>
      <c r="J4322">
        <v>0</v>
      </c>
      <c r="K4322" t="s">
        <v>5104</v>
      </c>
      <c r="L4322">
        <v>46087</v>
      </c>
      <c r="N4322">
        <v>46127</v>
      </c>
      <c r="P4322" t="s">
        <v>1361</v>
      </c>
      <c r="Q4322" t="s">
        <v>5105</v>
      </c>
      <c r="R4322" t="s">
        <v>1352</v>
      </c>
      <c r="S4322" t="s">
        <v>1332</v>
      </c>
      <c r="U4322" t="s">
        <v>1340</v>
      </c>
      <c r="V4322" t="s">
        <v>1341</v>
      </c>
      <c r="W4322" t="s">
        <v>1355</v>
      </c>
      <c r="AC4322" t="s">
        <v>1343</v>
      </c>
      <c r="AF4322" t="s">
        <v>1343</v>
      </c>
      <c r="AI4322" t="s">
        <v>1352</v>
      </c>
      <c r="AJ4322">
        <v>45</v>
      </c>
      <c r="AL4322">
        <v>0</v>
      </c>
      <c r="AM4322" t="s">
        <v>1332</v>
      </c>
      <c r="AN4322">
        <v>0</v>
      </c>
      <c r="AO4322">
        <v>0</v>
      </c>
    </row>
    <row r="4323" spans="1:41" hidden="1" x14ac:dyDescent="0.3">
      <c r="A4323" t="s">
        <v>1332</v>
      </c>
      <c r="B4323" t="s">
        <v>1332</v>
      </c>
      <c r="C4323" t="s">
        <v>205</v>
      </c>
      <c r="D4323" t="s">
        <v>1972</v>
      </c>
      <c r="E4323" t="s">
        <v>1973</v>
      </c>
      <c r="I4323" t="s">
        <v>1335</v>
      </c>
      <c r="J4323">
        <v>0</v>
      </c>
      <c r="K4323" t="s">
        <v>3947</v>
      </c>
      <c r="L4323">
        <v>46057</v>
      </c>
      <c r="N4323">
        <v>46111</v>
      </c>
      <c r="P4323" t="s">
        <v>1337</v>
      </c>
      <c r="Q4323" t="s">
        <v>3948</v>
      </c>
      <c r="R4323" t="s">
        <v>1339</v>
      </c>
      <c r="S4323" t="s">
        <v>1332</v>
      </c>
      <c r="U4323" t="s">
        <v>1537</v>
      </c>
      <c r="V4323" t="s">
        <v>1341</v>
      </c>
      <c r="W4323" t="s">
        <v>1339</v>
      </c>
      <c r="X4323">
        <v>46083</v>
      </c>
      <c r="Y4323" t="s">
        <v>3949</v>
      </c>
      <c r="Z4323">
        <v>1518</v>
      </c>
      <c r="AA4323">
        <v>424</v>
      </c>
      <c r="AB4323">
        <v>26</v>
      </c>
      <c r="AC4323" t="s">
        <v>1408</v>
      </c>
      <c r="AF4323" t="s">
        <v>1343</v>
      </c>
      <c r="AI4323" t="s">
        <v>1339</v>
      </c>
      <c r="AJ4323">
        <v>85</v>
      </c>
      <c r="AL4323">
        <v>1518</v>
      </c>
      <c r="AM4323">
        <v>1518</v>
      </c>
      <c r="AN4323">
        <v>0.27931488801054</v>
      </c>
      <c r="AO4323">
        <v>5.5994729907773398E-2</v>
      </c>
    </row>
    <row r="4324" spans="1:41" hidden="1" x14ac:dyDescent="0.3">
      <c r="A4324" t="s">
        <v>1332</v>
      </c>
      <c r="B4324" t="s">
        <v>1332</v>
      </c>
      <c r="C4324" t="s">
        <v>205</v>
      </c>
      <c r="D4324" t="s">
        <v>1976</v>
      </c>
      <c r="E4324" t="s">
        <v>1977</v>
      </c>
      <c r="I4324" t="s">
        <v>1335</v>
      </c>
      <c r="J4324">
        <v>0</v>
      </c>
      <c r="K4324" t="s">
        <v>3947</v>
      </c>
      <c r="L4324">
        <v>46057</v>
      </c>
      <c r="N4324">
        <v>46111</v>
      </c>
      <c r="P4324" t="s">
        <v>1337</v>
      </c>
      <c r="Q4324" t="s">
        <v>3948</v>
      </c>
      <c r="R4324" t="s">
        <v>1339</v>
      </c>
      <c r="S4324" t="s">
        <v>1332</v>
      </c>
      <c r="U4324" t="s">
        <v>1537</v>
      </c>
      <c r="V4324" t="s">
        <v>1341</v>
      </c>
      <c r="W4324" t="s">
        <v>1339</v>
      </c>
      <c r="X4324">
        <v>46083</v>
      </c>
      <c r="Y4324" t="s">
        <v>3949</v>
      </c>
      <c r="Z4324">
        <v>1518</v>
      </c>
      <c r="AA4324">
        <v>424</v>
      </c>
      <c r="AB4324">
        <v>26</v>
      </c>
      <c r="AC4324" t="s">
        <v>1408</v>
      </c>
      <c r="AF4324" t="s">
        <v>1343</v>
      </c>
      <c r="AI4324" t="s">
        <v>1339</v>
      </c>
      <c r="AJ4324">
        <v>42</v>
      </c>
      <c r="AL4324" t="s">
        <v>1332</v>
      </c>
      <c r="AM4324" t="s">
        <v>1332</v>
      </c>
      <c r="AN4324">
        <v>0.27931488801054</v>
      </c>
      <c r="AO4324">
        <v>0</v>
      </c>
    </row>
    <row r="4325" spans="1:41" hidden="1" x14ac:dyDescent="0.3">
      <c r="C4325" t="s">
        <v>1359</v>
      </c>
      <c r="D4325" t="s">
        <v>7699</v>
      </c>
      <c r="E4325">
        <v>2026058</v>
      </c>
      <c r="I4325" t="s">
        <v>1369</v>
      </c>
      <c r="J4325">
        <v>0</v>
      </c>
      <c r="K4325" t="s">
        <v>8599</v>
      </c>
      <c r="L4325">
        <v>46126</v>
      </c>
      <c r="N4325">
        <v>46157</v>
      </c>
      <c r="P4325" t="s">
        <v>1337</v>
      </c>
      <c r="Q4325" t="s">
        <v>2650</v>
      </c>
      <c r="R4325" t="s">
        <v>1781</v>
      </c>
      <c r="S4325" t="s">
        <v>1332</v>
      </c>
      <c r="U4325" t="s">
        <v>1340</v>
      </c>
      <c r="V4325" t="s">
        <v>1341</v>
      </c>
      <c r="W4325" t="s">
        <v>1355</v>
      </c>
      <c r="AC4325" t="s">
        <v>1343</v>
      </c>
      <c r="AF4325" t="s">
        <v>1343</v>
      </c>
      <c r="AI4325">
        <v>27</v>
      </c>
      <c r="AJ4325">
        <v>0</v>
      </c>
      <c r="AL4325">
        <v>0</v>
      </c>
      <c r="AM4325" t="s">
        <v>1332</v>
      </c>
      <c r="AN4325">
        <v>0</v>
      </c>
      <c r="AO4325">
        <v>0</v>
      </c>
    </row>
    <row r="4326" spans="1:41" hidden="1" x14ac:dyDescent="0.3">
      <c r="A4326" t="s">
        <v>1332</v>
      </c>
      <c r="B4326" t="s">
        <v>1332</v>
      </c>
      <c r="C4326" t="s">
        <v>205</v>
      </c>
      <c r="D4326" t="s">
        <v>3686</v>
      </c>
      <c r="E4326">
        <v>2025945</v>
      </c>
      <c r="F4326" t="s">
        <v>6874</v>
      </c>
      <c r="G4326" t="s">
        <v>6875</v>
      </c>
      <c r="I4326" t="s">
        <v>1335</v>
      </c>
      <c r="J4326">
        <v>100</v>
      </c>
      <c r="K4326" t="s">
        <v>6876</v>
      </c>
      <c r="L4326">
        <v>46105</v>
      </c>
      <c r="N4326">
        <v>46152</v>
      </c>
      <c r="P4326" t="s">
        <v>1337</v>
      </c>
      <c r="Q4326" t="s">
        <v>6877</v>
      </c>
      <c r="R4326" t="s">
        <v>1781</v>
      </c>
      <c r="S4326" t="s">
        <v>1353</v>
      </c>
      <c r="U4326" t="s">
        <v>1354</v>
      </c>
      <c r="V4326" t="s">
        <v>1341</v>
      </c>
      <c r="W4326" t="s">
        <v>1355</v>
      </c>
      <c r="AC4326" t="s">
        <v>1343</v>
      </c>
      <c r="AF4326" t="s">
        <v>1343</v>
      </c>
      <c r="AI4326">
        <v>22</v>
      </c>
      <c r="AJ4326">
        <v>160</v>
      </c>
      <c r="AL4326">
        <v>0</v>
      </c>
      <c r="AM4326" t="s">
        <v>1332</v>
      </c>
      <c r="AN4326">
        <v>0</v>
      </c>
      <c r="AO4326">
        <v>0</v>
      </c>
    </row>
    <row r="4327" spans="1:41" hidden="1" x14ac:dyDescent="0.3">
      <c r="A4327" t="s">
        <v>1332</v>
      </c>
      <c r="B4327" t="s">
        <v>1332</v>
      </c>
      <c r="C4327" t="s">
        <v>205</v>
      </c>
      <c r="D4327" t="s">
        <v>1438</v>
      </c>
      <c r="E4327">
        <v>2025933</v>
      </c>
      <c r="I4327" t="s">
        <v>1335</v>
      </c>
      <c r="J4327">
        <v>0</v>
      </c>
      <c r="K4327" t="s">
        <v>1535</v>
      </c>
      <c r="L4327">
        <v>46007</v>
      </c>
      <c r="N4327">
        <v>46052</v>
      </c>
      <c r="P4327" t="s">
        <v>1337</v>
      </c>
      <c r="Q4327" t="s">
        <v>1536</v>
      </c>
      <c r="R4327" t="s">
        <v>1339</v>
      </c>
      <c r="S4327" t="s">
        <v>1332</v>
      </c>
      <c r="U4327" t="s">
        <v>1537</v>
      </c>
      <c r="V4327" t="s">
        <v>1341</v>
      </c>
      <c r="W4327" t="s">
        <v>1339</v>
      </c>
      <c r="X4327">
        <v>46053</v>
      </c>
      <c r="Y4327" t="s">
        <v>1538</v>
      </c>
      <c r="Z4327">
        <v>331</v>
      </c>
      <c r="AA4327">
        <v>137</v>
      </c>
      <c r="AB4327">
        <v>7</v>
      </c>
      <c r="AC4327" t="s">
        <v>1343</v>
      </c>
      <c r="AF4327" t="s">
        <v>1343</v>
      </c>
      <c r="AI4327" t="s">
        <v>1339</v>
      </c>
      <c r="AJ4327">
        <v>50</v>
      </c>
      <c r="AL4327">
        <v>331</v>
      </c>
      <c r="AM4327">
        <v>331</v>
      </c>
      <c r="AN4327">
        <v>0.41389728096676698</v>
      </c>
      <c r="AO4327">
        <v>0.15105740181268901</v>
      </c>
    </row>
    <row r="4328" spans="1:41" hidden="1" x14ac:dyDescent="0.3">
      <c r="A4328" t="s">
        <v>1332</v>
      </c>
      <c r="B4328" t="s">
        <v>1332</v>
      </c>
      <c r="C4328" t="s">
        <v>205</v>
      </c>
      <c r="D4328" t="s">
        <v>1755</v>
      </c>
      <c r="E4328">
        <v>2025329</v>
      </c>
      <c r="I4328" t="s">
        <v>1335</v>
      </c>
      <c r="J4328">
        <v>0</v>
      </c>
      <c r="K4328" t="s">
        <v>1535</v>
      </c>
      <c r="L4328">
        <v>46007</v>
      </c>
      <c r="N4328">
        <v>46052</v>
      </c>
      <c r="P4328" t="s">
        <v>1337</v>
      </c>
      <c r="Q4328" t="s">
        <v>1536</v>
      </c>
      <c r="R4328" t="s">
        <v>1339</v>
      </c>
      <c r="S4328" t="s">
        <v>1332</v>
      </c>
      <c r="U4328" t="s">
        <v>1537</v>
      </c>
      <c r="V4328" t="s">
        <v>1341</v>
      </c>
      <c r="W4328" t="s">
        <v>1339</v>
      </c>
      <c r="X4328">
        <v>46053</v>
      </c>
      <c r="Y4328" t="s">
        <v>1762</v>
      </c>
      <c r="AC4328" t="s">
        <v>1343</v>
      </c>
      <c r="AF4328" t="s">
        <v>1343</v>
      </c>
      <c r="AI4328" t="s">
        <v>1339</v>
      </c>
      <c r="AJ4328">
        <v>52</v>
      </c>
      <c r="AL4328">
        <v>0</v>
      </c>
      <c r="AM4328">
        <v>0</v>
      </c>
      <c r="AN4328">
        <v>0</v>
      </c>
      <c r="AO4328">
        <v>0</v>
      </c>
    </row>
    <row r="4329" spans="1:41" hidden="1" x14ac:dyDescent="0.3">
      <c r="A4329" t="s">
        <v>1332</v>
      </c>
      <c r="B4329" t="s">
        <v>1332</v>
      </c>
      <c r="C4329" t="s">
        <v>1371</v>
      </c>
      <c r="D4329" t="s">
        <v>3069</v>
      </c>
      <c r="E4329">
        <v>2026007</v>
      </c>
      <c r="I4329" t="s">
        <v>1335</v>
      </c>
      <c r="J4329">
        <v>0</v>
      </c>
      <c r="K4329" t="s">
        <v>1535</v>
      </c>
      <c r="L4329">
        <v>46031</v>
      </c>
      <c r="N4329">
        <v>46112</v>
      </c>
      <c r="P4329" t="s">
        <v>1361</v>
      </c>
      <c r="Q4329" t="s">
        <v>1536</v>
      </c>
      <c r="R4329" t="s">
        <v>1339</v>
      </c>
      <c r="S4329" t="s">
        <v>1332</v>
      </c>
      <c r="U4329" t="s">
        <v>1537</v>
      </c>
      <c r="V4329" t="s">
        <v>1341</v>
      </c>
      <c r="W4329" t="s">
        <v>1339</v>
      </c>
      <c r="X4329">
        <v>46106</v>
      </c>
      <c r="Y4329" t="s">
        <v>3070</v>
      </c>
      <c r="Z4329">
        <v>30</v>
      </c>
      <c r="AA4329">
        <v>6</v>
      </c>
      <c r="AB4329">
        <v>1</v>
      </c>
      <c r="AC4329" t="s">
        <v>1343</v>
      </c>
      <c r="AF4329" t="s">
        <v>1343</v>
      </c>
      <c r="AI4329" t="s">
        <v>1339</v>
      </c>
      <c r="AJ4329">
        <v>65</v>
      </c>
      <c r="AL4329">
        <v>30</v>
      </c>
      <c r="AM4329">
        <v>30</v>
      </c>
      <c r="AN4329">
        <v>0.2</v>
      </c>
      <c r="AO4329">
        <v>2.1666666666666701</v>
      </c>
    </row>
    <row r="4330" spans="1:41" hidden="1" x14ac:dyDescent="0.3">
      <c r="A4330" t="s">
        <v>1332</v>
      </c>
      <c r="B4330" t="s">
        <v>1332</v>
      </c>
      <c r="C4330" t="s">
        <v>205</v>
      </c>
      <c r="D4330" t="s">
        <v>4347</v>
      </c>
      <c r="E4330">
        <v>2025310</v>
      </c>
      <c r="F4330" t="s">
        <v>8154</v>
      </c>
      <c r="G4330" t="s">
        <v>8155</v>
      </c>
      <c r="I4330" t="s">
        <v>1335</v>
      </c>
      <c r="J4330">
        <v>50</v>
      </c>
      <c r="K4330" t="s">
        <v>1535</v>
      </c>
      <c r="L4330">
        <v>46120</v>
      </c>
      <c r="N4330">
        <v>46157</v>
      </c>
      <c r="P4330" t="s">
        <v>1337</v>
      </c>
      <c r="Q4330" t="s">
        <v>1536</v>
      </c>
      <c r="R4330" t="s">
        <v>1781</v>
      </c>
      <c r="S4330" t="s">
        <v>1332</v>
      </c>
      <c r="U4330" t="s">
        <v>1340</v>
      </c>
      <c r="V4330" t="s">
        <v>1341</v>
      </c>
      <c r="W4330" t="s">
        <v>1355</v>
      </c>
      <c r="AC4330" t="s">
        <v>1343</v>
      </c>
      <c r="AF4330" t="s">
        <v>1343</v>
      </c>
      <c r="AI4330">
        <v>27</v>
      </c>
      <c r="AJ4330">
        <v>115</v>
      </c>
      <c r="AL4330">
        <v>0</v>
      </c>
      <c r="AM4330" t="s">
        <v>1332</v>
      </c>
      <c r="AN4330">
        <v>0</v>
      </c>
      <c r="AO4330">
        <v>0</v>
      </c>
    </row>
    <row r="4331" spans="1:41" hidden="1" x14ac:dyDescent="0.3">
      <c r="A4331" t="s">
        <v>1332</v>
      </c>
      <c r="B4331" t="s">
        <v>1332</v>
      </c>
      <c r="C4331" t="s">
        <v>205</v>
      </c>
      <c r="D4331" t="s">
        <v>7516</v>
      </c>
      <c r="E4331">
        <v>2026067</v>
      </c>
      <c r="F4331" t="s">
        <v>8154</v>
      </c>
      <c r="G4331" t="s">
        <v>4636</v>
      </c>
      <c r="I4331" t="s">
        <v>1335</v>
      </c>
      <c r="J4331">
        <v>50</v>
      </c>
      <c r="K4331" t="s">
        <v>1535</v>
      </c>
      <c r="L4331">
        <v>46120</v>
      </c>
      <c r="N4331">
        <v>46157</v>
      </c>
      <c r="P4331" t="s">
        <v>1337</v>
      </c>
      <c r="Q4331" t="s">
        <v>1536</v>
      </c>
      <c r="R4331" t="s">
        <v>1781</v>
      </c>
      <c r="S4331" t="s">
        <v>1332</v>
      </c>
      <c r="U4331" t="s">
        <v>1340</v>
      </c>
      <c r="V4331" t="s">
        <v>1341</v>
      </c>
      <c r="W4331" t="s">
        <v>1355</v>
      </c>
      <c r="AC4331" t="s">
        <v>1343</v>
      </c>
      <c r="AF4331" t="s">
        <v>1343</v>
      </c>
      <c r="AI4331">
        <v>27</v>
      </c>
      <c r="AJ4331">
        <v>50</v>
      </c>
      <c r="AL4331">
        <v>0</v>
      </c>
      <c r="AM4331" t="s">
        <v>1332</v>
      </c>
      <c r="AN4331">
        <v>0</v>
      </c>
      <c r="AO4331">
        <v>0</v>
      </c>
    </row>
    <row r="4332" spans="1:41" hidden="1" x14ac:dyDescent="0.3">
      <c r="A4332" t="s">
        <v>1332</v>
      </c>
      <c r="B4332" t="s">
        <v>1379</v>
      </c>
      <c r="C4332" t="s">
        <v>1371</v>
      </c>
      <c r="D4332" t="s">
        <v>1438</v>
      </c>
      <c r="E4332">
        <v>2025933</v>
      </c>
      <c r="I4332" t="s">
        <v>1335</v>
      </c>
      <c r="J4332">
        <v>380</v>
      </c>
      <c r="K4332" t="s">
        <v>2977</v>
      </c>
      <c r="L4332">
        <v>46029</v>
      </c>
      <c r="N4332">
        <v>46081</v>
      </c>
      <c r="P4332" t="s">
        <v>1337</v>
      </c>
      <c r="Q4332" t="s">
        <v>2978</v>
      </c>
      <c r="R4332" t="s">
        <v>1339</v>
      </c>
      <c r="S4332" t="s">
        <v>1332</v>
      </c>
      <c r="U4332" t="s">
        <v>1340</v>
      </c>
      <c r="V4332" t="s">
        <v>1341</v>
      </c>
      <c r="W4332" t="s">
        <v>1339</v>
      </c>
      <c r="X4332">
        <v>46082</v>
      </c>
      <c r="Y4332" t="s">
        <v>2979</v>
      </c>
      <c r="AC4332" t="s">
        <v>1343</v>
      </c>
      <c r="AF4332" t="s">
        <v>1343</v>
      </c>
      <c r="AI4332" t="s">
        <v>1339</v>
      </c>
      <c r="AJ4332">
        <v>430</v>
      </c>
      <c r="AL4332">
        <v>0</v>
      </c>
      <c r="AM4332">
        <v>0</v>
      </c>
      <c r="AN4332">
        <v>0</v>
      </c>
      <c r="AO4332">
        <v>0</v>
      </c>
    </row>
    <row r="4333" spans="1:41" hidden="1" x14ac:dyDescent="0.3">
      <c r="A4333" t="s">
        <v>1332</v>
      </c>
      <c r="B4333" t="s">
        <v>1379</v>
      </c>
      <c r="C4333" t="s">
        <v>1371</v>
      </c>
      <c r="D4333" t="s">
        <v>1755</v>
      </c>
      <c r="E4333">
        <v>2025329</v>
      </c>
      <c r="I4333" t="s">
        <v>1335</v>
      </c>
      <c r="J4333">
        <v>0</v>
      </c>
      <c r="K4333" t="s">
        <v>2977</v>
      </c>
      <c r="L4333">
        <v>46029</v>
      </c>
      <c r="N4333">
        <v>46081</v>
      </c>
      <c r="P4333" t="s">
        <v>1337</v>
      </c>
      <c r="Q4333" t="s">
        <v>2978</v>
      </c>
      <c r="R4333" t="s">
        <v>1339</v>
      </c>
      <c r="S4333" t="s">
        <v>1332</v>
      </c>
      <c r="U4333" t="s">
        <v>1340</v>
      </c>
      <c r="V4333" t="s">
        <v>1341</v>
      </c>
      <c r="W4333" t="s">
        <v>1339</v>
      </c>
      <c r="X4333">
        <v>46082</v>
      </c>
      <c r="Y4333" t="s">
        <v>2979</v>
      </c>
      <c r="AC4333" t="s">
        <v>1343</v>
      </c>
      <c r="AF4333" t="s">
        <v>1343</v>
      </c>
      <c r="AI4333" t="s">
        <v>1339</v>
      </c>
      <c r="AJ4333">
        <v>52</v>
      </c>
      <c r="AL4333" t="s">
        <v>1332</v>
      </c>
      <c r="AM4333" t="s">
        <v>1332</v>
      </c>
      <c r="AN4333">
        <v>0</v>
      </c>
      <c r="AO4333">
        <v>0</v>
      </c>
    </row>
    <row r="4334" spans="1:41" hidden="1" x14ac:dyDescent="0.3">
      <c r="A4334" t="s">
        <v>1384</v>
      </c>
      <c r="B4334" t="s">
        <v>1379</v>
      </c>
      <c r="C4334" t="s">
        <v>1371</v>
      </c>
      <c r="D4334" t="s">
        <v>1438</v>
      </c>
      <c r="E4334">
        <v>2025933</v>
      </c>
      <c r="I4334" t="s">
        <v>1369</v>
      </c>
      <c r="J4334">
        <v>0</v>
      </c>
      <c r="K4334" t="s">
        <v>2977</v>
      </c>
      <c r="L4334">
        <v>46029</v>
      </c>
      <c r="N4334">
        <v>46081</v>
      </c>
      <c r="P4334" t="s">
        <v>1337</v>
      </c>
      <c r="Q4334" t="s">
        <v>2978</v>
      </c>
      <c r="R4334" t="s">
        <v>1339</v>
      </c>
      <c r="S4334" t="s">
        <v>1332</v>
      </c>
      <c r="U4334" t="s">
        <v>1340</v>
      </c>
      <c r="V4334" t="s">
        <v>1341</v>
      </c>
      <c r="W4334" t="s">
        <v>1339</v>
      </c>
      <c r="X4334">
        <v>46081</v>
      </c>
      <c r="Y4334" t="s">
        <v>2980</v>
      </c>
      <c r="AC4334" t="s">
        <v>1343</v>
      </c>
      <c r="AF4334" t="s">
        <v>1343</v>
      </c>
      <c r="AI4334" t="s">
        <v>1339</v>
      </c>
      <c r="AJ4334">
        <v>50</v>
      </c>
      <c r="AL4334">
        <v>0</v>
      </c>
      <c r="AM4334">
        <v>0</v>
      </c>
      <c r="AN4334">
        <v>0</v>
      </c>
      <c r="AO4334">
        <v>0</v>
      </c>
    </row>
    <row r="4335" spans="1:41" hidden="1" x14ac:dyDescent="0.3">
      <c r="A4335" t="s">
        <v>1332</v>
      </c>
      <c r="B4335" t="s">
        <v>1379</v>
      </c>
      <c r="C4335" t="s">
        <v>1371</v>
      </c>
      <c r="D4335" t="s">
        <v>1755</v>
      </c>
      <c r="E4335">
        <v>2025329</v>
      </c>
      <c r="I4335" t="s">
        <v>1369</v>
      </c>
      <c r="J4335">
        <v>0</v>
      </c>
      <c r="K4335" t="s">
        <v>2977</v>
      </c>
      <c r="L4335">
        <v>46029</v>
      </c>
      <c r="N4335">
        <v>46081</v>
      </c>
      <c r="P4335" t="s">
        <v>1337</v>
      </c>
      <c r="Q4335" t="s">
        <v>2978</v>
      </c>
      <c r="R4335" t="s">
        <v>1339</v>
      </c>
      <c r="S4335" t="s">
        <v>1332</v>
      </c>
      <c r="U4335" t="s">
        <v>1340</v>
      </c>
      <c r="V4335" t="s">
        <v>1341</v>
      </c>
      <c r="W4335" t="s">
        <v>1339</v>
      </c>
      <c r="X4335">
        <v>46081</v>
      </c>
      <c r="Y4335" t="s">
        <v>2980</v>
      </c>
      <c r="AC4335" t="s">
        <v>1343</v>
      </c>
      <c r="AF4335" t="s">
        <v>1343</v>
      </c>
      <c r="AI4335" t="s">
        <v>1339</v>
      </c>
      <c r="AJ4335">
        <v>52</v>
      </c>
      <c r="AL4335" t="s">
        <v>1332</v>
      </c>
      <c r="AM4335" t="s">
        <v>1332</v>
      </c>
      <c r="AN4335">
        <v>0</v>
      </c>
      <c r="AO4335">
        <v>0</v>
      </c>
    </row>
    <row r="4336" spans="1:41" hidden="1" x14ac:dyDescent="0.3">
      <c r="A4336" t="s">
        <v>1332</v>
      </c>
      <c r="B4336" t="s">
        <v>1332</v>
      </c>
      <c r="C4336" t="s">
        <v>304</v>
      </c>
      <c r="D4336" t="s">
        <v>2962</v>
      </c>
      <c r="E4336">
        <v>2025945</v>
      </c>
      <c r="F4336" t="s">
        <v>8427</v>
      </c>
      <c r="G4336" t="s">
        <v>4636</v>
      </c>
      <c r="I4336" t="s">
        <v>1335</v>
      </c>
      <c r="J4336">
        <v>600</v>
      </c>
      <c r="K4336" t="s">
        <v>8428</v>
      </c>
      <c r="L4336">
        <v>46122</v>
      </c>
      <c r="N4336">
        <v>46157</v>
      </c>
      <c r="P4336" t="s">
        <v>1337</v>
      </c>
      <c r="Q4336" t="s">
        <v>8429</v>
      </c>
      <c r="R4336" t="s">
        <v>1781</v>
      </c>
      <c r="S4336" t="s">
        <v>1332</v>
      </c>
      <c r="U4336" t="s">
        <v>1340</v>
      </c>
      <c r="V4336" t="s">
        <v>1341</v>
      </c>
      <c r="W4336" t="s">
        <v>1355</v>
      </c>
      <c r="AC4336" t="s">
        <v>1343</v>
      </c>
      <c r="AF4336" t="s">
        <v>1343</v>
      </c>
      <c r="AI4336">
        <v>27</v>
      </c>
      <c r="AJ4336">
        <v>660</v>
      </c>
      <c r="AL4336">
        <v>0</v>
      </c>
      <c r="AM4336" t="s">
        <v>1332</v>
      </c>
      <c r="AN4336">
        <v>0</v>
      </c>
      <c r="AO4336">
        <v>0</v>
      </c>
    </row>
    <row r="4337" spans="1:41" hidden="1" x14ac:dyDescent="0.3">
      <c r="A4337" t="s">
        <v>1332</v>
      </c>
      <c r="B4337" t="s">
        <v>1379</v>
      </c>
      <c r="C4337" t="s">
        <v>304</v>
      </c>
      <c r="D4337" t="s">
        <v>3708</v>
      </c>
      <c r="E4337">
        <v>2025322</v>
      </c>
      <c r="F4337" t="s">
        <v>8427</v>
      </c>
      <c r="G4337" t="s">
        <v>4636</v>
      </c>
      <c r="I4337" t="s">
        <v>1335</v>
      </c>
      <c r="J4337">
        <v>600</v>
      </c>
      <c r="K4337" t="s">
        <v>8428</v>
      </c>
      <c r="L4337">
        <v>46122</v>
      </c>
      <c r="N4337">
        <v>46157</v>
      </c>
      <c r="P4337" t="s">
        <v>1337</v>
      </c>
      <c r="Q4337" t="s">
        <v>8429</v>
      </c>
      <c r="R4337" t="s">
        <v>1781</v>
      </c>
      <c r="S4337" t="s">
        <v>1332</v>
      </c>
      <c r="U4337" t="s">
        <v>1340</v>
      </c>
      <c r="V4337" t="s">
        <v>1341</v>
      </c>
      <c r="W4337" t="s">
        <v>1355</v>
      </c>
      <c r="AC4337" t="s">
        <v>1343</v>
      </c>
      <c r="AF4337" t="s">
        <v>1343</v>
      </c>
      <c r="AI4337">
        <v>27</v>
      </c>
      <c r="AJ4337">
        <v>690</v>
      </c>
      <c r="AL4337">
        <v>0</v>
      </c>
      <c r="AM4337" t="s">
        <v>1332</v>
      </c>
      <c r="AN4337">
        <v>0</v>
      </c>
      <c r="AO4337">
        <v>0</v>
      </c>
    </row>
    <row r="4338" spans="1:41" hidden="1" x14ac:dyDescent="0.3">
      <c r="A4338" t="s">
        <v>1332</v>
      </c>
      <c r="B4338" t="s">
        <v>1379</v>
      </c>
      <c r="C4338" t="s">
        <v>304</v>
      </c>
      <c r="D4338" t="s">
        <v>3882</v>
      </c>
      <c r="E4338">
        <v>2025322</v>
      </c>
      <c r="F4338" t="s">
        <v>8427</v>
      </c>
      <c r="G4338" t="s">
        <v>1379</v>
      </c>
      <c r="I4338" t="s">
        <v>1335</v>
      </c>
      <c r="J4338">
        <v>0</v>
      </c>
      <c r="K4338" t="s">
        <v>8428</v>
      </c>
      <c r="L4338">
        <v>46122</v>
      </c>
      <c r="N4338">
        <v>46157</v>
      </c>
      <c r="P4338" t="s">
        <v>1337</v>
      </c>
      <c r="Q4338" t="s">
        <v>8429</v>
      </c>
      <c r="R4338" t="s">
        <v>1781</v>
      </c>
      <c r="S4338" t="s">
        <v>1332</v>
      </c>
      <c r="U4338" t="s">
        <v>1340</v>
      </c>
      <c r="V4338" t="s">
        <v>1341</v>
      </c>
      <c r="W4338" t="s">
        <v>1355</v>
      </c>
      <c r="AC4338" t="s">
        <v>1343</v>
      </c>
      <c r="AF4338" t="s">
        <v>1343</v>
      </c>
      <c r="AI4338">
        <v>27</v>
      </c>
      <c r="AJ4338">
        <v>90</v>
      </c>
      <c r="AL4338">
        <v>0</v>
      </c>
      <c r="AM4338" t="s">
        <v>1332</v>
      </c>
      <c r="AN4338">
        <v>0</v>
      </c>
      <c r="AO4338">
        <v>0</v>
      </c>
    </row>
    <row r="4339" spans="1:41" hidden="1" x14ac:dyDescent="0.3">
      <c r="A4339" t="s">
        <v>1332</v>
      </c>
      <c r="B4339" t="s">
        <v>1332</v>
      </c>
      <c r="C4339" t="s">
        <v>205</v>
      </c>
      <c r="D4339" t="s">
        <v>2962</v>
      </c>
      <c r="E4339">
        <v>2025945</v>
      </c>
      <c r="F4339" t="s">
        <v>5681</v>
      </c>
      <c r="G4339" t="s">
        <v>5682</v>
      </c>
      <c r="I4339" t="s">
        <v>1335</v>
      </c>
      <c r="J4339">
        <v>250</v>
      </c>
      <c r="K4339" t="s">
        <v>5683</v>
      </c>
      <c r="L4339">
        <v>46092</v>
      </c>
      <c r="N4339">
        <v>46142</v>
      </c>
      <c r="P4339" t="s">
        <v>1337</v>
      </c>
      <c r="Q4339" t="s">
        <v>5684</v>
      </c>
      <c r="R4339" t="s">
        <v>1781</v>
      </c>
      <c r="S4339" t="s">
        <v>1353</v>
      </c>
      <c r="U4339" t="s">
        <v>3513</v>
      </c>
      <c r="V4339" t="s">
        <v>1341</v>
      </c>
      <c r="W4339" t="s">
        <v>1355</v>
      </c>
      <c r="AC4339" t="s">
        <v>1343</v>
      </c>
      <c r="AF4339" t="s">
        <v>1343</v>
      </c>
      <c r="AI4339">
        <v>12</v>
      </c>
      <c r="AJ4339">
        <v>310</v>
      </c>
      <c r="AL4339">
        <v>0</v>
      </c>
      <c r="AM4339" t="s">
        <v>1332</v>
      </c>
      <c r="AN4339">
        <v>0</v>
      </c>
      <c r="AO4339">
        <v>0</v>
      </c>
    </row>
    <row r="4340" spans="1:41" hidden="1" x14ac:dyDescent="0.3">
      <c r="A4340" t="s">
        <v>1332</v>
      </c>
      <c r="B4340" t="s">
        <v>1332</v>
      </c>
      <c r="C4340" t="s">
        <v>205</v>
      </c>
      <c r="D4340" t="s">
        <v>5409</v>
      </c>
      <c r="E4340" t="s">
        <v>5410</v>
      </c>
      <c r="F4340" t="s">
        <v>5681</v>
      </c>
      <c r="G4340" t="s">
        <v>5685</v>
      </c>
      <c r="I4340" t="s">
        <v>1335</v>
      </c>
      <c r="J4340">
        <v>150</v>
      </c>
      <c r="K4340" t="s">
        <v>5683</v>
      </c>
      <c r="L4340">
        <v>46092</v>
      </c>
      <c r="N4340">
        <v>46142</v>
      </c>
      <c r="P4340" t="s">
        <v>1337</v>
      </c>
      <c r="Q4340" t="s">
        <v>5684</v>
      </c>
      <c r="R4340" t="s">
        <v>1781</v>
      </c>
      <c r="S4340" t="s">
        <v>1332</v>
      </c>
      <c r="U4340" t="s">
        <v>1340</v>
      </c>
      <c r="V4340" t="s">
        <v>1341</v>
      </c>
      <c r="W4340" t="s">
        <v>1355</v>
      </c>
      <c r="AC4340" t="s">
        <v>1343</v>
      </c>
      <c r="AF4340" t="s">
        <v>1343</v>
      </c>
      <c r="AI4340">
        <v>12</v>
      </c>
      <c r="AJ4340">
        <v>150</v>
      </c>
      <c r="AL4340">
        <v>0</v>
      </c>
      <c r="AM4340" t="s">
        <v>1332</v>
      </c>
      <c r="AN4340">
        <v>0</v>
      </c>
      <c r="AO4340">
        <v>0</v>
      </c>
    </row>
    <row r="4341" spans="1:41" hidden="1" x14ac:dyDescent="0.3">
      <c r="A4341" t="s">
        <v>1332</v>
      </c>
      <c r="B4341" t="s">
        <v>1332</v>
      </c>
      <c r="C4341" t="s">
        <v>304</v>
      </c>
      <c r="D4341" t="s">
        <v>2962</v>
      </c>
      <c r="E4341">
        <v>2025945</v>
      </c>
      <c r="F4341" t="s">
        <v>6431</v>
      </c>
      <c r="G4341" t="s">
        <v>6432</v>
      </c>
      <c r="I4341" t="s">
        <v>1335</v>
      </c>
      <c r="J4341">
        <v>1000</v>
      </c>
      <c r="K4341" t="s">
        <v>6433</v>
      </c>
      <c r="L4341">
        <v>46099</v>
      </c>
      <c r="N4341">
        <v>46142</v>
      </c>
      <c r="P4341" t="s">
        <v>1337</v>
      </c>
      <c r="Q4341" t="s">
        <v>6434</v>
      </c>
      <c r="R4341" t="s">
        <v>1339</v>
      </c>
      <c r="S4341" t="s">
        <v>1332</v>
      </c>
      <c r="U4341" t="s">
        <v>1340</v>
      </c>
      <c r="V4341" t="s">
        <v>1402</v>
      </c>
      <c r="W4341" t="s">
        <v>1339</v>
      </c>
      <c r="X4341">
        <v>46101</v>
      </c>
      <c r="Y4341" t="s">
        <v>6435</v>
      </c>
      <c r="Z4341">
        <v>1721</v>
      </c>
      <c r="AA4341">
        <v>747</v>
      </c>
      <c r="AB4341">
        <v>52</v>
      </c>
      <c r="AC4341" t="s">
        <v>1408</v>
      </c>
      <c r="AF4341" t="s">
        <v>1408</v>
      </c>
      <c r="AI4341" t="s">
        <v>1339</v>
      </c>
      <c r="AJ4341">
        <v>1060</v>
      </c>
      <c r="AL4341">
        <v>1721</v>
      </c>
      <c r="AM4341">
        <v>1721</v>
      </c>
      <c r="AN4341">
        <v>0.434049970947124</v>
      </c>
      <c r="AO4341">
        <v>0.61592097617664099</v>
      </c>
    </row>
    <row r="4342" spans="1:41" hidden="1" x14ac:dyDescent="0.3">
      <c r="A4342" t="s">
        <v>1332</v>
      </c>
      <c r="B4342" t="s">
        <v>1332</v>
      </c>
      <c r="C4342" t="s">
        <v>304</v>
      </c>
      <c r="D4342" t="s">
        <v>6423</v>
      </c>
      <c r="E4342" t="s">
        <v>6424</v>
      </c>
      <c r="F4342" t="s">
        <v>7191</v>
      </c>
      <c r="I4342" t="s">
        <v>1335</v>
      </c>
      <c r="J4342">
        <v>1000</v>
      </c>
      <c r="K4342" t="s">
        <v>6433</v>
      </c>
      <c r="L4342">
        <v>46108</v>
      </c>
      <c r="N4342">
        <v>46157</v>
      </c>
      <c r="P4342" t="s">
        <v>1337</v>
      </c>
      <c r="Q4342" t="s">
        <v>6434</v>
      </c>
      <c r="R4342" t="s">
        <v>1781</v>
      </c>
      <c r="S4342" t="s">
        <v>1332</v>
      </c>
      <c r="U4342" t="s">
        <v>1340</v>
      </c>
      <c r="V4342" t="s">
        <v>1402</v>
      </c>
      <c r="W4342" t="s">
        <v>1355</v>
      </c>
      <c r="AC4342" t="s">
        <v>1343</v>
      </c>
      <c r="AF4342" t="s">
        <v>1408</v>
      </c>
      <c r="AI4342">
        <v>27</v>
      </c>
      <c r="AJ4342">
        <v>1030</v>
      </c>
      <c r="AL4342">
        <v>0</v>
      </c>
      <c r="AM4342" t="s">
        <v>1332</v>
      </c>
      <c r="AN4342">
        <v>0</v>
      </c>
      <c r="AO4342">
        <v>0</v>
      </c>
    </row>
    <row r="4343" spans="1:41" hidden="1" x14ac:dyDescent="0.3">
      <c r="A4343" t="s">
        <v>1332</v>
      </c>
      <c r="B4343" t="s">
        <v>1332</v>
      </c>
      <c r="C4343" t="s">
        <v>304</v>
      </c>
      <c r="D4343" t="s">
        <v>7158</v>
      </c>
      <c r="E4343" t="s">
        <v>7159</v>
      </c>
      <c r="F4343" t="s">
        <v>7191</v>
      </c>
      <c r="I4343" t="s">
        <v>1335</v>
      </c>
      <c r="J4343">
        <v>0</v>
      </c>
      <c r="K4343" t="s">
        <v>6433</v>
      </c>
      <c r="L4343">
        <v>46108</v>
      </c>
      <c r="N4343">
        <v>46157</v>
      </c>
      <c r="P4343" t="s">
        <v>1337</v>
      </c>
      <c r="Q4343" t="s">
        <v>6434</v>
      </c>
      <c r="R4343" t="s">
        <v>1781</v>
      </c>
      <c r="S4343" t="s">
        <v>1332</v>
      </c>
      <c r="U4343" t="s">
        <v>1340</v>
      </c>
      <c r="V4343" t="s">
        <v>1402</v>
      </c>
      <c r="W4343" t="s">
        <v>1355</v>
      </c>
      <c r="AC4343" t="s">
        <v>1343</v>
      </c>
      <c r="AF4343" t="s">
        <v>1343</v>
      </c>
      <c r="AI4343">
        <v>27</v>
      </c>
      <c r="AJ4343">
        <v>35</v>
      </c>
      <c r="AL4343">
        <v>0</v>
      </c>
      <c r="AM4343" t="s">
        <v>1332</v>
      </c>
      <c r="AN4343">
        <v>0</v>
      </c>
      <c r="AO4343">
        <v>0</v>
      </c>
    </row>
    <row r="4344" spans="1:41" hidden="1" x14ac:dyDescent="0.3">
      <c r="A4344" t="s">
        <v>1332</v>
      </c>
      <c r="B4344" t="s">
        <v>1332</v>
      </c>
      <c r="C4344" t="s">
        <v>304</v>
      </c>
      <c r="D4344" t="s">
        <v>7163</v>
      </c>
      <c r="E4344" t="s">
        <v>7164</v>
      </c>
      <c r="F4344" t="s">
        <v>7192</v>
      </c>
      <c r="I4344" t="s">
        <v>1335</v>
      </c>
      <c r="J4344">
        <v>0</v>
      </c>
      <c r="K4344" t="s">
        <v>6433</v>
      </c>
      <c r="L4344">
        <v>46108</v>
      </c>
      <c r="N4344">
        <v>46157</v>
      </c>
      <c r="P4344" t="s">
        <v>1337</v>
      </c>
      <c r="Q4344" t="s">
        <v>6434</v>
      </c>
      <c r="R4344" t="s">
        <v>1781</v>
      </c>
      <c r="S4344" t="s">
        <v>1332</v>
      </c>
      <c r="U4344" t="s">
        <v>1340</v>
      </c>
      <c r="V4344" t="s">
        <v>1402</v>
      </c>
      <c r="W4344" t="s">
        <v>1355</v>
      </c>
      <c r="AC4344" t="s">
        <v>1343</v>
      </c>
      <c r="AF4344" t="s">
        <v>1343</v>
      </c>
      <c r="AI4344">
        <v>27</v>
      </c>
      <c r="AJ4344">
        <v>0</v>
      </c>
      <c r="AL4344">
        <v>0</v>
      </c>
      <c r="AM4344" t="s">
        <v>1332</v>
      </c>
      <c r="AN4344">
        <v>0</v>
      </c>
      <c r="AO4344">
        <v>0</v>
      </c>
    </row>
    <row r="4345" spans="1:41" hidden="1" x14ac:dyDescent="0.3">
      <c r="A4345" t="s">
        <v>1332</v>
      </c>
      <c r="B4345" t="s">
        <v>1332</v>
      </c>
      <c r="C4345" t="s">
        <v>304</v>
      </c>
      <c r="D4345" t="s">
        <v>7165</v>
      </c>
      <c r="E4345" t="s">
        <v>7166</v>
      </c>
      <c r="F4345" t="s">
        <v>7192</v>
      </c>
      <c r="I4345" t="s">
        <v>1335</v>
      </c>
      <c r="J4345">
        <v>0</v>
      </c>
      <c r="K4345" t="s">
        <v>6433</v>
      </c>
      <c r="L4345">
        <v>46108</v>
      </c>
      <c r="N4345">
        <v>46157</v>
      </c>
      <c r="P4345" t="s">
        <v>1337</v>
      </c>
      <c r="Q4345" t="s">
        <v>6434</v>
      </c>
      <c r="R4345" t="s">
        <v>1781</v>
      </c>
      <c r="S4345" t="s">
        <v>1332</v>
      </c>
      <c r="U4345" t="s">
        <v>1340</v>
      </c>
      <c r="V4345" t="s">
        <v>1402</v>
      </c>
      <c r="W4345" t="s">
        <v>1355</v>
      </c>
      <c r="AC4345" t="s">
        <v>1343</v>
      </c>
      <c r="AF4345" t="s">
        <v>1343</v>
      </c>
      <c r="AI4345">
        <v>27</v>
      </c>
      <c r="AJ4345">
        <v>0</v>
      </c>
      <c r="AL4345">
        <v>0</v>
      </c>
      <c r="AM4345" t="s">
        <v>1332</v>
      </c>
      <c r="AN4345">
        <v>0</v>
      </c>
      <c r="AO4345">
        <v>0</v>
      </c>
    </row>
    <row r="4346" spans="1:41" hidden="1" x14ac:dyDescent="0.3">
      <c r="A4346" t="s">
        <v>1332</v>
      </c>
      <c r="B4346" t="s">
        <v>1332</v>
      </c>
      <c r="C4346" t="s">
        <v>304</v>
      </c>
      <c r="D4346" t="s">
        <v>1542</v>
      </c>
      <c r="E4346">
        <v>2025891</v>
      </c>
      <c r="I4346" t="s">
        <v>1335</v>
      </c>
      <c r="J4346">
        <v>700</v>
      </c>
      <c r="K4346" t="s">
        <v>1584</v>
      </c>
      <c r="L4346">
        <v>45994</v>
      </c>
      <c r="N4346">
        <v>45708</v>
      </c>
      <c r="P4346" t="s">
        <v>1337</v>
      </c>
      <c r="Q4346" t="s">
        <v>1585</v>
      </c>
      <c r="R4346" t="s">
        <v>1358</v>
      </c>
      <c r="S4346" t="s">
        <v>1332</v>
      </c>
      <c r="U4346" t="s">
        <v>1340</v>
      </c>
      <c r="V4346" t="s">
        <v>1402</v>
      </c>
      <c r="W4346" t="s">
        <v>1358</v>
      </c>
      <c r="AC4346" t="s">
        <v>1343</v>
      </c>
      <c r="AF4346" t="s">
        <v>1343</v>
      </c>
      <c r="AI4346" t="s">
        <v>1358</v>
      </c>
      <c r="AJ4346">
        <v>800</v>
      </c>
      <c r="AL4346">
        <v>0</v>
      </c>
      <c r="AM4346" t="s">
        <v>1332</v>
      </c>
      <c r="AN4346">
        <v>0</v>
      </c>
      <c r="AO4346">
        <v>0</v>
      </c>
    </row>
    <row r="4347" spans="1:41" hidden="1" x14ac:dyDescent="0.3">
      <c r="A4347" t="s">
        <v>1384</v>
      </c>
      <c r="B4347" t="s">
        <v>1379</v>
      </c>
      <c r="C4347" t="s">
        <v>39</v>
      </c>
      <c r="D4347" t="s">
        <v>2082</v>
      </c>
      <c r="E4347" t="s">
        <v>1332</v>
      </c>
      <c r="I4347" t="s">
        <v>1335</v>
      </c>
      <c r="J4347">
        <v>700</v>
      </c>
      <c r="K4347" t="s">
        <v>1584</v>
      </c>
      <c r="L4347">
        <v>46021</v>
      </c>
      <c r="N4347">
        <v>46068</v>
      </c>
      <c r="P4347" t="s">
        <v>1420</v>
      </c>
      <c r="Q4347" t="s">
        <v>1585</v>
      </c>
      <c r="R4347" t="s">
        <v>1358</v>
      </c>
      <c r="S4347" t="s">
        <v>1332</v>
      </c>
      <c r="U4347" t="s">
        <v>1340</v>
      </c>
      <c r="V4347" t="s">
        <v>1341</v>
      </c>
      <c r="W4347" t="s">
        <v>1358</v>
      </c>
      <c r="AC4347" t="s">
        <v>1343</v>
      </c>
      <c r="AF4347" t="s">
        <v>1343</v>
      </c>
      <c r="AI4347" t="s">
        <v>1358</v>
      </c>
      <c r="AJ4347" t="s">
        <v>1332</v>
      </c>
      <c r="AL4347">
        <v>0</v>
      </c>
      <c r="AM4347" t="s">
        <v>1332</v>
      </c>
      <c r="AN4347">
        <v>0</v>
      </c>
      <c r="AO4347">
        <v>0</v>
      </c>
    </row>
    <row r="4348" spans="1:41" hidden="1" x14ac:dyDescent="0.3">
      <c r="A4348" t="s">
        <v>1332</v>
      </c>
      <c r="B4348" t="s">
        <v>1379</v>
      </c>
      <c r="C4348" t="s">
        <v>1371</v>
      </c>
      <c r="D4348" t="s">
        <v>1860</v>
      </c>
      <c r="E4348" t="s">
        <v>1332</v>
      </c>
      <c r="I4348" t="s">
        <v>1335</v>
      </c>
      <c r="J4348">
        <v>750</v>
      </c>
      <c r="K4348" t="s">
        <v>1584</v>
      </c>
      <c r="L4348">
        <v>46028</v>
      </c>
      <c r="N4348">
        <v>46081</v>
      </c>
      <c r="P4348" t="s">
        <v>1420</v>
      </c>
      <c r="Q4348" t="s">
        <v>1585</v>
      </c>
      <c r="R4348" t="s">
        <v>1358</v>
      </c>
      <c r="S4348" t="s">
        <v>1332</v>
      </c>
      <c r="T4348" t="s">
        <v>1619</v>
      </c>
      <c r="U4348" t="s">
        <v>1340</v>
      </c>
      <c r="V4348" t="s">
        <v>1341</v>
      </c>
      <c r="W4348" t="s">
        <v>1358</v>
      </c>
      <c r="AC4348" t="s">
        <v>1343</v>
      </c>
      <c r="AF4348" t="s">
        <v>1343</v>
      </c>
      <c r="AI4348" t="s">
        <v>1358</v>
      </c>
      <c r="AJ4348" t="s">
        <v>1332</v>
      </c>
      <c r="AL4348">
        <v>0</v>
      </c>
      <c r="AM4348" t="s">
        <v>1332</v>
      </c>
      <c r="AN4348">
        <v>0</v>
      </c>
      <c r="AO4348">
        <v>0</v>
      </c>
    </row>
    <row r="4349" spans="1:41" hidden="1" x14ac:dyDescent="0.3">
      <c r="A4349" t="s">
        <v>1332</v>
      </c>
      <c r="B4349" t="s">
        <v>1332</v>
      </c>
      <c r="C4349" t="s">
        <v>1371</v>
      </c>
      <c r="D4349" t="s">
        <v>2962</v>
      </c>
      <c r="E4349">
        <v>2025945</v>
      </c>
      <c r="I4349" t="s">
        <v>1335</v>
      </c>
      <c r="J4349">
        <v>750</v>
      </c>
      <c r="K4349" t="s">
        <v>1584</v>
      </c>
      <c r="L4349">
        <v>46028</v>
      </c>
      <c r="N4349">
        <v>46081</v>
      </c>
      <c r="P4349" t="s">
        <v>1420</v>
      </c>
      <c r="Q4349" t="s">
        <v>1585</v>
      </c>
      <c r="R4349" t="s">
        <v>1339</v>
      </c>
      <c r="S4349" t="s">
        <v>1332</v>
      </c>
      <c r="U4349" t="s">
        <v>1340</v>
      </c>
      <c r="V4349" t="s">
        <v>1341</v>
      </c>
      <c r="W4349" t="s">
        <v>1339</v>
      </c>
      <c r="X4349">
        <v>46094</v>
      </c>
      <c r="Y4349" t="s">
        <v>2963</v>
      </c>
      <c r="AC4349" t="s">
        <v>1343</v>
      </c>
      <c r="AF4349" t="s">
        <v>1343</v>
      </c>
      <c r="AI4349" t="s">
        <v>1339</v>
      </c>
      <c r="AJ4349">
        <v>810</v>
      </c>
      <c r="AL4349">
        <v>0</v>
      </c>
      <c r="AM4349">
        <v>0</v>
      </c>
      <c r="AN4349">
        <v>0</v>
      </c>
      <c r="AO4349">
        <v>0</v>
      </c>
    </row>
    <row r="4350" spans="1:41" hidden="1" x14ac:dyDescent="0.3">
      <c r="A4350" t="s">
        <v>1332</v>
      </c>
      <c r="B4350" t="s">
        <v>1332</v>
      </c>
      <c r="C4350" t="s">
        <v>304</v>
      </c>
      <c r="D4350" t="s">
        <v>1438</v>
      </c>
      <c r="E4350">
        <v>2025933</v>
      </c>
      <c r="I4350" t="s">
        <v>1335</v>
      </c>
      <c r="J4350">
        <v>750</v>
      </c>
      <c r="K4350" t="s">
        <v>1584</v>
      </c>
      <c r="L4350">
        <v>46080</v>
      </c>
      <c r="N4350">
        <v>46122</v>
      </c>
      <c r="P4350" t="s">
        <v>1337</v>
      </c>
      <c r="Q4350" t="s">
        <v>1585</v>
      </c>
      <c r="R4350" t="s">
        <v>1339</v>
      </c>
      <c r="S4350" t="s">
        <v>1332</v>
      </c>
      <c r="U4350" t="s">
        <v>1340</v>
      </c>
      <c r="V4350" t="s">
        <v>1341</v>
      </c>
      <c r="W4350" t="s">
        <v>1339</v>
      </c>
      <c r="X4350">
        <v>46120</v>
      </c>
      <c r="Y4350" t="s">
        <v>4362</v>
      </c>
      <c r="AC4350" t="s">
        <v>1343</v>
      </c>
      <c r="AF4350" t="s">
        <v>1343</v>
      </c>
      <c r="AI4350" t="s">
        <v>1339</v>
      </c>
      <c r="AJ4350">
        <v>800</v>
      </c>
      <c r="AL4350">
        <v>0</v>
      </c>
      <c r="AM4350">
        <v>0</v>
      </c>
      <c r="AN4350">
        <v>0</v>
      </c>
      <c r="AO4350">
        <v>0</v>
      </c>
    </row>
    <row r="4351" spans="1:41" hidden="1" x14ac:dyDescent="0.3">
      <c r="A4351" t="s">
        <v>1332</v>
      </c>
      <c r="B4351" t="s">
        <v>1332</v>
      </c>
      <c r="C4351" t="s">
        <v>304</v>
      </c>
      <c r="D4351" t="s">
        <v>1755</v>
      </c>
      <c r="E4351">
        <v>2025329</v>
      </c>
      <c r="I4351" t="s">
        <v>1335</v>
      </c>
      <c r="J4351">
        <v>0</v>
      </c>
      <c r="K4351" t="s">
        <v>1584</v>
      </c>
      <c r="L4351">
        <v>46080</v>
      </c>
      <c r="N4351">
        <v>46122</v>
      </c>
      <c r="P4351" t="s">
        <v>1337</v>
      </c>
      <c r="Q4351" t="s">
        <v>1585</v>
      </c>
      <c r="R4351" t="s">
        <v>1339</v>
      </c>
      <c r="S4351" t="s">
        <v>1332</v>
      </c>
      <c r="U4351" t="s">
        <v>1340</v>
      </c>
      <c r="V4351" t="s">
        <v>1341</v>
      </c>
      <c r="W4351" t="s">
        <v>1339</v>
      </c>
      <c r="X4351">
        <v>46120</v>
      </c>
      <c r="Y4351" t="s">
        <v>4362</v>
      </c>
      <c r="AC4351" t="s">
        <v>1343</v>
      </c>
      <c r="AF4351" t="s">
        <v>1343</v>
      </c>
      <c r="AI4351" t="s">
        <v>1339</v>
      </c>
      <c r="AJ4351">
        <v>52</v>
      </c>
      <c r="AL4351" t="s">
        <v>1332</v>
      </c>
      <c r="AM4351" t="s">
        <v>1332</v>
      </c>
      <c r="AN4351">
        <v>0</v>
      </c>
      <c r="AO4351">
        <v>0</v>
      </c>
    </row>
    <row r="4352" spans="1:41" hidden="1" x14ac:dyDescent="0.3">
      <c r="A4352" t="s">
        <v>1332</v>
      </c>
      <c r="B4352" t="s">
        <v>1332</v>
      </c>
      <c r="C4352" t="s">
        <v>304</v>
      </c>
      <c r="D4352" t="s">
        <v>4351</v>
      </c>
      <c r="E4352">
        <v>2026001</v>
      </c>
      <c r="I4352" t="s">
        <v>1335</v>
      </c>
      <c r="J4352">
        <v>750</v>
      </c>
      <c r="K4352" t="s">
        <v>1584</v>
      </c>
      <c r="L4352">
        <v>46080</v>
      </c>
      <c r="N4352">
        <v>46122</v>
      </c>
      <c r="P4352" t="s">
        <v>1337</v>
      </c>
      <c r="Q4352" t="s">
        <v>1585</v>
      </c>
      <c r="R4352" t="s">
        <v>1339</v>
      </c>
      <c r="S4352" t="s">
        <v>1332</v>
      </c>
      <c r="U4352" t="s">
        <v>1340</v>
      </c>
      <c r="V4352" t="s">
        <v>1341</v>
      </c>
      <c r="W4352" t="s">
        <v>1339</v>
      </c>
      <c r="X4352">
        <v>46118</v>
      </c>
      <c r="Y4352" t="s">
        <v>4363</v>
      </c>
      <c r="AC4352" t="s">
        <v>1343</v>
      </c>
      <c r="AF4352" t="s">
        <v>1343</v>
      </c>
      <c r="AI4352" t="s">
        <v>1339</v>
      </c>
      <c r="AJ4352">
        <v>795</v>
      </c>
      <c r="AL4352">
        <v>0</v>
      </c>
      <c r="AM4352">
        <v>0</v>
      </c>
      <c r="AN4352">
        <v>0</v>
      </c>
      <c r="AO4352">
        <v>0</v>
      </c>
    </row>
    <row r="4353" spans="1:41" hidden="1" x14ac:dyDescent="0.3">
      <c r="A4353" t="s">
        <v>1332</v>
      </c>
      <c r="B4353" t="s">
        <v>1332</v>
      </c>
      <c r="C4353" t="s">
        <v>304</v>
      </c>
      <c r="D4353" t="s">
        <v>2091</v>
      </c>
      <c r="E4353">
        <v>2025339</v>
      </c>
      <c r="I4353" t="s">
        <v>1335</v>
      </c>
      <c r="J4353">
        <v>0</v>
      </c>
      <c r="K4353" t="s">
        <v>1584</v>
      </c>
      <c r="L4353">
        <v>46080</v>
      </c>
      <c r="N4353">
        <v>46122</v>
      </c>
      <c r="P4353" t="s">
        <v>1337</v>
      </c>
      <c r="Q4353" t="s">
        <v>1585</v>
      </c>
      <c r="R4353" t="s">
        <v>1339</v>
      </c>
      <c r="S4353" t="s">
        <v>1332</v>
      </c>
      <c r="U4353" t="s">
        <v>1340</v>
      </c>
      <c r="V4353" t="s">
        <v>1341</v>
      </c>
      <c r="W4353" t="s">
        <v>1339</v>
      </c>
      <c r="X4353">
        <v>46118</v>
      </c>
      <c r="Y4353" t="s">
        <v>4363</v>
      </c>
      <c r="AC4353" t="s">
        <v>1343</v>
      </c>
      <c r="AF4353" t="s">
        <v>1343</v>
      </c>
      <c r="AI4353" t="s">
        <v>1339</v>
      </c>
      <c r="AJ4353">
        <v>58</v>
      </c>
      <c r="AL4353" t="s">
        <v>1332</v>
      </c>
      <c r="AM4353" t="s">
        <v>1332</v>
      </c>
      <c r="AN4353">
        <v>0</v>
      </c>
      <c r="AO4353">
        <v>0</v>
      </c>
    </row>
    <row r="4354" spans="1:41" hidden="1" x14ac:dyDescent="0.3">
      <c r="A4354" t="s">
        <v>1332</v>
      </c>
      <c r="B4354" t="s">
        <v>1332</v>
      </c>
      <c r="C4354" t="s">
        <v>1371</v>
      </c>
      <c r="D4354" t="s">
        <v>4500</v>
      </c>
      <c r="E4354">
        <v>2026062</v>
      </c>
      <c r="F4354" t="s">
        <v>5509</v>
      </c>
      <c r="G4354" t="s">
        <v>5510</v>
      </c>
      <c r="I4354" t="s">
        <v>1335</v>
      </c>
      <c r="J4354">
        <v>750</v>
      </c>
      <c r="K4354" t="s">
        <v>1584</v>
      </c>
      <c r="L4354">
        <v>46091</v>
      </c>
      <c r="N4354">
        <v>46132</v>
      </c>
      <c r="P4354" t="s">
        <v>1420</v>
      </c>
      <c r="Q4354" t="s">
        <v>1585</v>
      </c>
      <c r="R4354" t="s">
        <v>1358</v>
      </c>
      <c r="S4354" t="s">
        <v>1332</v>
      </c>
      <c r="U4354" t="s">
        <v>1340</v>
      </c>
      <c r="V4354" t="s">
        <v>1341</v>
      </c>
      <c r="W4354" t="s">
        <v>1358</v>
      </c>
      <c r="AC4354" t="s">
        <v>1343</v>
      </c>
      <c r="AF4354" t="s">
        <v>1343</v>
      </c>
      <c r="AI4354" t="s">
        <v>1358</v>
      </c>
      <c r="AJ4354">
        <v>805</v>
      </c>
      <c r="AL4354">
        <v>0</v>
      </c>
      <c r="AM4354" t="s">
        <v>1332</v>
      </c>
      <c r="AN4354">
        <v>0</v>
      </c>
      <c r="AO4354">
        <v>0</v>
      </c>
    </row>
    <row r="4355" spans="1:41" hidden="1" x14ac:dyDescent="0.3">
      <c r="A4355" t="s">
        <v>1332</v>
      </c>
      <c r="B4355" t="s">
        <v>1332</v>
      </c>
      <c r="C4355" t="s">
        <v>1386</v>
      </c>
      <c r="D4355" t="s">
        <v>5409</v>
      </c>
      <c r="E4355" t="s">
        <v>5410</v>
      </c>
      <c r="F4355" t="s">
        <v>5639</v>
      </c>
      <c r="G4355" t="s">
        <v>5640</v>
      </c>
      <c r="I4355" t="s">
        <v>1335</v>
      </c>
      <c r="J4355">
        <v>700</v>
      </c>
      <c r="K4355" t="s">
        <v>1584</v>
      </c>
      <c r="L4355">
        <v>46090</v>
      </c>
      <c r="N4355">
        <v>46132</v>
      </c>
      <c r="P4355" t="s">
        <v>1420</v>
      </c>
      <c r="Q4355" t="s">
        <v>1585</v>
      </c>
      <c r="R4355" t="s">
        <v>3490</v>
      </c>
      <c r="S4355" t="s">
        <v>1332</v>
      </c>
      <c r="U4355" t="s">
        <v>1340</v>
      </c>
      <c r="V4355" t="s">
        <v>1402</v>
      </c>
      <c r="W4355" t="s">
        <v>1355</v>
      </c>
      <c r="AC4355" t="s">
        <v>1343</v>
      </c>
      <c r="AF4355" t="s">
        <v>1343</v>
      </c>
      <c r="AI4355">
        <v>2</v>
      </c>
      <c r="AJ4355">
        <v>700</v>
      </c>
      <c r="AL4355">
        <v>0</v>
      </c>
      <c r="AM4355" t="s">
        <v>1332</v>
      </c>
      <c r="AN4355">
        <v>0</v>
      </c>
      <c r="AO4355">
        <v>0</v>
      </c>
    </row>
    <row r="4356" spans="1:41" hidden="1" x14ac:dyDescent="0.3">
      <c r="A4356" t="s">
        <v>1332</v>
      </c>
      <c r="B4356" t="s">
        <v>1332</v>
      </c>
      <c r="C4356" t="s">
        <v>39</v>
      </c>
      <c r="D4356" t="s">
        <v>4974</v>
      </c>
      <c r="E4356">
        <v>2026061</v>
      </c>
      <c r="F4356" t="s">
        <v>5766</v>
      </c>
      <c r="G4356" t="s">
        <v>5767</v>
      </c>
      <c r="I4356" t="s">
        <v>1335</v>
      </c>
      <c r="J4356">
        <v>750</v>
      </c>
      <c r="K4356" t="s">
        <v>1584</v>
      </c>
      <c r="L4356">
        <v>46093</v>
      </c>
      <c r="N4356">
        <v>46142</v>
      </c>
      <c r="P4356" t="s">
        <v>1420</v>
      </c>
      <c r="Q4356" t="s">
        <v>1585</v>
      </c>
      <c r="R4356" t="s">
        <v>1781</v>
      </c>
      <c r="S4356" t="s">
        <v>1332</v>
      </c>
      <c r="U4356" t="s">
        <v>1340</v>
      </c>
      <c r="V4356" t="s">
        <v>1341</v>
      </c>
      <c r="W4356" t="s">
        <v>1355</v>
      </c>
      <c r="AC4356" t="s">
        <v>1343</v>
      </c>
      <c r="AF4356" t="s">
        <v>1343</v>
      </c>
      <c r="AI4356">
        <v>12</v>
      </c>
      <c r="AJ4356">
        <v>835</v>
      </c>
      <c r="AL4356">
        <v>0</v>
      </c>
      <c r="AM4356" t="s">
        <v>1332</v>
      </c>
      <c r="AN4356">
        <v>0</v>
      </c>
      <c r="AO4356">
        <v>0</v>
      </c>
    </row>
    <row r="4357" spans="1:41" hidden="1" x14ac:dyDescent="0.3">
      <c r="A4357" t="s">
        <v>1332</v>
      </c>
      <c r="B4357" t="s">
        <v>1332</v>
      </c>
      <c r="C4357" t="s">
        <v>304</v>
      </c>
      <c r="D4357" t="s">
        <v>4631</v>
      </c>
      <c r="E4357">
        <v>2026010</v>
      </c>
      <c r="F4357" t="s">
        <v>8286</v>
      </c>
      <c r="I4357" t="s">
        <v>1335</v>
      </c>
      <c r="J4357">
        <v>750</v>
      </c>
      <c r="K4357" t="s">
        <v>1584</v>
      </c>
      <c r="L4357">
        <v>46121</v>
      </c>
      <c r="N4357">
        <v>46157</v>
      </c>
      <c r="P4357" t="s">
        <v>1337</v>
      </c>
      <c r="Q4357" t="s">
        <v>1585</v>
      </c>
      <c r="R4357" t="s">
        <v>1781</v>
      </c>
      <c r="S4357" t="s">
        <v>1332</v>
      </c>
      <c r="U4357" t="s">
        <v>1340</v>
      </c>
      <c r="V4357" t="s">
        <v>1402</v>
      </c>
      <c r="W4357" t="s">
        <v>1355</v>
      </c>
      <c r="AC4357" t="s">
        <v>1343</v>
      </c>
      <c r="AF4357" t="s">
        <v>1343</v>
      </c>
      <c r="AI4357">
        <v>27</v>
      </c>
      <c r="AJ4357">
        <v>780</v>
      </c>
      <c r="AL4357">
        <v>0</v>
      </c>
      <c r="AM4357" t="s">
        <v>1332</v>
      </c>
      <c r="AN4357">
        <v>0</v>
      </c>
      <c r="AO4357">
        <v>0</v>
      </c>
    </row>
    <row r="4358" spans="1:41" hidden="1" x14ac:dyDescent="0.3">
      <c r="A4358" t="s">
        <v>1332</v>
      </c>
      <c r="B4358" t="s">
        <v>1332</v>
      </c>
      <c r="C4358" t="s">
        <v>304</v>
      </c>
      <c r="D4358" t="s">
        <v>4635</v>
      </c>
      <c r="E4358">
        <v>2026013</v>
      </c>
      <c r="F4358" t="s">
        <v>8286</v>
      </c>
      <c r="I4358" t="s">
        <v>1335</v>
      </c>
      <c r="J4358">
        <v>0</v>
      </c>
      <c r="K4358" t="s">
        <v>1584</v>
      </c>
      <c r="L4358">
        <v>46121</v>
      </c>
      <c r="N4358">
        <v>46157</v>
      </c>
      <c r="P4358" t="s">
        <v>1337</v>
      </c>
      <c r="Q4358" t="s">
        <v>1585</v>
      </c>
      <c r="R4358" t="s">
        <v>1781</v>
      </c>
      <c r="S4358" t="s">
        <v>1332</v>
      </c>
      <c r="U4358" t="s">
        <v>1340</v>
      </c>
      <c r="V4358" t="s">
        <v>1402</v>
      </c>
      <c r="W4358" t="s">
        <v>1355</v>
      </c>
      <c r="AC4358" t="s">
        <v>1343</v>
      </c>
      <c r="AF4358" t="s">
        <v>1343</v>
      </c>
      <c r="AI4358">
        <v>27</v>
      </c>
      <c r="AJ4358">
        <v>60</v>
      </c>
      <c r="AL4358">
        <v>0</v>
      </c>
      <c r="AM4358" t="s">
        <v>1332</v>
      </c>
      <c r="AN4358">
        <v>0</v>
      </c>
      <c r="AO4358">
        <v>0</v>
      </c>
    </row>
    <row r="4359" spans="1:41" hidden="1" x14ac:dyDescent="0.3">
      <c r="A4359" t="s">
        <v>1332</v>
      </c>
      <c r="B4359" t="s">
        <v>1379</v>
      </c>
      <c r="C4359" t="s">
        <v>304</v>
      </c>
      <c r="D4359" t="s">
        <v>3708</v>
      </c>
      <c r="E4359">
        <v>2025322</v>
      </c>
      <c r="F4359" t="s">
        <v>8286</v>
      </c>
      <c r="I4359" t="s">
        <v>1335</v>
      </c>
      <c r="J4359">
        <v>750</v>
      </c>
      <c r="K4359" t="s">
        <v>1584</v>
      </c>
      <c r="L4359">
        <v>46121</v>
      </c>
      <c r="N4359">
        <v>46157</v>
      </c>
      <c r="P4359" t="s">
        <v>1337</v>
      </c>
      <c r="Q4359" t="s">
        <v>1585</v>
      </c>
      <c r="R4359" t="s">
        <v>1781</v>
      </c>
      <c r="S4359" t="s">
        <v>1332</v>
      </c>
      <c r="U4359" t="s">
        <v>1340</v>
      </c>
      <c r="V4359" t="s">
        <v>1402</v>
      </c>
      <c r="W4359" t="s">
        <v>1355</v>
      </c>
      <c r="AC4359" t="s">
        <v>1343</v>
      </c>
      <c r="AF4359" t="s">
        <v>1343</v>
      </c>
      <c r="AI4359">
        <v>27</v>
      </c>
      <c r="AJ4359">
        <v>840</v>
      </c>
      <c r="AL4359">
        <v>0</v>
      </c>
      <c r="AM4359" t="s">
        <v>1332</v>
      </c>
      <c r="AN4359">
        <v>0</v>
      </c>
      <c r="AO4359">
        <v>0</v>
      </c>
    </row>
    <row r="4360" spans="1:41" hidden="1" x14ac:dyDescent="0.3">
      <c r="A4360" t="s">
        <v>1332</v>
      </c>
      <c r="B4360" t="s">
        <v>1379</v>
      </c>
      <c r="C4360" t="s">
        <v>304</v>
      </c>
      <c r="D4360" t="s">
        <v>3882</v>
      </c>
      <c r="E4360">
        <v>2025322</v>
      </c>
      <c r="F4360" t="s">
        <v>8286</v>
      </c>
      <c r="I4360" t="s">
        <v>1335</v>
      </c>
      <c r="J4360">
        <v>0</v>
      </c>
      <c r="K4360" t="s">
        <v>1584</v>
      </c>
      <c r="L4360">
        <v>46121</v>
      </c>
      <c r="N4360">
        <v>46157</v>
      </c>
      <c r="P4360" t="s">
        <v>1337</v>
      </c>
      <c r="Q4360" t="s">
        <v>1585</v>
      </c>
      <c r="R4360" t="s">
        <v>1781</v>
      </c>
      <c r="S4360" t="s">
        <v>1332</v>
      </c>
      <c r="U4360" t="s">
        <v>1340</v>
      </c>
      <c r="V4360" t="s">
        <v>1402</v>
      </c>
      <c r="W4360" t="s">
        <v>1355</v>
      </c>
      <c r="AC4360" t="s">
        <v>1343</v>
      </c>
      <c r="AF4360" t="s">
        <v>1343</v>
      </c>
      <c r="AI4360">
        <v>27</v>
      </c>
      <c r="AJ4360">
        <v>90</v>
      </c>
      <c r="AL4360">
        <v>0</v>
      </c>
      <c r="AM4360" t="s">
        <v>1332</v>
      </c>
      <c r="AN4360">
        <v>0</v>
      </c>
      <c r="AO4360">
        <v>0</v>
      </c>
    </row>
    <row r="4361" spans="1:41" hidden="1" x14ac:dyDescent="0.3">
      <c r="A4361" t="s">
        <v>1332</v>
      </c>
      <c r="B4361" t="s">
        <v>1332</v>
      </c>
      <c r="C4361" t="s">
        <v>205</v>
      </c>
      <c r="D4361" t="s">
        <v>2962</v>
      </c>
      <c r="E4361">
        <v>2025945</v>
      </c>
      <c r="F4361" t="s">
        <v>6233</v>
      </c>
      <c r="G4361" t="s">
        <v>6234</v>
      </c>
      <c r="I4361" t="s">
        <v>1335</v>
      </c>
      <c r="J4361">
        <v>0</v>
      </c>
      <c r="K4361" t="s">
        <v>6235</v>
      </c>
      <c r="L4361">
        <v>46097</v>
      </c>
      <c r="N4361">
        <v>46142</v>
      </c>
      <c r="P4361" t="s">
        <v>1337</v>
      </c>
      <c r="Q4361" t="s">
        <v>6236</v>
      </c>
      <c r="R4361" t="s">
        <v>1339</v>
      </c>
      <c r="S4361" t="s">
        <v>1332</v>
      </c>
      <c r="U4361" t="s">
        <v>1537</v>
      </c>
      <c r="V4361" t="s">
        <v>1341</v>
      </c>
      <c r="W4361" t="s">
        <v>1339</v>
      </c>
      <c r="X4361">
        <v>46124</v>
      </c>
      <c r="Y4361" t="s">
        <v>6237</v>
      </c>
      <c r="AC4361" t="s">
        <v>1343</v>
      </c>
      <c r="AF4361" t="s">
        <v>1343</v>
      </c>
      <c r="AI4361" t="s">
        <v>1339</v>
      </c>
      <c r="AJ4361">
        <v>60</v>
      </c>
      <c r="AL4361">
        <v>0</v>
      </c>
      <c r="AM4361">
        <v>0</v>
      </c>
      <c r="AN4361">
        <v>0</v>
      </c>
      <c r="AO4361">
        <v>0</v>
      </c>
    </row>
    <row r="4362" spans="1:41" hidden="1" x14ac:dyDescent="0.3">
      <c r="A4362" t="s">
        <v>1332</v>
      </c>
      <c r="B4362" t="s">
        <v>1379</v>
      </c>
      <c r="C4362" t="s">
        <v>1386</v>
      </c>
      <c r="D4362" t="s">
        <v>2316</v>
      </c>
      <c r="E4362" t="s">
        <v>1332</v>
      </c>
      <c r="I4362" t="s">
        <v>1335</v>
      </c>
      <c r="J4362">
        <v>600</v>
      </c>
      <c r="K4362" t="s">
        <v>2330</v>
      </c>
      <c r="L4362">
        <v>46009</v>
      </c>
      <c r="N4362">
        <v>46052</v>
      </c>
      <c r="P4362" t="s">
        <v>1337</v>
      </c>
      <c r="Q4362" t="s">
        <v>2331</v>
      </c>
      <c r="R4362" t="s">
        <v>1358</v>
      </c>
      <c r="S4362" t="s">
        <v>1332</v>
      </c>
      <c r="U4362" t="s">
        <v>1340</v>
      </c>
      <c r="V4362" t="s">
        <v>1341</v>
      </c>
      <c r="W4362" t="s">
        <v>1358</v>
      </c>
      <c r="AC4362" t="s">
        <v>1343</v>
      </c>
      <c r="AF4362" t="s">
        <v>1343</v>
      </c>
      <c r="AI4362" t="s">
        <v>1358</v>
      </c>
      <c r="AJ4362" t="s">
        <v>1332</v>
      </c>
      <c r="AL4362">
        <v>0</v>
      </c>
      <c r="AM4362" t="s">
        <v>1332</v>
      </c>
      <c r="AN4362">
        <v>0</v>
      </c>
      <c r="AO4362">
        <v>0</v>
      </c>
    </row>
    <row r="4363" spans="1:41" hidden="1" x14ac:dyDescent="0.3">
      <c r="A4363" t="s">
        <v>1332</v>
      </c>
      <c r="B4363" t="s">
        <v>1332</v>
      </c>
      <c r="C4363" t="s">
        <v>1386</v>
      </c>
      <c r="D4363" t="s">
        <v>4577</v>
      </c>
      <c r="E4363">
        <v>2025320</v>
      </c>
      <c r="F4363" t="s">
        <v>5040</v>
      </c>
      <c r="G4363" t="s">
        <v>5041</v>
      </c>
      <c r="I4363" t="s">
        <v>1335</v>
      </c>
      <c r="J4363">
        <v>850</v>
      </c>
      <c r="K4363" t="s">
        <v>2330</v>
      </c>
      <c r="L4363">
        <v>46089</v>
      </c>
      <c r="N4363">
        <v>46122</v>
      </c>
      <c r="P4363" t="s">
        <v>1337</v>
      </c>
      <c r="Q4363" t="s">
        <v>2331</v>
      </c>
      <c r="R4363" t="s">
        <v>1358</v>
      </c>
      <c r="S4363" t="s">
        <v>1332</v>
      </c>
      <c r="U4363" t="s">
        <v>1340</v>
      </c>
      <c r="V4363" t="s">
        <v>1402</v>
      </c>
      <c r="W4363" t="s">
        <v>1358</v>
      </c>
      <c r="AC4363" t="s">
        <v>1343</v>
      </c>
      <c r="AF4363" t="s">
        <v>1343</v>
      </c>
      <c r="AI4363" t="s">
        <v>1358</v>
      </c>
      <c r="AJ4363">
        <v>895</v>
      </c>
      <c r="AL4363">
        <v>0</v>
      </c>
      <c r="AM4363" t="s">
        <v>1332</v>
      </c>
      <c r="AN4363">
        <v>0</v>
      </c>
      <c r="AO4363">
        <v>0</v>
      </c>
    </row>
    <row r="4364" spans="1:41" hidden="1" x14ac:dyDescent="0.3">
      <c r="A4364" t="s">
        <v>1332</v>
      </c>
      <c r="B4364" t="s">
        <v>1332</v>
      </c>
      <c r="C4364" t="s">
        <v>39</v>
      </c>
      <c r="D4364" t="s">
        <v>5409</v>
      </c>
      <c r="E4364" t="s">
        <v>5410</v>
      </c>
      <c r="F4364" t="s">
        <v>5915</v>
      </c>
      <c r="G4364" t="s">
        <v>4636</v>
      </c>
      <c r="I4364" t="s">
        <v>1335</v>
      </c>
      <c r="J4364">
        <v>900</v>
      </c>
      <c r="K4364" t="s">
        <v>2330</v>
      </c>
      <c r="L4364">
        <v>46094</v>
      </c>
      <c r="N4364">
        <v>46132</v>
      </c>
      <c r="P4364" t="s">
        <v>1337</v>
      </c>
      <c r="Q4364" t="s">
        <v>2331</v>
      </c>
      <c r="R4364" t="s">
        <v>3490</v>
      </c>
      <c r="S4364" t="s">
        <v>1332</v>
      </c>
      <c r="U4364" t="s">
        <v>1340</v>
      </c>
      <c r="V4364" t="s">
        <v>1402</v>
      </c>
      <c r="W4364" t="s">
        <v>1355</v>
      </c>
      <c r="AC4364" t="s">
        <v>1343</v>
      </c>
      <c r="AF4364" t="s">
        <v>1343</v>
      </c>
      <c r="AI4364">
        <v>2</v>
      </c>
      <c r="AJ4364">
        <v>900</v>
      </c>
      <c r="AL4364">
        <v>0</v>
      </c>
      <c r="AM4364" t="s">
        <v>1332</v>
      </c>
      <c r="AN4364">
        <v>0</v>
      </c>
      <c r="AO4364">
        <v>0</v>
      </c>
    </row>
    <row r="4365" spans="1:41" hidden="1" x14ac:dyDescent="0.3">
      <c r="A4365" t="s">
        <v>1332</v>
      </c>
      <c r="B4365" t="s">
        <v>1332</v>
      </c>
      <c r="C4365" t="s">
        <v>39</v>
      </c>
      <c r="D4365" t="s">
        <v>4500</v>
      </c>
      <c r="E4365">
        <v>2026062</v>
      </c>
      <c r="F4365" t="s">
        <v>5915</v>
      </c>
      <c r="G4365" t="s">
        <v>5916</v>
      </c>
      <c r="I4365" t="s">
        <v>1335</v>
      </c>
      <c r="J4365">
        <v>750</v>
      </c>
      <c r="K4365" t="s">
        <v>2330</v>
      </c>
      <c r="L4365">
        <v>46094</v>
      </c>
      <c r="N4365">
        <v>46132</v>
      </c>
      <c r="P4365" t="s">
        <v>1337</v>
      </c>
      <c r="Q4365" t="s">
        <v>2331</v>
      </c>
      <c r="R4365" t="s">
        <v>1339</v>
      </c>
      <c r="S4365" t="s">
        <v>1332</v>
      </c>
      <c r="U4365" t="s">
        <v>1340</v>
      </c>
      <c r="V4365" t="s">
        <v>1402</v>
      </c>
      <c r="W4365" t="s">
        <v>1339</v>
      </c>
      <c r="X4365">
        <v>46125</v>
      </c>
      <c r="Y4365" t="s">
        <v>5917</v>
      </c>
      <c r="AC4365" t="s">
        <v>1343</v>
      </c>
      <c r="AF4365" t="s">
        <v>1343</v>
      </c>
      <c r="AI4365" t="s">
        <v>1339</v>
      </c>
      <c r="AJ4365">
        <v>805</v>
      </c>
      <c r="AL4365">
        <v>0</v>
      </c>
      <c r="AM4365">
        <v>0</v>
      </c>
      <c r="AN4365">
        <v>0</v>
      </c>
      <c r="AO4365">
        <v>0</v>
      </c>
    </row>
    <row r="4366" spans="1:41" hidden="1" x14ac:dyDescent="0.3">
      <c r="A4366" t="s">
        <v>1332</v>
      </c>
      <c r="B4366" t="s">
        <v>1332</v>
      </c>
      <c r="C4366" t="s">
        <v>1386</v>
      </c>
      <c r="D4366" t="s">
        <v>4033</v>
      </c>
      <c r="E4366">
        <v>2026003</v>
      </c>
      <c r="F4366" t="s">
        <v>5040</v>
      </c>
      <c r="I4366" t="s">
        <v>1335</v>
      </c>
      <c r="J4366">
        <v>850</v>
      </c>
      <c r="K4366" t="s">
        <v>2330</v>
      </c>
      <c r="L4366">
        <v>46119</v>
      </c>
      <c r="N4366">
        <v>46157</v>
      </c>
      <c r="P4366" t="s">
        <v>1337</v>
      </c>
      <c r="Q4366" t="s">
        <v>2331</v>
      </c>
      <c r="R4366" t="s">
        <v>1781</v>
      </c>
      <c r="S4366" t="s">
        <v>1332</v>
      </c>
      <c r="U4366" t="s">
        <v>1340</v>
      </c>
      <c r="V4366" t="s">
        <v>1341</v>
      </c>
      <c r="W4366" t="s">
        <v>1355</v>
      </c>
      <c r="AC4366" t="s">
        <v>1343</v>
      </c>
      <c r="AF4366" t="s">
        <v>1343</v>
      </c>
      <c r="AI4366">
        <v>27</v>
      </c>
      <c r="AJ4366">
        <v>895</v>
      </c>
      <c r="AL4366">
        <v>0</v>
      </c>
      <c r="AM4366" t="s">
        <v>1332</v>
      </c>
      <c r="AN4366">
        <v>0</v>
      </c>
      <c r="AO4366">
        <v>0</v>
      </c>
    </row>
    <row r="4367" spans="1:41" hidden="1" x14ac:dyDescent="0.3">
      <c r="A4367" t="s">
        <v>1332</v>
      </c>
      <c r="B4367" t="s">
        <v>1332</v>
      </c>
      <c r="C4367" t="s">
        <v>1359</v>
      </c>
      <c r="D4367" t="s">
        <v>7591</v>
      </c>
      <c r="E4367">
        <v>2026032</v>
      </c>
      <c r="F4367" t="s">
        <v>5040</v>
      </c>
      <c r="I4367" t="s">
        <v>1335</v>
      </c>
      <c r="J4367">
        <v>900</v>
      </c>
      <c r="K4367" t="s">
        <v>2330</v>
      </c>
      <c r="L4367">
        <v>46121</v>
      </c>
      <c r="N4367">
        <v>46157</v>
      </c>
      <c r="P4367" t="s">
        <v>1337</v>
      </c>
      <c r="Q4367" t="s">
        <v>8260</v>
      </c>
      <c r="R4367" t="s">
        <v>1781</v>
      </c>
      <c r="S4367" t="s">
        <v>1332</v>
      </c>
      <c r="U4367" t="s">
        <v>1340</v>
      </c>
      <c r="V4367" t="s">
        <v>1402</v>
      </c>
      <c r="W4367" t="s">
        <v>1355</v>
      </c>
      <c r="AC4367" t="s">
        <v>1343</v>
      </c>
      <c r="AF4367" t="s">
        <v>1343</v>
      </c>
      <c r="AI4367">
        <v>27</v>
      </c>
      <c r="AJ4367">
        <v>900</v>
      </c>
      <c r="AL4367">
        <v>0</v>
      </c>
      <c r="AM4367" t="s">
        <v>1332</v>
      </c>
      <c r="AN4367">
        <v>0</v>
      </c>
      <c r="AO4367">
        <v>0</v>
      </c>
    </row>
    <row r="4368" spans="1:41" hidden="1" x14ac:dyDescent="0.3">
      <c r="A4368" t="s">
        <v>1332</v>
      </c>
      <c r="B4368" t="s">
        <v>1332</v>
      </c>
      <c r="C4368" t="s">
        <v>1359</v>
      </c>
      <c r="D4368" t="s">
        <v>7699</v>
      </c>
      <c r="E4368">
        <v>2026058</v>
      </c>
      <c r="F4368" t="s">
        <v>5040</v>
      </c>
      <c r="G4368" t="s">
        <v>4636</v>
      </c>
      <c r="I4368" t="s">
        <v>1335</v>
      </c>
      <c r="J4368">
        <v>1050</v>
      </c>
      <c r="K4368" t="s">
        <v>2330</v>
      </c>
      <c r="L4368">
        <v>46121</v>
      </c>
      <c r="N4368">
        <v>46157</v>
      </c>
      <c r="P4368" t="s">
        <v>1337</v>
      </c>
      <c r="Q4368" t="s">
        <v>8260</v>
      </c>
      <c r="R4368" t="s">
        <v>1781</v>
      </c>
      <c r="S4368" t="s">
        <v>1332</v>
      </c>
      <c r="U4368" t="s">
        <v>1340</v>
      </c>
      <c r="V4368" t="s">
        <v>1402</v>
      </c>
      <c r="W4368" t="s">
        <v>1355</v>
      </c>
      <c r="AC4368" t="s">
        <v>1343</v>
      </c>
      <c r="AF4368" t="s">
        <v>1408</v>
      </c>
      <c r="AI4368">
        <v>27</v>
      </c>
      <c r="AJ4368">
        <v>1050</v>
      </c>
      <c r="AL4368">
        <v>0</v>
      </c>
      <c r="AM4368" t="s">
        <v>1332</v>
      </c>
      <c r="AN4368">
        <v>0</v>
      </c>
      <c r="AO4368">
        <v>0</v>
      </c>
    </row>
    <row r="4369" spans="1:41" hidden="1" x14ac:dyDescent="0.3">
      <c r="A4369" t="s">
        <v>1332</v>
      </c>
      <c r="B4369" t="s">
        <v>1332</v>
      </c>
      <c r="C4369" t="s">
        <v>47</v>
      </c>
      <c r="D4369" t="s">
        <v>7170</v>
      </c>
      <c r="E4369">
        <v>2026056</v>
      </c>
      <c r="F4369" t="s">
        <v>7893</v>
      </c>
      <c r="I4369" t="s">
        <v>1335</v>
      </c>
      <c r="J4369">
        <v>400</v>
      </c>
      <c r="K4369" t="s">
        <v>7894</v>
      </c>
      <c r="L4369">
        <v>46112</v>
      </c>
      <c r="N4369">
        <v>46157</v>
      </c>
      <c r="P4369" t="s">
        <v>1337</v>
      </c>
      <c r="Q4369" t="s">
        <v>7895</v>
      </c>
      <c r="R4369" t="s">
        <v>1781</v>
      </c>
      <c r="S4369" t="s">
        <v>1332</v>
      </c>
      <c r="U4369" t="s">
        <v>1340</v>
      </c>
      <c r="V4369" t="s">
        <v>1341</v>
      </c>
      <c r="W4369" t="s">
        <v>1355</v>
      </c>
      <c r="AC4369" t="s">
        <v>1343</v>
      </c>
      <c r="AF4369" t="s">
        <v>1343</v>
      </c>
      <c r="AI4369">
        <v>27</v>
      </c>
      <c r="AJ4369">
        <v>400</v>
      </c>
      <c r="AL4369">
        <v>0</v>
      </c>
      <c r="AM4369" t="s">
        <v>1332</v>
      </c>
      <c r="AN4369">
        <v>0</v>
      </c>
      <c r="AO4369">
        <v>0</v>
      </c>
    </row>
    <row r="4370" spans="1:41" hidden="1" x14ac:dyDescent="0.3">
      <c r="A4370" t="s">
        <v>1332</v>
      </c>
      <c r="B4370" t="s">
        <v>1332</v>
      </c>
      <c r="C4370" t="s">
        <v>205</v>
      </c>
      <c r="D4370" t="s">
        <v>1438</v>
      </c>
      <c r="E4370">
        <v>2025933</v>
      </c>
      <c r="I4370" t="s">
        <v>1335</v>
      </c>
      <c r="J4370">
        <v>250</v>
      </c>
      <c r="K4370" t="s">
        <v>1470</v>
      </c>
      <c r="L4370">
        <v>46009</v>
      </c>
      <c r="N4370">
        <v>46068</v>
      </c>
      <c r="P4370" t="s">
        <v>1337</v>
      </c>
      <c r="Q4370" t="s">
        <v>1471</v>
      </c>
      <c r="R4370" t="s">
        <v>1339</v>
      </c>
      <c r="S4370" t="s">
        <v>1332</v>
      </c>
      <c r="U4370" t="s">
        <v>1340</v>
      </c>
      <c r="V4370" t="s">
        <v>1341</v>
      </c>
      <c r="W4370" t="s">
        <v>1339</v>
      </c>
      <c r="X4370">
        <v>46085</v>
      </c>
      <c r="Y4370" t="s">
        <v>1472</v>
      </c>
      <c r="AC4370" t="s">
        <v>1343</v>
      </c>
      <c r="AF4370" t="s">
        <v>1343</v>
      </c>
      <c r="AI4370" t="s">
        <v>1339</v>
      </c>
      <c r="AJ4370">
        <v>300</v>
      </c>
      <c r="AL4370">
        <v>0</v>
      </c>
      <c r="AM4370">
        <v>0</v>
      </c>
      <c r="AN4370">
        <v>0</v>
      </c>
      <c r="AO4370">
        <v>0</v>
      </c>
    </row>
    <row r="4371" spans="1:41" hidden="1" x14ac:dyDescent="0.3">
      <c r="A4371" t="s">
        <v>1332</v>
      </c>
      <c r="B4371" t="s">
        <v>1332</v>
      </c>
      <c r="C4371" t="s">
        <v>205</v>
      </c>
      <c r="D4371" t="s">
        <v>1877</v>
      </c>
      <c r="E4371">
        <v>2025309</v>
      </c>
      <c r="I4371" t="s">
        <v>1335</v>
      </c>
      <c r="J4371">
        <v>250</v>
      </c>
      <c r="K4371" t="s">
        <v>1470</v>
      </c>
      <c r="L4371">
        <v>46009</v>
      </c>
      <c r="N4371">
        <v>46068</v>
      </c>
      <c r="P4371" t="s">
        <v>1337</v>
      </c>
      <c r="Q4371" t="s">
        <v>1471</v>
      </c>
      <c r="R4371" t="s">
        <v>1358</v>
      </c>
      <c r="S4371" t="s">
        <v>1332</v>
      </c>
      <c r="U4371" t="s">
        <v>1340</v>
      </c>
      <c r="V4371" t="s">
        <v>1341</v>
      </c>
      <c r="W4371" t="s">
        <v>1355</v>
      </c>
      <c r="AC4371" t="s">
        <v>1343</v>
      </c>
      <c r="AF4371" t="s">
        <v>1343</v>
      </c>
      <c r="AI4371" t="s">
        <v>1352</v>
      </c>
      <c r="AJ4371" t="s">
        <v>1332</v>
      </c>
      <c r="AL4371">
        <v>0</v>
      </c>
      <c r="AM4371" t="s">
        <v>1332</v>
      </c>
      <c r="AN4371">
        <v>0</v>
      </c>
      <c r="AO4371">
        <v>0</v>
      </c>
    </row>
    <row r="4372" spans="1:41" hidden="1" x14ac:dyDescent="0.3">
      <c r="A4372" t="s">
        <v>1332</v>
      </c>
      <c r="B4372" t="s">
        <v>1332</v>
      </c>
      <c r="C4372" t="s">
        <v>1371</v>
      </c>
      <c r="D4372" t="s">
        <v>5409</v>
      </c>
      <c r="E4372" t="s">
        <v>5410</v>
      </c>
      <c r="F4372" t="s">
        <v>6034</v>
      </c>
      <c r="G4372" t="s">
        <v>4636</v>
      </c>
      <c r="I4372" t="s">
        <v>1335</v>
      </c>
      <c r="J4372">
        <v>280</v>
      </c>
      <c r="K4372" t="s">
        <v>1470</v>
      </c>
      <c r="L4372">
        <v>46094</v>
      </c>
      <c r="N4372">
        <v>46142</v>
      </c>
      <c r="P4372" t="s">
        <v>1361</v>
      </c>
      <c r="Q4372" t="s">
        <v>1471</v>
      </c>
      <c r="R4372" t="s">
        <v>1781</v>
      </c>
      <c r="S4372" t="s">
        <v>1332</v>
      </c>
      <c r="U4372" t="s">
        <v>1340</v>
      </c>
      <c r="V4372" t="s">
        <v>1341</v>
      </c>
      <c r="W4372" t="s">
        <v>1355</v>
      </c>
      <c r="AC4372" t="s">
        <v>1343</v>
      </c>
      <c r="AF4372" t="s">
        <v>1343</v>
      </c>
      <c r="AI4372">
        <v>12</v>
      </c>
      <c r="AJ4372">
        <v>280</v>
      </c>
      <c r="AL4372">
        <v>0</v>
      </c>
      <c r="AM4372" t="s">
        <v>1332</v>
      </c>
      <c r="AN4372">
        <v>0</v>
      </c>
      <c r="AO4372">
        <v>0</v>
      </c>
    </row>
    <row r="4373" spans="1:41" hidden="1" x14ac:dyDescent="0.3">
      <c r="A4373" t="s">
        <v>1332</v>
      </c>
      <c r="B4373" t="s">
        <v>1332</v>
      </c>
      <c r="C4373" t="s">
        <v>1359</v>
      </c>
      <c r="D4373" t="s">
        <v>7165</v>
      </c>
      <c r="E4373" t="s">
        <v>7166</v>
      </c>
      <c r="F4373" t="s">
        <v>8262</v>
      </c>
      <c r="I4373" t="s">
        <v>1335</v>
      </c>
      <c r="J4373">
        <v>280</v>
      </c>
      <c r="K4373" t="s">
        <v>1470</v>
      </c>
      <c r="L4373">
        <v>46121</v>
      </c>
      <c r="N4373">
        <v>46157</v>
      </c>
      <c r="P4373" t="s">
        <v>1361</v>
      </c>
      <c r="Q4373" t="s">
        <v>1471</v>
      </c>
      <c r="R4373" t="s">
        <v>1781</v>
      </c>
      <c r="S4373" t="s">
        <v>1332</v>
      </c>
      <c r="U4373" t="s">
        <v>1340</v>
      </c>
      <c r="V4373" t="s">
        <v>1341</v>
      </c>
      <c r="W4373" t="s">
        <v>1355</v>
      </c>
      <c r="AC4373" t="s">
        <v>1343</v>
      </c>
      <c r="AF4373" t="s">
        <v>1343</v>
      </c>
      <c r="AI4373">
        <v>27</v>
      </c>
      <c r="AJ4373">
        <v>280</v>
      </c>
      <c r="AL4373">
        <v>0</v>
      </c>
      <c r="AM4373" t="s">
        <v>1332</v>
      </c>
      <c r="AN4373">
        <v>0</v>
      </c>
      <c r="AO4373">
        <v>0</v>
      </c>
    </row>
    <row r="4374" spans="1:41" hidden="1" x14ac:dyDescent="0.3">
      <c r="A4374" t="s">
        <v>1332</v>
      </c>
      <c r="B4374" t="s">
        <v>1332</v>
      </c>
      <c r="C4374" t="s">
        <v>1359</v>
      </c>
      <c r="D4374" t="s">
        <v>7158</v>
      </c>
      <c r="E4374" t="s">
        <v>7159</v>
      </c>
      <c r="F4374" t="s">
        <v>8262</v>
      </c>
      <c r="I4374" t="s">
        <v>1335</v>
      </c>
      <c r="J4374">
        <v>0</v>
      </c>
      <c r="K4374" t="s">
        <v>1470</v>
      </c>
      <c r="L4374">
        <v>46121</v>
      </c>
      <c r="N4374">
        <v>46157</v>
      </c>
      <c r="P4374" t="s">
        <v>1361</v>
      </c>
      <c r="Q4374" t="s">
        <v>1471</v>
      </c>
      <c r="R4374" t="s">
        <v>1781</v>
      </c>
      <c r="S4374" t="s">
        <v>1332</v>
      </c>
      <c r="U4374" t="s">
        <v>1340</v>
      </c>
      <c r="V4374" t="s">
        <v>1341</v>
      </c>
      <c r="W4374" t="s">
        <v>1355</v>
      </c>
      <c r="AC4374" t="s">
        <v>1343</v>
      </c>
      <c r="AF4374" t="s">
        <v>1343</v>
      </c>
      <c r="AI4374">
        <v>27</v>
      </c>
      <c r="AJ4374">
        <v>35</v>
      </c>
      <c r="AL4374">
        <v>0</v>
      </c>
      <c r="AM4374" t="s">
        <v>1332</v>
      </c>
      <c r="AN4374">
        <v>0</v>
      </c>
      <c r="AO4374">
        <v>0</v>
      </c>
    </row>
    <row r="4375" spans="1:41" hidden="1" x14ac:dyDescent="0.3">
      <c r="A4375" t="s">
        <v>1332</v>
      </c>
      <c r="B4375" t="s">
        <v>1332</v>
      </c>
      <c r="C4375" t="s">
        <v>1359</v>
      </c>
      <c r="D4375" t="s">
        <v>6423</v>
      </c>
      <c r="E4375" t="s">
        <v>6424</v>
      </c>
      <c r="F4375" t="s">
        <v>8262</v>
      </c>
      <c r="I4375" t="s">
        <v>1335</v>
      </c>
      <c r="J4375">
        <v>0</v>
      </c>
      <c r="K4375" t="s">
        <v>1470</v>
      </c>
      <c r="L4375">
        <v>46121</v>
      </c>
      <c r="N4375">
        <v>46157</v>
      </c>
      <c r="P4375" t="s">
        <v>1361</v>
      </c>
      <c r="Q4375" t="s">
        <v>1471</v>
      </c>
      <c r="R4375" t="s">
        <v>1781</v>
      </c>
      <c r="S4375" t="s">
        <v>1332</v>
      </c>
      <c r="U4375" t="s">
        <v>1340</v>
      </c>
      <c r="V4375" t="s">
        <v>1341</v>
      </c>
      <c r="W4375" t="s">
        <v>1355</v>
      </c>
      <c r="AC4375" t="s">
        <v>1343</v>
      </c>
      <c r="AF4375" t="s">
        <v>1343</v>
      </c>
      <c r="AI4375">
        <v>27</v>
      </c>
      <c r="AJ4375">
        <v>30</v>
      </c>
      <c r="AL4375">
        <v>0</v>
      </c>
      <c r="AM4375" t="s">
        <v>1332</v>
      </c>
      <c r="AN4375">
        <v>0</v>
      </c>
      <c r="AO4375">
        <v>0</v>
      </c>
    </row>
    <row r="4376" spans="1:41" hidden="1" x14ac:dyDescent="0.3">
      <c r="A4376" t="s">
        <v>1332</v>
      </c>
      <c r="B4376" t="s">
        <v>1332</v>
      </c>
      <c r="C4376" t="s">
        <v>1359</v>
      </c>
      <c r="D4376" t="s">
        <v>7163</v>
      </c>
      <c r="E4376" t="s">
        <v>7164</v>
      </c>
      <c r="F4376" t="s">
        <v>8262</v>
      </c>
      <c r="I4376" t="s">
        <v>1335</v>
      </c>
      <c r="J4376">
        <v>0</v>
      </c>
      <c r="K4376" t="s">
        <v>1470</v>
      </c>
      <c r="L4376">
        <v>46121</v>
      </c>
      <c r="N4376">
        <v>46157</v>
      </c>
      <c r="P4376" t="s">
        <v>1361</v>
      </c>
      <c r="Q4376" t="s">
        <v>1471</v>
      </c>
      <c r="R4376" t="s">
        <v>1781</v>
      </c>
      <c r="S4376" t="s">
        <v>1332</v>
      </c>
      <c r="U4376" t="s">
        <v>1340</v>
      </c>
      <c r="V4376" t="s">
        <v>1341</v>
      </c>
      <c r="W4376" t="s">
        <v>1355</v>
      </c>
      <c r="AC4376" t="s">
        <v>1343</v>
      </c>
      <c r="AF4376" t="s">
        <v>1343</v>
      </c>
      <c r="AI4376">
        <v>27</v>
      </c>
      <c r="AJ4376">
        <v>0</v>
      </c>
      <c r="AL4376">
        <v>0</v>
      </c>
      <c r="AM4376" t="s">
        <v>1332</v>
      </c>
      <c r="AN4376">
        <v>0</v>
      </c>
      <c r="AO4376">
        <v>0</v>
      </c>
    </row>
    <row r="4377" spans="1:41" hidden="1" x14ac:dyDescent="0.3">
      <c r="A4377" t="s">
        <v>1332</v>
      </c>
      <c r="B4377" t="s">
        <v>1332</v>
      </c>
      <c r="C4377" t="s">
        <v>39</v>
      </c>
      <c r="D4377" t="s">
        <v>1438</v>
      </c>
      <c r="E4377">
        <v>2025933</v>
      </c>
      <c r="I4377" t="s">
        <v>1335</v>
      </c>
      <c r="J4377">
        <v>150</v>
      </c>
      <c r="K4377" t="s">
        <v>3670</v>
      </c>
      <c r="L4377">
        <v>46055</v>
      </c>
      <c r="N4377">
        <v>46096</v>
      </c>
      <c r="P4377" t="s">
        <v>1361</v>
      </c>
      <c r="Q4377" t="s">
        <v>3671</v>
      </c>
      <c r="R4377" t="s">
        <v>1339</v>
      </c>
      <c r="S4377" t="s">
        <v>1332</v>
      </c>
      <c r="U4377" t="s">
        <v>1340</v>
      </c>
      <c r="V4377" t="s">
        <v>1341</v>
      </c>
      <c r="W4377" t="s">
        <v>1339</v>
      </c>
      <c r="X4377">
        <v>46097</v>
      </c>
      <c r="Y4377" t="s">
        <v>3672</v>
      </c>
      <c r="Z4377">
        <v>129</v>
      </c>
      <c r="AA4377">
        <v>51</v>
      </c>
      <c r="AB4377">
        <v>17</v>
      </c>
      <c r="AC4377" t="s">
        <v>1343</v>
      </c>
      <c r="AF4377" t="s">
        <v>1343</v>
      </c>
      <c r="AI4377" t="s">
        <v>1339</v>
      </c>
      <c r="AJ4377">
        <v>200</v>
      </c>
      <c r="AL4377">
        <v>129</v>
      </c>
      <c r="AM4377">
        <v>129</v>
      </c>
      <c r="AN4377">
        <v>0.39534883720930197</v>
      </c>
      <c r="AO4377">
        <v>1.55038759689922</v>
      </c>
    </row>
    <row r="4378" spans="1:41" hidden="1" x14ac:dyDescent="0.3">
      <c r="A4378" t="s">
        <v>1332</v>
      </c>
      <c r="B4378" t="s">
        <v>1379</v>
      </c>
      <c r="C4378" t="s">
        <v>39</v>
      </c>
      <c r="D4378" t="s">
        <v>1755</v>
      </c>
      <c r="E4378">
        <v>2025329</v>
      </c>
      <c r="I4378" t="s">
        <v>1335</v>
      </c>
      <c r="J4378">
        <v>0</v>
      </c>
      <c r="K4378" t="s">
        <v>3670</v>
      </c>
      <c r="L4378">
        <v>46055</v>
      </c>
      <c r="N4378">
        <v>46096</v>
      </c>
      <c r="P4378" t="s">
        <v>1361</v>
      </c>
      <c r="Q4378" t="s">
        <v>3671</v>
      </c>
      <c r="R4378" t="s">
        <v>1339</v>
      </c>
      <c r="S4378" t="s">
        <v>1332</v>
      </c>
      <c r="U4378" t="s">
        <v>1340</v>
      </c>
      <c r="V4378" t="s">
        <v>1341</v>
      </c>
      <c r="W4378" t="s">
        <v>1339</v>
      </c>
      <c r="X4378">
        <v>46097</v>
      </c>
      <c r="Y4378" t="s">
        <v>3672</v>
      </c>
      <c r="Z4378">
        <v>129</v>
      </c>
      <c r="AA4378">
        <v>51</v>
      </c>
      <c r="AB4378">
        <v>17</v>
      </c>
      <c r="AC4378" t="s">
        <v>1343</v>
      </c>
      <c r="AF4378" t="s">
        <v>1343</v>
      </c>
      <c r="AI4378" t="s">
        <v>1339</v>
      </c>
      <c r="AJ4378">
        <v>52</v>
      </c>
      <c r="AL4378" t="s">
        <v>1332</v>
      </c>
      <c r="AM4378" t="s">
        <v>1332</v>
      </c>
      <c r="AN4378">
        <v>0.39534883720930197</v>
      </c>
      <c r="AO4378">
        <v>0</v>
      </c>
    </row>
    <row r="4379" spans="1:41" hidden="1" x14ac:dyDescent="0.3">
      <c r="A4379" t="s">
        <v>1332</v>
      </c>
      <c r="B4379" t="s">
        <v>1332</v>
      </c>
      <c r="C4379" t="s">
        <v>1359</v>
      </c>
      <c r="D4379" t="s">
        <v>2519</v>
      </c>
      <c r="E4379">
        <v>2025317</v>
      </c>
      <c r="F4379" t="s">
        <v>8448</v>
      </c>
      <c r="G4379" t="s">
        <v>8449</v>
      </c>
      <c r="I4379" t="s">
        <v>1335</v>
      </c>
      <c r="J4379">
        <v>150</v>
      </c>
      <c r="K4379" t="s">
        <v>3670</v>
      </c>
      <c r="L4379">
        <v>46123</v>
      </c>
      <c r="N4379">
        <v>46157</v>
      </c>
      <c r="P4379" t="s">
        <v>1361</v>
      </c>
      <c r="Q4379" t="s">
        <v>3671</v>
      </c>
      <c r="R4379" t="s">
        <v>1781</v>
      </c>
      <c r="S4379" t="s">
        <v>1332</v>
      </c>
      <c r="U4379" t="s">
        <v>1340</v>
      </c>
      <c r="V4379" t="s">
        <v>1341</v>
      </c>
      <c r="W4379" t="s">
        <v>1355</v>
      </c>
      <c r="AC4379" t="s">
        <v>1343</v>
      </c>
      <c r="AF4379" t="s">
        <v>1343</v>
      </c>
      <c r="AI4379">
        <v>27</v>
      </c>
      <c r="AJ4379">
        <v>200</v>
      </c>
      <c r="AL4379">
        <v>0</v>
      </c>
      <c r="AM4379" t="s">
        <v>1332</v>
      </c>
      <c r="AN4379">
        <v>0</v>
      </c>
      <c r="AO4379">
        <v>0</v>
      </c>
    </row>
    <row r="4380" spans="1:41" hidden="1" x14ac:dyDescent="0.3">
      <c r="A4380" t="s">
        <v>1332</v>
      </c>
      <c r="B4380" t="s">
        <v>1379</v>
      </c>
      <c r="C4380" t="s">
        <v>1359</v>
      </c>
      <c r="D4380" t="s">
        <v>8050</v>
      </c>
      <c r="E4380">
        <v>2025329</v>
      </c>
      <c r="F4380" t="s">
        <v>8448</v>
      </c>
      <c r="G4380" t="s">
        <v>1379</v>
      </c>
      <c r="I4380" t="s">
        <v>1335</v>
      </c>
      <c r="J4380">
        <v>0</v>
      </c>
      <c r="K4380" t="s">
        <v>3670</v>
      </c>
      <c r="L4380">
        <v>46123</v>
      </c>
      <c r="N4380">
        <v>46157</v>
      </c>
      <c r="P4380" t="s">
        <v>1361</v>
      </c>
      <c r="Q4380" t="s">
        <v>3671</v>
      </c>
      <c r="R4380" t="s">
        <v>1781</v>
      </c>
      <c r="S4380" t="s">
        <v>1332</v>
      </c>
      <c r="U4380" t="s">
        <v>1340</v>
      </c>
      <c r="V4380" t="s">
        <v>1341</v>
      </c>
      <c r="W4380" t="s">
        <v>1355</v>
      </c>
      <c r="AC4380" t="s">
        <v>1343</v>
      </c>
      <c r="AF4380" t="s">
        <v>1343</v>
      </c>
      <c r="AI4380">
        <v>27</v>
      </c>
      <c r="AJ4380">
        <v>52</v>
      </c>
      <c r="AL4380">
        <v>0</v>
      </c>
      <c r="AM4380" t="s">
        <v>1332</v>
      </c>
      <c r="AN4380">
        <v>0</v>
      </c>
      <c r="AO4380">
        <v>0</v>
      </c>
    </row>
    <row r="4381" spans="1:41" hidden="1" x14ac:dyDescent="0.3">
      <c r="A4381" t="s">
        <v>1332</v>
      </c>
      <c r="B4381" t="s">
        <v>1332</v>
      </c>
      <c r="C4381" t="s">
        <v>1359</v>
      </c>
      <c r="D4381" t="s">
        <v>4033</v>
      </c>
      <c r="E4381">
        <v>2026003</v>
      </c>
      <c r="F4381" t="s">
        <v>8448</v>
      </c>
      <c r="G4381" t="s">
        <v>8449</v>
      </c>
      <c r="I4381" t="s">
        <v>1335</v>
      </c>
      <c r="J4381">
        <v>150</v>
      </c>
      <c r="K4381" t="s">
        <v>3670</v>
      </c>
      <c r="L4381">
        <v>46123</v>
      </c>
      <c r="N4381">
        <v>46157</v>
      </c>
      <c r="P4381" t="s">
        <v>1361</v>
      </c>
      <c r="Q4381" t="s">
        <v>3671</v>
      </c>
      <c r="R4381" t="s">
        <v>1781</v>
      </c>
      <c r="S4381" t="s">
        <v>1332</v>
      </c>
      <c r="U4381" t="s">
        <v>1340</v>
      </c>
      <c r="V4381" t="s">
        <v>1341</v>
      </c>
      <c r="W4381" t="s">
        <v>1355</v>
      </c>
      <c r="AC4381" t="s">
        <v>1343</v>
      </c>
      <c r="AF4381" t="s">
        <v>1343</v>
      </c>
      <c r="AI4381">
        <v>27</v>
      </c>
      <c r="AJ4381">
        <v>195</v>
      </c>
      <c r="AL4381">
        <v>0</v>
      </c>
      <c r="AM4381" t="s">
        <v>1332</v>
      </c>
      <c r="AN4381">
        <v>0</v>
      </c>
      <c r="AO4381">
        <v>0</v>
      </c>
    </row>
    <row r="4382" spans="1:41" hidden="1" x14ac:dyDescent="0.3">
      <c r="A4382" t="s">
        <v>1332</v>
      </c>
      <c r="B4382" t="s">
        <v>1332</v>
      </c>
      <c r="C4382" t="s">
        <v>1359</v>
      </c>
      <c r="D4382" t="s">
        <v>2091</v>
      </c>
      <c r="E4382">
        <v>2025339</v>
      </c>
      <c r="F4382" t="s">
        <v>8448</v>
      </c>
      <c r="G4382" t="s">
        <v>8449</v>
      </c>
      <c r="I4382" t="s">
        <v>1335</v>
      </c>
      <c r="J4382">
        <v>0</v>
      </c>
      <c r="K4382" t="s">
        <v>3670</v>
      </c>
      <c r="L4382">
        <v>46123</v>
      </c>
      <c r="N4382">
        <v>46157</v>
      </c>
      <c r="P4382" t="s">
        <v>1361</v>
      </c>
      <c r="Q4382" t="s">
        <v>3671</v>
      </c>
      <c r="R4382" t="s">
        <v>1781</v>
      </c>
      <c r="S4382" t="s">
        <v>1332</v>
      </c>
      <c r="U4382" t="s">
        <v>1340</v>
      </c>
      <c r="V4382" t="s">
        <v>1341</v>
      </c>
      <c r="W4382" t="s">
        <v>1355</v>
      </c>
      <c r="AC4382" t="s">
        <v>1343</v>
      </c>
      <c r="AF4382" t="s">
        <v>1343</v>
      </c>
      <c r="AI4382">
        <v>27</v>
      </c>
      <c r="AJ4382">
        <v>58</v>
      </c>
      <c r="AL4382">
        <v>0</v>
      </c>
      <c r="AM4382" t="s">
        <v>1332</v>
      </c>
      <c r="AN4382">
        <v>0</v>
      </c>
      <c r="AO4382">
        <v>0</v>
      </c>
    </row>
    <row r="4383" spans="1:41" hidden="1" x14ac:dyDescent="0.3">
      <c r="A4383" t="s">
        <v>1332</v>
      </c>
      <c r="B4383" t="s">
        <v>1332</v>
      </c>
      <c r="C4383" t="s">
        <v>1371</v>
      </c>
      <c r="D4383" t="s">
        <v>1860</v>
      </c>
      <c r="E4383" t="s">
        <v>1332</v>
      </c>
      <c r="I4383" t="s">
        <v>1335</v>
      </c>
      <c r="J4383">
        <v>150</v>
      </c>
      <c r="K4383" t="s">
        <v>1862</v>
      </c>
      <c r="L4383">
        <v>46008</v>
      </c>
      <c r="N4383" t="s">
        <v>1863</v>
      </c>
      <c r="P4383" t="s">
        <v>1337</v>
      </c>
      <c r="Q4383" t="s">
        <v>1864</v>
      </c>
      <c r="R4383" t="s">
        <v>1781</v>
      </c>
      <c r="S4383" t="s">
        <v>1332</v>
      </c>
      <c r="U4383" t="s">
        <v>1340</v>
      </c>
      <c r="V4383" t="s">
        <v>1341</v>
      </c>
      <c r="W4383" t="s">
        <v>1339</v>
      </c>
      <c r="X4383">
        <v>46089</v>
      </c>
      <c r="Y4383" t="s">
        <v>1865</v>
      </c>
      <c r="AC4383" t="s">
        <v>1343</v>
      </c>
      <c r="AF4383" t="s">
        <v>1343</v>
      </c>
      <c r="AI4383" t="s">
        <v>1339</v>
      </c>
      <c r="AJ4383" t="s">
        <v>1332</v>
      </c>
      <c r="AL4383">
        <v>0</v>
      </c>
      <c r="AM4383">
        <v>0</v>
      </c>
      <c r="AN4383">
        <v>0</v>
      </c>
      <c r="AO4383">
        <v>0</v>
      </c>
    </row>
    <row r="4384" spans="1:41" hidden="1" x14ac:dyDescent="0.3">
      <c r="A4384" t="s">
        <v>1332</v>
      </c>
      <c r="B4384" t="s">
        <v>1332</v>
      </c>
      <c r="C4384" t="s">
        <v>1359</v>
      </c>
      <c r="D4384" t="s">
        <v>3708</v>
      </c>
      <c r="E4384">
        <v>2025322</v>
      </c>
      <c r="I4384" t="s">
        <v>1369</v>
      </c>
      <c r="J4384">
        <v>0</v>
      </c>
      <c r="K4384" t="s">
        <v>4099</v>
      </c>
      <c r="L4384">
        <v>46058</v>
      </c>
      <c r="N4384">
        <v>46106</v>
      </c>
      <c r="P4384" t="s">
        <v>1420</v>
      </c>
      <c r="Q4384" t="s">
        <v>1669</v>
      </c>
      <c r="R4384" t="s">
        <v>1339</v>
      </c>
      <c r="S4384" t="s">
        <v>1332</v>
      </c>
      <c r="U4384" t="s">
        <v>1340</v>
      </c>
      <c r="V4384" t="s">
        <v>1341</v>
      </c>
      <c r="W4384" t="s">
        <v>1339</v>
      </c>
      <c r="X4384">
        <v>46119</v>
      </c>
      <c r="Y4384" t="s">
        <v>4100</v>
      </c>
      <c r="Z4384">
        <v>2790</v>
      </c>
      <c r="AA4384">
        <v>255</v>
      </c>
      <c r="AB4384">
        <v>89</v>
      </c>
      <c r="AC4384" t="s">
        <v>1408</v>
      </c>
      <c r="AF4384" t="s">
        <v>1343</v>
      </c>
      <c r="AI4384" t="s">
        <v>1339</v>
      </c>
      <c r="AJ4384">
        <v>90</v>
      </c>
      <c r="AL4384">
        <v>2790</v>
      </c>
      <c r="AM4384">
        <v>279</v>
      </c>
      <c r="AN4384">
        <v>9.1397849462365593E-2</v>
      </c>
      <c r="AO4384">
        <v>0.32258064516128998</v>
      </c>
    </row>
    <row r="4385" spans="1:41" hidden="1" x14ac:dyDescent="0.3">
      <c r="A4385" t="s">
        <v>1332</v>
      </c>
      <c r="B4385" t="s">
        <v>1332</v>
      </c>
      <c r="C4385" t="s">
        <v>1359</v>
      </c>
      <c r="D4385" t="s">
        <v>3692</v>
      </c>
      <c r="E4385">
        <v>2026005</v>
      </c>
      <c r="I4385" t="s">
        <v>1369</v>
      </c>
      <c r="J4385">
        <v>0</v>
      </c>
      <c r="K4385" t="s">
        <v>4099</v>
      </c>
      <c r="L4385">
        <v>46058</v>
      </c>
      <c r="N4385">
        <v>46132</v>
      </c>
      <c r="P4385" t="s">
        <v>1420</v>
      </c>
      <c r="Q4385" t="s">
        <v>1669</v>
      </c>
      <c r="R4385" t="s">
        <v>3490</v>
      </c>
      <c r="S4385" t="s">
        <v>1332</v>
      </c>
      <c r="U4385" t="s">
        <v>1340</v>
      </c>
      <c r="V4385" t="s">
        <v>1341</v>
      </c>
      <c r="W4385" t="s">
        <v>1355</v>
      </c>
      <c r="AC4385" t="s">
        <v>1343</v>
      </c>
      <c r="AF4385" t="s">
        <v>1343</v>
      </c>
      <c r="AI4385">
        <v>2</v>
      </c>
      <c r="AJ4385">
        <v>110</v>
      </c>
      <c r="AL4385">
        <v>0</v>
      </c>
      <c r="AM4385" t="s">
        <v>1332</v>
      </c>
      <c r="AN4385">
        <v>0</v>
      </c>
      <c r="AO4385">
        <v>0</v>
      </c>
    </row>
    <row r="4386" spans="1:41" hidden="1" x14ac:dyDescent="0.3">
      <c r="A4386" t="s">
        <v>1332</v>
      </c>
      <c r="B4386" t="s">
        <v>1332</v>
      </c>
      <c r="C4386" t="s">
        <v>39</v>
      </c>
      <c r="D4386" t="s">
        <v>6423</v>
      </c>
      <c r="E4386" t="s">
        <v>6424</v>
      </c>
      <c r="F4386" t="s">
        <v>7959</v>
      </c>
      <c r="I4386" t="s">
        <v>1335</v>
      </c>
      <c r="J4386">
        <v>100</v>
      </c>
      <c r="K4386" t="s">
        <v>7960</v>
      </c>
      <c r="L4386">
        <v>46115</v>
      </c>
      <c r="N4386">
        <v>46157</v>
      </c>
      <c r="P4386" t="s">
        <v>1361</v>
      </c>
      <c r="Q4386" t="s">
        <v>7961</v>
      </c>
      <c r="R4386" t="s">
        <v>1358</v>
      </c>
      <c r="S4386" t="s">
        <v>1332</v>
      </c>
      <c r="U4386" t="s">
        <v>1340</v>
      </c>
      <c r="V4386" t="s">
        <v>1341</v>
      </c>
      <c r="W4386" t="s">
        <v>1358</v>
      </c>
      <c r="AC4386" t="s">
        <v>1343</v>
      </c>
      <c r="AF4386" t="s">
        <v>1343</v>
      </c>
      <c r="AI4386" t="s">
        <v>1358</v>
      </c>
      <c r="AJ4386">
        <v>130</v>
      </c>
      <c r="AL4386">
        <v>0</v>
      </c>
      <c r="AM4386" t="s">
        <v>1332</v>
      </c>
      <c r="AN4386">
        <v>0</v>
      </c>
      <c r="AO4386">
        <v>0</v>
      </c>
    </row>
    <row r="4387" spans="1:41" hidden="1" x14ac:dyDescent="0.3">
      <c r="A4387" t="s">
        <v>1332</v>
      </c>
      <c r="B4387" t="s">
        <v>1332</v>
      </c>
      <c r="C4387" t="s">
        <v>39</v>
      </c>
      <c r="D4387" t="s">
        <v>7163</v>
      </c>
      <c r="E4387" t="s">
        <v>7164</v>
      </c>
      <c r="F4387" t="s">
        <v>7959</v>
      </c>
      <c r="I4387" t="s">
        <v>1335</v>
      </c>
      <c r="J4387">
        <v>0</v>
      </c>
      <c r="K4387" t="s">
        <v>7960</v>
      </c>
      <c r="L4387">
        <v>46115</v>
      </c>
      <c r="N4387">
        <v>46157</v>
      </c>
      <c r="P4387" t="s">
        <v>1361</v>
      </c>
      <c r="Q4387" t="s">
        <v>7961</v>
      </c>
      <c r="R4387" t="s">
        <v>1358</v>
      </c>
      <c r="S4387" t="s">
        <v>1332</v>
      </c>
      <c r="U4387" t="s">
        <v>1340</v>
      </c>
      <c r="V4387" t="s">
        <v>1341</v>
      </c>
      <c r="W4387" t="s">
        <v>1358</v>
      </c>
      <c r="AC4387" t="s">
        <v>1343</v>
      </c>
      <c r="AF4387" t="s">
        <v>1343</v>
      </c>
      <c r="AI4387" t="s">
        <v>1358</v>
      </c>
      <c r="AJ4387">
        <v>0</v>
      </c>
      <c r="AL4387">
        <v>0</v>
      </c>
      <c r="AM4387" t="s">
        <v>1332</v>
      </c>
      <c r="AN4387">
        <v>0</v>
      </c>
      <c r="AO4387">
        <v>0</v>
      </c>
    </row>
    <row r="4388" spans="1:41" hidden="1" x14ac:dyDescent="0.3">
      <c r="A4388" t="s">
        <v>1332</v>
      </c>
      <c r="B4388" t="s">
        <v>1332</v>
      </c>
      <c r="C4388" t="s">
        <v>39</v>
      </c>
      <c r="D4388" t="s">
        <v>7165</v>
      </c>
      <c r="E4388" t="s">
        <v>7166</v>
      </c>
      <c r="F4388" t="s">
        <v>7959</v>
      </c>
      <c r="I4388" t="s">
        <v>1335</v>
      </c>
      <c r="J4388">
        <v>0</v>
      </c>
      <c r="K4388" t="s">
        <v>7960</v>
      </c>
      <c r="L4388">
        <v>46115</v>
      </c>
      <c r="N4388">
        <v>46157</v>
      </c>
      <c r="P4388" t="s">
        <v>1361</v>
      </c>
      <c r="Q4388" t="s">
        <v>7961</v>
      </c>
      <c r="R4388" t="s">
        <v>1358</v>
      </c>
      <c r="S4388" t="s">
        <v>1332</v>
      </c>
      <c r="U4388" t="s">
        <v>1340</v>
      </c>
      <c r="V4388" t="s">
        <v>1341</v>
      </c>
      <c r="W4388" t="s">
        <v>1358</v>
      </c>
      <c r="AC4388" t="s">
        <v>1343</v>
      </c>
      <c r="AF4388" t="s">
        <v>1343</v>
      </c>
      <c r="AI4388" t="s">
        <v>1358</v>
      </c>
      <c r="AJ4388">
        <v>0</v>
      </c>
      <c r="AL4388">
        <v>0</v>
      </c>
      <c r="AM4388" t="s">
        <v>1332</v>
      </c>
      <c r="AN4388">
        <v>0</v>
      </c>
      <c r="AO4388">
        <v>0</v>
      </c>
    </row>
    <row r="4389" spans="1:41" hidden="1" x14ac:dyDescent="0.3">
      <c r="A4389" t="s">
        <v>1332</v>
      </c>
      <c r="B4389" t="s">
        <v>1332</v>
      </c>
      <c r="C4389" t="s">
        <v>39</v>
      </c>
      <c r="D4389" t="s">
        <v>7158</v>
      </c>
      <c r="E4389" t="s">
        <v>7159</v>
      </c>
      <c r="F4389" t="s">
        <v>7959</v>
      </c>
      <c r="I4389" t="s">
        <v>1335</v>
      </c>
      <c r="J4389">
        <v>0</v>
      </c>
      <c r="K4389" t="s">
        <v>7960</v>
      </c>
      <c r="L4389">
        <v>46115</v>
      </c>
      <c r="N4389">
        <v>46157</v>
      </c>
      <c r="P4389" t="s">
        <v>1361</v>
      </c>
      <c r="Q4389" t="s">
        <v>7961</v>
      </c>
      <c r="R4389" t="s">
        <v>1358</v>
      </c>
      <c r="S4389" t="s">
        <v>1332</v>
      </c>
      <c r="U4389" t="s">
        <v>1340</v>
      </c>
      <c r="V4389" t="s">
        <v>1341</v>
      </c>
      <c r="W4389" t="s">
        <v>1358</v>
      </c>
      <c r="AC4389" t="s">
        <v>1343</v>
      </c>
      <c r="AF4389" t="s">
        <v>1343</v>
      </c>
      <c r="AI4389" t="s">
        <v>1358</v>
      </c>
      <c r="AJ4389">
        <v>35</v>
      </c>
      <c r="AL4389">
        <v>0</v>
      </c>
      <c r="AM4389" t="s">
        <v>1332</v>
      </c>
      <c r="AN4389">
        <v>0</v>
      </c>
      <c r="AO4389">
        <v>0</v>
      </c>
    </row>
    <row r="4390" spans="1:41" hidden="1" x14ac:dyDescent="0.3">
      <c r="A4390" t="s">
        <v>1332</v>
      </c>
      <c r="B4390" t="s">
        <v>1332</v>
      </c>
      <c r="C4390" t="s">
        <v>39</v>
      </c>
      <c r="D4390" t="s">
        <v>1763</v>
      </c>
      <c r="E4390">
        <v>2025997</v>
      </c>
      <c r="I4390" t="s">
        <v>1335</v>
      </c>
      <c r="J4390">
        <v>300</v>
      </c>
      <c r="K4390" t="s">
        <v>1802</v>
      </c>
      <c r="L4390">
        <v>45999</v>
      </c>
      <c r="N4390">
        <v>46052</v>
      </c>
      <c r="P4390" t="s">
        <v>1337</v>
      </c>
      <c r="Q4390" t="s">
        <v>1803</v>
      </c>
      <c r="R4390" t="s">
        <v>1358</v>
      </c>
      <c r="S4390" t="s">
        <v>1332</v>
      </c>
      <c r="U4390" t="s">
        <v>1340</v>
      </c>
      <c r="V4390" t="s">
        <v>1341</v>
      </c>
      <c r="W4390" t="s">
        <v>1358</v>
      </c>
      <c r="AC4390" t="s">
        <v>1343</v>
      </c>
      <c r="AF4390" t="s">
        <v>1343</v>
      </c>
      <c r="AI4390" t="s">
        <v>1358</v>
      </c>
      <c r="AJ4390">
        <v>400</v>
      </c>
      <c r="AL4390">
        <v>0</v>
      </c>
      <c r="AM4390" t="s">
        <v>1332</v>
      </c>
      <c r="AN4390">
        <v>0</v>
      </c>
      <c r="AO4390">
        <v>0</v>
      </c>
    </row>
    <row r="4391" spans="1:41" hidden="1" x14ac:dyDescent="0.3">
      <c r="A4391" t="s">
        <v>1332</v>
      </c>
      <c r="B4391" t="s">
        <v>1379</v>
      </c>
      <c r="C4391" t="s">
        <v>1371</v>
      </c>
      <c r="D4391" t="s">
        <v>2519</v>
      </c>
      <c r="E4391">
        <v>2025317</v>
      </c>
      <c r="I4391" t="s">
        <v>1335</v>
      </c>
      <c r="J4391">
        <v>400</v>
      </c>
      <c r="K4391" t="s">
        <v>1802</v>
      </c>
      <c r="L4391">
        <v>46015</v>
      </c>
      <c r="N4391">
        <v>46112</v>
      </c>
      <c r="P4391" t="s">
        <v>1337</v>
      </c>
      <c r="Q4391" t="s">
        <v>1803</v>
      </c>
      <c r="R4391" t="s">
        <v>1339</v>
      </c>
      <c r="S4391" t="s">
        <v>1332</v>
      </c>
      <c r="U4391" t="s">
        <v>1340</v>
      </c>
      <c r="V4391" t="s">
        <v>1341</v>
      </c>
      <c r="W4391" t="s">
        <v>1339</v>
      </c>
      <c r="X4391">
        <v>46099</v>
      </c>
      <c r="Y4391" t="s">
        <v>2520</v>
      </c>
      <c r="Z4391">
        <v>123</v>
      </c>
      <c r="AA4391">
        <v>31</v>
      </c>
      <c r="AB4391">
        <v>2</v>
      </c>
      <c r="AC4391" t="s">
        <v>1343</v>
      </c>
      <c r="AF4391" t="s">
        <v>1343</v>
      </c>
      <c r="AI4391" t="s">
        <v>1339</v>
      </c>
      <c r="AJ4391">
        <v>450</v>
      </c>
      <c r="AL4391">
        <v>123</v>
      </c>
      <c r="AM4391">
        <v>123</v>
      </c>
      <c r="AN4391">
        <v>0.25203252032520301</v>
      </c>
      <c r="AO4391">
        <v>3.6585365853658498</v>
      </c>
    </row>
    <row r="4392" spans="1:41" hidden="1" x14ac:dyDescent="0.3">
      <c r="A4392" t="s">
        <v>1332</v>
      </c>
      <c r="B4392" t="s">
        <v>1379</v>
      </c>
      <c r="C4392" t="s">
        <v>1371</v>
      </c>
      <c r="D4392" t="s">
        <v>2519</v>
      </c>
      <c r="E4392">
        <v>2025317</v>
      </c>
      <c r="I4392" t="s">
        <v>1335</v>
      </c>
      <c r="J4392">
        <v>401</v>
      </c>
      <c r="K4392" t="s">
        <v>1802</v>
      </c>
      <c r="L4392">
        <v>46016</v>
      </c>
      <c r="N4392">
        <v>46112</v>
      </c>
      <c r="P4392" t="s">
        <v>1337</v>
      </c>
      <c r="Q4392" t="s">
        <v>2521</v>
      </c>
      <c r="R4392" t="s">
        <v>1339</v>
      </c>
      <c r="S4392" t="s">
        <v>1332</v>
      </c>
      <c r="U4392" t="s">
        <v>1340</v>
      </c>
      <c r="V4392" t="s">
        <v>1341</v>
      </c>
      <c r="W4392" t="s">
        <v>1339</v>
      </c>
      <c r="X4392">
        <v>46099</v>
      </c>
      <c r="Y4392" t="s">
        <v>2522</v>
      </c>
      <c r="Z4392">
        <v>133</v>
      </c>
      <c r="AA4392">
        <v>32</v>
      </c>
      <c r="AB4392">
        <v>2</v>
      </c>
      <c r="AC4392" t="s">
        <v>1343</v>
      </c>
      <c r="AF4392" t="s">
        <v>1343</v>
      </c>
      <c r="AI4392" t="s">
        <v>1339</v>
      </c>
      <c r="AJ4392">
        <v>451</v>
      </c>
      <c r="AL4392">
        <v>133</v>
      </c>
      <c r="AM4392">
        <v>133</v>
      </c>
      <c r="AN4392">
        <v>0.24060150375939801</v>
      </c>
      <c r="AO4392">
        <v>3.3909774436090201</v>
      </c>
    </row>
    <row r="4393" spans="1:41" hidden="1" x14ac:dyDescent="0.3">
      <c r="A4393" t="s">
        <v>1332</v>
      </c>
      <c r="B4393" t="s">
        <v>1332</v>
      </c>
      <c r="C4393" t="s">
        <v>1359</v>
      </c>
      <c r="D4393" t="s">
        <v>1438</v>
      </c>
      <c r="E4393">
        <v>2025933</v>
      </c>
      <c r="I4393" t="s">
        <v>1335</v>
      </c>
      <c r="J4393">
        <v>130</v>
      </c>
      <c r="K4393" t="s">
        <v>1802</v>
      </c>
      <c r="L4393">
        <v>46021</v>
      </c>
      <c r="N4393">
        <v>46068</v>
      </c>
      <c r="P4393" t="s">
        <v>1337</v>
      </c>
      <c r="Q4393" t="s">
        <v>1803</v>
      </c>
      <c r="R4393" t="s">
        <v>1339</v>
      </c>
      <c r="S4393" t="s">
        <v>1332</v>
      </c>
      <c r="U4393" t="s">
        <v>1340</v>
      </c>
      <c r="V4393" t="s">
        <v>1341</v>
      </c>
      <c r="W4393" t="s">
        <v>1339</v>
      </c>
      <c r="X4393">
        <v>46061</v>
      </c>
      <c r="Y4393" t="s">
        <v>2869</v>
      </c>
      <c r="Z4393">
        <v>321</v>
      </c>
      <c r="AA4393">
        <v>85</v>
      </c>
      <c r="AB4393">
        <v>9</v>
      </c>
      <c r="AC4393" t="s">
        <v>1343</v>
      </c>
      <c r="AF4393" t="s">
        <v>1343</v>
      </c>
      <c r="AI4393" t="s">
        <v>1339</v>
      </c>
      <c r="AJ4393">
        <v>180</v>
      </c>
      <c r="AL4393">
        <v>321</v>
      </c>
      <c r="AM4393">
        <v>321</v>
      </c>
      <c r="AN4393">
        <v>0.26479750778816202</v>
      </c>
      <c r="AO4393">
        <v>0.56074766355140204</v>
      </c>
    </row>
    <row r="4394" spans="1:41" hidden="1" x14ac:dyDescent="0.3">
      <c r="A4394" t="s">
        <v>1332</v>
      </c>
      <c r="B4394" t="s">
        <v>1332</v>
      </c>
      <c r="C4394" t="s">
        <v>1386</v>
      </c>
      <c r="D4394" t="s">
        <v>3692</v>
      </c>
      <c r="E4394">
        <v>2026005</v>
      </c>
      <c r="I4394" t="s">
        <v>1335</v>
      </c>
      <c r="J4394">
        <v>250</v>
      </c>
      <c r="K4394" t="s">
        <v>1802</v>
      </c>
      <c r="L4394">
        <v>46056</v>
      </c>
      <c r="N4394">
        <v>46101</v>
      </c>
      <c r="P4394" t="s">
        <v>1337</v>
      </c>
      <c r="Q4394" t="s">
        <v>1803</v>
      </c>
      <c r="R4394" t="s">
        <v>1358</v>
      </c>
      <c r="S4394" t="s">
        <v>1332</v>
      </c>
      <c r="T4394" t="s">
        <v>3878</v>
      </c>
      <c r="U4394" t="s">
        <v>1340</v>
      </c>
      <c r="V4394" t="s">
        <v>1341</v>
      </c>
      <c r="W4394" t="s">
        <v>1358</v>
      </c>
      <c r="AC4394" t="s">
        <v>1343</v>
      </c>
      <c r="AF4394" t="s">
        <v>1343</v>
      </c>
      <c r="AI4394" t="s">
        <v>1358</v>
      </c>
      <c r="AJ4394">
        <v>360</v>
      </c>
      <c r="AL4394">
        <v>0</v>
      </c>
      <c r="AM4394" t="s">
        <v>1332</v>
      </c>
      <c r="AN4394">
        <v>0</v>
      </c>
      <c r="AO4394">
        <v>0</v>
      </c>
    </row>
    <row r="4395" spans="1:41" hidden="1" x14ac:dyDescent="0.3">
      <c r="A4395" t="s">
        <v>1332</v>
      </c>
      <c r="B4395" t="s">
        <v>1332</v>
      </c>
      <c r="C4395" t="s">
        <v>1386</v>
      </c>
      <c r="D4395" t="s">
        <v>1735</v>
      </c>
      <c r="E4395">
        <v>2025366</v>
      </c>
      <c r="I4395" t="s">
        <v>1335</v>
      </c>
      <c r="J4395">
        <v>250</v>
      </c>
      <c r="K4395" t="s">
        <v>1802</v>
      </c>
      <c r="L4395">
        <v>46056</v>
      </c>
      <c r="N4395">
        <v>46101</v>
      </c>
      <c r="P4395" t="s">
        <v>1337</v>
      </c>
      <c r="Q4395" t="s">
        <v>1803</v>
      </c>
      <c r="R4395" t="s">
        <v>1358</v>
      </c>
      <c r="S4395" t="s">
        <v>1332</v>
      </c>
      <c r="T4395" t="s">
        <v>3878</v>
      </c>
      <c r="U4395" t="s">
        <v>1340</v>
      </c>
      <c r="V4395" t="s">
        <v>1341</v>
      </c>
      <c r="W4395" t="s">
        <v>1358</v>
      </c>
      <c r="AC4395" t="s">
        <v>1343</v>
      </c>
      <c r="AF4395" t="s">
        <v>1343</v>
      </c>
      <c r="AI4395" t="s">
        <v>1358</v>
      </c>
      <c r="AJ4395">
        <v>340</v>
      </c>
      <c r="AL4395">
        <v>0</v>
      </c>
      <c r="AM4395" t="s">
        <v>1332</v>
      </c>
      <c r="AN4395">
        <v>0</v>
      </c>
      <c r="AO4395">
        <v>0</v>
      </c>
    </row>
    <row r="4396" spans="1:41" hidden="1" x14ac:dyDescent="0.3">
      <c r="A4396" t="s">
        <v>1332</v>
      </c>
      <c r="B4396" t="s">
        <v>1332</v>
      </c>
      <c r="C4396" t="s">
        <v>47</v>
      </c>
      <c r="D4396" t="s">
        <v>4577</v>
      </c>
      <c r="E4396">
        <v>2025320</v>
      </c>
      <c r="F4396" t="s">
        <v>4729</v>
      </c>
      <c r="G4396" t="s">
        <v>4730</v>
      </c>
      <c r="I4396" t="s">
        <v>1335</v>
      </c>
      <c r="J4396">
        <v>300</v>
      </c>
      <c r="K4396" t="s">
        <v>1802</v>
      </c>
      <c r="L4396">
        <v>46085</v>
      </c>
      <c r="N4396">
        <v>46142</v>
      </c>
      <c r="P4396" t="s">
        <v>1337</v>
      </c>
      <c r="Q4396" t="s">
        <v>1803</v>
      </c>
      <c r="R4396" t="s">
        <v>1781</v>
      </c>
      <c r="S4396" t="s">
        <v>1332</v>
      </c>
      <c r="U4396" t="s">
        <v>1340</v>
      </c>
      <c r="V4396" t="s">
        <v>1341</v>
      </c>
      <c r="W4396" t="s">
        <v>1355</v>
      </c>
      <c r="AC4396" t="s">
        <v>1343</v>
      </c>
      <c r="AF4396" t="s">
        <v>1343</v>
      </c>
      <c r="AI4396">
        <v>12</v>
      </c>
      <c r="AJ4396">
        <v>345</v>
      </c>
      <c r="AL4396">
        <v>0</v>
      </c>
      <c r="AM4396" t="s">
        <v>1332</v>
      </c>
      <c r="AN4396">
        <v>0</v>
      </c>
      <c r="AO4396">
        <v>0</v>
      </c>
    </row>
    <row r="4397" spans="1:41" hidden="1" x14ac:dyDescent="0.3">
      <c r="A4397" t="s">
        <v>1332</v>
      </c>
      <c r="B4397" t="s">
        <v>1332</v>
      </c>
      <c r="C4397" t="s">
        <v>205</v>
      </c>
      <c r="D4397" t="s">
        <v>2962</v>
      </c>
      <c r="E4397">
        <v>2025945</v>
      </c>
      <c r="F4397" t="s">
        <v>6212</v>
      </c>
      <c r="G4397" t="s">
        <v>6213</v>
      </c>
      <c r="I4397" t="s">
        <v>1335</v>
      </c>
      <c r="J4397">
        <v>150</v>
      </c>
      <c r="K4397" t="s">
        <v>6214</v>
      </c>
      <c r="L4397">
        <v>46097</v>
      </c>
      <c r="N4397">
        <v>46142</v>
      </c>
      <c r="P4397" t="s">
        <v>1337</v>
      </c>
      <c r="Q4397" t="s">
        <v>6215</v>
      </c>
      <c r="R4397" t="s">
        <v>1781</v>
      </c>
      <c r="S4397" t="s">
        <v>1332</v>
      </c>
      <c r="U4397" t="s">
        <v>1340</v>
      </c>
      <c r="V4397" t="s">
        <v>1341</v>
      </c>
      <c r="W4397" t="s">
        <v>1355</v>
      </c>
      <c r="AC4397" t="s">
        <v>1343</v>
      </c>
      <c r="AF4397" t="s">
        <v>1343</v>
      </c>
      <c r="AI4397">
        <v>12</v>
      </c>
      <c r="AJ4397">
        <v>210</v>
      </c>
      <c r="AL4397">
        <v>0</v>
      </c>
      <c r="AM4397" t="s">
        <v>1332</v>
      </c>
      <c r="AN4397">
        <v>0</v>
      </c>
      <c r="AO4397">
        <v>0</v>
      </c>
    </row>
    <row r="4398" spans="1:41" hidden="1" x14ac:dyDescent="0.3">
      <c r="A4398" t="s">
        <v>1332</v>
      </c>
      <c r="B4398" t="s">
        <v>1332</v>
      </c>
      <c r="C4398" t="s">
        <v>39</v>
      </c>
      <c r="D4398" t="s">
        <v>2519</v>
      </c>
      <c r="E4398">
        <v>2025317</v>
      </c>
      <c r="F4398" t="s">
        <v>7061</v>
      </c>
      <c r="G4398" t="s">
        <v>7062</v>
      </c>
      <c r="I4398" t="s">
        <v>1335</v>
      </c>
      <c r="J4398">
        <v>150</v>
      </c>
      <c r="K4398" t="s">
        <v>6214</v>
      </c>
      <c r="L4398">
        <v>46107</v>
      </c>
      <c r="N4398">
        <v>46152</v>
      </c>
      <c r="P4398" t="s">
        <v>1361</v>
      </c>
      <c r="Q4398" t="s">
        <v>6215</v>
      </c>
      <c r="R4398" t="s">
        <v>1781</v>
      </c>
      <c r="S4398" t="s">
        <v>1332</v>
      </c>
      <c r="U4398" t="s">
        <v>1340</v>
      </c>
      <c r="V4398" t="s">
        <v>1341</v>
      </c>
      <c r="W4398" t="s">
        <v>1355</v>
      </c>
      <c r="AC4398" t="s">
        <v>1343</v>
      </c>
      <c r="AF4398" t="s">
        <v>1343</v>
      </c>
      <c r="AI4398">
        <v>22</v>
      </c>
      <c r="AJ4398">
        <v>200</v>
      </c>
      <c r="AL4398">
        <v>0</v>
      </c>
      <c r="AM4398" t="s">
        <v>1332</v>
      </c>
      <c r="AN4398">
        <v>0</v>
      </c>
      <c r="AO4398">
        <v>0</v>
      </c>
    </row>
    <row r="4399" spans="1:41" hidden="1" x14ac:dyDescent="0.3">
      <c r="A4399" t="s">
        <v>1332</v>
      </c>
      <c r="B4399" t="s">
        <v>1332</v>
      </c>
      <c r="C4399" t="s">
        <v>39</v>
      </c>
      <c r="D4399" t="s">
        <v>1755</v>
      </c>
      <c r="E4399">
        <v>2025329</v>
      </c>
      <c r="F4399" t="s">
        <v>7061</v>
      </c>
      <c r="I4399" t="s">
        <v>1335</v>
      </c>
      <c r="J4399">
        <v>0</v>
      </c>
      <c r="K4399" t="s">
        <v>6214</v>
      </c>
      <c r="L4399">
        <v>46107</v>
      </c>
      <c r="N4399">
        <v>46152</v>
      </c>
      <c r="P4399" t="s">
        <v>1361</v>
      </c>
      <c r="Q4399" t="s">
        <v>6215</v>
      </c>
      <c r="R4399" t="s">
        <v>1781</v>
      </c>
      <c r="S4399" t="s">
        <v>1332</v>
      </c>
      <c r="U4399" t="s">
        <v>1340</v>
      </c>
      <c r="V4399" t="s">
        <v>1341</v>
      </c>
      <c r="W4399" t="s">
        <v>1355</v>
      </c>
      <c r="AC4399" t="s">
        <v>1343</v>
      </c>
      <c r="AF4399" t="s">
        <v>1343</v>
      </c>
      <c r="AI4399">
        <v>22</v>
      </c>
      <c r="AJ4399">
        <v>52</v>
      </c>
      <c r="AL4399">
        <v>0</v>
      </c>
      <c r="AM4399" t="s">
        <v>1332</v>
      </c>
      <c r="AN4399">
        <v>0</v>
      </c>
      <c r="AO4399">
        <v>0</v>
      </c>
    </row>
    <row r="4400" spans="1:41" x14ac:dyDescent="0.3">
      <c r="A4400" t="s">
        <v>1332</v>
      </c>
      <c r="B4400" t="s">
        <v>1332</v>
      </c>
      <c r="C4400" t="s">
        <v>1380</v>
      </c>
      <c r="D4400" t="s">
        <v>1438</v>
      </c>
      <c r="E4400">
        <v>2025933</v>
      </c>
      <c r="I4400" t="s">
        <v>1335</v>
      </c>
      <c r="J4400">
        <v>350</v>
      </c>
      <c r="K4400" t="s">
        <v>4002</v>
      </c>
      <c r="L4400" s="42">
        <v>46058</v>
      </c>
      <c r="N4400">
        <v>46096</v>
      </c>
      <c r="P4400" t="s">
        <v>1337</v>
      </c>
      <c r="Q4400" t="s">
        <v>4003</v>
      </c>
      <c r="R4400" t="s">
        <v>1339</v>
      </c>
      <c r="S4400" t="s">
        <v>1332</v>
      </c>
      <c r="U4400" t="s">
        <v>1340</v>
      </c>
      <c r="V4400" t="s">
        <v>1341</v>
      </c>
      <c r="W4400" t="s">
        <v>1339</v>
      </c>
      <c r="X4400">
        <v>46082</v>
      </c>
      <c r="Y4400" t="s">
        <v>4004</v>
      </c>
      <c r="Z4400">
        <v>72</v>
      </c>
      <c r="AA4400">
        <v>18</v>
      </c>
      <c r="AB4400">
        <v>11</v>
      </c>
      <c r="AC4400" t="s">
        <v>1343</v>
      </c>
      <c r="AF4400" t="s">
        <v>1343</v>
      </c>
      <c r="AI4400" t="s">
        <v>1339</v>
      </c>
      <c r="AJ4400">
        <v>400</v>
      </c>
      <c r="AL4400">
        <v>72</v>
      </c>
      <c r="AM4400">
        <v>72</v>
      </c>
      <c r="AN4400">
        <v>0.25</v>
      </c>
      <c r="AO4400">
        <v>5.5555555555555598</v>
      </c>
    </row>
    <row r="4401" spans="1:41" x14ac:dyDescent="0.3">
      <c r="A4401" t="s">
        <v>1332</v>
      </c>
      <c r="B4401" t="s">
        <v>1332</v>
      </c>
      <c r="C4401" t="s">
        <v>1380</v>
      </c>
      <c r="D4401" t="s">
        <v>1755</v>
      </c>
      <c r="E4401">
        <v>2025329</v>
      </c>
      <c r="I4401" t="s">
        <v>1335</v>
      </c>
      <c r="J4401">
        <v>0</v>
      </c>
      <c r="K4401" t="s">
        <v>4002</v>
      </c>
      <c r="L4401" s="42">
        <v>46058</v>
      </c>
      <c r="N4401">
        <v>46096</v>
      </c>
      <c r="P4401" t="s">
        <v>1337</v>
      </c>
      <c r="Q4401" t="s">
        <v>4003</v>
      </c>
      <c r="R4401" t="s">
        <v>1339</v>
      </c>
      <c r="S4401" t="s">
        <v>1332</v>
      </c>
      <c r="U4401" t="s">
        <v>1340</v>
      </c>
      <c r="V4401" t="s">
        <v>1341</v>
      </c>
      <c r="W4401" t="s">
        <v>1339</v>
      </c>
      <c r="X4401">
        <v>46082</v>
      </c>
      <c r="Y4401" t="s">
        <v>4004</v>
      </c>
      <c r="Z4401">
        <v>72</v>
      </c>
      <c r="AA4401">
        <v>18</v>
      </c>
      <c r="AB4401">
        <v>11</v>
      </c>
      <c r="AC4401" t="s">
        <v>1343</v>
      </c>
      <c r="AF4401" t="s">
        <v>1343</v>
      </c>
      <c r="AI4401" t="s">
        <v>1339</v>
      </c>
      <c r="AJ4401">
        <v>52</v>
      </c>
      <c r="AL4401" t="s">
        <v>1332</v>
      </c>
      <c r="AM4401" t="s">
        <v>1332</v>
      </c>
      <c r="AN4401">
        <v>0.25</v>
      </c>
      <c r="AO4401">
        <v>0</v>
      </c>
    </row>
    <row r="4402" spans="1:41" x14ac:dyDescent="0.3">
      <c r="A4402" t="s">
        <v>1332</v>
      </c>
      <c r="B4402" t="s">
        <v>1332</v>
      </c>
      <c r="C4402" t="s">
        <v>1380</v>
      </c>
      <c r="D4402" t="s">
        <v>3328</v>
      </c>
      <c r="E4402">
        <v>2025308</v>
      </c>
      <c r="I4402" t="s">
        <v>1335</v>
      </c>
      <c r="J4402">
        <v>250</v>
      </c>
      <c r="K4402" t="s">
        <v>3999</v>
      </c>
      <c r="L4402" s="42">
        <v>46058</v>
      </c>
      <c r="N4402">
        <v>46096</v>
      </c>
      <c r="P4402" t="s">
        <v>1361</v>
      </c>
      <c r="Q4402" t="s">
        <v>4000</v>
      </c>
      <c r="R4402" t="s">
        <v>1339</v>
      </c>
      <c r="S4402" t="s">
        <v>1332</v>
      </c>
      <c r="U4402" t="s">
        <v>1340</v>
      </c>
      <c r="V4402" t="s">
        <v>1341</v>
      </c>
      <c r="W4402" t="s">
        <v>1339</v>
      </c>
      <c r="X4402">
        <v>46092</v>
      </c>
      <c r="Y4402" t="s">
        <v>4001</v>
      </c>
      <c r="Z4402">
        <v>311</v>
      </c>
      <c r="AA4402">
        <v>77</v>
      </c>
      <c r="AB4402">
        <v>12</v>
      </c>
      <c r="AC4402" t="s">
        <v>1343</v>
      </c>
      <c r="AF4402" t="s">
        <v>1343</v>
      </c>
      <c r="AI4402" t="s">
        <v>1339</v>
      </c>
      <c r="AJ4402">
        <v>305</v>
      </c>
      <c r="AL4402">
        <v>311</v>
      </c>
      <c r="AM4402">
        <v>311</v>
      </c>
      <c r="AN4402">
        <v>0.247588424437299</v>
      </c>
      <c r="AO4402">
        <v>0.98070739549839203</v>
      </c>
    </row>
    <row r="4403" spans="1:41" x14ac:dyDescent="0.3">
      <c r="A4403" t="s">
        <v>1332</v>
      </c>
      <c r="B4403" t="s">
        <v>1332</v>
      </c>
      <c r="C4403" t="s">
        <v>1380</v>
      </c>
      <c r="D4403" t="s">
        <v>3993</v>
      </c>
      <c r="E4403" t="s">
        <v>1332</v>
      </c>
      <c r="I4403" t="s">
        <v>1335</v>
      </c>
      <c r="J4403">
        <v>250</v>
      </c>
      <c r="K4403" t="s">
        <v>3999</v>
      </c>
      <c r="L4403" s="42">
        <v>46058</v>
      </c>
      <c r="N4403">
        <v>46096</v>
      </c>
      <c r="P4403" t="s">
        <v>1361</v>
      </c>
      <c r="Q4403" t="s">
        <v>4000</v>
      </c>
      <c r="R4403" t="s">
        <v>1358</v>
      </c>
      <c r="S4403" t="s">
        <v>1332</v>
      </c>
      <c r="U4403" t="s">
        <v>1340</v>
      </c>
      <c r="V4403" t="s">
        <v>1341</v>
      </c>
      <c r="W4403" t="s">
        <v>1358</v>
      </c>
      <c r="AC4403" t="s">
        <v>1343</v>
      </c>
      <c r="AF4403" t="s">
        <v>1343</v>
      </c>
      <c r="AI4403" t="s">
        <v>1358</v>
      </c>
      <c r="AJ4403" t="s">
        <v>1332</v>
      </c>
      <c r="AL4403">
        <v>0</v>
      </c>
      <c r="AM4403" t="s">
        <v>1332</v>
      </c>
      <c r="AN4403">
        <v>0</v>
      </c>
      <c r="AO4403">
        <v>0</v>
      </c>
    </row>
    <row r="4404" spans="1:41" hidden="1" x14ac:dyDescent="0.3">
      <c r="A4404" t="s">
        <v>1332</v>
      </c>
      <c r="B4404" t="s">
        <v>1332</v>
      </c>
      <c r="C4404" t="s">
        <v>47</v>
      </c>
      <c r="D4404" t="s">
        <v>1438</v>
      </c>
      <c r="E4404">
        <v>2025933</v>
      </c>
      <c r="I4404" t="s">
        <v>1335</v>
      </c>
      <c r="J4404">
        <v>0</v>
      </c>
      <c r="K4404" t="s">
        <v>4193</v>
      </c>
      <c r="L4404">
        <v>46060</v>
      </c>
      <c r="N4404">
        <v>46112</v>
      </c>
      <c r="P4404" t="s">
        <v>1361</v>
      </c>
      <c r="Q4404" t="s">
        <v>4194</v>
      </c>
      <c r="R4404" t="s">
        <v>1339</v>
      </c>
      <c r="S4404" t="s">
        <v>1332</v>
      </c>
      <c r="U4404" t="s">
        <v>1537</v>
      </c>
      <c r="V4404" t="s">
        <v>1341</v>
      </c>
      <c r="W4404" t="s">
        <v>1339</v>
      </c>
      <c r="X4404">
        <v>46082</v>
      </c>
      <c r="Y4404" t="s">
        <v>4195</v>
      </c>
      <c r="Z4404">
        <v>134</v>
      </c>
      <c r="AA4404">
        <v>57</v>
      </c>
      <c r="AB4404">
        <v>3</v>
      </c>
      <c r="AC4404" t="s">
        <v>1343</v>
      </c>
      <c r="AF4404" t="s">
        <v>1343</v>
      </c>
      <c r="AI4404" t="s">
        <v>1339</v>
      </c>
      <c r="AJ4404">
        <v>50</v>
      </c>
      <c r="AL4404">
        <v>134</v>
      </c>
      <c r="AM4404">
        <v>134</v>
      </c>
      <c r="AN4404">
        <v>0.42537313432835799</v>
      </c>
      <c r="AO4404">
        <v>0.37313432835820898</v>
      </c>
    </row>
    <row r="4405" spans="1:41" hidden="1" x14ac:dyDescent="0.3">
      <c r="A4405" t="s">
        <v>1332</v>
      </c>
      <c r="B4405" t="s">
        <v>1379</v>
      </c>
      <c r="C4405" t="s">
        <v>47</v>
      </c>
      <c r="D4405" t="s">
        <v>1755</v>
      </c>
      <c r="E4405">
        <v>2025329</v>
      </c>
      <c r="I4405" t="s">
        <v>1335</v>
      </c>
      <c r="J4405">
        <v>0</v>
      </c>
      <c r="K4405" t="s">
        <v>4193</v>
      </c>
      <c r="L4405">
        <v>46060</v>
      </c>
      <c r="N4405">
        <v>46112</v>
      </c>
      <c r="P4405" t="s">
        <v>1361</v>
      </c>
      <c r="Q4405" t="s">
        <v>4194</v>
      </c>
      <c r="R4405" t="s">
        <v>1339</v>
      </c>
      <c r="S4405" t="s">
        <v>1332</v>
      </c>
      <c r="U4405" t="s">
        <v>1537</v>
      </c>
      <c r="V4405" t="s">
        <v>1341</v>
      </c>
      <c r="W4405" t="s">
        <v>1339</v>
      </c>
      <c r="X4405">
        <v>46082</v>
      </c>
      <c r="Y4405" t="s">
        <v>4195</v>
      </c>
      <c r="Z4405">
        <v>134</v>
      </c>
      <c r="AA4405">
        <v>57</v>
      </c>
      <c r="AB4405">
        <v>3</v>
      </c>
      <c r="AC4405" t="s">
        <v>1343</v>
      </c>
      <c r="AF4405" t="s">
        <v>1343</v>
      </c>
      <c r="AI4405" t="s">
        <v>1339</v>
      </c>
      <c r="AJ4405">
        <v>52</v>
      </c>
      <c r="AL4405" t="s">
        <v>1332</v>
      </c>
      <c r="AM4405" t="s">
        <v>1332</v>
      </c>
      <c r="AN4405">
        <v>0.42537313432835799</v>
      </c>
      <c r="AO4405">
        <v>0</v>
      </c>
    </row>
    <row r="4406" spans="1:41" hidden="1" x14ac:dyDescent="0.3">
      <c r="A4406" t="s">
        <v>1332</v>
      </c>
      <c r="B4406" t="s">
        <v>1332</v>
      </c>
      <c r="C4406" t="s">
        <v>47</v>
      </c>
      <c r="D4406" t="s">
        <v>2962</v>
      </c>
      <c r="E4406">
        <v>2025945</v>
      </c>
      <c r="F4406" t="s">
        <v>5729</v>
      </c>
      <c r="G4406" t="s">
        <v>5730</v>
      </c>
      <c r="I4406" t="s">
        <v>1335</v>
      </c>
      <c r="J4406">
        <v>50</v>
      </c>
      <c r="K4406" t="s">
        <v>4193</v>
      </c>
      <c r="L4406">
        <v>46092</v>
      </c>
      <c r="N4406">
        <v>46132</v>
      </c>
      <c r="P4406" t="s">
        <v>1361</v>
      </c>
      <c r="Q4406" t="s">
        <v>4194</v>
      </c>
      <c r="R4406" t="s">
        <v>1339</v>
      </c>
      <c r="S4406" t="s">
        <v>1332</v>
      </c>
      <c r="U4406" t="s">
        <v>1340</v>
      </c>
      <c r="V4406" t="s">
        <v>1341</v>
      </c>
      <c r="W4406" t="s">
        <v>1339</v>
      </c>
      <c r="X4406">
        <v>46100</v>
      </c>
      <c r="Y4406" t="s">
        <v>5731</v>
      </c>
      <c r="Z4406">
        <v>116</v>
      </c>
      <c r="AA4406">
        <v>58</v>
      </c>
      <c r="AB4406">
        <v>3</v>
      </c>
      <c r="AC4406" t="s">
        <v>1343</v>
      </c>
      <c r="AF4406" t="s">
        <v>1343</v>
      </c>
      <c r="AI4406" t="s">
        <v>1339</v>
      </c>
      <c r="AJ4406">
        <v>110</v>
      </c>
      <c r="AL4406">
        <v>116</v>
      </c>
      <c r="AM4406">
        <v>116</v>
      </c>
      <c r="AN4406">
        <v>0.5</v>
      </c>
      <c r="AO4406">
        <v>0.94827586206896597</v>
      </c>
    </row>
    <row r="4407" spans="1:41" x14ac:dyDescent="0.3">
      <c r="A4407" t="s">
        <v>1332</v>
      </c>
      <c r="B4407" t="s">
        <v>1332</v>
      </c>
      <c r="C4407" t="s">
        <v>1380</v>
      </c>
      <c r="D4407" t="s">
        <v>1438</v>
      </c>
      <c r="E4407">
        <v>2025933</v>
      </c>
      <c r="I4407" t="s">
        <v>1335</v>
      </c>
      <c r="J4407">
        <v>300</v>
      </c>
      <c r="K4407" t="s">
        <v>3994</v>
      </c>
      <c r="L4407" s="42">
        <v>46058</v>
      </c>
      <c r="N4407">
        <v>46096</v>
      </c>
      <c r="P4407" t="s">
        <v>1337</v>
      </c>
      <c r="Q4407" t="s">
        <v>3995</v>
      </c>
      <c r="R4407" t="s">
        <v>1339</v>
      </c>
      <c r="S4407" t="s">
        <v>1332</v>
      </c>
      <c r="U4407" t="s">
        <v>1340</v>
      </c>
      <c r="V4407" t="s">
        <v>1341</v>
      </c>
      <c r="W4407" t="s">
        <v>1339</v>
      </c>
      <c r="X4407">
        <v>46087</v>
      </c>
      <c r="Y4407" t="s">
        <v>3996</v>
      </c>
      <c r="Z4407">
        <v>35</v>
      </c>
      <c r="AA4407">
        <v>15</v>
      </c>
      <c r="AB4407">
        <v>8</v>
      </c>
      <c r="AC4407" t="s">
        <v>1343</v>
      </c>
      <c r="AF4407" t="s">
        <v>1343</v>
      </c>
      <c r="AI4407" t="s">
        <v>1339</v>
      </c>
      <c r="AJ4407">
        <v>350</v>
      </c>
      <c r="AL4407">
        <v>35</v>
      </c>
      <c r="AM4407">
        <v>35</v>
      </c>
      <c r="AN4407">
        <v>0.42857142857142899</v>
      </c>
      <c r="AO4407">
        <v>10</v>
      </c>
    </row>
    <row r="4408" spans="1:41" x14ac:dyDescent="0.3">
      <c r="A4408" t="s">
        <v>1332</v>
      </c>
      <c r="B4408" t="s">
        <v>1332</v>
      </c>
      <c r="C4408" t="s">
        <v>1380</v>
      </c>
      <c r="D4408" t="s">
        <v>1755</v>
      </c>
      <c r="E4408">
        <v>2025329</v>
      </c>
      <c r="I4408" t="s">
        <v>1335</v>
      </c>
      <c r="J4408">
        <v>0</v>
      </c>
      <c r="K4408" t="s">
        <v>3994</v>
      </c>
      <c r="L4408" s="42">
        <v>46058</v>
      </c>
      <c r="N4408">
        <v>46096</v>
      </c>
      <c r="P4408" t="s">
        <v>1337</v>
      </c>
      <c r="Q4408" t="s">
        <v>3995</v>
      </c>
      <c r="R4408" t="s">
        <v>1339</v>
      </c>
      <c r="S4408" t="s">
        <v>1332</v>
      </c>
      <c r="U4408" t="s">
        <v>1340</v>
      </c>
      <c r="V4408" t="s">
        <v>1341</v>
      </c>
      <c r="W4408" t="s">
        <v>1339</v>
      </c>
      <c r="X4408">
        <v>46087</v>
      </c>
      <c r="Y4408" t="s">
        <v>3996</v>
      </c>
      <c r="Z4408">
        <v>35</v>
      </c>
      <c r="AA4408">
        <v>15</v>
      </c>
      <c r="AB4408">
        <v>8</v>
      </c>
      <c r="AC4408" t="s">
        <v>1343</v>
      </c>
      <c r="AF4408" t="s">
        <v>1343</v>
      </c>
      <c r="AI4408" t="s">
        <v>1339</v>
      </c>
      <c r="AJ4408">
        <v>52</v>
      </c>
      <c r="AL4408" t="s">
        <v>1332</v>
      </c>
      <c r="AM4408" t="s">
        <v>1332</v>
      </c>
      <c r="AN4408">
        <v>0.42857142857142899</v>
      </c>
      <c r="AO4408">
        <v>0</v>
      </c>
    </row>
    <row r="4409" spans="1:41" x14ac:dyDescent="0.3">
      <c r="A4409" t="s">
        <v>1332</v>
      </c>
      <c r="B4409" t="s">
        <v>1332</v>
      </c>
      <c r="C4409" t="s">
        <v>1380</v>
      </c>
      <c r="D4409" t="s">
        <v>3692</v>
      </c>
      <c r="E4409">
        <v>2026005</v>
      </c>
      <c r="I4409" t="s">
        <v>1335</v>
      </c>
      <c r="J4409">
        <v>400</v>
      </c>
      <c r="K4409" t="s">
        <v>3307</v>
      </c>
      <c r="L4409" s="42">
        <v>46058</v>
      </c>
      <c r="N4409">
        <v>46142</v>
      </c>
      <c r="P4409" t="s">
        <v>1337</v>
      </c>
      <c r="Q4409" t="s">
        <v>748</v>
      </c>
      <c r="R4409" t="s">
        <v>1781</v>
      </c>
      <c r="S4409" t="s">
        <v>1332</v>
      </c>
      <c r="U4409" t="s">
        <v>1340</v>
      </c>
      <c r="V4409" t="s">
        <v>1341</v>
      </c>
      <c r="W4409" t="s">
        <v>1355</v>
      </c>
      <c r="AC4409" t="s">
        <v>1343</v>
      </c>
      <c r="AF4409" t="s">
        <v>1343</v>
      </c>
      <c r="AI4409">
        <v>12</v>
      </c>
      <c r="AJ4409">
        <v>510</v>
      </c>
      <c r="AL4409">
        <v>0</v>
      </c>
      <c r="AM4409" t="s">
        <v>1332</v>
      </c>
      <c r="AN4409">
        <v>0</v>
      </c>
      <c r="AO4409">
        <v>0</v>
      </c>
    </row>
    <row r="4410" spans="1:41" x14ac:dyDescent="0.3">
      <c r="A4410" t="s">
        <v>1332</v>
      </c>
      <c r="B4410" t="s">
        <v>1332</v>
      </c>
      <c r="C4410" t="s">
        <v>1380</v>
      </c>
      <c r="D4410" t="s">
        <v>2962</v>
      </c>
      <c r="E4410">
        <v>2025945</v>
      </c>
      <c r="I4410" t="s">
        <v>1335</v>
      </c>
      <c r="J4410">
        <v>100</v>
      </c>
      <c r="K4410" t="s">
        <v>3460</v>
      </c>
      <c r="L4410" s="42">
        <v>46058</v>
      </c>
      <c r="N4410">
        <v>46096</v>
      </c>
      <c r="P4410" t="s">
        <v>1337</v>
      </c>
      <c r="Q4410" t="s">
        <v>3461</v>
      </c>
      <c r="R4410" t="s">
        <v>1339</v>
      </c>
      <c r="S4410" t="s">
        <v>1332</v>
      </c>
      <c r="U4410" t="s">
        <v>1340</v>
      </c>
      <c r="V4410" t="s">
        <v>1341</v>
      </c>
      <c r="W4410" t="s">
        <v>1339</v>
      </c>
      <c r="X4410">
        <v>46085</v>
      </c>
      <c r="Y4410" t="s">
        <v>3997</v>
      </c>
      <c r="Z4410">
        <v>184</v>
      </c>
      <c r="AA4410">
        <v>150</v>
      </c>
      <c r="AB4410">
        <v>3</v>
      </c>
      <c r="AC4410" t="s">
        <v>1343</v>
      </c>
      <c r="AF4410" t="s">
        <v>1343</v>
      </c>
      <c r="AI4410" t="s">
        <v>1339</v>
      </c>
      <c r="AJ4410">
        <v>160</v>
      </c>
      <c r="AL4410">
        <v>184</v>
      </c>
      <c r="AM4410">
        <v>184</v>
      </c>
      <c r="AN4410">
        <v>0.815217391304348</v>
      </c>
      <c r="AO4410">
        <v>0.86956521739130399</v>
      </c>
    </row>
    <row r="4411" spans="1:41" hidden="1" x14ac:dyDescent="0.3">
      <c r="A4411" t="s">
        <v>1332</v>
      </c>
      <c r="B4411" t="s">
        <v>1332</v>
      </c>
      <c r="C4411" t="s">
        <v>1359</v>
      </c>
      <c r="D4411" t="s">
        <v>2962</v>
      </c>
      <c r="E4411">
        <v>2025945</v>
      </c>
      <c r="F4411" t="s">
        <v>7226</v>
      </c>
      <c r="G4411" t="s">
        <v>7227</v>
      </c>
      <c r="I4411" t="s">
        <v>1335</v>
      </c>
      <c r="J4411">
        <v>300</v>
      </c>
      <c r="K4411" t="s">
        <v>7228</v>
      </c>
      <c r="L4411">
        <v>46109</v>
      </c>
      <c r="N4411">
        <v>46157</v>
      </c>
      <c r="P4411" t="s">
        <v>1337</v>
      </c>
      <c r="Q4411" t="s">
        <v>7229</v>
      </c>
      <c r="R4411" t="s">
        <v>1781</v>
      </c>
      <c r="S4411" t="s">
        <v>1332</v>
      </c>
      <c r="U4411" t="s">
        <v>1340</v>
      </c>
      <c r="V4411" t="s">
        <v>1341</v>
      </c>
      <c r="W4411" t="s">
        <v>1355</v>
      </c>
      <c r="AC4411" t="s">
        <v>1343</v>
      </c>
      <c r="AF4411" t="s">
        <v>1343</v>
      </c>
      <c r="AI4411">
        <v>27</v>
      </c>
      <c r="AJ4411">
        <v>360</v>
      </c>
      <c r="AL4411">
        <v>0</v>
      </c>
      <c r="AM4411" t="s">
        <v>1332</v>
      </c>
      <c r="AN4411">
        <v>0</v>
      </c>
      <c r="AO4411">
        <v>0</v>
      </c>
    </row>
    <row r="4412" spans="1:41" hidden="1" x14ac:dyDescent="0.3">
      <c r="C4412" t="s">
        <v>39</v>
      </c>
      <c r="D4412" t="s">
        <v>8322</v>
      </c>
      <c r="E4412" t="s">
        <v>1332</v>
      </c>
      <c r="F4412" t="s">
        <v>8873</v>
      </c>
      <c r="G4412" t="s">
        <v>8634</v>
      </c>
      <c r="I4412" t="s">
        <v>1335</v>
      </c>
      <c r="J4412">
        <v>80</v>
      </c>
      <c r="K4412" t="s">
        <v>8874</v>
      </c>
      <c r="L4412">
        <v>46128</v>
      </c>
      <c r="N4412">
        <v>46172</v>
      </c>
      <c r="P4412" t="s">
        <v>1337</v>
      </c>
      <c r="Q4412" t="s">
        <v>8875</v>
      </c>
      <c r="U4412" t="s">
        <v>1340</v>
      </c>
      <c r="V4412" t="s">
        <v>1341</v>
      </c>
      <c r="W4412" t="s">
        <v>1355</v>
      </c>
      <c r="AC4412" t="s">
        <v>1343</v>
      </c>
      <c r="AF4412" t="s">
        <v>1343</v>
      </c>
      <c r="AI4412">
        <v>42</v>
      </c>
      <c r="AJ4412" t="s">
        <v>1332</v>
      </c>
      <c r="AL4412">
        <v>0</v>
      </c>
      <c r="AM4412" t="s">
        <v>1332</v>
      </c>
      <c r="AN4412">
        <v>0</v>
      </c>
      <c r="AO4412">
        <v>0</v>
      </c>
    </row>
    <row r="4413" spans="1:41" hidden="1" x14ac:dyDescent="0.3">
      <c r="A4413" t="s">
        <v>1332</v>
      </c>
      <c r="B4413" t="s">
        <v>1332</v>
      </c>
      <c r="C4413" t="s">
        <v>304</v>
      </c>
      <c r="D4413" t="s">
        <v>3368</v>
      </c>
      <c r="E4413">
        <v>2025505</v>
      </c>
      <c r="I4413" t="s">
        <v>1335</v>
      </c>
      <c r="J4413">
        <v>350</v>
      </c>
      <c r="K4413" t="s">
        <v>4083</v>
      </c>
      <c r="L4413">
        <v>46056</v>
      </c>
      <c r="N4413">
        <v>46117</v>
      </c>
      <c r="P4413" t="s">
        <v>1337</v>
      </c>
      <c r="Q4413" t="s">
        <v>4084</v>
      </c>
      <c r="R4413" t="s">
        <v>1358</v>
      </c>
      <c r="S4413" t="s">
        <v>1374</v>
      </c>
      <c r="T4413" t="s">
        <v>4085</v>
      </c>
      <c r="U4413" t="s">
        <v>1340</v>
      </c>
      <c r="V4413" t="s">
        <v>1341</v>
      </c>
      <c r="W4413" t="s">
        <v>1454</v>
      </c>
      <c r="AC4413" t="s">
        <v>1343</v>
      </c>
      <c r="AF4413" t="s">
        <v>1343</v>
      </c>
      <c r="AI4413" t="s">
        <v>1352</v>
      </c>
      <c r="AJ4413">
        <v>405</v>
      </c>
      <c r="AL4413">
        <v>0</v>
      </c>
      <c r="AM4413" t="s">
        <v>1332</v>
      </c>
      <c r="AN4413">
        <v>0</v>
      </c>
      <c r="AO4413">
        <v>0</v>
      </c>
    </row>
    <row r="4414" spans="1:41" hidden="1" x14ac:dyDescent="0.3">
      <c r="A4414" t="s">
        <v>1332</v>
      </c>
      <c r="B4414" t="s">
        <v>1332</v>
      </c>
      <c r="C4414" t="s">
        <v>304</v>
      </c>
      <c r="D4414" t="s">
        <v>2091</v>
      </c>
      <c r="E4414">
        <v>2025339</v>
      </c>
      <c r="I4414" t="s">
        <v>1335</v>
      </c>
      <c r="J4414">
        <v>0</v>
      </c>
      <c r="K4414" t="s">
        <v>4083</v>
      </c>
      <c r="L4414">
        <v>46056</v>
      </c>
      <c r="N4414">
        <v>46117</v>
      </c>
      <c r="P4414" t="s">
        <v>1337</v>
      </c>
      <c r="Q4414" t="s">
        <v>4084</v>
      </c>
      <c r="R4414" t="s">
        <v>1358</v>
      </c>
      <c r="S4414" t="s">
        <v>1374</v>
      </c>
      <c r="T4414" t="s">
        <v>4085</v>
      </c>
      <c r="U4414" t="s">
        <v>1340</v>
      </c>
      <c r="V4414" t="s">
        <v>1341</v>
      </c>
      <c r="W4414" t="s">
        <v>1454</v>
      </c>
      <c r="AC4414" t="s">
        <v>1343</v>
      </c>
      <c r="AF4414" t="s">
        <v>1343</v>
      </c>
      <c r="AI4414" t="s">
        <v>1352</v>
      </c>
      <c r="AJ4414">
        <v>58</v>
      </c>
      <c r="AL4414">
        <v>0</v>
      </c>
      <c r="AM4414" t="s">
        <v>1332</v>
      </c>
      <c r="AN4414">
        <v>0</v>
      </c>
      <c r="AO4414">
        <v>0</v>
      </c>
    </row>
    <row r="4415" spans="1:41" hidden="1" x14ac:dyDescent="0.3">
      <c r="A4415" t="s">
        <v>1332</v>
      </c>
      <c r="B4415" t="s">
        <v>1332</v>
      </c>
      <c r="C4415" t="s">
        <v>39</v>
      </c>
      <c r="D4415" t="s">
        <v>3906</v>
      </c>
      <c r="E4415">
        <v>2026009</v>
      </c>
      <c r="I4415" t="s">
        <v>1335</v>
      </c>
      <c r="J4415">
        <v>160</v>
      </c>
      <c r="K4415" t="s">
        <v>4244</v>
      </c>
      <c r="L4415">
        <v>46062</v>
      </c>
      <c r="N4415">
        <v>46122</v>
      </c>
      <c r="P4415" t="s">
        <v>1361</v>
      </c>
      <c r="Q4415" t="s">
        <v>4245</v>
      </c>
      <c r="R4415" t="s">
        <v>1339</v>
      </c>
      <c r="S4415" t="s">
        <v>1374</v>
      </c>
      <c r="T4415" t="s">
        <v>4246</v>
      </c>
      <c r="U4415" t="s">
        <v>3513</v>
      </c>
      <c r="V4415" t="s">
        <v>1341</v>
      </c>
      <c r="W4415" t="s">
        <v>1339</v>
      </c>
      <c r="X4415">
        <v>46108</v>
      </c>
      <c r="Y4415" t="s">
        <v>4247</v>
      </c>
      <c r="Z4415">
        <v>25</v>
      </c>
      <c r="AA4415">
        <v>9</v>
      </c>
      <c r="AB4415">
        <v>4</v>
      </c>
      <c r="AC4415" t="s">
        <v>1343</v>
      </c>
      <c r="AF4415" t="s">
        <v>1343</v>
      </c>
      <c r="AI4415" t="s">
        <v>1339</v>
      </c>
      <c r="AJ4415">
        <v>215</v>
      </c>
      <c r="AL4415">
        <v>25</v>
      </c>
      <c r="AM4415">
        <v>25</v>
      </c>
      <c r="AN4415">
        <v>0.36</v>
      </c>
      <c r="AO4415">
        <v>8.6</v>
      </c>
    </row>
    <row r="4416" spans="1:41" hidden="1" x14ac:dyDescent="0.3">
      <c r="A4416" t="s">
        <v>1332</v>
      </c>
      <c r="B4416" t="s">
        <v>1332</v>
      </c>
      <c r="C4416" t="s">
        <v>39</v>
      </c>
      <c r="D4416" t="s">
        <v>2091</v>
      </c>
      <c r="E4416">
        <v>2025339</v>
      </c>
      <c r="I4416" t="s">
        <v>1335</v>
      </c>
      <c r="J4416">
        <v>0</v>
      </c>
      <c r="K4416" t="s">
        <v>4244</v>
      </c>
      <c r="L4416">
        <v>46062</v>
      </c>
      <c r="N4416">
        <v>46113</v>
      </c>
      <c r="P4416" t="s">
        <v>1361</v>
      </c>
      <c r="Q4416" t="s">
        <v>4245</v>
      </c>
      <c r="R4416" t="s">
        <v>1339</v>
      </c>
      <c r="S4416" t="s">
        <v>1374</v>
      </c>
      <c r="T4416" t="s">
        <v>4246</v>
      </c>
      <c r="U4416" t="s">
        <v>3513</v>
      </c>
      <c r="V4416" t="s">
        <v>1341</v>
      </c>
      <c r="W4416" t="s">
        <v>1339</v>
      </c>
      <c r="X4416">
        <v>46108</v>
      </c>
      <c r="Y4416" t="s">
        <v>4247</v>
      </c>
      <c r="Z4416">
        <v>25</v>
      </c>
      <c r="AA4416">
        <v>9</v>
      </c>
      <c r="AB4416">
        <v>4</v>
      </c>
      <c r="AC4416" t="s">
        <v>1343</v>
      </c>
      <c r="AF4416" t="s">
        <v>1343</v>
      </c>
      <c r="AI4416" t="s">
        <v>1339</v>
      </c>
      <c r="AJ4416">
        <v>58</v>
      </c>
      <c r="AL4416" t="s">
        <v>1332</v>
      </c>
      <c r="AM4416" t="s">
        <v>1332</v>
      </c>
      <c r="AN4416">
        <v>0.36</v>
      </c>
      <c r="AO4416">
        <v>0</v>
      </c>
    </row>
    <row r="4417" spans="1:41" hidden="1" x14ac:dyDescent="0.3">
      <c r="A4417" t="s">
        <v>1332</v>
      </c>
      <c r="B4417" t="s">
        <v>1332</v>
      </c>
      <c r="C4417" t="s">
        <v>39</v>
      </c>
      <c r="D4417" t="s">
        <v>3452</v>
      </c>
      <c r="E4417" t="s">
        <v>3453</v>
      </c>
      <c r="I4417" t="s">
        <v>1335</v>
      </c>
      <c r="J4417">
        <v>160</v>
      </c>
      <c r="K4417" t="s">
        <v>4244</v>
      </c>
      <c r="L4417">
        <v>46062</v>
      </c>
      <c r="N4417">
        <v>46113</v>
      </c>
      <c r="P4417" t="s">
        <v>1361</v>
      </c>
      <c r="Q4417" t="s">
        <v>4245</v>
      </c>
      <c r="R4417" t="s">
        <v>1339</v>
      </c>
      <c r="S4417" t="s">
        <v>1374</v>
      </c>
      <c r="T4417" t="s">
        <v>4246</v>
      </c>
      <c r="U4417" t="s">
        <v>3513</v>
      </c>
      <c r="V4417" t="s">
        <v>1341</v>
      </c>
      <c r="W4417" t="s">
        <v>1339</v>
      </c>
      <c r="X4417">
        <v>46116</v>
      </c>
      <c r="Y4417" t="s">
        <v>4248</v>
      </c>
      <c r="Z4417">
        <v>11</v>
      </c>
      <c r="AA4417">
        <v>7</v>
      </c>
      <c r="AB4417">
        <v>3</v>
      </c>
      <c r="AC4417" t="s">
        <v>1343</v>
      </c>
      <c r="AF4417" t="s">
        <v>1343</v>
      </c>
      <c r="AI4417" t="s">
        <v>1339</v>
      </c>
      <c r="AJ4417">
        <v>160</v>
      </c>
      <c r="AL4417">
        <v>11</v>
      </c>
      <c r="AM4417">
        <v>11</v>
      </c>
      <c r="AN4417">
        <v>0.63636363636363602</v>
      </c>
      <c r="AO4417">
        <v>14.545454545454501</v>
      </c>
    </row>
    <row r="4418" spans="1:41" hidden="1" x14ac:dyDescent="0.3">
      <c r="A4418" t="s">
        <v>1332</v>
      </c>
      <c r="B4418" t="s">
        <v>1332</v>
      </c>
      <c r="C4418" t="s">
        <v>205</v>
      </c>
      <c r="D4418" t="s">
        <v>2120</v>
      </c>
      <c r="E4418">
        <v>2024878</v>
      </c>
      <c r="I4418" t="s">
        <v>1335</v>
      </c>
      <c r="J4418">
        <v>80</v>
      </c>
      <c r="K4418" t="s">
        <v>2133</v>
      </c>
      <c r="L4418">
        <v>46007</v>
      </c>
      <c r="N4418">
        <v>46052</v>
      </c>
      <c r="P4418" t="s">
        <v>1337</v>
      </c>
      <c r="Q4418" t="s">
        <v>2134</v>
      </c>
      <c r="R4418" t="s">
        <v>1352</v>
      </c>
      <c r="S4418" t="s">
        <v>1332</v>
      </c>
      <c r="U4418" t="s">
        <v>1340</v>
      </c>
      <c r="V4418" t="s">
        <v>1341</v>
      </c>
      <c r="W4418" t="s">
        <v>1355</v>
      </c>
      <c r="AC4418" t="s">
        <v>1343</v>
      </c>
      <c r="AF4418" t="s">
        <v>1343</v>
      </c>
      <c r="AI4418" t="s">
        <v>1352</v>
      </c>
      <c r="AJ4418">
        <v>155</v>
      </c>
      <c r="AL4418">
        <v>0</v>
      </c>
      <c r="AM4418" t="s">
        <v>1332</v>
      </c>
      <c r="AN4418">
        <v>0</v>
      </c>
      <c r="AO4418">
        <v>0</v>
      </c>
    </row>
    <row r="4419" spans="1:41" hidden="1" x14ac:dyDescent="0.3">
      <c r="A4419" t="s">
        <v>1332</v>
      </c>
      <c r="B4419" t="s">
        <v>1332</v>
      </c>
      <c r="C4419" t="s">
        <v>205</v>
      </c>
      <c r="D4419" t="s">
        <v>2140</v>
      </c>
      <c r="E4419">
        <v>2025321</v>
      </c>
      <c r="I4419" t="s">
        <v>1335</v>
      </c>
      <c r="J4419">
        <v>80</v>
      </c>
      <c r="K4419" t="s">
        <v>2133</v>
      </c>
      <c r="L4419">
        <v>46007</v>
      </c>
      <c r="N4419">
        <v>46052</v>
      </c>
      <c r="P4419" t="s">
        <v>1337</v>
      </c>
      <c r="Q4419" t="s">
        <v>2134</v>
      </c>
      <c r="R4419" t="s">
        <v>1352</v>
      </c>
      <c r="S4419" t="s">
        <v>1332</v>
      </c>
      <c r="U4419" t="s">
        <v>1340</v>
      </c>
      <c r="V4419" t="s">
        <v>1341</v>
      </c>
      <c r="W4419" t="s">
        <v>1355</v>
      </c>
      <c r="AC4419" t="s">
        <v>1343</v>
      </c>
      <c r="AF4419" t="s">
        <v>1343</v>
      </c>
      <c r="AI4419" t="s">
        <v>1352</v>
      </c>
      <c r="AJ4419">
        <v>180</v>
      </c>
      <c r="AL4419">
        <v>0</v>
      </c>
      <c r="AM4419" t="s">
        <v>1332</v>
      </c>
      <c r="AN4419">
        <v>0</v>
      </c>
      <c r="AO4419">
        <v>0</v>
      </c>
    </row>
    <row r="4420" spans="1:41" hidden="1" x14ac:dyDescent="0.3">
      <c r="A4420" t="s">
        <v>1332</v>
      </c>
      <c r="B4420" t="s">
        <v>1332</v>
      </c>
      <c r="C4420" t="s">
        <v>39</v>
      </c>
      <c r="D4420" t="s">
        <v>2338</v>
      </c>
      <c r="E4420" t="s">
        <v>1332</v>
      </c>
      <c r="I4420" t="s">
        <v>1335</v>
      </c>
      <c r="J4420">
        <v>80</v>
      </c>
      <c r="K4420" t="s">
        <v>2133</v>
      </c>
      <c r="L4420">
        <v>46001</v>
      </c>
      <c r="N4420">
        <v>46052</v>
      </c>
      <c r="P4420" t="s">
        <v>1361</v>
      </c>
      <c r="Q4420" t="s">
        <v>2134</v>
      </c>
      <c r="R4420" t="s">
        <v>1358</v>
      </c>
      <c r="S4420" t="s">
        <v>1332</v>
      </c>
      <c r="U4420" t="s">
        <v>1340</v>
      </c>
      <c r="V4420" t="s">
        <v>1341</v>
      </c>
      <c r="W4420" t="s">
        <v>1358</v>
      </c>
      <c r="AC4420" t="s">
        <v>1343</v>
      </c>
      <c r="AF4420" t="s">
        <v>1343</v>
      </c>
      <c r="AI4420" t="s">
        <v>1358</v>
      </c>
      <c r="AJ4420" t="s">
        <v>1332</v>
      </c>
      <c r="AL4420">
        <v>0</v>
      </c>
      <c r="AM4420" t="s">
        <v>1332</v>
      </c>
      <c r="AN4420">
        <v>0</v>
      </c>
      <c r="AO4420">
        <v>0</v>
      </c>
    </row>
    <row r="4421" spans="1:41" hidden="1" x14ac:dyDescent="0.3">
      <c r="A4421" t="s">
        <v>1332</v>
      </c>
      <c r="B4421" t="s">
        <v>1332</v>
      </c>
      <c r="C4421" t="s">
        <v>1359</v>
      </c>
      <c r="D4421" t="s">
        <v>2962</v>
      </c>
      <c r="E4421">
        <v>2025945</v>
      </c>
      <c r="F4421" t="s">
        <v>6575</v>
      </c>
      <c r="G4421" t="s">
        <v>6576</v>
      </c>
      <c r="I4421" t="s">
        <v>1335</v>
      </c>
      <c r="J4421">
        <v>180</v>
      </c>
      <c r="K4421" t="s">
        <v>6577</v>
      </c>
      <c r="L4421">
        <v>46101</v>
      </c>
      <c r="N4421">
        <v>46152</v>
      </c>
      <c r="P4421" t="s">
        <v>1361</v>
      </c>
      <c r="Q4421" t="s">
        <v>6578</v>
      </c>
      <c r="R4421" t="s">
        <v>1339</v>
      </c>
      <c r="S4421" t="s">
        <v>1332</v>
      </c>
      <c r="U4421" t="s">
        <v>1340</v>
      </c>
      <c r="V4421" t="s">
        <v>1341</v>
      </c>
      <c r="W4421" t="s">
        <v>1339</v>
      </c>
      <c r="X4421">
        <v>46113</v>
      </c>
      <c r="Y4421" t="s">
        <v>6579</v>
      </c>
      <c r="Z4421">
        <v>71</v>
      </c>
      <c r="AA4421">
        <v>30</v>
      </c>
      <c r="AB4421">
        <v>9</v>
      </c>
      <c r="AC4421" t="s">
        <v>1343</v>
      </c>
      <c r="AF4421" t="s">
        <v>1343</v>
      </c>
      <c r="AI4421" t="s">
        <v>1339</v>
      </c>
      <c r="AJ4421">
        <v>240</v>
      </c>
      <c r="AL4421">
        <v>71</v>
      </c>
      <c r="AM4421">
        <v>71</v>
      </c>
      <c r="AN4421">
        <v>0.42253521126760601</v>
      </c>
      <c r="AO4421">
        <v>3.3802816901408401</v>
      </c>
    </row>
    <row r="4422" spans="1:41" hidden="1" x14ac:dyDescent="0.3">
      <c r="A4422" t="s">
        <v>1332</v>
      </c>
      <c r="B4422" t="s">
        <v>1332</v>
      </c>
      <c r="C4422" t="s">
        <v>39</v>
      </c>
      <c r="D4422" t="s">
        <v>2962</v>
      </c>
      <c r="E4422">
        <v>2025945</v>
      </c>
      <c r="F4422" t="s">
        <v>6448</v>
      </c>
      <c r="G4422" t="s">
        <v>6449</v>
      </c>
      <c r="I4422" t="s">
        <v>1335</v>
      </c>
      <c r="J4422">
        <v>50</v>
      </c>
      <c r="K4422" t="s">
        <v>6450</v>
      </c>
      <c r="L4422">
        <v>46100</v>
      </c>
      <c r="N4422">
        <v>46152</v>
      </c>
      <c r="P4422" t="s">
        <v>1361</v>
      </c>
      <c r="Q4422" t="s">
        <v>6451</v>
      </c>
      <c r="R4422" t="s">
        <v>1781</v>
      </c>
      <c r="S4422" t="s">
        <v>1332</v>
      </c>
      <c r="U4422" t="s">
        <v>1340</v>
      </c>
      <c r="V4422" t="s">
        <v>1341</v>
      </c>
      <c r="W4422" t="s">
        <v>1355</v>
      </c>
      <c r="AC4422" t="s">
        <v>1343</v>
      </c>
      <c r="AF4422" t="s">
        <v>1343</v>
      </c>
      <c r="AI4422">
        <v>22</v>
      </c>
      <c r="AJ4422">
        <v>110</v>
      </c>
      <c r="AL4422">
        <v>0</v>
      </c>
      <c r="AM4422" t="s">
        <v>1332</v>
      </c>
      <c r="AN4422">
        <v>0</v>
      </c>
      <c r="AO4422">
        <v>0</v>
      </c>
    </row>
    <row r="4423" spans="1:41" hidden="1" x14ac:dyDescent="0.3">
      <c r="A4423" t="s">
        <v>1332</v>
      </c>
      <c r="B4423" t="s">
        <v>1332</v>
      </c>
      <c r="C4423" t="s">
        <v>205</v>
      </c>
      <c r="D4423" t="s">
        <v>1972</v>
      </c>
      <c r="E4423" t="s">
        <v>1973</v>
      </c>
      <c r="I4423" t="s">
        <v>1335</v>
      </c>
      <c r="J4423">
        <v>0</v>
      </c>
      <c r="K4423" t="s">
        <v>3470</v>
      </c>
      <c r="L4423">
        <v>46043</v>
      </c>
      <c r="N4423">
        <v>46096</v>
      </c>
      <c r="P4423" t="s">
        <v>1337</v>
      </c>
      <c r="Q4423" t="s">
        <v>3471</v>
      </c>
      <c r="R4423" t="s">
        <v>1352</v>
      </c>
      <c r="S4423" t="s">
        <v>1332</v>
      </c>
      <c r="U4423" t="s">
        <v>1537</v>
      </c>
      <c r="V4423" t="s">
        <v>1341</v>
      </c>
      <c r="W4423" t="s">
        <v>1355</v>
      </c>
      <c r="AC4423" t="s">
        <v>1343</v>
      </c>
      <c r="AF4423" t="s">
        <v>1343</v>
      </c>
      <c r="AI4423" t="s">
        <v>1352</v>
      </c>
      <c r="AJ4423">
        <v>85</v>
      </c>
      <c r="AL4423">
        <v>0</v>
      </c>
      <c r="AM4423" t="s">
        <v>1332</v>
      </c>
      <c r="AN4423">
        <v>0</v>
      </c>
      <c r="AO4423">
        <v>0</v>
      </c>
    </row>
    <row r="4424" spans="1:41" hidden="1" x14ac:dyDescent="0.3">
      <c r="A4424" t="s">
        <v>1332</v>
      </c>
      <c r="B4424" t="s">
        <v>1332</v>
      </c>
      <c r="C4424" t="s">
        <v>205</v>
      </c>
      <c r="D4424" t="s">
        <v>1976</v>
      </c>
      <c r="E4424" t="s">
        <v>1977</v>
      </c>
      <c r="I4424" t="s">
        <v>1335</v>
      </c>
      <c r="J4424">
        <v>0</v>
      </c>
      <c r="K4424" t="s">
        <v>3470</v>
      </c>
      <c r="L4424">
        <v>46043</v>
      </c>
      <c r="N4424">
        <v>46096</v>
      </c>
      <c r="P4424" t="s">
        <v>1337</v>
      </c>
      <c r="Q4424" t="s">
        <v>3471</v>
      </c>
      <c r="R4424" t="s">
        <v>1352</v>
      </c>
      <c r="S4424" t="s">
        <v>1332</v>
      </c>
      <c r="U4424" t="s">
        <v>1537</v>
      </c>
      <c r="V4424" t="s">
        <v>1341</v>
      </c>
      <c r="W4424" t="s">
        <v>1355</v>
      </c>
      <c r="AC4424" t="s">
        <v>1343</v>
      </c>
      <c r="AF4424" t="s">
        <v>1343</v>
      </c>
      <c r="AI4424" t="s">
        <v>1352</v>
      </c>
      <c r="AJ4424">
        <v>42</v>
      </c>
      <c r="AL4424">
        <v>0</v>
      </c>
      <c r="AM4424" t="s">
        <v>1332</v>
      </c>
      <c r="AN4424">
        <v>0</v>
      </c>
      <c r="AO4424">
        <v>0</v>
      </c>
    </row>
    <row r="4425" spans="1:41" hidden="1" x14ac:dyDescent="0.3">
      <c r="A4425" t="s">
        <v>1332</v>
      </c>
      <c r="B4425" t="s">
        <v>1332</v>
      </c>
      <c r="C4425" t="s">
        <v>39</v>
      </c>
      <c r="D4425" t="s">
        <v>2519</v>
      </c>
      <c r="E4425">
        <v>2025317</v>
      </c>
      <c r="F4425" t="s">
        <v>7824</v>
      </c>
      <c r="I4425" t="s">
        <v>1335</v>
      </c>
      <c r="J4425">
        <v>650</v>
      </c>
      <c r="K4425" t="s">
        <v>7825</v>
      </c>
      <c r="L4425">
        <v>46114</v>
      </c>
      <c r="N4425">
        <v>46157</v>
      </c>
      <c r="P4425" t="s">
        <v>1337</v>
      </c>
      <c r="Q4425" t="s">
        <v>7826</v>
      </c>
      <c r="R4425" t="s">
        <v>1339</v>
      </c>
      <c r="S4425" t="s">
        <v>1332</v>
      </c>
      <c r="U4425" t="s">
        <v>1340</v>
      </c>
      <c r="V4425" t="s">
        <v>1341</v>
      </c>
      <c r="W4425" t="s">
        <v>1339</v>
      </c>
      <c r="X4425">
        <v>46125</v>
      </c>
      <c r="Y4425" t="s">
        <v>7827</v>
      </c>
      <c r="AC4425" t="s">
        <v>1343</v>
      </c>
      <c r="AF4425" t="s">
        <v>1343</v>
      </c>
      <c r="AI4425" t="s">
        <v>1339</v>
      </c>
      <c r="AJ4425">
        <v>700</v>
      </c>
      <c r="AL4425">
        <v>0</v>
      </c>
      <c r="AM4425">
        <v>0</v>
      </c>
      <c r="AN4425">
        <v>0</v>
      </c>
      <c r="AO4425">
        <v>0</v>
      </c>
    </row>
    <row r="4426" spans="1:41" hidden="1" x14ac:dyDescent="0.3">
      <c r="A4426" t="s">
        <v>1332</v>
      </c>
      <c r="B4426" t="s">
        <v>1332</v>
      </c>
      <c r="C4426" t="s">
        <v>39</v>
      </c>
      <c r="D4426" t="s">
        <v>1755</v>
      </c>
      <c r="E4426">
        <v>2025329</v>
      </c>
      <c r="F4426" t="s">
        <v>7824</v>
      </c>
      <c r="I4426" t="s">
        <v>1335</v>
      </c>
      <c r="J4426">
        <v>0</v>
      </c>
      <c r="K4426" t="s">
        <v>7825</v>
      </c>
      <c r="L4426">
        <v>46114</v>
      </c>
      <c r="N4426">
        <v>46157</v>
      </c>
      <c r="P4426" t="s">
        <v>1337</v>
      </c>
      <c r="Q4426" t="s">
        <v>7826</v>
      </c>
      <c r="R4426" t="s">
        <v>1339</v>
      </c>
      <c r="S4426" t="s">
        <v>1332</v>
      </c>
      <c r="U4426" t="s">
        <v>1340</v>
      </c>
      <c r="V4426" t="s">
        <v>1341</v>
      </c>
      <c r="W4426" t="s">
        <v>1339</v>
      </c>
      <c r="X4426">
        <v>46125</v>
      </c>
      <c r="Y4426" t="s">
        <v>7827</v>
      </c>
      <c r="AC4426" t="s">
        <v>1343</v>
      </c>
      <c r="AF4426" t="s">
        <v>1343</v>
      </c>
      <c r="AI4426" t="s">
        <v>1339</v>
      </c>
      <c r="AJ4426">
        <v>52</v>
      </c>
      <c r="AL4426" t="s">
        <v>1332</v>
      </c>
      <c r="AM4426" t="s">
        <v>1332</v>
      </c>
      <c r="AN4426">
        <v>0</v>
      </c>
      <c r="AO4426">
        <v>0</v>
      </c>
    </row>
    <row r="4427" spans="1:41" hidden="1" x14ac:dyDescent="0.3">
      <c r="A4427" t="s">
        <v>1332</v>
      </c>
      <c r="B4427" t="s">
        <v>1332</v>
      </c>
      <c r="C4427" t="s">
        <v>1359</v>
      </c>
      <c r="D4427" t="s">
        <v>7165</v>
      </c>
      <c r="E4427" t="s">
        <v>7166</v>
      </c>
      <c r="F4427" t="s">
        <v>8147</v>
      </c>
      <c r="G4427" t="s">
        <v>4636</v>
      </c>
      <c r="I4427" t="s">
        <v>1335</v>
      </c>
      <c r="J4427">
        <v>650</v>
      </c>
      <c r="K4427" t="s">
        <v>7825</v>
      </c>
      <c r="L4427">
        <v>46120</v>
      </c>
      <c r="N4427">
        <v>46157</v>
      </c>
      <c r="P4427" t="s">
        <v>1337</v>
      </c>
      <c r="Q4427" t="s">
        <v>7826</v>
      </c>
      <c r="R4427" t="s">
        <v>1781</v>
      </c>
      <c r="S4427" t="s">
        <v>1332</v>
      </c>
      <c r="U4427" t="s">
        <v>1340</v>
      </c>
      <c r="V4427" t="s">
        <v>1341</v>
      </c>
      <c r="W4427" t="s">
        <v>1355</v>
      </c>
      <c r="AC4427" t="s">
        <v>1343</v>
      </c>
      <c r="AF4427" t="s">
        <v>1343</v>
      </c>
      <c r="AI4427">
        <v>27</v>
      </c>
      <c r="AJ4427">
        <v>650</v>
      </c>
      <c r="AL4427">
        <v>0</v>
      </c>
      <c r="AM4427" t="s">
        <v>1332</v>
      </c>
      <c r="AN4427">
        <v>0</v>
      </c>
      <c r="AO4427">
        <v>0</v>
      </c>
    </row>
    <row r="4428" spans="1:41" hidden="1" x14ac:dyDescent="0.3">
      <c r="A4428" t="s">
        <v>1332</v>
      </c>
      <c r="B4428" t="s">
        <v>1332</v>
      </c>
      <c r="C4428" t="s">
        <v>1359</v>
      </c>
      <c r="D4428" t="s">
        <v>7158</v>
      </c>
      <c r="E4428" t="s">
        <v>7159</v>
      </c>
      <c r="F4428" t="s">
        <v>8147</v>
      </c>
      <c r="G4428" t="s">
        <v>4636</v>
      </c>
      <c r="I4428" t="s">
        <v>1335</v>
      </c>
      <c r="J4428">
        <v>0</v>
      </c>
      <c r="K4428" t="s">
        <v>7825</v>
      </c>
      <c r="L4428">
        <v>46120</v>
      </c>
      <c r="N4428">
        <v>46157</v>
      </c>
      <c r="P4428" t="s">
        <v>1337</v>
      </c>
      <c r="Q4428" t="s">
        <v>7826</v>
      </c>
      <c r="R4428" t="s">
        <v>1781</v>
      </c>
      <c r="S4428" t="s">
        <v>1332</v>
      </c>
      <c r="U4428" t="s">
        <v>1340</v>
      </c>
      <c r="V4428" t="s">
        <v>1341</v>
      </c>
      <c r="W4428" t="s">
        <v>1355</v>
      </c>
      <c r="AC4428" t="s">
        <v>1343</v>
      </c>
      <c r="AF4428" t="s">
        <v>1343</v>
      </c>
      <c r="AI4428">
        <v>27</v>
      </c>
      <c r="AJ4428">
        <v>35</v>
      </c>
      <c r="AL4428">
        <v>0</v>
      </c>
      <c r="AM4428" t="s">
        <v>1332</v>
      </c>
      <c r="AN4428">
        <v>0</v>
      </c>
      <c r="AO4428">
        <v>0</v>
      </c>
    </row>
    <row r="4429" spans="1:41" hidden="1" x14ac:dyDescent="0.3">
      <c r="A4429" t="s">
        <v>1332</v>
      </c>
      <c r="B4429" t="s">
        <v>1332</v>
      </c>
      <c r="C4429" t="s">
        <v>1359</v>
      </c>
      <c r="D4429" t="s">
        <v>6423</v>
      </c>
      <c r="E4429" t="s">
        <v>6424</v>
      </c>
      <c r="F4429" t="s">
        <v>8147</v>
      </c>
      <c r="G4429" t="s">
        <v>4636</v>
      </c>
      <c r="I4429" t="s">
        <v>1335</v>
      </c>
      <c r="J4429">
        <v>0</v>
      </c>
      <c r="K4429" t="s">
        <v>7825</v>
      </c>
      <c r="L4429">
        <v>46120</v>
      </c>
      <c r="N4429">
        <v>46157</v>
      </c>
      <c r="P4429" t="s">
        <v>1337</v>
      </c>
      <c r="Q4429" t="s">
        <v>7826</v>
      </c>
      <c r="R4429" t="s">
        <v>1781</v>
      </c>
      <c r="S4429" t="s">
        <v>1332</v>
      </c>
      <c r="U4429" t="s">
        <v>1340</v>
      </c>
      <c r="V4429" t="s">
        <v>1341</v>
      </c>
      <c r="W4429" t="s">
        <v>1355</v>
      </c>
      <c r="AC4429" t="s">
        <v>1343</v>
      </c>
      <c r="AF4429" t="s">
        <v>1343</v>
      </c>
      <c r="AI4429">
        <v>27</v>
      </c>
      <c r="AJ4429">
        <v>30</v>
      </c>
      <c r="AL4429">
        <v>0</v>
      </c>
      <c r="AM4429" t="s">
        <v>1332</v>
      </c>
      <c r="AN4429">
        <v>0</v>
      </c>
      <c r="AO4429">
        <v>0</v>
      </c>
    </row>
    <row r="4430" spans="1:41" hidden="1" x14ac:dyDescent="0.3">
      <c r="A4430" t="s">
        <v>1332</v>
      </c>
      <c r="B4430" t="s">
        <v>1332</v>
      </c>
      <c r="C4430" t="s">
        <v>1359</v>
      </c>
      <c r="D4430" t="s">
        <v>7163</v>
      </c>
      <c r="E4430" t="s">
        <v>7164</v>
      </c>
      <c r="F4430" t="s">
        <v>8147</v>
      </c>
      <c r="G4430" t="s">
        <v>4636</v>
      </c>
      <c r="I4430" t="s">
        <v>1335</v>
      </c>
      <c r="J4430">
        <v>0</v>
      </c>
      <c r="K4430" t="s">
        <v>7825</v>
      </c>
      <c r="L4430">
        <v>46120</v>
      </c>
      <c r="N4430">
        <v>46157</v>
      </c>
      <c r="P4430" t="s">
        <v>1337</v>
      </c>
      <c r="Q4430" t="s">
        <v>7826</v>
      </c>
      <c r="R4430" t="s">
        <v>1781</v>
      </c>
      <c r="S4430" t="s">
        <v>1332</v>
      </c>
      <c r="U4430" t="s">
        <v>1340</v>
      </c>
      <c r="V4430" t="s">
        <v>1341</v>
      </c>
      <c r="W4430" t="s">
        <v>1355</v>
      </c>
      <c r="AC4430" t="s">
        <v>1343</v>
      </c>
      <c r="AF4430" t="s">
        <v>1343</v>
      </c>
      <c r="AI4430">
        <v>27</v>
      </c>
      <c r="AJ4430">
        <v>0</v>
      </c>
      <c r="AL4430">
        <v>0</v>
      </c>
      <c r="AM4430" t="s">
        <v>1332</v>
      </c>
      <c r="AN4430">
        <v>0</v>
      </c>
      <c r="AO4430">
        <v>0</v>
      </c>
    </row>
    <row r="4431" spans="1:41" hidden="1" x14ac:dyDescent="0.3">
      <c r="A4431" t="s">
        <v>1332</v>
      </c>
      <c r="B4431" t="s">
        <v>1332</v>
      </c>
      <c r="C4431" t="s">
        <v>1359</v>
      </c>
      <c r="D4431" t="s">
        <v>2962</v>
      </c>
      <c r="E4431">
        <v>2025945</v>
      </c>
      <c r="F4431" t="s">
        <v>8147</v>
      </c>
      <c r="G4431" t="s">
        <v>4636</v>
      </c>
      <c r="I4431" t="s">
        <v>1335</v>
      </c>
      <c r="J4431">
        <v>650</v>
      </c>
      <c r="K4431" t="s">
        <v>7825</v>
      </c>
      <c r="L4431">
        <v>46120</v>
      </c>
      <c r="N4431">
        <v>46157</v>
      </c>
      <c r="P4431" t="s">
        <v>1337</v>
      </c>
      <c r="Q4431" t="s">
        <v>7826</v>
      </c>
      <c r="R4431" t="s">
        <v>1781</v>
      </c>
      <c r="S4431" t="s">
        <v>1332</v>
      </c>
      <c r="U4431" t="s">
        <v>1340</v>
      </c>
      <c r="V4431" t="s">
        <v>1341</v>
      </c>
      <c r="W4431" t="s">
        <v>1355</v>
      </c>
      <c r="AC4431" t="s">
        <v>1343</v>
      </c>
      <c r="AF4431" t="s">
        <v>1343</v>
      </c>
      <c r="AI4431">
        <v>27</v>
      </c>
      <c r="AJ4431">
        <v>710</v>
      </c>
      <c r="AL4431">
        <v>0</v>
      </c>
      <c r="AM4431" t="s">
        <v>1332</v>
      </c>
      <c r="AN4431">
        <v>0</v>
      </c>
      <c r="AO4431">
        <v>0</v>
      </c>
    </row>
    <row r="4432" spans="1:41" hidden="1" x14ac:dyDescent="0.3">
      <c r="A4432" t="s">
        <v>1332</v>
      </c>
      <c r="B4432" t="s">
        <v>1332</v>
      </c>
      <c r="C4432" t="s">
        <v>1371</v>
      </c>
      <c r="D4432" t="s">
        <v>3692</v>
      </c>
      <c r="E4432">
        <v>2026005</v>
      </c>
      <c r="I4432" t="s">
        <v>1335</v>
      </c>
      <c r="J4432">
        <v>500</v>
      </c>
      <c r="K4432" t="s">
        <v>4011</v>
      </c>
      <c r="L4432">
        <v>46058</v>
      </c>
      <c r="N4432">
        <v>46132</v>
      </c>
      <c r="P4432" t="s">
        <v>1361</v>
      </c>
      <c r="Q4432" t="s">
        <v>4012</v>
      </c>
      <c r="R4432" t="s">
        <v>3490</v>
      </c>
      <c r="S4432" t="s">
        <v>1332</v>
      </c>
      <c r="U4432" t="s">
        <v>1340</v>
      </c>
      <c r="V4432" t="s">
        <v>1341</v>
      </c>
      <c r="W4432" t="s">
        <v>1355</v>
      </c>
      <c r="AC4432" t="s">
        <v>1343</v>
      </c>
      <c r="AF4432" t="s">
        <v>1343</v>
      </c>
      <c r="AI4432">
        <v>2</v>
      </c>
      <c r="AJ4432">
        <v>610</v>
      </c>
      <c r="AL4432">
        <v>0</v>
      </c>
      <c r="AM4432" t="s">
        <v>1332</v>
      </c>
      <c r="AN4432">
        <v>0</v>
      </c>
      <c r="AO4432">
        <v>0</v>
      </c>
    </row>
    <row r="4433" spans="1:41" hidden="1" x14ac:dyDescent="0.3">
      <c r="A4433" t="s">
        <v>1332</v>
      </c>
      <c r="B4433" t="s">
        <v>1332</v>
      </c>
      <c r="C4433" t="s">
        <v>304</v>
      </c>
      <c r="D4433" t="s">
        <v>1333</v>
      </c>
      <c r="E4433" t="s">
        <v>1334</v>
      </c>
      <c r="I4433" t="s">
        <v>1335</v>
      </c>
      <c r="J4433">
        <v>550</v>
      </c>
      <c r="K4433" t="s">
        <v>1409</v>
      </c>
      <c r="L4433">
        <v>46010</v>
      </c>
      <c r="N4433">
        <v>46052</v>
      </c>
      <c r="P4433" t="s">
        <v>1337</v>
      </c>
      <c r="Q4433" t="s">
        <v>1410</v>
      </c>
      <c r="R4433" t="s">
        <v>1339</v>
      </c>
      <c r="S4433" t="s">
        <v>1332</v>
      </c>
      <c r="U4433" t="s">
        <v>1340</v>
      </c>
      <c r="V4433" t="s">
        <v>1341</v>
      </c>
      <c r="W4433" t="s">
        <v>1339</v>
      </c>
      <c r="X4433">
        <v>46056</v>
      </c>
      <c r="Y4433" t="s">
        <v>1411</v>
      </c>
      <c r="Z4433">
        <v>280</v>
      </c>
      <c r="AA4433">
        <v>53</v>
      </c>
      <c r="AB4433">
        <v>5</v>
      </c>
      <c r="AC4433" t="s">
        <v>1343</v>
      </c>
      <c r="AF4433" t="s">
        <v>1343</v>
      </c>
      <c r="AI4433" t="s">
        <v>1339</v>
      </c>
      <c r="AJ4433">
        <v>628</v>
      </c>
      <c r="AL4433">
        <v>280</v>
      </c>
      <c r="AM4433">
        <v>280</v>
      </c>
      <c r="AN4433">
        <v>0.189285714285714</v>
      </c>
      <c r="AO4433">
        <v>2.2428571428571402</v>
      </c>
    </row>
    <row r="4434" spans="1:41" hidden="1" x14ac:dyDescent="0.3">
      <c r="A4434" t="s">
        <v>1332</v>
      </c>
      <c r="B4434" t="s">
        <v>1332</v>
      </c>
      <c r="C4434" t="s">
        <v>304</v>
      </c>
      <c r="D4434" t="s">
        <v>2802</v>
      </c>
      <c r="E4434" t="s">
        <v>1332</v>
      </c>
      <c r="I4434" t="s">
        <v>1335</v>
      </c>
      <c r="J4434">
        <v>0</v>
      </c>
      <c r="K4434" t="s">
        <v>3584</v>
      </c>
      <c r="L4434">
        <v>46052</v>
      </c>
      <c r="N4434">
        <v>46111</v>
      </c>
      <c r="P4434" t="s">
        <v>1337</v>
      </c>
      <c r="Q4434" t="s">
        <v>3585</v>
      </c>
      <c r="R4434" t="s">
        <v>1358</v>
      </c>
      <c r="S4434" t="s">
        <v>1332</v>
      </c>
      <c r="U4434" t="s">
        <v>1537</v>
      </c>
      <c r="V4434" t="s">
        <v>1341</v>
      </c>
      <c r="W4434" t="s">
        <v>1358</v>
      </c>
      <c r="AC4434" t="s">
        <v>1343</v>
      </c>
      <c r="AF4434" t="s">
        <v>1343</v>
      </c>
      <c r="AI4434" t="s">
        <v>1358</v>
      </c>
      <c r="AJ4434" t="s">
        <v>1332</v>
      </c>
      <c r="AL4434">
        <v>0</v>
      </c>
      <c r="AM4434" t="s">
        <v>1332</v>
      </c>
      <c r="AN4434">
        <v>0</v>
      </c>
      <c r="AO4434">
        <v>0</v>
      </c>
    </row>
    <row r="4435" spans="1:41" hidden="1" x14ac:dyDescent="0.3">
      <c r="A4435" t="s">
        <v>1332</v>
      </c>
      <c r="B4435" t="s">
        <v>1332</v>
      </c>
      <c r="C4435" t="s">
        <v>304</v>
      </c>
      <c r="D4435" t="s">
        <v>1438</v>
      </c>
      <c r="E4435">
        <v>2025933</v>
      </c>
      <c r="I4435" t="s">
        <v>1335</v>
      </c>
      <c r="J4435">
        <v>0</v>
      </c>
      <c r="K4435" t="s">
        <v>3584</v>
      </c>
      <c r="L4435">
        <v>46052</v>
      </c>
      <c r="N4435">
        <v>46111</v>
      </c>
      <c r="P4435" t="s">
        <v>1337</v>
      </c>
      <c r="Q4435" t="s">
        <v>3585</v>
      </c>
      <c r="R4435" t="s">
        <v>1339</v>
      </c>
      <c r="S4435" t="s">
        <v>1332</v>
      </c>
      <c r="U4435" t="s">
        <v>1537</v>
      </c>
      <c r="V4435" t="s">
        <v>1341</v>
      </c>
      <c r="W4435" t="s">
        <v>1339</v>
      </c>
      <c r="X4435">
        <v>46079</v>
      </c>
      <c r="Y4435" t="s">
        <v>3586</v>
      </c>
      <c r="Z4435">
        <v>81</v>
      </c>
      <c r="AA4435">
        <v>31</v>
      </c>
      <c r="AB4435">
        <v>20</v>
      </c>
      <c r="AC4435" t="s">
        <v>1343</v>
      </c>
      <c r="AF4435" t="s">
        <v>1343</v>
      </c>
      <c r="AI4435" t="s">
        <v>1339</v>
      </c>
      <c r="AJ4435">
        <v>50</v>
      </c>
      <c r="AL4435">
        <v>81</v>
      </c>
      <c r="AM4435">
        <v>81</v>
      </c>
      <c r="AN4435">
        <v>0.38271604938271597</v>
      </c>
      <c r="AO4435">
        <v>0.61728395061728403</v>
      </c>
    </row>
    <row r="4436" spans="1:41" hidden="1" x14ac:dyDescent="0.3">
      <c r="A4436" t="s">
        <v>1332</v>
      </c>
      <c r="B4436" t="s">
        <v>1332</v>
      </c>
      <c r="C4436" t="s">
        <v>304</v>
      </c>
      <c r="D4436" t="s">
        <v>1755</v>
      </c>
      <c r="E4436">
        <v>2025329</v>
      </c>
      <c r="I4436" t="s">
        <v>1335</v>
      </c>
      <c r="J4436">
        <v>0</v>
      </c>
      <c r="K4436" t="s">
        <v>3584</v>
      </c>
      <c r="L4436">
        <v>46052</v>
      </c>
      <c r="N4436">
        <v>46111</v>
      </c>
      <c r="P4436" t="s">
        <v>1337</v>
      </c>
      <c r="Q4436" t="s">
        <v>3585</v>
      </c>
      <c r="R4436" t="s">
        <v>1339</v>
      </c>
      <c r="S4436" t="s">
        <v>1332</v>
      </c>
      <c r="U4436" t="s">
        <v>1537</v>
      </c>
      <c r="V4436" t="s">
        <v>1341</v>
      </c>
      <c r="W4436" t="s">
        <v>1339</v>
      </c>
      <c r="X4436">
        <v>46079</v>
      </c>
      <c r="Y4436" t="s">
        <v>3586</v>
      </c>
      <c r="Z4436">
        <v>81</v>
      </c>
      <c r="AA4436">
        <v>31</v>
      </c>
      <c r="AB4436">
        <v>20</v>
      </c>
      <c r="AC4436" t="s">
        <v>1343</v>
      </c>
      <c r="AF4436" t="s">
        <v>1343</v>
      </c>
      <c r="AI4436" t="s">
        <v>1339</v>
      </c>
      <c r="AJ4436">
        <v>52</v>
      </c>
      <c r="AL4436" t="s">
        <v>1332</v>
      </c>
      <c r="AM4436" t="s">
        <v>1332</v>
      </c>
      <c r="AN4436">
        <v>0.38271604938271597</v>
      </c>
      <c r="AO4436">
        <v>0</v>
      </c>
    </row>
    <row r="4437" spans="1:41" hidden="1" x14ac:dyDescent="0.3">
      <c r="A4437" t="s">
        <v>1332</v>
      </c>
      <c r="B4437" t="s">
        <v>1332</v>
      </c>
      <c r="C4437" t="s">
        <v>1386</v>
      </c>
      <c r="D4437" t="s">
        <v>1438</v>
      </c>
      <c r="E4437">
        <v>2025933</v>
      </c>
      <c r="I4437" t="s">
        <v>1335</v>
      </c>
      <c r="J4437">
        <v>700</v>
      </c>
      <c r="K4437" t="s">
        <v>3455</v>
      </c>
      <c r="L4437">
        <v>46050</v>
      </c>
      <c r="N4437">
        <v>46096</v>
      </c>
      <c r="P4437" t="s">
        <v>1337</v>
      </c>
      <c r="Q4437" t="s">
        <v>3456</v>
      </c>
      <c r="R4437" t="s">
        <v>1339</v>
      </c>
      <c r="S4437" t="s">
        <v>1332</v>
      </c>
      <c r="U4437" t="s">
        <v>1340</v>
      </c>
      <c r="V4437" t="s">
        <v>1402</v>
      </c>
      <c r="W4437" t="s">
        <v>1339</v>
      </c>
      <c r="X4437">
        <v>46088</v>
      </c>
      <c r="Y4437" t="s">
        <v>3457</v>
      </c>
      <c r="Z4437">
        <v>1580</v>
      </c>
      <c r="AC4437" t="s">
        <v>1408</v>
      </c>
      <c r="AF4437" t="s">
        <v>1343</v>
      </c>
      <c r="AI4437" t="s">
        <v>1339</v>
      </c>
      <c r="AJ4437">
        <v>750</v>
      </c>
      <c r="AL4437">
        <v>1580</v>
      </c>
      <c r="AM4437">
        <v>1580</v>
      </c>
      <c r="AN4437">
        <v>0</v>
      </c>
      <c r="AO4437">
        <v>0.474683544303797</v>
      </c>
    </row>
    <row r="4438" spans="1:41" hidden="1" x14ac:dyDescent="0.3">
      <c r="A4438" t="s">
        <v>1332</v>
      </c>
      <c r="B4438" t="s">
        <v>1332</v>
      </c>
      <c r="C4438" t="s">
        <v>1386</v>
      </c>
      <c r="D4438" t="s">
        <v>1755</v>
      </c>
      <c r="E4438">
        <v>2025329</v>
      </c>
      <c r="I4438" t="s">
        <v>1335</v>
      </c>
      <c r="J4438">
        <v>0</v>
      </c>
      <c r="K4438" t="s">
        <v>3455</v>
      </c>
      <c r="L4438">
        <v>46050</v>
      </c>
      <c r="N4438">
        <v>46096</v>
      </c>
      <c r="P4438" t="s">
        <v>1337</v>
      </c>
      <c r="Q4438" t="s">
        <v>3456</v>
      </c>
      <c r="R4438" t="s">
        <v>1339</v>
      </c>
      <c r="S4438" t="s">
        <v>1332</v>
      </c>
      <c r="U4438" t="s">
        <v>1340</v>
      </c>
      <c r="V4438" t="s">
        <v>1402</v>
      </c>
      <c r="W4438" t="s">
        <v>1339</v>
      </c>
      <c r="X4438">
        <v>46088</v>
      </c>
      <c r="Y4438" t="s">
        <v>3457</v>
      </c>
      <c r="Z4438">
        <v>1580</v>
      </c>
      <c r="AC4438" t="s">
        <v>1408</v>
      </c>
      <c r="AF4438" t="s">
        <v>1343</v>
      </c>
      <c r="AI4438" t="s">
        <v>1339</v>
      </c>
      <c r="AJ4438">
        <v>52</v>
      </c>
      <c r="AL4438" t="s">
        <v>1332</v>
      </c>
      <c r="AM4438" t="s">
        <v>1332</v>
      </c>
      <c r="AN4438">
        <v>0</v>
      </c>
      <c r="AO4438">
        <v>0</v>
      </c>
    </row>
    <row r="4439" spans="1:41" hidden="1" x14ac:dyDescent="0.3">
      <c r="A4439" t="s">
        <v>1332</v>
      </c>
      <c r="B4439" t="s">
        <v>1332</v>
      </c>
      <c r="C4439" t="s">
        <v>1371</v>
      </c>
      <c r="D4439" t="s">
        <v>3686</v>
      </c>
      <c r="E4439">
        <v>2025945</v>
      </c>
      <c r="F4439" t="s">
        <v>6103</v>
      </c>
      <c r="G4439" t="s">
        <v>6104</v>
      </c>
      <c r="I4439" t="s">
        <v>1335</v>
      </c>
      <c r="J4439">
        <v>700</v>
      </c>
      <c r="K4439" t="s">
        <v>3455</v>
      </c>
      <c r="L4439">
        <v>46095</v>
      </c>
      <c r="N4439">
        <v>46142</v>
      </c>
      <c r="P4439" t="s">
        <v>1337</v>
      </c>
      <c r="Q4439" t="s">
        <v>3456</v>
      </c>
      <c r="R4439" t="s">
        <v>1339</v>
      </c>
      <c r="S4439" t="s">
        <v>1374</v>
      </c>
      <c r="T4439" t="s">
        <v>6105</v>
      </c>
      <c r="U4439" t="s">
        <v>1354</v>
      </c>
      <c r="V4439" t="s">
        <v>1341</v>
      </c>
      <c r="W4439" t="s">
        <v>1339</v>
      </c>
      <c r="X4439">
        <v>46107</v>
      </c>
      <c r="Y4439" t="s">
        <v>6106</v>
      </c>
      <c r="Z4439">
        <v>408</v>
      </c>
      <c r="AA4439">
        <v>108</v>
      </c>
      <c r="AB4439">
        <v>15</v>
      </c>
      <c r="AC4439" t="s">
        <v>1343</v>
      </c>
      <c r="AF4439" t="s">
        <v>1343</v>
      </c>
      <c r="AI4439" t="s">
        <v>1339</v>
      </c>
      <c r="AJ4439">
        <v>760</v>
      </c>
      <c r="AL4439">
        <v>408</v>
      </c>
      <c r="AM4439">
        <v>408</v>
      </c>
      <c r="AN4439">
        <v>0.26470588235294101</v>
      </c>
      <c r="AO4439">
        <v>1.8627450980392199</v>
      </c>
    </row>
    <row r="4440" spans="1:41" hidden="1" x14ac:dyDescent="0.3">
      <c r="A4440" t="s">
        <v>1332</v>
      </c>
      <c r="B4440" t="s">
        <v>1332</v>
      </c>
      <c r="C4440" t="s">
        <v>1359</v>
      </c>
      <c r="D4440" t="s">
        <v>7170</v>
      </c>
      <c r="E4440">
        <v>2026056</v>
      </c>
      <c r="F4440" t="s">
        <v>7549</v>
      </c>
      <c r="G4440" t="s">
        <v>4636</v>
      </c>
      <c r="I4440" t="s">
        <v>1335</v>
      </c>
      <c r="J4440">
        <v>800</v>
      </c>
      <c r="K4440" t="s">
        <v>3455</v>
      </c>
      <c r="L4440">
        <v>46112</v>
      </c>
      <c r="N4440">
        <v>46157</v>
      </c>
      <c r="P4440" t="s">
        <v>1337</v>
      </c>
      <c r="Q4440" t="s">
        <v>3456</v>
      </c>
      <c r="R4440" t="s">
        <v>1781</v>
      </c>
      <c r="S4440" t="s">
        <v>1353</v>
      </c>
      <c r="U4440" t="s">
        <v>3513</v>
      </c>
      <c r="V4440" t="s">
        <v>1341</v>
      </c>
      <c r="W4440" t="s">
        <v>1355</v>
      </c>
      <c r="AC4440" t="s">
        <v>1343</v>
      </c>
      <c r="AF4440" t="s">
        <v>1343</v>
      </c>
      <c r="AI4440">
        <v>27</v>
      </c>
      <c r="AJ4440">
        <v>800</v>
      </c>
      <c r="AL4440">
        <v>0</v>
      </c>
      <c r="AM4440" t="s">
        <v>1332</v>
      </c>
      <c r="AN4440">
        <v>0</v>
      </c>
      <c r="AO4440">
        <v>0</v>
      </c>
    </row>
    <row r="4441" spans="1:41" hidden="1" x14ac:dyDescent="0.3">
      <c r="A4441" t="s">
        <v>1332</v>
      </c>
      <c r="B4441" t="s">
        <v>1332</v>
      </c>
      <c r="C4441" t="s">
        <v>1359</v>
      </c>
      <c r="D4441" t="s">
        <v>7174</v>
      </c>
      <c r="E4441" t="s">
        <v>7175</v>
      </c>
      <c r="F4441" t="s">
        <v>7549</v>
      </c>
      <c r="G4441" t="s">
        <v>4636</v>
      </c>
      <c r="I4441" t="s">
        <v>1335</v>
      </c>
      <c r="J4441">
        <v>0</v>
      </c>
      <c r="K4441" t="s">
        <v>3455</v>
      </c>
      <c r="L4441">
        <v>46112</v>
      </c>
      <c r="N4441">
        <v>46157</v>
      </c>
      <c r="P4441" t="s">
        <v>1337</v>
      </c>
      <c r="Q4441" t="s">
        <v>3456</v>
      </c>
      <c r="R4441" t="s">
        <v>1781</v>
      </c>
      <c r="S4441" t="s">
        <v>1353</v>
      </c>
      <c r="U4441" t="s">
        <v>3513</v>
      </c>
      <c r="V4441" t="s">
        <v>1341</v>
      </c>
      <c r="W4441" t="s">
        <v>1355</v>
      </c>
      <c r="AC4441" t="s">
        <v>1343</v>
      </c>
      <c r="AF4441" t="s">
        <v>1343</v>
      </c>
      <c r="AI4441">
        <v>27</v>
      </c>
      <c r="AJ4441">
        <v>0</v>
      </c>
      <c r="AL4441">
        <v>0</v>
      </c>
      <c r="AM4441" t="s">
        <v>1332</v>
      </c>
      <c r="AN4441">
        <v>0</v>
      </c>
      <c r="AO4441">
        <v>0</v>
      </c>
    </row>
    <row r="4442" spans="1:41" hidden="1" x14ac:dyDescent="0.3">
      <c r="A4442" t="s">
        <v>1332</v>
      </c>
      <c r="B4442" t="s">
        <v>1332</v>
      </c>
      <c r="C4442" t="s">
        <v>1386</v>
      </c>
      <c r="D4442" t="s">
        <v>7591</v>
      </c>
      <c r="E4442">
        <v>2026032</v>
      </c>
      <c r="F4442" t="s">
        <v>8246</v>
      </c>
      <c r="G4442" t="s">
        <v>4636</v>
      </c>
      <c r="I4442" t="s">
        <v>1335</v>
      </c>
      <c r="J4442">
        <v>700</v>
      </c>
      <c r="K4442" t="s">
        <v>3455</v>
      </c>
      <c r="L4442">
        <v>46120</v>
      </c>
      <c r="N4442">
        <v>46157</v>
      </c>
      <c r="P4442" t="s">
        <v>1337</v>
      </c>
      <c r="Q4442" t="s">
        <v>3456</v>
      </c>
      <c r="R4442" t="s">
        <v>1781</v>
      </c>
      <c r="S4442" t="s">
        <v>1332</v>
      </c>
      <c r="U4442" t="s">
        <v>1340</v>
      </c>
      <c r="V4442" t="s">
        <v>1402</v>
      </c>
      <c r="W4442" t="s">
        <v>1355</v>
      </c>
      <c r="AC4442" t="s">
        <v>1343</v>
      </c>
      <c r="AF4442" t="s">
        <v>1343</v>
      </c>
      <c r="AI4442">
        <v>27</v>
      </c>
      <c r="AJ4442">
        <v>700</v>
      </c>
      <c r="AL4442">
        <v>0</v>
      </c>
      <c r="AM4442" t="s">
        <v>1332</v>
      </c>
      <c r="AN4442">
        <v>0</v>
      </c>
      <c r="AO4442">
        <v>0</v>
      </c>
    </row>
    <row r="4443" spans="1:41" hidden="1" x14ac:dyDescent="0.3">
      <c r="A4443" t="s">
        <v>1332</v>
      </c>
      <c r="B4443" t="s">
        <v>1332</v>
      </c>
      <c r="C4443" t="s">
        <v>1386</v>
      </c>
      <c r="D4443" t="s">
        <v>7588</v>
      </c>
      <c r="E4443">
        <v>2026020</v>
      </c>
      <c r="F4443" t="s">
        <v>8246</v>
      </c>
      <c r="G4443" t="s">
        <v>4636</v>
      </c>
      <c r="I4443" t="s">
        <v>1335</v>
      </c>
      <c r="J4443">
        <v>700</v>
      </c>
      <c r="K4443" t="s">
        <v>3455</v>
      </c>
      <c r="L4443">
        <v>46120</v>
      </c>
      <c r="N4443">
        <v>46157</v>
      </c>
      <c r="P4443" t="s">
        <v>1337</v>
      </c>
      <c r="Q4443" t="s">
        <v>3456</v>
      </c>
      <c r="R4443" t="s">
        <v>1781</v>
      </c>
      <c r="S4443" t="s">
        <v>1332</v>
      </c>
      <c r="U4443" t="s">
        <v>1340</v>
      </c>
      <c r="V4443" t="s">
        <v>1402</v>
      </c>
      <c r="W4443" t="s">
        <v>1355</v>
      </c>
      <c r="AC4443" t="s">
        <v>1343</v>
      </c>
      <c r="AF4443" t="s">
        <v>1343</v>
      </c>
      <c r="AI4443">
        <v>27</v>
      </c>
      <c r="AJ4443">
        <v>755</v>
      </c>
      <c r="AL4443">
        <v>0</v>
      </c>
      <c r="AM4443" t="s">
        <v>1332</v>
      </c>
      <c r="AN4443">
        <v>0</v>
      </c>
      <c r="AO4443">
        <v>0</v>
      </c>
    </row>
    <row r="4444" spans="1:41" hidden="1" x14ac:dyDescent="0.3">
      <c r="A4444" t="s">
        <v>1332</v>
      </c>
      <c r="B4444" t="s">
        <v>1332</v>
      </c>
      <c r="C4444" t="s">
        <v>39</v>
      </c>
      <c r="D4444" t="s">
        <v>1438</v>
      </c>
      <c r="E4444">
        <v>2025933</v>
      </c>
      <c r="I4444" t="s">
        <v>1369</v>
      </c>
      <c r="J4444">
        <v>0</v>
      </c>
      <c r="K4444" t="s">
        <v>3322</v>
      </c>
      <c r="L4444">
        <v>46042</v>
      </c>
      <c r="N4444">
        <v>46081</v>
      </c>
      <c r="P4444" t="s">
        <v>1337</v>
      </c>
      <c r="Q4444" t="s">
        <v>3320</v>
      </c>
      <c r="R4444" t="s">
        <v>1339</v>
      </c>
      <c r="S4444" t="s">
        <v>1332</v>
      </c>
      <c r="U4444" t="s">
        <v>1340</v>
      </c>
      <c r="V4444" t="s">
        <v>1341</v>
      </c>
      <c r="W4444" t="s">
        <v>1339</v>
      </c>
      <c r="X4444">
        <v>46083</v>
      </c>
      <c r="Y4444" t="s">
        <v>3323</v>
      </c>
      <c r="Z4444">
        <v>330</v>
      </c>
      <c r="AA4444">
        <v>82</v>
      </c>
      <c r="AB4444">
        <v>17</v>
      </c>
      <c r="AC4444" t="s">
        <v>1343</v>
      </c>
      <c r="AF4444" t="s">
        <v>1343</v>
      </c>
      <c r="AI4444" t="s">
        <v>1339</v>
      </c>
      <c r="AJ4444">
        <v>50</v>
      </c>
      <c r="AL4444">
        <v>330</v>
      </c>
      <c r="AM4444">
        <v>33</v>
      </c>
      <c r="AN4444">
        <v>0.248484848484848</v>
      </c>
      <c r="AO4444">
        <v>1.51515151515152</v>
      </c>
    </row>
    <row r="4445" spans="1:41" hidden="1" x14ac:dyDescent="0.3">
      <c r="A4445" t="s">
        <v>1332</v>
      </c>
      <c r="B4445" t="s">
        <v>1332</v>
      </c>
      <c r="C4445" t="s">
        <v>39</v>
      </c>
      <c r="D4445" t="s">
        <v>1755</v>
      </c>
      <c r="E4445">
        <v>2025329</v>
      </c>
      <c r="I4445" t="s">
        <v>1369</v>
      </c>
      <c r="J4445">
        <v>0</v>
      </c>
      <c r="K4445" t="s">
        <v>3322</v>
      </c>
      <c r="L4445">
        <v>46042</v>
      </c>
      <c r="N4445">
        <v>46081</v>
      </c>
      <c r="P4445" t="s">
        <v>1337</v>
      </c>
      <c r="Q4445" t="s">
        <v>3320</v>
      </c>
      <c r="R4445" t="s">
        <v>1339</v>
      </c>
      <c r="S4445" t="s">
        <v>1332</v>
      </c>
      <c r="U4445" t="s">
        <v>1340</v>
      </c>
      <c r="V4445" t="s">
        <v>1341</v>
      </c>
      <c r="W4445" t="s">
        <v>1339</v>
      </c>
      <c r="X4445">
        <v>46083</v>
      </c>
      <c r="Y4445" t="s">
        <v>3323</v>
      </c>
      <c r="Z4445">
        <v>330</v>
      </c>
      <c r="AA4445">
        <v>82</v>
      </c>
      <c r="AB4445">
        <v>17</v>
      </c>
      <c r="AC4445" t="s">
        <v>1343</v>
      </c>
      <c r="AF4445" t="s">
        <v>1343</v>
      </c>
      <c r="AI4445" t="s">
        <v>1339</v>
      </c>
      <c r="AJ4445">
        <v>52</v>
      </c>
      <c r="AL4445" t="s">
        <v>1332</v>
      </c>
      <c r="AM4445" t="s">
        <v>1332</v>
      </c>
      <c r="AN4445">
        <v>0.248484848484848</v>
      </c>
      <c r="AO4445">
        <v>0</v>
      </c>
    </row>
    <row r="4446" spans="1:41" hidden="1" x14ac:dyDescent="0.3">
      <c r="A4446" t="s">
        <v>1332</v>
      </c>
      <c r="B4446" t="s">
        <v>1332</v>
      </c>
      <c r="C4446" t="s">
        <v>1359</v>
      </c>
      <c r="D4446" t="s">
        <v>2802</v>
      </c>
      <c r="E4446" t="s">
        <v>1332</v>
      </c>
      <c r="I4446" t="s">
        <v>1369</v>
      </c>
      <c r="J4446">
        <v>0</v>
      </c>
      <c r="K4446" t="s">
        <v>3322</v>
      </c>
      <c r="L4446">
        <v>46058</v>
      </c>
      <c r="N4446">
        <v>46106</v>
      </c>
      <c r="P4446" t="s">
        <v>1337</v>
      </c>
      <c r="Q4446" t="s">
        <v>3320</v>
      </c>
      <c r="R4446" t="s">
        <v>1358</v>
      </c>
      <c r="S4446" t="s">
        <v>1332</v>
      </c>
      <c r="U4446" t="s">
        <v>1340</v>
      </c>
      <c r="V4446" t="s">
        <v>1341</v>
      </c>
      <c r="W4446" t="s">
        <v>1358</v>
      </c>
      <c r="AC4446" t="s">
        <v>1343</v>
      </c>
      <c r="AF4446" t="s">
        <v>1343</v>
      </c>
      <c r="AI4446" t="s">
        <v>1358</v>
      </c>
      <c r="AJ4446" t="s">
        <v>1332</v>
      </c>
      <c r="AL4446">
        <v>0</v>
      </c>
      <c r="AM4446" t="s">
        <v>1332</v>
      </c>
      <c r="AN4446">
        <v>0</v>
      </c>
      <c r="AO4446">
        <v>0</v>
      </c>
    </row>
    <row r="4447" spans="1:41" hidden="1" x14ac:dyDescent="0.3">
      <c r="A4447" t="s">
        <v>1332</v>
      </c>
      <c r="B4447" t="s">
        <v>1332</v>
      </c>
      <c r="C4447" t="s">
        <v>1359</v>
      </c>
      <c r="D4447" t="s">
        <v>3708</v>
      </c>
      <c r="E4447">
        <v>2025322</v>
      </c>
      <c r="I4447" t="s">
        <v>1369</v>
      </c>
      <c r="J4447">
        <v>0</v>
      </c>
      <c r="K4447" t="s">
        <v>3322</v>
      </c>
      <c r="L4447">
        <v>46058</v>
      </c>
      <c r="N4447">
        <v>46106</v>
      </c>
      <c r="P4447" t="s">
        <v>1337</v>
      </c>
      <c r="Q4447" t="s">
        <v>3320</v>
      </c>
      <c r="R4447" t="s">
        <v>1339</v>
      </c>
      <c r="S4447" t="s">
        <v>1332</v>
      </c>
      <c r="U4447" t="s">
        <v>1340</v>
      </c>
      <c r="V4447" t="s">
        <v>1341</v>
      </c>
      <c r="W4447" t="s">
        <v>1339</v>
      </c>
      <c r="X4447">
        <v>46114</v>
      </c>
      <c r="Y4447" t="s">
        <v>4102</v>
      </c>
      <c r="Z4447">
        <v>281</v>
      </c>
      <c r="AA4447">
        <v>31</v>
      </c>
      <c r="AB4447">
        <v>8</v>
      </c>
      <c r="AC4447" t="s">
        <v>1343</v>
      </c>
      <c r="AF4447" t="s">
        <v>1343</v>
      </c>
      <c r="AI4447" t="s">
        <v>1339</v>
      </c>
      <c r="AJ4447">
        <v>90</v>
      </c>
      <c r="AL4447">
        <v>281</v>
      </c>
      <c r="AM4447">
        <v>28.1</v>
      </c>
      <c r="AN4447">
        <v>0.110320284697509</v>
      </c>
      <c r="AO4447">
        <v>3.2028469750889701</v>
      </c>
    </row>
    <row r="4448" spans="1:41" hidden="1" x14ac:dyDescent="0.3">
      <c r="A4448" t="s">
        <v>1332</v>
      </c>
      <c r="B4448" t="s">
        <v>1332</v>
      </c>
      <c r="C4448" t="s">
        <v>1359</v>
      </c>
      <c r="D4448" t="s">
        <v>3882</v>
      </c>
      <c r="E4448" t="s">
        <v>3882</v>
      </c>
      <c r="I4448" t="s">
        <v>1369</v>
      </c>
      <c r="J4448">
        <v>0</v>
      </c>
      <c r="K4448" t="s">
        <v>3322</v>
      </c>
      <c r="L4448">
        <v>46058</v>
      </c>
      <c r="N4448">
        <v>46106</v>
      </c>
      <c r="P4448" t="s">
        <v>1337</v>
      </c>
      <c r="Q4448" t="s">
        <v>3320</v>
      </c>
      <c r="R4448" t="s">
        <v>1339</v>
      </c>
      <c r="S4448" t="s">
        <v>1332</v>
      </c>
      <c r="U4448" t="s">
        <v>1340</v>
      </c>
      <c r="V4448" t="s">
        <v>1341</v>
      </c>
      <c r="W4448" t="s">
        <v>1339</v>
      </c>
      <c r="X4448">
        <v>46114</v>
      </c>
      <c r="Y4448" t="s">
        <v>4102</v>
      </c>
      <c r="Z4448">
        <v>291</v>
      </c>
      <c r="AA4448">
        <v>33</v>
      </c>
      <c r="AB4448">
        <v>8</v>
      </c>
      <c r="AC4448" t="s">
        <v>1343</v>
      </c>
      <c r="AF4448" t="s">
        <v>1343</v>
      </c>
      <c r="AI4448" t="s">
        <v>1339</v>
      </c>
      <c r="AJ4448" t="s">
        <v>1332</v>
      </c>
      <c r="AL4448" t="s">
        <v>1332</v>
      </c>
      <c r="AM4448" t="s">
        <v>1332</v>
      </c>
      <c r="AN4448">
        <v>0.11340206185567001</v>
      </c>
      <c r="AO4448">
        <v>0</v>
      </c>
    </row>
    <row r="4449" spans="1:41" hidden="1" x14ac:dyDescent="0.3">
      <c r="A4449" t="s">
        <v>1332</v>
      </c>
      <c r="B4449" t="s">
        <v>1332</v>
      </c>
      <c r="C4449" t="s">
        <v>1359</v>
      </c>
      <c r="D4449" t="s">
        <v>3934</v>
      </c>
      <c r="E4449">
        <v>2026004</v>
      </c>
      <c r="I4449" t="s">
        <v>1369</v>
      </c>
      <c r="J4449">
        <v>0</v>
      </c>
      <c r="K4449" t="s">
        <v>3322</v>
      </c>
      <c r="L4449">
        <v>46058</v>
      </c>
      <c r="N4449">
        <v>46106</v>
      </c>
      <c r="P4449" t="s">
        <v>1337</v>
      </c>
      <c r="Q4449" t="s">
        <v>3320</v>
      </c>
      <c r="R4449" t="s">
        <v>1358</v>
      </c>
      <c r="S4449" t="s">
        <v>1332</v>
      </c>
      <c r="U4449" t="s">
        <v>1340</v>
      </c>
      <c r="V4449" t="s">
        <v>1341</v>
      </c>
      <c r="W4449" t="s">
        <v>1358</v>
      </c>
      <c r="AC4449" t="s">
        <v>1343</v>
      </c>
      <c r="AF4449" t="s">
        <v>1343</v>
      </c>
      <c r="AI4449" t="s">
        <v>1358</v>
      </c>
      <c r="AJ4449">
        <v>90</v>
      </c>
      <c r="AL4449">
        <v>0</v>
      </c>
      <c r="AM4449" t="s">
        <v>1332</v>
      </c>
      <c r="AN4449">
        <v>0</v>
      </c>
      <c r="AO4449">
        <v>0</v>
      </c>
    </row>
    <row r="4450" spans="1:41" hidden="1" x14ac:dyDescent="0.3">
      <c r="A4450" t="s">
        <v>1332</v>
      </c>
      <c r="B4450" t="s">
        <v>1332</v>
      </c>
      <c r="C4450" t="s">
        <v>205</v>
      </c>
      <c r="D4450" t="s">
        <v>2387</v>
      </c>
      <c r="E4450" t="s">
        <v>1332</v>
      </c>
      <c r="I4450" t="s">
        <v>1335</v>
      </c>
      <c r="J4450">
        <v>850</v>
      </c>
      <c r="K4450" t="s">
        <v>2391</v>
      </c>
      <c r="L4450">
        <v>45995</v>
      </c>
      <c r="N4450">
        <v>46386</v>
      </c>
      <c r="P4450" t="s">
        <v>1337</v>
      </c>
      <c r="Q4450" t="s">
        <v>2392</v>
      </c>
      <c r="R4450" t="s">
        <v>1781</v>
      </c>
      <c r="S4450" t="s">
        <v>1332</v>
      </c>
      <c r="U4450" t="s">
        <v>1340</v>
      </c>
      <c r="V4450" t="s">
        <v>1341</v>
      </c>
      <c r="W4450" t="s">
        <v>1355</v>
      </c>
      <c r="AC4450" t="s">
        <v>1343</v>
      </c>
      <c r="AF4450" t="s">
        <v>1343</v>
      </c>
      <c r="AI4450">
        <v>256</v>
      </c>
      <c r="AJ4450" t="s">
        <v>1332</v>
      </c>
      <c r="AL4450">
        <v>0</v>
      </c>
      <c r="AM4450" t="s">
        <v>1332</v>
      </c>
      <c r="AN4450">
        <v>0</v>
      </c>
      <c r="AO4450">
        <v>0</v>
      </c>
    </row>
    <row r="4451" spans="1:41" hidden="1" x14ac:dyDescent="0.3">
      <c r="A4451" t="s">
        <v>1332</v>
      </c>
      <c r="B4451" t="s">
        <v>1332</v>
      </c>
      <c r="C4451" t="s">
        <v>1359</v>
      </c>
      <c r="D4451" t="s">
        <v>1438</v>
      </c>
      <c r="E4451">
        <v>2025933</v>
      </c>
      <c r="I4451" t="s">
        <v>1335</v>
      </c>
      <c r="J4451">
        <v>320</v>
      </c>
      <c r="K4451" t="s">
        <v>3142</v>
      </c>
      <c r="L4451">
        <v>46035</v>
      </c>
      <c r="N4451">
        <v>46081</v>
      </c>
      <c r="P4451" t="s">
        <v>1337</v>
      </c>
      <c r="Q4451" t="s">
        <v>3143</v>
      </c>
      <c r="R4451" t="s">
        <v>1339</v>
      </c>
      <c r="S4451" t="s">
        <v>1332</v>
      </c>
      <c r="U4451" t="s">
        <v>1340</v>
      </c>
      <c r="V4451" t="s">
        <v>1341</v>
      </c>
      <c r="W4451" t="s">
        <v>1339</v>
      </c>
      <c r="X4451">
        <v>46080</v>
      </c>
      <c r="Y4451" t="s">
        <v>3144</v>
      </c>
      <c r="Z4451">
        <v>106</v>
      </c>
      <c r="AA4451">
        <v>19</v>
      </c>
      <c r="AB4451">
        <v>4</v>
      </c>
      <c r="AC4451" t="s">
        <v>1343</v>
      </c>
      <c r="AF4451" t="s">
        <v>1343</v>
      </c>
      <c r="AI4451" t="s">
        <v>1339</v>
      </c>
      <c r="AJ4451">
        <v>370</v>
      </c>
      <c r="AL4451">
        <v>106</v>
      </c>
      <c r="AM4451">
        <v>106</v>
      </c>
      <c r="AN4451">
        <v>0.179245283018868</v>
      </c>
      <c r="AO4451">
        <v>3.4905660377358498</v>
      </c>
    </row>
    <row r="4452" spans="1:41" hidden="1" x14ac:dyDescent="0.3">
      <c r="A4452" t="s">
        <v>1332</v>
      </c>
      <c r="B4452" t="s">
        <v>1332</v>
      </c>
      <c r="C4452" t="s">
        <v>1359</v>
      </c>
      <c r="D4452" t="s">
        <v>2376</v>
      </c>
      <c r="E4452" t="s">
        <v>1332</v>
      </c>
      <c r="I4452" t="s">
        <v>1335</v>
      </c>
      <c r="J4452">
        <v>320</v>
      </c>
      <c r="K4452" t="s">
        <v>3142</v>
      </c>
      <c r="L4452">
        <v>46035</v>
      </c>
      <c r="N4452">
        <v>46081</v>
      </c>
      <c r="P4452" t="s">
        <v>1337</v>
      </c>
      <c r="Q4452" t="s">
        <v>3143</v>
      </c>
      <c r="R4452" t="s">
        <v>1339</v>
      </c>
      <c r="S4452" t="s">
        <v>1332</v>
      </c>
      <c r="U4452" t="s">
        <v>1340</v>
      </c>
      <c r="V4452" t="s">
        <v>1341</v>
      </c>
      <c r="W4452" t="s">
        <v>1339</v>
      </c>
      <c r="X4452">
        <v>46065</v>
      </c>
      <c r="Y4452" t="s">
        <v>3145</v>
      </c>
      <c r="Z4452">
        <v>352</v>
      </c>
      <c r="AA4452">
        <v>85</v>
      </c>
      <c r="AB4452">
        <v>3</v>
      </c>
      <c r="AC4452" t="s">
        <v>1343</v>
      </c>
      <c r="AF4452" t="s">
        <v>1343</v>
      </c>
      <c r="AI4452" t="s">
        <v>1339</v>
      </c>
      <c r="AJ4452" t="s">
        <v>1332</v>
      </c>
      <c r="AL4452">
        <v>352</v>
      </c>
      <c r="AM4452">
        <v>352</v>
      </c>
      <c r="AN4452">
        <v>0.24147727272727301</v>
      </c>
      <c r="AO4452">
        <v>0</v>
      </c>
    </row>
    <row r="4453" spans="1:41" hidden="1" x14ac:dyDescent="0.3">
      <c r="A4453" t="s">
        <v>1332</v>
      </c>
      <c r="B4453" t="s">
        <v>1332</v>
      </c>
      <c r="C4453" t="s">
        <v>304</v>
      </c>
      <c r="D4453" t="s">
        <v>4033</v>
      </c>
      <c r="E4453">
        <v>2026003</v>
      </c>
      <c r="F4453" t="s">
        <v>8106</v>
      </c>
      <c r="I4453" t="s">
        <v>1335</v>
      </c>
      <c r="J4453">
        <v>300</v>
      </c>
      <c r="K4453" t="s">
        <v>3142</v>
      </c>
      <c r="L4453">
        <v>46119</v>
      </c>
      <c r="N4453">
        <v>46157</v>
      </c>
      <c r="P4453" t="s">
        <v>1337</v>
      </c>
      <c r="Q4453" t="s">
        <v>3143</v>
      </c>
      <c r="R4453" t="s">
        <v>1781</v>
      </c>
      <c r="S4453" t="s">
        <v>1332</v>
      </c>
      <c r="U4453" t="s">
        <v>1340</v>
      </c>
      <c r="V4453" t="s">
        <v>1341</v>
      </c>
      <c r="W4453" t="s">
        <v>1355</v>
      </c>
      <c r="AC4453" t="s">
        <v>1343</v>
      </c>
      <c r="AF4453" t="s">
        <v>1343</v>
      </c>
      <c r="AI4453">
        <v>27</v>
      </c>
      <c r="AJ4453">
        <v>345</v>
      </c>
      <c r="AL4453">
        <v>0</v>
      </c>
      <c r="AM4453" t="s">
        <v>1332</v>
      </c>
      <c r="AN4453">
        <v>0</v>
      </c>
      <c r="AO4453">
        <v>0</v>
      </c>
    </row>
    <row r="4454" spans="1:41" hidden="1" x14ac:dyDescent="0.3">
      <c r="A4454" t="s">
        <v>1332</v>
      </c>
      <c r="B4454" t="s">
        <v>1332</v>
      </c>
      <c r="C4454" t="s">
        <v>304</v>
      </c>
      <c r="D4454" t="s">
        <v>7516</v>
      </c>
      <c r="E4454">
        <v>2026067</v>
      </c>
      <c r="F4454" t="s">
        <v>8106</v>
      </c>
      <c r="G4454" t="s">
        <v>4636</v>
      </c>
      <c r="I4454" t="s">
        <v>1335</v>
      </c>
      <c r="J4454">
        <v>300</v>
      </c>
      <c r="K4454" t="s">
        <v>3142</v>
      </c>
      <c r="L4454">
        <v>46119</v>
      </c>
      <c r="N4454">
        <v>46157</v>
      </c>
      <c r="P4454" t="s">
        <v>1337</v>
      </c>
      <c r="Q4454" t="s">
        <v>3143</v>
      </c>
      <c r="R4454" t="s">
        <v>1781</v>
      </c>
      <c r="S4454" t="s">
        <v>1332</v>
      </c>
      <c r="U4454" t="s">
        <v>1340</v>
      </c>
      <c r="V4454" t="s">
        <v>1341</v>
      </c>
      <c r="W4454" t="s">
        <v>1355</v>
      </c>
      <c r="AC4454" t="s">
        <v>1343</v>
      </c>
      <c r="AF4454" t="s">
        <v>1343</v>
      </c>
      <c r="AI4454">
        <v>27</v>
      </c>
      <c r="AJ4454">
        <v>300</v>
      </c>
      <c r="AL4454">
        <v>0</v>
      </c>
      <c r="AM4454" t="s">
        <v>1332</v>
      </c>
      <c r="AN4454">
        <v>0</v>
      </c>
      <c r="AO4454">
        <v>0</v>
      </c>
    </row>
    <row r="4455" spans="1:41" hidden="1" x14ac:dyDescent="0.3">
      <c r="A4455" t="s">
        <v>1332</v>
      </c>
      <c r="B4455" t="s">
        <v>1332</v>
      </c>
      <c r="C4455" t="s">
        <v>1371</v>
      </c>
      <c r="D4455" t="s">
        <v>4974</v>
      </c>
      <c r="E4455">
        <v>2026061</v>
      </c>
      <c r="F4455" t="s">
        <v>5503</v>
      </c>
      <c r="G4455" t="s">
        <v>5504</v>
      </c>
      <c r="I4455" t="s">
        <v>1335</v>
      </c>
      <c r="J4455">
        <v>70</v>
      </c>
      <c r="K4455" t="s">
        <v>5505</v>
      </c>
      <c r="L4455">
        <v>46091</v>
      </c>
      <c r="N4455">
        <v>46132</v>
      </c>
      <c r="P4455" t="s">
        <v>1337</v>
      </c>
      <c r="Q4455" t="s">
        <v>5506</v>
      </c>
      <c r="R4455" t="s">
        <v>3490</v>
      </c>
      <c r="S4455" t="s">
        <v>1332</v>
      </c>
      <c r="U4455" t="s">
        <v>1354</v>
      </c>
      <c r="V4455" t="s">
        <v>1341</v>
      </c>
      <c r="W4455" t="s">
        <v>1355</v>
      </c>
      <c r="AC4455" t="s">
        <v>1343</v>
      </c>
      <c r="AF4455" t="s">
        <v>1343</v>
      </c>
      <c r="AI4455">
        <v>2</v>
      </c>
      <c r="AJ4455">
        <v>155</v>
      </c>
      <c r="AL4455">
        <v>0</v>
      </c>
      <c r="AM4455" t="s">
        <v>1332</v>
      </c>
      <c r="AN4455">
        <v>0</v>
      </c>
      <c r="AO4455">
        <v>0</v>
      </c>
    </row>
    <row r="4456" spans="1:41" hidden="1" x14ac:dyDescent="0.3">
      <c r="A4456" t="s">
        <v>1332</v>
      </c>
      <c r="B4456" t="s">
        <v>1332</v>
      </c>
      <c r="C4456" t="s">
        <v>205</v>
      </c>
      <c r="D4456" t="s">
        <v>1438</v>
      </c>
      <c r="E4456">
        <v>2025933</v>
      </c>
      <c r="I4456" t="s">
        <v>1335</v>
      </c>
      <c r="J4456">
        <v>100</v>
      </c>
      <c r="K4456" t="s">
        <v>3487</v>
      </c>
      <c r="L4456">
        <v>46051</v>
      </c>
      <c r="N4456">
        <v>46096</v>
      </c>
      <c r="P4456" t="s">
        <v>1337</v>
      </c>
      <c r="Q4456" t="s">
        <v>3488</v>
      </c>
      <c r="R4456" t="s">
        <v>1339</v>
      </c>
      <c r="S4456" t="s">
        <v>1332</v>
      </c>
      <c r="U4456" t="s">
        <v>1340</v>
      </c>
      <c r="V4456" t="s">
        <v>1341</v>
      </c>
      <c r="W4456" t="s">
        <v>1339</v>
      </c>
      <c r="X4456">
        <v>46085</v>
      </c>
      <c r="Y4456" t="s">
        <v>3489</v>
      </c>
      <c r="AC4456" t="s">
        <v>1343</v>
      </c>
      <c r="AF4456" t="s">
        <v>1343</v>
      </c>
      <c r="AI4456" t="s">
        <v>1339</v>
      </c>
      <c r="AJ4456">
        <v>150</v>
      </c>
      <c r="AL4456">
        <v>0</v>
      </c>
      <c r="AM4456">
        <v>0</v>
      </c>
      <c r="AN4456">
        <v>0</v>
      </c>
      <c r="AO4456">
        <v>0</v>
      </c>
    </row>
    <row r="4457" spans="1:41" hidden="1" x14ac:dyDescent="0.3">
      <c r="A4457" t="s">
        <v>1332</v>
      </c>
      <c r="B4457" t="s">
        <v>1332</v>
      </c>
      <c r="C4457" t="s">
        <v>205</v>
      </c>
      <c r="D4457" t="s">
        <v>1755</v>
      </c>
      <c r="E4457">
        <v>2025329</v>
      </c>
      <c r="I4457" t="s">
        <v>1335</v>
      </c>
      <c r="J4457">
        <v>0</v>
      </c>
      <c r="K4457" t="s">
        <v>3487</v>
      </c>
      <c r="L4457">
        <v>46051</v>
      </c>
      <c r="N4457">
        <v>46096</v>
      </c>
      <c r="P4457" t="s">
        <v>1337</v>
      </c>
      <c r="Q4457" t="s">
        <v>3488</v>
      </c>
      <c r="R4457" t="s">
        <v>1339</v>
      </c>
      <c r="S4457" t="s">
        <v>1332</v>
      </c>
      <c r="U4457" t="s">
        <v>1340</v>
      </c>
      <c r="V4457" t="s">
        <v>1341</v>
      </c>
      <c r="W4457" t="s">
        <v>1339</v>
      </c>
      <c r="X4457">
        <v>46085</v>
      </c>
      <c r="Y4457" t="s">
        <v>3489</v>
      </c>
      <c r="AC4457" t="s">
        <v>1343</v>
      </c>
      <c r="AF4457" t="s">
        <v>1343</v>
      </c>
      <c r="AI4457" t="s">
        <v>1339</v>
      </c>
      <c r="AJ4457">
        <v>52</v>
      </c>
      <c r="AL4457" t="s">
        <v>1332</v>
      </c>
      <c r="AM4457" t="s">
        <v>1332</v>
      </c>
      <c r="AN4457">
        <v>0</v>
      </c>
      <c r="AO4457">
        <v>0</v>
      </c>
    </row>
    <row r="4458" spans="1:41" hidden="1" x14ac:dyDescent="0.3">
      <c r="A4458" t="s">
        <v>1332</v>
      </c>
      <c r="B4458" t="s">
        <v>1332</v>
      </c>
      <c r="C4458" t="s">
        <v>1359</v>
      </c>
      <c r="D4458" t="s">
        <v>7165</v>
      </c>
      <c r="E4458" t="s">
        <v>7166</v>
      </c>
      <c r="F4458" t="s">
        <v>8256</v>
      </c>
      <c r="I4458" t="s">
        <v>1335</v>
      </c>
      <c r="J4458">
        <v>150</v>
      </c>
      <c r="K4458" t="s">
        <v>3487</v>
      </c>
      <c r="L4458">
        <v>46121</v>
      </c>
      <c r="N4458">
        <v>46157</v>
      </c>
      <c r="P4458" t="s">
        <v>1337</v>
      </c>
      <c r="Q4458" t="s">
        <v>3488</v>
      </c>
      <c r="R4458" t="s">
        <v>1781</v>
      </c>
      <c r="S4458" t="s">
        <v>1332</v>
      </c>
      <c r="U4458" t="s">
        <v>1340</v>
      </c>
      <c r="V4458" t="s">
        <v>1341</v>
      </c>
      <c r="W4458" t="s">
        <v>1355</v>
      </c>
      <c r="AC4458" t="s">
        <v>1343</v>
      </c>
      <c r="AF4458" t="s">
        <v>1343</v>
      </c>
      <c r="AI4458">
        <v>27</v>
      </c>
      <c r="AJ4458">
        <v>150</v>
      </c>
      <c r="AL4458">
        <v>0</v>
      </c>
      <c r="AM4458" t="s">
        <v>1332</v>
      </c>
      <c r="AN4458">
        <v>0</v>
      </c>
      <c r="AO4458">
        <v>0</v>
      </c>
    </row>
    <row r="4459" spans="1:41" hidden="1" x14ac:dyDescent="0.3">
      <c r="A4459" t="s">
        <v>1332</v>
      </c>
      <c r="B4459" t="s">
        <v>1332</v>
      </c>
      <c r="C4459" t="s">
        <v>1359</v>
      </c>
      <c r="D4459" t="s">
        <v>7158</v>
      </c>
      <c r="E4459" t="s">
        <v>7159</v>
      </c>
      <c r="F4459" t="s">
        <v>8256</v>
      </c>
      <c r="I4459" t="s">
        <v>1335</v>
      </c>
      <c r="J4459">
        <v>0</v>
      </c>
      <c r="K4459" t="s">
        <v>3487</v>
      </c>
      <c r="L4459">
        <v>46121</v>
      </c>
      <c r="N4459">
        <v>46157</v>
      </c>
      <c r="P4459" t="s">
        <v>1337</v>
      </c>
      <c r="Q4459" t="s">
        <v>3488</v>
      </c>
      <c r="R4459" t="s">
        <v>1781</v>
      </c>
      <c r="S4459" t="s">
        <v>1332</v>
      </c>
      <c r="U4459" t="s">
        <v>1340</v>
      </c>
      <c r="V4459" t="s">
        <v>1341</v>
      </c>
      <c r="W4459" t="s">
        <v>1355</v>
      </c>
      <c r="AC4459" t="s">
        <v>1343</v>
      </c>
      <c r="AF4459" t="s">
        <v>1343</v>
      </c>
      <c r="AI4459">
        <v>27</v>
      </c>
      <c r="AJ4459">
        <v>35</v>
      </c>
      <c r="AL4459">
        <v>0</v>
      </c>
      <c r="AM4459" t="s">
        <v>1332</v>
      </c>
      <c r="AN4459">
        <v>0</v>
      </c>
      <c r="AO4459">
        <v>0</v>
      </c>
    </row>
    <row r="4460" spans="1:41" hidden="1" x14ac:dyDescent="0.3">
      <c r="A4460" t="s">
        <v>1332</v>
      </c>
      <c r="B4460" t="s">
        <v>1332</v>
      </c>
      <c r="C4460" t="s">
        <v>1359</v>
      </c>
      <c r="D4460" t="s">
        <v>6423</v>
      </c>
      <c r="E4460" t="s">
        <v>6424</v>
      </c>
      <c r="F4460" t="s">
        <v>8256</v>
      </c>
      <c r="I4460" t="s">
        <v>1335</v>
      </c>
      <c r="J4460">
        <v>0</v>
      </c>
      <c r="K4460" t="s">
        <v>3487</v>
      </c>
      <c r="L4460">
        <v>46121</v>
      </c>
      <c r="N4460">
        <v>46157</v>
      </c>
      <c r="P4460" t="s">
        <v>1337</v>
      </c>
      <c r="Q4460" t="s">
        <v>3488</v>
      </c>
      <c r="R4460" t="s">
        <v>1781</v>
      </c>
      <c r="S4460" t="s">
        <v>1332</v>
      </c>
      <c r="U4460" t="s">
        <v>1340</v>
      </c>
      <c r="V4460" t="s">
        <v>1341</v>
      </c>
      <c r="W4460" t="s">
        <v>1355</v>
      </c>
      <c r="AC4460" t="s">
        <v>1343</v>
      </c>
      <c r="AF4460" t="s">
        <v>1343</v>
      </c>
      <c r="AI4460">
        <v>27</v>
      </c>
      <c r="AJ4460">
        <v>30</v>
      </c>
      <c r="AL4460">
        <v>0</v>
      </c>
      <c r="AM4460" t="s">
        <v>1332</v>
      </c>
      <c r="AN4460">
        <v>0</v>
      </c>
      <c r="AO4460">
        <v>0</v>
      </c>
    </row>
    <row r="4461" spans="1:41" hidden="1" x14ac:dyDescent="0.3">
      <c r="A4461" t="s">
        <v>1332</v>
      </c>
      <c r="B4461" t="s">
        <v>1332</v>
      </c>
      <c r="C4461" t="s">
        <v>1359</v>
      </c>
      <c r="D4461" t="s">
        <v>7163</v>
      </c>
      <c r="E4461" t="s">
        <v>7164</v>
      </c>
      <c r="F4461" t="s">
        <v>8256</v>
      </c>
      <c r="I4461" t="s">
        <v>1335</v>
      </c>
      <c r="J4461">
        <v>0</v>
      </c>
      <c r="K4461" t="s">
        <v>3487</v>
      </c>
      <c r="L4461">
        <v>46121</v>
      </c>
      <c r="N4461">
        <v>46157</v>
      </c>
      <c r="P4461" t="s">
        <v>1337</v>
      </c>
      <c r="Q4461" t="s">
        <v>3488</v>
      </c>
      <c r="R4461" t="s">
        <v>1781</v>
      </c>
      <c r="S4461" t="s">
        <v>1332</v>
      </c>
      <c r="U4461" t="s">
        <v>1340</v>
      </c>
      <c r="V4461" t="s">
        <v>1341</v>
      </c>
      <c r="W4461" t="s">
        <v>1355</v>
      </c>
      <c r="AC4461" t="s">
        <v>1343</v>
      </c>
      <c r="AF4461" t="s">
        <v>1343</v>
      </c>
      <c r="AI4461">
        <v>27</v>
      </c>
      <c r="AJ4461">
        <v>0</v>
      </c>
      <c r="AL4461">
        <v>0</v>
      </c>
      <c r="AM4461" t="s">
        <v>1332</v>
      </c>
      <c r="AN4461">
        <v>0</v>
      </c>
      <c r="AO4461">
        <v>0</v>
      </c>
    </row>
    <row r="4462" spans="1:41" hidden="1" x14ac:dyDescent="0.3">
      <c r="A4462" t="s">
        <v>1332</v>
      </c>
      <c r="B4462" t="s">
        <v>1332</v>
      </c>
      <c r="C4462" t="s">
        <v>39</v>
      </c>
      <c r="D4462" t="s">
        <v>6592</v>
      </c>
      <c r="E4462" t="s">
        <v>6593</v>
      </c>
      <c r="F4462" t="s">
        <v>6750</v>
      </c>
      <c r="G4462" t="s">
        <v>4636</v>
      </c>
      <c r="I4462" t="s">
        <v>1335</v>
      </c>
      <c r="J4462">
        <v>150</v>
      </c>
      <c r="K4462" t="s">
        <v>6751</v>
      </c>
      <c r="L4462">
        <v>46104</v>
      </c>
      <c r="N4462">
        <v>46152</v>
      </c>
      <c r="P4462" t="s">
        <v>1337</v>
      </c>
      <c r="Q4462" t="s">
        <v>6752</v>
      </c>
      <c r="R4462" t="s">
        <v>1781</v>
      </c>
      <c r="S4462" t="s">
        <v>1332</v>
      </c>
      <c r="U4462" t="s">
        <v>1340</v>
      </c>
      <c r="V4462" t="s">
        <v>1341</v>
      </c>
      <c r="W4462" t="s">
        <v>1355</v>
      </c>
      <c r="AC4462" t="s">
        <v>1343</v>
      </c>
      <c r="AF4462" t="s">
        <v>1343</v>
      </c>
      <c r="AI4462">
        <v>22</v>
      </c>
      <c r="AJ4462">
        <v>150</v>
      </c>
      <c r="AL4462">
        <v>0</v>
      </c>
      <c r="AM4462" t="s">
        <v>1332</v>
      </c>
      <c r="AN4462">
        <v>0</v>
      </c>
      <c r="AO4462">
        <v>0</v>
      </c>
    </row>
    <row r="4463" spans="1:41" hidden="1" x14ac:dyDescent="0.3">
      <c r="A4463" t="s">
        <v>1332</v>
      </c>
      <c r="B4463" t="s">
        <v>1332</v>
      </c>
      <c r="C4463" t="s">
        <v>39</v>
      </c>
      <c r="D4463" t="s">
        <v>6595</v>
      </c>
      <c r="E4463" t="s">
        <v>6596</v>
      </c>
      <c r="F4463" t="s">
        <v>6753</v>
      </c>
      <c r="G4463" t="s">
        <v>4636</v>
      </c>
      <c r="I4463" t="s">
        <v>1335</v>
      </c>
      <c r="J4463">
        <v>0</v>
      </c>
      <c r="K4463" t="s">
        <v>6751</v>
      </c>
      <c r="L4463">
        <v>46104</v>
      </c>
      <c r="N4463">
        <v>46152</v>
      </c>
      <c r="P4463" t="s">
        <v>1337</v>
      </c>
      <c r="Q4463" t="s">
        <v>6752</v>
      </c>
      <c r="R4463" t="s">
        <v>1781</v>
      </c>
      <c r="S4463" t="s">
        <v>1332</v>
      </c>
      <c r="U4463" t="s">
        <v>1340</v>
      </c>
      <c r="V4463" t="s">
        <v>1341</v>
      </c>
      <c r="W4463" t="s">
        <v>1355</v>
      </c>
      <c r="AC4463" t="s">
        <v>1343</v>
      </c>
      <c r="AF4463" t="s">
        <v>1343</v>
      </c>
      <c r="AI4463">
        <v>22</v>
      </c>
      <c r="AJ4463">
        <v>0</v>
      </c>
      <c r="AL4463">
        <v>0</v>
      </c>
      <c r="AM4463" t="s">
        <v>1332</v>
      </c>
      <c r="AN4463">
        <v>0</v>
      </c>
      <c r="AO4463">
        <v>0</v>
      </c>
    </row>
    <row r="4464" spans="1:41" hidden="1" x14ac:dyDescent="0.3">
      <c r="A4464" t="s">
        <v>1332</v>
      </c>
      <c r="B4464" t="s">
        <v>1332</v>
      </c>
      <c r="C4464" t="s">
        <v>1359</v>
      </c>
      <c r="D4464" t="s">
        <v>2376</v>
      </c>
      <c r="E4464" t="s">
        <v>1332</v>
      </c>
      <c r="I4464" t="s">
        <v>1335</v>
      </c>
      <c r="J4464">
        <v>60</v>
      </c>
      <c r="K4464" t="s">
        <v>2489</v>
      </c>
      <c r="L4464">
        <v>46015</v>
      </c>
      <c r="N4464">
        <v>46052</v>
      </c>
      <c r="P4464" t="s">
        <v>1361</v>
      </c>
      <c r="Q4464" t="s">
        <v>2490</v>
      </c>
      <c r="R4464" t="s">
        <v>1339</v>
      </c>
      <c r="S4464" t="s">
        <v>1332</v>
      </c>
      <c r="U4464" t="s">
        <v>1340</v>
      </c>
      <c r="V4464" t="s">
        <v>1341</v>
      </c>
      <c r="W4464" t="s">
        <v>1339</v>
      </c>
      <c r="X4464">
        <v>46059</v>
      </c>
      <c r="Y4464" t="s">
        <v>2491</v>
      </c>
      <c r="Z4464">
        <v>148</v>
      </c>
      <c r="AA4464">
        <v>26</v>
      </c>
      <c r="AB4464">
        <v>3</v>
      </c>
      <c r="AC4464" t="s">
        <v>1343</v>
      </c>
      <c r="AF4464" t="s">
        <v>1343</v>
      </c>
      <c r="AI4464" t="s">
        <v>1339</v>
      </c>
      <c r="AJ4464" t="s">
        <v>1332</v>
      </c>
      <c r="AL4464">
        <v>148</v>
      </c>
      <c r="AM4464">
        <v>148</v>
      </c>
      <c r="AN4464">
        <v>0.17567567567567599</v>
      </c>
      <c r="AO4464">
        <v>0</v>
      </c>
    </row>
    <row r="4465" spans="1:41" hidden="1" x14ac:dyDescent="0.3">
      <c r="A4465" t="s">
        <v>1332</v>
      </c>
      <c r="B4465" t="s">
        <v>1332</v>
      </c>
      <c r="C4465" t="s">
        <v>1371</v>
      </c>
      <c r="D4465" t="s">
        <v>1820</v>
      </c>
      <c r="E4465">
        <v>2025918</v>
      </c>
      <c r="I4465" t="s">
        <v>1335</v>
      </c>
      <c r="J4465">
        <v>200</v>
      </c>
      <c r="K4465" t="s">
        <v>1845</v>
      </c>
      <c r="L4465">
        <v>46001</v>
      </c>
      <c r="N4465">
        <v>46052</v>
      </c>
      <c r="P4465" t="s">
        <v>1337</v>
      </c>
      <c r="Q4465" t="s">
        <v>1846</v>
      </c>
      <c r="R4465" t="s">
        <v>1339</v>
      </c>
      <c r="S4465" t="s">
        <v>1332</v>
      </c>
      <c r="U4465" t="s">
        <v>1340</v>
      </c>
      <c r="V4465" t="s">
        <v>1341</v>
      </c>
      <c r="W4465" t="s">
        <v>1339</v>
      </c>
      <c r="X4465">
        <v>46056</v>
      </c>
      <c r="Y4465" t="s">
        <v>1847</v>
      </c>
      <c r="AC4465" t="s">
        <v>1343</v>
      </c>
      <c r="AF4465" t="s">
        <v>1343</v>
      </c>
      <c r="AI4465" t="s">
        <v>1339</v>
      </c>
      <c r="AJ4465">
        <v>310</v>
      </c>
      <c r="AL4465">
        <v>0</v>
      </c>
      <c r="AM4465">
        <v>0</v>
      </c>
      <c r="AN4465">
        <v>0</v>
      </c>
      <c r="AO4465">
        <v>0</v>
      </c>
    </row>
    <row r="4466" spans="1:41" hidden="1" x14ac:dyDescent="0.3">
      <c r="A4466" t="s">
        <v>1332</v>
      </c>
      <c r="B4466" t="s">
        <v>1332</v>
      </c>
      <c r="C4466" t="s">
        <v>39</v>
      </c>
      <c r="D4466" t="s">
        <v>1972</v>
      </c>
      <c r="E4466" t="s">
        <v>1973</v>
      </c>
      <c r="I4466" t="s">
        <v>1335</v>
      </c>
      <c r="J4466">
        <v>200</v>
      </c>
      <c r="K4466" t="s">
        <v>1845</v>
      </c>
      <c r="L4466">
        <v>46001</v>
      </c>
      <c r="N4466">
        <v>46111</v>
      </c>
      <c r="P4466" t="s">
        <v>1337</v>
      </c>
      <c r="Q4466" t="s">
        <v>1974</v>
      </c>
      <c r="R4466" t="s">
        <v>1339</v>
      </c>
      <c r="S4466" t="s">
        <v>1332</v>
      </c>
      <c r="U4466" t="s">
        <v>1340</v>
      </c>
      <c r="V4466" t="s">
        <v>1341</v>
      </c>
      <c r="W4466" t="s">
        <v>1339</v>
      </c>
      <c r="X4466">
        <v>46095</v>
      </c>
      <c r="Y4466" t="s">
        <v>1975</v>
      </c>
      <c r="Z4466">
        <v>1076</v>
      </c>
      <c r="AA4466">
        <v>435</v>
      </c>
      <c r="AB4466">
        <v>12</v>
      </c>
      <c r="AC4466" t="s">
        <v>1408</v>
      </c>
      <c r="AF4466" t="s">
        <v>1343</v>
      </c>
      <c r="AI4466" t="s">
        <v>1339</v>
      </c>
      <c r="AJ4466">
        <v>285</v>
      </c>
      <c r="AL4466">
        <v>1076</v>
      </c>
      <c r="AM4466">
        <v>1076</v>
      </c>
      <c r="AN4466">
        <v>0.40427509293680303</v>
      </c>
      <c r="AO4466">
        <v>0.26486988847583598</v>
      </c>
    </row>
    <row r="4467" spans="1:41" hidden="1" x14ac:dyDescent="0.3">
      <c r="A4467" t="s">
        <v>1332</v>
      </c>
      <c r="B4467" t="s">
        <v>1332</v>
      </c>
      <c r="C4467" t="s">
        <v>39</v>
      </c>
      <c r="D4467" t="s">
        <v>1976</v>
      </c>
      <c r="E4467" t="s">
        <v>1977</v>
      </c>
      <c r="I4467" t="s">
        <v>1335</v>
      </c>
      <c r="J4467">
        <v>0</v>
      </c>
      <c r="K4467" t="s">
        <v>1845</v>
      </c>
      <c r="L4467">
        <v>46001</v>
      </c>
      <c r="N4467">
        <v>46111</v>
      </c>
      <c r="P4467" t="s">
        <v>1337</v>
      </c>
      <c r="Q4467" t="s">
        <v>1974</v>
      </c>
      <c r="R4467" t="s">
        <v>1339</v>
      </c>
      <c r="S4467" t="s">
        <v>1332</v>
      </c>
      <c r="U4467" t="s">
        <v>1340</v>
      </c>
      <c r="V4467" t="s">
        <v>1341</v>
      </c>
      <c r="W4467" t="s">
        <v>1339</v>
      </c>
      <c r="X4467">
        <v>46095</v>
      </c>
      <c r="Y4467" t="s">
        <v>1975</v>
      </c>
      <c r="Z4467">
        <v>1076</v>
      </c>
      <c r="AA4467">
        <v>435</v>
      </c>
      <c r="AB4467">
        <v>12</v>
      </c>
      <c r="AC4467" t="s">
        <v>1408</v>
      </c>
      <c r="AF4467" t="s">
        <v>1343</v>
      </c>
      <c r="AI4467" t="s">
        <v>1339</v>
      </c>
      <c r="AJ4467">
        <v>42</v>
      </c>
      <c r="AL4467" t="s">
        <v>1332</v>
      </c>
      <c r="AM4467" t="s">
        <v>1332</v>
      </c>
      <c r="AN4467">
        <v>0.40427509293680303</v>
      </c>
      <c r="AO4467">
        <v>0</v>
      </c>
    </row>
    <row r="4468" spans="1:41" hidden="1" x14ac:dyDescent="0.3">
      <c r="A4468" t="s">
        <v>1332</v>
      </c>
      <c r="B4468" t="s">
        <v>1332</v>
      </c>
      <c r="C4468" t="s">
        <v>1371</v>
      </c>
      <c r="D4468" t="s">
        <v>2185</v>
      </c>
      <c r="E4468">
        <v>2025902</v>
      </c>
      <c r="I4468" t="s">
        <v>1335</v>
      </c>
      <c r="J4468">
        <v>200</v>
      </c>
      <c r="K4468" t="s">
        <v>1845</v>
      </c>
      <c r="L4468">
        <v>46001</v>
      </c>
      <c r="N4468">
        <v>46052</v>
      </c>
      <c r="P4468" t="s">
        <v>1337</v>
      </c>
      <c r="Q4468" t="s">
        <v>1846</v>
      </c>
      <c r="R4468" t="s">
        <v>1339</v>
      </c>
      <c r="S4468" t="s">
        <v>1332</v>
      </c>
      <c r="U4468" t="s">
        <v>1340</v>
      </c>
      <c r="V4468" t="s">
        <v>1341</v>
      </c>
      <c r="W4468" t="s">
        <v>1339</v>
      </c>
      <c r="X4468">
        <v>46054</v>
      </c>
      <c r="Y4468" t="s">
        <v>2221</v>
      </c>
      <c r="AC4468" t="s">
        <v>1343</v>
      </c>
      <c r="AF4468" t="s">
        <v>1343</v>
      </c>
      <c r="AI4468" t="s">
        <v>1339</v>
      </c>
      <c r="AJ4468">
        <v>295</v>
      </c>
      <c r="AL4468">
        <v>0</v>
      </c>
      <c r="AM4468">
        <v>0</v>
      </c>
      <c r="AN4468">
        <v>0</v>
      </c>
      <c r="AO4468">
        <v>0</v>
      </c>
    </row>
    <row r="4469" spans="1:41" hidden="1" x14ac:dyDescent="0.3">
      <c r="A4469" t="s">
        <v>1332</v>
      </c>
      <c r="B4469" t="s">
        <v>1332</v>
      </c>
      <c r="C4469" t="s">
        <v>39</v>
      </c>
      <c r="D4469" t="s">
        <v>1438</v>
      </c>
      <c r="E4469">
        <v>2025933</v>
      </c>
      <c r="I4469" t="s">
        <v>1335</v>
      </c>
      <c r="J4469">
        <v>350</v>
      </c>
      <c r="K4469" t="s">
        <v>1845</v>
      </c>
      <c r="L4469">
        <v>46001</v>
      </c>
      <c r="N4469">
        <v>46096</v>
      </c>
      <c r="P4469" t="s">
        <v>1337</v>
      </c>
      <c r="Q4469" t="s">
        <v>1974</v>
      </c>
      <c r="R4469" t="s">
        <v>1339</v>
      </c>
      <c r="S4469" t="s">
        <v>1332</v>
      </c>
      <c r="U4469" t="s">
        <v>1340</v>
      </c>
      <c r="V4469" t="s">
        <v>1341</v>
      </c>
      <c r="W4469" t="s">
        <v>1339</v>
      </c>
      <c r="X4469">
        <v>46100</v>
      </c>
      <c r="Y4469" t="s">
        <v>2299</v>
      </c>
      <c r="Z4469">
        <v>1152</v>
      </c>
      <c r="AA4469">
        <v>449</v>
      </c>
      <c r="AB4469">
        <v>21</v>
      </c>
      <c r="AC4469" t="s">
        <v>1408</v>
      </c>
      <c r="AF4469" t="s">
        <v>1343</v>
      </c>
      <c r="AI4469" t="s">
        <v>1339</v>
      </c>
      <c r="AJ4469">
        <v>400</v>
      </c>
      <c r="AL4469">
        <v>1152</v>
      </c>
      <c r="AM4469">
        <v>1152</v>
      </c>
      <c r="AN4469">
        <v>0.38975694444444398</v>
      </c>
      <c r="AO4469">
        <v>0.34722222222222199</v>
      </c>
    </row>
    <row r="4470" spans="1:41" hidden="1" x14ac:dyDescent="0.3">
      <c r="A4470" t="s">
        <v>1332</v>
      </c>
      <c r="B4470" t="s">
        <v>1332</v>
      </c>
      <c r="C4470" t="s">
        <v>39</v>
      </c>
      <c r="D4470" t="s">
        <v>1755</v>
      </c>
      <c r="E4470">
        <v>2025329</v>
      </c>
      <c r="I4470" t="s">
        <v>1335</v>
      </c>
      <c r="J4470">
        <v>0</v>
      </c>
      <c r="K4470" t="s">
        <v>1845</v>
      </c>
      <c r="L4470">
        <v>46001</v>
      </c>
      <c r="N4470">
        <v>46096</v>
      </c>
      <c r="P4470" t="s">
        <v>1337</v>
      </c>
      <c r="Q4470" t="s">
        <v>1974</v>
      </c>
      <c r="R4470" t="s">
        <v>1339</v>
      </c>
      <c r="S4470" t="s">
        <v>1332</v>
      </c>
      <c r="U4470" t="s">
        <v>1340</v>
      </c>
      <c r="V4470" t="s">
        <v>1341</v>
      </c>
      <c r="W4470" t="s">
        <v>1339</v>
      </c>
      <c r="X4470">
        <v>46100</v>
      </c>
      <c r="Y4470" t="s">
        <v>2299</v>
      </c>
      <c r="Z4470">
        <v>1152</v>
      </c>
      <c r="AA4470">
        <v>449</v>
      </c>
      <c r="AB4470">
        <v>21</v>
      </c>
      <c r="AC4470" t="s">
        <v>1408</v>
      </c>
      <c r="AF4470" t="s">
        <v>1343</v>
      </c>
      <c r="AI4470" t="s">
        <v>1339</v>
      </c>
      <c r="AJ4470">
        <v>52</v>
      </c>
      <c r="AL4470" t="s">
        <v>1332</v>
      </c>
      <c r="AM4470" t="s">
        <v>1332</v>
      </c>
      <c r="AN4470">
        <v>0.38975694444444398</v>
      </c>
      <c r="AO4470">
        <v>0</v>
      </c>
    </row>
    <row r="4471" spans="1:41" hidden="1" x14ac:dyDescent="0.3">
      <c r="A4471" t="s">
        <v>1332</v>
      </c>
      <c r="B4471" t="s">
        <v>1332</v>
      </c>
      <c r="C4471" t="s">
        <v>39</v>
      </c>
      <c r="D4471" t="s">
        <v>7170</v>
      </c>
      <c r="E4471">
        <v>2026056</v>
      </c>
      <c r="F4471" t="s">
        <v>8095</v>
      </c>
      <c r="I4471" t="s">
        <v>1335</v>
      </c>
      <c r="J4471">
        <v>350</v>
      </c>
      <c r="K4471" t="s">
        <v>1845</v>
      </c>
      <c r="L4471">
        <v>46119</v>
      </c>
      <c r="N4471">
        <v>46157</v>
      </c>
      <c r="P4471" t="s">
        <v>1337</v>
      </c>
      <c r="Q4471" t="s">
        <v>1846</v>
      </c>
      <c r="R4471" t="s">
        <v>1781</v>
      </c>
      <c r="S4471" t="s">
        <v>1332</v>
      </c>
      <c r="U4471" t="s">
        <v>1340</v>
      </c>
      <c r="V4471" t="s">
        <v>1341</v>
      </c>
      <c r="W4471" t="s">
        <v>1355</v>
      </c>
      <c r="AC4471" t="s">
        <v>1343</v>
      </c>
      <c r="AF4471" t="s">
        <v>1343</v>
      </c>
      <c r="AI4471">
        <v>27</v>
      </c>
      <c r="AJ4471">
        <v>350</v>
      </c>
      <c r="AL4471">
        <v>0</v>
      </c>
      <c r="AM4471" t="s">
        <v>1332</v>
      </c>
      <c r="AN4471">
        <v>0</v>
      </c>
      <c r="AO4471">
        <v>0</v>
      </c>
    </row>
    <row r="4472" spans="1:41" hidden="1" x14ac:dyDescent="0.3">
      <c r="A4472" t="s">
        <v>1332</v>
      </c>
      <c r="B4472" t="s">
        <v>1332</v>
      </c>
      <c r="C4472" t="s">
        <v>39</v>
      </c>
      <c r="D4472" t="s">
        <v>7174</v>
      </c>
      <c r="E4472" t="s">
        <v>7175</v>
      </c>
      <c r="F4472" t="s">
        <v>8095</v>
      </c>
      <c r="G4472" t="s">
        <v>4636</v>
      </c>
      <c r="I4472" t="s">
        <v>1335</v>
      </c>
      <c r="J4472">
        <v>0</v>
      </c>
      <c r="K4472" t="s">
        <v>1845</v>
      </c>
      <c r="L4472">
        <v>46119</v>
      </c>
      <c r="N4472">
        <v>46157</v>
      </c>
      <c r="P4472" t="s">
        <v>1337</v>
      </c>
      <c r="Q4472" t="s">
        <v>1846</v>
      </c>
      <c r="R4472" t="s">
        <v>1781</v>
      </c>
      <c r="S4472" t="s">
        <v>1332</v>
      </c>
      <c r="U4472" t="s">
        <v>1340</v>
      </c>
      <c r="V4472" t="s">
        <v>1341</v>
      </c>
      <c r="W4472" t="s">
        <v>1355</v>
      </c>
      <c r="AC4472" t="s">
        <v>1343</v>
      </c>
      <c r="AF4472" t="s">
        <v>1343</v>
      </c>
      <c r="AI4472">
        <v>27</v>
      </c>
      <c r="AJ4472">
        <v>0</v>
      </c>
      <c r="AL4472">
        <v>0</v>
      </c>
      <c r="AM4472" t="s">
        <v>1332</v>
      </c>
      <c r="AN4472">
        <v>0</v>
      </c>
      <c r="AO4472">
        <v>0</v>
      </c>
    </row>
    <row r="4473" spans="1:41" hidden="1" x14ac:dyDescent="0.3">
      <c r="A4473" t="s">
        <v>1332</v>
      </c>
      <c r="B4473" t="s">
        <v>1332</v>
      </c>
      <c r="C4473" t="s">
        <v>205</v>
      </c>
      <c r="D4473" t="s">
        <v>1438</v>
      </c>
      <c r="E4473">
        <v>2025933</v>
      </c>
      <c r="I4473" t="s">
        <v>1335</v>
      </c>
      <c r="J4473">
        <v>1100</v>
      </c>
      <c r="K4473" t="s">
        <v>3899</v>
      </c>
      <c r="L4473">
        <v>46057</v>
      </c>
      <c r="N4473">
        <v>46111</v>
      </c>
      <c r="P4473" t="s">
        <v>1337</v>
      </c>
      <c r="Q4473" t="s">
        <v>3900</v>
      </c>
      <c r="R4473" t="s">
        <v>1339</v>
      </c>
      <c r="S4473" t="s">
        <v>1332</v>
      </c>
      <c r="U4473" t="s">
        <v>1340</v>
      </c>
      <c r="V4473" t="s">
        <v>1341</v>
      </c>
      <c r="W4473" t="s">
        <v>1339</v>
      </c>
      <c r="X4473">
        <v>46092</v>
      </c>
      <c r="Y4473" t="s">
        <v>3901</v>
      </c>
      <c r="AC4473" t="s">
        <v>1343</v>
      </c>
      <c r="AF4473" t="s">
        <v>1408</v>
      </c>
      <c r="AI4473" t="s">
        <v>1339</v>
      </c>
      <c r="AJ4473">
        <v>1150</v>
      </c>
      <c r="AL4473">
        <v>0</v>
      </c>
      <c r="AM4473">
        <v>0</v>
      </c>
      <c r="AN4473">
        <v>0</v>
      </c>
      <c r="AO4473">
        <v>0</v>
      </c>
    </row>
    <row r="4474" spans="1:41" hidden="1" x14ac:dyDescent="0.3">
      <c r="A4474" t="s">
        <v>1332</v>
      </c>
      <c r="B4474" t="s">
        <v>1332</v>
      </c>
      <c r="C4474" t="s">
        <v>205</v>
      </c>
      <c r="D4474" t="s">
        <v>2695</v>
      </c>
      <c r="E4474">
        <v>2025982</v>
      </c>
      <c r="I4474" t="s">
        <v>1335</v>
      </c>
      <c r="J4474">
        <v>0</v>
      </c>
      <c r="K4474" t="s">
        <v>3899</v>
      </c>
      <c r="L4474">
        <v>46057</v>
      </c>
      <c r="N4474">
        <v>46111</v>
      </c>
      <c r="P4474" t="s">
        <v>1337</v>
      </c>
      <c r="Q4474" t="s">
        <v>3900</v>
      </c>
      <c r="R4474" t="s">
        <v>1339</v>
      </c>
      <c r="S4474" t="s">
        <v>1332</v>
      </c>
      <c r="U4474" t="s">
        <v>1340</v>
      </c>
      <c r="V4474" t="s">
        <v>1341</v>
      </c>
      <c r="W4474" t="s">
        <v>1339</v>
      </c>
      <c r="X4474">
        <v>46092</v>
      </c>
      <c r="Y4474" t="s">
        <v>3901</v>
      </c>
      <c r="AC4474" t="s">
        <v>1343</v>
      </c>
      <c r="AF4474" t="s">
        <v>1343</v>
      </c>
      <c r="AI4474" t="s">
        <v>1339</v>
      </c>
      <c r="AJ4474">
        <v>35</v>
      </c>
      <c r="AL4474" t="s">
        <v>1332</v>
      </c>
      <c r="AM4474" t="s">
        <v>1332</v>
      </c>
      <c r="AN4474">
        <v>0</v>
      </c>
      <c r="AO4474">
        <v>0</v>
      </c>
    </row>
    <row r="4475" spans="1:41" hidden="1" x14ac:dyDescent="0.3">
      <c r="A4475" t="s">
        <v>1332</v>
      </c>
      <c r="B4475" t="s">
        <v>1332</v>
      </c>
      <c r="C4475" t="s">
        <v>304</v>
      </c>
      <c r="D4475" t="s">
        <v>1820</v>
      </c>
      <c r="E4475">
        <v>2025918</v>
      </c>
      <c r="I4475" t="s">
        <v>1335</v>
      </c>
      <c r="J4475">
        <v>200</v>
      </c>
      <c r="K4475" t="s">
        <v>1841</v>
      </c>
      <c r="L4475">
        <v>45999</v>
      </c>
      <c r="N4475">
        <v>46052</v>
      </c>
      <c r="P4475" t="s">
        <v>1420</v>
      </c>
      <c r="Q4475" t="s">
        <v>1842</v>
      </c>
      <c r="R4475" t="s">
        <v>1339</v>
      </c>
      <c r="S4475" t="s">
        <v>1332</v>
      </c>
      <c r="U4475" t="s">
        <v>1340</v>
      </c>
      <c r="V4475" t="s">
        <v>1341</v>
      </c>
      <c r="W4475" t="s">
        <v>1339</v>
      </c>
      <c r="X4475">
        <v>46028</v>
      </c>
      <c r="Y4475" t="s">
        <v>1843</v>
      </c>
      <c r="Z4475">
        <v>93</v>
      </c>
      <c r="AA4475">
        <v>23</v>
      </c>
      <c r="AB4475">
        <v>5</v>
      </c>
      <c r="AC4475" t="s">
        <v>1343</v>
      </c>
      <c r="AF4475" t="s">
        <v>1343</v>
      </c>
      <c r="AI4475" t="s">
        <v>1339</v>
      </c>
      <c r="AJ4475">
        <v>310</v>
      </c>
      <c r="AL4475">
        <v>93</v>
      </c>
      <c r="AM4475">
        <v>93</v>
      </c>
      <c r="AN4475">
        <v>0.247311827956989</v>
      </c>
      <c r="AO4475">
        <v>3.3333333333333299</v>
      </c>
    </row>
    <row r="4476" spans="1:41" hidden="1" x14ac:dyDescent="0.3">
      <c r="A4476" t="s">
        <v>1332</v>
      </c>
      <c r="B4476" t="s">
        <v>1379</v>
      </c>
      <c r="C4476" t="s">
        <v>39</v>
      </c>
      <c r="D4476" t="s">
        <v>1438</v>
      </c>
      <c r="E4476">
        <v>2025933</v>
      </c>
      <c r="I4476" t="s">
        <v>1335</v>
      </c>
      <c r="J4476">
        <v>150</v>
      </c>
      <c r="K4476" t="s">
        <v>4156</v>
      </c>
      <c r="L4476">
        <v>46060</v>
      </c>
      <c r="N4476">
        <v>46096</v>
      </c>
      <c r="P4476" t="s">
        <v>1361</v>
      </c>
      <c r="Q4476" t="s">
        <v>4157</v>
      </c>
      <c r="R4476" t="s">
        <v>1339</v>
      </c>
      <c r="S4476" t="s">
        <v>1374</v>
      </c>
      <c r="T4476" t="s">
        <v>4158</v>
      </c>
      <c r="U4476" t="s">
        <v>3513</v>
      </c>
      <c r="V4476" t="s">
        <v>1341</v>
      </c>
      <c r="W4476" t="s">
        <v>1339</v>
      </c>
      <c r="X4476">
        <v>46091</v>
      </c>
      <c r="Y4476" t="s">
        <v>4159</v>
      </c>
      <c r="Z4476">
        <v>260</v>
      </c>
      <c r="AA4476">
        <v>130</v>
      </c>
      <c r="AB4476">
        <v>12</v>
      </c>
      <c r="AC4476" t="s">
        <v>1343</v>
      </c>
      <c r="AF4476" t="s">
        <v>1343</v>
      </c>
      <c r="AI4476" t="s">
        <v>1339</v>
      </c>
      <c r="AJ4476">
        <v>200</v>
      </c>
      <c r="AL4476">
        <v>260</v>
      </c>
      <c r="AM4476">
        <v>260</v>
      </c>
      <c r="AN4476">
        <v>0.5</v>
      </c>
      <c r="AO4476">
        <v>0.76923076923076905</v>
      </c>
    </row>
    <row r="4477" spans="1:41" hidden="1" x14ac:dyDescent="0.3">
      <c r="A4477" t="s">
        <v>1332</v>
      </c>
      <c r="B4477" t="s">
        <v>1379</v>
      </c>
      <c r="C4477" t="s">
        <v>39</v>
      </c>
      <c r="D4477" t="s">
        <v>1755</v>
      </c>
      <c r="E4477">
        <v>2025329</v>
      </c>
      <c r="I4477" t="s">
        <v>1335</v>
      </c>
      <c r="J4477">
        <v>0</v>
      </c>
      <c r="K4477" t="s">
        <v>4156</v>
      </c>
      <c r="L4477">
        <v>46060</v>
      </c>
      <c r="N4477">
        <v>46096</v>
      </c>
      <c r="P4477" t="s">
        <v>1361</v>
      </c>
      <c r="Q4477" t="s">
        <v>4157</v>
      </c>
      <c r="R4477" t="s">
        <v>1339</v>
      </c>
      <c r="S4477" t="s">
        <v>1374</v>
      </c>
      <c r="T4477" t="s">
        <v>4158</v>
      </c>
      <c r="U4477" t="s">
        <v>3513</v>
      </c>
      <c r="V4477" t="s">
        <v>1341</v>
      </c>
      <c r="W4477" t="s">
        <v>1339</v>
      </c>
      <c r="X4477">
        <v>46091</v>
      </c>
      <c r="Y4477" t="s">
        <v>4159</v>
      </c>
      <c r="Z4477">
        <v>260</v>
      </c>
      <c r="AA4477">
        <v>130</v>
      </c>
      <c r="AB4477">
        <v>12</v>
      </c>
      <c r="AC4477" t="s">
        <v>1343</v>
      </c>
      <c r="AF4477" t="s">
        <v>1343</v>
      </c>
      <c r="AI4477" t="s">
        <v>1339</v>
      </c>
      <c r="AJ4477">
        <v>52</v>
      </c>
      <c r="AL4477" t="s">
        <v>1332</v>
      </c>
      <c r="AM4477" t="s">
        <v>1332</v>
      </c>
      <c r="AN4477">
        <v>0.5</v>
      </c>
      <c r="AO4477">
        <v>0</v>
      </c>
    </row>
    <row r="4478" spans="1:41" hidden="1" x14ac:dyDescent="0.3">
      <c r="A4478" t="s">
        <v>1384</v>
      </c>
      <c r="B4478" t="s">
        <v>1379</v>
      </c>
      <c r="C4478" t="s">
        <v>39</v>
      </c>
      <c r="D4478" t="s">
        <v>1438</v>
      </c>
      <c r="E4478">
        <v>2025933</v>
      </c>
      <c r="I4478" t="s">
        <v>1369</v>
      </c>
      <c r="J4478">
        <v>0</v>
      </c>
      <c r="K4478" t="s">
        <v>4156</v>
      </c>
      <c r="L4478">
        <v>46060</v>
      </c>
      <c r="N4478">
        <v>46096</v>
      </c>
      <c r="P4478" t="s">
        <v>1361</v>
      </c>
      <c r="Q4478" t="s">
        <v>4157</v>
      </c>
      <c r="R4478" t="s">
        <v>1339</v>
      </c>
      <c r="S4478" t="s">
        <v>1374</v>
      </c>
      <c r="T4478" t="s">
        <v>4158</v>
      </c>
      <c r="U4478" t="s">
        <v>3513</v>
      </c>
      <c r="V4478" t="s">
        <v>1341</v>
      </c>
      <c r="W4478" t="s">
        <v>1339</v>
      </c>
      <c r="X4478">
        <v>46091</v>
      </c>
      <c r="Y4478" t="s">
        <v>4160</v>
      </c>
      <c r="Z4478">
        <v>976</v>
      </c>
      <c r="AA4478">
        <v>489</v>
      </c>
      <c r="AB4478">
        <v>18</v>
      </c>
      <c r="AC4478" t="s">
        <v>1343</v>
      </c>
      <c r="AF4478" t="s">
        <v>1343</v>
      </c>
      <c r="AI4478" t="s">
        <v>1339</v>
      </c>
      <c r="AJ4478">
        <v>50</v>
      </c>
      <c r="AL4478">
        <v>976</v>
      </c>
      <c r="AM4478">
        <v>97.6</v>
      </c>
      <c r="AN4478">
        <v>0.50102459016393397</v>
      </c>
      <c r="AO4478">
        <v>0.51229508196721296</v>
      </c>
    </row>
    <row r="4479" spans="1:41" hidden="1" x14ac:dyDescent="0.3">
      <c r="A4479" t="s">
        <v>1332</v>
      </c>
      <c r="B4479" t="s">
        <v>1379</v>
      </c>
      <c r="C4479" t="s">
        <v>39</v>
      </c>
      <c r="D4479" t="s">
        <v>1755</v>
      </c>
      <c r="E4479">
        <v>2025329</v>
      </c>
      <c r="I4479" t="s">
        <v>1369</v>
      </c>
      <c r="J4479">
        <v>0</v>
      </c>
      <c r="K4479" t="s">
        <v>4156</v>
      </c>
      <c r="L4479">
        <v>46060</v>
      </c>
      <c r="N4479">
        <v>46096</v>
      </c>
      <c r="P4479" t="s">
        <v>1361</v>
      </c>
      <c r="Q4479" t="s">
        <v>4157</v>
      </c>
      <c r="R4479" t="s">
        <v>1339</v>
      </c>
      <c r="S4479" t="s">
        <v>1374</v>
      </c>
      <c r="T4479" t="s">
        <v>4158</v>
      </c>
      <c r="U4479" t="s">
        <v>3513</v>
      </c>
      <c r="V4479" t="s">
        <v>1341</v>
      </c>
      <c r="W4479" t="s">
        <v>1339</v>
      </c>
      <c r="X4479">
        <v>46091</v>
      </c>
      <c r="Y4479" t="s">
        <v>4160</v>
      </c>
      <c r="Z4479">
        <v>976</v>
      </c>
      <c r="AA4479">
        <v>489</v>
      </c>
      <c r="AB4479">
        <v>18</v>
      </c>
      <c r="AC4479" t="s">
        <v>1343</v>
      </c>
      <c r="AF4479" t="s">
        <v>1343</v>
      </c>
      <c r="AI4479" t="s">
        <v>1339</v>
      </c>
      <c r="AJ4479">
        <v>52</v>
      </c>
      <c r="AL4479" t="s">
        <v>1332</v>
      </c>
      <c r="AM4479" t="s">
        <v>1332</v>
      </c>
      <c r="AN4479">
        <v>0.50102459016393397</v>
      </c>
      <c r="AO4479">
        <v>0</v>
      </c>
    </row>
    <row r="4480" spans="1:41" hidden="1" x14ac:dyDescent="0.3">
      <c r="A4480" t="s">
        <v>1332</v>
      </c>
      <c r="B4480" t="s">
        <v>1379</v>
      </c>
      <c r="C4480" t="s">
        <v>1359</v>
      </c>
      <c r="D4480" t="s">
        <v>4347</v>
      </c>
      <c r="E4480">
        <v>2025310</v>
      </c>
      <c r="F4480" t="s">
        <v>5579</v>
      </c>
      <c r="G4480" t="s">
        <v>5580</v>
      </c>
      <c r="I4480" t="s">
        <v>1335</v>
      </c>
      <c r="J4480">
        <v>80</v>
      </c>
      <c r="K4480" t="s">
        <v>4156</v>
      </c>
      <c r="L4480">
        <v>46092</v>
      </c>
      <c r="N4480">
        <v>46132</v>
      </c>
      <c r="P4480" t="s">
        <v>1361</v>
      </c>
      <c r="Q4480" t="s">
        <v>4157</v>
      </c>
      <c r="R4480" t="s">
        <v>3490</v>
      </c>
      <c r="S4480" t="s">
        <v>1332</v>
      </c>
      <c r="U4480" t="s">
        <v>1340</v>
      </c>
      <c r="V4480" t="s">
        <v>1341</v>
      </c>
      <c r="W4480" t="s">
        <v>1355</v>
      </c>
      <c r="AC4480" t="s">
        <v>1343</v>
      </c>
      <c r="AF4480" t="s">
        <v>1343</v>
      </c>
      <c r="AI4480">
        <v>2</v>
      </c>
      <c r="AJ4480">
        <v>145</v>
      </c>
      <c r="AL4480">
        <v>0</v>
      </c>
      <c r="AM4480" t="s">
        <v>1332</v>
      </c>
      <c r="AN4480">
        <v>0</v>
      </c>
      <c r="AO4480">
        <v>0</v>
      </c>
    </row>
    <row r="4481" spans="1:41" hidden="1" x14ac:dyDescent="0.3">
      <c r="A4481" t="s">
        <v>1332</v>
      </c>
      <c r="B4481" t="s">
        <v>1379</v>
      </c>
      <c r="C4481" t="s">
        <v>1359</v>
      </c>
      <c r="D4481" t="s">
        <v>3883</v>
      </c>
      <c r="E4481">
        <v>2026015</v>
      </c>
      <c r="F4481" t="s">
        <v>5579</v>
      </c>
      <c r="G4481" t="s">
        <v>5581</v>
      </c>
      <c r="I4481" t="s">
        <v>1335</v>
      </c>
      <c r="J4481">
        <v>80</v>
      </c>
      <c r="K4481" t="s">
        <v>4156</v>
      </c>
      <c r="L4481">
        <v>46092</v>
      </c>
      <c r="N4481">
        <v>46132</v>
      </c>
      <c r="P4481" t="s">
        <v>1361</v>
      </c>
      <c r="Q4481" t="s">
        <v>4157</v>
      </c>
      <c r="R4481" t="s">
        <v>3490</v>
      </c>
      <c r="S4481" t="s">
        <v>1332</v>
      </c>
      <c r="U4481" t="s">
        <v>1340</v>
      </c>
      <c r="V4481" t="s">
        <v>1341</v>
      </c>
      <c r="W4481" t="s">
        <v>1355</v>
      </c>
      <c r="AC4481" t="s">
        <v>1343</v>
      </c>
      <c r="AF4481" t="s">
        <v>1343</v>
      </c>
      <c r="AI4481">
        <v>2</v>
      </c>
      <c r="AJ4481">
        <v>145</v>
      </c>
      <c r="AL4481">
        <v>0</v>
      </c>
      <c r="AM4481" t="s">
        <v>1332</v>
      </c>
      <c r="AN4481">
        <v>0</v>
      </c>
      <c r="AO4481">
        <v>0</v>
      </c>
    </row>
    <row r="4482" spans="1:41" hidden="1" x14ac:dyDescent="0.3">
      <c r="A4482" t="s">
        <v>1384</v>
      </c>
      <c r="B4482" t="s">
        <v>1379</v>
      </c>
      <c r="C4482" t="s">
        <v>1359</v>
      </c>
      <c r="D4482" t="s">
        <v>4347</v>
      </c>
      <c r="E4482">
        <v>2025310</v>
      </c>
      <c r="I4482" t="s">
        <v>1369</v>
      </c>
      <c r="J4482">
        <v>0</v>
      </c>
      <c r="K4482" t="s">
        <v>4156</v>
      </c>
      <c r="L4482">
        <v>46092</v>
      </c>
      <c r="N4482">
        <v>46132</v>
      </c>
      <c r="P4482" t="s">
        <v>1361</v>
      </c>
      <c r="Q4482" t="s">
        <v>4157</v>
      </c>
      <c r="R4482" t="s">
        <v>3490</v>
      </c>
      <c r="S4482" t="s">
        <v>1332</v>
      </c>
      <c r="U4482" t="s">
        <v>1340</v>
      </c>
      <c r="V4482" t="s">
        <v>1341</v>
      </c>
      <c r="W4482" t="s">
        <v>1355</v>
      </c>
      <c r="AC4482" t="s">
        <v>1343</v>
      </c>
      <c r="AF4482" t="s">
        <v>1343</v>
      </c>
      <c r="AI4482">
        <v>2</v>
      </c>
      <c r="AJ4482">
        <v>65</v>
      </c>
      <c r="AL4482">
        <v>0</v>
      </c>
      <c r="AM4482" t="s">
        <v>1332</v>
      </c>
      <c r="AN4482">
        <v>0</v>
      </c>
      <c r="AO4482">
        <v>0</v>
      </c>
    </row>
    <row r="4483" spans="1:41" hidden="1" x14ac:dyDescent="0.3">
      <c r="A4483" t="s">
        <v>1332</v>
      </c>
      <c r="B4483" t="s">
        <v>1379</v>
      </c>
      <c r="C4483" t="s">
        <v>1359</v>
      </c>
      <c r="D4483" t="s">
        <v>3883</v>
      </c>
      <c r="E4483">
        <v>2026015</v>
      </c>
      <c r="I4483" t="s">
        <v>1369</v>
      </c>
      <c r="J4483">
        <v>0</v>
      </c>
      <c r="K4483" t="s">
        <v>4156</v>
      </c>
      <c r="L4483">
        <v>46092</v>
      </c>
      <c r="N4483">
        <v>46132</v>
      </c>
      <c r="P4483" t="s">
        <v>1361</v>
      </c>
      <c r="Q4483" t="s">
        <v>4157</v>
      </c>
      <c r="R4483" t="s">
        <v>3490</v>
      </c>
      <c r="S4483" t="s">
        <v>1332</v>
      </c>
      <c r="U4483" t="s">
        <v>1340</v>
      </c>
      <c r="V4483" t="s">
        <v>1341</v>
      </c>
      <c r="W4483" t="s">
        <v>1355</v>
      </c>
      <c r="AC4483" t="s">
        <v>1343</v>
      </c>
      <c r="AF4483" t="s">
        <v>1343</v>
      </c>
      <c r="AI4483">
        <v>2</v>
      </c>
      <c r="AJ4483">
        <v>65</v>
      </c>
      <c r="AL4483">
        <v>0</v>
      </c>
      <c r="AM4483" t="s">
        <v>1332</v>
      </c>
      <c r="AN4483">
        <v>0</v>
      </c>
      <c r="AO4483">
        <v>0</v>
      </c>
    </row>
    <row r="4484" spans="1:41" hidden="1" x14ac:dyDescent="0.3">
      <c r="A4484" t="s">
        <v>1332</v>
      </c>
      <c r="B4484" t="s">
        <v>1332</v>
      </c>
      <c r="C4484" t="s">
        <v>205</v>
      </c>
      <c r="D4484" t="s">
        <v>2232</v>
      </c>
      <c r="E4484">
        <v>2025998</v>
      </c>
      <c r="I4484" t="s">
        <v>1335</v>
      </c>
      <c r="J4484">
        <v>380</v>
      </c>
      <c r="K4484" t="s">
        <v>2251</v>
      </c>
      <c r="L4484">
        <v>45993</v>
      </c>
      <c r="N4484">
        <v>46386</v>
      </c>
      <c r="P4484" t="s">
        <v>1337</v>
      </c>
      <c r="Q4484" t="s">
        <v>2252</v>
      </c>
      <c r="R4484" t="s">
        <v>1339</v>
      </c>
      <c r="S4484" t="s">
        <v>1332</v>
      </c>
      <c r="U4484" t="s">
        <v>1340</v>
      </c>
      <c r="V4484" t="s">
        <v>1341</v>
      </c>
      <c r="W4484" t="s">
        <v>1339</v>
      </c>
      <c r="X4484">
        <v>46019</v>
      </c>
      <c r="Y4484" t="s">
        <v>2253</v>
      </c>
      <c r="AC4484" t="s">
        <v>1343</v>
      </c>
      <c r="AF4484" t="s">
        <v>1343</v>
      </c>
      <c r="AI4484" t="s">
        <v>1339</v>
      </c>
      <c r="AJ4484">
        <v>490</v>
      </c>
      <c r="AL4484">
        <v>0</v>
      </c>
      <c r="AM4484">
        <v>0</v>
      </c>
      <c r="AN4484">
        <v>0</v>
      </c>
      <c r="AO4484">
        <v>0</v>
      </c>
    </row>
    <row r="4485" spans="1:41" hidden="1" x14ac:dyDescent="0.3">
      <c r="A4485" t="s">
        <v>1332</v>
      </c>
      <c r="B4485" t="s">
        <v>1332</v>
      </c>
      <c r="C4485" t="s">
        <v>205</v>
      </c>
      <c r="D4485" t="s">
        <v>2962</v>
      </c>
      <c r="E4485">
        <v>2025945</v>
      </c>
      <c r="I4485" t="s">
        <v>1335</v>
      </c>
      <c r="J4485">
        <v>0</v>
      </c>
      <c r="K4485" t="s">
        <v>3876</v>
      </c>
      <c r="L4485">
        <v>46056</v>
      </c>
      <c r="N4485">
        <v>46111</v>
      </c>
      <c r="P4485" t="s">
        <v>1337</v>
      </c>
      <c r="Q4485" t="s">
        <v>3877</v>
      </c>
      <c r="R4485" t="s">
        <v>1352</v>
      </c>
      <c r="S4485" t="s">
        <v>1332</v>
      </c>
      <c r="U4485" t="s">
        <v>1537</v>
      </c>
      <c r="V4485" t="s">
        <v>1341</v>
      </c>
      <c r="W4485" t="s">
        <v>1355</v>
      </c>
      <c r="AC4485" t="s">
        <v>1343</v>
      </c>
      <c r="AF4485" t="s">
        <v>1343</v>
      </c>
      <c r="AI4485" t="s">
        <v>1352</v>
      </c>
      <c r="AJ4485">
        <v>60</v>
      </c>
      <c r="AL4485">
        <v>0</v>
      </c>
      <c r="AM4485" t="s">
        <v>1332</v>
      </c>
      <c r="AN4485">
        <v>0</v>
      </c>
      <c r="AO4485">
        <v>0</v>
      </c>
    </row>
    <row r="4486" spans="1:41" hidden="1" x14ac:dyDescent="0.3">
      <c r="A4486" t="s">
        <v>1332</v>
      </c>
      <c r="B4486" t="s">
        <v>1332</v>
      </c>
      <c r="C4486" t="s">
        <v>1371</v>
      </c>
      <c r="D4486" t="s">
        <v>2405</v>
      </c>
      <c r="E4486" t="s">
        <v>1332</v>
      </c>
      <c r="I4486" t="s">
        <v>1335</v>
      </c>
      <c r="J4486">
        <v>0</v>
      </c>
      <c r="K4486" t="s">
        <v>2984</v>
      </c>
      <c r="L4486">
        <v>46029</v>
      </c>
      <c r="N4486">
        <v>46081</v>
      </c>
      <c r="P4486" t="s">
        <v>1361</v>
      </c>
      <c r="Q4486" t="s">
        <v>2291</v>
      </c>
      <c r="R4486" t="s">
        <v>1358</v>
      </c>
      <c r="S4486" t="s">
        <v>1332</v>
      </c>
      <c r="U4486" t="s">
        <v>1340</v>
      </c>
      <c r="V4486" t="s">
        <v>1341</v>
      </c>
      <c r="W4486" t="s">
        <v>1358</v>
      </c>
      <c r="AC4486" t="s">
        <v>1343</v>
      </c>
      <c r="AF4486" t="s">
        <v>1343</v>
      </c>
      <c r="AI4486" t="s">
        <v>1358</v>
      </c>
      <c r="AJ4486" t="s">
        <v>1332</v>
      </c>
      <c r="AL4486">
        <v>0</v>
      </c>
      <c r="AM4486" t="s">
        <v>1332</v>
      </c>
      <c r="AN4486">
        <v>0</v>
      </c>
      <c r="AO4486">
        <v>0</v>
      </c>
    </row>
    <row r="4487" spans="1:41" hidden="1" x14ac:dyDescent="0.3">
      <c r="A4487" t="s">
        <v>1332</v>
      </c>
      <c r="B4487" t="s">
        <v>1332</v>
      </c>
      <c r="C4487" t="s">
        <v>39</v>
      </c>
      <c r="D4487" t="s">
        <v>2232</v>
      </c>
      <c r="E4487">
        <v>2025998</v>
      </c>
      <c r="I4487" t="s">
        <v>1335</v>
      </c>
      <c r="J4487">
        <v>200</v>
      </c>
      <c r="K4487" t="s">
        <v>2290</v>
      </c>
      <c r="L4487">
        <v>46000</v>
      </c>
      <c r="N4487">
        <v>46052</v>
      </c>
      <c r="P4487" t="s">
        <v>1361</v>
      </c>
      <c r="Q4487" t="s">
        <v>2291</v>
      </c>
      <c r="R4487" t="s">
        <v>1339</v>
      </c>
      <c r="S4487" t="s">
        <v>1332</v>
      </c>
      <c r="U4487" t="s">
        <v>1340</v>
      </c>
      <c r="V4487" t="s">
        <v>1341</v>
      </c>
      <c r="W4487" t="s">
        <v>1339</v>
      </c>
      <c r="X4487">
        <v>46015</v>
      </c>
      <c r="Y4487" t="s">
        <v>2292</v>
      </c>
      <c r="Z4487">
        <v>140</v>
      </c>
      <c r="AA4487">
        <v>35</v>
      </c>
      <c r="AB4487">
        <v>3</v>
      </c>
      <c r="AC4487" t="s">
        <v>1343</v>
      </c>
      <c r="AF4487" t="s">
        <v>1343</v>
      </c>
      <c r="AI4487" t="s">
        <v>1339</v>
      </c>
      <c r="AJ4487">
        <v>310</v>
      </c>
      <c r="AL4487">
        <v>140</v>
      </c>
      <c r="AM4487">
        <v>140</v>
      </c>
      <c r="AN4487">
        <v>0.25</v>
      </c>
      <c r="AO4487">
        <v>2.21428571428571</v>
      </c>
    </row>
    <row r="4488" spans="1:41" hidden="1" x14ac:dyDescent="0.3">
      <c r="A4488" t="s">
        <v>1332</v>
      </c>
      <c r="B4488" t="s">
        <v>1332</v>
      </c>
      <c r="C4488" t="s">
        <v>1359</v>
      </c>
      <c r="D4488" t="s">
        <v>1438</v>
      </c>
      <c r="E4488">
        <v>2025933</v>
      </c>
      <c r="I4488" t="s">
        <v>1335</v>
      </c>
      <c r="J4488">
        <v>300</v>
      </c>
      <c r="K4488" t="s">
        <v>2290</v>
      </c>
      <c r="L4488">
        <v>46017</v>
      </c>
      <c r="N4488">
        <v>46052</v>
      </c>
      <c r="P4488" t="s">
        <v>1361</v>
      </c>
      <c r="Q4488" t="s">
        <v>2291</v>
      </c>
      <c r="R4488" t="s">
        <v>1358</v>
      </c>
      <c r="S4488" t="s">
        <v>1332</v>
      </c>
      <c r="U4488" t="s">
        <v>1340</v>
      </c>
      <c r="V4488" t="s">
        <v>1341</v>
      </c>
      <c r="W4488" t="s">
        <v>1358</v>
      </c>
      <c r="AC4488" t="s">
        <v>1343</v>
      </c>
      <c r="AF4488" t="s">
        <v>1343</v>
      </c>
      <c r="AI4488" t="s">
        <v>1358</v>
      </c>
      <c r="AJ4488">
        <v>350</v>
      </c>
      <c r="AL4488">
        <v>0</v>
      </c>
      <c r="AM4488" t="s">
        <v>1332</v>
      </c>
      <c r="AN4488">
        <v>0</v>
      </c>
      <c r="AO4488">
        <v>0</v>
      </c>
    </row>
    <row r="4489" spans="1:41" hidden="1" x14ac:dyDescent="0.3">
      <c r="A4489" t="s">
        <v>1332</v>
      </c>
      <c r="B4489" t="s">
        <v>1332</v>
      </c>
      <c r="C4489" t="s">
        <v>1359</v>
      </c>
      <c r="D4489" t="s">
        <v>1755</v>
      </c>
      <c r="E4489">
        <v>2025329</v>
      </c>
      <c r="I4489" t="s">
        <v>1335</v>
      </c>
      <c r="J4489">
        <v>0</v>
      </c>
      <c r="K4489" t="s">
        <v>2290</v>
      </c>
      <c r="L4489">
        <v>46017</v>
      </c>
      <c r="N4489">
        <v>46052</v>
      </c>
      <c r="P4489" t="s">
        <v>1361</v>
      </c>
      <c r="Q4489" t="s">
        <v>2291</v>
      </c>
      <c r="R4489" t="s">
        <v>1358</v>
      </c>
      <c r="S4489" t="s">
        <v>1332</v>
      </c>
      <c r="U4489" t="s">
        <v>1340</v>
      </c>
      <c r="V4489" t="s">
        <v>1341</v>
      </c>
      <c r="W4489" t="s">
        <v>1358</v>
      </c>
      <c r="AC4489" t="s">
        <v>1343</v>
      </c>
      <c r="AF4489" t="s">
        <v>1343</v>
      </c>
      <c r="AI4489" t="s">
        <v>1358</v>
      </c>
      <c r="AJ4489">
        <v>52</v>
      </c>
      <c r="AL4489">
        <v>0</v>
      </c>
      <c r="AM4489" t="s">
        <v>1332</v>
      </c>
      <c r="AN4489">
        <v>0</v>
      </c>
      <c r="AO4489">
        <v>0</v>
      </c>
    </row>
    <row r="4490" spans="1:41" hidden="1" x14ac:dyDescent="0.3">
      <c r="A4490" t="s">
        <v>1332</v>
      </c>
      <c r="B4490" t="s">
        <v>1332</v>
      </c>
      <c r="C4490" t="s">
        <v>1371</v>
      </c>
      <c r="D4490" t="s">
        <v>2402</v>
      </c>
      <c r="E4490" t="s">
        <v>1332</v>
      </c>
      <c r="I4490" t="s">
        <v>1335</v>
      </c>
      <c r="J4490">
        <v>250</v>
      </c>
      <c r="K4490" t="s">
        <v>2290</v>
      </c>
      <c r="L4490">
        <v>46029</v>
      </c>
      <c r="N4490">
        <v>46081</v>
      </c>
      <c r="P4490" t="s">
        <v>1361</v>
      </c>
      <c r="Q4490" t="s">
        <v>2291</v>
      </c>
      <c r="R4490" t="s">
        <v>1358</v>
      </c>
      <c r="S4490" t="s">
        <v>1332</v>
      </c>
      <c r="U4490" t="s">
        <v>1340</v>
      </c>
      <c r="V4490" t="s">
        <v>1341</v>
      </c>
      <c r="W4490" t="s">
        <v>1358</v>
      </c>
      <c r="AC4490" t="s">
        <v>1343</v>
      </c>
      <c r="AF4490" t="s">
        <v>1343</v>
      </c>
      <c r="AI4490" t="s">
        <v>1358</v>
      </c>
      <c r="AJ4490" t="s">
        <v>1332</v>
      </c>
      <c r="AL4490">
        <v>0</v>
      </c>
      <c r="AM4490" t="s">
        <v>1332</v>
      </c>
      <c r="AN4490">
        <v>0</v>
      </c>
      <c r="AO4490">
        <v>0</v>
      </c>
    </row>
    <row r="4491" spans="1:41" hidden="1" x14ac:dyDescent="0.3">
      <c r="A4491" t="s">
        <v>1332</v>
      </c>
      <c r="B4491" t="s">
        <v>1332</v>
      </c>
      <c r="C4491" t="s">
        <v>39</v>
      </c>
      <c r="D4491" t="s">
        <v>7170</v>
      </c>
      <c r="E4491">
        <v>2026056</v>
      </c>
      <c r="F4491" t="s">
        <v>8161</v>
      </c>
      <c r="I4491" t="s">
        <v>1335</v>
      </c>
      <c r="J4491">
        <v>300</v>
      </c>
      <c r="K4491" t="s">
        <v>8162</v>
      </c>
      <c r="L4491">
        <v>46120</v>
      </c>
      <c r="N4491">
        <v>46157</v>
      </c>
      <c r="P4491" t="s">
        <v>1361</v>
      </c>
      <c r="Q4491" t="s">
        <v>8163</v>
      </c>
      <c r="R4491" t="s">
        <v>1781</v>
      </c>
      <c r="S4491" t="s">
        <v>1353</v>
      </c>
      <c r="U4491" t="s">
        <v>1354</v>
      </c>
      <c r="V4491" t="s">
        <v>1341</v>
      </c>
      <c r="W4491" t="s">
        <v>1355</v>
      </c>
      <c r="AC4491" t="s">
        <v>1343</v>
      </c>
      <c r="AF4491" t="s">
        <v>1343</v>
      </c>
      <c r="AI4491">
        <v>27</v>
      </c>
      <c r="AJ4491">
        <v>300</v>
      </c>
      <c r="AL4491">
        <v>0</v>
      </c>
      <c r="AM4491" t="s">
        <v>1332</v>
      </c>
      <c r="AN4491">
        <v>0</v>
      </c>
      <c r="AO4491">
        <v>0</v>
      </c>
    </row>
    <row r="4492" spans="1:41" hidden="1" x14ac:dyDescent="0.3">
      <c r="A4492" t="s">
        <v>1332</v>
      </c>
      <c r="B4492" t="s">
        <v>1332</v>
      </c>
      <c r="C4492" t="s">
        <v>39</v>
      </c>
      <c r="D4492" t="s">
        <v>7174</v>
      </c>
      <c r="E4492" t="s">
        <v>7175</v>
      </c>
      <c r="F4492" t="s">
        <v>8161</v>
      </c>
      <c r="G4492" t="s">
        <v>4636</v>
      </c>
      <c r="I4492" t="s">
        <v>1335</v>
      </c>
      <c r="J4492">
        <v>0</v>
      </c>
      <c r="K4492" t="s">
        <v>8162</v>
      </c>
      <c r="L4492">
        <v>46120</v>
      </c>
      <c r="N4492">
        <v>46157</v>
      </c>
      <c r="P4492" t="s">
        <v>1361</v>
      </c>
      <c r="Q4492" t="s">
        <v>8163</v>
      </c>
      <c r="R4492" t="s">
        <v>1781</v>
      </c>
      <c r="S4492" t="s">
        <v>1353</v>
      </c>
      <c r="U4492" t="s">
        <v>1354</v>
      </c>
      <c r="V4492" t="s">
        <v>1341</v>
      </c>
      <c r="W4492" t="s">
        <v>1355</v>
      </c>
      <c r="AC4492" t="s">
        <v>1343</v>
      </c>
      <c r="AF4492" t="s">
        <v>1343</v>
      </c>
      <c r="AI4492">
        <v>27</v>
      </c>
      <c r="AJ4492">
        <v>0</v>
      </c>
      <c r="AL4492">
        <v>0</v>
      </c>
      <c r="AM4492" t="s">
        <v>1332</v>
      </c>
      <c r="AN4492">
        <v>0</v>
      </c>
      <c r="AO4492">
        <v>0</v>
      </c>
    </row>
    <row r="4493" spans="1:41" hidden="1" x14ac:dyDescent="0.3">
      <c r="A4493" t="s">
        <v>1332</v>
      </c>
      <c r="B4493" t="s">
        <v>1379</v>
      </c>
      <c r="C4493" t="s">
        <v>304</v>
      </c>
      <c r="D4493" t="s">
        <v>1438</v>
      </c>
      <c r="E4493">
        <v>2025933</v>
      </c>
      <c r="I4493" t="s">
        <v>1335</v>
      </c>
      <c r="J4493">
        <v>40</v>
      </c>
      <c r="K4493" t="s">
        <v>3177</v>
      </c>
      <c r="L4493">
        <v>46032</v>
      </c>
      <c r="N4493">
        <v>46081</v>
      </c>
      <c r="P4493" t="s">
        <v>1337</v>
      </c>
      <c r="Q4493" t="s">
        <v>3178</v>
      </c>
      <c r="R4493" t="s">
        <v>1339</v>
      </c>
      <c r="S4493" t="s">
        <v>1332</v>
      </c>
      <c r="U4493" t="s">
        <v>1340</v>
      </c>
      <c r="V4493" t="s">
        <v>1341</v>
      </c>
      <c r="W4493" t="s">
        <v>1339</v>
      </c>
      <c r="X4493">
        <v>46077</v>
      </c>
      <c r="Y4493" t="s">
        <v>3179</v>
      </c>
      <c r="Z4493">
        <v>96</v>
      </c>
      <c r="AA4493">
        <v>34</v>
      </c>
      <c r="AB4493">
        <v>5</v>
      </c>
      <c r="AC4493" t="s">
        <v>1343</v>
      </c>
      <c r="AF4493" t="s">
        <v>1343</v>
      </c>
      <c r="AI4493" t="s">
        <v>1339</v>
      </c>
      <c r="AJ4493">
        <v>90</v>
      </c>
      <c r="AL4493">
        <v>96</v>
      </c>
      <c r="AM4493">
        <v>96</v>
      </c>
      <c r="AN4493">
        <v>0.35416666666666702</v>
      </c>
      <c r="AO4493">
        <v>0.9375</v>
      </c>
    </row>
    <row r="4494" spans="1:41" hidden="1" x14ac:dyDescent="0.3">
      <c r="A4494" t="s">
        <v>1384</v>
      </c>
      <c r="B4494" t="s">
        <v>1379</v>
      </c>
      <c r="C4494" t="s">
        <v>304</v>
      </c>
      <c r="D4494" t="s">
        <v>1755</v>
      </c>
      <c r="E4494">
        <v>2025329</v>
      </c>
      <c r="I4494" t="s">
        <v>1335</v>
      </c>
      <c r="J4494">
        <v>0</v>
      </c>
      <c r="K4494" t="s">
        <v>3177</v>
      </c>
      <c r="L4494">
        <v>46032</v>
      </c>
      <c r="N4494">
        <v>46081</v>
      </c>
      <c r="P4494" t="s">
        <v>1337</v>
      </c>
      <c r="Q4494" t="s">
        <v>3178</v>
      </c>
      <c r="R4494" t="s">
        <v>1339</v>
      </c>
      <c r="S4494" t="s">
        <v>1332</v>
      </c>
      <c r="U4494" t="s">
        <v>1340</v>
      </c>
      <c r="V4494" t="s">
        <v>1341</v>
      </c>
      <c r="W4494" t="s">
        <v>1339</v>
      </c>
      <c r="X4494">
        <v>46077</v>
      </c>
      <c r="Y4494" t="s">
        <v>3179</v>
      </c>
      <c r="Z4494">
        <v>96</v>
      </c>
      <c r="AA4494">
        <v>34</v>
      </c>
      <c r="AB4494">
        <v>5</v>
      </c>
      <c r="AC4494" t="s">
        <v>1343</v>
      </c>
      <c r="AF4494" t="s">
        <v>1343</v>
      </c>
      <c r="AI4494" t="s">
        <v>1339</v>
      </c>
      <c r="AJ4494">
        <v>52</v>
      </c>
      <c r="AL4494" t="s">
        <v>1332</v>
      </c>
      <c r="AM4494" t="s">
        <v>1332</v>
      </c>
      <c r="AN4494">
        <v>0.35416666666666702</v>
      </c>
      <c r="AO4494">
        <v>0</v>
      </c>
    </row>
    <row r="4495" spans="1:41" hidden="1" x14ac:dyDescent="0.3">
      <c r="A4495" t="s">
        <v>1384</v>
      </c>
      <c r="B4495" t="s">
        <v>1379</v>
      </c>
      <c r="C4495" t="s">
        <v>304</v>
      </c>
      <c r="D4495" t="s">
        <v>2402</v>
      </c>
      <c r="E4495" t="s">
        <v>1332</v>
      </c>
      <c r="I4495" t="s">
        <v>1335</v>
      </c>
      <c r="J4495">
        <v>40</v>
      </c>
      <c r="K4495" t="s">
        <v>3177</v>
      </c>
      <c r="L4495">
        <v>46032</v>
      </c>
      <c r="N4495">
        <v>46081</v>
      </c>
      <c r="P4495" t="s">
        <v>1337</v>
      </c>
      <c r="Q4495" t="s">
        <v>3178</v>
      </c>
      <c r="R4495" t="s">
        <v>1358</v>
      </c>
      <c r="S4495" t="s">
        <v>1332</v>
      </c>
      <c r="U4495" t="s">
        <v>1340</v>
      </c>
      <c r="V4495" t="s">
        <v>1341</v>
      </c>
      <c r="W4495" t="s">
        <v>1358</v>
      </c>
      <c r="AC4495" t="s">
        <v>1343</v>
      </c>
      <c r="AF4495" t="s">
        <v>1343</v>
      </c>
      <c r="AI4495" t="s">
        <v>1358</v>
      </c>
      <c r="AJ4495" t="s">
        <v>1332</v>
      </c>
      <c r="AL4495">
        <v>0</v>
      </c>
      <c r="AM4495" t="s">
        <v>1332</v>
      </c>
      <c r="AN4495">
        <v>0</v>
      </c>
      <c r="AO4495">
        <v>0</v>
      </c>
    </row>
    <row r="4496" spans="1:41" hidden="1" x14ac:dyDescent="0.3">
      <c r="A4496" t="s">
        <v>1384</v>
      </c>
      <c r="B4496" t="s">
        <v>1379</v>
      </c>
      <c r="C4496" t="s">
        <v>304</v>
      </c>
      <c r="D4496" t="s">
        <v>2405</v>
      </c>
      <c r="E4496" t="s">
        <v>1332</v>
      </c>
      <c r="I4496" t="s">
        <v>1335</v>
      </c>
      <c r="J4496">
        <v>0</v>
      </c>
      <c r="K4496" t="s">
        <v>3177</v>
      </c>
      <c r="L4496">
        <v>46032</v>
      </c>
      <c r="N4496">
        <v>46081</v>
      </c>
      <c r="P4496" t="s">
        <v>1337</v>
      </c>
      <c r="Q4496" t="s">
        <v>3178</v>
      </c>
      <c r="R4496" t="s">
        <v>1358</v>
      </c>
      <c r="S4496" t="s">
        <v>1332</v>
      </c>
      <c r="U4496" t="s">
        <v>1340</v>
      </c>
      <c r="V4496" t="s">
        <v>1341</v>
      </c>
      <c r="W4496" t="s">
        <v>1358</v>
      </c>
      <c r="AC4496" t="s">
        <v>1343</v>
      </c>
      <c r="AF4496" t="s">
        <v>1343</v>
      </c>
      <c r="AI4496" t="s">
        <v>1358</v>
      </c>
      <c r="AJ4496" t="s">
        <v>1332</v>
      </c>
      <c r="AL4496">
        <v>0</v>
      </c>
      <c r="AM4496" t="s">
        <v>1332</v>
      </c>
      <c r="AN4496">
        <v>0</v>
      </c>
      <c r="AO4496">
        <v>0</v>
      </c>
    </row>
    <row r="4497" spans="1:41" hidden="1" x14ac:dyDescent="0.3">
      <c r="A4497" t="s">
        <v>1332</v>
      </c>
      <c r="B4497" t="s">
        <v>1379</v>
      </c>
      <c r="C4497" t="s">
        <v>304</v>
      </c>
      <c r="D4497" t="s">
        <v>1438</v>
      </c>
      <c r="E4497">
        <v>2025933</v>
      </c>
      <c r="I4497" t="s">
        <v>1335</v>
      </c>
      <c r="J4497">
        <v>0</v>
      </c>
      <c r="K4497" t="s">
        <v>3177</v>
      </c>
      <c r="L4497">
        <v>46079</v>
      </c>
      <c r="N4497">
        <v>46079</v>
      </c>
      <c r="P4497" t="s">
        <v>1337</v>
      </c>
      <c r="Q4497" t="s">
        <v>3178</v>
      </c>
      <c r="R4497" t="s">
        <v>1339</v>
      </c>
      <c r="S4497" t="s">
        <v>1332</v>
      </c>
      <c r="U4497" t="s">
        <v>1340</v>
      </c>
      <c r="V4497" t="s">
        <v>1402</v>
      </c>
      <c r="W4497" t="s">
        <v>1339</v>
      </c>
      <c r="X4497">
        <v>46079</v>
      </c>
      <c r="Y4497" t="s">
        <v>6056</v>
      </c>
      <c r="Z4497">
        <v>8395</v>
      </c>
      <c r="AA4497">
        <v>4668</v>
      </c>
      <c r="AB4497">
        <v>277</v>
      </c>
      <c r="AC4497" t="s">
        <v>1408</v>
      </c>
      <c r="AF4497" t="s">
        <v>1343</v>
      </c>
      <c r="AI4497" t="s">
        <v>1339</v>
      </c>
      <c r="AJ4497">
        <v>50</v>
      </c>
      <c r="AL4497">
        <v>8395</v>
      </c>
      <c r="AM4497">
        <v>8395</v>
      </c>
      <c r="AN4497">
        <v>0.55604526503871399</v>
      </c>
      <c r="AO4497">
        <v>5.9559261465157798E-3</v>
      </c>
    </row>
    <row r="4498" spans="1:41" hidden="1" x14ac:dyDescent="0.3">
      <c r="A4498" t="s">
        <v>1332</v>
      </c>
      <c r="B4498" t="s">
        <v>1379</v>
      </c>
      <c r="C4498" t="s">
        <v>304</v>
      </c>
      <c r="D4498" t="s">
        <v>1755</v>
      </c>
      <c r="E4498">
        <v>2025329</v>
      </c>
      <c r="I4498" t="s">
        <v>1335</v>
      </c>
      <c r="J4498">
        <v>0</v>
      </c>
      <c r="K4498" t="s">
        <v>3177</v>
      </c>
      <c r="L4498">
        <v>46079</v>
      </c>
      <c r="N4498">
        <v>46079</v>
      </c>
      <c r="P4498" t="s">
        <v>1337</v>
      </c>
      <c r="Q4498" t="s">
        <v>3178</v>
      </c>
      <c r="R4498" t="s">
        <v>1339</v>
      </c>
      <c r="S4498" t="s">
        <v>1332</v>
      </c>
      <c r="U4498" t="s">
        <v>1340</v>
      </c>
      <c r="V4498" t="s">
        <v>1402</v>
      </c>
      <c r="W4498" t="s">
        <v>1339</v>
      </c>
      <c r="X4498">
        <v>46079</v>
      </c>
      <c r="Y4498" t="s">
        <v>6056</v>
      </c>
      <c r="Z4498">
        <v>8395</v>
      </c>
      <c r="AA4498">
        <v>4668</v>
      </c>
      <c r="AB4498">
        <v>277</v>
      </c>
      <c r="AC4498" t="s">
        <v>1408</v>
      </c>
      <c r="AF4498" t="s">
        <v>1343</v>
      </c>
      <c r="AI4498" t="s">
        <v>1339</v>
      </c>
      <c r="AJ4498">
        <v>52</v>
      </c>
      <c r="AL4498" t="s">
        <v>1332</v>
      </c>
      <c r="AM4498" t="s">
        <v>1332</v>
      </c>
      <c r="AN4498">
        <v>0.55604526503871399</v>
      </c>
      <c r="AO4498">
        <v>0</v>
      </c>
    </row>
    <row r="4499" spans="1:41" hidden="1" x14ac:dyDescent="0.3">
      <c r="A4499" t="s">
        <v>1384</v>
      </c>
      <c r="B4499" t="s">
        <v>1379</v>
      </c>
      <c r="C4499" t="s">
        <v>39</v>
      </c>
      <c r="D4499" t="s">
        <v>4033</v>
      </c>
      <c r="E4499">
        <v>2026003</v>
      </c>
      <c r="I4499" t="s">
        <v>1369</v>
      </c>
      <c r="J4499">
        <v>0</v>
      </c>
      <c r="K4499" t="s">
        <v>3177</v>
      </c>
      <c r="L4499">
        <v>46114</v>
      </c>
      <c r="N4499">
        <v>46157</v>
      </c>
      <c r="P4499" t="s">
        <v>1337</v>
      </c>
      <c r="Q4499" t="s">
        <v>7838</v>
      </c>
      <c r="R4499" t="s">
        <v>1781</v>
      </c>
      <c r="S4499" t="s">
        <v>1332</v>
      </c>
      <c r="U4499" t="s">
        <v>1340</v>
      </c>
      <c r="V4499" t="s">
        <v>1341</v>
      </c>
      <c r="W4499" t="s">
        <v>1355</v>
      </c>
      <c r="AC4499" t="s">
        <v>1343</v>
      </c>
      <c r="AF4499" t="s">
        <v>1343</v>
      </c>
      <c r="AI4499">
        <v>27</v>
      </c>
      <c r="AJ4499">
        <v>45</v>
      </c>
      <c r="AL4499">
        <v>0</v>
      </c>
      <c r="AM4499" t="s">
        <v>1332</v>
      </c>
      <c r="AN4499">
        <v>0</v>
      </c>
      <c r="AO4499">
        <v>0</v>
      </c>
    </row>
    <row r="4500" spans="1:41" hidden="1" x14ac:dyDescent="0.3">
      <c r="A4500" t="s">
        <v>1332</v>
      </c>
      <c r="B4500" t="s">
        <v>1379</v>
      </c>
      <c r="C4500" t="s">
        <v>39</v>
      </c>
      <c r="D4500" t="s">
        <v>2091</v>
      </c>
      <c r="E4500">
        <v>2025339</v>
      </c>
      <c r="I4500" t="s">
        <v>1369</v>
      </c>
      <c r="J4500">
        <v>0</v>
      </c>
      <c r="K4500" t="s">
        <v>3177</v>
      </c>
      <c r="L4500">
        <v>46114</v>
      </c>
      <c r="N4500">
        <v>46157</v>
      </c>
      <c r="P4500" t="s">
        <v>1337</v>
      </c>
      <c r="Q4500" t="s">
        <v>7838</v>
      </c>
      <c r="R4500" t="s">
        <v>1781</v>
      </c>
      <c r="S4500" t="s">
        <v>1332</v>
      </c>
      <c r="U4500" t="s">
        <v>1340</v>
      </c>
      <c r="V4500" t="s">
        <v>1341</v>
      </c>
      <c r="W4500" t="s">
        <v>1355</v>
      </c>
      <c r="AC4500" t="s">
        <v>1343</v>
      </c>
      <c r="AF4500" t="s">
        <v>1343</v>
      </c>
      <c r="AI4500">
        <v>27</v>
      </c>
      <c r="AJ4500">
        <v>58</v>
      </c>
      <c r="AL4500">
        <v>0</v>
      </c>
      <c r="AM4500" t="s">
        <v>1332</v>
      </c>
      <c r="AN4500">
        <v>0</v>
      </c>
      <c r="AO4500">
        <v>0</v>
      </c>
    </row>
    <row r="4501" spans="1:41" hidden="1" x14ac:dyDescent="0.3">
      <c r="A4501" t="s">
        <v>1384</v>
      </c>
      <c r="B4501" t="s">
        <v>1379</v>
      </c>
      <c r="C4501" t="s">
        <v>39</v>
      </c>
      <c r="D4501" t="s">
        <v>4033</v>
      </c>
      <c r="E4501">
        <v>2026003</v>
      </c>
      <c r="I4501" t="s">
        <v>1335</v>
      </c>
      <c r="J4501">
        <v>0</v>
      </c>
      <c r="K4501" t="s">
        <v>3177</v>
      </c>
      <c r="L4501">
        <v>46114</v>
      </c>
      <c r="N4501">
        <v>46157</v>
      </c>
      <c r="P4501" t="s">
        <v>1337</v>
      </c>
      <c r="Q4501" t="s">
        <v>7838</v>
      </c>
      <c r="R4501" t="s">
        <v>1781</v>
      </c>
      <c r="S4501" t="s">
        <v>1332</v>
      </c>
      <c r="U4501" t="s">
        <v>1340</v>
      </c>
      <c r="V4501" t="s">
        <v>1341</v>
      </c>
      <c r="W4501" t="s">
        <v>1355</v>
      </c>
      <c r="AC4501" t="s">
        <v>1343</v>
      </c>
      <c r="AF4501" t="s">
        <v>1343</v>
      </c>
      <c r="AI4501">
        <v>27</v>
      </c>
      <c r="AJ4501">
        <v>45</v>
      </c>
      <c r="AL4501">
        <v>0</v>
      </c>
      <c r="AM4501" t="s">
        <v>1332</v>
      </c>
      <c r="AN4501">
        <v>0</v>
      </c>
      <c r="AO4501">
        <v>0</v>
      </c>
    </row>
    <row r="4502" spans="1:41" hidden="1" x14ac:dyDescent="0.3">
      <c r="A4502" t="s">
        <v>1332</v>
      </c>
      <c r="B4502" t="s">
        <v>1379</v>
      </c>
      <c r="C4502" t="s">
        <v>39</v>
      </c>
      <c r="D4502" t="s">
        <v>2091</v>
      </c>
      <c r="E4502">
        <v>2025339</v>
      </c>
      <c r="I4502" t="s">
        <v>1335</v>
      </c>
      <c r="J4502">
        <v>0</v>
      </c>
      <c r="K4502" t="s">
        <v>3177</v>
      </c>
      <c r="L4502">
        <v>46114</v>
      </c>
      <c r="N4502">
        <v>46157</v>
      </c>
      <c r="P4502" t="s">
        <v>1337</v>
      </c>
      <c r="Q4502" t="s">
        <v>7838</v>
      </c>
      <c r="R4502" t="s">
        <v>1781</v>
      </c>
      <c r="S4502" t="s">
        <v>1332</v>
      </c>
      <c r="U4502" t="s">
        <v>1340</v>
      </c>
      <c r="V4502" t="s">
        <v>1341</v>
      </c>
      <c r="W4502" t="s">
        <v>1355</v>
      </c>
      <c r="AC4502" t="s">
        <v>1343</v>
      </c>
      <c r="AF4502" t="s">
        <v>1343</v>
      </c>
      <c r="AI4502">
        <v>27</v>
      </c>
      <c r="AJ4502">
        <v>58</v>
      </c>
      <c r="AL4502">
        <v>0</v>
      </c>
      <c r="AM4502" t="s">
        <v>1332</v>
      </c>
      <c r="AN4502">
        <v>0</v>
      </c>
      <c r="AO4502">
        <v>0</v>
      </c>
    </row>
    <row r="4503" spans="1:41" hidden="1" x14ac:dyDescent="0.3">
      <c r="A4503" t="s">
        <v>1332</v>
      </c>
      <c r="B4503" t="s">
        <v>1332</v>
      </c>
      <c r="C4503" t="s">
        <v>1359</v>
      </c>
      <c r="D4503" t="s">
        <v>6881</v>
      </c>
      <c r="E4503">
        <v>2026065</v>
      </c>
      <c r="F4503" t="s">
        <v>7125</v>
      </c>
      <c r="G4503" t="s">
        <v>4636</v>
      </c>
      <c r="I4503" t="s">
        <v>1335</v>
      </c>
      <c r="J4503">
        <v>50</v>
      </c>
      <c r="K4503" t="s">
        <v>7126</v>
      </c>
      <c r="L4503">
        <v>46108</v>
      </c>
      <c r="N4503">
        <v>46152</v>
      </c>
      <c r="P4503" t="s">
        <v>1337</v>
      </c>
      <c r="Q4503" t="s">
        <v>7127</v>
      </c>
      <c r="R4503" t="s">
        <v>1781</v>
      </c>
      <c r="S4503" t="s">
        <v>1332</v>
      </c>
      <c r="U4503" t="s">
        <v>1340</v>
      </c>
      <c r="V4503" t="s">
        <v>1341</v>
      </c>
      <c r="W4503" t="s">
        <v>1355</v>
      </c>
      <c r="AC4503" t="s">
        <v>1343</v>
      </c>
      <c r="AF4503" t="s">
        <v>1343</v>
      </c>
      <c r="AI4503">
        <v>22</v>
      </c>
      <c r="AJ4503">
        <v>50</v>
      </c>
      <c r="AL4503">
        <v>0</v>
      </c>
      <c r="AM4503" t="s">
        <v>1332</v>
      </c>
      <c r="AN4503">
        <v>0</v>
      </c>
      <c r="AO4503">
        <v>0</v>
      </c>
    </row>
    <row r="4504" spans="1:41" hidden="1" x14ac:dyDescent="0.3">
      <c r="A4504" t="s">
        <v>1332</v>
      </c>
      <c r="B4504" t="s">
        <v>1332</v>
      </c>
      <c r="C4504" t="s">
        <v>304</v>
      </c>
      <c r="D4504" t="s">
        <v>2309</v>
      </c>
      <c r="E4504" t="s">
        <v>2310</v>
      </c>
      <c r="I4504" t="s">
        <v>1335</v>
      </c>
      <c r="J4504">
        <v>700</v>
      </c>
      <c r="K4504" t="s">
        <v>2757</v>
      </c>
      <c r="L4504">
        <v>46018</v>
      </c>
      <c r="N4504">
        <v>46052</v>
      </c>
      <c r="P4504" t="s">
        <v>1337</v>
      </c>
      <c r="Q4504" t="s">
        <v>2758</v>
      </c>
      <c r="R4504" t="s">
        <v>1358</v>
      </c>
      <c r="S4504" t="s">
        <v>1374</v>
      </c>
      <c r="T4504" t="s">
        <v>2759</v>
      </c>
      <c r="U4504" t="s">
        <v>1340</v>
      </c>
      <c r="V4504" t="s">
        <v>1341</v>
      </c>
      <c r="W4504" t="s">
        <v>1454</v>
      </c>
      <c r="AC4504" t="s">
        <v>1343</v>
      </c>
      <c r="AF4504" t="s">
        <v>1343</v>
      </c>
      <c r="AI4504" t="s">
        <v>1352</v>
      </c>
      <c r="AJ4504">
        <v>700</v>
      </c>
      <c r="AL4504">
        <v>0</v>
      </c>
      <c r="AM4504" t="s">
        <v>1332</v>
      </c>
      <c r="AN4504">
        <v>0</v>
      </c>
      <c r="AO4504">
        <v>0</v>
      </c>
    </row>
    <row r="4505" spans="1:41" hidden="1" x14ac:dyDescent="0.3">
      <c r="A4505" t="s">
        <v>1332</v>
      </c>
      <c r="B4505" t="s">
        <v>1379</v>
      </c>
      <c r="C4505" t="s">
        <v>39</v>
      </c>
      <c r="D4505" t="s">
        <v>2463</v>
      </c>
      <c r="E4505" t="s">
        <v>1332</v>
      </c>
      <c r="I4505" t="s">
        <v>1335</v>
      </c>
      <c r="J4505">
        <v>700</v>
      </c>
      <c r="K4505" t="s">
        <v>2757</v>
      </c>
      <c r="L4505">
        <v>46021</v>
      </c>
      <c r="N4505">
        <v>46068</v>
      </c>
      <c r="P4505" t="s">
        <v>1337</v>
      </c>
      <c r="Q4505" t="s">
        <v>2758</v>
      </c>
      <c r="R4505" t="s">
        <v>1358</v>
      </c>
      <c r="S4505" t="s">
        <v>1332</v>
      </c>
      <c r="U4505" t="s">
        <v>1340</v>
      </c>
      <c r="V4505" t="s">
        <v>1341</v>
      </c>
      <c r="W4505" t="s">
        <v>1358</v>
      </c>
      <c r="AC4505" t="s">
        <v>1343</v>
      </c>
      <c r="AF4505" t="s">
        <v>1343</v>
      </c>
      <c r="AI4505" t="s">
        <v>1358</v>
      </c>
      <c r="AJ4505" t="s">
        <v>1332</v>
      </c>
      <c r="AL4505">
        <v>0</v>
      </c>
      <c r="AM4505" t="s">
        <v>1332</v>
      </c>
      <c r="AN4505">
        <v>0</v>
      </c>
      <c r="AO4505">
        <v>0</v>
      </c>
    </row>
    <row r="4506" spans="1:41" hidden="1" x14ac:dyDescent="0.3">
      <c r="A4506" t="s">
        <v>1332</v>
      </c>
      <c r="B4506" t="s">
        <v>1332</v>
      </c>
      <c r="C4506" t="s">
        <v>304</v>
      </c>
      <c r="D4506" t="s">
        <v>3882</v>
      </c>
      <c r="E4506">
        <v>2025322</v>
      </c>
      <c r="F4506" t="s">
        <v>6368</v>
      </c>
      <c r="G4506" t="s">
        <v>6369</v>
      </c>
      <c r="I4506" t="s">
        <v>1335</v>
      </c>
      <c r="J4506">
        <v>1100</v>
      </c>
      <c r="K4506" t="s">
        <v>2757</v>
      </c>
      <c r="L4506">
        <v>46098</v>
      </c>
      <c r="N4506">
        <v>46142</v>
      </c>
      <c r="P4506" t="s">
        <v>1337</v>
      </c>
      <c r="Q4506" t="s">
        <v>2758</v>
      </c>
      <c r="R4506" t="s">
        <v>1358</v>
      </c>
      <c r="S4506" t="s">
        <v>1332</v>
      </c>
      <c r="T4506" t="s">
        <v>6370</v>
      </c>
      <c r="U4506" t="s">
        <v>1340</v>
      </c>
      <c r="V4506" t="s">
        <v>1341</v>
      </c>
      <c r="W4506" t="s">
        <v>1358</v>
      </c>
      <c r="AC4506" t="s">
        <v>1343</v>
      </c>
      <c r="AF4506" t="s">
        <v>1408</v>
      </c>
      <c r="AI4506" t="s">
        <v>1358</v>
      </c>
      <c r="AJ4506">
        <v>1190</v>
      </c>
      <c r="AL4506">
        <v>0</v>
      </c>
      <c r="AM4506" t="s">
        <v>1332</v>
      </c>
      <c r="AN4506">
        <v>0</v>
      </c>
      <c r="AO4506">
        <v>0</v>
      </c>
    </row>
    <row r="4507" spans="1:41" hidden="1" x14ac:dyDescent="0.3">
      <c r="A4507" t="s">
        <v>1332</v>
      </c>
      <c r="B4507" t="s">
        <v>1379</v>
      </c>
      <c r="C4507" t="s">
        <v>304</v>
      </c>
      <c r="D4507" t="s">
        <v>6371</v>
      </c>
      <c r="E4507" t="s">
        <v>1332</v>
      </c>
      <c r="F4507" t="s">
        <v>6368</v>
      </c>
      <c r="G4507" t="s">
        <v>6369</v>
      </c>
      <c r="I4507" t="s">
        <v>1335</v>
      </c>
      <c r="J4507">
        <v>0</v>
      </c>
      <c r="K4507" t="s">
        <v>2757</v>
      </c>
      <c r="L4507">
        <v>46098</v>
      </c>
      <c r="N4507">
        <v>46142</v>
      </c>
      <c r="P4507" t="s">
        <v>1337</v>
      </c>
      <c r="Q4507" t="s">
        <v>2758</v>
      </c>
      <c r="R4507" t="s">
        <v>1358</v>
      </c>
      <c r="S4507" t="s">
        <v>1332</v>
      </c>
      <c r="T4507" t="s">
        <v>6370</v>
      </c>
      <c r="U4507" t="s">
        <v>1340</v>
      </c>
      <c r="V4507" t="s">
        <v>1341</v>
      </c>
      <c r="W4507" t="s">
        <v>1358</v>
      </c>
      <c r="AC4507" t="s">
        <v>1343</v>
      </c>
      <c r="AF4507" t="s">
        <v>1343</v>
      </c>
      <c r="AI4507" t="s">
        <v>1358</v>
      </c>
      <c r="AJ4507" t="s">
        <v>1332</v>
      </c>
      <c r="AL4507">
        <v>0</v>
      </c>
      <c r="AM4507" t="s">
        <v>1332</v>
      </c>
      <c r="AN4507">
        <v>0</v>
      </c>
      <c r="AO4507">
        <v>0</v>
      </c>
    </row>
    <row r="4508" spans="1:41" hidden="1" x14ac:dyDescent="0.3">
      <c r="A4508" t="s">
        <v>1332</v>
      </c>
      <c r="B4508" t="s">
        <v>1332</v>
      </c>
      <c r="C4508" t="s">
        <v>39</v>
      </c>
      <c r="D4508" t="s">
        <v>2316</v>
      </c>
      <c r="E4508" t="s">
        <v>1332</v>
      </c>
      <c r="I4508" t="s">
        <v>1335</v>
      </c>
      <c r="J4508">
        <v>380</v>
      </c>
      <c r="K4508" t="s">
        <v>2317</v>
      </c>
      <c r="L4508">
        <v>46009</v>
      </c>
      <c r="N4508">
        <v>46052</v>
      </c>
      <c r="P4508" t="s">
        <v>1337</v>
      </c>
      <c r="Q4508" t="s">
        <v>2318</v>
      </c>
      <c r="R4508" t="s">
        <v>1358</v>
      </c>
      <c r="S4508" t="s">
        <v>1332</v>
      </c>
      <c r="U4508" t="s">
        <v>1340</v>
      </c>
      <c r="V4508" t="s">
        <v>1341</v>
      </c>
      <c r="W4508" t="s">
        <v>1358</v>
      </c>
      <c r="AC4508" t="s">
        <v>1343</v>
      </c>
      <c r="AF4508" t="s">
        <v>1343</v>
      </c>
      <c r="AI4508" t="s">
        <v>1358</v>
      </c>
      <c r="AJ4508" t="s">
        <v>1332</v>
      </c>
      <c r="AL4508">
        <v>0</v>
      </c>
      <c r="AM4508" t="s">
        <v>1332</v>
      </c>
      <c r="AN4508">
        <v>0</v>
      </c>
      <c r="AO4508">
        <v>0</v>
      </c>
    </row>
    <row r="4509" spans="1:41" hidden="1" x14ac:dyDescent="0.3">
      <c r="A4509" t="s">
        <v>1332</v>
      </c>
      <c r="B4509" t="s">
        <v>1332</v>
      </c>
      <c r="C4509" t="s">
        <v>47</v>
      </c>
      <c r="D4509" t="s">
        <v>1438</v>
      </c>
      <c r="E4509">
        <v>2025933</v>
      </c>
      <c r="I4509" t="s">
        <v>1335</v>
      </c>
      <c r="J4509">
        <v>500</v>
      </c>
      <c r="K4509" t="s">
        <v>2317</v>
      </c>
      <c r="L4509">
        <v>46084</v>
      </c>
      <c r="N4509">
        <v>46112</v>
      </c>
      <c r="P4509" t="s">
        <v>1420</v>
      </c>
      <c r="Q4509" t="s">
        <v>4012</v>
      </c>
      <c r="R4509" t="s">
        <v>1358</v>
      </c>
      <c r="S4509" t="s">
        <v>4625</v>
      </c>
      <c r="T4509" t="s">
        <v>1408</v>
      </c>
      <c r="U4509" t="s">
        <v>1340</v>
      </c>
      <c r="V4509" t="s">
        <v>1341</v>
      </c>
      <c r="W4509" t="s">
        <v>1358</v>
      </c>
      <c r="AC4509" t="s">
        <v>1343</v>
      </c>
      <c r="AF4509" t="s">
        <v>1343</v>
      </c>
      <c r="AI4509" t="s">
        <v>1358</v>
      </c>
      <c r="AJ4509">
        <v>550</v>
      </c>
      <c r="AL4509">
        <v>0</v>
      </c>
      <c r="AM4509" t="s">
        <v>1332</v>
      </c>
      <c r="AN4509">
        <v>0</v>
      </c>
      <c r="AO4509">
        <v>0</v>
      </c>
    </row>
    <row r="4510" spans="1:41" hidden="1" x14ac:dyDescent="0.3">
      <c r="A4510" t="s">
        <v>1332</v>
      </c>
      <c r="B4510" t="s">
        <v>1332</v>
      </c>
      <c r="C4510" t="s">
        <v>47</v>
      </c>
      <c r="D4510" t="s">
        <v>1755</v>
      </c>
      <c r="E4510">
        <v>2025329</v>
      </c>
      <c r="I4510" t="s">
        <v>1335</v>
      </c>
      <c r="J4510">
        <v>0</v>
      </c>
      <c r="K4510" t="s">
        <v>2317</v>
      </c>
      <c r="L4510">
        <v>46084</v>
      </c>
      <c r="N4510">
        <v>46112</v>
      </c>
      <c r="P4510" t="s">
        <v>1420</v>
      </c>
      <c r="Q4510" t="s">
        <v>4012</v>
      </c>
      <c r="R4510" t="s">
        <v>1358</v>
      </c>
      <c r="S4510" t="s">
        <v>4625</v>
      </c>
      <c r="T4510" t="s">
        <v>1408</v>
      </c>
      <c r="U4510" t="s">
        <v>1340</v>
      </c>
      <c r="V4510" t="s">
        <v>1341</v>
      </c>
      <c r="W4510" t="s">
        <v>1358</v>
      </c>
      <c r="AC4510" t="s">
        <v>1343</v>
      </c>
      <c r="AF4510" t="s">
        <v>1343</v>
      </c>
      <c r="AI4510" t="s">
        <v>1358</v>
      </c>
      <c r="AJ4510">
        <v>52</v>
      </c>
      <c r="AL4510">
        <v>0</v>
      </c>
      <c r="AM4510" t="s">
        <v>1332</v>
      </c>
      <c r="AN4510">
        <v>0</v>
      </c>
      <c r="AO4510">
        <v>0</v>
      </c>
    </row>
    <row r="4511" spans="1:41" hidden="1" x14ac:dyDescent="0.3">
      <c r="A4511" t="s">
        <v>1332</v>
      </c>
      <c r="B4511" t="s">
        <v>1332</v>
      </c>
      <c r="C4511" t="s">
        <v>205</v>
      </c>
      <c r="D4511" t="s">
        <v>5409</v>
      </c>
      <c r="E4511" t="s">
        <v>5410</v>
      </c>
      <c r="F4511" t="s">
        <v>6096</v>
      </c>
      <c r="G4511" t="s">
        <v>4636</v>
      </c>
      <c r="I4511" t="s">
        <v>1335</v>
      </c>
      <c r="J4511">
        <v>400</v>
      </c>
      <c r="K4511" t="s">
        <v>2317</v>
      </c>
      <c r="L4511">
        <v>46095</v>
      </c>
      <c r="N4511">
        <v>46142</v>
      </c>
      <c r="P4511" t="s">
        <v>1337</v>
      </c>
      <c r="Q4511" t="s">
        <v>4012</v>
      </c>
      <c r="R4511" t="s">
        <v>1781</v>
      </c>
      <c r="S4511" t="s">
        <v>1332</v>
      </c>
      <c r="U4511" t="s">
        <v>1340</v>
      </c>
      <c r="V4511" t="s">
        <v>1341</v>
      </c>
      <c r="W4511" t="s">
        <v>1355</v>
      </c>
      <c r="AC4511" t="s">
        <v>1343</v>
      </c>
      <c r="AF4511" t="s">
        <v>1343</v>
      </c>
      <c r="AI4511">
        <v>12</v>
      </c>
      <c r="AJ4511">
        <v>400</v>
      </c>
      <c r="AL4511">
        <v>0</v>
      </c>
      <c r="AM4511" t="s">
        <v>1332</v>
      </c>
      <c r="AN4511">
        <v>0</v>
      </c>
      <c r="AO4511">
        <v>0</v>
      </c>
    </row>
    <row r="4512" spans="1:41" hidden="1" x14ac:dyDescent="0.3">
      <c r="A4512" t="s">
        <v>1332</v>
      </c>
      <c r="B4512" t="s">
        <v>1332</v>
      </c>
      <c r="C4512" t="s">
        <v>64</v>
      </c>
      <c r="D4512" t="s">
        <v>6592</v>
      </c>
      <c r="E4512" t="s">
        <v>6593</v>
      </c>
      <c r="F4512" t="s">
        <v>6633</v>
      </c>
      <c r="G4512" t="s">
        <v>4636</v>
      </c>
      <c r="I4512" t="s">
        <v>1335</v>
      </c>
      <c r="J4512">
        <v>350</v>
      </c>
      <c r="K4512" t="s">
        <v>2317</v>
      </c>
      <c r="L4512">
        <v>46100</v>
      </c>
      <c r="N4512">
        <v>46152</v>
      </c>
      <c r="P4512" t="s">
        <v>1337</v>
      </c>
      <c r="Q4512" t="s">
        <v>2318</v>
      </c>
      <c r="R4512" t="s">
        <v>1781</v>
      </c>
      <c r="S4512" t="s">
        <v>1332</v>
      </c>
      <c r="U4512" t="s">
        <v>1340</v>
      </c>
      <c r="V4512" t="s">
        <v>1341</v>
      </c>
      <c r="W4512" t="s">
        <v>1355</v>
      </c>
      <c r="AC4512" t="s">
        <v>1343</v>
      </c>
      <c r="AF4512" t="s">
        <v>1343</v>
      </c>
      <c r="AI4512">
        <v>22</v>
      </c>
      <c r="AJ4512">
        <v>350</v>
      </c>
      <c r="AL4512">
        <v>0</v>
      </c>
      <c r="AM4512" t="s">
        <v>1332</v>
      </c>
      <c r="AN4512">
        <v>0</v>
      </c>
      <c r="AO4512">
        <v>0</v>
      </c>
    </row>
    <row r="4513" spans="1:41" hidden="1" x14ac:dyDescent="0.3">
      <c r="A4513" t="s">
        <v>1332</v>
      </c>
      <c r="B4513" t="s">
        <v>1332</v>
      </c>
      <c r="C4513" t="s">
        <v>64</v>
      </c>
      <c r="D4513" t="s">
        <v>6595</v>
      </c>
      <c r="E4513" t="s">
        <v>6596</v>
      </c>
      <c r="F4513" t="s">
        <v>6633</v>
      </c>
      <c r="G4513" t="s">
        <v>4636</v>
      </c>
      <c r="I4513" t="s">
        <v>1335</v>
      </c>
      <c r="J4513">
        <v>0</v>
      </c>
      <c r="K4513" t="s">
        <v>2317</v>
      </c>
      <c r="L4513">
        <v>46100</v>
      </c>
      <c r="N4513">
        <v>46152</v>
      </c>
      <c r="P4513" t="s">
        <v>1337</v>
      </c>
      <c r="Q4513" t="s">
        <v>2318</v>
      </c>
      <c r="R4513" t="s">
        <v>1781</v>
      </c>
      <c r="S4513" t="s">
        <v>1332</v>
      </c>
      <c r="U4513" t="s">
        <v>1340</v>
      </c>
      <c r="V4513" t="s">
        <v>1341</v>
      </c>
      <c r="W4513" t="s">
        <v>1355</v>
      </c>
      <c r="AC4513" t="s">
        <v>1343</v>
      </c>
      <c r="AF4513" t="s">
        <v>1343</v>
      </c>
      <c r="AI4513">
        <v>22</v>
      </c>
      <c r="AJ4513">
        <v>0</v>
      </c>
      <c r="AL4513">
        <v>0</v>
      </c>
      <c r="AM4513" t="s">
        <v>1332</v>
      </c>
      <c r="AN4513">
        <v>0</v>
      </c>
      <c r="AO4513">
        <v>0</v>
      </c>
    </row>
    <row r="4514" spans="1:41" x14ac:dyDescent="0.3">
      <c r="A4514" t="s">
        <v>1332</v>
      </c>
      <c r="B4514" t="s">
        <v>1379</v>
      </c>
      <c r="C4514" t="s">
        <v>1380</v>
      </c>
      <c r="D4514" t="s">
        <v>3416</v>
      </c>
      <c r="E4514" t="s">
        <v>1332</v>
      </c>
      <c r="I4514" t="s">
        <v>1335</v>
      </c>
      <c r="J4514">
        <v>100</v>
      </c>
      <c r="K4514" t="s">
        <v>3460</v>
      </c>
      <c r="L4514" s="42">
        <v>46058</v>
      </c>
      <c r="N4514">
        <v>46096</v>
      </c>
      <c r="P4514" t="s">
        <v>1337</v>
      </c>
      <c r="Q4514" t="s">
        <v>3461</v>
      </c>
      <c r="R4514" t="s">
        <v>1339</v>
      </c>
      <c r="S4514" t="s">
        <v>1332</v>
      </c>
      <c r="U4514" t="s">
        <v>1340</v>
      </c>
      <c r="V4514" t="s">
        <v>1341</v>
      </c>
      <c r="W4514" t="s">
        <v>1339</v>
      </c>
      <c r="X4514">
        <v>46087</v>
      </c>
      <c r="Y4514" t="s">
        <v>3998</v>
      </c>
      <c r="Z4514">
        <v>60</v>
      </c>
      <c r="AA4514">
        <v>38</v>
      </c>
      <c r="AB4514">
        <v>3</v>
      </c>
      <c r="AC4514" t="s">
        <v>1343</v>
      </c>
      <c r="AF4514" t="s">
        <v>1343</v>
      </c>
      <c r="AI4514" t="s">
        <v>1339</v>
      </c>
      <c r="AJ4514" t="s">
        <v>1332</v>
      </c>
      <c r="AL4514">
        <v>60</v>
      </c>
      <c r="AM4514">
        <v>60</v>
      </c>
      <c r="AN4514">
        <v>0.63333333333333297</v>
      </c>
      <c r="AO4514">
        <v>0</v>
      </c>
    </row>
    <row r="4515" spans="1:41" hidden="1" x14ac:dyDescent="0.3">
      <c r="A4515" t="s">
        <v>1332</v>
      </c>
      <c r="B4515" t="s">
        <v>1332</v>
      </c>
      <c r="C4515" t="s">
        <v>205</v>
      </c>
      <c r="D4515" t="s">
        <v>7158</v>
      </c>
      <c r="E4515" t="s">
        <v>7159</v>
      </c>
      <c r="F4515" t="s">
        <v>7167</v>
      </c>
      <c r="G4515" t="s">
        <v>4636</v>
      </c>
      <c r="I4515" t="s">
        <v>1335</v>
      </c>
      <c r="J4515">
        <v>260</v>
      </c>
      <c r="K4515" t="s">
        <v>7168</v>
      </c>
      <c r="L4515">
        <v>46108</v>
      </c>
      <c r="N4515">
        <v>46152</v>
      </c>
      <c r="P4515" t="s">
        <v>1337</v>
      </c>
      <c r="Q4515" t="s">
        <v>7169</v>
      </c>
      <c r="R4515" t="s">
        <v>1781</v>
      </c>
      <c r="S4515" t="s">
        <v>1332</v>
      </c>
      <c r="U4515" t="s">
        <v>1340</v>
      </c>
      <c r="V4515" t="s">
        <v>1341</v>
      </c>
      <c r="W4515" t="s">
        <v>1355</v>
      </c>
      <c r="AC4515" t="s">
        <v>1343</v>
      </c>
      <c r="AF4515" t="s">
        <v>1343</v>
      </c>
      <c r="AI4515">
        <v>22</v>
      </c>
      <c r="AJ4515">
        <v>295</v>
      </c>
      <c r="AL4515">
        <v>0</v>
      </c>
      <c r="AM4515" t="s">
        <v>1332</v>
      </c>
      <c r="AN4515">
        <v>0</v>
      </c>
      <c r="AO4515">
        <v>0</v>
      </c>
    </row>
    <row r="4516" spans="1:41" hidden="1" x14ac:dyDescent="0.3">
      <c r="A4516" t="s">
        <v>1332</v>
      </c>
      <c r="B4516" t="s">
        <v>1332</v>
      </c>
      <c r="C4516" t="s">
        <v>205</v>
      </c>
      <c r="D4516" t="s">
        <v>6423</v>
      </c>
      <c r="E4516" t="s">
        <v>6424</v>
      </c>
      <c r="F4516" t="s">
        <v>7167</v>
      </c>
      <c r="G4516" t="s">
        <v>4636</v>
      </c>
      <c r="I4516" t="s">
        <v>1335</v>
      </c>
      <c r="J4516">
        <v>0</v>
      </c>
      <c r="K4516" t="s">
        <v>7168</v>
      </c>
      <c r="L4516">
        <v>46108</v>
      </c>
      <c r="N4516">
        <v>46152</v>
      </c>
      <c r="P4516" t="s">
        <v>1337</v>
      </c>
      <c r="Q4516" t="s">
        <v>7169</v>
      </c>
      <c r="R4516" t="s">
        <v>1781</v>
      </c>
      <c r="S4516" t="s">
        <v>1332</v>
      </c>
      <c r="U4516" t="s">
        <v>1340</v>
      </c>
      <c r="V4516" t="s">
        <v>1341</v>
      </c>
      <c r="W4516" t="s">
        <v>1355</v>
      </c>
      <c r="AC4516" t="s">
        <v>1343</v>
      </c>
      <c r="AF4516" t="s">
        <v>1343</v>
      </c>
      <c r="AI4516">
        <v>22</v>
      </c>
      <c r="AJ4516">
        <v>30</v>
      </c>
      <c r="AL4516">
        <v>0</v>
      </c>
      <c r="AM4516" t="s">
        <v>1332</v>
      </c>
      <c r="AN4516">
        <v>0</v>
      </c>
      <c r="AO4516">
        <v>0</v>
      </c>
    </row>
    <row r="4517" spans="1:41" hidden="1" x14ac:dyDescent="0.3">
      <c r="A4517" t="s">
        <v>1332</v>
      </c>
      <c r="B4517" t="s">
        <v>1332</v>
      </c>
      <c r="C4517" t="s">
        <v>205</v>
      </c>
      <c r="D4517" t="s">
        <v>7163</v>
      </c>
      <c r="E4517" t="s">
        <v>7164</v>
      </c>
      <c r="F4517" t="s">
        <v>7167</v>
      </c>
      <c r="G4517" t="s">
        <v>4636</v>
      </c>
      <c r="I4517" t="s">
        <v>1335</v>
      </c>
      <c r="J4517">
        <v>0</v>
      </c>
      <c r="K4517" t="s">
        <v>7168</v>
      </c>
      <c r="L4517">
        <v>46108</v>
      </c>
      <c r="N4517">
        <v>46152</v>
      </c>
      <c r="P4517" t="s">
        <v>1337</v>
      </c>
      <c r="Q4517" t="s">
        <v>7169</v>
      </c>
      <c r="R4517" t="s">
        <v>1781</v>
      </c>
      <c r="S4517" t="s">
        <v>1332</v>
      </c>
      <c r="U4517" t="s">
        <v>1340</v>
      </c>
      <c r="V4517" t="s">
        <v>1341</v>
      </c>
      <c r="W4517" t="s">
        <v>1355</v>
      </c>
      <c r="AC4517" t="s">
        <v>1343</v>
      </c>
      <c r="AF4517" t="s">
        <v>1343</v>
      </c>
      <c r="AI4517">
        <v>22</v>
      </c>
      <c r="AJ4517">
        <v>0</v>
      </c>
      <c r="AL4517">
        <v>0</v>
      </c>
      <c r="AM4517" t="s">
        <v>1332</v>
      </c>
      <c r="AN4517">
        <v>0</v>
      </c>
      <c r="AO4517">
        <v>0</v>
      </c>
    </row>
    <row r="4518" spans="1:41" hidden="1" x14ac:dyDescent="0.3">
      <c r="A4518" t="s">
        <v>1332</v>
      </c>
      <c r="B4518" t="s">
        <v>1332</v>
      </c>
      <c r="C4518" t="s">
        <v>205</v>
      </c>
      <c r="D4518" t="s">
        <v>7165</v>
      </c>
      <c r="E4518" t="s">
        <v>7166</v>
      </c>
      <c r="F4518" t="s">
        <v>7167</v>
      </c>
      <c r="G4518" t="s">
        <v>4636</v>
      </c>
      <c r="I4518" t="s">
        <v>1335</v>
      </c>
      <c r="J4518">
        <v>0</v>
      </c>
      <c r="K4518" t="s">
        <v>7168</v>
      </c>
      <c r="L4518">
        <v>46108</v>
      </c>
      <c r="N4518">
        <v>46152</v>
      </c>
      <c r="P4518" t="s">
        <v>1337</v>
      </c>
      <c r="Q4518" t="s">
        <v>7169</v>
      </c>
      <c r="R4518" t="s">
        <v>1781</v>
      </c>
      <c r="S4518" t="s">
        <v>1332</v>
      </c>
      <c r="U4518" t="s">
        <v>1340</v>
      </c>
      <c r="V4518" t="s">
        <v>1341</v>
      </c>
      <c r="W4518" t="s">
        <v>1355</v>
      </c>
      <c r="AC4518" t="s">
        <v>1343</v>
      </c>
      <c r="AF4518" t="s">
        <v>1343</v>
      </c>
      <c r="AI4518">
        <v>22</v>
      </c>
      <c r="AJ4518">
        <v>0</v>
      </c>
      <c r="AL4518">
        <v>0</v>
      </c>
      <c r="AM4518" t="s">
        <v>1332</v>
      </c>
      <c r="AN4518">
        <v>0</v>
      </c>
      <c r="AO4518">
        <v>0</v>
      </c>
    </row>
    <row r="4519" spans="1:41" hidden="1" x14ac:dyDescent="0.3">
      <c r="A4519" t="s">
        <v>1332</v>
      </c>
      <c r="B4519" t="s">
        <v>1332</v>
      </c>
      <c r="C4519" t="s">
        <v>205</v>
      </c>
      <c r="D4519" t="s">
        <v>2695</v>
      </c>
      <c r="E4519">
        <v>2025982</v>
      </c>
      <c r="I4519" t="s">
        <v>1335</v>
      </c>
      <c r="J4519">
        <v>300</v>
      </c>
      <c r="K4519" t="s">
        <v>3472</v>
      </c>
      <c r="L4519">
        <v>46043</v>
      </c>
      <c r="N4519">
        <v>46127</v>
      </c>
      <c r="P4519" t="s">
        <v>1337</v>
      </c>
      <c r="Q4519" t="s">
        <v>3473</v>
      </c>
      <c r="R4519" t="s">
        <v>1358</v>
      </c>
      <c r="S4519" t="s">
        <v>1332</v>
      </c>
      <c r="U4519" t="s">
        <v>1340</v>
      </c>
      <c r="V4519" t="s">
        <v>1341</v>
      </c>
      <c r="W4519" t="s">
        <v>1358</v>
      </c>
      <c r="AC4519" t="s">
        <v>1343</v>
      </c>
      <c r="AF4519" t="s">
        <v>1343</v>
      </c>
      <c r="AI4519" t="s">
        <v>1358</v>
      </c>
      <c r="AJ4519">
        <v>335</v>
      </c>
      <c r="AL4519">
        <v>0</v>
      </c>
      <c r="AM4519" t="s">
        <v>1332</v>
      </c>
      <c r="AN4519">
        <v>0</v>
      </c>
      <c r="AO4519">
        <v>0</v>
      </c>
    </row>
    <row r="4520" spans="1:41" hidden="1" x14ac:dyDescent="0.3">
      <c r="A4520" t="s">
        <v>1332</v>
      </c>
      <c r="B4520" t="s">
        <v>1332</v>
      </c>
      <c r="C4520" t="s">
        <v>205</v>
      </c>
      <c r="D4520" t="s">
        <v>3474</v>
      </c>
      <c r="E4520">
        <v>2026028</v>
      </c>
      <c r="I4520" t="s">
        <v>1335</v>
      </c>
      <c r="J4520">
        <v>0</v>
      </c>
      <c r="K4520" t="s">
        <v>3472</v>
      </c>
      <c r="L4520">
        <v>46043</v>
      </c>
      <c r="N4520">
        <v>46127</v>
      </c>
      <c r="P4520" t="s">
        <v>1337</v>
      </c>
      <c r="Q4520" t="s">
        <v>3473</v>
      </c>
      <c r="R4520" t="s">
        <v>1358</v>
      </c>
      <c r="S4520" t="s">
        <v>1332</v>
      </c>
      <c r="U4520" t="s">
        <v>1340</v>
      </c>
      <c r="V4520" t="s">
        <v>1341</v>
      </c>
      <c r="W4520" t="s">
        <v>1358</v>
      </c>
      <c r="AC4520" t="s">
        <v>1343</v>
      </c>
      <c r="AF4520" t="s">
        <v>1343</v>
      </c>
      <c r="AI4520" t="s">
        <v>1358</v>
      </c>
      <c r="AJ4520">
        <v>40</v>
      </c>
      <c r="AL4520">
        <v>0</v>
      </c>
      <c r="AM4520" t="s">
        <v>1332</v>
      </c>
      <c r="AN4520">
        <v>0</v>
      </c>
      <c r="AO4520">
        <v>0</v>
      </c>
    </row>
    <row r="4521" spans="1:41" hidden="1" x14ac:dyDescent="0.3">
      <c r="A4521" t="s">
        <v>1332</v>
      </c>
      <c r="B4521" t="s">
        <v>1332</v>
      </c>
      <c r="C4521" t="s">
        <v>205</v>
      </c>
      <c r="D4521" t="s">
        <v>3418</v>
      </c>
      <c r="E4521" t="s">
        <v>1332</v>
      </c>
      <c r="I4521" t="s">
        <v>1335</v>
      </c>
      <c r="J4521">
        <v>300</v>
      </c>
      <c r="K4521" t="s">
        <v>3472</v>
      </c>
      <c r="L4521">
        <v>46043</v>
      </c>
      <c r="N4521">
        <v>46096</v>
      </c>
      <c r="P4521" t="s">
        <v>1337</v>
      </c>
      <c r="Q4521" t="s">
        <v>3473</v>
      </c>
      <c r="R4521" t="s">
        <v>1339</v>
      </c>
      <c r="S4521" t="s">
        <v>1332</v>
      </c>
      <c r="U4521" t="s">
        <v>1340</v>
      </c>
      <c r="V4521" t="s">
        <v>1341</v>
      </c>
      <c r="W4521" t="s">
        <v>1339</v>
      </c>
      <c r="X4521">
        <v>46087</v>
      </c>
      <c r="Y4521" t="s">
        <v>3475</v>
      </c>
      <c r="AC4521" t="s">
        <v>1343</v>
      </c>
      <c r="AF4521" t="s">
        <v>1343</v>
      </c>
      <c r="AI4521" t="s">
        <v>1339</v>
      </c>
      <c r="AJ4521" t="s">
        <v>1332</v>
      </c>
      <c r="AL4521">
        <v>0</v>
      </c>
      <c r="AM4521">
        <v>0</v>
      </c>
      <c r="AN4521">
        <v>0</v>
      </c>
      <c r="AO4521">
        <v>0</v>
      </c>
    </row>
    <row r="4522" spans="1:41" hidden="1" x14ac:dyDescent="0.3">
      <c r="A4522" t="s">
        <v>1332</v>
      </c>
      <c r="B4522" t="s">
        <v>1332</v>
      </c>
      <c r="C4522" t="s">
        <v>205</v>
      </c>
      <c r="D4522" t="s">
        <v>3258</v>
      </c>
      <c r="E4522">
        <v>2025308</v>
      </c>
      <c r="I4522" t="s">
        <v>1335</v>
      </c>
      <c r="J4522">
        <v>300</v>
      </c>
      <c r="K4522" t="s">
        <v>3472</v>
      </c>
      <c r="L4522">
        <v>46043</v>
      </c>
      <c r="N4522">
        <v>46096</v>
      </c>
      <c r="P4522" t="s">
        <v>1337</v>
      </c>
      <c r="Q4522" t="s">
        <v>3473</v>
      </c>
      <c r="R4522" t="s">
        <v>1339</v>
      </c>
      <c r="S4522" t="s">
        <v>1332</v>
      </c>
      <c r="U4522" t="s">
        <v>1340</v>
      </c>
      <c r="V4522" t="s">
        <v>1341</v>
      </c>
      <c r="W4522" t="s">
        <v>1339</v>
      </c>
      <c r="X4522">
        <v>46087</v>
      </c>
      <c r="Y4522" t="s">
        <v>3475</v>
      </c>
      <c r="AC4522" t="s">
        <v>1343</v>
      </c>
      <c r="AF4522" t="s">
        <v>1343</v>
      </c>
      <c r="AI4522" t="s">
        <v>1339</v>
      </c>
      <c r="AJ4522">
        <v>355</v>
      </c>
      <c r="AL4522" t="s">
        <v>1332</v>
      </c>
      <c r="AM4522" t="s">
        <v>1332</v>
      </c>
      <c r="AN4522">
        <v>0</v>
      </c>
      <c r="AO4522">
        <v>0</v>
      </c>
    </row>
    <row r="4523" spans="1:41" hidden="1" x14ac:dyDescent="0.3">
      <c r="A4523" t="s">
        <v>1332</v>
      </c>
      <c r="B4523" t="s">
        <v>1332</v>
      </c>
      <c r="C4523" t="s">
        <v>304</v>
      </c>
      <c r="D4523" t="s">
        <v>1664</v>
      </c>
      <c r="E4523" t="s">
        <v>1332</v>
      </c>
      <c r="I4523" t="s">
        <v>1335</v>
      </c>
      <c r="J4523">
        <v>300</v>
      </c>
      <c r="K4523" t="s">
        <v>1696</v>
      </c>
      <c r="L4523">
        <v>45999</v>
      </c>
      <c r="N4523">
        <v>46052</v>
      </c>
      <c r="P4523" t="s">
        <v>1361</v>
      </c>
      <c r="Q4523" t="s">
        <v>1697</v>
      </c>
      <c r="R4523" t="s">
        <v>1358</v>
      </c>
      <c r="S4523" t="s">
        <v>1332</v>
      </c>
      <c r="U4523" t="s">
        <v>1340</v>
      </c>
      <c r="V4523" t="s">
        <v>1341</v>
      </c>
      <c r="W4523" t="s">
        <v>1358</v>
      </c>
      <c r="AC4523" t="s">
        <v>1343</v>
      </c>
      <c r="AF4523" t="s">
        <v>1343</v>
      </c>
      <c r="AI4523" t="s">
        <v>1358</v>
      </c>
      <c r="AJ4523" t="s">
        <v>1332</v>
      </c>
      <c r="AL4523">
        <v>0</v>
      </c>
      <c r="AM4523" t="s">
        <v>1332</v>
      </c>
      <c r="AN4523">
        <v>0</v>
      </c>
      <c r="AO4523">
        <v>0</v>
      </c>
    </row>
    <row r="4524" spans="1:41" hidden="1" x14ac:dyDescent="0.3">
      <c r="A4524" t="s">
        <v>1332</v>
      </c>
      <c r="B4524" t="s">
        <v>1332</v>
      </c>
      <c r="C4524" t="s">
        <v>304</v>
      </c>
      <c r="D4524" t="s">
        <v>1438</v>
      </c>
      <c r="E4524">
        <v>2025933</v>
      </c>
      <c r="I4524" t="s">
        <v>1335</v>
      </c>
      <c r="J4524">
        <v>300</v>
      </c>
      <c r="K4524" t="s">
        <v>1696</v>
      </c>
      <c r="L4524">
        <v>46043</v>
      </c>
      <c r="N4524">
        <v>46091</v>
      </c>
      <c r="P4524" t="s">
        <v>1337</v>
      </c>
      <c r="Q4524" t="s">
        <v>1697</v>
      </c>
      <c r="R4524" t="s">
        <v>1339</v>
      </c>
      <c r="S4524" t="s">
        <v>1332</v>
      </c>
      <c r="U4524" t="s">
        <v>1340</v>
      </c>
      <c r="V4524" t="s">
        <v>1341</v>
      </c>
      <c r="W4524" t="s">
        <v>1339</v>
      </c>
      <c r="X4524">
        <v>46078</v>
      </c>
      <c r="Y4524" t="s">
        <v>3333</v>
      </c>
      <c r="Z4524">
        <v>1536</v>
      </c>
      <c r="AA4524">
        <v>314</v>
      </c>
      <c r="AB4524">
        <v>17</v>
      </c>
      <c r="AC4524" t="s">
        <v>1408</v>
      </c>
      <c r="AF4524" t="s">
        <v>1343</v>
      </c>
      <c r="AI4524" t="s">
        <v>1339</v>
      </c>
      <c r="AJ4524">
        <v>350</v>
      </c>
      <c r="AL4524">
        <v>1536</v>
      </c>
      <c r="AM4524">
        <v>1536</v>
      </c>
      <c r="AN4524">
        <v>0.20442708333333301</v>
      </c>
      <c r="AO4524">
        <v>0.22786458333333301</v>
      </c>
    </row>
    <row r="4525" spans="1:41" hidden="1" x14ac:dyDescent="0.3">
      <c r="A4525" t="s">
        <v>1332</v>
      </c>
      <c r="B4525" t="s">
        <v>1332</v>
      </c>
      <c r="C4525" t="s">
        <v>304</v>
      </c>
      <c r="D4525" t="s">
        <v>1755</v>
      </c>
      <c r="E4525">
        <v>2025329</v>
      </c>
      <c r="I4525" t="s">
        <v>1335</v>
      </c>
      <c r="J4525">
        <v>0</v>
      </c>
      <c r="K4525" t="s">
        <v>1696</v>
      </c>
      <c r="L4525">
        <v>46043</v>
      </c>
      <c r="N4525">
        <v>46091</v>
      </c>
      <c r="P4525" t="s">
        <v>1337</v>
      </c>
      <c r="Q4525" t="s">
        <v>1697</v>
      </c>
      <c r="R4525" t="s">
        <v>1339</v>
      </c>
      <c r="S4525" t="s">
        <v>1332</v>
      </c>
      <c r="U4525" t="s">
        <v>1340</v>
      </c>
      <c r="V4525" t="s">
        <v>1341</v>
      </c>
      <c r="W4525" t="s">
        <v>1339</v>
      </c>
      <c r="X4525">
        <v>46078</v>
      </c>
      <c r="Y4525" t="s">
        <v>3333</v>
      </c>
      <c r="Z4525">
        <v>1536</v>
      </c>
      <c r="AA4525">
        <v>314</v>
      </c>
      <c r="AB4525">
        <v>17</v>
      </c>
      <c r="AC4525" t="s">
        <v>1408</v>
      </c>
      <c r="AF4525" t="s">
        <v>1343</v>
      </c>
      <c r="AI4525" t="s">
        <v>1339</v>
      </c>
      <c r="AJ4525">
        <v>52</v>
      </c>
      <c r="AL4525" t="s">
        <v>1332</v>
      </c>
      <c r="AM4525" t="s">
        <v>1332</v>
      </c>
      <c r="AN4525">
        <v>0.20442708333333301</v>
      </c>
      <c r="AO4525">
        <v>0</v>
      </c>
    </row>
    <row r="4526" spans="1:41" hidden="1" x14ac:dyDescent="0.3">
      <c r="A4526" t="s">
        <v>1332</v>
      </c>
      <c r="B4526" t="s">
        <v>1332</v>
      </c>
      <c r="C4526" t="s">
        <v>205</v>
      </c>
      <c r="D4526" t="s">
        <v>4577</v>
      </c>
      <c r="E4526">
        <v>2025320</v>
      </c>
      <c r="F4526" t="s">
        <v>5340</v>
      </c>
      <c r="G4526" t="s">
        <v>4636</v>
      </c>
      <c r="I4526" t="s">
        <v>1335</v>
      </c>
      <c r="J4526">
        <v>450</v>
      </c>
      <c r="K4526" t="s">
        <v>1696</v>
      </c>
      <c r="L4526">
        <v>46090</v>
      </c>
      <c r="N4526">
        <v>46132</v>
      </c>
      <c r="P4526" t="s">
        <v>1337</v>
      </c>
      <c r="Q4526" t="s">
        <v>1697</v>
      </c>
      <c r="R4526" t="s">
        <v>3490</v>
      </c>
      <c r="S4526" t="s">
        <v>1332</v>
      </c>
      <c r="U4526" t="s">
        <v>1340</v>
      </c>
      <c r="V4526" t="s">
        <v>1341</v>
      </c>
      <c r="W4526" t="s">
        <v>1355</v>
      </c>
      <c r="AC4526" t="s">
        <v>1343</v>
      </c>
      <c r="AF4526" t="s">
        <v>1343</v>
      </c>
      <c r="AI4526">
        <v>2</v>
      </c>
      <c r="AJ4526">
        <v>495</v>
      </c>
      <c r="AL4526">
        <v>0</v>
      </c>
      <c r="AM4526" t="s">
        <v>1332</v>
      </c>
      <c r="AN4526">
        <v>0</v>
      </c>
      <c r="AO4526">
        <v>0</v>
      </c>
    </row>
    <row r="4527" spans="1:41" hidden="1" x14ac:dyDescent="0.3">
      <c r="A4527" t="s">
        <v>1332</v>
      </c>
      <c r="B4527" t="s">
        <v>1332</v>
      </c>
      <c r="C4527" t="s">
        <v>205</v>
      </c>
      <c r="D4527" t="s">
        <v>4500</v>
      </c>
      <c r="E4527">
        <v>2026062</v>
      </c>
      <c r="F4527" t="s">
        <v>5340</v>
      </c>
      <c r="G4527" t="s">
        <v>5341</v>
      </c>
      <c r="I4527" t="s">
        <v>1335</v>
      </c>
      <c r="J4527">
        <v>450</v>
      </c>
      <c r="K4527" t="s">
        <v>1696</v>
      </c>
      <c r="L4527">
        <v>46090</v>
      </c>
      <c r="N4527">
        <v>46132</v>
      </c>
      <c r="P4527" t="s">
        <v>1337</v>
      </c>
      <c r="Q4527" t="s">
        <v>1697</v>
      </c>
      <c r="R4527" t="s">
        <v>3490</v>
      </c>
      <c r="S4527" t="s">
        <v>1332</v>
      </c>
      <c r="U4527" t="s">
        <v>1340</v>
      </c>
      <c r="V4527" t="s">
        <v>1341</v>
      </c>
      <c r="W4527" t="s">
        <v>1355</v>
      </c>
      <c r="AC4527" t="s">
        <v>1343</v>
      </c>
      <c r="AF4527" t="s">
        <v>1343</v>
      </c>
      <c r="AI4527">
        <v>2</v>
      </c>
      <c r="AJ4527">
        <v>505</v>
      </c>
      <c r="AL4527">
        <v>0</v>
      </c>
      <c r="AM4527" t="s">
        <v>1332</v>
      </c>
      <c r="AN4527">
        <v>0</v>
      </c>
      <c r="AO4527">
        <v>0</v>
      </c>
    </row>
    <row r="4528" spans="1:41" hidden="1" x14ac:dyDescent="0.3">
      <c r="A4528" t="s">
        <v>1332</v>
      </c>
      <c r="B4528" t="s">
        <v>1332</v>
      </c>
      <c r="C4528" t="s">
        <v>304</v>
      </c>
      <c r="D4528" t="s">
        <v>6419</v>
      </c>
      <c r="E4528">
        <v>2026053</v>
      </c>
      <c r="F4528" t="s">
        <v>6667</v>
      </c>
      <c r="I4528" t="s">
        <v>1335</v>
      </c>
      <c r="J4528">
        <v>550</v>
      </c>
      <c r="K4528" t="s">
        <v>1696</v>
      </c>
      <c r="L4528">
        <v>46101</v>
      </c>
      <c r="N4528">
        <v>46152</v>
      </c>
      <c r="P4528" t="s">
        <v>1420</v>
      </c>
      <c r="Q4528" t="s">
        <v>1697</v>
      </c>
      <c r="R4528" t="s">
        <v>1781</v>
      </c>
      <c r="S4528" t="s">
        <v>1332</v>
      </c>
      <c r="U4528" t="s">
        <v>1340</v>
      </c>
      <c r="V4528" t="s">
        <v>1341</v>
      </c>
      <c r="W4528" t="s">
        <v>1355</v>
      </c>
      <c r="AC4528" t="s">
        <v>1343</v>
      </c>
      <c r="AF4528" t="s">
        <v>1343</v>
      </c>
      <c r="AI4528">
        <v>22</v>
      </c>
      <c r="AJ4528">
        <v>550</v>
      </c>
      <c r="AL4528">
        <v>0</v>
      </c>
      <c r="AM4528" t="s">
        <v>1332</v>
      </c>
      <c r="AN4528">
        <v>0</v>
      </c>
      <c r="AO4528">
        <v>0</v>
      </c>
    </row>
    <row r="4529" spans="1:41" hidden="1" x14ac:dyDescent="0.3">
      <c r="A4529" t="s">
        <v>1332</v>
      </c>
      <c r="B4529" t="s">
        <v>1332</v>
      </c>
      <c r="C4529" t="s">
        <v>304</v>
      </c>
      <c r="D4529" t="s">
        <v>6423</v>
      </c>
      <c r="E4529" t="s">
        <v>6424</v>
      </c>
      <c r="F4529" t="s">
        <v>6667</v>
      </c>
      <c r="I4529" t="s">
        <v>1335</v>
      </c>
      <c r="J4529">
        <v>0</v>
      </c>
      <c r="K4529" t="s">
        <v>1696</v>
      </c>
      <c r="L4529">
        <v>46101</v>
      </c>
      <c r="N4529">
        <v>46152</v>
      </c>
      <c r="P4529" t="s">
        <v>1420</v>
      </c>
      <c r="Q4529" t="s">
        <v>1697</v>
      </c>
      <c r="R4529" t="s">
        <v>1781</v>
      </c>
      <c r="S4529" t="s">
        <v>1332</v>
      </c>
      <c r="U4529" t="s">
        <v>1340</v>
      </c>
      <c r="V4529" t="s">
        <v>1341</v>
      </c>
      <c r="W4529" t="s">
        <v>1355</v>
      </c>
      <c r="AC4529" t="s">
        <v>1343</v>
      </c>
      <c r="AF4529" t="s">
        <v>1343</v>
      </c>
      <c r="AI4529">
        <v>22</v>
      </c>
      <c r="AJ4529">
        <v>30</v>
      </c>
      <c r="AL4529">
        <v>0</v>
      </c>
      <c r="AM4529" t="s">
        <v>1332</v>
      </c>
      <c r="AN4529">
        <v>0</v>
      </c>
      <c r="AO4529">
        <v>0</v>
      </c>
    </row>
    <row r="4530" spans="1:41" hidden="1" x14ac:dyDescent="0.3">
      <c r="A4530" t="s">
        <v>1332</v>
      </c>
      <c r="B4530" t="s">
        <v>1332</v>
      </c>
      <c r="C4530" t="s">
        <v>47</v>
      </c>
      <c r="D4530" t="s">
        <v>3069</v>
      </c>
      <c r="E4530">
        <v>2026007</v>
      </c>
      <c r="F4530" t="s">
        <v>7697</v>
      </c>
      <c r="G4530" t="s">
        <v>7698</v>
      </c>
      <c r="I4530" t="s">
        <v>1335</v>
      </c>
      <c r="J4530">
        <v>450</v>
      </c>
      <c r="K4530" t="s">
        <v>1696</v>
      </c>
      <c r="L4530">
        <v>46112</v>
      </c>
      <c r="N4530">
        <v>46157</v>
      </c>
      <c r="P4530" t="s">
        <v>1337</v>
      </c>
      <c r="Q4530" t="s">
        <v>1697</v>
      </c>
      <c r="R4530" t="s">
        <v>1781</v>
      </c>
      <c r="S4530" t="s">
        <v>1332</v>
      </c>
      <c r="U4530" t="s">
        <v>1340</v>
      </c>
      <c r="V4530" t="s">
        <v>1341</v>
      </c>
      <c r="W4530" t="s">
        <v>1355</v>
      </c>
      <c r="AC4530" t="s">
        <v>1343</v>
      </c>
      <c r="AF4530" t="s">
        <v>1343</v>
      </c>
      <c r="AI4530">
        <v>27</v>
      </c>
      <c r="AJ4530">
        <v>515</v>
      </c>
      <c r="AL4530">
        <v>0</v>
      </c>
      <c r="AM4530" t="s">
        <v>1332</v>
      </c>
      <c r="AN4530">
        <v>0</v>
      </c>
      <c r="AO4530">
        <v>0</v>
      </c>
    </row>
    <row r="4531" spans="1:41" hidden="1" x14ac:dyDescent="0.3">
      <c r="A4531" t="s">
        <v>1332</v>
      </c>
      <c r="B4531" t="s">
        <v>1332</v>
      </c>
      <c r="C4531" t="s">
        <v>1371</v>
      </c>
      <c r="D4531" t="s">
        <v>3474</v>
      </c>
      <c r="E4531">
        <v>2026028</v>
      </c>
      <c r="F4531" t="s">
        <v>7932</v>
      </c>
      <c r="I4531" t="s">
        <v>1335</v>
      </c>
      <c r="J4531">
        <v>300</v>
      </c>
      <c r="K4531" t="s">
        <v>7933</v>
      </c>
      <c r="L4531">
        <v>46112</v>
      </c>
      <c r="N4531">
        <v>46157</v>
      </c>
      <c r="P4531" t="s">
        <v>1337</v>
      </c>
      <c r="Q4531" t="s">
        <v>7934</v>
      </c>
      <c r="R4531" t="s">
        <v>1781</v>
      </c>
      <c r="S4531" t="s">
        <v>1332</v>
      </c>
      <c r="U4531" t="s">
        <v>1340</v>
      </c>
      <c r="V4531" t="s">
        <v>1341</v>
      </c>
      <c r="W4531" t="s">
        <v>1355</v>
      </c>
      <c r="AC4531" t="s">
        <v>1343</v>
      </c>
      <c r="AF4531" t="s">
        <v>1343</v>
      </c>
      <c r="AI4531">
        <v>27</v>
      </c>
      <c r="AJ4531">
        <v>340</v>
      </c>
      <c r="AL4531">
        <v>0</v>
      </c>
      <c r="AM4531" t="s">
        <v>1332</v>
      </c>
      <c r="AN4531">
        <v>0</v>
      </c>
      <c r="AO4531">
        <v>0</v>
      </c>
    </row>
    <row r="4532" spans="1:41" hidden="1" x14ac:dyDescent="0.3">
      <c r="A4532" t="s">
        <v>1332</v>
      </c>
      <c r="B4532" t="s">
        <v>1332</v>
      </c>
      <c r="C4532" t="s">
        <v>1371</v>
      </c>
      <c r="D4532" t="s">
        <v>1755</v>
      </c>
      <c r="E4532">
        <v>2025329</v>
      </c>
      <c r="F4532" t="s">
        <v>7932</v>
      </c>
      <c r="I4532" t="s">
        <v>1335</v>
      </c>
      <c r="J4532">
        <v>0</v>
      </c>
      <c r="K4532" t="s">
        <v>7933</v>
      </c>
      <c r="L4532">
        <v>46112</v>
      </c>
      <c r="N4532">
        <v>46157</v>
      </c>
      <c r="P4532" t="s">
        <v>1337</v>
      </c>
      <c r="Q4532" t="s">
        <v>7934</v>
      </c>
      <c r="R4532" t="s">
        <v>1781</v>
      </c>
      <c r="S4532" t="s">
        <v>1332</v>
      </c>
      <c r="U4532" t="s">
        <v>1340</v>
      </c>
      <c r="V4532" t="s">
        <v>1341</v>
      </c>
      <c r="W4532" t="s">
        <v>1355</v>
      </c>
      <c r="AC4532" t="s">
        <v>1343</v>
      </c>
      <c r="AF4532" t="s">
        <v>1343</v>
      </c>
      <c r="AI4532">
        <v>27</v>
      </c>
      <c r="AJ4532">
        <v>52</v>
      </c>
      <c r="AL4532">
        <v>0</v>
      </c>
      <c r="AM4532" t="s">
        <v>1332</v>
      </c>
      <c r="AN4532">
        <v>0</v>
      </c>
      <c r="AO4532">
        <v>0</v>
      </c>
    </row>
    <row r="4533" spans="1:41" hidden="1" x14ac:dyDescent="0.3">
      <c r="A4533" t="s">
        <v>1332</v>
      </c>
      <c r="B4533" t="s">
        <v>1379</v>
      </c>
      <c r="C4533" t="s">
        <v>39</v>
      </c>
      <c r="D4533" t="s">
        <v>1438</v>
      </c>
      <c r="E4533">
        <v>2025933</v>
      </c>
      <c r="I4533" t="s">
        <v>1335</v>
      </c>
      <c r="J4533">
        <v>150</v>
      </c>
      <c r="K4533" t="s">
        <v>1620</v>
      </c>
      <c r="L4533">
        <v>46000</v>
      </c>
      <c r="N4533">
        <v>46052</v>
      </c>
      <c r="P4533" t="s">
        <v>1361</v>
      </c>
      <c r="Q4533" t="s">
        <v>1621</v>
      </c>
      <c r="R4533" t="s">
        <v>1339</v>
      </c>
      <c r="S4533" t="s">
        <v>1332</v>
      </c>
      <c r="U4533" t="s">
        <v>1340</v>
      </c>
      <c r="V4533" t="s">
        <v>1341</v>
      </c>
      <c r="W4533" t="s">
        <v>1339</v>
      </c>
      <c r="X4533">
        <v>46102</v>
      </c>
      <c r="Y4533" t="s">
        <v>1622</v>
      </c>
      <c r="Z4533">
        <v>58</v>
      </c>
      <c r="AA4533">
        <v>34</v>
      </c>
      <c r="AB4533">
        <v>11</v>
      </c>
      <c r="AC4533" t="s">
        <v>1343</v>
      </c>
      <c r="AF4533" t="s">
        <v>1343</v>
      </c>
      <c r="AI4533" t="s">
        <v>1339</v>
      </c>
      <c r="AJ4533">
        <v>200</v>
      </c>
      <c r="AL4533">
        <v>58</v>
      </c>
      <c r="AM4533">
        <v>58</v>
      </c>
      <c r="AN4533">
        <v>0.58620689655172398</v>
      </c>
      <c r="AO4533">
        <v>3.4482758620689702</v>
      </c>
    </row>
    <row r="4534" spans="1:41" hidden="1" x14ac:dyDescent="0.3">
      <c r="A4534" t="s">
        <v>1332</v>
      </c>
      <c r="B4534" t="s">
        <v>1379</v>
      </c>
      <c r="C4534" t="s">
        <v>39</v>
      </c>
      <c r="D4534" t="s">
        <v>1438</v>
      </c>
      <c r="E4534">
        <v>2025933</v>
      </c>
      <c r="I4534" t="s">
        <v>1335</v>
      </c>
      <c r="J4534">
        <v>0</v>
      </c>
      <c r="K4534" t="s">
        <v>1620</v>
      </c>
      <c r="L4534">
        <v>46000</v>
      </c>
      <c r="N4534">
        <v>46052</v>
      </c>
      <c r="P4534" t="s">
        <v>1361</v>
      </c>
      <c r="Q4534" t="s">
        <v>1621</v>
      </c>
      <c r="R4534" t="s">
        <v>1339</v>
      </c>
      <c r="S4534" t="s">
        <v>1332</v>
      </c>
      <c r="U4534" t="s">
        <v>1340</v>
      </c>
      <c r="V4534" t="s">
        <v>1341</v>
      </c>
      <c r="W4534" t="s">
        <v>1339</v>
      </c>
      <c r="X4534">
        <v>46102</v>
      </c>
      <c r="Y4534" t="s">
        <v>1622</v>
      </c>
      <c r="Z4534">
        <v>58</v>
      </c>
      <c r="AA4534">
        <v>34</v>
      </c>
      <c r="AB4534">
        <v>11</v>
      </c>
      <c r="AC4534" t="s">
        <v>1343</v>
      </c>
      <c r="AF4534" t="s">
        <v>1343</v>
      </c>
      <c r="AI4534" t="s">
        <v>1339</v>
      </c>
      <c r="AJ4534">
        <v>50</v>
      </c>
      <c r="AL4534" t="s">
        <v>1332</v>
      </c>
      <c r="AM4534" t="s">
        <v>1332</v>
      </c>
      <c r="AN4534">
        <v>0.58620689655172398</v>
      </c>
      <c r="AO4534">
        <v>0</v>
      </c>
    </row>
    <row r="4535" spans="1:41" hidden="1" x14ac:dyDescent="0.3">
      <c r="A4535" t="s">
        <v>1332</v>
      </c>
      <c r="B4535" t="s">
        <v>1332</v>
      </c>
      <c r="C4535" t="s">
        <v>39</v>
      </c>
      <c r="D4535" t="s">
        <v>1920</v>
      </c>
      <c r="E4535">
        <v>2025357</v>
      </c>
      <c r="I4535" t="s">
        <v>1335</v>
      </c>
      <c r="J4535">
        <v>150</v>
      </c>
      <c r="K4535" t="s">
        <v>1620</v>
      </c>
      <c r="L4535">
        <v>46000</v>
      </c>
      <c r="N4535">
        <v>46052</v>
      </c>
      <c r="P4535" t="s">
        <v>1361</v>
      </c>
      <c r="Q4535" t="s">
        <v>1621</v>
      </c>
      <c r="R4535" t="s">
        <v>1339</v>
      </c>
      <c r="S4535" t="s">
        <v>1332</v>
      </c>
      <c r="U4535" t="s">
        <v>1340</v>
      </c>
      <c r="V4535" t="s">
        <v>1341</v>
      </c>
      <c r="W4535" t="s">
        <v>1339</v>
      </c>
      <c r="X4535">
        <v>46037</v>
      </c>
      <c r="Y4535" t="s">
        <v>1968</v>
      </c>
      <c r="Z4535">
        <v>30</v>
      </c>
      <c r="AA4535">
        <v>15</v>
      </c>
      <c r="AB4535">
        <v>9</v>
      </c>
      <c r="AC4535" t="s">
        <v>1343</v>
      </c>
      <c r="AF4535" t="s">
        <v>1343</v>
      </c>
      <c r="AI4535" t="s">
        <v>1339</v>
      </c>
      <c r="AJ4535" t="s">
        <v>1332</v>
      </c>
      <c r="AL4535">
        <v>30</v>
      </c>
      <c r="AM4535">
        <v>30</v>
      </c>
      <c r="AN4535">
        <v>0.5</v>
      </c>
      <c r="AO4535">
        <v>0</v>
      </c>
    </row>
    <row r="4536" spans="1:41" hidden="1" x14ac:dyDescent="0.3">
      <c r="A4536" t="s">
        <v>1332</v>
      </c>
      <c r="B4536" t="s">
        <v>1332</v>
      </c>
      <c r="C4536" t="s">
        <v>47</v>
      </c>
      <c r="D4536" t="s">
        <v>1438</v>
      </c>
      <c r="E4536">
        <v>2025933</v>
      </c>
      <c r="I4536" t="s">
        <v>1335</v>
      </c>
      <c r="J4536">
        <v>0</v>
      </c>
      <c r="K4536" t="s">
        <v>3777</v>
      </c>
      <c r="L4536">
        <v>46056</v>
      </c>
      <c r="N4536">
        <v>46096</v>
      </c>
      <c r="P4536" t="s">
        <v>1361</v>
      </c>
      <c r="Q4536" t="s">
        <v>3778</v>
      </c>
      <c r="R4536" t="s">
        <v>1339</v>
      </c>
      <c r="S4536" t="s">
        <v>1332</v>
      </c>
      <c r="U4536" t="s">
        <v>1537</v>
      </c>
      <c r="V4536" t="s">
        <v>1341</v>
      </c>
      <c r="W4536" t="s">
        <v>1339</v>
      </c>
      <c r="X4536">
        <v>46092</v>
      </c>
      <c r="Y4536" t="s">
        <v>3779</v>
      </c>
      <c r="Z4536">
        <v>14</v>
      </c>
      <c r="AA4536">
        <v>3</v>
      </c>
      <c r="AB4536">
        <v>1</v>
      </c>
      <c r="AC4536" t="s">
        <v>1343</v>
      </c>
      <c r="AF4536" t="s">
        <v>1343</v>
      </c>
      <c r="AI4536" t="s">
        <v>1339</v>
      </c>
      <c r="AJ4536">
        <v>50</v>
      </c>
      <c r="AL4536">
        <v>14</v>
      </c>
      <c r="AM4536">
        <v>14</v>
      </c>
      <c r="AN4536">
        <v>0.214285714285714</v>
      </c>
      <c r="AO4536">
        <v>3.5714285714285698</v>
      </c>
    </row>
    <row r="4537" spans="1:41" hidden="1" x14ac:dyDescent="0.3">
      <c r="A4537" t="s">
        <v>1332</v>
      </c>
      <c r="B4537" t="s">
        <v>1332</v>
      </c>
      <c r="C4537" t="s">
        <v>47</v>
      </c>
      <c r="D4537" t="s">
        <v>1755</v>
      </c>
      <c r="E4537">
        <v>2025329</v>
      </c>
      <c r="I4537" t="s">
        <v>1335</v>
      </c>
      <c r="J4537">
        <v>0</v>
      </c>
      <c r="K4537" t="s">
        <v>3777</v>
      </c>
      <c r="L4537">
        <v>46056</v>
      </c>
      <c r="N4537">
        <v>46096</v>
      </c>
      <c r="P4537" t="s">
        <v>1361</v>
      </c>
      <c r="Q4537" t="s">
        <v>3778</v>
      </c>
      <c r="R4537" t="s">
        <v>1339</v>
      </c>
      <c r="S4537" t="s">
        <v>1332</v>
      </c>
      <c r="U4537" t="s">
        <v>1537</v>
      </c>
      <c r="V4537" t="s">
        <v>1341</v>
      </c>
      <c r="W4537" t="s">
        <v>1339</v>
      </c>
      <c r="X4537">
        <v>46092</v>
      </c>
      <c r="Y4537" t="s">
        <v>3779</v>
      </c>
      <c r="Z4537">
        <v>14</v>
      </c>
      <c r="AA4537">
        <v>3</v>
      </c>
      <c r="AB4537">
        <v>1</v>
      </c>
      <c r="AC4537" t="s">
        <v>1343</v>
      </c>
      <c r="AF4537" t="s">
        <v>1343</v>
      </c>
      <c r="AI4537" t="s">
        <v>1339</v>
      </c>
      <c r="AJ4537">
        <v>52</v>
      </c>
      <c r="AL4537" t="s">
        <v>1332</v>
      </c>
      <c r="AM4537" t="s">
        <v>1332</v>
      </c>
      <c r="AN4537">
        <v>0.214285714285714</v>
      </c>
      <c r="AO4537">
        <v>0</v>
      </c>
    </row>
    <row r="4538" spans="1:41" hidden="1" x14ac:dyDescent="0.3">
      <c r="A4538" t="s">
        <v>1332</v>
      </c>
      <c r="B4538" t="s">
        <v>1332</v>
      </c>
      <c r="C4538" t="s">
        <v>39</v>
      </c>
      <c r="D4538" t="s">
        <v>1438</v>
      </c>
      <c r="E4538">
        <v>2025933</v>
      </c>
      <c r="I4538" t="s">
        <v>1335</v>
      </c>
      <c r="J4538">
        <v>0</v>
      </c>
      <c r="K4538" t="s">
        <v>4271</v>
      </c>
      <c r="L4538">
        <v>46063</v>
      </c>
      <c r="N4538">
        <v>46113</v>
      </c>
      <c r="P4538" t="s">
        <v>1361</v>
      </c>
      <c r="Q4538" t="s">
        <v>4272</v>
      </c>
      <c r="R4538" t="s">
        <v>1339</v>
      </c>
      <c r="S4538" t="s">
        <v>1332</v>
      </c>
      <c r="U4538" t="s">
        <v>1537</v>
      </c>
      <c r="V4538" t="s">
        <v>1341</v>
      </c>
      <c r="W4538" t="s">
        <v>1339</v>
      </c>
      <c r="X4538">
        <v>46113</v>
      </c>
      <c r="Y4538" t="s">
        <v>4273</v>
      </c>
      <c r="Z4538">
        <v>103</v>
      </c>
      <c r="AA4538">
        <v>17</v>
      </c>
      <c r="AB4538">
        <v>9</v>
      </c>
      <c r="AC4538" t="s">
        <v>1343</v>
      </c>
      <c r="AF4538" t="s">
        <v>1343</v>
      </c>
      <c r="AI4538" t="s">
        <v>1339</v>
      </c>
      <c r="AJ4538">
        <v>50</v>
      </c>
      <c r="AL4538">
        <v>103</v>
      </c>
      <c r="AM4538">
        <v>103</v>
      </c>
      <c r="AN4538">
        <v>0.16504854368932001</v>
      </c>
      <c r="AO4538">
        <v>0.485436893203884</v>
      </c>
    </row>
    <row r="4539" spans="1:41" hidden="1" x14ac:dyDescent="0.3">
      <c r="A4539" t="s">
        <v>1332</v>
      </c>
      <c r="B4539" t="s">
        <v>1332</v>
      </c>
      <c r="C4539" t="s">
        <v>39</v>
      </c>
      <c r="D4539" t="s">
        <v>1755</v>
      </c>
      <c r="E4539">
        <v>2025329</v>
      </c>
      <c r="I4539" t="s">
        <v>1335</v>
      </c>
      <c r="J4539">
        <v>0</v>
      </c>
      <c r="K4539" t="s">
        <v>4271</v>
      </c>
      <c r="L4539">
        <v>46063</v>
      </c>
      <c r="N4539">
        <v>46113</v>
      </c>
      <c r="P4539" t="s">
        <v>1361</v>
      </c>
      <c r="Q4539" t="s">
        <v>4272</v>
      </c>
      <c r="R4539" t="s">
        <v>1339</v>
      </c>
      <c r="S4539" t="s">
        <v>1332</v>
      </c>
      <c r="U4539" t="s">
        <v>1537</v>
      </c>
      <c r="V4539" t="s">
        <v>1341</v>
      </c>
      <c r="W4539" t="s">
        <v>1339</v>
      </c>
      <c r="X4539">
        <v>46113</v>
      </c>
      <c r="Y4539" t="s">
        <v>4273</v>
      </c>
      <c r="Z4539">
        <v>103</v>
      </c>
      <c r="AA4539">
        <v>17</v>
      </c>
      <c r="AB4539">
        <v>9</v>
      </c>
      <c r="AC4539" t="s">
        <v>1343</v>
      </c>
      <c r="AF4539" t="s">
        <v>1343</v>
      </c>
      <c r="AI4539" t="s">
        <v>1339</v>
      </c>
      <c r="AJ4539">
        <v>52</v>
      </c>
      <c r="AL4539" t="s">
        <v>1332</v>
      </c>
      <c r="AM4539" t="s">
        <v>1332</v>
      </c>
      <c r="AN4539">
        <v>0.16504854368932001</v>
      </c>
      <c r="AO4539">
        <v>0</v>
      </c>
    </row>
    <row r="4540" spans="1:41" hidden="1" x14ac:dyDescent="0.3">
      <c r="A4540" t="s">
        <v>1332</v>
      </c>
      <c r="B4540" t="s">
        <v>1332</v>
      </c>
      <c r="C4540" t="s">
        <v>39</v>
      </c>
      <c r="D4540" t="s">
        <v>4033</v>
      </c>
      <c r="E4540">
        <v>2026003</v>
      </c>
      <c r="I4540" t="s">
        <v>1335</v>
      </c>
      <c r="J4540">
        <v>0</v>
      </c>
      <c r="K4540" t="s">
        <v>4271</v>
      </c>
      <c r="L4540">
        <v>46063</v>
      </c>
      <c r="N4540">
        <v>46122</v>
      </c>
      <c r="P4540" t="s">
        <v>1361</v>
      </c>
      <c r="Q4540" t="s">
        <v>4272</v>
      </c>
      <c r="R4540" t="s">
        <v>1339</v>
      </c>
      <c r="S4540" t="s">
        <v>1332</v>
      </c>
      <c r="U4540" t="s">
        <v>1537</v>
      </c>
      <c r="V4540" t="s">
        <v>1341</v>
      </c>
      <c r="W4540" t="s">
        <v>1339</v>
      </c>
      <c r="X4540">
        <v>46123</v>
      </c>
      <c r="Y4540" t="s">
        <v>4274</v>
      </c>
      <c r="AC4540" t="s">
        <v>1343</v>
      </c>
      <c r="AF4540" t="s">
        <v>1343</v>
      </c>
      <c r="AI4540" t="s">
        <v>1339</v>
      </c>
      <c r="AJ4540">
        <v>45</v>
      </c>
      <c r="AL4540">
        <v>0</v>
      </c>
      <c r="AM4540">
        <v>0</v>
      </c>
      <c r="AN4540">
        <v>0</v>
      </c>
      <c r="AO4540">
        <v>0</v>
      </c>
    </row>
    <row r="4541" spans="1:41" hidden="1" x14ac:dyDescent="0.3">
      <c r="A4541" t="s">
        <v>1332</v>
      </c>
      <c r="B4541" t="s">
        <v>1332</v>
      </c>
      <c r="C4541" t="s">
        <v>39</v>
      </c>
      <c r="D4541" t="s">
        <v>2091</v>
      </c>
      <c r="E4541">
        <v>2025339</v>
      </c>
      <c r="I4541" t="s">
        <v>1335</v>
      </c>
      <c r="J4541">
        <v>0</v>
      </c>
      <c r="K4541" t="s">
        <v>4271</v>
      </c>
      <c r="L4541">
        <v>46063</v>
      </c>
      <c r="N4541">
        <v>46122</v>
      </c>
      <c r="P4541" t="s">
        <v>1361</v>
      </c>
      <c r="Q4541" t="s">
        <v>4272</v>
      </c>
      <c r="R4541" t="s">
        <v>1339</v>
      </c>
      <c r="S4541" t="s">
        <v>1332</v>
      </c>
      <c r="U4541" t="s">
        <v>1537</v>
      </c>
      <c r="V4541" t="s">
        <v>1341</v>
      </c>
      <c r="W4541" t="s">
        <v>1339</v>
      </c>
      <c r="X4541">
        <v>46123</v>
      </c>
      <c r="Y4541" t="s">
        <v>4274</v>
      </c>
      <c r="AC4541" t="s">
        <v>1343</v>
      </c>
      <c r="AF4541" t="s">
        <v>1343</v>
      </c>
      <c r="AI4541" t="s">
        <v>1339</v>
      </c>
      <c r="AJ4541">
        <v>58</v>
      </c>
      <c r="AL4541" t="s">
        <v>1332</v>
      </c>
      <c r="AM4541" t="s">
        <v>1332</v>
      </c>
      <c r="AN4541">
        <v>0</v>
      </c>
      <c r="AO4541">
        <v>0</v>
      </c>
    </row>
    <row r="4542" spans="1:41" hidden="1" x14ac:dyDescent="0.3">
      <c r="A4542" t="s">
        <v>1332</v>
      </c>
      <c r="B4542" t="s">
        <v>1332</v>
      </c>
      <c r="C4542" t="s">
        <v>47</v>
      </c>
      <c r="D4542" t="s">
        <v>4307</v>
      </c>
      <c r="E4542">
        <v>2026006</v>
      </c>
      <c r="F4542" t="s">
        <v>5094</v>
      </c>
      <c r="G4542" t="s">
        <v>5095</v>
      </c>
      <c r="I4542" t="s">
        <v>1335</v>
      </c>
      <c r="J4542">
        <v>0</v>
      </c>
      <c r="K4542" t="s">
        <v>4271</v>
      </c>
      <c r="L4542">
        <v>46086</v>
      </c>
      <c r="N4542">
        <v>46142</v>
      </c>
      <c r="P4542" t="s">
        <v>1361</v>
      </c>
      <c r="Q4542" t="s">
        <v>4272</v>
      </c>
      <c r="R4542" t="s">
        <v>1781</v>
      </c>
      <c r="S4542" t="s">
        <v>1332</v>
      </c>
      <c r="U4542" t="s">
        <v>1537</v>
      </c>
      <c r="V4542" t="s">
        <v>1341</v>
      </c>
      <c r="W4542" t="s">
        <v>1355</v>
      </c>
      <c r="AC4542" t="s">
        <v>1343</v>
      </c>
      <c r="AF4542" t="s">
        <v>1343</v>
      </c>
      <c r="AI4542">
        <v>12</v>
      </c>
      <c r="AJ4542">
        <v>90</v>
      </c>
      <c r="AL4542">
        <v>0</v>
      </c>
      <c r="AM4542" t="s">
        <v>1332</v>
      </c>
      <c r="AN4542">
        <v>0</v>
      </c>
      <c r="AO4542">
        <v>0</v>
      </c>
    </row>
    <row r="4543" spans="1:41" hidden="1" x14ac:dyDescent="0.3">
      <c r="A4543" t="s">
        <v>1332</v>
      </c>
      <c r="B4543" t="s">
        <v>1332</v>
      </c>
      <c r="C4543" t="s">
        <v>304</v>
      </c>
      <c r="D4543" t="s">
        <v>4347</v>
      </c>
      <c r="E4543">
        <v>2025310</v>
      </c>
      <c r="I4543" t="s">
        <v>1335</v>
      </c>
      <c r="J4543">
        <v>600</v>
      </c>
      <c r="K4543" t="s">
        <v>4375</v>
      </c>
      <c r="L4543">
        <v>46079</v>
      </c>
      <c r="N4543">
        <v>46132</v>
      </c>
      <c r="P4543" t="s">
        <v>1337</v>
      </c>
      <c r="Q4543" t="s">
        <v>4376</v>
      </c>
      <c r="R4543" t="s">
        <v>3490</v>
      </c>
      <c r="S4543" t="s">
        <v>1332</v>
      </c>
      <c r="U4543" t="s">
        <v>1340</v>
      </c>
      <c r="V4543" t="s">
        <v>1341</v>
      </c>
      <c r="W4543" t="s">
        <v>1355</v>
      </c>
      <c r="AC4543" t="s">
        <v>1343</v>
      </c>
      <c r="AF4543" t="s">
        <v>1343</v>
      </c>
      <c r="AI4543">
        <v>2</v>
      </c>
      <c r="AJ4543">
        <v>665</v>
      </c>
      <c r="AL4543">
        <v>0</v>
      </c>
      <c r="AM4543" t="s">
        <v>1332</v>
      </c>
      <c r="AN4543">
        <v>0</v>
      </c>
      <c r="AO4543">
        <v>0</v>
      </c>
    </row>
    <row r="4544" spans="1:41" hidden="1" x14ac:dyDescent="0.3">
      <c r="A4544" t="s">
        <v>1332</v>
      </c>
      <c r="B4544" t="s">
        <v>1332</v>
      </c>
      <c r="C4544" t="s">
        <v>39</v>
      </c>
      <c r="D4544" t="s">
        <v>2387</v>
      </c>
      <c r="E4544" t="s">
        <v>1332</v>
      </c>
      <c r="I4544" t="s">
        <v>1335</v>
      </c>
      <c r="J4544">
        <v>1000</v>
      </c>
      <c r="K4544" t="s">
        <v>2397</v>
      </c>
      <c r="L4544">
        <v>45999</v>
      </c>
      <c r="N4544">
        <v>46052</v>
      </c>
      <c r="P4544" t="s">
        <v>1337</v>
      </c>
      <c r="Q4544" t="s">
        <v>2398</v>
      </c>
      <c r="R4544" t="s">
        <v>1358</v>
      </c>
      <c r="S4544" t="s">
        <v>1332</v>
      </c>
      <c r="U4544" t="s">
        <v>1340</v>
      </c>
      <c r="V4544" t="s">
        <v>1341</v>
      </c>
      <c r="W4544" t="s">
        <v>1358</v>
      </c>
      <c r="AC4544" t="s">
        <v>1343</v>
      </c>
      <c r="AF4544" t="s">
        <v>1408</v>
      </c>
      <c r="AI4544" t="s">
        <v>1358</v>
      </c>
      <c r="AJ4544" t="s">
        <v>1332</v>
      </c>
      <c r="AL4544">
        <v>0</v>
      </c>
      <c r="AM4544" t="s">
        <v>1332</v>
      </c>
      <c r="AN4544">
        <v>0</v>
      </c>
      <c r="AO4544">
        <v>0</v>
      </c>
    </row>
    <row r="4545" spans="1:41" hidden="1" x14ac:dyDescent="0.3">
      <c r="A4545" t="s">
        <v>1332</v>
      </c>
      <c r="B4545" t="s">
        <v>1332</v>
      </c>
      <c r="C4545" t="s">
        <v>39</v>
      </c>
      <c r="D4545" t="s">
        <v>2338</v>
      </c>
      <c r="E4545" t="s">
        <v>1332</v>
      </c>
      <c r="I4545" t="s">
        <v>1335</v>
      </c>
      <c r="J4545">
        <v>180</v>
      </c>
      <c r="K4545" t="s">
        <v>2358</v>
      </c>
      <c r="L4545">
        <v>46009</v>
      </c>
      <c r="N4545">
        <v>46052</v>
      </c>
      <c r="P4545" t="s">
        <v>1361</v>
      </c>
      <c r="Q4545" t="s">
        <v>2359</v>
      </c>
      <c r="R4545" t="s">
        <v>1358</v>
      </c>
      <c r="S4545" t="s">
        <v>1332</v>
      </c>
      <c r="U4545" t="s">
        <v>1340</v>
      </c>
      <c r="V4545" t="s">
        <v>1341</v>
      </c>
      <c r="W4545" t="s">
        <v>1358</v>
      </c>
      <c r="AC4545" t="s">
        <v>1343</v>
      </c>
      <c r="AF4545" t="s">
        <v>1343</v>
      </c>
      <c r="AI4545" t="s">
        <v>1358</v>
      </c>
      <c r="AJ4545" t="s">
        <v>1332</v>
      </c>
      <c r="AL4545">
        <v>0</v>
      </c>
      <c r="AM4545" t="s">
        <v>1332</v>
      </c>
      <c r="AN4545">
        <v>0</v>
      </c>
      <c r="AO4545">
        <v>0</v>
      </c>
    </row>
    <row r="4546" spans="1:41" hidden="1" x14ac:dyDescent="0.3">
      <c r="A4546" t="s">
        <v>1332</v>
      </c>
      <c r="B4546" t="s">
        <v>1332</v>
      </c>
      <c r="C4546" t="s">
        <v>304</v>
      </c>
      <c r="D4546" t="s">
        <v>1438</v>
      </c>
      <c r="E4546">
        <v>2025933</v>
      </c>
      <c r="I4546" t="s">
        <v>1335</v>
      </c>
      <c r="J4546">
        <v>300</v>
      </c>
      <c r="K4546" t="s">
        <v>2358</v>
      </c>
      <c r="L4546">
        <v>46032</v>
      </c>
      <c r="N4546">
        <v>46081</v>
      </c>
      <c r="P4546" t="s">
        <v>1361</v>
      </c>
      <c r="Q4546" t="s">
        <v>2359</v>
      </c>
      <c r="R4546" t="s">
        <v>1339</v>
      </c>
      <c r="S4546" t="s">
        <v>1332</v>
      </c>
      <c r="U4546" t="s">
        <v>1340</v>
      </c>
      <c r="V4546" t="s">
        <v>1341</v>
      </c>
      <c r="W4546" t="s">
        <v>1339</v>
      </c>
      <c r="X4546">
        <v>46086</v>
      </c>
      <c r="Y4546" t="s">
        <v>3182</v>
      </c>
      <c r="Z4546">
        <v>109</v>
      </c>
      <c r="AA4546">
        <v>46</v>
      </c>
      <c r="AB4546">
        <v>32</v>
      </c>
      <c r="AC4546" t="s">
        <v>1343</v>
      </c>
      <c r="AF4546" t="s">
        <v>1343</v>
      </c>
      <c r="AI4546" t="s">
        <v>1339</v>
      </c>
      <c r="AJ4546">
        <v>350</v>
      </c>
      <c r="AL4546">
        <v>109</v>
      </c>
      <c r="AM4546">
        <v>109</v>
      </c>
      <c r="AN4546">
        <v>0.42201834862385301</v>
      </c>
      <c r="AO4546">
        <v>3.21100917431193</v>
      </c>
    </row>
    <row r="4547" spans="1:41" hidden="1" x14ac:dyDescent="0.3">
      <c r="A4547" t="s">
        <v>1332</v>
      </c>
      <c r="B4547" t="s">
        <v>1332</v>
      </c>
      <c r="C4547" t="s">
        <v>304</v>
      </c>
      <c r="D4547" t="s">
        <v>1755</v>
      </c>
      <c r="E4547">
        <v>2025329</v>
      </c>
      <c r="I4547" t="s">
        <v>1335</v>
      </c>
      <c r="J4547">
        <v>0</v>
      </c>
      <c r="K4547" t="s">
        <v>2358</v>
      </c>
      <c r="L4547">
        <v>46032</v>
      </c>
      <c r="N4547">
        <v>46081</v>
      </c>
      <c r="P4547" t="s">
        <v>1361</v>
      </c>
      <c r="Q4547" t="s">
        <v>2359</v>
      </c>
      <c r="R4547" t="s">
        <v>1339</v>
      </c>
      <c r="S4547" t="s">
        <v>1332</v>
      </c>
      <c r="U4547" t="s">
        <v>1340</v>
      </c>
      <c r="V4547" t="s">
        <v>1341</v>
      </c>
      <c r="W4547" t="s">
        <v>1339</v>
      </c>
      <c r="X4547">
        <v>46086</v>
      </c>
      <c r="Y4547" t="s">
        <v>3182</v>
      </c>
      <c r="Z4547">
        <v>109</v>
      </c>
      <c r="AA4547">
        <v>46</v>
      </c>
      <c r="AB4547">
        <v>32</v>
      </c>
      <c r="AC4547" t="s">
        <v>1343</v>
      </c>
      <c r="AF4547" t="s">
        <v>1343</v>
      </c>
      <c r="AI4547" t="s">
        <v>1339</v>
      </c>
      <c r="AJ4547">
        <v>52</v>
      </c>
      <c r="AL4547" t="s">
        <v>1332</v>
      </c>
      <c r="AM4547" t="s">
        <v>1332</v>
      </c>
      <c r="AN4547">
        <v>0.42201834862385301</v>
      </c>
      <c r="AO4547">
        <v>0</v>
      </c>
    </row>
    <row r="4548" spans="1:41" hidden="1" x14ac:dyDescent="0.3">
      <c r="A4548" t="s">
        <v>1332</v>
      </c>
      <c r="B4548" t="s">
        <v>1332</v>
      </c>
      <c r="C4548" t="s">
        <v>1359</v>
      </c>
      <c r="D4548" t="s">
        <v>3368</v>
      </c>
      <c r="E4548">
        <v>2025505</v>
      </c>
      <c r="I4548" t="s">
        <v>1335</v>
      </c>
      <c r="J4548">
        <v>400</v>
      </c>
      <c r="K4548" t="s">
        <v>4337</v>
      </c>
      <c r="L4548">
        <v>46081</v>
      </c>
      <c r="N4548">
        <v>46113</v>
      </c>
      <c r="P4548" t="s">
        <v>1420</v>
      </c>
      <c r="Q4548" t="s">
        <v>4338</v>
      </c>
      <c r="R4548" t="s">
        <v>1358</v>
      </c>
      <c r="S4548" t="s">
        <v>1332</v>
      </c>
      <c r="T4548" t="s">
        <v>4339</v>
      </c>
      <c r="U4548" t="s">
        <v>1340</v>
      </c>
      <c r="V4548" t="s">
        <v>1341</v>
      </c>
      <c r="W4548" t="s">
        <v>1358</v>
      </c>
      <c r="AC4548" t="s">
        <v>1343</v>
      </c>
      <c r="AF4548" t="s">
        <v>1343</v>
      </c>
      <c r="AI4548" t="s">
        <v>1358</v>
      </c>
      <c r="AJ4548">
        <v>455</v>
      </c>
      <c r="AL4548">
        <v>0</v>
      </c>
      <c r="AM4548" t="s">
        <v>1332</v>
      </c>
      <c r="AN4548">
        <v>0</v>
      </c>
      <c r="AO4548">
        <v>0</v>
      </c>
    </row>
    <row r="4549" spans="1:41" hidden="1" x14ac:dyDescent="0.3">
      <c r="A4549" t="s">
        <v>1332</v>
      </c>
      <c r="B4549" t="s">
        <v>1332</v>
      </c>
      <c r="C4549" t="s">
        <v>1386</v>
      </c>
      <c r="D4549" t="s">
        <v>1438</v>
      </c>
      <c r="E4549">
        <v>2025933</v>
      </c>
      <c r="I4549" t="s">
        <v>1335</v>
      </c>
      <c r="J4549">
        <v>400</v>
      </c>
      <c r="K4549" t="s">
        <v>4337</v>
      </c>
      <c r="L4549">
        <v>46079</v>
      </c>
      <c r="N4549">
        <v>46130</v>
      </c>
      <c r="P4549" t="s">
        <v>1420</v>
      </c>
      <c r="Q4549" t="s">
        <v>4448</v>
      </c>
      <c r="R4549" t="s">
        <v>3490</v>
      </c>
      <c r="S4549" t="s">
        <v>1332</v>
      </c>
      <c r="U4549" t="s">
        <v>1340</v>
      </c>
      <c r="V4549" t="s">
        <v>1341</v>
      </c>
      <c r="W4549" t="s">
        <v>1355</v>
      </c>
      <c r="AC4549" t="s">
        <v>1343</v>
      </c>
      <c r="AF4549" t="s">
        <v>1343</v>
      </c>
      <c r="AI4549">
        <v>0</v>
      </c>
      <c r="AJ4549">
        <v>450</v>
      </c>
      <c r="AL4549">
        <v>0</v>
      </c>
      <c r="AM4549" t="s">
        <v>1332</v>
      </c>
      <c r="AN4549">
        <v>0</v>
      </c>
      <c r="AO4549">
        <v>0</v>
      </c>
    </row>
    <row r="4550" spans="1:41" hidden="1" x14ac:dyDescent="0.3">
      <c r="A4550" t="s">
        <v>1332</v>
      </c>
      <c r="B4550" t="s">
        <v>1332</v>
      </c>
      <c r="C4550" t="s">
        <v>1386</v>
      </c>
      <c r="D4550" t="s">
        <v>1755</v>
      </c>
      <c r="E4550">
        <v>2025329</v>
      </c>
      <c r="I4550" t="s">
        <v>1335</v>
      </c>
      <c r="J4550">
        <v>0</v>
      </c>
      <c r="K4550" t="s">
        <v>4337</v>
      </c>
      <c r="L4550">
        <v>46079</v>
      </c>
      <c r="N4550">
        <v>46130</v>
      </c>
      <c r="P4550" t="s">
        <v>1420</v>
      </c>
      <c r="Q4550" t="s">
        <v>4448</v>
      </c>
      <c r="R4550" t="s">
        <v>3490</v>
      </c>
      <c r="S4550" t="s">
        <v>1332</v>
      </c>
      <c r="U4550" t="s">
        <v>1340</v>
      </c>
      <c r="V4550" t="s">
        <v>1341</v>
      </c>
      <c r="W4550" t="s">
        <v>1355</v>
      </c>
      <c r="AC4550" t="s">
        <v>1343</v>
      </c>
      <c r="AF4550" t="s">
        <v>1343</v>
      </c>
      <c r="AI4550">
        <v>0</v>
      </c>
      <c r="AJ4550">
        <v>52</v>
      </c>
      <c r="AL4550">
        <v>0</v>
      </c>
      <c r="AM4550" t="s">
        <v>1332</v>
      </c>
      <c r="AN4550">
        <v>0</v>
      </c>
      <c r="AO4550">
        <v>0</v>
      </c>
    </row>
    <row r="4551" spans="1:41" hidden="1" x14ac:dyDescent="0.3">
      <c r="A4551" t="s">
        <v>1332</v>
      </c>
      <c r="B4551" t="s">
        <v>1332</v>
      </c>
      <c r="C4551" t="s">
        <v>1359</v>
      </c>
      <c r="D4551" t="s">
        <v>7699</v>
      </c>
      <c r="E4551">
        <v>2026058</v>
      </c>
      <c r="F4551" t="s">
        <v>7968</v>
      </c>
      <c r="I4551" t="s">
        <v>1335</v>
      </c>
      <c r="J4551">
        <v>400</v>
      </c>
      <c r="K4551" t="s">
        <v>4337</v>
      </c>
      <c r="L4551">
        <v>46115</v>
      </c>
      <c r="N4551">
        <v>46157</v>
      </c>
      <c r="P4551" t="s">
        <v>1420</v>
      </c>
      <c r="Q4551" t="s">
        <v>4448</v>
      </c>
      <c r="R4551" t="s">
        <v>1781</v>
      </c>
      <c r="S4551" t="s">
        <v>1332</v>
      </c>
      <c r="U4551" t="s">
        <v>1340</v>
      </c>
      <c r="V4551" t="s">
        <v>1341</v>
      </c>
      <c r="W4551" t="s">
        <v>1355</v>
      </c>
      <c r="AC4551" t="s">
        <v>1343</v>
      </c>
      <c r="AF4551" t="s">
        <v>1343</v>
      </c>
      <c r="AI4551">
        <v>27</v>
      </c>
      <c r="AJ4551">
        <v>400</v>
      </c>
      <c r="AL4551">
        <v>0</v>
      </c>
      <c r="AM4551" t="s">
        <v>1332</v>
      </c>
      <c r="AN4551">
        <v>0</v>
      </c>
      <c r="AO4551">
        <v>0</v>
      </c>
    </row>
    <row r="4552" spans="1:41" hidden="1" x14ac:dyDescent="0.3">
      <c r="C4552" t="s">
        <v>205</v>
      </c>
      <c r="D4552" t="s">
        <v>2519</v>
      </c>
      <c r="F4552" t="s">
        <v>8982</v>
      </c>
      <c r="G4552" t="s">
        <v>4636</v>
      </c>
      <c r="I4552" t="s">
        <v>1335</v>
      </c>
      <c r="J4552">
        <v>250</v>
      </c>
      <c r="K4552" t="s">
        <v>8983</v>
      </c>
      <c r="L4552">
        <v>46128</v>
      </c>
      <c r="N4552">
        <v>46172</v>
      </c>
      <c r="P4552" t="s">
        <v>1337</v>
      </c>
      <c r="Q4552" t="s">
        <v>8984</v>
      </c>
      <c r="U4552" t="s">
        <v>1340</v>
      </c>
      <c r="V4552" t="s">
        <v>1341</v>
      </c>
      <c r="W4552" t="s">
        <v>1355</v>
      </c>
    </row>
    <row r="4553" spans="1:41" hidden="1" x14ac:dyDescent="0.3">
      <c r="C4553" t="s">
        <v>205</v>
      </c>
      <c r="D4553" t="s">
        <v>1755</v>
      </c>
      <c r="F4553" t="s">
        <v>8982</v>
      </c>
      <c r="G4553" t="s">
        <v>4636</v>
      </c>
      <c r="I4553" t="s">
        <v>1335</v>
      </c>
      <c r="J4553">
        <v>0</v>
      </c>
      <c r="K4553" t="s">
        <v>8983</v>
      </c>
      <c r="L4553">
        <v>46128</v>
      </c>
      <c r="N4553">
        <v>46172</v>
      </c>
      <c r="P4553" t="s">
        <v>1337</v>
      </c>
      <c r="Q4553" t="s">
        <v>8984</v>
      </c>
      <c r="U4553" t="s">
        <v>1340</v>
      </c>
      <c r="V4553" t="s">
        <v>1341</v>
      </c>
      <c r="W4553" t="s">
        <v>1355</v>
      </c>
    </row>
    <row r="4554" spans="1:41" hidden="1" x14ac:dyDescent="0.3">
      <c r="A4554" t="s">
        <v>1332</v>
      </c>
      <c r="B4554" t="s">
        <v>1332</v>
      </c>
      <c r="C4554" t="s">
        <v>39</v>
      </c>
      <c r="D4554" t="s">
        <v>1542</v>
      </c>
      <c r="E4554">
        <v>2025891</v>
      </c>
      <c r="I4554" t="s">
        <v>1335</v>
      </c>
      <c r="J4554">
        <v>300</v>
      </c>
      <c r="K4554" t="s">
        <v>1629</v>
      </c>
      <c r="L4554">
        <v>46003</v>
      </c>
      <c r="N4554">
        <v>46052</v>
      </c>
      <c r="P4554" t="s">
        <v>1337</v>
      </c>
      <c r="Q4554" t="s">
        <v>1630</v>
      </c>
      <c r="R4554" t="s">
        <v>1339</v>
      </c>
      <c r="S4554" t="s">
        <v>1332</v>
      </c>
      <c r="U4554" t="s">
        <v>1340</v>
      </c>
      <c r="V4554" t="s">
        <v>1341</v>
      </c>
      <c r="W4554" t="s">
        <v>1339</v>
      </c>
      <c r="X4554">
        <v>46043</v>
      </c>
      <c r="Y4554" t="s">
        <v>1631</v>
      </c>
      <c r="Z4554">
        <v>220</v>
      </c>
      <c r="AA4554">
        <v>21</v>
      </c>
      <c r="AB4554">
        <v>5</v>
      </c>
      <c r="AC4554" t="s">
        <v>1343</v>
      </c>
      <c r="AF4554" t="s">
        <v>1343</v>
      </c>
      <c r="AI4554" t="s">
        <v>1339</v>
      </c>
      <c r="AJ4554">
        <v>400</v>
      </c>
      <c r="AL4554">
        <v>220</v>
      </c>
      <c r="AM4554">
        <v>220</v>
      </c>
      <c r="AN4554">
        <v>9.54545454545455E-2</v>
      </c>
      <c r="AO4554">
        <v>1.8181818181818199</v>
      </c>
    </row>
    <row r="4555" spans="1:41" hidden="1" x14ac:dyDescent="0.3">
      <c r="A4555" t="s">
        <v>1332</v>
      </c>
      <c r="B4555" t="s">
        <v>1332</v>
      </c>
      <c r="C4555" t="s">
        <v>39</v>
      </c>
      <c r="D4555" t="s">
        <v>1657</v>
      </c>
      <c r="E4555">
        <v>2025990</v>
      </c>
      <c r="I4555" t="s">
        <v>1335</v>
      </c>
      <c r="J4555">
        <v>300</v>
      </c>
      <c r="K4555" t="s">
        <v>1629</v>
      </c>
      <c r="L4555">
        <v>46003</v>
      </c>
      <c r="N4555">
        <v>46052</v>
      </c>
      <c r="P4555" t="s">
        <v>1337</v>
      </c>
      <c r="Q4555" t="s">
        <v>1630</v>
      </c>
      <c r="R4555" t="s">
        <v>1358</v>
      </c>
      <c r="S4555" t="s">
        <v>1332</v>
      </c>
      <c r="U4555" t="s">
        <v>1340</v>
      </c>
      <c r="V4555" t="s">
        <v>1341</v>
      </c>
      <c r="W4555" t="s">
        <v>1358</v>
      </c>
      <c r="AC4555" t="s">
        <v>1343</v>
      </c>
      <c r="AF4555" t="s">
        <v>1343</v>
      </c>
      <c r="AI4555" t="s">
        <v>1358</v>
      </c>
      <c r="AJ4555">
        <v>375</v>
      </c>
      <c r="AL4555">
        <v>0</v>
      </c>
      <c r="AM4555" t="s">
        <v>1332</v>
      </c>
      <c r="AN4555">
        <v>0</v>
      </c>
      <c r="AO4555">
        <v>0</v>
      </c>
    </row>
    <row r="4556" spans="1:41" hidden="1" x14ac:dyDescent="0.3">
      <c r="A4556" t="s">
        <v>1332</v>
      </c>
      <c r="B4556" t="s">
        <v>1332</v>
      </c>
      <c r="C4556" t="s">
        <v>39</v>
      </c>
      <c r="D4556" t="s">
        <v>1920</v>
      </c>
      <c r="E4556">
        <v>2025895</v>
      </c>
      <c r="I4556" t="s">
        <v>1335</v>
      </c>
      <c r="J4556">
        <v>300</v>
      </c>
      <c r="K4556" t="s">
        <v>1629</v>
      </c>
      <c r="L4556">
        <v>46006</v>
      </c>
      <c r="N4556">
        <v>46052</v>
      </c>
      <c r="P4556" t="s">
        <v>1337</v>
      </c>
      <c r="Q4556" t="s">
        <v>1630</v>
      </c>
      <c r="R4556" t="s">
        <v>1339</v>
      </c>
      <c r="S4556" t="s">
        <v>1332</v>
      </c>
      <c r="U4556" t="s">
        <v>1340</v>
      </c>
      <c r="V4556" t="s">
        <v>1341</v>
      </c>
      <c r="W4556" t="s">
        <v>1339</v>
      </c>
      <c r="X4556">
        <v>46028</v>
      </c>
      <c r="Y4556" t="s">
        <v>2004</v>
      </c>
      <c r="Z4556">
        <v>137</v>
      </c>
      <c r="AA4556">
        <v>27</v>
      </c>
      <c r="AB4556">
        <v>6</v>
      </c>
      <c r="AC4556" t="s">
        <v>1343</v>
      </c>
      <c r="AF4556" t="s">
        <v>1343</v>
      </c>
      <c r="AI4556" t="s">
        <v>1339</v>
      </c>
      <c r="AJ4556">
        <v>410</v>
      </c>
      <c r="AL4556">
        <v>137</v>
      </c>
      <c r="AM4556">
        <v>137</v>
      </c>
      <c r="AN4556">
        <v>0.19708029197080301</v>
      </c>
      <c r="AO4556">
        <v>2.9927007299270101</v>
      </c>
    </row>
    <row r="4557" spans="1:41" x14ac:dyDescent="0.3">
      <c r="A4557" t="s">
        <v>1332</v>
      </c>
      <c r="B4557" t="s">
        <v>1332</v>
      </c>
      <c r="C4557" t="s">
        <v>1380</v>
      </c>
      <c r="D4557" t="s">
        <v>3368</v>
      </c>
      <c r="E4557">
        <v>2025505</v>
      </c>
      <c r="I4557" t="s">
        <v>1335</v>
      </c>
      <c r="J4557">
        <v>60</v>
      </c>
      <c r="K4557" t="s">
        <v>3990</v>
      </c>
      <c r="L4557" s="42">
        <v>46058</v>
      </c>
      <c r="N4557">
        <v>46096</v>
      </c>
      <c r="P4557" t="s">
        <v>1337</v>
      </c>
      <c r="Q4557" t="s">
        <v>3991</v>
      </c>
      <c r="R4557" t="s">
        <v>1339</v>
      </c>
      <c r="S4557" t="s">
        <v>1332</v>
      </c>
      <c r="U4557" t="s">
        <v>1340</v>
      </c>
      <c r="V4557" t="s">
        <v>1341</v>
      </c>
      <c r="W4557" t="s">
        <v>1339</v>
      </c>
      <c r="X4557">
        <v>46105</v>
      </c>
      <c r="Y4557" t="s">
        <v>3992</v>
      </c>
      <c r="Z4557">
        <v>51</v>
      </c>
      <c r="AA4557">
        <v>24</v>
      </c>
      <c r="AC4557" t="s">
        <v>1343</v>
      </c>
      <c r="AF4557" t="s">
        <v>1343</v>
      </c>
      <c r="AI4557" t="s">
        <v>1339</v>
      </c>
      <c r="AJ4557">
        <v>115</v>
      </c>
      <c r="AL4557">
        <v>51</v>
      </c>
      <c r="AM4557">
        <v>51</v>
      </c>
      <c r="AN4557">
        <v>0.47058823529411797</v>
      </c>
      <c r="AO4557">
        <v>2.2549019607843102</v>
      </c>
    </row>
    <row r="4558" spans="1:41" x14ac:dyDescent="0.3">
      <c r="A4558" t="s">
        <v>1332</v>
      </c>
      <c r="B4558" t="s">
        <v>1332</v>
      </c>
      <c r="C4558" t="s">
        <v>1380</v>
      </c>
      <c r="D4558" t="s">
        <v>3993</v>
      </c>
      <c r="E4558" t="s">
        <v>1332</v>
      </c>
      <c r="I4558" t="s">
        <v>1335</v>
      </c>
      <c r="J4558">
        <v>60</v>
      </c>
      <c r="K4558" t="s">
        <v>3990</v>
      </c>
      <c r="L4558" s="42">
        <v>46058</v>
      </c>
      <c r="N4558">
        <v>46096</v>
      </c>
      <c r="P4558" t="s">
        <v>1337</v>
      </c>
      <c r="Q4558" t="s">
        <v>3991</v>
      </c>
      <c r="R4558" t="s">
        <v>1358</v>
      </c>
      <c r="S4558" t="s">
        <v>1332</v>
      </c>
      <c r="U4558" t="s">
        <v>1340</v>
      </c>
      <c r="V4558" t="s">
        <v>1341</v>
      </c>
      <c r="W4558" t="s">
        <v>1358</v>
      </c>
      <c r="AC4558" t="s">
        <v>1343</v>
      </c>
      <c r="AF4558" t="s">
        <v>1343</v>
      </c>
      <c r="AI4558" t="s">
        <v>1358</v>
      </c>
      <c r="AJ4558" t="s">
        <v>1332</v>
      </c>
      <c r="AL4558">
        <v>0</v>
      </c>
      <c r="AM4558" t="s">
        <v>1332</v>
      </c>
      <c r="AN4558">
        <v>0</v>
      </c>
      <c r="AO4558">
        <v>0</v>
      </c>
    </row>
    <row r="4559" spans="1:41" x14ac:dyDescent="0.3">
      <c r="A4559" t="s">
        <v>1332</v>
      </c>
      <c r="B4559" t="s">
        <v>1379</v>
      </c>
      <c r="C4559" t="s">
        <v>1380</v>
      </c>
      <c r="D4559" t="s">
        <v>3072</v>
      </c>
      <c r="E4559">
        <v>2026008</v>
      </c>
      <c r="I4559" t="s">
        <v>1335</v>
      </c>
      <c r="J4559">
        <v>170</v>
      </c>
      <c r="K4559" t="s">
        <v>3950</v>
      </c>
      <c r="L4559" s="42">
        <v>46057</v>
      </c>
      <c r="N4559">
        <v>46137</v>
      </c>
      <c r="P4559" t="s">
        <v>1337</v>
      </c>
      <c r="Q4559" t="s">
        <v>3951</v>
      </c>
      <c r="R4559" t="s">
        <v>1358</v>
      </c>
      <c r="S4559" t="s">
        <v>1374</v>
      </c>
      <c r="T4559" t="s">
        <v>3952</v>
      </c>
      <c r="U4559" t="s">
        <v>1354</v>
      </c>
      <c r="V4559" t="s">
        <v>1341</v>
      </c>
      <c r="W4559" t="s">
        <v>1358</v>
      </c>
      <c r="AC4559" t="s">
        <v>1343</v>
      </c>
      <c r="AF4559" t="s">
        <v>1343</v>
      </c>
      <c r="AI4559" t="s">
        <v>1358</v>
      </c>
      <c r="AJ4559">
        <v>215</v>
      </c>
      <c r="AL4559">
        <v>0</v>
      </c>
      <c r="AM4559" t="s">
        <v>1332</v>
      </c>
      <c r="AN4559">
        <v>0</v>
      </c>
      <c r="AO4559">
        <v>0</v>
      </c>
    </row>
    <row r="4560" spans="1:41" x14ac:dyDescent="0.3">
      <c r="A4560" t="s">
        <v>1332</v>
      </c>
      <c r="B4560" t="s">
        <v>1379</v>
      </c>
      <c r="C4560" t="s">
        <v>1380</v>
      </c>
      <c r="D4560" t="s">
        <v>3072</v>
      </c>
      <c r="E4560">
        <v>2026008</v>
      </c>
      <c r="I4560" t="s">
        <v>1335</v>
      </c>
      <c r="J4560">
        <v>0</v>
      </c>
      <c r="K4560" t="s">
        <v>3950</v>
      </c>
      <c r="L4560" s="42">
        <v>46057</v>
      </c>
      <c r="N4560">
        <v>46137</v>
      </c>
      <c r="P4560" t="s">
        <v>1337</v>
      </c>
      <c r="Q4560" t="s">
        <v>3951</v>
      </c>
      <c r="R4560" t="s">
        <v>1358</v>
      </c>
      <c r="S4560" t="s">
        <v>1374</v>
      </c>
      <c r="T4560" t="s">
        <v>3952</v>
      </c>
      <c r="U4560" t="s">
        <v>1354</v>
      </c>
      <c r="V4560" t="s">
        <v>1341</v>
      </c>
      <c r="W4560" t="s">
        <v>1358</v>
      </c>
      <c r="AC4560" t="s">
        <v>1343</v>
      </c>
      <c r="AF4560" t="s">
        <v>1343</v>
      </c>
      <c r="AI4560" t="s">
        <v>1358</v>
      </c>
      <c r="AJ4560">
        <v>45</v>
      </c>
      <c r="AL4560">
        <v>0</v>
      </c>
      <c r="AM4560" t="s">
        <v>1332</v>
      </c>
      <c r="AN4560">
        <v>0</v>
      </c>
      <c r="AO4560">
        <v>0</v>
      </c>
    </row>
    <row r="4561" spans="1:41" hidden="1" x14ac:dyDescent="0.3">
      <c r="A4561" t="s">
        <v>1332</v>
      </c>
      <c r="B4561" t="s">
        <v>1332</v>
      </c>
      <c r="C4561" t="s">
        <v>39</v>
      </c>
      <c r="D4561" t="s">
        <v>4577</v>
      </c>
      <c r="E4561">
        <v>2025320</v>
      </c>
      <c r="F4561" t="s">
        <v>5325</v>
      </c>
      <c r="G4561" t="s">
        <v>5326</v>
      </c>
      <c r="I4561" t="s">
        <v>1335</v>
      </c>
      <c r="J4561">
        <v>300</v>
      </c>
      <c r="K4561" t="s">
        <v>5327</v>
      </c>
      <c r="L4561">
        <v>46090</v>
      </c>
      <c r="N4561">
        <v>46132</v>
      </c>
      <c r="P4561" t="s">
        <v>1361</v>
      </c>
      <c r="Q4561" t="s">
        <v>5328</v>
      </c>
      <c r="R4561" t="s">
        <v>3490</v>
      </c>
      <c r="S4561" t="s">
        <v>1332</v>
      </c>
      <c r="U4561" t="s">
        <v>1340</v>
      </c>
      <c r="V4561" t="s">
        <v>1341</v>
      </c>
      <c r="W4561" t="s">
        <v>1355</v>
      </c>
      <c r="AC4561" t="s">
        <v>1343</v>
      </c>
      <c r="AF4561" t="s">
        <v>1343</v>
      </c>
      <c r="AI4561">
        <v>2</v>
      </c>
      <c r="AJ4561">
        <v>345</v>
      </c>
      <c r="AL4561">
        <v>0</v>
      </c>
      <c r="AM4561" t="s">
        <v>1332</v>
      </c>
      <c r="AN4561">
        <v>0</v>
      </c>
      <c r="AO4561">
        <v>0</v>
      </c>
    </row>
    <row r="4562" spans="1:41" hidden="1" x14ac:dyDescent="0.3">
      <c r="C4562" t="s">
        <v>39</v>
      </c>
      <c r="D4562" t="s">
        <v>4635</v>
      </c>
      <c r="E4562">
        <v>2026013</v>
      </c>
      <c r="F4562" t="s">
        <v>8725</v>
      </c>
      <c r="G4562" t="s">
        <v>4636</v>
      </c>
      <c r="I4562" t="s">
        <v>1335</v>
      </c>
      <c r="J4562">
        <v>100</v>
      </c>
      <c r="K4562" t="s">
        <v>8726</v>
      </c>
      <c r="L4562">
        <v>46127</v>
      </c>
      <c r="N4562">
        <v>46162</v>
      </c>
      <c r="P4562" t="s">
        <v>1361</v>
      </c>
      <c r="Q4562" t="s">
        <v>8727</v>
      </c>
      <c r="U4562" t="s">
        <v>1340</v>
      </c>
      <c r="V4562" t="s">
        <v>1341</v>
      </c>
      <c r="W4562" t="s">
        <v>1355</v>
      </c>
      <c r="AC4562" t="s">
        <v>1343</v>
      </c>
      <c r="AF4562" t="s">
        <v>1343</v>
      </c>
      <c r="AI4562">
        <v>32</v>
      </c>
      <c r="AJ4562">
        <v>160</v>
      </c>
      <c r="AL4562">
        <v>0</v>
      </c>
      <c r="AM4562" t="s">
        <v>1332</v>
      </c>
      <c r="AN4562">
        <v>0</v>
      </c>
      <c r="AO4562">
        <v>0</v>
      </c>
    </row>
    <row r="4563" spans="1:41" hidden="1" x14ac:dyDescent="0.3">
      <c r="C4563" t="s">
        <v>39</v>
      </c>
      <c r="D4563" t="s">
        <v>4631</v>
      </c>
      <c r="E4563">
        <v>2026010</v>
      </c>
      <c r="F4563" t="s">
        <v>8725</v>
      </c>
      <c r="G4563" t="s">
        <v>4636</v>
      </c>
      <c r="I4563" t="s">
        <v>1335</v>
      </c>
      <c r="J4563">
        <v>0</v>
      </c>
      <c r="K4563" t="s">
        <v>8726</v>
      </c>
      <c r="L4563">
        <v>46127</v>
      </c>
      <c r="N4563">
        <v>46162</v>
      </c>
      <c r="P4563" t="s">
        <v>1361</v>
      </c>
      <c r="Q4563" t="s">
        <v>8727</v>
      </c>
      <c r="U4563" t="s">
        <v>1340</v>
      </c>
      <c r="V4563" t="s">
        <v>1341</v>
      </c>
      <c r="W4563" t="s">
        <v>1355</v>
      </c>
      <c r="AC4563" t="s">
        <v>1343</v>
      </c>
      <c r="AF4563" t="s">
        <v>1343</v>
      </c>
      <c r="AI4563">
        <v>32</v>
      </c>
      <c r="AJ4563">
        <v>30</v>
      </c>
      <c r="AL4563">
        <v>0</v>
      </c>
      <c r="AM4563" t="s">
        <v>1332</v>
      </c>
      <c r="AN4563">
        <v>0</v>
      </c>
      <c r="AO4563">
        <v>0</v>
      </c>
    </row>
    <row r="4564" spans="1:41" hidden="1" x14ac:dyDescent="0.3">
      <c r="A4564" t="s">
        <v>1332</v>
      </c>
      <c r="B4564" t="s">
        <v>1332</v>
      </c>
      <c r="C4564" t="s">
        <v>304</v>
      </c>
      <c r="D4564" t="s">
        <v>1438</v>
      </c>
      <c r="E4564">
        <v>2025933</v>
      </c>
      <c r="I4564" t="s">
        <v>1335</v>
      </c>
      <c r="J4564">
        <v>200</v>
      </c>
      <c r="K4564" t="s">
        <v>3194</v>
      </c>
      <c r="L4564">
        <v>46035</v>
      </c>
      <c r="N4564">
        <v>46091</v>
      </c>
      <c r="P4564" t="s">
        <v>1361</v>
      </c>
      <c r="Q4564" t="s">
        <v>3195</v>
      </c>
      <c r="R4564" t="s">
        <v>1358</v>
      </c>
      <c r="S4564" t="s">
        <v>1374</v>
      </c>
      <c r="T4564" t="s">
        <v>3196</v>
      </c>
      <c r="U4564" t="s">
        <v>1340</v>
      </c>
      <c r="V4564" t="s">
        <v>1341</v>
      </c>
      <c r="W4564" t="s">
        <v>1454</v>
      </c>
      <c r="AC4564" t="s">
        <v>1343</v>
      </c>
      <c r="AF4564" t="s">
        <v>1343</v>
      </c>
      <c r="AI4564" t="s">
        <v>1352</v>
      </c>
      <c r="AJ4564">
        <v>250</v>
      </c>
      <c r="AL4564">
        <v>0</v>
      </c>
      <c r="AM4564" t="s">
        <v>1332</v>
      </c>
      <c r="AN4564">
        <v>0</v>
      </c>
      <c r="AO4564">
        <v>0</v>
      </c>
    </row>
    <row r="4565" spans="1:41" hidden="1" x14ac:dyDescent="0.3">
      <c r="A4565" t="s">
        <v>1332</v>
      </c>
      <c r="B4565" t="s">
        <v>1332</v>
      </c>
      <c r="C4565" t="s">
        <v>304</v>
      </c>
      <c r="D4565" t="s">
        <v>1755</v>
      </c>
      <c r="E4565">
        <v>2025329</v>
      </c>
      <c r="I4565" t="s">
        <v>1335</v>
      </c>
      <c r="J4565">
        <v>0</v>
      </c>
      <c r="K4565" t="s">
        <v>3194</v>
      </c>
      <c r="L4565">
        <v>46035</v>
      </c>
      <c r="N4565">
        <v>46091</v>
      </c>
      <c r="P4565" t="s">
        <v>1361</v>
      </c>
      <c r="Q4565" t="s">
        <v>3195</v>
      </c>
      <c r="R4565" t="s">
        <v>1358</v>
      </c>
      <c r="S4565" t="s">
        <v>1374</v>
      </c>
      <c r="T4565" t="s">
        <v>3196</v>
      </c>
      <c r="U4565" t="s">
        <v>1340</v>
      </c>
      <c r="V4565" t="s">
        <v>1341</v>
      </c>
      <c r="W4565" t="s">
        <v>1454</v>
      </c>
      <c r="AC4565" t="s">
        <v>1343</v>
      </c>
      <c r="AF4565" t="s">
        <v>1343</v>
      </c>
      <c r="AI4565" t="s">
        <v>1352</v>
      </c>
      <c r="AJ4565">
        <v>52</v>
      </c>
      <c r="AL4565">
        <v>0</v>
      </c>
      <c r="AM4565" t="s">
        <v>1332</v>
      </c>
      <c r="AN4565">
        <v>0</v>
      </c>
      <c r="AO4565">
        <v>0</v>
      </c>
    </row>
    <row r="4566" spans="1:41" hidden="1" x14ac:dyDescent="0.3">
      <c r="A4566" t="s">
        <v>1332</v>
      </c>
      <c r="B4566" t="s">
        <v>1332</v>
      </c>
      <c r="C4566" t="s">
        <v>304</v>
      </c>
      <c r="D4566" t="s">
        <v>4577</v>
      </c>
      <c r="E4566">
        <v>2025320</v>
      </c>
      <c r="I4566" t="s">
        <v>1335</v>
      </c>
      <c r="J4566">
        <v>200</v>
      </c>
      <c r="K4566" t="s">
        <v>3194</v>
      </c>
      <c r="L4566">
        <v>46092</v>
      </c>
      <c r="N4566">
        <v>46132</v>
      </c>
      <c r="P4566" t="s">
        <v>1361</v>
      </c>
      <c r="Q4566" t="s">
        <v>3195</v>
      </c>
      <c r="R4566" t="s">
        <v>1358</v>
      </c>
      <c r="S4566" t="s">
        <v>1332</v>
      </c>
      <c r="U4566" t="s">
        <v>1340</v>
      </c>
      <c r="V4566" t="s">
        <v>1341</v>
      </c>
      <c r="W4566" t="s">
        <v>1358</v>
      </c>
      <c r="AC4566" t="s">
        <v>1343</v>
      </c>
      <c r="AF4566" t="s">
        <v>1343</v>
      </c>
      <c r="AI4566" t="s">
        <v>1358</v>
      </c>
      <c r="AJ4566">
        <v>245</v>
      </c>
      <c r="AL4566">
        <v>0</v>
      </c>
      <c r="AM4566" t="s">
        <v>1332</v>
      </c>
      <c r="AN4566">
        <v>0</v>
      </c>
      <c r="AO4566">
        <v>0</v>
      </c>
    </row>
    <row r="4567" spans="1:41" hidden="1" x14ac:dyDescent="0.3">
      <c r="A4567" t="s">
        <v>1332</v>
      </c>
      <c r="B4567" t="s">
        <v>1332</v>
      </c>
      <c r="C4567" t="s">
        <v>304</v>
      </c>
      <c r="D4567" t="s">
        <v>4578</v>
      </c>
      <c r="E4567" t="s">
        <v>4579</v>
      </c>
      <c r="I4567" t="s">
        <v>1335</v>
      </c>
      <c r="J4567">
        <v>0</v>
      </c>
      <c r="K4567" t="s">
        <v>3194</v>
      </c>
      <c r="L4567">
        <v>46092</v>
      </c>
      <c r="N4567">
        <v>46132</v>
      </c>
      <c r="P4567" t="s">
        <v>1361</v>
      </c>
      <c r="Q4567" t="s">
        <v>3195</v>
      </c>
      <c r="R4567" t="s">
        <v>1358</v>
      </c>
      <c r="S4567" t="s">
        <v>1332</v>
      </c>
      <c r="U4567" t="s">
        <v>1340</v>
      </c>
      <c r="V4567" t="s">
        <v>1341</v>
      </c>
      <c r="W4567" t="s">
        <v>1358</v>
      </c>
      <c r="AC4567" t="s">
        <v>1343</v>
      </c>
      <c r="AF4567" t="s">
        <v>1343</v>
      </c>
      <c r="AI4567" t="s">
        <v>1358</v>
      </c>
      <c r="AJ4567">
        <v>0</v>
      </c>
      <c r="AL4567">
        <v>0</v>
      </c>
      <c r="AM4567" t="s">
        <v>1332</v>
      </c>
      <c r="AN4567">
        <v>0</v>
      </c>
      <c r="AO4567">
        <v>0</v>
      </c>
    </row>
    <row r="4568" spans="1:41" hidden="1" x14ac:dyDescent="0.3">
      <c r="A4568" t="s">
        <v>1332</v>
      </c>
      <c r="B4568" t="s">
        <v>1332</v>
      </c>
      <c r="C4568" t="s">
        <v>304</v>
      </c>
      <c r="D4568" t="s">
        <v>2519</v>
      </c>
      <c r="E4568">
        <v>2025317</v>
      </c>
      <c r="F4568" t="s">
        <v>6531</v>
      </c>
      <c r="G4568" t="s">
        <v>6532</v>
      </c>
      <c r="I4568" t="s">
        <v>1335</v>
      </c>
      <c r="J4568">
        <v>150</v>
      </c>
      <c r="K4568" t="s">
        <v>6533</v>
      </c>
      <c r="L4568">
        <v>46100</v>
      </c>
      <c r="N4568">
        <v>46152</v>
      </c>
      <c r="P4568" t="s">
        <v>1361</v>
      </c>
      <c r="Q4568" t="s">
        <v>6534</v>
      </c>
      <c r="R4568" t="s">
        <v>1781</v>
      </c>
      <c r="S4568" t="s">
        <v>1332</v>
      </c>
      <c r="U4568" t="s">
        <v>1340</v>
      </c>
      <c r="V4568" t="s">
        <v>1402</v>
      </c>
      <c r="W4568" t="s">
        <v>1355</v>
      </c>
      <c r="AC4568" t="s">
        <v>1343</v>
      </c>
      <c r="AF4568" t="s">
        <v>1343</v>
      </c>
      <c r="AI4568">
        <v>22</v>
      </c>
      <c r="AJ4568">
        <v>200</v>
      </c>
      <c r="AL4568">
        <v>0</v>
      </c>
      <c r="AM4568" t="s">
        <v>1332</v>
      </c>
      <c r="AN4568">
        <v>0</v>
      </c>
      <c r="AO4568">
        <v>0</v>
      </c>
    </row>
    <row r="4569" spans="1:41" hidden="1" x14ac:dyDescent="0.3">
      <c r="A4569" t="s">
        <v>1332</v>
      </c>
      <c r="B4569" t="s">
        <v>1332</v>
      </c>
      <c r="C4569" t="s">
        <v>304</v>
      </c>
      <c r="D4569" t="s">
        <v>1755</v>
      </c>
      <c r="E4569">
        <v>2025329</v>
      </c>
      <c r="F4569" t="s">
        <v>6531</v>
      </c>
      <c r="I4569" t="s">
        <v>1335</v>
      </c>
      <c r="J4569">
        <v>0</v>
      </c>
      <c r="K4569" t="s">
        <v>6533</v>
      </c>
      <c r="L4569">
        <v>46100</v>
      </c>
      <c r="N4569">
        <v>46152</v>
      </c>
      <c r="P4569" t="s">
        <v>1361</v>
      </c>
      <c r="Q4569" t="s">
        <v>6534</v>
      </c>
      <c r="R4569" t="s">
        <v>1781</v>
      </c>
      <c r="S4569" t="s">
        <v>1332</v>
      </c>
      <c r="U4569" t="s">
        <v>1340</v>
      </c>
      <c r="V4569" t="s">
        <v>1402</v>
      </c>
      <c r="W4569" t="s">
        <v>1355</v>
      </c>
      <c r="AC4569" t="s">
        <v>1343</v>
      </c>
      <c r="AF4569" t="s">
        <v>1343</v>
      </c>
      <c r="AI4569">
        <v>22</v>
      </c>
      <c r="AJ4569">
        <v>52</v>
      </c>
      <c r="AL4569">
        <v>0</v>
      </c>
      <c r="AM4569" t="s">
        <v>1332</v>
      </c>
      <c r="AN4569">
        <v>0</v>
      </c>
      <c r="AO4569">
        <v>0</v>
      </c>
    </row>
    <row r="4570" spans="1:41" hidden="1" x14ac:dyDescent="0.3">
      <c r="A4570" t="s">
        <v>1332</v>
      </c>
      <c r="B4570" t="s">
        <v>1332</v>
      </c>
      <c r="C4570" t="s">
        <v>1371</v>
      </c>
      <c r="D4570" t="s">
        <v>2411</v>
      </c>
      <c r="E4570" t="s">
        <v>1332</v>
      </c>
      <c r="I4570" t="s">
        <v>1335</v>
      </c>
      <c r="J4570">
        <v>200</v>
      </c>
      <c r="K4570" t="s">
        <v>2886</v>
      </c>
      <c r="L4570">
        <v>46021</v>
      </c>
      <c r="N4570">
        <v>46068</v>
      </c>
      <c r="P4570" t="s">
        <v>1337</v>
      </c>
      <c r="Q4570" t="s">
        <v>2887</v>
      </c>
      <c r="R4570" t="s">
        <v>1358</v>
      </c>
      <c r="S4570" t="s">
        <v>1332</v>
      </c>
      <c r="U4570" t="s">
        <v>1340</v>
      </c>
      <c r="V4570" t="s">
        <v>1402</v>
      </c>
      <c r="W4570" t="s">
        <v>1358</v>
      </c>
      <c r="AC4570" t="s">
        <v>1343</v>
      </c>
      <c r="AF4570" t="s">
        <v>1343</v>
      </c>
      <c r="AI4570" t="s">
        <v>1358</v>
      </c>
      <c r="AJ4570" t="s">
        <v>1332</v>
      </c>
      <c r="AL4570">
        <v>0</v>
      </c>
      <c r="AM4570" t="s">
        <v>1332</v>
      </c>
      <c r="AN4570">
        <v>0</v>
      </c>
      <c r="AO4570">
        <v>0</v>
      </c>
    </row>
    <row r="4571" spans="1:41" hidden="1" x14ac:dyDescent="0.3">
      <c r="A4571" t="s">
        <v>1332</v>
      </c>
      <c r="B4571" t="s">
        <v>1332</v>
      </c>
      <c r="C4571" t="s">
        <v>1371</v>
      </c>
      <c r="D4571" t="s">
        <v>1438</v>
      </c>
      <c r="E4571">
        <v>2025933</v>
      </c>
      <c r="I4571" t="s">
        <v>1335</v>
      </c>
      <c r="J4571">
        <v>250</v>
      </c>
      <c r="K4571" t="s">
        <v>2886</v>
      </c>
      <c r="L4571">
        <v>46021</v>
      </c>
      <c r="N4571">
        <v>46068</v>
      </c>
      <c r="P4571" t="s">
        <v>1337</v>
      </c>
      <c r="Q4571" t="s">
        <v>2887</v>
      </c>
      <c r="R4571" t="s">
        <v>1358</v>
      </c>
      <c r="S4571" t="s">
        <v>1332</v>
      </c>
      <c r="T4571" t="s">
        <v>2888</v>
      </c>
      <c r="U4571" t="s">
        <v>1340</v>
      </c>
      <c r="V4571" t="s">
        <v>1402</v>
      </c>
      <c r="W4571" t="s">
        <v>1358</v>
      </c>
      <c r="AC4571" t="s">
        <v>1343</v>
      </c>
      <c r="AF4571" t="s">
        <v>1343</v>
      </c>
      <c r="AI4571" t="s">
        <v>1358</v>
      </c>
      <c r="AJ4571">
        <v>300</v>
      </c>
      <c r="AL4571">
        <v>0</v>
      </c>
      <c r="AM4571" t="s">
        <v>1332</v>
      </c>
      <c r="AN4571">
        <v>0</v>
      </c>
      <c r="AO4571">
        <v>0</v>
      </c>
    </row>
    <row r="4572" spans="1:41" hidden="1" x14ac:dyDescent="0.3">
      <c r="A4572" t="s">
        <v>1332</v>
      </c>
      <c r="B4572" t="s">
        <v>1332</v>
      </c>
      <c r="C4572" t="s">
        <v>1371</v>
      </c>
      <c r="D4572" t="s">
        <v>1755</v>
      </c>
      <c r="E4572">
        <v>2025329</v>
      </c>
      <c r="I4572" t="s">
        <v>1335</v>
      </c>
      <c r="J4572">
        <v>0</v>
      </c>
      <c r="K4572" t="s">
        <v>2886</v>
      </c>
      <c r="L4572">
        <v>46021</v>
      </c>
      <c r="N4572">
        <v>46068</v>
      </c>
      <c r="P4572" t="s">
        <v>1337</v>
      </c>
      <c r="Q4572" t="s">
        <v>2887</v>
      </c>
      <c r="R4572" t="s">
        <v>1358</v>
      </c>
      <c r="S4572" t="s">
        <v>1332</v>
      </c>
      <c r="T4572" t="s">
        <v>2888</v>
      </c>
      <c r="U4572" t="s">
        <v>1340</v>
      </c>
      <c r="V4572" t="s">
        <v>1402</v>
      </c>
      <c r="W4572" t="s">
        <v>1358</v>
      </c>
      <c r="AC4572" t="s">
        <v>1343</v>
      </c>
      <c r="AF4572" t="s">
        <v>1343</v>
      </c>
      <c r="AI4572" t="s">
        <v>1358</v>
      </c>
      <c r="AJ4572">
        <v>52</v>
      </c>
      <c r="AL4572">
        <v>0</v>
      </c>
      <c r="AM4572" t="s">
        <v>1332</v>
      </c>
      <c r="AN4572">
        <v>0</v>
      </c>
      <c r="AO4572">
        <v>0</v>
      </c>
    </row>
    <row r="4573" spans="1:41" hidden="1" x14ac:dyDescent="0.3">
      <c r="A4573" t="s">
        <v>1332</v>
      </c>
      <c r="B4573" t="s">
        <v>1332</v>
      </c>
      <c r="C4573" t="s">
        <v>39</v>
      </c>
      <c r="D4573" t="s">
        <v>3069</v>
      </c>
      <c r="E4573">
        <v>2026007</v>
      </c>
      <c r="F4573" t="s">
        <v>8272</v>
      </c>
      <c r="I4573" t="s">
        <v>1335</v>
      </c>
      <c r="J4573">
        <v>600</v>
      </c>
      <c r="K4573" t="s">
        <v>8273</v>
      </c>
      <c r="L4573">
        <v>46121</v>
      </c>
      <c r="N4573">
        <v>46157</v>
      </c>
      <c r="P4573" t="s">
        <v>1337</v>
      </c>
      <c r="Q4573" t="s">
        <v>8274</v>
      </c>
      <c r="R4573" t="s">
        <v>1781</v>
      </c>
      <c r="S4573" t="s">
        <v>1332</v>
      </c>
      <c r="U4573" t="s">
        <v>1340</v>
      </c>
      <c r="V4573" t="s">
        <v>1341</v>
      </c>
      <c r="W4573" t="s">
        <v>1355</v>
      </c>
      <c r="AC4573" t="s">
        <v>1343</v>
      </c>
      <c r="AF4573" t="s">
        <v>1343</v>
      </c>
      <c r="AI4573">
        <v>27</v>
      </c>
      <c r="AJ4573">
        <v>665</v>
      </c>
      <c r="AL4573">
        <v>0</v>
      </c>
      <c r="AM4573" t="s">
        <v>1332</v>
      </c>
      <c r="AN4573">
        <v>0</v>
      </c>
      <c r="AO4573">
        <v>0</v>
      </c>
    </row>
    <row r="4574" spans="1:41" hidden="1" x14ac:dyDescent="0.3">
      <c r="A4574" t="s">
        <v>1332</v>
      </c>
      <c r="B4574" t="s">
        <v>1332</v>
      </c>
      <c r="C4574" t="s">
        <v>39</v>
      </c>
      <c r="D4574" t="s">
        <v>7699</v>
      </c>
      <c r="E4574">
        <v>2026058</v>
      </c>
      <c r="F4574" t="s">
        <v>8275</v>
      </c>
      <c r="I4574" t="s">
        <v>1335</v>
      </c>
      <c r="J4574">
        <v>600</v>
      </c>
      <c r="K4574" t="s">
        <v>8273</v>
      </c>
      <c r="L4574">
        <v>46121</v>
      </c>
      <c r="N4574">
        <v>46157</v>
      </c>
      <c r="P4574" t="s">
        <v>1337</v>
      </c>
      <c r="Q4574" t="s">
        <v>8274</v>
      </c>
      <c r="R4574" t="s">
        <v>1781</v>
      </c>
      <c r="S4574" t="s">
        <v>1332</v>
      </c>
      <c r="U4574" t="s">
        <v>1340</v>
      </c>
      <c r="V4574" t="s">
        <v>1341</v>
      </c>
      <c r="W4574" t="s">
        <v>1355</v>
      </c>
      <c r="AC4574" t="s">
        <v>1343</v>
      </c>
      <c r="AF4574" t="s">
        <v>1343</v>
      </c>
      <c r="AI4574">
        <v>27</v>
      </c>
      <c r="AJ4574">
        <v>600</v>
      </c>
      <c r="AL4574">
        <v>0</v>
      </c>
      <c r="AM4574" t="s">
        <v>1332</v>
      </c>
      <c r="AN4574">
        <v>0</v>
      </c>
      <c r="AO4574">
        <v>0</v>
      </c>
    </row>
    <row r="4575" spans="1:41" hidden="1" x14ac:dyDescent="0.3">
      <c r="A4575" t="s">
        <v>1332</v>
      </c>
      <c r="B4575" t="s">
        <v>1332</v>
      </c>
      <c r="C4575" t="s">
        <v>1371</v>
      </c>
      <c r="D4575" t="s">
        <v>3368</v>
      </c>
      <c r="E4575">
        <v>2025505</v>
      </c>
      <c r="I4575" t="s">
        <v>1335</v>
      </c>
      <c r="J4575">
        <v>200</v>
      </c>
      <c r="K4575" t="s">
        <v>3419</v>
      </c>
      <c r="L4575">
        <v>46051</v>
      </c>
      <c r="N4575">
        <v>46096</v>
      </c>
      <c r="P4575" t="s">
        <v>1420</v>
      </c>
      <c r="Q4575" t="s">
        <v>3420</v>
      </c>
      <c r="R4575" t="s">
        <v>1339</v>
      </c>
      <c r="S4575" t="s">
        <v>1332</v>
      </c>
      <c r="U4575" t="s">
        <v>1340</v>
      </c>
      <c r="V4575" t="s">
        <v>1341</v>
      </c>
      <c r="W4575" t="s">
        <v>1339</v>
      </c>
      <c r="AC4575" t="s">
        <v>1343</v>
      </c>
      <c r="AF4575" t="s">
        <v>1343</v>
      </c>
      <c r="AI4575" t="s">
        <v>1339</v>
      </c>
      <c r="AJ4575">
        <v>255</v>
      </c>
      <c r="AL4575">
        <v>0</v>
      </c>
      <c r="AM4575" t="s">
        <v>1332</v>
      </c>
      <c r="AN4575">
        <v>0</v>
      </c>
      <c r="AO4575">
        <v>0</v>
      </c>
    </row>
    <row r="4576" spans="1:41" hidden="1" x14ac:dyDescent="0.3">
      <c r="A4576" t="s">
        <v>1332</v>
      </c>
      <c r="B4576" t="s">
        <v>1332</v>
      </c>
      <c r="C4576" t="s">
        <v>1371</v>
      </c>
      <c r="D4576" t="s">
        <v>2802</v>
      </c>
      <c r="E4576" t="s">
        <v>1332</v>
      </c>
      <c r="I4576" t="s">
        <v>1335</v>
      </c>
      <c r="J4576">
        <v>200</v>
      </c>
      <c r="K4576" t="s">
        <v>3419</v>
      </c>
      <c r="L4576">
        <v>46051</v>
      </c>
      <c r="N4576">
        <v>46096</v>
      </c>
      <c r="P4576" t="s">
        <v>1420</v>
      </c>
      <c r="Q4576" t="s">
        <v>3420</v>
      </c>
      <c r="R4576" t="s">
        <v>1358</v>
      </c>
      <c r="S4576" t="s">
        <v>1332</v>
      </c>
      <c r="U4576" t="s">
        <v>1340</v>
      </c>
      <c r="V4576" t="s">
        <v>1341</v>
      </c>
      <c r="W4576" t="s">
        <v>1358</v>
      </c>
      <c r="X4576">
        <v>46108</v>
      </c>
      <c r="Y4576" t="s">
        <v>3421</v>
      </c>
      <c r="Z4576">
        <v>127</v>
      </c>
      <c r="AA4576">
        <v>15</v>
      </c>
      <c r="AB4576">
        <v>2</v>
      </c>
      <c r="AC4576" t="s">
        <v>1343</v>
      </c>
      <c r="AF4576" t="s">
        <v>1343</v>
      </c>
      <c r="AI4576" t="s">
        <v>1358</v>
      </c>
      <c r="AJ4576" t="s">
        <v>1332</v>
      </c>
      <c r="AL4576">
        <v>127</v>
      </c>
      <c r="AM4576">
        <v>127</v>
      </c>
      <c r="AN4576">
        <v>0.118110236220472</v>
      </c>
      <c r="AO4576">
        <v>0</v>
      </c>
    </row>
    <row r="4577" spans="1:41" hidden="1" x14ac:dyDescent="0.3">
      <c r="A4577" t="s">
        <v>1332</v>
      </c>
      <c r="B4577" t="s">
        <v>1332</v>
      </c>
      <c r="C4577" t="s">
        <v>47</v>
      </c>
      <c r="D4577" t="s">
        <v>1438</v>
      </c>
      <c r="E4577">
        <v>2025933</v>
      </c>
      <c r="I4577" t="s">
        <v>1335</v>
      </c>
      <c r="J4577">
        <v>120</v>
      </c>
      <c r="K4577" t="s">
        <v>3763</v>
      </c>
      <c r="L4577">
        <v>46056</v>
      </c>
      <c r="N4577">
        <v>46096</v>
      </c>
      <c r="P4577" t="s">
        <v>1361</v>
      </c>
      <c r="Q4577" t="s">
        <v>3764</v>
      </c>
      <c r="R4577" t="s">
        <v>1339</v>
      </c>
      <c r="S4577" t="s">
        <v>1374</v>
      </c>
      <c r="T4577" t="s">
        <v>3765</v>
      </c>
      <c r="U4577" t="s">
        <v>1354</v>
      </c>
      <c r="V4577" t="s">
        <v>1341</v>
      </c>
      <c r="W4577" t="s">
        <v>1339</v>
      </c>
      <c r="X4577">
        <v>46090</v>
      </c>
      <c r="Y4577" t="s">
        <v>3766</v>
      </c>
      <c r="Z4577">
        <v>114</v>
      </c>
      <c r="AA4577">
        <v>19</v>
      </c>
      <c r="AB4577">
        <v>8</v>
      </c>
      <c r="AC4577" t="s">
        <v>1343</v>
      </c>
      <c r="AF4577" t="s">
        <v>1343</v>
      </c>
      <c r="AI4577" t="s">
        <v>1339</v>
      </c>
      <c r="AJ4577">
        <v>170</v>
      </c>
      <c r="AL4577">
        <v>114</v>
      </c>
      <c r="AM4577">
        <v>114</v>
      </c>
      <c r="AN4577">
        <v>0.16666666666666699</v>
      </c>
      <c r="AO4577">
        <v>1.4912280701754399</v>
      </c>
    </row>
    <row r="4578" spans="1:41" hidden="1" x14ac:dyDescent="0.3">
      <c r="A4578" t="s">
        <v>1332</v>
      </c>
      <c r="B4578" t="s">
        <v>1332</v>
      </c>
      <c r="C4578" t="s">
        <v>47</v>
      </c>
      <c r="D4578" t="s">
        <v>2695</v>
      </c>
      <c r="E4578">
        <v>2025982</v>
      </c>
      <c r="I4578" t="s">
        <v>1335</v>
      </c>
      <c r="J4578">
        <v>0</v>
      </c>
      <c r="K4578" t="s">
        <v>3763</v>
      </c>
      <c r="L4578">
        <v>46056</v>
      </c>
      <c r="N4578">
        <v>46096</v>
      </c>
      <c r="P4578" t="s">
        <v>1361</v>
      </c>
      <c r="Q4578" t="s">
        <v>3764</v>
      </c>
      <c r="R4578" t="s">
        <v>1339</v>
      </c>
      <c r="S4578" t="s">
        <v>1374</v>
      </c>
      <c r="T4578" t="s">
        <v>3765</v>
      </c>
      <c r="U4578" t="s">
        <v>1354</v>
      </c>
      <c r="V4578" t="s">
        <v>1341</v>
      </c>
      <c r="W4578" t="s">
        <v>1339</v>
      </c>
      <c r="X4578">
        <v>46090</v>
      </c>
      <c r="Y4578" t="s">
        <v>3766</v>
      </c>
      <c r="Z4578">
        <v>114</v>
      </c>
      <c r="AA4578">
        <v>19</v>
      </c>
      <c r="AB4578">
        <v>8</v>
      </c>
      <c r="AC4578" t="s">
        <v>1343</v>
      </c>
      <c r="AF4578" t="s">
        <v>1343</v>
      </c>
      <c r="AI4578" t="s">
        <v>1339</v>
      </c>
      <c r="AJ4578">
        <v>35</v>
      </c>
      <c r="AL4578" t="s">
        <v>1332</v>
      </c>
      <c r="AM4578" t="s">
        <v>1332</v>
      </c>
      <c r="AN4578">
        <v>0.16666666666666699</v>
      </c>
      <c r="AO4578">
        <v>0</v>
      </c>
    </row>
    <row r="4579" spans="1:41" x14ac:dyDescent="0.3">
      <c r="A4579" t="s">
        <v>1332</v>
      </c>
      <c r="B4579" t="s">
        <v>1332</v>
      </c>
      <c r="C4579" t="s">
        <v>1380</v>
      </c>
      <c r="D4579" t="s">
        <v>1438</v>
      </c>
      <c r="E4579">
        <v>2025933</v>
      </c>
      <c r="I4579" t="s">
        <v>1335</v>
      </c>
      <c r="J4579">
        <v>170</v>
      </c>
      <c r="K4579" t="s">
        <v>3950</v>
      </c>
      <c r="L4579" s="42">
        <v>46057</v>
      </c>
      <c r="N4579">
        <v>46096</v>
      </c>
      <c r="P4579" t="s">
        <v>1337</v>
      </c>
      <c r="Q4579" t="s">
        <v>3951</v>
      </c>
      <c r="R4579" t="s">
        <v>1339</v>
      </c>
      <c r="S4579" t="s">
        <v>1374</v>
      </c>
      <c r="T4579" t="s">
        <v>3953</v>
      </c>
      <c r="U4579" t="s">
        <v>1354</v>
      </c>
      <c r="V4579" t="s">
        <v>1341</v>
      </c>
      <c r="W4579" t="s">
        <v>1339</v>
      </c>
      <c r="X4579">
        <v>46085</v>
      </c>
      <c r="Y4579" t="s">
        <v>3954</v>
      </c>
      <c r="Z4579">
        <v>159</v>
      </c>
      <c r="AA4579">
        <v>26</v>
      </c>
      <c r="AB4579">
        <v>16</v>
      </c>
      <c r="AC4579" t="s">
        <v>1343</v>
      </c>
      <c r="AF4579" t="s">
        <v>1343</v>
      </c>
      <c r="AI4579" t="s">
        <v>1339</v>
      </c>
      <c r="AJ4579">
        <v>220</v>
      </c>
      <c r="AL4579">
        <v>159</v>
      </c>
      <c r="AM4579">
        <v>159</v>
      </c>
      <c r="AN4579">
        <v>0.16352201257861601</v>
      </c>
      <c r="AO4579">
        <v>1.3836477987421401</v>
      </c>
    </row>
    <row r="4580" spans="1:41" x14ac:dyDescent="0.3">
      <c r="A4580" t="s">
        <v>1332</v>
      </c>
      <c r="B4580" t="s">
        <v>1332</v>
      </c>
      <c r="C4580" t="s">
        <v>1380</v>
      </c>
      <c r="D4580" t="s">
        <v>1755</v>
      </c>
      <c r="E4580">
        <v>2025329</v>
      </c>
      <c r="I4580" t="s">
        <v>1335</v>
      </c>
      <c r="J4580">
        <v>0</v>
      </c>
      <c r="K4580" t="s">
        <v>3950</v>
      </c>
      <c r="L4580" s="42">
        <v>46057</v>
      </c>
      <c r="N4580">
        <v>46096</v>
      </c>
      <c r="P4580" t="s">
        <v>1337</v>
      </c>
      <c r="Q4580" t="s">
        <v>3951</v>
      </c>
      <c r="R4580" t="s">
        <v>1339</v>
      </c>
      <c r="S4580" t="s">
        <v>1374</v>
      </c>
      <c r="T4580" t="s">
        <v>3953</v>
      </c>
      <c r="U4580" t="s">
        <v>1354</v>
      </c>
      <c r="V4580" t="s">
        <v>1341</v>
      </c>
      <c r="W4580" t="s">
        <v>1339</v>
      </c>
      <c r="X4580">
        <v>46084</v>
      </c>
      <c r="Y4580" t="s">
        <v>3955</v>
      </c>
      <c r="Z4580">
        <v>159</v>
      </c>
      <c r="AA4580">
        <v>26</v>
      </c>
      <c r="AB4580">
        <v>16</v>
      </c>
      <c r="AC4580" t="s">
        <v>1343</v>
      </c>
      <c r="AF4580" t="s">
        <v>1343</v>
      </c>
      <c r="AI4580" t="s">
        <v>1339</v>
      </c>
      <c r="AJ4580">
        <v>52</v>
      </c>
      <c r="AL4580">
        <v>159</v>
      </c>
      <c r="AM4580">
        <v>159</v>
      </c>
      <c r="AN4580">
        <v>0.16352201257861601</v>
      </c>
      <c r="AO4580">
        <v>0.32704402515723302</v>
      </c>
    </row>
    <row r="4581" spans="1:41" x14ac:dyDescent="0.3">
      <c r="A4581" t="s">
        <v>1332</v>
      </c>
      <c r="B4581" t="s">
        <v>1332</v>
      </c>
      <c r="C4581" t="s">
        <v>1380</v>
      </c>
      <c r="D4581" t="s">
        <v>1438</v>
      </c>
      <c r="E4581">
        <v>2025933</v>
      </c>
      <c r="I4581" t="s">
        <v>1335</v>
      </c>
      <c r="J4581">
        <v>100</v>
      </c>
      <c r="K4581" t="s">
        <v>3783</v>
      </c>
      <c r="L4581" s="42">
        <v>46056</v>
      </c>
      <c r="N4581">
        <v>46096</v>
      </c>
      <c r="P4581" t="s">
        <v>1361</v>
      </c>
      <c r="Q4581" t="s">
        <v>3784</v>
      </c>
      <c r="R4581" t="s">
        <v>1339</v>
      </c>
      <c r="S4581" t="s">
        <v>1332</v>
      </c>
      <c r="U4581" t="s">
        <v>1340</v>
      </c>
      <c r="V4581" t="s">
        <v>1341</v>
      </c>
      <c r="W4581" t="s">
        <v>1339</v>
      </c>
      <c r="X4581">
        <v>46103</v>
      </c>
      <c r="Y4581" t="s">
        <v>3785</v>
      </c>
      <c r="Z4581">
        <v>20</v>
      </c>
      <c r="AA4581">
        <v>3</v>
      </c>
      <c r="AB4581">
        <v>5</v>
      </c>
      <c r="AC4581" t="s">
        <v>1343</v>
      </c>
      <c r="AF4581" t="s">
        <v>1343</v>
      </c>
      <c r="AI4581" t="s">
        <v>1339</v>
      </c>
      <c r="AJ4581">
        <v>150</v>
      </c>
      <c r="AL4581">
        <v>20</v>
      </c>
      <c r="AM4581">
        <v>20</v>
      </c>
      <c r="AN4581">
        <v>0.15</v>
      </c>
      <c r="AO4581">
        <v>7.5</v>
      </c>
    </row>
    <row r="4582" spans="1:41" x14ac:dyDescent="0.3">
      <c r="A4582" t="s">
        <v>1332</v>
      </c>
      <c r="B4582" t="s">
        <v>1332</v>
      </c>
      <c r="C4582" t="s">
        <v>1380</v>
      </c>
      <c r="D4582" t="s">
        <v>2695</v>
      </c>
      <c r="E4582">
        <v>2025982</v>
      </c>
      <c r="I4582" t="s">
        <v>1335</v>
      </c>
      <c r="J4582">
        <v>0</v>
      </c>
      <c r="K4582" t="s">
        <v>3783</v>
      </c>
      <c r="L4582" s="42">
        <v>46056</v>
      </c>
      <c r="N4582">
        <v>46096</v>
      </c>
      <c r="P4582" t="s">
        <v>1361</v>
      </c>
      <c r="Q4582" t="s">
        <v>3784</v>
      </c>
      <c r="R4582" t="s">
        <v>1339</v>
      </c>
      <c r="S4582" t="s">
        <v>1332</v>
      </c>
      <c r="U4582" t="s">
        <v>1340</v>
      </c>
      <c r="V4582" t="s">
        <v>1341</v>
      </c>
      <c r="W4582" t="s">
        <v>1339</v>
      </c>
      <c r="X4582">
        <v>46103</v>
      </c>
      <c r="Y4582" t="s">
        <v>3785</v>
      </c>
      <c r="Z4582">
        <v>20</v>
      </c>
      <c r="AA4582">
        <v>3</v>
      </c>
      <c r="AB4582">
        <v>5</v>
      </c>
      <c r="AC4582" t="s">
        <v>1343</v>
      </c>
      <c r="AF4582" t="s">
        <v>1343</v>
      </c>
      <c r="AI4582" t="s">
        <v>1339</v>
      </c>
      <c r="AJ4582">
        <v>35</v>
      </c>
      <c r="AL4582" t="s">
        <v>1332</v>
      </c>
      <c r="AM4582" t="s">
        <v>1332</v>
      </c>
      <c r="AN4582">
        <v>0.15</v>
      </c>
      <c r="AO4582">
        <v>0</v>
      </c>
    </row>
    <row r="4583" spans="1:41" hidden="1" x14ac:dyDescent="0.3">
      <c r="A4583" t="s">
        <v>1332</v>
      </c>
      <c r="B4583" t="s">
        <v>1332</v>
      </c>
      <c r="C4583" t="s">
        <v>205</v>
      </c>
      <c r="D4583" t="s">
        <v>2962</v>
      </c>
      <c r="E4583">
        <v>2025945</v>
      </c>
      <c r="F4583" t="s">
        <v>7528</v>
      </c>
      <c r="G4583" t="s">
        <v>7529</v>
      </c>
      <c r="I4583" t="s">
        <v>1335</v>
      </c>
      <c r="J4583">
        <v>850</v>
      </c>
      <c r="K4583" t="s">
        <v>7530</v>
      </c>
      <c r="L4583">
        <v>46114</v>
      </c>
      <c r="N4583">
        <v>46157</v>
      </c>
      <c r="P4583" t="s">
        <v>1337</v>
      </c>
      <c r="Q4583" t="s">
        <v>7531</v>
      </c>
      <c r="R4583" t="s">
        <v>1339</v>
      </c>
      <c r="S4583" t="s">
        <v>1332</v>
      </c>
      <c r="U4583" t="s">
        <v>1340</v>
      </c>
      <c r="V4583" t="s">
        <v>1341</v>
      </c>
      <c r="W4583" t="s">
        <v>1339</v>
      </c>
      <c r="X4583">
        <v>46126</v>
      </c>
      <c r="Y4583" t="s">
        <v>7532</v>
      </c>
      <c r="Z4583">
        <v>139</v>
      </c>
      <c r="AA4583">
        <v>19</v>
      </c>
      <c r="AB4583">
        <v>9</v>
      </c>
      <c r="AC4583" t="s">
        <v>1343</v>
      </c>
      <c r="AF4583" t="s">
        <v>1343</v>
      </c>
      <c r="AI4583" t="s">
        <v>1339</v>
      </c>
      <c r="AJ4583">
        <v>910</v>
      </c>
      <c r="AL4583">
        <v>139</v>
      </c>
      <c r="AM4583">
        <v>139</v>
      </c>
      <c r="AN4583">
        <v>0.13669064748201401</v>
      </c>
      <c r="AO4583">
        <v>6.5467625899280604</v>
      </c>
    </row>
    <row r="4584" spans="1:41" hidden="1" x14ac:dyDescent="0.3">
      <c r="A4584" t="s">
        <v>1332</v>
      </c>
      <c r="B4584" t="s">
        <v>1332</v>
      </c>
      <c r="C4584" t="s">
        <v>205</v>
      </c>
      <c r="D4584" t="s">
        <v>7163</v>
      </c>
      <c r="E4584" t="s">
        <v>7164</v>
      </c>
      <c r="F4584" t="s">
        <v>7528</v>
      </c>
      <c r="I4584" t="s">
        <v>1335</v>
      </c>
      <c r="J4584">
        <v>0</v>
      </c>
      <c r="K4584" t="s">
        <v>7530</v>
      </c>
      <c r="L4584">
        <v>46114</v>
      </c>
      <c r="N4584">
        <v>46157</v>
      </c>
      <c r="P4584" t="s">
        <v>1337</v>
      </c>
      <c r="Q4584" t="s">
        <v>7531</v>
      </c>
      <c r="R4584" t="s">
        <v>1781</v>
      </c>
      <c r="S4584" t="s">
        <v>1332</v>
      </c>
      <c r="U4584" t="s">
        <v>1340</v>
      </c>
      <c r="V4584" t="s">
        <v>1341</v>
      </c>
      <c r="W4584" t="s">
        <v>1355</v>
      </c>
      <c r="AC4584" t="s">
        <v>1343</v>
      </c>
      <c r="AF4584" t="s">
        <v>1343</v>
      </c>
      <c r="AI4584">
        <v>27</v>
      </c>
      <c r="AJ4584">
        <v>0</v>
      </c>
      <c r="AL4584">
        <v>0</v>
      </c>
      <c r="AM4584" t="s">
        <v>1332</v>
      </c>
      <c r="AN4584">
        <v>0</v>
      </c>
      <c r="AO4584">
        <v>0</v>
      </c>
    </row>
    <row r="4585" spans="1:41" hidden="1" x14ac:dyDescent="0.3">
      <c r="A4585" t="s">
        <v>1332</v>
      </c>
      <c r="B4585" t="s">
        <v>1332</v>
      </c>
      <c r="C4585" t="s">
        <v>205</v>
      </c>
      <c r="D4585" t="s">
        <v>7158</v>
      </c>
      <c r="E4585" t="s">
        <v>7159</v>
      </c>
      <c r="F4585" t="s">
        <v>7533</v>
      </c>
      <c r="I4585" t="s">
        <v>1335</v>
      </c>
      <c r="J4585">
        <v>850</v>
      </c>
      <c r="K4585" t="s">
        <v>7530</v>
      </c>
      <c r="L4585">
        <v>46114</v>
      </c>
      <c r="N4585">
        <v>46157</v>
      </c>
      <c r="P4585" t="s">
        <v>1337</v>
      </c>
      <c r="Q4585" t="s">
        <v>7531</v>
      </c>
      <c r="R4585" t="s">
        <v>1781</v>
      </c>
      <c r="S4585" t="s">
        <v>1332</v>
      </c>
      <c r="U4585" t="s">
        <v>1340</v>
      </c>
      <c r="V4585" t="s">
        <v>1341</v>
      </c>
      <c r="W4585" t="s">
        <v>1355</v>
      </c>
      <c r="AC4585" t="s">
        <v>1343</v>
      </c>
      <c r="AF4585" t="s">
        <v>1343</v>
      </c>
      <c r="AI4585">
        <v>27</v>
      </c>
      <c r="AJ4585">
        <v>885</v>
      </c>
      <c r="AL4585">
        <v>0</v>
      </c>
      <c r="AM4585" t="s">
        <v>1332</v>
      </c>
      <c r="AN4585">
        <v>0</v>
      </c>
      <c r="AO4585">
        <v>0</v>
      </c>
    </row>
    <row r="4586" spans="1:41" hidden="1" x14ac:dyDescent="0.3">
      <c r="A4586" t="s">
        <v>1332</v>
      </c>
      <c r="B4586" t="s">
        <v>1332</v>
      </c>
      <c r="C4586" t="s">
        <v>205</v>
      </c>
      <c r="D4586" t="s">
        <v>7165</v>
      </c>
      <c r="E4586" t="s">
        <v>7166</v>
      </c>
      <c r="F4586" t="s">
        <v>7533</v>
      </c>
      <c r="I4586" t="s">
        <v>1335</v>
      </c>
      <c r="J4586">
        <v>0</v>
      </c>
      <c r="K4586" t="s">
        <v>7530</v>
      </c>
      <c r="L4586">
        <v>46114</v>
      </c>
      <c r="N4586">
        <v>46157</v>
      </c>
      <c r="P4586" t="s">
        <v>1337</v>
      </c>
      <c r="Q4586" t="s">
        <v>7531</v>
      </c>
      <c r="R4586" t="s">
        <v>1781</v>
      </c>
      <c r="S4586" t="s">
        <v>1332</v>
      </c>
      <c r="U4586" t="s">
        <v>1340</v>
      </c>
      <c r="V4586" t="s">
        <v>1341</v>
      </c>
      <c r="W4586" t="s">
        <v>1355</v>
      </c>
      <c r="AC4586" t="s">
        <v>1343</v>
      </c>
      <c r="AF4586" t="s">
        <v>1343</v>
      </c>
      <c r="AI4586">
        <v>27</v>
      </c>
      <c r="AJ4586">
        <v>0</v>
      </c>
      <c r="AL4586">
        <v>0</v>
      </c>
      <c r="AM4586" t="s">
        <v>1332</v>
      </c>
      <c r="AN4586">
        <v>0</v>
      </c>
      <c r="AO4586">
        <v>0</v>
      </c>
    </row>
    <row r="4587" spans="1:41" hidden="1" x14ac:dyDescent="0.3">
      <c r="A4587" t="s">
        <v>1332</v>
      </c>
      <c r="B4587" t="s">
        <v>1332</v>
      </c>
      <c r="C4587" t="s">
        <v>205</v>
      </c>
      <c r="D4587" t="s">
        <v>6423</v>
      </c>
      <c r="E4587" t="s">
        <v>6424</v>
      </c>
      <c r="F4587" t="s">
        <v>7533</v>
      </c>
      <c r="I4587" t="s">
        <v>1335</v>
      </c>
      <c r="J4587">
        <v>0</v>
      </c>
      <c r="K4587" t="s">
        <v>7530</v>
      </c>
      <c r="L4587">
        <v>46114</v>
      </c>
      <c r="N4587">
        <v>46157</v>
      </c>
      <c r="P4587" t="s">
        <v>1337</v>
      </c>
      <c r="Q4587" t="s">
        <v>7531</v>
      </c>
      <c r="R4587" t="s">
        <v>1781</v>
      </c>
      <c r="S4587" t="s">
        <v>1332</v>
      </c>
      <c r="U4587" t="s">
        <v>1340</v>
      </c>
      <c r="V4587" t="s">
        <v>1341</v>
      </c>
      <c r="W4587" t="s">
        <v>1355</v>
      </c>
      <c r="AC4587" t="s">
        <v>1343</v>
      </c>
      <c r="AF4587" t="s">
        <v>1343</v>
      </c>
      <c r="AI4587">
        <v>27</v>
      </c>
      <c r="AJ4587">
        <v>30</v>
      </c>
      <c r="AL4587">
        <v>0</v>
      </c>
      <c r="AM4587" t="s">
        <v>1332</v>
      </c>
      <c r="AN4587">
        <v>0</v>
      </c>
      <c r="AO4587">
        <v>0</v>
      </c>
    </row>
    <row r="4588" spans="1:41" hidden="1" x14ac:dyDescent="0.3">
      <c r="A4588" t="s">
        <v>1332</v>
      </c>
      <c r="B4588" t="s">
        <v>1332</v>
      </c>
      <c r="C4588" t="s">
        <v>1359</v>
      </c>
      <c r="D4588" t="s">
        <v>2962</v>
      </c>
      <c r="E4588">
        <v>2025945</v>
      </c>
      <c r="F4588" t="s">
        <v>5949</v>
      </c>
      <c r="G4588" t="s">
        <v>5950</v>
      </c>
      <c r="I4588" t="s">
        <v>1335</v>
      </c>
      <c r="J4588">
        <v>400</v>
      </c>
      <c r="K4588" t="s">
        <v>5951</v>
      </c>
      <c r="L4588">
        <v>46094</v>
      </c>
      <c r="N4588">
        <v>46132</v>
      </c>
      <c r="P4588" t="s">
        <v>1420</v>
      </c>
      <c r="Q4588" t="s">
        <v>5952</v>
      </c>
      <c r="R4588" t="s">
        <v>1339</v>
      </c>
      <c r="S4588" t="s">
        <v>1332</v>
      </c>
      <c r="U4588" t="s">
        <v>1340</v>
      </c>
      <c r="V4588" t="s">
        <v>1341</v>
      </c>
      <c r="W4588" t="s">
        <v>1339</v>
      </c>
      <c r="X4588">
        <v>46107</v>
      </c>
      <c r="Y4588" t="s">
        <v>5953</v>
      </c>
      <c r="Z4588">
        <v>236</v>
      </c>
      <c r="AA4588">
        <v>47</v>
      </c>
      <c r="AB4588">
        <v>9</v>
      </c>
      <c r="AC4588" t="s">
        <v>1343</v>
      </c>
      <c r="AF4588" t="s">
        <v>1343</v>
      </c>
      <c r="AI4588" t="s">
        <v>1339</v>
      </c>
      <c r="AJ4588">
        <v>460</v>
      </c>
      <c r="AL4588">
        <v>236</v>
      </c>
      <c r="AM4588">
        <v>236</v>
      </c>
      <c r="AN4588">
        <v>0.19915254237288099</v>
      </c>
      <c r="AO4588">
        <v>1.9491525423728799</v>
      </c>
    </row>
    <row r="4589" spans="1:41" hidden="1" x14ac:dyDescent="0.3">
      <c r="A4589" t="s">
        <v>1332</v>
      </c>
      <c r="B4589" t="s">
        <v>1332</v>
      </c>
      <c r="C4589" t="s">
        <v>1359</v>
      </c>
      <c r="D4589" t="s">
        <v>5409</v>
      </c>
      <c r="E4589" t="s">
        <v>5410</v>
      </c>
      <c r="F4589" t="s">
        <v>5949</v>
      </c>
      <c r="G4589" t="s">
        <v>4636</v>
      </c>
      <c r="I4589" t="s">
        <v>1335</v>
      </c>
      <c r="J4589">
        <v>400</v>
      </c>
      <c r="K4589" t="s">
        <v>5951</v>
      </c>
      <c r="L4589">
        <v>46094</v>
      </c>
      <c r="N4589">
        <v>46132</v>
      </c>
      <c r="P4589" t="s">
        <v>1420</v>
      </c>
      <c r="Q4589" t="s">
        <v>5952</v>
      </c>
      <c r="R4589" t="s">
        <v>3490</v>
      </c>
      <c r="S4589" t="s">
        <v>1332</v>
      </c>
      <c r="U4589" t="s">
        <v>1340</v>
      </c>
      <c r="V4589" t="s">
        <v>1341</v>
      </c>
      <c r="W4589" t="s">
        <v>1355</v>
      </c>
      <c r="AC4589" t="s">
        <v>1343</v>
      </c>
      <c r="AF4589" t="s">
        <v>1343</v>
      </c>
      <c r="AI4589">
        <v>2</v>
      </c>
      <c r="AJ4589">
        <v>400</v>
      </c>
      <c r="AL4589">
        <v>0</v>
      </c>
      <c r="AM4589" t="s">
        <v>1332</v>
      </c>
      <c r="AN4589">
        <v>0</v>
      </c>
      <c r="AO4589">
        <v>0</v>
      </c>
    </row>
    <row r="4590" spans="1:41" hidden="1" x14ac:dyDescent="0.3">
      <c r="A4590" t="s">
        <v>1332</v>
      </c>
      <c r="B4590" t="s">
        <v>1332</v>
      </c>
      <c r="C4590" t="s">
        <v>64</v>
      </c>
      <c r="D4590" t="s">
        <v>2519</v>
      </c>
      <c r="E4590">
        <v>2025317</v>
      </c>
      <c r="F4590" t="s">
        <v>7486</v>
      </c>
      <c r="G4590" t="s">
        <v>7487</v>
      </c>
      <c r="I4590" t="s">
        <v>1335</v>
      </c>
      <c r="J4590">
        <v>400</v>
      </c>
      <c r="K4590" t="s">
        <v>5951</v>
      </c>
      <c r="L4590">
        <v>46111</v>
      </c>
      <c r="N4590">
        <v>46157</v>
      </c>
      <c r="P4590" t="s">
        <v>1420</v>
      </c>
      <c r="Q4590" t="s">
        <v>7488</v>
      </c>
      <c r="R4590" t="s">
        <v>1781</v>
      </c>
      <c r="S4590" t="s">
        <v>1332</v>
      </c>
      <c r="U4590" t="s">
        <v>1340</v>
      </c>
      <c r="V4590" t="s">
        <v>1341</v>
      </c>
      <c r="W4590" t="s">
        <v>1355</v>
      </c>
      <c r="AC4590" t="s">
        <v>1343</v>
      </c>
      <c r="AF4590" t="s">
        <v>1343</v>
      </c>
      <c r="AI4590">
        <v>27</v>
      </c>
      <c r="AJ4590">
        <v>450</v>
      </c>
      <c r="AL4590">
        <v>0</v>
      </c>
      <c r="AM4590" t="s">
        <v>1332</v>
      </c>
      <c r="AN4590">
        <v>0</v>
      </c>
      <c r="AO4590">
        <v>0</v>
      </c>
    </row>
    <row r="4591" spans="1:41" hidden="1" x14ac:dyDescent="0.3">
      <c r="A4591" t="s">
        <v>1332</v>
      </c>
      <c r="B4591" t="s">
        <v>1332</v>
      </c>
      <c r="C4591" t="s">
        <v>64</v>
      </c>
      <c r="D4591" t="s">
        <v>1755</v>
      </c>
      <c r="E4591">
        <v>2025329</v>
      </c>
      <c r="F4591" t="s">
        <v>7486</v>
      </c>
      <c r="I4591" t="s">
        <v>1335</v>
      </c>
      <c r="J4591">
        <v>0</v>
      </c>
      <c r="K4591" t="s">
        <v>5951</v>
      </c>
      <c r="L4591">
        <v>46111</v>
      </c>
      <c r="N4591">
        <v>46157</v>
      </c>
      <c r="P4591" t="s">
        <v>1420</v>
      </c>
      <c r="Q4591" t="s">
        <v>7489</v>
      </c>
      <c r="R4591" t="s">
        <v>1781</v>
      </c>
      <c r="S4591" t="s">
        <v>1332</v>
      </c>
      <c r="U4591" t="s">
        <v>1340</v>
      </c>
      <c r="V4591" t="s">
        <v>1341</v>
      </c>
      <c r="W4591" t="s">
        <v>1355</v>
      </c>
      <c r="AC4591" t="s">
        <v>1343</v>
      </c>
      <c r="AF4591" t="s">
        <v>1343</v>
      </c>
      <c r="AI4591">
        <v>27</v>
      </c>
      <c r="AJ4591">
        <v>52</v>
      </c>
      <c r="AL4591">
        <v>0</v>
      </c>
      <c r="AM4591" t="s">
        <v>1332</v>
      </c>
      <c r="AN4591">
        <v>0</v>
      </c>
      <c r="AO4591">
        <v>0</v>
      </c>
    </row>
    <row r="4592" spans="1:41" hidden="1" x14ac:dyDescent="0.3">
      <c r="A4592" t="s">
        <v>1332</v>
      </c>
      <c r="B4592" t="s">
        <v>1332</v>
      </c>
      <c r="C4592" t="s">
        <v>1386</v>
      </c>
      <c r="D4592" t="s">
        <v>2962</v>
      </c>
      <c r="E4592">
        <v>2025945</v>
      </c>
      <c r="F4592" t="s">
        <v>7505</v>
      </c>
      <c r="G4592" t="s">
        <v>4636</v>
      </c>
      <c r="I4592" t="s">
        <v>1335</v>
      </c>
      <c r="J4592">
        <v>500</v>
      </c>
      <c r="K4592" t="s">
        <v>7506</v>
      </c>
      <c r="L4592">
        <v>46111</v>
      </c>
      <c r="N4592">
        <v>46157</v>
      </c>
      <c r="P4592" t="s">
        <v>1337</v>
      </c>
      <c r="Q4592" t="s">
        <v>7507</v>
      </c>
      <c r="R4592" t="s">
        <v>1339</v>
      </c>
      <c r="S4592" t="s">
        <v>1332</v>
      </c>
      <c r="U4592" t="s">
        <v>1340</v>
      </c>
      <c r="V4592" t="s">
        <v>1341</v>
      </c>
      <c r="W4592" t="s">
        <v>1339</v>
      </c>
      <c r="X4592">
        <v>46125</v>
      </c>
      <c r="Y4592" t="s">
        <v>7508</v>
      </c>
      <c r="AC4592" t="s">
        <v>1343</v>
      </c>
      <c r="AF4592" t="s">
        <v>1343</v>
      </c>
      <c r="AI4592" t="s">
        <v>1339</v>
      </c>
      <c r="AJ4592">
        <v>560</v>
      </c>
      <c r="AL4592">
        <v>0</v>
      </c>
      <c r="AM4592">
        <v>0</v>
      </c>
      <c r="AN4592">
        <v>0</v>
      </c>
      <c r="AO4592">
        <v>0</v>
      </c>
    </row>
    <row r="4593" spans="1:41" hidden="1" x14ac:dyDescent="0.3">
      <c r="A4593" t="s">
        <v>1332</v>
      </c>
      <c r="B4593" t="s">
        <v>1332</v>
      </c>
      <c r="C4593" t="s">
        <v>1371</v>
      </c>
      <c r="D4593" t="s">
        <v>4347</v>
      </c>
      <c r="E4593">
        <v>2025310</v>
      </c>
      <c r="F4593" t="s">
        <v>7928</v>
      </c>
      <c r="I4593" t="s">
        <v>1335</v>
      </c>
      <c r="J4593">
        <v>500</v>
      </c>
      <c r="K4593" t="s">
        <v>7506</v>
      </c>
      <c r="L4593">
        <v>46112</v>
      </c>
      <c r="N4593">
        <v>46157</v>
      </c>
      <c r="P4593" t="s">
        <v>1420</v>
      </c>
      <c r="Q4593" t="s">
        <v>7507</v>
      </c>
      <c r="R4593" t="s">
        <v>1781</v>
      </c>
      <c r="S4593" t="s">
        <v>1332</v>
      </c>
      <c r="U4593" t="s">
        <v>1340</v>
      </c>
      <c r="V4593" t="s">
        <v>1341</v>
      </c>
      <c r="W4593" t="s">
        <v>1355</v>
      </c>
      <c r="AC4593" t="s">
        <v>1343</v>
      </c>
      <c r="AF4593" t="s">
        <v>1343</v>
      </c>
      <c r="AI4593">
        <v>27</v>
      </c>
      <c r="AJ4593">
        <v>565</v>
      </c>
      <c r="AL4593">
        <v>0</v>
      </c>
      <c r="AM4593" t="s">
        <v>1332</v>
      </c>
      <c r="AN4593">
        <v>0</v>
      </c>
      <c r="AO4593">
        <v>0</v>
      </c>
    </row>
    <row r="4594" spans="1:41" hidden="1" x14ac:dyDescent="0.3">
      <c r="A4594" t="s">
        <v>1332</v>
      </c>
      <c r="B4594" t="s">
        <v>1332</v>
      </c>
      <c r="C4594" t="s">
        <v>205</v>
      </c>
      <c r="D4594" t="s">
        <v>2232</v>
      </c>
      <c r="E4594">
        <v>2025998</v>
      </c>
      <c r="I4594" t="s">
        <v>1335</v>
      </c>
      <c r="J4594">
        <v>320</v>
      </c>
      <c r="K4594" t="s">
        <v>2268</v>
      </c>
      <c r="L4594">
        <v>45997</v>
      </c>
      <c r="N4594">
        <v>46052</v>
      </c>
      <c r="P4594" t="s">
        <v>1337</v>
      </c>
      <c r="Q4594" t="s">
        <v>2269</v>
      </c>
      <c r="R4594" t="s">
        <v>1339</v>
      </c>
      <c r="S4594" t="s">
        <v>1332</v>
      </c>
      <c r="U4594" t="s">
        <v>1340</v>
      </c>
      <c r="V4594" t="s">
        <v>1341</v>
      </c>
      <c r="W4594" t="s">
        <v>1339</v>
      </c>
      <c r="X4594">
        <v>46012</v>
      </c>
      <c r="Y4594" t="s">
        <v>2270</v>
      </c>
      <c r="AC4594" t="s">
        <v>1343</v>
      </c>
      <c r="AF4594" t="s">
        <v>1343</v>
      </c>
      <c r="AI4594" t="s">
        <v>1339</v>
      </c>
      <c r="AJ4594">
        <v>430</v>
      </c>
      <c r="AL4594">
        <v>0</v>
      </c>
      <c r="AM4594">
        <v>0</v>
      </c>
      <c r="AN4594">
        <v>0</v>
      </c>
      <c r="AO4594">
        <v>0</v>
      </c>
    </row>
    <row r="4595" spans="1:41" hidden="1" x14ac:dyDescent="0.3">
      <c r="A4595" t="s">
        <v>1332</v>
      </c>
      <c r="B4595" t="s">
        <v>1332</v>
      </c>
      <c r="C4595" t="s">
        <v>205</v>
      </c>
      <c r="D4595" t="s">
        <v>2387</v>
      </c>
      <c r="E4595" t="s">
        <v>1332</v>
      </c>
      <c r="I4595" t="s">
        <v>1335</v>
      </c>
      <c r="J4595">
        <v>320</v>
      </c>
      <c r="K4595" t="s">
        <v>2268</v>
      </c>
      <c r="L4595">
        <v>45997</v>
      </c>
      <c r="N4595">
        <v>46068</v>
      </c>
      <c r="P4595" t="s">
        <v>1337</v>
      </c>
      <c r="Q4595" t="s">
        <v>2269</v>
      </c>
      <c r="R4595" t="s">
        <v>1358</v>
      </c>
      <c r="S4595" t="s">
        <v>1332</v>
      </c>
      <c r="U4595" t="s">
        <v>1340</v>
      </c>
      <c r="V4595" t="s">
        <v>1341</v>
      </c>
      <c r="W4595" t="s">
        <v>1358</v>
      </c>
      <c r="AC4595" t="s">
        <v>1343</v>
      </c>
      <c r="AF4595" t="s">
        <v>1343</v>
      </c>
      <c r="AI4595" t="s">
        <v>1358</v>
      </c>
      <c r="AJ4595" t="s">
        <v>1332</v>
      </c>
      <c r="AL4595">
        <v>0</v>
      </c>
      <c r="AM4595" t="s">
        <v>1332</v>
      </c>
      <c r="AN4595">
        <v>0</v>
      </c>
      <c r="AO4595">
        <v>0</v>
      </c>
    </row>
    <row r="4596" spans="1:41" hidden="1" x14ac:dyDescent="0.3">
      <c r="A4596" t="s">
        <v>1332</v>
      </c>
      <c r="B4596" t="s">
        <v>1332</v>
      </c>
      <c r="C4596" t="s">
        <v>64</v>
      </c>
      <c r="E4596">
        <v>0</v>
      </c>
      <c r="F4596" t="s">
        <v>6634</v>
      </c>
      <c r="G4596" t="s">
        <v>6635</v>
      </c>
      <c r="I4596" t="s">
        <v>1335</v>
      </c>
      <c r="J4596">
        <v>590</v>
      </c>
      <c r="K4596" t="s">
        <v>6636</v>
      </c>
      <c r="L4596">
        <v>46101</v>
      </c>
      <c r="N4596">
        <v>46152</v>
      </c>
      <c r="P4596" t="s">
        <v>1337</v>
      </c>
      <c r="Q4596" t="s">
        <v>6637</v>
      </c>
      <c r="R4596" t="s">
        <v>1781</v>
      </c>
      <c r="S4596" t="s">
        <v>1332</v>
      </c>
      <c r="U4596" t="s">
        <v>1340</v>
      </c>
      <c r="V4596" t="s">
        <v>1341</v>
      </c>
      <c r="W4596" t="s">
        <v>1355</v>
      </c>
      <c r="AC4596" t="s">
        <v>1343</v>
      </c>
      <c r="AF4596" t="s">
        <v>1343</v>
      </c>
      <c r="AI4596">
        <v>22</v>
      </c>
      <c r="AJ4596">
        <v>655</v>
      </c>
      <c r="AL4596">
        <v>0</v>
      </c>
      <c r="AM4596" t="s">
        <v>1332</v>
      </c>
      <c r="AN4596">
        <v>0</v>
      </c>
      <c r="AO4596">
        <v>0</v>
      </c>
    </row>
    <row r="4597" spans="1:41" hidden="1" x14ac:dyDescent="0.3">
      <c r="A4597" t="s">
        <v>1332</v>
      </c>
      <c r="B4597" t="s">
        <v>1332</v>
      </c>
      <c r="C4597" t="s">
        <v>64</v>
      </c>
      <c r="D4597" t="s">
        <v>4674</v>
      </c>
      <c r="E4597">
        <v>2026014</v>
      </c>
      <c r="F4597" t="s">
        <v>6634</v>
      </c>
      <c r="G4597" t="s">
        <v>6638</v>
      </c>
      <c r="I4597" t="s">
        <v>1335</v>
      </c>
      <c r="J4597">
        <v>0</v>
      </c>
      <c r="K4597" t="s">
        <v>6636</v>
      </c>
      <c r="L4597">
        <v>46101</v>
      </c>
      <c r="N4597">
        <v>46152</v>
      </c>
      <c r="P4597" t="s">
        <v>1337</v>
      </c>
      <c r="Q4597" t="s">
        <v>6637</v>
      </c>
      <c r="R4597" t="s">
        <v>1781</v>
      </c>
      <c r="S4597" t="s">
        <v>1332</v>
      </c>
      <c r="U4597" t="s">
        <v>1340</v>
      </c>
      <c r="V4597" t="s">
        <v>1341</v>
      </c>
      <c r="W4597" t="s">
        <v>1355</v>
      </c>
      <c r="AC4597" t="s">
        <v>1343</v>
      </c>
      <c r="AF4597" t="s">
        <v>1343</v>
      </c>
      <c r="AI4597">
        <v>22</v>
      </c>
      <c r="AJ4597">
        <v>45</v>
      </c>
      <c r="AL4597">
        <v>0</v>
      </c>
      <c r="AM4597" t="s">
        <v>1332</v>
      </c>
      <c r="AN4597">
        <v>0</v>
      </c>
      <c r="AO4597">
        <v>0</v>
      </c>
    </row>
    <row r="4598" spans="1:41" hidden="1" x14ac:dyDescent="0.3">
      <c r="C4598" t="s">
        <v>64</v>
      </c>
      <c r="D4598" t="s">
        <v>3708</v>
      </c>
      <c r="E4598">
        <v>2025322</v>
      </c>
      <c r="F4598" t="s">
        <v>6634</v>
      </c>
      <c r="G4598" t="s">
        <v>4636</v>
      </c>
      <c r="I4598" t="s">
        <v>1335</v>
      </c>
      <c r="J4598">
        <v>590</v>
      </c>
      <c r="K4598" t="s">
        <v>6636</v>
      </c>
      <c r="L4598">
        <v>46128</v>
      </c>
      <c r="N4598">
        <v>46172</v>
      </c>
      <c r="P4598" t="s">
        <v>1337</v>
      </c>
      <c r="Q4598" t="s">
        <v>8857</v>
      </c>
      <c r="U4598" t="s">
        <v>1340</v>
      </c>
      <c r="V4598" t="s">
        <v>1341</v>
      </c>
      <c r="W4598" t="s">
        <v>1355</v>
      </c>
      <c r="AC4598" t="s">
        <v>1343</v>
      </c>
      <c r="AF4598" t="s">
        <v>1343</v>
      </c>
      <c r="AI4598">
        <v>42</v>
      </c>
      <c r="AJ4598">
        <v>680</v>
      </c>
      <c r="AL4598">
        <v>0</v>
      </c>
      <c r="AM4598" t="s">
        <v>1332</v>
      </c>
      <c r="AN4598">
        <v>0</v>
      </c>
      <c r="AO4598">
        <v>0</v>
      </c>
    </row>
    <row r="4599" spans="1:41" hidden="1" x14ac:dyDescent="0.3">
      <c r="C4599" t="s">
        <v>64</v>
      </c>
      <c r="D4599" t="s">
        <v>3882</v>
      </c>
      <c r="E4599">
        <v>2025322</v>
      </c>
      <c r="F4599" t="s">
        <v>6634</v>
      </c>
      <c r="G4599" t="s">
        <v>4636</v>
      </c>
      <c r="I4599" t="s">
        <v>1335</v>
      </c>
      <c r="J4599">
        <v>0</v>
      </c>
      <c r="K4599" t="s">
        <v>6636</v>
      </c>
      <c r="L4599">
        <v>46128</v>
      </c>
      <c r="N4599">
        <v>46172</v>
      </c>
      <c r="P4599" t="s">
        <v>1337</v>
      </c>
      <c r="Q4599" t="s">
        <v>8857</v>
      </c>
      <c r="U4599" t="s">
        <v>1340</v>
      </c>
      <c r="V4599" t="s">
        <v>1341</v>
      </c>
      <c r="W4599" t="s">
        <v>1355</v>
      </c>
      <c r="AC4599" t="s">
        <v>1343</v>
      </c>
      <c r="AF4599" t="s">
        <v>1343</v>
      </c>
      <c r="AI4599">
        <v>42</v>
      </c>
      <c r="AJ4599">
        <v>90</v>
      </c>
      <c r="AL4599">
        <v>0</v>
      </c>
      <c r="AM4599" t="s">
        <v>1332</v>
      </c>
      <c r="AN4599">
        <v>0</v>
      </c>
      <c r="AO4599">
        <v>0</v>
      </c>
    </row>
    <row r="4600" spans="1:41" hidden="1" x14ac:dyDescent="0.3">
      <c r="A4600" t="s">
        <v>1332</v>
      </c>
      <c r="B4600" t="s">
        <v>1332</v>
      </c>
      <c r="C4600" t="s">
        <v>304</v>
      </c>
      <c r="D4600" t="s">
        <v>1438</v>
      </c>
      <c r="E4600">
        <v>2025933</v>
      </c>
      <c r="I4600" t="s">
        <v>1335</v>
      </c>
      <c r="J4600">
        <v>400</v>
      </c>
      <c r="K4600" t="s">
        <v>2895</v>
      </c>
      <c r="L4600">
        <v>46020</v>
      </c>
      <c r="N4600">
        <v>46068</v>
      </c>
      <c r="P4600" t="s">
        <v>1337</v>
      </c>
      <c r="Q4600" t="s">
        <v>2896</v>
      </c>
      <c r="R4600" t="s">
        <v>1358</v>
      </c>
      <c r="S4600" t="s">
        <v>1374</v>
      </c>
      <c r="T4600" t="s">
        <v>2897</v>
      </c>
      <c r="U4600" t="s">
        <v>1340</v>
      </c>
      <c r="V4600" t="s">
        <v>1341</v>
      </c>
      <c r="W4600" t="s">
        <v>1454</v>
      </c>
      <c r="AC4600" t="s">
        <v>1343</v>
      </c>
      <c r="AF4600" t="s">
        <v>1343</v>
      </c>
      <c r="AI4600" t="s">
        <v>1352</v>
      </c>
      <c r="AJ4600">
        <v>450</v>
      </c>
      <c r="AL4600">
        <v>0</v>
      </c>
      <c r="AM4600" t="s">
        <v>1332</v>
      </c>
      <c r="AN4600">
        <v>0</v>
      </c>
      <c r="AO4600">
        <v>0</v>
      </c>
    </row>
    <row r="4601" spans="1:41" hidden="1" x14ac:dyDescent="0.3">
      <c r="A4601" t="s">
        <v>1332</v>
      </c>
      <c r="B4601" t="s">
        <v>1332</v>
      </c>
      <c r="C4601" t="s">
        <v>304</v>
      </c>
      <c r="D4601" t="s">
        <v>1755</v>
      </c>
      <c r="E4601">
        <v>2025329</v>
      </c>
      <c r="I4601" t="s">
        <v>1335</v>
      </c>
      <c r="J4601">
        <v>0</v>
      </c>
      <c r="K4601" t="s">
        <v>2895</v>
      </c>
      <c r="L4601">
        <v>46020</v>
      </c>
      <c r="N4601">
        <v>46068</v>
      </c>
      <c r="P4601" t="s">
        <v>1337</v>
      </c>
      <c r="Q4601" t="s">
        <v>2896</v>
      </c>
      <c r="R4601" t="s">
        <v>1358</v>
      </c>
      <c r="S4601" t="s">
        <v>1374</v>
      </c>
      <c r="T4601" t="s">
        <v>2897</v>
      </c>
      <c r="U4601" t="s">
        <v>1340</v>
      </c>
      <c r="V4601" t="s">
        <v>1341</v>
      </c>
      <c r="W4601" t="s">
        <v>1454</v>
      </c>
      <c r="AC4601" t="s">
        <v>1343</v>
      </c>
      <c r="AF4601" t="s">
        <v>1343</v>
      </c>
      <c r="AI4601" t="s">
        <v>1352</v>
      </c>
      <c r="AJ4601">
        <v>52</v>
      </c>
      <c r="AL4601">
        <v>0</v>
      </c>
      <c r="AM4601" t="s">
        <v>1332</v>
      </c>
      <c r="AN4601">
        <v>0</v>
      </c>
      <c r="AO4601">
        <v>0</v>
      </c>
    </row>
    <row r="4602" spans="1:41" hidden="1" x14ac:dyDescent="0.3">
      <c r="A4602" t="s">
        <v>1332</v>
      </c>
      <c r="B4602" t="s">
        <v>1332</v>
      </c>
      <c r="C4602" t="s">
        <v>304</v>
      </c>
      <c r="D4602" t="s">
        <v>4974</v>
      </c>
      <c r="E4602">
        <v>2026061</v>
      </c>
      <c r="F4602" t="s">
        <v>5541</v>
      </c>
      <c r="G4602" t="s">
        <v>5542</v>
      </c>
      <c r="I4602" t="s">
        <v>1335</v>
      </c>
      <c r="J4602">
        <v>400</v>
      </c>
      <c r="K4602" t="s">
        <v>2895</v>
      </c>
      <c r="L4602">
        <v>46091</v>
      </c>
      <c r="N4602">
        <v>46132</v>
      </c>
      <c r="P4602" t="s">
        <v>1337</v>
      </c>
      <c r="Q4602" t="s">
        <v>2896</v>
      </c>
      <c r="R4602" t="s">
        <v>3490</v>
      </c>
      <c r="S4602" t="s">
        <v>1332</v>
      </c>
      <c r="U4602" t="s">
        <v>1340</v>
      </c>
      <c r="V4602" t="s">
        <v>1341</v>
      </c>
      <c r="W4602" t="s">
        <v>1355</v>
      </c>
      <c r="AC4602" t="s">
        <v>1343</v>
      </c>
      <c r="AF4602" t="s">
        <v>1343</v>
      </c>
      <c r="AI4602">
        <v>2</v>
      </c>
      <c r="AJ4602">
        <v>485</v>
      </c>
      <c r="AL4602">
        <v>0</v>
      </c>
      <c r="AM4602" t="s">
        <v>1332</v>
      </c>
      <c r="AN4602">
        <v>0</v>
      </c>
      <c r="AO4602">
        <v>0</v>
      </c>
    </row>
    <row r="4603" spans="1:41" hidden="1" x14ac:dyDescent="0.3">
      <c r="A4603" t="s">
        <v>1332</v>
      </c>
      <c r="B4603" t="s">
        <v>1332</v>
      </c>
      <c r="C4603" t="s">
        <v>1359</v>
      </c>
      <c r="D4603" t="s">
        <v>1657</v>
      </c>
      <c r="E4603">
        <v>2025990</v>
      </c>
      <c r="I4603" t="s">
        <v>1335</v>
      </c>
      <c r="J4603">
        <v>80</v>
      </c>
      <c r="K4603" t="s">
        <v>1713</v>
      </c>
      <c r="L4603">
        <v>45999</v>
      </c>
      <c r="N4603">
        <v>46052</v>
      </c>
      <c r="P4603" t="s">
        <v>1337</v>
      </c>
      <c r="Q4603" t="s">
        <v>1714</v>
      </c>
      <c r="R4603" t="s">
        <v>1339</v>
      </c>
      <c r="S4603" t="s">
        <v>1332</v>
      </c>
      <c r="U4603" t="s">
        <v>1340</v>
      </c>
      <c r="V4603" t="s">
        <v>1341</v>
      </c>
      <c r="W4603" t="s">
        <v>1339</v>
      </c>
      <c r="X4603">
        <v>46051</v>
      </c>
      <c r="Y4603" t="s">
        <v>1715</v>
      </c>
      <c r="Z4603">
        <v>57</v>
      </c>
      <c r="AA4603">
        <v>19</v>
      </c>
      <c r="AB4603">
        <v>1</v>
      </c>
      <c r="AC4603" t="s">
        <v>1343</v>
      </c>
      <c r="AF4603" t="s">
        <v>1343</v>
      </c>
      <c r="AI4603" t="s">
        <v>1339</v>
      </c>
      <c r="AJ4603">
        <v>155</v>
      </c>
      <c r="AL4603">
        <v>57</v>
      </c>
      <c r="AM4603">
        <v>57</v>
      </c>
      <c r="AN4603">
        <v>0.33333333333333298</v>
      </c>
      <c r="AO4603">
        <v>2.7192982456140302</v>
      </c>
    </row>
    <row r="4604" spans="1:41" hidden="1" x14ac:dyDescent="0.3">
      <c r="A4604" t="s">
        <v>1332</v>
      </c>
      <c r="B4604" t="s">
        <v>1379</v>
      </c>
      <c r="C4604" t="s">
        <v>1371</v>
      </c>
      <c r="D4604" t="s">
        <v>3708</v>
      </c>
      <c r="E4604">
        <v>2025322</v>
      </c>
      <c r="F4604" t="s">
        <v>6097</v>
      </c>
      <c r="G4604" t="s">
        <v>6098</v>
      </c>
      <c r="I4604" t="s">
        <v>1335</v>
      </c>
      <c r="J4604">
        <v>180</v>
      </c>
      <c r="K4604" t="s">
        <v>1713</v>
      </c>
      <c r="L4604">
        <v>46095</v>
      </c>
      <c r="N4604">
        <v>46142</v>
      </c>
      <c r="P4604" t="s">
        <v>1337</v>
      </c>
      <c r="Q4604" t="s">
        <v>1714</v>
      </c>
      <c r="R4604" t="s">
        <v>1781</v>
      </c>
      <c r="S4604" t="s">
        <v>1353</v>
      </c>
      <c r="U4604" t="s">
        <v>1354</v>
      </c>
      <c r="V4604" t="s">
        <v>1341</v>
      </c>
      <c r="W4604" t="s">
        <v>1355</v>
      </c>
      <c r="AC4604" t="s">
        <v>1343</v>
      </c>
      <c r="AF4604" t="s">
        <v>1343</v>
      </c>
      <c r="AI4604">
        <v>12</v>
      </c>
      <c r="AJ4604">
        <v>270</v>
      </c>
      <c r="AL4604">
        <v>0</v>
      </c>
      <c r="AM4604" t="s">
        <v>1332</v>
      </c>
      <c r="AN4604">
        <v>0</v>
      </c>
      <c r="AO4604">
        <v>0</v>
      </c>
    </row>
    <row r="4605" spans="1:41" hidden="1" x14ac:dyDescent="0.3">
      <c r="A4605" t="s">
        <v>1332</v>
      </c>
      <c r="B4605" t="s">
        <v>1379</v>
      </c>
      <c r="C4605" t="s">
        <v>1371</v>
      </c>
      <c r="D4605" t="s">
        <v>3882</v>
      </c>
      <c r="E4605">
        <v>2025322</v>
      </c>
      <c r="F4605" t="s">
        <v>6097</v>
      </c>
      <c r="G4605" t="s">
        <v>6098</v>
      </c>
      <c r="I4605" t="s">
        <v>1335</v>
      </c>
      <c r="J4605">
        <v>180</v>
      </c>
      <c r="K4605" t="s">
        <v>1713</v>
      </c>
      <c r="L4605">
        <v>46095</v>
      </c>
      <c r="N4605">
        <v>46142</v>
      </c>
      <c r="P4605" t="s">
        <v>1337</v>
      </c>
      <c r="Q4605" t="s">
        <v>1714</v>
      </c>
      <c r="R4605" t="s">
        <v>1781</v>
      </c>
      <c r="S4605" t="s">
        <v>1353</v>
      </c>
      <c r="U4605" t="s">
        <v>1354</v>
      </c>
      <c r="V4605" t="s">
        <v>1341</v>
      </c>
      <c r="W4605" t="s">
        <v>1355</v>
      </c>
      <c r="AC4605" t="s">
        <v>1343</v>
      </c>
      <c r="AF4605" t="s">
        <v>1343</v>
      </c>
      <c r="AI4605">
        <v>12</v>
      </c>
      <c r="AJ4605">
        <v>270</v>
      </c>
      <c r="AL4605">
        <v>0</v>
      </c>
      <c r="AM4605" t="s">
        <v>1332</v>
      </c>
      <c r="AN4605">
        <v>0</v>
      </c>
      <c r="AO4605">
        <v>0</v>
      </c>
    </row>
    <row r="4606" spans="1:41" hidden="1" x14ac:dyDescent="0.3">
      <c r="A4606" t="s">
        <v>1332</v>
      </c>
      <c r="B4606" t="s">
        <v>1332</v>
      </c>
      <c r="C4606" t="s">
        <v>39</v>
      </c>
      <c r="D4606" t="s">
        <v>1972</v>
      </c>
      <c r="E4606" t="s">
        <v>1973</v>
      </c>
      <c r="I4606" t="s">
        <v>1335</v>
      </c>
      <c r="J4606">
        <v>260</v>
      </c>
      <c r="K4606" t="s">
        <v>3247</v>
      </c>
      <c r="L4606">
        <v>46037</v>
      </c>
      <c r="N4606">
        <v>46081</v>
      </c>
      <c r="P4606" t="s">
        <v>1337</v>
      </c>
      <c r="Q4606" t="s">
        <v>3248</v>
      </c>
      <c r="R4606" t="s">
        <v>1339</v>
      </c>
      <c r="S4606" t="s">
        <v>1332</v>
      </c>
      <c r="U4606" t="s">
        <v>1340</v>
      </c>
      <c r="V4606" t="s">
        <v>1341</v>
      </c>
      <c r="W4606" t="s">
        <v>1339</v>
      </c>
      <c r="X4606">
        <v>46080</v>
      </c>
      <c r="Y4606" t="s">
        <v>3249</v>
      </c>
      <c r="Z4606">
        <v>247</v>
      </c>
      <c r="AA4606">
        <v>100</v>
      </c>
      <c r="AB4606">
        <v>36</v>
      </c>
      <c r="AC4606" t="s">
        <v>1343</v>
      </c>
      <c r="AF4606" t="s">
        <v>1343</v>
      </c>
      <c r="AI4606" t="s">
        <v>1339</v>
      </c>
      <c r="AJ4606">
        <v>345</v>
      </c>
      <c r="AL4606">
        <v>247</v>
      </c>
      <c r="AM4606">
        <v>247</v>
      </c>
      <c r="AN4606">
        <v>0.40485829959514202</v>
      </c>
      <c r="AO4606">
        <v>1.3967611336032399</v>
      </c>
    </row>
    <row r="4607" spans="1:41" hidden="1" x14ac:dyDescent="0.3">
      <c r="A4607" t="s">
        <v>1332</v>
      </c>
      <c r="B4607" t="s">
        <v>1332</v>
      </c>
      <c r="C4607" t="s">
        <v>39</v>
      </c>
      <c r="D4607" t="s">
        <v>1976</v>
      </c>
      <c r="E4607" t="s">
        <v>1977</v>
      </c>
      <c r="I4607" t="s">
        <v>1335</v>
      </c>
      <c r="J4607">
        <v>0</v>
      </c>
      <c r="K4607" t="s">
        <v>3247</v>
      </c>
      <c r="L4607">
        <v>46037</v>
      </c>
      <c r="N4607">
        <v>46081</v>
      </c>
      <c r="P4607" t="s">
        <v>1337</v>
      </c>
      <c r="Q4607" t="s">
        <v>3248</v>
      </c>
      <c r="R4607" t="s">
        <v>1339</v>
      </c>
      <c r="S4607" t="s">
        <v>1332</v>
      </c>
      <c r="U4607" t="s">
        <v>1340</v>
      </c>
      <c r="V4607" t="s">
        <v>1341</v>
      </c>
      <c r="W4607" t="s">
        <v>1339</v>
      </c>
      <c r="X4607">
        <v>46080</v>
      </c>
      <c r="Y4607" t="s">
        <v>3249</v>
      </c>
      <c r="Z4607">
        <v>247</v>
      </c>
      <c r="AA4607">
        <v>100</v>
      </c>
      <c r="AB4607">
        <v>36</v>
      </c>
      <c r="AC4607" t="s">
        <v>1343</v>
      </c>
      <c r="AF4607" t="s">
        <v>1343</v>
      </c>
      <c r="AI4607" t="s">
        <v>1339</v>
      </c>
      <c r="AJ4607">
        <v>42</v>
      </c>
      <c r="AL4607" t="s">
        <v>1332</v>
      </c>
      <c r="AM4607" t="s">
        <v>1332</v>
      </c>
      <c r="AN4607">
        <v>0.40485829959514202</v>
      </c>
      <c r="AO4607">
        <v>0</v>
      </c>
    </row>
    <row r="4608" spans="1:41" hidden="1" x14ac:dyDescent="0.3">
      <c r="A4608" t="s">
        <v>1332</v>
      </c>
      <c r="B4608" t="s">
        <v>1332</v>
      </c>
      <c r="C4608" t="s">
        <v>1386</v>
      </c>
      <c r="D4608" t="s">
        <v>1438</v>
      </c>
      <c r="E4608">
        <v>2025933</v>
      </c>
      <c r="I4608" t="s">
        <v>1335</v>
      </c>
      <c r="J4608">
        <v>280</v>
      </c>
      <c r="K4608" t="s">
        <v>3247</v>
      </c>
      <c r="L4608">
        <v>46050</v>
      </c>
      <c r="N4608">
        <v>46096</v>
      </c>
      <c r="P4608" t="s">
        <v>1337</v>
      </c>
      <c r="Q4608" t="s">
        <v>3248</v>
      </c>
      <c r="R4608" t="s">
        <v>1339</v>
      </c>
      <c r="S4608" t="s">
        <v>1332</v>
      </c>
      <c r="U4608" t="s">
        <v>1340</v>
      </c>
      <c r="V4608" t="s">
        <v>1341</v>
      </c>
      <c r="W4608" t="s">
        <v>1339</v>
      </c>
      <c r="X4608">
        <v>46093</v>
      </c>
      <c r="Y4608" t="s">
        <v>3450</v>
      </c>
      <c r="AC4608" t="s">
        <v>1343</v>
      </c>
      <c r="AF4608" t="s">
        <v>1343</v>
      </c>
      <c r="AI4608" t="s">
        <v>1339</v>
      </c>
      <c r="AJ4608">
        <v>330</v>
      </c>
      <c r="AL4608">
        <v>0</v>
      </c>
      <c r="AM4608">
        <v>0</v>
      </c>
      <c r="AN4608">
        <v>0</v>
      </c>
      <c r="AO4608">
        <v>0</v>
      </c>
    </row>
    <row r="4609" spans="1:41" hidden="1" x14ac:dyDescent="0.3">
      <c r="A4609" t="s">
        <v>1332</v>
      </c>
      <c r="B4609" t="s">
        <v>1332</v>
      </c>
      <c r="C4609" t="s">
        <v>1386</v>
      </c>
      <c r="D4609" t="s">
        <v>1755</v>
      </c>
      <c r="E4609">
        <v>2025329</v>
      </c>
      <c r="I4609" t="s">
        <v>1335</v>
      </c>
      <c r="J4609">
        <v>0</v>
      </c>
      <c r="K4609" t="s">
        <v>3247</v>
      </c>
      <c r="L4609">
        <v>46050</v>
      </c>
      <c r="N4609">
        <v>46096</v>
      </c>
      <c r="P4609" t="s">
        <v>1337</v>
      </c>
      <c r="Q4609" t="s">
        <v>3248</v>
      </c>
      <c r="R4609" t="s">
        <v>1339</v>
      </c>
      <c r="S4609" t="s">
        <v>1332</v>
      </c>
      <c r="U4609" t="s">
        <v>1340</v>
      </c>
      <c r="V4609" t="s">
        <v>1341</v>
      </c>
      <c r="W4609" t="s">
        <v>1339</v>
      </c>
      <c r="X4609">
        <v>46093</v>
      </c>
      <c r="Y4609" t="s">
        <v>3450</v>
      </c>
      <c r="AC4609" t="s">
        <v>1343</v>
      </c>
      <c r="AF4609" t="s">
        <v>1343</v>
      </c>
      <c r="AI4609" t="s">
        <v>1339</v>
      </c>
      <c r="AJ4609">
        <v>52</v>
      </c>
      <c r="AL4609" t="s">
        <v>1332</v>
      </c>
      <c r="AM4609" t="s">
        <v>1332</v>
      </c>
      <c r="AN4609">
        <v>0</v>
      </c>
      <c r="AO4609">
        <v>0</v>
      </c>
    </row>
    <row r="4610" spans="1:41" hidden="1" x14ac:dyDescent="0.3">
      <c r="A4610" t="s">
        <v>1332</v>
      </c>
      <c r="B4610" t="s">
        <v>1332</v>
      </c>
      <c r="C4610" t="s">
        <v>1371</v>
      </c>
      <c r="D4610" t="s">
        <v>2962</v>
      </c>
      <c r="E4610">
        <v>2025945</v>
      </c>
      <c r="I4610" t="s">
        <v>1335</v>
      </c>
      <c r="J4610">
        <v>400</v>
      </c>
      <c r="K4610" t="s">
        <v>4559</v>
      </c>
      <c r="L4610">
        <v>46084</v>
      </c>
      <c r="N4610">
        <v>46112</v>
      </c>
      <c r="P4610" t="s">
        <v>1420</v>
      </c>
      <c r="Q4610" t="s">
        <v>4560</v>
      </c>
      <c r="R4610" t="s">
        <v>1339</v>
      </c>
      <c r="S4610" t="s">
        <v>1332</v>
      </c>
      <c r="U4610" t="s">
        <v>1340</v>
      </c>
      <c r="V4610" t="s">
        <v>1341</v>
      </c>
      <c r="W4610" t="s">
        <v>1339</v>
      </c>
      <c r="X4610">
        <v>46092</v>
      </c>
      <c r="Y4610" t="s">
        <v>4561</v>
      </c>
      <c r="Z4610">
        <v>145</v>
      </c>
      <c r="AA4610">
        <v>70</v>
      </c>
      <c r="AC4610" t="s">
        <v>1343</v>
      </c>
      <c r="AF4610" t="s">
        <v>1343</v>
      </c>
      <c r="AI4610" t="s">
        <v>1339</v>
      </c>
      <c r="AJ4610">
        <v>460</v>
      </c>
      <c r="AL4610">
        <v>145</v>
      </c>
      <c r="AM4610">
        <v>145</v>
      </c>
      <c r="AN4610">
        <v>0.48275862068965503</v>
      </c>
      <c r="AO4610">
        <v>3.1724137931034502</v>
      </c>
    </row>
    <row r="4611" spans="1:41" hidden="1" x14ac:dyDescent="0.3">
      <c r="A4611" t="s">
        <v>1332</v>
      </c>
      <c r="B4611" t="s">
        <v>1332</v>
      </c>
      <c r="C4611" t="s">
        <v>39</v>
      </c>
      <c r="D4611" t="s">
        <v>4631</v>
      </c>
      <c r="E4611">
        <v>2026010</v>
      </c>
      <c r="F4611" t="s">
        <v>4632</v>
      </c>
      <c r="G4611" t="s">
        <v>4633</v>
      </c>
      <c r="I4611" t="s">
        <v>1335</v>
      </c>
      <c r="J4611">
        <v>450</v>
      </c>
      <c r="K4611" t="s">
        <v>4559</v>
      </c>
      <c r="L4611">
        <v>46085</v>
      </c>
      <c r="N4611">
        <v>46122</v>
      </c>
      <c r="P4611" t="s">
        <v>1337</v>
      </c>
      <c r="Q4611" t="s">
        <v>4560</v>
      </c>
      <c r="R4611" t="s">
        <v>1339</v>
      </c>
      <c r="S4611" t="s">
        <v>1332</v>
      </c>
      <c r="U4611" t="s">
        <v>1340</v>
      </c>
      <c r="V4611" t="s">
        <v>1341</v>
      </c>
      <c r="W4611" t="s">
        <v>1339</v>
      </c>
      <c r="X4611">
        <v>46117</v>
      </c>
      <c r="Y4611" t="s">
        <v>4634</v>
      </c>
      <c r="Z4611">
        <v>849</v>
      </c>
      <c r="AA4611">
        <v>320</v>
      </c>
      <c r="AB4611">
        <v>9</v>
      </c>
      <c r="AC4611" t="s">
        <v>1343</v>
      </c>
      <c r="AF4611" t="s">
        <v>1343</v>
      </c>
      <c r="AI4611" t="s">
        <v>1339</v>
      </c>
      <c r="AJ4611">
        <v>480</v>
      </c>
      <c r="AL4611">
        <v>849</v>
      </c>
      <c r="AM4611">
        <v>849</v>
      </c>
      <c r="AN4611">
        <v>0.37691401648998801</v>
      </c>
      <c r="AO4611">
        <v>0.56537102473498202</v>
      </c>
    </row>
    <row r="4612" spans="1:41" hidden="1" x14ac:dyDescent="0.3">
      <c r="A4612" t="s">
        <v>1332</v>
      </c>
      <c r="B4612" t="s">
        <v>1332</v>
      </c>
      <c r="C4612" t="s">
        <v>39</v>
      </c>
      <c r="D4612" t="s">
        <v>4635</v>
      </c>
      <c r="E4612">
        <v>2026013</v>
      </c>
      <c r="F4612" t="s">
        <v>4632</v>
      </c>
      <c r="I4612" t="s">
        <v>1335</v>
      </c>
      <c r="J4612">
        <v>0</v>
      </c>
      <c r="K4612" t="s">
        <v>4559</v>
      </c>
      <c r="L4612">
        <v>46085</v>
      </c>
      <c r="N4612">
        <v>46122</v>
      </c>
      <c r="P4612" t="s">
        <v>1337</v>
      </c>
      <c r="Q4612" t="s">
        <v>4560</v>
      </c>
      <c r="R4612" t="s">
        <v>1339</v>
      </c>
      <c r="S4612" t="s">
        <v>1332</v>
      </c>
      <c r="U4612" t="s">
        <v>1340</v>
      </c>
      <c r="V4612" t="s">
        <v>1341</v>
      </c>
      <c r="W4612" t="s">
        <v>1339</v>
      </c>
      <c r="X4612">
        <v>46117</v>
      </c>
      <c r="Y4612" t="s">
        <v>4634</v>
      </c>
      <c r="Z4612">
        <v>849</v>
      </c>
      <c r="AA4612">
        <v>320</v>
      </c>
      <c r="AB4612">
        <v>9</v>
      </c>
      <c r="AC4612" t="s">
        <v>1343</v>
      </c>
      <c r="AF4612" t="s">
        <v>1343</v>
      </c>
      <c r="AI4612" t="s">
        <v>1339</v>
      </c>
      <c r="AJ4612">
        <v>60</v>
      </c>
      <c r="AL4612" t="s">
        <v>1332</v>
      </c>
      <c r="AM4612" t="s">
        <v>1332</v>
      </c>
      <c r="AN4612">
        <v>0.37691401648998801</v>
      </c>
      <c r="AO4612">
        <v>0</v>
      </c>
    </row>
    <row r="4613" spans="1:41" hidden="1" x14ac:dyDescent="0.3">
      <c r="A4613" t="s">
        <v>1332</v>
      </c>
      <c r="B4613" t="s">
        <v>1332</v>
      </c>
      <c r="C4613" t="s">
        <v>39</v>
      </c>
      <c r="D4613" t="s">
        <v>3934</v>
      </c>
      <c r="E4613">
        <v>2026004</v>
      </c>
      <c r="F4613" t="s">
        <v>4632</v>
      </c>
      <c r="G4613" t="s">
        <v>4636</v>
      </c>
      <c r="I4613" t="s">
        <v>1335</v>
      </c>
      <c r="J4613">
        <v>450</v>
      </c>
      <c r="K4613" t="s">
        <v>4559</v>
      </c>
      <c r="L4613">
        <v>46085</v>
      </c>
      <c r="N4613">
        <v>46122</v>
      </c>
      <c r="P4613" t="s">
        <v>1337</v>
      </c>
      <c r="Q4613" t="s">
        <v>4560</v>
      </c>
      <c r="R4613" t="s">
        <v>1358</v>
      </c>
      <c r="S4613" t="s">
        <v>1332</v>
      </c>
      <c r="U4613" t="s">
        <v>1340</v>
      </c>
      <c r="V4613" t="s">
        <v>1341</v>
      </c>
      <c r="W4613" t="s">
        <v>1358</v>
      </c>
      <c r="AC4613" t="s">
        <v>1343</v>
      </c>
      <c r="AF4613" t="s">
        <v>1343</v>
      </c>
      <c r="AI4613" t="s">
        <v>1358</v>
      </c>
      <c r="AJ4613">
        <v>540</v>
      </c>
      <c r="AL4613">
        <v>0</v>
      </c>
      <c r="AM4613" t="s">
        <v>1332</v>
      </c>
      <c r="AN4613">
        <v>0</v>
      </c>
      <c r="AO4613">
        <v>0</v>
      </c>
    </row>
    <row r="4614" spans="1:41" hidden="1" x14ac:dyDescent="0.3">
      <c r="A4614" t="s">
        <v>1332</v>
      </c>
      <c r="B4614" t="s">
        <v>1379</v>
      </c>
      <c r="C4614" t="s">
        <v>39</v>
      </c>
      <c r="D4614" t="s">
        <v>2519</v>
      </c>
      <c r="E4614">
        <v>2025317</v>
      </c>
      <c r="F4614" t="s">
        <v>7474</v>
      </c>
      <c r="G4614" t="s">
        <v>4636</v>
      </c>
      <c r="I4614" t="s">
        <v>1335</v>
      </c>
      <c r="J4614">
        <v>1700</v>
      </c>
      <c r="K4614" t="s">
        <v>7475</v>
      </c>
      <c r="L4614">
        <v>46111</v>
      </c>
      <c r="N4614">
        <v>46157</v>
      </c>
      <c r="P4614" t="s">
        <v>1337</v>
      </c>
      <c r="Q4614" t="s">
        <v>7476</v>
      </c>
      <c r="R4614" t="s">
        <v>1781</v>
      </c>
      <c r="S4614" t="s">
        <v>1332</v>
      </c>
      <c r="U4614" t="s">
        <v>1340</v>
      </c>
      <c r="V4614" t="s">
        <v>1341</v>
      </c>
      <c r="W4614" t="s">
        <v>1355</v>
      </c>
      <c r="AC4614" t="s">
        <v>1343</v>
      </c>
      <c r="AF4614" t="s">
        <v>1408</v>
      </c>
      <c r="AI4614">
        <v>27</v>
      </c>
      <c r="AJ4614">
        <v>1750</v>
      </c>
      <c r="AL4614">
        <v>0</v>
      </c>
      <c r="AM4614" t="s">
        <v>1332</v>
      </c>
      <c r="AN4614">
        <v>0</v>
      </c>
      <c r="AO4614">
        <v>0</v>
      </c>
    </row>
    <row r="4615" spans="1:41" hidden="1" x14ac:dyDescent="0.3">
      <c r="A4615" t="s">
        <v>1332</v>
      </c>
      <c r="B4615" t="s">
        <v>1379</v>
      </c>
      <c r="C4615" t="s">
        <v>39</v>
      </c>
      <c r="D4615" t="s">
        <v>1755</v>
      </c>
      <c r="E4615">
        <v>2025329</v>
      </c>
      <c r="F4615" t="s">
        <v>7474</v>
      </c>
      <c r="G4615" t="s">
        <v>4636</v>
      </c>
      <c r="I4615" t="s">
        <v>1335</v>
      </c>
      <c r="J4615">
        <v>0</v>
      </c>
      <c r="K4615" t="s">
        <v>7475</v>
      </c>
      <c r="L4615">
        <v>46111</v>
      </c>
      <c r="N4615">
        <v>46157</v>
      </c>
      <c r="P4615" t="s">
        <v>1337</v>
      </c>
      <c r="Q4615" t="s">
        <v>7476</v>
      </c>
      <c r="R4615" t="s">
        <v>1781</v>
      </c>
      <c r="S4615" t="s">
        <v>1332</v>
      </c>
      <c r="U4615" t="s">
        <v>1340</v>
      </c>
      <c r="V4615" t="s">
        <v>1341</v>
      </c>
      <c r="W4615" t="s">
        <v>1355</v>
      </c>
      <c r="AC4615" t="s">
        <v>1343</v>
      </c>
      <c r="AF4615" t="s">
        <v>1343</v>
      </c>
      <c r="AI4615">
        <v>27</v>
      </c>
      <c r="AJ4615">
        <v>52</v>
      </c>
      <c r="AL4615">
        <v>0</v>
      </c>
      <c r="AM4615" t="s">
        <v>1332</v>
      </c>
      <c r="AN4615">
        <v>0</v>
      </c>
      <c r="AO4615">
        <v>0</v>
      </c>
    </row>
    <row r="4616" spans="1:41" hidden="1" x14ac:dyDescent="0.3">
      <c r="A4616" t="s">
        <v>1384</v>
      </c>
      <c r="B4616" t="s">
        <v>1379</v>
      </c>
      <c r="C4616" t="s">
        <v>39</v>
      </c>
      <c r="D4616" t="s">
        <v>2519</v>
      </c>
      <c r="E4616">
        <v>2025317</v>
      </c>
      <c r="I4616" t="s">
        <v>1369</v>
      </c>
      <c r="J4616">
        <v>0</v>
      </c>
      <c r="K4616" t="s">
        <v>7475</v>
      </c>
      <c r="L4616">
        <v>46111</v>
      </c>
      <c r="N4616">
        <v>46157</v>
      </c>
      <c r="P4616" t="s">
        <v>1337</v>
      </c>
      <c r="Q4616" t="s">
        <v>7476</v>
      </c>
      <c r="R4616" t="s">
        <v>1781</v>
      </c>
      <c r="S4616" t="s">
        <v>1332</v>
      </c>
      <c r="U4616" t="s">
        <v>1340</v>
      </c>
      <c r="V4616" t="s">
        <v>1341</v>
      </c>
      <c r="W4616" t="s">
        <v>1355</v>
      </c>
      <c r="AC4616" t="s">
        <v>1343</v>
      </c>
      <c r="AF4616" t="s">
        <v>1343</v>
      </c>
      <c r="AI4616">
        <v>27</v>
      </c>
      <c r="AJ4616">
        <v>50</v>
      </c>
      <c r="AL4616">
        <v>0</v>
      </c>
      <c r="AM4616" t="s">
        <v>1332</v>
      </c>
      <c r="AN4616">
        <v>0</v>
      </c>
      <c r="AO4616">
        <v>0</v>
      </c>
    </row>
    <row r="4617" spans="1:41" hidden="1" x14ac:dyDescent="0.3">
      <c r="A4617" t="s">
        <v>1332</v>
      </c>
      <c r="B4617" t="s">
        <v>1379</v>
      </c>
      <c r="C4617" t="s">
        <v>39</v>
      </c>
      <c r="D4617" t="s">
        <v>1755</v>
      </c>
      <c r="E4617">
        <v>2025329</v>
      </c>
      <c r="I4617" t="s">
        <v>1369</v>
      </c>
      <c r="J4617">
        <v>0</v>
      </c>
      <c r="K4617" t="s">
        <v>7475</v>
      </c>
      <c r="L4617">
        <v>46111</v>
      </c>
      <c r="N4617">
        <v>46157</v>
      </c>
      <c r="P4617" t="s">
        <v>1337</v>
      </c>
      <c r="Q4617" t="s">
        <v>7476</v>
      </c>
      <c r="R4617" t="s">
        <v>1781</v>
      </c>
      <c r="S4617" t="s">
        <v>1332</v>
      </c>
      <c r="U4617" t="s">
        <v>1340</v>
      </c>
      <c r="V4617" t="s">
        <v>1341</v>
      </c>
      <c r="W4617" t="s">
        <v>1355</v>
      </c>
      <c r="AC4617" t="s">
        <v>1343</v>
      </c>
      <c r="AF4617" t="s">
        <v>1343</v>
      </c>
      <c r="AI4617">
        <v>27</v>
      </c>
      <c r="AJ4617">
        <v>52</v>
      </c>
      <c r="AL4617">
        <v>0</v>
      </c>
      <c r="AM4617" t="s">
        <v>1332</v>
      </c>
      <c r="AN4617">
        <v>0</v>
      </c>
      <c r="AO4617">
        <v>0</v>
      </c>
    </row>
    <row r="4618" spans="1:41" hidden="1" x14ac:dyDescent="0.3">
      <c r="A4618" t="s">
        <v>1332</v>
      </c>
      <c r="B4618" t="s">
        <v>1379</v>
      </c>
      <c r="C4618" t="s">
        <v>64</v>
      </c>
      <c r="D4618" t="s">
        <v>4033</v>
      </c>
      <c r="E4618">
        <v>2026003</v>
      </c>
      <c r="F4618" t="s">
        <v>8491</v>
      </c>
      <c r="G4618" t="s">
        <v>4636</v>
      </c>
      <c r="I4618" t="s">
        <v>1335</v>
      </c>
      <c r="J4618">
        <v>1500</v>
      </c>
      <c r="K4618" t="s">
        <v>7475</v>
      </c>
      <c r="L4618">
        <v>46123</v>
      </c>
      <c r="N4618">
        <v>46157</v>
      </c>
      <c r="P4618" t="s">
        <v>1337</v>
      </c>
      <c r="Q4618" t="s">
        <v>7476</v>
      </c>
      <c r="R4618" t="s">
        <v>1781</v>
      </c>
      <c r="S4618" t="s">
        <v>1332</v>
      </c>
      <c r="U4618" t="s">
        <v>1340</v>
      </c>
      <c r="V4618" t="s">
        <v>1402</v>
      </c>
      <c r="W4618" t="s">
        <v>1355</v>
      </c>
      <c r="AC4618" t="s">
        <v>1343</v>
      </c>
      <c r="AF4618" t="s">
        <v>1408</v>
      </c>
      <c r="AI4618">
        <v>27</v>
      </c>
      <c r="AJ4618">
        <v>1545</v>
      </c>
      <c r="AL4618">
        <v>0</v>
      </c>
      <c r="AM4618" t="s">
        <v>1332</v>
      </c>
      <c r="AN4618">
        <v>0</v>
      </c>
      <c r="AO4618">
        <v>0</v>
      </c>
    </row>
    <row r="4619" spans="1:41" hidden="1" x14ac:dyDescent="0.3">
      <c r="A4619" t="s">
        <v>1332</v>
      </c>
      <c r="B4619" t="s">
        <v>1379</v>
      </c>
      <c r="C4619" t="s">
        <v>64</v>
      </c>
      <c r="D4619" t="s">
        <v>2091</v>
      </c>
      <c r="E4619">
        <v>2025339</v>
      </c>
      <c r="F4619" t="s">
        <v>8491</v>
      </c>
      <c r="G4619" t="s">
        <v>4636</v>
      </c>
      <c r="I4619" t="s">
        <v>1335</v>
      </c>
      <c r="J4619">
        <v>0</v>
      </c>
      <c r="K4619" t="s">
        <v>7475</v>
      </c>
      <c r="L4619">
        <v>46123</v>
      </c>
      <c r="N4619">
        <v>46157</v>
      </c>
      <c r="P4619" t="s">
        <v>1337</v>
      </c>
      <c r="Q4619" t="s">
        <v>7476</v>
      </c>
      <c r="R4619" t="s">
        <v>1781</v>
      </c>
      <c r="S4619" t="s">
        <v>1332</v>
      </c>
      <c r="U4619" t="s">
        <v>1340</v>
      </c>
      <c r="V4619" t="s">
        <v>1402</v>
      </c>
      <c r="W4619" t="s">
        <v>1355</v>
      </c>
      <c r="AC4619" t="s">
        <v>1343</v>
      </c>
      <c r="AF4619" t="s">
        <v>1343</v>
      </c>
      <c r="AI4619">
        <v>27</v>
      </c>
      <c r="AJ4619">
        <v>58</v>
      </c>
      <c r="AL4619">
        <v>0</v>
      </c>
      <c r="AM4619" t="s">
        <v>1332</v>
      </c>
      <c r="AN4619">
        <v>0</v>
      </c>
      <c r="AO4619">
        <v>0</v>
      </c>
    </row>
    <row r="4620" spans="1:41" hidden="1" x14ac:dyDescent="0.3">
      <c r="A4620" t="s">
        <v>1384</v>
      </c>
      <c r="B4620" t="s">
        <v>1379</v>
      </c>
      <c r="C4620" t="s">
        <v>64</v>
      </c>
      <c r="D4620" t="s">
        <v>4033</v>
      </c>
      <c r="E4620">
        <v>2026003</v>
      </c>
      <c r="I4620" t="s">
        <v>1369</v>
      </c>
      <c r="J4620">
        <v>0</v>
      </c>
      <c r="K4620" t="s">
        <v>7475</v>
      </c>
      <c r="L4620">
        <v>46123</v>
      </c>
      <c r="N4620">
        <v>46157</v>
      </c>
      <c r="P4620" t="s">
        <v>1337</v>
      </c>
      <c r="Q4620" t="s">
        <v>7476</v>
      </c>
      <c r="R4620" t="s">
        <v>1781</v>
      </c>
      <c r="S4620" t="s">
        <v>1332</v>
      </c>
      <c r="U4620" t="s">
        <v>1340</v>
      </c>
      <c r="V4620" t="s">
        <v>1402</v>
      </c>
      <c r="W4620" t="s">
        <v>1355</v>
      </c>
      <c r="AC4620" t="s">
        <v>1343</v>
      </c>
      <c r="AF4620" t="s">
        <v>1343</v>
      </c>
      <c r="AI4620">
        <v>27</v>
      </c>
      <c r="AJ4620">
        <v>45</v>
      </c>
      <c r="AL4620">
        <v>0</v>
      </c>
      <c r="AM4620" t="s">
        <v>1332</v>
      </c>
      <c r="AN4620">
        <v>0</v>
      </c>
      <c r="AO4620">
        <v>0</v>
      </c>
    </row>
    <row r="4621" spans="1:41" hidden="1" x14ac:dyDescent="0.3">
      <c r="A4621" t="s">
        <v>1332</v>
      </c>
      <c r="B4621" t="s">
        <v>1379</v>
      </c>
      <c r="C4621" t="s">
        <v>64</v>
      </c>
      <c r="D4621" t="s">
        <v>2091</v>
      </c>
      <c r="E4621">
        <v>2025339</v>
      </c>
      <c r="I4621" t="s">
        <v>1369</v>
      </c>
      <c r="J4621">
        <v>0</v>
      </c>
      <c r="K4621" t="s">
        <v>7475</v>
      </c>
      <c r="L4621">
        <v>46123</v>
      </c>
      <c r="N4621">
        <v>46157</v>
      </c>
      <c r="P4621" t="s">
        <v>1337</v>
      </c>
      <c r="Q4621" t="s">
        <v>7476</v>
      </c>
      <c r="R4621" t="s">
        <v>1781</v>
      </c>
      <c r="S4621" t="s">
        <v>1332</v>
      </c>
      <c r="U4621" t="s">
        <v>1340</v>
      </c>
      <c r="V4621" t="s">
        <v>1402</v>
      </c>
      <c r="W4621" t="s">
        <v>1355</v>
      </c>
      <c r="AC4621" t="s">
        <v>1343</v>
      </c>
      <c r="AF4621" t="s">
        <v>1343</v>
      </c>
      <c r="AI4621">
        <v>27</v>
      </c>
      <c r="AJ4621">
        <v>58</v>
      </c>
      <c r="AL4621">
        <v>0</v>
      </c>
      <c r="AM4621" t="s">
        <v>1332</v>
      </c>
      <c r="AN4621">
        <v>0</v>
      </c>
      <c r="AO4621">
        <v>0</v>
      </c>
    </row>
    <row r="4622" spans="1:41" hidden="1" x14ac:dyDescent="0.3">
      <c r="A4622" t="s">
        <v>1332</v>
      </c>
      <c r="B4622" t="s">
        <v>1332</v>
      </c>
      <c r="C4622" t="s">
        <v>1371</v>
      </c>
      <c r="D4622" t="s">
        <v>1860</v>
      </c>
      <c r="E4622" t="s">
        <v>1332</v>
      </c>
      <c r="I4622" t="s">
        <v>1335</v>
      </c>
      <c r="J4622">
        <v>500</v>
      </c>
      <c r="K4622" t="s">
        <v>2435</v>
      </c>
      <c r="L4622">
        <v>46014</v>
      </c>
      <c r="N4622">
        <v>46081</v>
      </c>
      <c r="P4622" t="s">
        <v>1361</v>
      </c>
      <c r="Q4622" t="s">
        <v>2436</v>
      </c>
      <c r="R4622" t="s">
        <v>1339</v>
      </c>
      <c r="S4622" t="s">
        <v>1332</v>
      </c>
      <c r="T4622" t="s">
        <v>2437</v>
      </c>
      <c r="U4622" t="s">
        <v>1340</v>
      </c>
      <c r="V4622" t="s">
        <v>1341</v>
      </c>
      <c r="W4622" t="s">
        <v>1339</v>
      </c>
      <c r="X4622">
        <v>46068</v>
      </c>
      <c r="Y4622" t="s">
        <v>2438</v>
      </c>
      <c r="AC4622" t="s">
        <v>1343</v>
      </c>
      <c r="AF4622" t="s">
        <v>1343</v>
      </c>
      <c r="AI4622" t="s">
        <v>1339</v>
      </c>
      <c r="AJ4622" t="s">
        <v>1332</v>
      </c>
      <c r="AL4622">
        <v>0</v>
      </c>
      <c r="AM4622">
        <v>0</v>
      </c>
      <c r="AN4622">
        <v>0</v>
      </c>
      <c r="AO4622">
        <v>0</v>
      </c>
    </row>
    <row r="4623" spans="1:41" hidden="1" x14ac:dyDescent="0.3">
      <c r="A4623" t="s">
        <v>1332</v>
      </c>
      <c r="B4623" t="s">
        <v>1332</v>
      </c>
      <c r="C4623" t="s">
        <v>1371</v>
      </c>
      <c r="D4623" t="s">
        <v>4520</v>
      </c>
      <c r="E4623">
        <v>2026012</v>
      </c>
      <c r="F4623" t="s">
        <v>5491</v>
      </c>
      <c r="G4623" t="s">
        <v>5492</v>
      </c>
      <c r="I4623" t="s">
        <v>1335</v>
      </c>
      <c r="J4623">
        <v>100</v>
      </c>
      <c r="K4623" t="s">
        <v>5493</v>
      </c>
      <c r="L4623">
        <v>46091</v>
      </c>
      <c r="N4623">
        <v>46132</v>
      </c>
      <c r="P4623" t="s">
        <v>1337</v>
      </c>
      <c r="Q4623" t="s">
        <v>5494</v>
      </c>
      <c r="R4623" t="s">
        <v>3490</v>
      </c>
      <c r="S4623" t="s">
        <v>1332</v>
      </c>
      <c r="U4623" t="s">
        <v>1354</v>
      </c>
      <c r="V4623" t="s">
        <v>1341</v>
      </c>
      <c r="W4623" t="s">
        <v>1355</v>
      </c>
      <c r="AC4623" t="s">
        <v>1343</v>
      </c>
      <c r="AF4623" t="s">
        <v>1343</v>
      </c>
      <c r="AI4623">
        <v>2</v>
      </c>
      <c r="AJ4623">
        <v>165</v>
      </c>
      <c r="AL4623">
        <v>0</v>
      </c>
      <c r="AM4623" t="s">
        <v>1332</v>
      </c>
      <c r="AN4623">
        <v>0</v>
      </c>
      <c r="AO4623">
        <v>0</v>
      </c>
    </row>
    <row r="4624" spans="1:41" hidden="1" x14ac:dyDescent="0.3">
      <c r="A4624" t="s">
        <v>1332</v>
      </c>
      <c r="B4624" t="s">
        <v>1332</v>
      </c>
      <c r="C4624" t="s">
        <v>1359</v>
      </c>
      <c r="D4624" t="s">
        <v>6419</v>
      </c>
      <c r="E4624">
        <v>2026053</v>
      </c>
      <c r="F4624" t="s">
        <v>6615</v>
      </c>
      <c r="G4624" t="s">
        <v>4636</v>
      </c>
      <c r="I4624" t="s">
        <v>1335</v>
      </c>
      <c r="J4624">
        <v>60</v>
      </c>
      <c r="K4624" t="s">
        <v>5493</v>
      </c>
      <c r="L4624">
        <v>46101</v>
      </c>
      <c r="N4624">
        <v>46152</v>
      </c>
      <c r="P4624" t="s">
        <v>1337</v>
      </c>
      <c r="Q4624" t="s">
        <v>5494</v>
      </c>
      <c r="R4624" t="s">
        <v>1781</v>
      </c>
      <c r="S4624" t="s">
        <v>1332</v>
      </c>
      <c r="U4624" t="s">
        <v>1340</v>
      </c>
      <c r="V4624" t="s">
        <v>1341</v>
      </c>
      <c r="W4624" t="s">
        <v>1355</v>
      </c>
      <c r="AC4624" t="s">
        <v>1343</v>
      </c>
      <c r="AF4624" t="s">
        <v>1343</v>
      </c>
      <c r="AI4624">
        <v>22</v>
      </c>
      <c r="AJ4624">
        <v>60</v>
      </c>
      <c r="AL4624">
        <v>0</v>
      </c>
      <c r="AM4624" t="s">
        <v>1332</v>
      </c>
      <c r="AN4624">
        <v>0</v>
      </c>
      <c r="AO4624">
        <v>0</v>
      </c>
    </row>
    <row r="4625" spans="1:41" hidden="1" x14ac:dyDescent="0.3">
      <c r="A4625" t="s">
        <v>1332</v>
      </c>
      <c r="B4625" t="s">
        <v>1332</v>
      </c>
      <c r="C4625" t="s">
        <v>1359</v>
      </c>
      <c r="D4625" t="s">
        <v>6423</v>
      </c>
      <c r="E4625" t="s">
        <v>6424</v>
      </c>
      <c r="F4625" t="s">
        <v>6615</v>
      </c>
      <c r="I4625" t="s">
        <v>1335</v>
      </c>
      <c r="J4625">
        <v>0</v>
      </c>
      <c r="K4625" t="s">
        <v>5493</v>
      </c>
      <c r="L4625">
        <v>46101</v>
      </c>
      <c r="N4625">
        <v>46152</v>
      </c>
      <c r="P4625" t="s">
        <v>1337</v>
      </c>
      <c r="Q4625" t="s">
        <v>5494</v>
      </c>
      <c r="R4625" t="s">
        <v>1781</v>
      </c>
      <c r="S4625" t="s">
        <v>1332</v>
      </c>
      <c r="U4625" t="s">
        <v>1340</v>
      </c>
      <c r="V4625" t="s">
        <v>1341</v>
      </c>
      <c r="W4625" t="s">
        <v>1355</v>
      </c>
      <c r="AC4625" t="s">
        <v>1343</v>
      </c>
      <c r="AF4625" t="s">
        <v>1343</v>
      </c>
      <c r="AI4625">
        <v>22</v>
      </c>
      <c r="AJ4625">
        <v>30</v>
      </c>
      <c r="AL4625">
        <v>0</v>
      </c>
      <c r="AM4625" t="s">
        <v>1332</v>
      </c>
      <c r="AN4625">
        <v>0</v>
      </c>
      <c r="AO4625">
        <v>0</v>
      </c>
    </row>
    <row r="4626" spans="1:41" x14ac:dyDescent="0.3">
      <c r="A4626" t="s">
        <v>1332</v>
      </c>
      <c r="B4626" t="s">
        <v>1332</v>
      </c>
      <c r="C4626" t="s">
        <v>1380</v>
      </c>
      <c r="D4626" t="s">
        <v>2802</v>
      </c>
      <c r="E4626" t="s">
        <v>1332</v>
      </c>
      <c r="I4626" t="s">
        <v>1335</v>
      </c>
      <c r="J4626">
        <v>150</v>
      </c>
      <c r="K4626" t="s">
        <v>3781</v>
      </c>
      <c r="L4626" s="42">
        <v>46056</v>
      </c>
      <c r="N4626">
        <v>46096</v>
      </c>
      <c r="P4626" t="s">
        <v>1361</v>
      </c>
      <c r="Q4626" t="s">
        <v>3782</v>
      </c>
      <c r="R4626" t="s">
        <v>1358</v>
      </c>
      <c r="S4626" t="s">
        <v>1332</v>
      </c>
      <c r="U4626" t="s">
        <v>1340</v>
      </c>
      <c r="V4626" t="s">
        <v>1341</v>
      </c>
      <c r="W4626" t="s">
        <v>1358</v>
      </c>
      <c r="AC4626" t="s">
        <v>1343</v>
      </c>
      <c r="AF4626" t="s">
        <v>1343</v>
      </c>
      <c r="AI4626" t="s">
        <v>1358</v>
      </c>
      <c r="AJ4626" t="s">
        <v>1332</v>
      </c>
      <c r="AL4626">
        <v>0</v>
      </c>
      <c r="AM4626" t="s">
        <v>1332</v>
      </c>
      <c r="AN4626">
        <v>0</v>
      </c>
      <c r="AO4626">
        <v>0</v>
      </c>
    </row>
    <row r="4627" spans="1:41" hidden="1" x14ac:dyDescent="0.3">
      <c r="A4627" t="s">
        <v>1332</v>
      </c>
      <c r="B4627" t="s">
        <v>1332</v>
      </c>
      <c r="C4627" t="s">
        <v>39</v>
      </c>
      <c r="D4627" t="s">
        <v>2421</v>
      </c>
      <c r="E4627">
        <v>2025987</v>
      </c>
      <c r="I4627" t="s">
        <v>1335</v>
      </c>
      <c r="J4627">
        <v>200</v>
      </c>
      <c r="K4627" t="s">
        <v>2428</v>
      </c>
      <c r="L4627">
        <v>45999</v>
      </c>
      <c r="N4627">
        <v>46052</v>
      </c>
      <c r="P4627" t="s">
        <v>1361</v>
      </c>
      <c r="Q4627" t="s">
        <v>2429</v>
      </c>
      <c r="R4627" t="s">
        <v>1339</v>
      </c>
      <c r="S4627" t="s">
        <v>1332</v>
      </c>
      <c r="U4627" t="s">
        <v>1340</v>
      </c>
      <c r="V4627" t="s">
        <v>1341</v>
      </c>
      <c r="W4627" t="s">
        <v>1339</v>
      </c>
      <c r="X4627">
        <v>46010</v>
      </c>
      <c r="Y4627" t="s">
        <v>2430</v>
      </c>
      <c r="Z4627">
        <v>235</v>
      </c>
      <c r="AA4627">
        <v>61</v>
      </c>
      <c r="AB4627">
        <v>19</v>
      </c>
      <c r="AC4627" t="s">
        <v>1343</v>
      </c>
      <c r="AF4627" t="s">
        <v>1343</v>
      </c>
      <c r="AI4627" t="s">
        <v>1339</v>
      </c>
      <c r="AJ4627">
        <v>292</v>
      </c>
      <c r="AL4627">
        <v>235</v>
      </c>
      <c r="AM4627">
        <v>235</v>
      </c>
      <c r="AN4627">
        <v>0.25957446808510598</v>
      </c>
      <c r="AO4627">
        <v>1.2425531914893599</v>
      </c>
    </row>
    <row r="4628" spans="1:41" hidden="1" x14ac:dyDescent="0.3">
      <c r="A4628" t="s">
        <v>1332</v>
      </c>
      <c r="B4628" t="s">
        <v>1332</v>
      </c>
      <c r="C4628" t="s">
        <v>1359</v>
      </c>
      <c r="D4628" t="s">
        <v>3368</v>
      </c>
      <c r="E4628">
        <v>2025505</v>
      </c>
      <c r="I4628" t="s">
        <v>1335</v>
      </c>
      <c r="J4628">
        <v>0</v>
      </c>
      <c r="K4628" t="s">
        <v>3557</v>
      </c>
      <c r="L4628">
        <v>46053</v>
      </c>
      <c r="N4628">
        <v>46096</v>
      </c>
      <c r="P4628" t="s">
        <v>1361</v>
      </c>
      <c r="Q4628" t="s">
        <v>3558</v>
      </c>
      <c r="R4628" t="s">
        <v>1339</v>
      </c>
      <c r="S4628" t="s">
        <v>1332</v>
      </c>
      <c r="U4628" t="s">
        <v>1537</v>
      </c>
      <c r="V4628" t="s">
        <v>1341</v>
      </c>
      <c r="W4628" t="s">
        <v>1339</v>
      </c>
      <c r="X4628">
        <v>46112</v>
      </c>
      <c r="Y4628" t="s">
        <v>3559</v>
      </c>
      <c r="Z4628">
        <v>33</v>
      </c>
      <c r="AA4628">
        <v>5</v>
      </c>
      <c r="AB4628">
        <v>4</v>
      </c>
      <c r="AC4628" t="s">
        <v>1343</v>
      </c>
      <c r="AF4628" t="s">
        <v>1343</v>
      </c>
      <c r="AI4628" t="s">
        <v>1339</v>
      </c>
      <c r="AJ4628">
        <v>55</v>
      </c>
      <c r="AL4628">
        <v>33</v>
      </c>
      <c r="AM4628">
        <v>33</v>
      </c>
      <c r="AN4628">
        <v>0.15151515151515199</v>
      </c>
      <c r="AO4628">
        <v>1.6666666666666701</v>
      </c>
    </row>
    <row r="4629" spans="1:41" hidden="1" x14ac:dyDescent="0.3">
      <c r="A4629" t="s">
        <v>1332</v>
      </c>
      <c r="B4629" t="s">
        <v>1332</v>
      </c>
      <c r="C4629" t="s">
        <v>1371</v>
      </c>
      <c r="D4629" t="s">
        <v>4033</v>
      </c>
      <c r="E4629">
        <v>2026003</v>
      </c>
      <c r="F4629" t="s">
        <v>7619</v>
      </c>
      <c r="G4629" t="s">
        <v>7485</v>
      </c>
      <c r="I4629" t="s">
        <v>1335</v>
      </c>
      <c r="J4629">
        <v>70</v>
      </c>
      <c r="K4629" t="s">
        <v>7620</v>
      </c>
      <c r="L4629">
        <v>46112</v>
      </c>
      <c r="N4629">
        <v>46157</v>
      </c>
      <c r="P4629" t="s">
        <v>1361</v>
      </c>
      <c r="Q4629" t="s">
        <v>7621</v>
      </c>
      <c r="R4629" t="s">
        <v>1781</v>
      </c>
      <c r="S4629" t="s">
        <v>1353</v>
      </c>
      <c r="U4629" t="s">
        <v>1354</v>
      </c>
      <c r="V4629" t="s">
        <v>1341</v>
      </c>
      <c r="W4629" t="s">
        <v>1355</v>
      </c>
      <c r="AC4629" t="s">
        <v>1343</v>
      </c>
      <c r="AF4629" t="s">
        <v>1343</v>
      </c>
      <c r="AI4629">
        <v>27</v>
      </c>
      <c r="AJ4629">
        <v>115</v>
      </c>
      <c r="AL4629">
        <v>0</v>
      </c>
      <c r="AM4629" t="s">
        <v>1332</v>
      </c>
      <c r="AN4629">
        <v>0</v>
      </c>
      <c r="AO4629">
        <v>0</v>
      </c>
    </row>
    <row r="4630" spans="1:41" hidden="1" x14ac:dyDescent="0.3">
      <c r="C4630" t="s">
        <v>205</v>
      </c>
      <c r="D4630" t="s">
        <v>8965</v>
      </c>
      <c r="F4630" t="s">
        <v>8977</v>
      </c>
      <c r="G4630" t="s">
        <v>8634</v>
      </c>
      <c r="I4630" t="s">
        <v>1335</v>
      </c>
      <c r="J4630">
        <v>0</v>
      </c>
      <c r="K4630" t="s">
        <v>8978</v>
      </c>
      <c r="L4630">
        <v>46128</v>
      </c>
      <c r="N4630">
        <v>46172</v>
      </c>
      <c r="P4630" t="s">
        <v>1337</v>
      </c>
      <c r="Q4630" t="s">
        <v>8979</v>
      </c>
      <c r="U4630" t="s">
        <v>1537</v>
      </c>
      <c r="V4630" t="s">
        <v>1341</v>
      </c>
      <c r="W4630" t="s">
        <v>1355</v>
      </c>
    </row>
    <row r="4631" spans="1:41" hidden="1" x14ac:dyDescent="0.3">
      <c r="C4631" t="s">
        <v>205</v>
      </c>
      <c r="D4631" t="s">
        <v>8692</v>
      </c>
      <c r="F4631" t="s">
        <v>8977</v>
      </c>
      <c r="G4631" t="s">
        <v>8634</v>
      </c>
      <c r="I4631" t="s">
        <v>1335</v>
      </c>
      <c r="J4631">
        <v>0</v>
      </c>
      <c r="K4631" t="s">
        <v>8978</v>
      </c>
      <c r="L4631">
        <v>46128</v>
      </c>
      <c r="N4631">
        <v>46172</v>
      </c>
      <c r="P4631" t="s">
        <v>1337</v>
      </c>
      <c r="Q4631" t="s">
        <v>8979</v>
      </c>
      <c r="U4631" t="s">
        <v>1537</v>
      </c>
      <c r="V4631" t="s">
        <v>1341</v>
      </c>
      <c r="W4631" t="s">
        <v>1355</v>
      </c>
    </row>
    <row r="4632" spans="1:41" hidden="1" x14ac:dyDescent="0.3">
      <c r="A4632" t="s">
        <v>1332</v>
      </c>
      <c r="B4632" t="s">
        <v>1332</v>
      </c>
      <c r="C4632" t="s">
        <v>39</v>
      </c>
      <c r="D4632" t="s">
        <v>3069</v>
      </c>
      <c r="E4632">
        <v>2026007</v>
      </c>
      <c r="F4632" t="s">
        <v>8395</v>
      </c>
      <c r="G4632" t="s">
        <v>8396</v>
      </c>
      <c r="I4632" t="s">
        <v>1335</v>
      </c>
      <c r="J4632">
        <v>150</v>
      </c>
      <c r="K4632" t="s">
        <v>8397</v>
      </c>
      <c r="L4632">
        <v>46122</v>
      </c>
      <c r="N4632">
        <v>46157</v>
      </c>
      <c r="P4632" t="s">
        <v>1337</v>
      </c>
      <c r="Q4632" t="s">
        <v>8398</v>
      </c>
      <c r="R4632" t="s">
        <v>1781</v>
      </c>
      <c r="S4632" t="s">
        <v>1332</v>
      </c>
      <c r="U4632" t="s">
        <v>1340</v>
      </c>
      <c r="V4632" t="s">
        <v>1341</v>
      </c>
      <c r="W4632" t="s">
        <v>1355</v>
      </c>
      <c r="AC4632" t="s">
        <v>1343</v>
      </c>
      <c r="AF4632" t="s">
        <v>1343</v>
      </c>
      <c r="AI4632">
        <v>27</v>
      </c>
      <c r="AJ4632">
        <v>215</v>
      </c>
      <c r="AL4632">
        <v>0</v>
      </c>
      <c r="AM4632" t="s">
        <v>1332</v>
      </c>
      <c r="AN4632">
        <v>0</v>
      </c>
      <c r="AO4632">
        <v>0</v>
      </c>
    </row>
    <row r="4633" spans="1:41" hidden="1" x14ac:dyDescent="0.3">
      <c r="A4633" t="s">
        <v>1332</v>
      </c>
      <c r="B4633" t="s">
        <v>1332</v>
      </c>
      <c r="C4633" t="s">
        <v>39</v>
      </c>
      <c r="D4633" t="s">
        <v>7588</v>
      </c>
      <c r="E4633">
        <v>2026020</v>
      </c>
      <c r="F4633" t="s">
        <v>8395</v>
      </c>
      <c r="G4633" t="s">
        <v>4636</v>
      </c>
      <c r="I4633" t="s">
        <v>1335</v>
      </c>
      <c r="J4633">
        <v>100</v>
      </c>
      <c r="K4633" t="s">
        <v>8397</v>
      </c>
      <c r="L4633">
        <v>46122</v>
      </c>
      <c r="N4633">
        <v>46157</v>
      </c>
      <c r="P4633" t="s">
        <v>1337</v>
      </c>
      <c r="Q4633" t="s">
        <v>8398</v>
      </c>
      <c r="R4633" t="s">
        <v>1781</v>
      </c>
      <c r="S4633" t="s">
        <v>1332</v>
      </c>
      <c r="U4633" t="s">
        <v>1340</v>
      </c>
      <c r="V4633" t="s">
        <v>1341</v>
      </c>
      <c r="W4633" t="s">
        <v>1355</v>
      </c>
      <c r="AC4633" t="s">
        <v>1343</v>
      </c>
      <c r="AF4633" t="s">
        <v>1343</v>
      </c>
      <c r="AI4633">
        <v>27</v>
      </c>
      <c r="AJ4633">
        <v>155</v>
      </c>
      <c r="AL4633">
        <v>0</v>
      </c>
      <c r="AM4633" t="s">
        <v>1332</v>
      </c>
      <c r="AN4633">
        <v>0</v>
      </c>
      <c r="AO4633">
        <v>0</v>
      </c>
    </row>
    <row r="4634" spans="1:41" hidden="1" x14ac:dyDescent="0.3">
      <c r="A4634" t="s">
        <v>1332</v>
      </c>
      <c r="B4634" t="s">
        <v>1332</v>
      </c>
      <c r="C4634" t="s">
        <v>39</v>
      </c>
      <c r="D4634" t="s">
        <v>7170</v>
      </c>
      <c r="E4634">
        <v>2026056</v>
      </c>
      <c r="F4634" t="s">
        <v>8395</v>
      </c>
      <c r="G4634" t="s">
        <v>4636</v>
      </c>
      <c r="I4634" t="s">
        <v>1335</v>
      </c>
      <c r="J4634">
        <v>100</v>
      </c>
      <c r="K4634" t="s">
        <v>8397</v>
      </c>
      <c r="L4634">
        <v>46122</v>
      </c>
      <c r="N4634">
        <v>46157</v>
      </c>
      <c r="P4634" t="s">
        <v>1337</v>
      </c>
      <c r="Q4634" t="s">
        <v>8398</v>
      </c>
      <c r="R4634" t="s">
        <v>1781</v>
      </c>
      <c r="S4634" t="s">
        <v>1332</v>
      </c>
      <c r="U4634" t="s">
        <v>1340</v>
      </c>
      <c r="V4634" t="s">
        <v>1341</v>
      </c>
      <c r="W4634" t="s">
        <v>1355</v>
      </c>
      <c r="AC4634" t="s">
        <v>1343</v>
      </c>
      <c r="AF4634" t="s">
        <v>1343</v>
      </c>
      <c r="AI4634">
        <v>27</v>
      </c>
      <c r="AJ4634">
        <v>100</v>
      </c>
      <c r="AL4634">
        <v>0</v>
      </c>
      <c r="AM4634" t="s">
        <v>1332</v>
      </c>
      <c r="AN4634">
        <v>0</v>
      </c>
      <c r="AO4634">
        <v>0</v>
      </c>
    </row>
    <row r="4635" spans="1:41" hidden="1" x14ac:dyDescent="0.3">
      <c r="A4635" t="s">
        <v>1332</v>
      </c>
      <c r="B4635" t="s">
        <v>1332</v>
      </c>
      <c r="C4635" t="s">
        <v>39</v>
      </c>
      <c r="D4635" t="s">
        <v>7174</v>
      </c>
      <c r="E4635" t="s">
        <v>7175</v>
      </c>
      <c r="F4635" t="s">
        <v>8395</v>
      </c>
      <c r="G4635" t="s">
        <v>4636</v>
      </c>
      <c r="I4635" t="s">
        <v>1335</v>
      </c>
      <c r="J4635">
        <v>0</v>
      </c>
      <c r="K4635" t="s">
        <v>8397</v>
      </c>
      <c r="L4635">
        <v>46122</v>
      </c>
      <c r="N4635">
        <v>46157</v>
      </c>
      <c r="P4635" t="s">
        <v>1337</v>
      </c>
      <c r="Q4635" t="s">
        <v>8398</v>
      </c>
      <c r="R4635" t="s">
        <v>1781</v>
      </c>
      <c r="S4635" t="s">
        <v>1332</v>
      </c>
      <c r="U4635" t="s">
        <v>1340</v>
      </c>
      <c r="V4635" t="s">
        <v>1341</v>
      </c>
      <c r="W4635" t="s">
        <v>1355</v>
      </c>
      <c r="AC4635" t="s">
        <v>1343</v>
      </c>
      <c r="AF4635" t="s">
        <v>1343</v>
      </c>
      <c r="AI4635">
        <v>27</v>
      </c>
      <c r="AJ4635">
        <v>0</v>
      </c>
      <c r="AL4635">
        <v>0</v>
      </c>
      <c r="AM4635" t="s">
        <v>1332</v>
      </c>
      <c r="AN4635">
        <v>0</v>
      </c>
      <c r="AO4635">
        <v>0</v>
      </c>
    </row>
    <row r="4636" spans="1:41" hidden="1" x14ac:dyDescent="0.3">
      <c r="A4636" t="s">
        <v>1332</v>
      </c>
      <c r="B4636" t="s">
        <v>1332</v>
      </c>
      <c r="C4636" t="s">
        <v>304</v>
      </c>
      <c r="D4636" t="s">
        <v>3692</v>
      </c>
      <c r="E4636">
        <v>2026005</v>
      </c>
      <c r="I4636" t="s">
        <v>1335</v>
      </c>
      <c r="J4636">
        <v>180</v>
      </c>
      <c r="K4636" t="s">
        <v>4037</v>
      </c>
      <c r="L4636">
        <v>46058</v>
      </c>
      <c r="N4636">
        <v>46132</v>
      </c>
      <c r="P4636" t="s">
        <v>1361</v>
      </c>
      <c r="Q4636" t="s">
        <v>4038</v>
      </c>
      <c r="R4636" t="s">
        <v>3490</v>
      </c>
      <c r="S4636" t="s">
        <v>1332</v>
      </c>
      <c r="U4636" t="s">
        <v>1340</v>
      </c>
      <c r="V4636" t="s">
        <v>1341</v>
      </c>
      <c r="W4636" t="s">
        <v>1355</v>
      </c>
      <c r="AC4636" t="s">
        <v>1343</v>
      </c>
      <c r="AF4636" t="s">
        <v>1343</v>
      </c>
      <c r="AI4636">
        <v>2</v>
      </c>
      <c r="AJ4636">
        <v>290</v>
      </c>
      <c r="AL4636">
        <v>0</v>
      </c>
      <c r="AM4636" t="s">
        <v>1332</v>
      </c>
      <c r="AN4636">
        <v>0</v>
      </c>
      <c r="AO4636">
        <v>0</v>
      </c>
    </row>
    <row r="4637" spans="1:41" hidden="1" x14ac:dyDescent="0.3">
      <c r="A4637" t="s">
        <v>1332</v>
      </c>
      <c r="B4637" t="s">
        <v>1379</v>
      </c>
      <c r="C4637" t="s">
        <v>304</v>
      </c>
      <c r="D4637" t="s">
        <v>3708</v>
      </c>
      <c r="E4637">
        <v>2025322</v>
      </c>
      <c r="I4637" t="s">
        <v>1335</v>
      </c>
      <c r="J4637">
        <v>180</v>
      </c>
      <c r="K4637" t="s">
        <v>4037</v>
      </c>
      <c r="L4637">
        <v>46058</v>
      </c>
      <c r="N4637">
        <v>46132</v>
      </c>
      <c r="P4637" t="s">
        <v>1361</v>
      </c>
      <c r="Q4637" t="s">
        <v>4038</v>
      </c>
      <c r="R4637" t="s">
        <v>3490</v>
      </c>
      <c r="S4637" t="s">
        <v>1332</v>
      </c>
      <c r="U4637" t="s">
        <v>1340</v>
      </c>
      <c r="V4637" t="s">
        <v>1341</v>
      </c>
      <c r="W4637" t="s">
        <v>1355</v>
      </c>
      <c r="AC4637" t="s">
        <v>1343</v>
      </c>
      <c r="AF4637" t="s">
        <v>1343</v>
      </c>
      <c r="AI4637">
        <v>2</v>
      </c>
      <c r="AJ4637">
        <v>270</v>
      </c>
      <c r="AL4637">
        <v>0</v>
      </c>
      <c r="AM4637" t="s">
        <v>1332</v>
      </c>
      <c r="AN4637">
        <v>0</v>
      </c>
      <c r="AO4637">
        <v>0</v>
      </c>
    </row>
    <row r="4638" spans="1:41" hidden="1" x14ac:dyDescent="0.3">
      <c r="A4638" t="s">
        <v>1332</v>
      </c>
      <c r="B4638" t="s">
        <v>1379</v>
      </c>
      <c r="C4638" t="s">
        <v>304</v>
      </c>
      <c r="D4638" t="s">
        <v>3882</v>
      </c>
      <c r="E4638">
        <v>2025322</v>
      </c>
      <c r="I4638" t="s">
        <v>1335</v>
      </c>
      <c r="J4638">
        <v>0</v>
      </c>
      <c r="K4638" t="s">
        <v>4037</v>
      </c>
      <c r="L4638">
        <v>46058</v>
      </c>
      <c r="N4638">
        <v>46132</v>
      </c>
      <c r="P4638" t="s">
        <v>1361</v>
      </c>
      <c r="Q4638" t="s">
        <v>4038</v>
      </c>
      <c r="R4638" t="s">
        <v>3490</v>
      </c>
      <c r="S4638" t="s">
        <v>1332</v>
      </c>
      <c r="U4638" t="s">
        <v>1340</v>
      </c>
      <c r="V4638" t="s">
        <v>1341</v>
      </c>
      <c r="W4638" t="s">
        <v>1355</v>
      </c>
      <c r="AC4638" t="s">
        <v>1343</v>
      </c>
      <c r="AF4638" t="s">
        <v>1343</v>
      </c>
      <c r="AI4638">
        <v>2</v>
      </c>
      <c r="AJ4638">
        <v>90</v>
      </c>
      <c r="AL4638">
        <v>0</v>
      </c>
      <c r="AM4638" t="s">
        <v>1332</v>
      </c>
      <c r="AN4638">
        <v>0</v>
      </c>
      <c r="AO4638">
        <v>0</v>
      </c>
    </row>
    <row r="4639" spans="1:41" hidden="1" x14ac:dyDescent="0.3">
      <c r="A4639" t="s">
        <v>1332</v>
      </c>
      <c r="B4639" t="s">
        <v>1332</v>
      </c>
      <c r="C4639" t="s">
        <v>1386</v>
      </c>
      <c r="D4639" t="s">
        <v>1438</v>
      </c>
      <c r="E4639">
        <v>2025933</v>
      </c>
      <c r="I4639" t="s">
        <v>1335</v>
      </c>
      <c r="J4639">
        <v>200</v>
      </c>
      <c r="K4639" t="s">
        <v>3834</v>
      </c>
      <c r="L4639">
        <v>46056</v>
      </c>
      <c r="N4639">
        <v>46101</v>
      </c>
      <c r="P4639" t="s">
        <v>1361</v>
      </c>
      <c r="Q4639" t="s">
        <v>3835</v>
      </c>
      <c r="R4639" t="s">
        <v>1339</v>
      </c>
      <c r="S4639" t="s">
        <v>1332</v>
      </c>
      <c r="U4639" t="s">
        <v>1340</v>
      </c>
      <c r="V4639" t="s">
        <v>1402</v>
      </c>
      <c r="W4639" t="s">
        <v>1339</v>
      </c>
      <c r="X4639">
        <v>46080</v>
      </c>
      <c r="Y4639" t="s">
        <v>3836</v>
      </c>
      <c r="AC4639" t="s">
        <v>1343</v>
      </c>
      <c r="AF4639" t="s">
        <v>1343</v>
      </c>
      <c r="AI4639" t="s">
        <v>1339</v>
      </c>
      <c r="AJ4639">
        <v>250</v>
      </c>
      <c r="AL4639">
        <v>0</v>
      </c>
      <c r="AM4639">
        <v>0</v>
      </c>
      <c r="AN4639">
        <v>0</v>
      </c>
      <c r="AO4639">
        <v>0</v>
      </c>
    </row>
    <row r="4640" spans="1:41" hidden="1" x14ac:dyDescent="0.3">
      <c r="A4640" t="s">
        <v>1332</v>
      </c>
      <c r="B4640" t="s">
        <v>1332</v>
      </c>
      <c r="C4640" t="s">
        <v>1386</v>
      </c>
      <c r="D4640" t="s">
        <v>1755</v>
      </c>
      <c r="E4640">
        <v>2025329</v>
      </c>
      <c r="I4640" t="s">
        <v>1335</v>
      </c>
      <c r="J4640">
        <v>0</v>
      </c>
      <c r="K4640" t="s">
        <v>3834</v>
      </c>
      <c r="L4640">
        <v>46056</v>
      </c>
      <c r="N4640">
        <v>46101</v>
      </c>
      <c r="P4640" t="s">
        <v>1361</v>
      </c>
      <c r="Q4640" t="s">
        <v>3835</v>
      </c>
      <c r="R4640" t="s">
        <v>1339</v>
      </c>
      <c r="S4640" t="s">
        <v>1332</v>
      </c>
      <c r="U4640" t="s">
        <v>1340</v>
      </c>
      <c r="V4640" t="s">
        <v>1402</v>
      </c>
      <c r="W4640" t="s">
        <v>1339</v>
      </c>
      <c r="X4640">
        <v>46080</v>
      </c>
      <c r="Y4640" t="s">
        <v>3836</v>
      </c>
      <c r="AC4640" t="s">
        <v>1343</v>
      </c>
      <c r="AF4640" t="s">
        <v>1343</v>
      </c>
      <c r="AI4640" t="s">
        <v>1339</v>
      </c>
      <c r="AJ4640">
        <v>52</v>
      </c>
      <c r="AL4640" t="s">
        <v>1332</v>
      </c>
      <c r="AM4640" t="s">
        <v>1332</v>
      </c>
      <c r="AN4640">
        <v>0</v>
      </c>
      <c r="AO4640">
        <v>0</v>
      </c>
    </row>
    <row r="4641" spans="1:41" hidden="1" x14ac:dyDescent="0.3">
      <c r="A4641" t="s">
        <v>1332</v>
      </c>
      <c r="B4641" t="s">
        <v>1332</v>
      </c>
      <c r="C4641" t="s">
        <v>1386</v>
      </c>
      <c r="D4641" t="s">
        <v>3368</v>
      </c>
      <c r="E4641">
        <v>2025505</v>
      </c>
      <c r="I4641" t="s">
        <v>1335</v>
      </c>
      <c r="J4641">
        <v>200</v>
      </c>
      <c r="K4641" t="s">
        <v>3834</v>
      </c>
      <c r="L4641">
        <v>46056</v>
      </c>
      <c r="N4641">
        <v>46101</v>
      </c>
      <c r="P4641" t="s">
        <v>1361</v>
      </c>
      <c r="Q4641" t="s">
        <v>3835</v>
      </c>
      <c r="R4641" t="s">
        <v>1339</v>
      </c>
      <c r="S4641" t="s">
        <v>1332</v>
      </c>
      <c r="U4641" t="s">
        <v>1340</v>
      </c>
      <c r="V4641" t="s">
        <v>1402</v>
      </c>
      <c r="W4641" t="s">
        <v>1339</v>
      </c>
      <c r="X4641">
        <v>46109</v>
      </c>
      <c r="Y4641" t="s">
        <v>3837</v>
      </c>
      <c r="AC4641" t="s">
        <v>1343</v>
      </c>
      <c r="AF4641" t="s">
        <v>1343</v>
      </c>
      <c r="AI4641" t="s">
        <v>1339</v>
      </c>
      <c r="AJ4641">
        <v>255</v>
      </c>
      <c r="AL4641">
        <v>0</v>
      </c>
      <c r="AM4641">
        <v>0</v>
      </c>
      <c r="AN4641">
        <v>0</v>
      </c>
      <c r="AO4641">
        <v>0</v>
      </c>
    </row>
    <row r="4642" spans="1:41" hidden="1" x14ac:dyDescent="0.3">
      <c r="A4642" t="s">
        <v>1332</v>
      </c>
      <c r="B4642" t="s">
        <v>1332</v>
      </c>
      <c r="C4642" t="s">
        <v>1386</v>
      </c>
      <c r="D4642" t="s">
        <v>2091</v>
      </c>
      <c r="E4642">
        <v>2025339</v>
      </c>
      <c r="I4642" t="s">
        <v>1335</v>
      </c>
      <c r="J4642">
        <v>0</v>
      </c>
      <c r="K4642" t="s">
        <v>3834</v>
      </c>
      <c r="L4642">
        <v>46056</v>
      </c>
      <c r="N4642">
        <v>46101</v>
      </c>
      <c r="P4642" t="s">
        <v>1361</v>
      </c>
      <c r="Q4642" t="s">
        <v>3835</v>
      </c>
      <c r="R4642" t="s">
        <v>1339</v>
      </c>
      <c r="S4642" t="s">
        <v>1332</v>
      </c>
      <c r="U4642" t="s">
        <v>1340</v>
      </c>
      <c r="V4642" t="s">
        <v>1402</v>
      </c>
      <c r="W4642" t="s">
        <v>1339</v>
      </c>
      <c r="X4642">
        <v>46109</v>
      </c>
      <c r="Y4642" t="s">
        <v>3837</v>
      </c>
      <c r="AC4642" t="s">
        <v>1343</v>
      </c>
      <c r="AF4642" t="s">
        <v>1343</v>
      </c>
      <c r="AI4642" t="s">
        <v>1339</v>
      </c>
      <c r="AJ4642">
        <v>58</v>
      </c>
      <c r="AL4642" t="s">
        <v>1332</v>
      </c>
      <c r="AM4642" t="s">
        <v>1332</v>
      </c>
      <c r="AN4642">
        <v>0</v>
      </c>
      <c r="AO4642">
        <v>0</v>
      </c>
    </row>
    <row r="4643" spans="1:41" hidden="1" x14ac:dyDescent="0.3">
      <c r="A4643" t="s">
        <v>1332</v>
      </c>
      <c r="B4643" t="s">
        <v>1332</v>
      </c>
      <c r="C4643" t="s">
        <v>1359</v>
      </c>
      <c r="D4643" t="s">
        <v>2962</v>
      </c>
      <c r="E4643">
        <v>2025945</v>
      </c>
      <c r="F4643" t="s">
        <v>6580</v>
      </c>
      <c r="G4643" t="s">
        <v>6581</v>
      </c>
      <c r="I4643" t="s">
        <v>1335</v>
      </c>
      <c r="J4643">
        <v>200</v>
      </c>
      <c r="K4643" t="s">
        <v>3834</v>
      </c>
      <c r="L4643">
        <v>46101</v>
      </c>
      <c r="N4643">
        <v>46152</v>
      </c>
      <c r="P4643" t="s">
        <v>1361</v>
      </c>
      <c r="Q4643" t="s">
        <v>3835</v>
      </c>
      <c r="R4643" t="s">
        <v>1781</v>
      </c>
      <c r="S4643" t="s">
        <v>1332</v>
      </c>
      <c r="U4643" t="s">
        <v>1340</v>
      </c>
      <c r="V4643" t="s">
        <v>1341</v>
      </c>
      <c r="W4643" t="s">
        <v>1355</v>
      </c>
      <c r="AC4643" t="s">
        <v>1343</v>
      </c>
      <c r="AF4643" t="s">
        <v>1343</v>
      </c>
      <c r="AI4643">
        <v>22</v>
      </c>
      <c r="AJ4643">
        <v>260</v>
      </c>
      <c r="AL4643">
        <v>0</v>
      </c>
      <c r="AM4643" t="s">
        <v>1332</v>
      </c>
      <c r="AN4643">
        <v>0</v>
      </c>
      <c r="AO4643">
        <v>0</v>
      </c>
    </row>
    <row r="4644" spans="1:41" hidden="1" x14ac:dyDescent="0.3">
      <c r="A4644" t="s">
        <v>1332</v>
      </c>
      <c r="B4644" t="s">
        <v>1332</v>
      </c>
      <c r="C4644" t="s">
        <v>39</v>
      </c>
      <c r="D4644" t="s">
        <v>6423</v>
      </c>
      <c r="E4644" t="s">
        <v>6424</v>
      </c>
      <c r="F4644" t="s">
        <v>6580</v>
      </c>
      <c r="G4644" t="s">
        <v>4636</v>
      </c>
      <c r="I4644" t="s">
        <v>1335</v>
      </c>
      <c r="J4644">
        <v>200</v>
      </c>
      <c r="K4644" t="s">
        <v>3834</v>
      </c>
      <c r="L4644">
        <v>46114</v>
      </c>
      <c r="N4644">
        <v>46157</v>
      </c>
      <c r="P4644" t="s">
        <v>1361</v>
      </c>
      <c r="Q4644" t="s">
        <v>7802</v>
      </c>
      <c r="R4644" t="s">
        <v>1781</v>
      </c>
      <c r="S4644" t="s">
        <v>1332</v>
      </c>
      <c r="U4644" t="s">
        <v>1340</v>
      </c>
      <c r="V4644" t="s">
        <v>1341</v>
      </c>
      <c r="W4644" t="s">
        <v>1355</v>
      </c>
      <c r="AC4644" t="s">
        <v>1343</v>
      </c>
      <c r="AF4644" t="s">
        <v>1343</v>
      </c>
      <c r="AI4644">
        <v>27</v>
      </c>
      <c r="AJ4644">
        <v>230</v>
      </c>
      <c r="AL4644">
        <v>0</v>
      </c>
      <c r="AM4644" t="s">
        <v>1332</v>
      </c>
      <c r="AN4644">
        <v>0</v>
      </c>
      <c r="AO4644">
        <v>0</v>
      </c>
    </row>
    <row r="4645" spans="1:41" hidden="1" x14ac:dyDescent="0.3">
      <c r="A4645" t="s">
        <v>1332</v>
      </c>
      <c r="B4645" t="s">
        <v>1332</v>
      </c>
      <c r="C4645" t="s">
        <v>39</v>
      </c>
      <c r="D4645" t="s">
        <v>7163</v>
      </c>
      <c r="E4645" t="s">
        <v>7164</v>
      </c>
      <c r="F4645" t="s">
        <v>6580</v>
      </c>
      <c r="I4645" t="s">
        <v>1335</v>
      </c>
      <c r="J4645">
        <v>0</v>
      </c>
      <c r="K4645" t="s">
        <v>3834</v>
      </c>
      <c r="L4645">
        <v>46114</v>
      </c>
      <c r="N4645">
        <v>46157</v>
      </c>
      <c r="P4645" t="s">
        <v>1361</v>
      </c>
      <c r="Q4645" t="s">
        <v>7802</v>
      </c>
      <c r="R4645" t="s">
        <v>1781</v>
      </c>
      <c r="S4645" t="s">
        <v>1332</v>
      </c>
      <c r="U4645" t="s">
        <v>1340</v>
      </c>
      <c r="V4645" t="s">
        <v>1341</v>
      </c>
      <c r="W4645" t="s">
        <v>1355</v>
      </c>
      <c r="AC4645" t="s">
        <v>1343</v>
      </c>
      <c r="AF4645" t="s">
        <v>1343</v>
      </c>
      <c r="AI4645">
        <v>27</v>
      </c>
      <c r="AJ4645">
        <v>0</v>
      </c>
      <c r="AL4645">
        <v>0</v>
      </c>
      <c r="AM4645" t="s">
        <v>1332</v>
      </c>
      <c r="AN4645">
        <v>0</v>
      </c>
      <c r="AO4645">
        <v>0</v>
      </c>
    </row>
    <row r="4646" spans="1:41" hidden="1" x14ac:dyDescent="0.3">
      <c r="A4646" t="s">
        <v>1332</v>
      </c>
      <c r="B4646" t="s">
        <v>1332</v>
      </c>
      <c r="C4646" t="s">
        <v>39</v>
      </c>
      <c r="D4646" t="s">
        <v>7165</v>
      </c>
      <c r="E4646" t="s">
        <v>7166</v>
      </c>
      <c r="F4646" t="s">
        <v>6580</v>
      </c>
      <c r="G4646" t="s">
        <v>4636</v>
      </c>
      <c r="I4646" t="s">
        <v>1335</v>
      </c>
      <c r="J4646">
        <v>0</v>
      </c>
      <c r="K4646" t="s">
        <v>3834</v>
      </c>
      <c r="L4646">
        <v>46114</v>
      </c>
      <c r="N4646">
        <v>46157</v>
      </c>
      <c r="P4646" t="s">
        <v>1361</v>
      </c>
      <c r="Q4646" t="s">
        <v>7802</v>
      </c>
      <c r="R4646" t="s">
        <v>1781</v>
      </c>
      <c r="S4646" t="s">
        <v>1332</v>
      </c>
      <c r="U4646" t="s">
        <v>1340</v>
      </c>
      <c r="V4646" t="s">
        <v>1341</v>
      </c>
      <c r="W4646" t="s">
        <v>1355</v>
      </c>
      <c r="AC4646" t="s">
        <v>1343</v>
      </c>
      <c r="AF4646" t="s">
        <v>1343</v>
      </c>
      <c r="AI4646">
        <v>27</v>
      </c>
      <c r="AJ4646">
        <v>0</v>
      </c>
      <c r="AL4646">
        <v>0</v>
      </c>
      <c r="AM4646" t="s">
        <v>1332</v>
      </c>
      <c r="AN4646">
        <v>0</v>
      </c>
      <c r="AO4646">
        <v>0</v>
      </c>
    </row>
    <row r="4647" spans="1:41" hidden="1" x14ac:dyDescent="0.3">
      <c r="A4647" t="s">
        <v>1332</v>
      </c>
      <c r="B4647" t="s">
        <v>1332</v>
      </c>
      <c r="C4647" t="s">
        <v>39</v>
      </c>
      <c r="D4647" t="s">
        <v>7158</v>
      </c>
      <c r="E4647" t="s">
        <v>7159</v>
      </c>
      <c r="F4647" t="s">
        <v>6580</v>
      </c>
      <c r="G4647" t="s">
        <v>4636</v>
      </c>
      <c r="I4647" t="s">
        <v>1335</v>
      </c>
      <c r="J4647">
        <v>0</v>
      </c>
      <c r="K4647" t="s">
        <v>3834</v>
      </c>
      <c r="L4647">
        <v>46114</v>
      </c>
      <c r="N4647">
        <v>46157</v>
      </c>
      <c r="P4647" t="s">
        <v>1361</v>
      </c>
      <c r="Q4647" t="s">
        <v>7802</v>
      </c>
      <c r="R4647" t="s">
        <v>1781</v>
      </c>
      <c r="S4647" t="s">
        <v>1332</v>
      </c>
      <c r="U4647" t="s">
        <v>1340</v>
      </c>
      <c r="V4647" t="s">
        <v>1341</v>
      </c>
      <c r="W4647" t="s">
        <v>1355</v>
      </c>
      <c r="AC4647" t="s">
        <v>1343</v>
      </c>
      <c r="AF4647" t="s">
        <v>1343</v>
      </c>
      <c r="AI4647">
        <v>27</v>
      </c>
      <c r="AJ4647">
        <v>35</v>
      </c>
      <c r="AL4647">
        <v>0</v>
      </c>
      <c r="AM4647" t="s">
        <v>1332</v>
      </c>
      <c r="AN4647">
        <v>0</v>
      </c>
      <c r="AO4647">
        <v>0</v>
      </c>
    </row>
    <row r="4648" spans="1:41" hidden="1" x14ac:dyDescent="0.3">
      <c r="A4648" t="s">
        <v>1332</v>
      </c>
      <c r="B4648" t="s">
        <v>1332</v>
      </c>
      <c r="C4648" t="s">
        <v>1371</v>
      </c>
      <c r="D4648" t="s">
        <v>2962</v>
      </c>
      <c r="E4648">
        <v>2025945</v>
      </c>
      <c r="F4648" t="s">
        <v>7641</v>
      </c>
      <c r="G4648" t="s">
        <v>7642</v>
      </c>
      <c r="I4648" t="s">
        <v>1335</v>
      </c>
      <c r="J4648">
        <v>400</v>
      </c>
      <c r="K4648" t="s">
        <v>7643</v>
      </c>
      <c r="L4648">
        <v>46112</v>
      </c>
      <c r="N4648">
        <v>46157</v>
      </c>
      <c r="P4648" t="s">
        <v>1361</v>
      </c>
      <c r="Q4648" t="s">
        <v>3641</v>
      </c>
      <c r="R4648" t="s">
        <v>1781</v>
      </c>
      <c r="S4648" t="s">
        <v>1332</v>
      </c>
      <c r="U4648" t="s">
        <v>1340</v>
      </c>
      <c r="V4648" t="s">
        <v>1341</v>
      </c>
      <c r="W4648" t="s">
        <v>1355</v>
      </c>
      <c r="AC4648" t="s">
        <v>1343</v>
      </c>
      <c r="AF4648" t="s">
        <v>1343</v>
      </c>
      <c r="AI4648">
        <v>27</v>
      </c>
      <c r="AJ4648">
        <v>460</v>
      </c>
      <c r="AL4648">
        <v>0</v>
      </c>
      <c r="AM4648" t="s">
        <v>1332</v>
      </c>
      <c r="AN4648">
        <v>0</v>
      </c>
      <c r="AO4648">
        <v>0</v>
      </c>
    </row>
    <row r="4649" spans="1:41" hidden="1" x14ac:dyDescent="0.3">
      <c r="A4649" t="s">
        <v>1332</v>
      </c>
      <c r="B4649" t="s">
        <v>1332</v>
      </c>
      <c r="C4649" t="s">
        <v>1371</v>
      </c>
      <c r="D4649" t="s">
        <v>3474</v>
      </c>
      <c r="E4649">
        <v>2026028</v>
      </c>
      <c r="F4649" t="s">
        <v>7641</v>
      </c>
      <c r="G4649" t="s">
        <v>7642</v>
      </c>
      <c r="I4649" t="s">
        <v>1335</v>
      </c>
      <c r="J4649">
        <v>400</v>
      </c>
      <c r="K4649" t="s">
        <v>7643</v>
      </c>
      <c r="L4649">
        <v>46112</v>
      </c>
      <c r="N4649">
        <v>46157</v>
      </c>
      <c r="P4649" t="s">
        <v>1361</v>
      </c>
      <c r="Q4649" t="s">
        <v>3641</v>
      </c>
      <c r="R4649" t="s">
        <v>1781</v>
      </c>
      <c r="S4649" t="s">
        <v>1332</v>
      </c>
      <c r="U4649" t="s">
        <v>1340</v>
      </c>
      <c r="V4649" t="s">
        <v>1341</v>
      </c>
      <c r="W4649" t="s">
        <v>1355</v>
      </c>
      <c r="AC4649" t="s">
        <v>1343</v>
      </c>
      <c r="AF4649" t="s">
        <v>1343</v>
      </c>
      <c r="AI4649">
        <v>27</v>
      </c>
      <c r="AJ4649">
        <v>440</v>
      </c>
      <c r="AL4649">
        <v>0</v>
      </c>
      <c r="AM4649" t="s">
        <v>1332</v>
      </c>
      <c r="AN4649">
        <v>0</v>
      </c>
      <c r="AO4649">
        <v>0</v>
      </c>
    </row>
    <row r="4650" spans="1:41" hidden="1" x14ac:dyDescent="0.3">
      <c r="A4650" t="s">
        <v>1332</v>
      </c>
      <c r="B4650" t="s">
        <v>1332</v>
      </c>
      <c r="C4650" t="s">
        <v>1371</v>
      </c>
      <c r="D4650" t="s">
        <v>1755</v>
      </c>
      <c r="E4650">
        <v>2025329</v>
      </c>
      <c r="F4650" t="s">
        <v>7641</v>
      </c>
      <c r="G4650" t="s">
        <v>7642</v>
      </c>
      <c r="I4650" t="s">
        <v>1335</v>
      </c>
      <c r="J4650">
        <v>0</v>
      </c>
      <c r="K4650" t="s">
        <v>7643</v>
      </c>
      <c r="L4650">
        <v>46112</v>
      </c>
      <c r="N4650">
        <v>46157</v>
      </c>
      <c r="P4650" t="s">
        <v>1361</v>
      </c>
      <c r="Q4650" t="s">
        <v>3641</v>
      </c>
      <c r="R4650" t="s">
        <v>1781</v>
      </c>
      <c r="S4650" t="s">
        <v>1332</v>
      </c>
      <c r="U4650" t="s">
        <v>1340</v>
      </c>
      <c r="V4650" t="s">
        <v>1341</v>
      </c>
      <c r="W4650" t="s">
        <v>1355</v>
      </c>
      <c r="AC4650" t="s">
        <v>1343</v>
      </c>
      <c r="AF4650" t="s">
        <v>1343</v>
      </c>
      <c r="AI4650">
        <v>27</v>
      </c>
      <c r="AJ4650">
        <v>52</v>
      </c>
      <c r="AL4650">
        <v>0</v>
      </c>
      <c r="AM4650" t="s">
        <v>1332</v>
      </c>
      <c r="AN4650">
        <v>0</v>
      </c>
      <c r="AO4650">
        <v>0</v>
      </c>
    </row>
    <row r="4651" spans="1:41" hidden="1" x14ac:dyDescent="0.3">
      <c r="A4651" t="s">
        <v>1332</v>
      </c>
      <c r="B4651" t="s">
        <v>1332</v>
      </c>
      <c r="C4651" t="s">
        <v>39</v>
      </c>
      <c r="D4651" t="s">
        <v>7591</v>
      </c>
      <c r="E4651">
        <v>2026032</v>
      </c>
      <c r="F4651" t="s">
        <v>7942</v>
      </c>
      <c r="I4651" t="s">
        <v>1335</v>
      </c>
      <c r="J4651">
        <v>380</v>
      </c>
      <c r="K4651" t="s">
        <v>7643</v>
      </c>
      <c r="L4651">
        <v>46115</v>
      </c>
      <c r="N4651">
        <v>46157</v>
      </c>
      <c r="P4651" t="s">
        <v>1361</v>
      </c>
      <c r="Q4651" t="s">
        <v>3641</v>
      </c>
      <c r="R4651" t="s">
        <v>1781</v>
      </c>
      <c r="S4651" t="s">
        <v>1332</v>
      </c>
      <c r="U4651" t="s">
        <v>1340</v>
      </c>
      <c r="V4651" t="s">
        <v>1341</v>
      </c>
      <c r="W4651" t="s">
        <v>1355</v>
      </c>
      <c r="AC4651" t="s">
        <v>1343</v>
      </c>
      <c r="AF4651" t="s">
        <v>1343</v>
      </c>
      <c r="AI4651">
        <v>27</v>
      </c>
      <c r="AJ4651">
        <v>380</v>
      </c>
      <c r="AL4651">
        <v>0</v>
      </c>
      <c r="AM4651" t="s">
        <v>1332</v>
      </c>
      <c r="AN4651">
        <v>0</v>
      </c>
      <c r="AO4651">
        <v>0</v>
      </c>
    </row>
    <row r="4652" spans="1:41" hidden="1" x14ac:dyDescent="0.3">
      <c r="A4652" t="s">
        <v>1332</v>
      </c>
      <c r="B4652" t="s">
        <v>1332</v>
      </c>
      <c r="C4652" t="s">
        <v>205</v>
      </c>
      <c r="D4652" t="s">
        <v>7699</v>
      </c>
      <c r="E4652">
        <v>2026058</v>
      </c>
      <c r="F4652" t="s">
        <v>8475</v>
      </c>
      <c r="G4652" t="s">
        <v>4636</v>
      </c>
      <c r="I4652" t="s">
        <v>1335</v>
      </c>
      <c r="J4652">
        <v>500</v>
      </c>
      <c r="K4652" t="s">
        <v>7643</v>
      </c>
      <c r="L4652">
        <v>46123</v>
      </c>
      <c r="N4652">
        <v>46157</v>
      </c>
      <c r="P4652" t="s">
        <v>1337</v>
      </c>
      <c r="Q4652" t="s">
        <v>3641</v>
      </c>
      <c r="R4652" t="s">
        <v>1781</v>
      </c>
      <c r="S4652" t="s">
        <v>1332</v>
      </c>
      <c r="U4652" t="s">
        <v>1340</v>
      </c>
      <c r="V4652" t="s">
        <v>1341</v>
      </c>
      <c r="W4652" t="s">
        <v>1355</v>
      </c>
      <c r="AC4652" t="s">
        <v>1343</v>
      </c>
      <c r="AF4652" t="s">
        <v>1343</v>
      </c>
      <c r="AI4652">
        <v>27</v>
      </c>
      <c r="AJ4652">
        <v>500</v>
      </c>
      <c r="AL4652">
        <v>0</v>
      </c>
      <c r="AM4652" t="s">
        <v>1332</v>
      </c>
      <c r="AN4652">
        <v>0</v>
      </c>
      <c r="AO4652">
        <v>0</v>
      </c>
    </row>
    <row r="4653" spans="1:41" hidden="1" x14ac:dyDescent="0.3">
      <c r="A4653" t="s">
        <v>1332</v>
      </c>
      <c r="B4653" t="s">
        <v>1332</v>
      </c>
      <c r="C4653" t="s">
        <v>205</v>
      </c>
      <c r="D4653" t="s">
        <v>7588</v>
      </c>
      <c r="E4653">
        <v>2026020</v>
      </c>
      <c r="F4653" t="s">
        <v>8475</v>
      </c>
      <c r="G4653" t="s">
        <v>4636</v>
      </c>
      <c r="I4653" t="s">
        <v>1335</v>
      </c>
      <c r="J4653">
        <v>400</v>
      </c>
      <c r="K4653" t="s">
        <v>7643</v>
      </c>
      <c r="L4653">
        <v>46123</v>
      </c>
      <c r="N4653">
        <v>46157</v>
      </c>
      <c r="P4653" t="s">
        <v>1337</v>
      </c>
      <c r="Q4653" t="s">
        <v>3641</v>
      </c>
      <c r="R4653" t="s">
        <v>1781</v>
      </c>
      <c r="S4653" t="s">
        <v>1332</v>
      </c>
      <c r="U4653" t="s">
        <v>1340</v>
      </c>
      <c r="V4653" t="s">
        <v>1341</v>
      </c>
      <c r="W4653" t="s">
        <v>1355</v>
      </c>
      <c r="AC4653" t="s">
        <v>1343</v>
      </c>
      <c r="AF4653" t="s">
        <v>1343</v>
      </c>
      <c r="AI4653">
        <v>27</v>
      </c>
      <c r="AJ4653">
        <v>455</v>
      </c>
      <c r="AL4653">
        <v>0</v>
      </c>
      <c r="AM4653" t="s">
        <v>1332</v>
      </c>
      <c r="AN4653">
        <v>0</v>
      </c>
      <c r="AO4653">
        <v>0</v>
      </c>
    </row>
    <row r="4654" spans="1:41" hidden="1" x14ac:dyDescent="0.3">
      <c r="A4654" t="s">
        <v>1332</v>
      </c>
      <c r="B4654" t="s">
        <v>1332</v>
      </c>
      <c r="C4654" t="s">
        <v>39</v>
      </c>
      <c r="D4654" t="s">
        <v>1438</v>
      </c>
      <c r="E4654">
        <v>2025933</v>
      </c>
      <c r="I4654" t="s">
        <v>1335</v>
      </c>
      <c r="J4654">
        <v>300</v>
      </c>
      <c r="K4654" t="s">
        <v>4234</v>
      </c>
      <c r="L4654">
        <v>46062</v>
      </c>
      <c r="N4654">
        <v>46113</v>
      </c>
      <c r="P4654" t="s">
        <v>1337</v>
      </c>
      <c r="Q4654" t="s">
        <v>4235</v>
      </c>
      <c r="R4654" t="s">
        <v>1339</v>
      </c>
      <c r="S4654" t="s">
        <v>1332</v>
      </c>
      <c r="U4654" t="s">
        <v>1340</v>
      </c>
      <c r="V4654" t="s">
        <v>1402</v>
      </c>
      <c r="W4654" t="s">
        <v>1339</v>
      </c>
      <c r="X4654">
        <v>46094</v>
      </c>
      <c r="Y4654" t="s">
        <v>4236</v>
      </c>
      <c r="Z4654">
        <v>683</v>
      </c>
      <c r="AA4654">
        <v>225</v>
      </c>
      <c r="AB4654">
        <v>14</v>
      </c>
      <c r="AC4654" t="s">
        <v>1343</v>
      </c>
      <c r="AF4654" t="s">
        <v>1343</v>
      </c>
      <c r="AI4654" t="s">
        <v>1339</v>
      </c>
      <c r="AJ4654">
        <v>350</v>
      </c>
      <c r="AL4654">
        <v>683</v>
      </c>
      <c r="AM4654">
        <v>683</v>
      </c>
      <c r="AN4654">
        <v>0.32942898975109802</v>
      </c>
      <c r="AO4654">
        <v>0.512445095168375</v>
      </c>
    </row>
    <row r="4655" spans="1:41" hidden="1" x14ac:dyDescent="0.3">
      <c r="A4655" t="s">
        <v>1332</v>
      </c>
      <c r="B4655" t="s">
        <v>1332</v>
      </c>
      <c r="C4655" t="s">
        <v>39</v>
      </c>
      <c r="D4655" t="s">
        <v>1755</v>
      </c>
      <c r="E4655">
        <v>2025329</v>
      </c>
      <c r="I4655" t="s">
        <v>1335</v>
      </c>
      <c r="J4655">
        <v>0</v>
      </c>
      <c r="K4655" t="s">
        <v>4234</v>
      </c>
      <c r="L4655">
        <v>46062</v>
      </c>
      <c r="N4655">
        <v>46113</v>
      </c>
      <c r="P4655" t="s">
        <v>1337</v>
      </c>
      <c r="Q4655" t="s">
        <v>4235</v>
      </c>
      <c r="R4655" t="s">
        <v>1339</v>
      </c>
      <c r="S4655" t="s">
        <v>1332</v>
      </c>
      <c r="U4655" t="s">
        <v>1340</v>
      </c>
      <c r="V4655" t="s">
        <v>1402</v>
      </c>
      <c r="W4655" t="s">
        <v>1339</v>
      </c>
      <c r="X4655">
        <v>46094</v>
      </c>
      <c r="Y4655" t="s">
        <v>4236</v>
      </c>
      <c r="Z4655">
        <v>683</v>
      </c>
      <c r="AA4655">
        <v>225</v>
      </c>
      <c r="AB4655">
        <v>14</v>
      </c>
      <c r="AC4655" t="s">
        <v>1343</v>
      </c>
      <c r="AF4655" t="s">
        <v>1343</v>
      </c>
      <c r="AI4655" t="s">
        <v>1339</v>
      </c>
      <c r="AJ4655">
        <v>52</v>
      </c>
      <c r="AL4655" t="s">
        <v>1332</v>
      </c>
      <c r="AM4655" t="s">
        <v>1332</v>
      </c>
      <c r="AN4655">
        <v>0.32942898975109802</v>
      </c>
      <c r="AO4655">
        <v>0</v>
      </c>
    </row>
    <row r="4656" spans="1:41" hidden="1" x14ac:dyDescent="0.3">
      <c r="A4656" t="s">
        <v>1332</v>
      </c>
      <c r="B4656" t="s">
        <v>1332</v>
      </c>
      <c r="C4656" t="s">
        <v>304</v>
      </c>
      <c r="D4656" t="s">
        <v>6419</v>
      </c>
      <c r="E4656">
        <v>2026053</v>
      </c>
      <c r="F4656" t="s">
        <v>6665</v>
      </c>
      <c r="I4656" t="s">
        <v>1335</v>
      </c>
      <c r="J4656">
        <v>350</v>
      </c>
      <c r="K4656" t="s">
        <v>4234</v>
      </c>
      <c r="L4656">
        <v>46101</v>
      </c>
      <c r="N4656">
        <v>46152</v>
      </c>
      <c r="P4656" t="s">
        <v>1420</v>
      </c>
      <c r="Q4656" t="s">
        <v>6666</v>
      </c>
      <c r="R4656" t="s">
        <v>1781</v>
      </c>
      <c r="S4656" t="s">
        <v>1332</v>
      </c>
      <c r="U4656" t="s">
        <v>1340</v>
      </c>
      <c r="V4656" t="s">
        <v>1402</v>
      </c>
      <c r="W4656" t="s">
        <v>1355</v>
      </c>
      <c r="AC4656" t="s">
        <v>1343</v>
      </c>
      <c r="AF4656" t="s">
        <v>1343</v>
      </c>
      <c r="AI4656">
        <v>22</v>
      </c>
      <c r="AJ4656">
        <v>350</v>
      </c>
      <c r="AL4656">
        <v>0</v>
      </c>
      <c r="AM4656" t="s">
        <v>1332</v>
      </c>
      <c r="AN4656">
        <v>0</v>
      </c>
      <c r="AO4656">
        <v>0</v>
      </c>
    </row>
    <row r="4657" spans="1:41" hidden="1" x14ac:dyDescent="0.3">
      <c r="A4657" t="s">
        <v>1332</v>
      </c>
      <c r="B4657" t="s">
        <v>1332</v>
      </c>
      <c r="C4657" t="s">
        <v>304</v>
      </c>
      <c r="D4657" t="s">
        <v>6423</v>
      </c>
      <c r="E4657" t="s">
        <v>6424</v>
      </c>
      <c r="F4657" t="s">
        <v>6665</v>
      </c>
      <c r="I4657" t="s">
        <v>1335</v>
      </c>
      <c r="J4657">
        <v>0</v>
      </c>
      <c r="K4657" t="s">
        <v>4234</v>
      </c>
      <c r="L4657">
        <v>46101</v>
      </c>
      <c r="N4657">
        <v>46152</v>
      </c>
      <c r="P4657" t="s">
        <v>1420</v>
      </c>
      <c r="Q4657" t="s">
        <v>6666</v>
      </c>
      <c r="R4657" t="s">
        <v>1781</v>
      </c>
      <c r="S4657" t="s">
        <v>1332</v>
      </c>
      <c r="U4657" t="s">
        <v>1340</v>
      </c>
      <c r="V4657" t="s">
        <v>1402</v>
      </c>
      <c r="W4657" t="s">
        <v>1355</v>
      </c>
      <c r="AC4657" t="s">
        <v>1343</v>
      </c>
      <c r="AF4657" t="s">
        <v>1343</v>
      </c>
      <c r="AI4657">
        <v>22</v>
      </c>
      <c r="AJ4657">
        <v>30</v>
      </c>
      <c r="AL4657">
        <v>0</v>
      </c>
      <c r="AM4657" t="s">
        <v>1332</v>
      </c>
      <c r="AN4657">
        <v>0</v>
      </c>
      <c r="AO4657">
        <v>0</v>
      </c>
    </row>
    <row r="4658" spans="1:41" hidden="1" x14ac:dyDescent="0.3">
      <c r="A4658" t="s">
        <v>1332</v>
      </c>
      <c r="B4658" t="s">
        <v>1332</v>
      </c>
      <c r="C4658" t="s">
        <v>64</v>
      </c>
      <c r="D4658" t="s">
        <v>7591</v>
      </c>
      <c r="E4658">
        <v>2026032</v>
      </c>
      <c r="F4658" t="s">
        <v>7798</v>
      </c>
      <c r="G4658" t="s">
        <v>4636</v>
      </c>
      <c r="I4658" t="s">
        <v>1335</v>
      </c>
      <c r="J4658">
        <v>350</v>
      </c>
      <c r="K4658" t="s">
        <v>4234</v>
      </c>
      <c r="L4658">
        <v>46113</v>
      </c>
      <c r="N4658">
        <v>46157</v>
      </c>
      <c r="P4658" t="s">
        <v>1337</v>
      </c>
      <c r="Q4658" t="s">
        <v>6666</v>
      </c>
      <c r="R4658" t="s">
        <v>1781</v>
      </c>
      <c r="S4658" t="s">
        <v>1332</v>
      </c>
      <c r="U4658" t="s">
        <v>1340</v>
      </c>
      <c r="V4658" t="s">
        <v>1402</v>
      </c>
      <c r="W4658" t="s">
        <v>1355</v>
      </c>
      <c r="AC4658" t="s">
        <v>1343</v>
      </c>
      <c r="AF4658" t="s">
        <v>1343</v>
      </c>
      <c r="AI4658">
        <v>27</v>
      </c>
      <c r="AJ4658">
        <v>350</v>
      </c>
      <c r="AL4658">
        <v>0</v>
      </c>
      <c r="AM4658" t="s">
        <v>1332</v>
      </c>
      <c r="AN4658">
        <v>0</v>
      </c>
      <c r="AO4658">
        <v>0</v>
      </c>
    </row>
    <row r="4659" spans="1:41" hidden="1" x14ac:dyDescent="0.3">
      <c r="A4659" t="s">
        <v>1332</v>
      </c>
      <c r="B4659" t="s">
        <v>1379</v>
      </c>
      <c r="C4659" t="s">
        <v>304</v>
      </c>
      <c r="D4659" t="s">
        <v>3708</v>
      </c>
      <c r="E4659">
        <v>2025322</v>
      </c>
      <c r="I4659" t="s">
        <v>1335</v>
      </c>
      <c r="J4659">
        <v>600</v>
      </c>
      <c r="K4659" t="s">
        <v>4065</v>
      </c>
      <c r="L4659">
        <v>46057</v>
      </c>
      <c r="N4659">
        <v>46132</v>
      </c>
      <c r="P4659" t="s">
        <v>1337</v>
      </c>
      <c r="R4659" t="s">
        <v>1339</v>
      </c>
      <c r="S4659" t="s">
        <v>1332</v>
      </c>
      <c r="U4659" t="s">
        <v>1340</v>
      </c>
      <c r="V4659" t="s">
        <v>1341</v>
      </c>
      <c r="W4659" t="s">
        <v>1339</v>
      </c>
      <c r="X4659">
        <v>46099</v>
      </c>
      <c r="Y4659" t="s">
        <v>4066</v>
      </c>
      <c r="Z4659">
        <v>86</v>
      </c>
      <c r="AA4659">
        <v>23</v>
      </c>
      <c r="AB4659">
        <v>6</v>
      </c>
      <c r="AC4659" t="s">
        <v>1343</v>
      </c>
      <c r="AF4659" t="s">
        <v>1343</v>
      </c>
      <c r="AI4659" t="s">
        <v>1339</v>
      </c>
      <c r="AJ4659">
        <v>690</v>
      </c>
      <c r="AL4659">
        <v>86</v>
      </c>
      <c r="AM4659">
        <v>86</v>
      </c>
      <c r="AN4659">
        <v>0.26744186046511598</v>
      </c>
      <c r="AO4659">
        <v>8.0232558139534902</v>
      </c>
    </row>
    <row r="4660" spans="1:41" hidden="1" x14ac:dyDescent="0.3">
      <c r="A4660" t="s">
        <v>1332</v>
      </c>
      <c r="B4660" t="s">
        <v>1332</v>
      </c>
      <c r="C4660" t="s">
        <v>304</v>
      </c>
      <c r="D4660" t="s">
        <v>2962</v>
      </c>
      <c r="E4660">
        <v>2025945</v>
      </c>
      <c r="I4660" t="s">
        <v>1335</v>
      </c>
      <c r="J4660">
        <v>420</v>
      </c>
      <c r="K4660" t="s">
        <v>4065</v>
      </c>
      <c r="L4660">
        <v>46057</v>
      </c>
      <c r="N4660">
        <v>46106</v>
      </c>
      <c r="P4660" t="s">
        <v>1337</v>
      </c>
      <c r="R4660" t="s">
        <v>1339</v>
      </c>
      <c r="S4660" t="s">
        <v>1332</v>
      </c>
      <c r="U4660" t="s">
        <v>1340</v>
      </c>
      <c r="V4660" t="s">
        <v>1341</v>
      </c>
      <c r="W4660" t="s">
        <v>1339</v>
      </c>
      <c r="X4660">
        <v>46083</v>
      </c>
      <c r="Y4660" t="s">
        <v>4067</v>
      </c>
      <c r="Z4660">
        <v>2750</v>
      </c>
      <c r="AA4660">
        <v>720</v>
      </c>
      <c r="AB4660">
        <v>25</v>
      </c>
      <c r="AC4660" t="s">
        <v>1408</v>
      </c>
      <c r="AF4660" t="s">
        <v>1343</v>
      </c>
      <c r="AI4660" t="s">
        <v>1339</v>
      </c>
      <c r="AJ4660">
        <v>480</v>
      </c>
      <c r="AL4660">
        <v>2750</v>
      </c>
      <c r="AM4660">
        <v>2750</v>
      </c>
      <c r="AN4660">
        <v>0.26181818181818201</v>
      </c>
      <c r="AO4660">
        <v>0.174545454545455</v>
      </c>
    </row>
    <row r="4661" spans="1:41" hidden="1" x14ac:dyDescent="0.3">
      <c r="A4661" t="s">
        <v>1332</v>
      </c>
      <c r="B4661" t="s">
        <v>1379</v>
      </c>
      <c r="C4661" t="s">
        <v>304</v>
      </c>
      <c r="D4661" t="s">
        <v>3882</v>
      </c>
      <c r="E4661">
        <v>2025322</v>
      </c>
      <c r="I4661" t="s">
        <v>1335</v>
      </c>
      <c r="J4661">
        <v>0</v>
      </c>
      <c r="K4661" t="s">
        <v>4065</v>
      </c>
      <c r="L4661">
        <v>46057</v>
      </c>
      <c r="N4661">
        <v>46132</v>
      </c>
      <c r="P4661" t="s">
        <v>1337</v>
      </c>
      <c r="R4661" t="s">
        <v>1339</v>
      </c>
      <c r="S4661" t="s">
        <v>1332</v>
      </c>
      <c r="U4661" t="s">
        <v>1340</v>
      </c>
      <c r="V4661" t="s">
        <v>1341</v>
      </c>
      <c r="W4661" t="s">
        <v>1339</v>
      </c>
      <c r="X4661">
        <v>46099</v>
      </c>
      <c r="Y4661" t="s">
        <v>4066</v>
      </c>
      <c r="Z4661">
        <v>86</v>
      </c>
      <c r="AA4661">
        <v>23</v>
      </c>
      <c r="AB4661">
        <v>6</v>
      </c>
      <c r="AC4661" t="s">
        <v>1343</v>
      </c>
      <c r="AF4661" t="s">
        <v>1343</v>
      </c>
      <c r="AI4661" t="s">
        <v>1339</v>
      </c>
      <c r="AJ4661">
        <v>90</v>
      </c>
      <c r="AL4661" t="s">
        <v>1332</v>
      </c>
      <c r="AM4661" t="s">
        <v>1332</v>
      </c>
      <c r="AN4661">
        <v>0.26744186046511598</v>
      </c>
      <c r="AO4661">
        <v>0</v>
      </c>
    </row>
    <row r="4662" spans="1:41" hidden="1" x14ac:dyDescent="0.3">
      <c r="A4662" t="s">
        <v>1332</v>
      </c>
      <c r="B4662" t="s">
        <v>1379</v>
      </c>
      <c r="C4662" t="s">
        <v>304</v>
      </c>
      <c r="D4662" t="s">
        <v>3708</v>
      </c>
      <c r="E4662">
        <v>2025322</v>
      </c>
      <c r="I4662" t="s">
        <v>1335</v>
      </c>
      <c r="J4662">
        <v>0</v>
      </c>
      <c r="K4662" t="s">
        <v>4065</v>
      </c>
      <c r="L4662">
        <v>46057</v>
      </c>
      <c r="N4662">
        <v>46132</v>
      </c>
      <c r="P4662" t="s">
        <v>1337</v>
      </c>
      <c r="R4662" t="s">
        <v>1339</v>
      </c>
      <c r="S4662" t="s">
        <v>1332</v>
      </c>
      <c r="U4662" t="s">
        <v>1340</v>
      </c>
      <c r="V4662" t="s">
        <v>1402</v>
      </c>
      <c r="W4662" t="s">
        <v>1339</v>
      </c>
      <c r="X4662">
        <v>46105</v>
      </c>
      <c r="Y4662" t="s">
        <v>7555</v>
      </c>
      <c r="Z4662">
        <v>1652</v>
      </c>
      <c r="AA4662">
        <v>502</v>
      </c>
      <c r="AB4662">
        <v>67</v>
      </c>
      <c r="AC4662" t="s">
        <v>1408</v>
      </c>
      <c r="AF4662" t="s">
        <v>1343</v>
      </c>
      <c r="AI4662" t="s">
        <v>1339</v>
      </c>
      <c r="AJ4662">
        <v>90</v>
      </c>
      <c r="AL4662">
        <v>1652</v>
      </c>
      <c r="AM4662">
        <v>1652</v>
      </c>
      <c r="AN4662">
        <v>0.30387409200968502</v>
      </c>
      <c r="AO4662">
        <v>5.4479418886198498E-2</v>
      </c>
    </row>
    <row r="4663" spans="1:41" hidden="1" x14ac:dyDescent="0.3">
      <c r="A4663" t="s">
        <v>1332</v>
      </c>
      <c r="B4663" t="s">
        <v>1379</v>
      </c>
      <c r="C4663" t="s">
        <v>304</v>
      </c>
      <c r="D4663" t="s">
        <v>3882</v>
      </c>
      <c r="E4663">
        <v>2025322</v>
      </c>
      <c r="I4663" t="s">
        <v>1335</v>
      </c>
      <c r="J4663">
        <v>0</v>
      </c>
      <c r="K4663" t="s">
        <v>4065</v>
      </c>
      <c r="L4663">
        <v>46057</v>
      </c>
      <c r="N4663">
        <v>46132</v>
      </c>
      <c r="P4663" t="s">
        <v>1337</v>
      </c>
      <c r="R4663" t="s">
        <v>1339</v>
      </c>
      <c r="S4663" t="s">
        <v>1332</v>
      </c>
      <c r="U4663" t="s">
        <v>1340</v>
      </c>
      <c r="V4663" t="s">
        <v>1402</v>
      </c>
      <c r="W4663" t="s">
        <v>1339</v>
      </c>
      <c r="X4663">
        <v>46105</v>
      </c>
      <c r="Y4663" t="s">
        <v>7555</v>
      </c>
      <c r="Z4663">
        <v>1652</v>
      </c>
      <c r="AA4663">
        <v>502</v>
      </c>
      <c r="AB4663">
        <v>67</v>
      </c>
      <c r="AC4663" t="s">
        <v>1408</v>
      </c>
      <c r="AF4663" t="s">
        <v>1343</v>
      </c>
      <c r="AI4663" t="s">
        <v>1339</v>
      </c>
      <c r="AJ4663">
        <v>90</v>
      </c>
      <c r="AL4663" t="s">
        <v>1332</v>
      </c>
      <c r="AM4663" t="s">
        <v>1332</v>
      </c>
      <c r="AN4663">
        <v>0.30387409200968502</v>
      </c>
      <c r="AO4663">
        <v>0</v>
      </c>
    </row>
    <row r="4664" spans="1:41" hidden="1" x14ac:dyDescent="0.3">
      <c r="A4664" t="s">
        <v>1332</v>
      </c>
      <c r="B4664" t="s">
        <v>1332</v>
      </c>
      <c r="C4664" t="s">
        <v>1371</v>
      </c>
      <c r="D4664" t="s">
        <v>3072</v>
      </c>
      <c r="E4664">
        <v>2026008</v>
      </c>
      <c r="I4664" t="s">
        <v>1335</v>
      </c>
      <c r="J4664">
        <v>200</v>
      </c>
      <c r="K4664" t="s">
        <v>3073</v>
      </c>
      <c r="L4664">
        <v>46031</v>
      </c>
      <c r="N4664">
        <v>46137</v>
      </c>
      <c r="P4664" t="s">
        <v>1337</v>
      </c>
      <c r="Q4664" t="s">
        <v>3074</v>
      </c>
      <c r="R4664" t="s">
        <v>1339</v>
      </c>
      <c r="S4664" t="s">
        <v>1332</v>
      </c>
      <c r="U4664" t="s">
        <v>1340</v>
      </c>
      <c r="V4664" t="s">
        <v>1341</v>
      </c>
      <c r="W4664" t="s">
        <v>1339</v>
      </c>
      <c r="X4664">
        <v>46117</v>
      </c>
      <c r="Y4664" t="s">
        <v>3075</v>
      </c>
      <c r="Z4664">
        <v>195</v>
      </c>
      <c r="AA4664">
        <v>87</v>
      </c>
      <c r="AB4664">
        <v>10</v>
      </c>
      <c r="AC4664" t="s">
        <v>1343</v>
      </c>
      <c r="AF4664" t="s">
        <v>1343</v>
      </c>
      <c r="AI4664" t="s">
        <v>1339</v>
      </c>
      <c r="AJ4664">
        <v>245</v>
      </c>
      <c r="AL4664">
        <v>195</v>
      </c>
      <c r="AM4664">
        <v>195</v>
      </c>
      <c r="AN4664">
        <v>0.44615384615384601</v>
      </c>
      <c r="AO4664">
        <v>1.2564102564102599</v>
      </c>
    </row>
    <row r="4665" spans="1:41" hidden="1" x14ac:dyDescent="0.3">
      <c r="A4665" t="s">
        <v>1332</v>
      </c>
      <c r="B4665" t="s">
        <v>1332</v>
      </c>
      <c r="C4665" t="s">
        <v>1371</v>
      </c>
      <c r="D4665" t="s">
        <v>3076</v>
      </c>
      <c r="E4665">
        <v>2025502</v>
      </c>
      <c r="I4665" t="s">
        <v>1335</v>
      </c>
      <c r="J4665">
        <v>0</v>
      </c>
      <c r="K4665" t="s">
        <v>3073</v>
      </c>
      <c r="L4665">
        <v>46031</v>
      </c>
      <c r="N4665">
        <v>46137</v>
      </c>
      <c r="P4665" t="s">
        <v>1337</v>
      </c>
      <c r="Q4665" t="s">
        <v>3074</v>
      </c>
      <c r="R4665" t="s">
        <v>1339</v>
      </c>
      <c r="S4665" t="s">
        <v>1332</v>
      </c>
      <c r="U4665" t="s">
        <v>1340</v>
      </c>
      <c r="V4665" t="s">
        <v>1341</v>
      </c>
      <c r="W4665" t="s">
        <v>1339</v>
      </c>
      <c r="X4665">
        <v>46117</v>
      </c>
      <c r="Y4665" t="s">
        <v>3075</v>
      </c>
      <c r="Z4665">
        <v>195</v>
      </c>
      <c r="AA4665">
        <v>87</v>
      </c>
      <c r="AB4665">
        <v>10</v>
      </c>
      <c r="AC4665" t="s">
        <v>1343</v>
      </c>
      <c r="AF4665" t="s">
        <v>1343</v>
      </c>
      <c r="AI4665" t="s">
        <v>1339</v>
      </c>
      <c r="AJ4665">
        <v>40</v>
      </c>
      <c r="AL4665" t="s">
        <v>1332</v>
      </c>
      <c r="AM4665" t="s">
        <v>1332</v>
      </c>
      <c r="AN4665">
        <v>0.44615384615384601</v>
      </c>
      <c r="AO4665">
        <v>0</v>
      </c>
    </row>
    <row r="4666" spans="1:41" hidden="1" x14ac:dyDescent="0.3">
      <c r="A4666" t="s">
        <v>1332</v>
      </c>
      <c r="B4666" t="s">
        <v>1332</v>
      </c>
      <c r="C4666" t="s">
        <v>205</v>
      </c>
      <c r="D4666" t="s">
        <v>2962</v>
      </c>
      <c r="E4666">
        <v>2025945</v>
      </c>
      <c r="I4666" t="s">
        <v>1335</v>
      </c>
      <c r="J4666">
        <v>200</v>
      </c>
      <c r="K4666" t="s">
        <v>3073</v>
      </c>
      <c r="L4666">
        <v>46056</v>
      </c>
      <c r="N4666">
        <v>46111</v>
      </c>
      <c r="P4666" t="s">
        <v>1337</v>
      </c>
      <c r="Q4666" t="s">
        <v>3074</v>
      </c>
      <c r="R4666" t="s">
        <v>1352</v>
      </c>
      <c r="S4666" t="s">
        <v>1332</v>
      </c>
      <c r="U4666" t="s">
        <v>1340</v>
      </c>
      <c r="V4666" t="s">
        <v>1341</v>
      </c>
      <c r="W4666" t="s">
        <v>1355</v>
      </c>
      <c r="AC4666" t="s">
        <v>1343</v>
      </c>
      <c r="AF4666" t="s">
        <v>1343</v>
      </c>
      <c r="AI4666" t="s">
        <v>1352</v>
      </c>
      <c r="AJ4666">
        <v>260</v>
      </c>
      <c r="AL4666">
        <v>0</v>
      </c>
      <c r="AM4666" t="s">
        <v>1332</v>
      </c>
      <c r="AN4666">
        <v>0</v>
      </c>
      <c r="AO4666">
        <v>0</v>
      </c>
    </row>
    <row r="4667" spans="1:41" hidden="1" x14ac:dyDescent="0.3">
      <c r="A4667" t="s">
        <v>1332</v>
      </c>
      <c r="B4667" t="s">
        <v>1332</v>
      </c>
      <c r="C4667" t="s">
        <v>205</v>
      </c>
      <c r="D4667" t="s">
        <v>3418</v>
      </c>
      <c r="E4667" t="s">
        <v>1332</v>
      </c>
      <c r="I4667" t="s">
        <v>1335</v>
      </c>
      <c r="J4667">
        <v>200</v>
      </c>
      <c r="K4667" t="s">
        <v>3073</v>
      </c>
      <c r="L4667">
        <v>46056</v>
      </c>
      <c r="N4667">
        <v>46111</v>
      </c>
      <c r="P4667" t="s">
        <v>1337</v>
      </c>
      <c r="Q4667" t="s">
        <v>3074</v>
      </c>
      <c r="R4667" t="s">
        <v>1352</v>
      </c>
      <c r="S4667" t="s">
        <v>1332</v>
      </c>
      <c r="U4667" t="s">
        <v>1340</v>
      </c>
      <c r="V4667" t="s">
        <v>1341</v>
      </c>
      <c r="W4667" t="s">
        <v>1355</v>
      </c>
      <c r="AC4667" t="s">
        <v>1343</v>
      </c>
      <c r="AF4667" t="s">
        <v>1343</v>
      </c>
      <c r="AI4667" t="s">
        <v>1352</v>
      </c>
      <c r="AJ4667" t="s">
        <v>1332</v>
      </c>
      <c r="AL4667">
        <v>0</v>
      </c>
      <c r="AM4667" t="s">
        <v>1332</v>
      </c>
      <c r="AN4667">
        <v>0</v>
      </c>
      <c r="AO4667">
        <v>0</v>
      </c>
    </row>
    <row r="4668" spans="1:41" hidden="1" x14ac:dyDescent="0.3">
      <c r="A4668" t="s">
        <v>1332</v>
      </c>
      <c r="B4668" t="s">
        <v>1332</v>
      </c>
      <c r="C4668" t="s">
        <v>47</v>
      </c>
      <c r="D4668" t="s">
        <v>5409</v>
      </c>
      <c r="E4668" t="s">
        <v>5410</v>
      </c>
      <c r="F4668" t="s">
        <v>6029</v>
      </c>
      <c r="G4668" t="s">
        <v>4636</v>
      </c>
      <c r="I4668" t="s">
        <v>1335</v>
      </c>
      <c r="J4668">
        <v>200</v>
      </c>
      <c r="K4668" t="s">
        <v>3073</v>
      </c>
      <c r="L4668">
        <v>46094</v>
      </c>
      <c r="N4668">
        <v>46142</v>
      </c>
      <c r="P4668" t="s">
        <v>1337</v>
      </c>
      <c r="Q4668" t="s">
        <v>3074</v>
      </c>
      <c r="R4668" t="s">
        <v>1781</v>
      </c>
      <c r="S4668" t="s">
        <v>1332</v>
      </c>
      <c r="U4668" t="s">
        <v>1340</v>
      </c>
      <c r="V4668" t="s">
        <v>1341</v>
      </c>
      <c r="W4668" t="s">
        <v>1355</v>
      </c>
      <c r="AC4668" t="s">
        <v>1343</v>
      </c>
      <c r="AF4668" t="s">
        <v>1343</v>
      </c>
      <c r="AI4668">
        <v>12</v>
      </c>
      <c r="AJ4668">
        <v>200</v>
      </c>
      <c r="AL4668">
        <v>0</v>
      </c>
      <c r="AM4668" t="s">
        <v>1332</v>
      </c>
      <c r="AN4668">
        <v>0</v>
      </c>
      <c r="AO4668">
        <v>0</v>
      </c>
    </row>
    <row r="4669" spans="1:41" hidden="1" x14ac:dyDescent="0.3">
      <c r="A4669" t="s">
        <v>1332</v>
      </c>
      <c r="B4669" t="s">
        <v>1379</v>
      </c>
      <c r="C4669" t="s">
        <v>1359</v>
      </c>
      <c r="D4669" t="s">
        <v>3708</v>
      </c>
      <c r="E4669">
        <v>2025322</v>
      </c>
      <c r="F4669" t="s">
        <v>6305</v>
      </c>
      <c r="G4669" t="s">
        <v>6306</v>
      </c>
      <c r="I4669" t="s">
        <v>1335</v>
      </c>
      <c r="J4669">
        <v>200</v>
      </c>
      <c r="K4669" t="s">
        <v>3073</v>
      </c>
      <c r="L4669">
        <v>46098</v>
      </c>
      <c r="N4669">
        <v>46142</v>
      </c>
      <c r="P4669" t="s">
        <v>1337</v>
      </c>
      <c r="Q4669" t="s">
        <v>3074</v>
      </c>
      <c r="R4669" t="s">
        <v>1339</v>
      </c>
      <c r="S4669" t="s">
        <v>1332</v>
      </c>
      <c r="U4669" t="s">
        <v>1340</v>
      </c>
      <c r="V4669" t="s">
        <v>1341</v>
      </c>
      <c r="W4669" t="s">
        <v>1339</v>
      </c>
      <c r="X4669">
        <v>46124</v>
      </c>
      <c r="Y4669" t="s">
        <v>6307</v>
      </c>
      <c r="AC4669" t="s">
        <v>1343</v>
      </c>
      <c r="AF4669" t="s">
        <v>1343</v>
      </c>
      <c r="AI4669" t="s">
        <v>1339</v>
      </c>
      <c r="AJ4669">
        <v>290</v>
      </c>
      <c r="AL4669">
        <v>0</v>
      </c>
      <c r="AM4669">
        <v>0</v>
      </c>
      <c r="AN4669">
        <v>0</v>
      </c>
      <c r="AO4669">
        <v>0</v>
      </c>
    </row>
    <row r="4670" spans="1:41" hidden="1" x14ac:dyDescent="0.3">
      <c r="A4670" t="s">
        <v>1332</v>
      </c>
      <c r="B4670" t="s">
        <v>1379</v>
      </c>
      <c r="C4670" t="s">
        <v>1359</v>
      </c>
      <c r="D4670" t="s">
        <v>3882</v>
      </c>
      <c r="E4670">
        <v>2025322</v>
      </c>
      <c r="F4670" t="s">
        <v>6305</v>
      </c>
      <c r="I4670" t="s">
        <v>1335</v>
      </c>
      <c r="J4670">
        <v>0</v>
      </c>
      <c r="K4670" t="s">
        <v>3073</v>
      </c>
      <c r="L4670">
        <v>46098</v>
      </c>
      <c r="N4670">
        <v>46142</v>
      </c>
      <c r="P4670" t="s">
        <v>1337</v>
      </c>
      <c r="Q4670" t="s">
        <v>3074</v>
      </c>
      <c r="R4670" t="s">
        <v>1339</v>
      </c>
      <c r="S4670" t="s">
        <v>1332</v>
      </c>
      <c r="U4670" t="s">
        <v>1340</v>
      </c>
      <c r="V4670" t="s">
        <v>1341</v>
      </c>
      <c r="W4670" t="s">
        <v>1339</v>
      </c>
      <c r="X4670">
        <v>46124</v>
      </c>
      <c r="Y4670" t="s">
        <v>6307</v>
      </c>
      <c r="AC4670" t="s">
        <v>1343</v>
      </c>
      <c r="AF4670" t="s">
        <v>1343</v>
      </c>
      <c r="AI4670" t="s">
        <v>1339</v>
      </c>
      <c r="AJ4670">
        <v>90</v>
      </c>
      <c r="AL4670" t="s">
        <v>1332</v>
      </c>
      <c r="AM4670" t="s">
        <v>1332</v>
      </c>
      <c r="AN4670">
        <v>0</v>
      </c>
      <c r="AO4670">
        <v>0</v>
      </c>
    </row>
    <row r="4671" spans="1:41" hidden="1" x14ac:dyDescent="0.3">
      <c r="A4671" t="s">
        <v>1332</v>
      </c>
      <c r="B4671" t="s">
        <v>1332</v>
      </c>
      <c r="C4671" t="s">
        <v>1386</v>
      </c>
      <c r="D4671" t="s">
        <v>6592</v>
      </c>
      <c r="E4671" t="s">
        <v>6593</v>
      </c>
      <c r="F4671" t="s">
        <v>6824</v>
      </c>
      <c r="G4671" t="s">
        <v>4636</v>
      </c>
      <c r="I4671" t="s">
        <v>1335</v>
      </c>
      <c r="J4671">
        <v>200</v>
      </c>
      <c r="K4671" t="s">
        <v>3073</v>
      </c>
      <c r="L4671">
        <v>46101</v>
      </c>
      <c r="N4671">
        <v>46152</v>
      </c>
      <c r="P4671" t="s">
        <v>1337</v>
      </c>
      <c r="Q4671" t="s">
        <v>3074</v>
      </c>
      <c r="R4671" t="s">
        <v>1781</v>
      </c>
      <c r="S4671" t="s">
        <v>1332</v>
      </c>
      <c r="U4671" t="s">
        <v>1340</v>
      </c>
      <c r="V4671" t="s">
        <v>1341</v>
      </c>
      <c r="W4671" t="s">
        <v>1355</v>
      </c>
      <c r="AC4671" t="s">
        <v>1343</v>
      </c>
      <c r="AF4671" t="s">
        <v>1343</v>
      </c>
      <c r="AI4671">
        <v>22</v>
      </c>
      <c r="AJ4671">
        <v>200</v>
      </c>
      <c r="AL4671">
        <v>0</v>
      </c>
      <c r="AM4671" t="s">
        <v>1332</v>
      </c>
      <c r="AN4671">
        <v>0</v>
      </c>
      <c r="AO4671">
        <v>0</v>
      </c>
    </row>
    <row r="4672" spans="1:41" hidden="1" x14ac:dyDescent="0.3">
      <c r="A4672" t="s">
        <v>1332</v>
      </c>
      <c r="B4672" t="s">
        <v>1332</v>
      </c>
      <c r="C4672" t="s">
        <v>1386</v>
      </c>
      <c r="D4672" t="s">
        <v>6595</v>
      </c>
      <c r="E4672" t="s">
        <v>6596</v>
      </c>
      <c r="F4672" t="s">
        <v>6824</v>
      </c>
      <c r="G4672" t="s">
        <v>4636</v>
      </c>
      <c r="I4672" t="s">
        <v>1335</v>
      </c>
      <c r="J4672">
        <v>0</v>
      </c>
      <c r="K4672" t="s">
        <v>3073</v>
      </c>
      <c r="L4672">
        <v>46101</v>
      </c>
      <c r="N4672">
        <v>46152</v>
      </c>
      <c r="P4672" t="s">
        <v>1337</v>
      </c>
      <c r="Q4672" t="s">
        <v>3074</v>
      </c>
      <c r="R4672" t="s">
        <v>1781</v>
      </c>
      <c r="S4672" t="s">
        <v>1332</v>
      </c>
      <c r="U4672" t="s">
        <v>1340</v>
      </c>
      <c r="V4672" t="s">
        <v>1341</v>
      </c>
      <c r="W4672" t="s">
        <v>1355</v>
      </c>
      <c r="AC4672" t="s">
        <v>1343</v>
      </c>
      <c r="AF4672" t="s">
        <v>1343</v>
      </c>
      <c r="AI4672">
        <v>22</v>
      </c>
      <c r="AJ4672">
        <v>0</v>
      </c>
      <c r="AL4672">
        <v>0</v>
      </c>
      <c r="AM4672" t="s">
        <v>1332</v>
      </c>
      <c r="AN4672">
        <v>0</v>
      </c>
      <c r="AO4672">
        <v>0</v>
      </c>
    </row>
    <row r="4673" spans="1:41" hidden="1" x14ac:dyDescent="0.3">
      <c r="A4673" t="s">
        <v>1332</v>
      </c>
      <c r="B4673" t="s">
        <v>1332</v>
      </c>
      <c r="C4673" t="s">
        <v>1359</v>
      </c>
      <c r="D4673" t="s">
        <v>3692</v>
      </c>
      <c r="E4673">
        <v>2026005</v>
      </c>
      <c r="I4673" t="s">
        <v>1335</v>
      </c>
      <c r="J4673">
        <v>100</v>
      </c>
      <c r="K4673" t="s">
        <v>3894</v>
      </c>
      <c r="L4673">
        <v>46057</v>
      </c>
      <c r="N4673">
        <v>46132</v>
      </c>
      <c r="P4673" t="s">
        <v>1337</v>
      </c>
      <c r="Q4673" t="s">
        <v>3895</v>
      </c>
      <c r="R4673" t="s">
        <v>3490</v>
      </c>
      <c r="S4673" t="s">
        <v>1332</v>
      </c>
      <c r="U4673" t="s">
        <v>1340</v>
      </c>
      <c r="V4673" t="s">
        <v>1341</v>
      </c>
      <c r="W4673" t="s">
        <v>1355</v>
      </c>
      <c r="AC4673" t="s">
        <v>1343</v>
      </c>
      <c r="AF4673" t="s">
        <v>1343</v>
      </c>
      <c r="AI4673">
        <v>2</v>
      </c>
      <c r="AJ4673">
        <v>210</v>
      </c>
      <c r="AL4673">
        <v>0</v>
      </c>
      <c r="AM4673" t="s">
        <v>1332</v>
      </c>
      <c r="AN4673">
        <v>0</v>
      </c>
      <c r="AO4673">
        <v>0</v>
      </c>
    </row>
    <row r="4674" spans="1:41" hidden="1" x14ac:dyDescent="0.3">
      <c r="A4674" t="s">
        <v>1332</v>
      </c>
      <c r="B4674" t="s">
        <v>1332</v>
      </c>
      <c r="C4674" t="s">
        <v>39</v>
      </c>
      <c r="D4674" t="s">
        <v>2962</v>
      </c>
      <c r="E4674">
        <v>2025945</v>
      </c>
      <c r="F4674" t="s">
        <v>6177</v>
      </c>
      <c r="G4674" t="s">
        <v>6178</v>
      </c>
      <c r="I4674" t="s">
        <v>1335</v>
      </c>
      <c r="J4674">
        <v>200</v>
      </c>
      <c r="K4674" t="s">
        <v>6179</v>
      </c>
      <c r="L4674">
        <v>46097</v>
      </c>
      <c r="N4674">
        <v>46142</v>
      </c>
      <c r="P4674" t="s">
        <v>1337</v>
      </c>
      <c r="Q4674" t="s">
        <v>6180</v>
      </c>
      <c r="R4674" t="s">
        <v>1339</v>
      </c>
      <c r="S4674" t="s">
        <v>1332</v>
      </c>
      <c r="U4674" t="s">
        <v>1340</v>
      </c>
      <c r="V4674" t="s">
        <v>1341</v>
      </c>
      <c r="W4674" t="s">
        <v>1339</v>
      </c>
      <c r="X4674">
        <v>46127</v>
      </c>
      <c r="Y4674" t="s">
        <v>6181</v>
      </c>
      <c r="AC4674" t="s">
        <v>1343</v>
      </c>
      <c r="AF4674" t="s">
        <v>1343</v>
      </c>
      <c r="AI4674" t="s">
        <v>1339</v>
      </c>
      <c r="AJ4674">
        <v>260</v>
      </c>
      <c r="AL4674">
        <v>0</v>
      </c>
      <c r="AM4674">
        <v>0</v>
      </c>
      <c r="AN4674">
        <v>0</v>
      </c>
      <c r="AO4674">
        <v>0</v>
      </c>
    </row>
    <row r="4675" spans="1:41" hidden="1" x14ac:dyDescent="0.3">
      <c r="A4675" t="s">
        <v>1332</v>
      </c>
      <c r="B4675" t="s">
        <v>1332</v>
      </c>
      <c r="C4675" t="s">
        <v>64</v>
      </c>
      <c r="D4675" t="s">
        <v>4033</v>
      </c>
      <c r="E4675">
        <v>2026003</v>
      </c>
      <c r="F4675" t="s">
        <v>8498</v>
      </c>
      <c r="G4675" t="s">
        <v>4636</v>
      </c>
      <c r="I4675" t="s">
        <v>1335</v>
      </c>
      <c r="J4675">
        <v>600</v>
      </c>
      <c r="K4675" t="s">
        <v>8502</v>
      </c>
      <c r="L4675">
        <v>46125</v>
      </c>
      <c r="N4675">
        <v>46157</v>
      </c>
      <c r="P4675" t="s">
        <v>1337</v>
      </c>
      <c r="Q4675" t="s">
        <v>8501</v>
      </c>
      <c r="R4675" t="s">
        <v>1781</v>
      </c>
      <c r="S4675" t="s">
        <v>1332</v>
      </c>
      <c r="U4675" t="s">
        <v>1340</v>
      </c>
      <c r="V4675" t="s">
        <v>1402</v>
      </c>
      <c r="W4675" t="s">
        <v>1355</v>
      </c>
      <c r="AC4675" t="s">
        <v>1343</v>
      </c>
      <c r="AF4675" t="s">
        <v>1343</v>
      </c>
      <c r="AI4675">
        <v>27</v>
      </c>
      <c r="AJ4675">
        <v>645</v>
      </c>
      <c r="AL4675">
        <v>0</v>
      </c>
      <c r="AM4675" t="s">
        <v>1332</v>
      </c>
      <c r="AN4675">
        <v>0</v>
      </c>
      <c r="AO4675">
        <v>0</v>
      </c>
    </row>
    <row r="4676" spans="1:41" hidden="1" x14ac:dyDescent="0.3">
      <c r="A4676" t="s">
        <v>1332</v>
      </c>
      <c r="B4676" t="s">
        <v>1332</v>
      </c>
      <c r="C4676" t="s">
        <v>64</v>
      </c>
      <c r="D4676" t="s">
        <v>2091</v>
      </c>
      <c r="E4676">
        <v>2025339</v>
      </c>
      <c r="F4676" t="s">
        <v>8498</v>
      </c>
      <c r="G4676" t="s">
        <v>8499</v>
      </c>
      <c r="I4676" t="s">
        <v>1335</v>
      </c>
      <c r="J4676">
        <v>0</v>
      </c>
      <c r="K4676" t="s">
        <v>8502</v>
      </c>
      <c r="L4676">
        <v>46125</v>
      </c>
      <c r="N4676">
        <v>46157</v>
      </c>
      <c r="P4676" t="s">
        <v>1337</v>
      </c>
      <c r="Q4676" t="s">
        <v>8501</v>
      </c>
      <c r="R4676" t="s">
        <v>1781</v>
      </c>
      <c r="S4676" t="s">
        <v>1332</v>
      </c>
      <c r="U4676" t="s">
        <v>1340</v>
      </c>
      <c r="V4676" t="s">
        <v>1402</v>
      </c>
      <c r="W4676" t="s">
        <v>1355</v>
      </c>
      <c r="AC4676" t="s">
        <v>1343</v>
      </c>
      <c r="AF4676" t="s">
        <v>1343</v>
      </c>
      <c r="AI4676">
        <v>27</v>
      </c>
      <c r="AJ4676">
        <v>58</v>
      </c>
      <c r="AL4676">
        <v>0</v>
      </c>
      <c r="AM4676" t="s">
        <v>1332</v>
      </c>
      <c r="AN4676">
        <v>0</v>
      </c>
      <c r="AO4676">
        <v>0</v>
      </c>
    </row>
    <row r="4677" spans="1:41" x14ac:dyDescent="0.3">
      <c r="A4677" t="s">
        <v>1332</v>
      </c>
      <c r="B4677" t="s">
        <v>1332</v>
      </c>
      <c r="C4677" t="s">
        <v>1380</v>
      </c>
      <c r="D4677" t="s">
        <v>1438</v>
      </c>
      <c r="E4677">
        <v>2025933</v>
      </c>
      <c r="I4677" t="s">
        <v>1335</v>
      </c>
      <c r="J4677">
        <v>330</v>
      </c>
      <c r="K4677" t="s">
        <v>743</v>
      </c>
      <c r="L4677" s="42">
        <v>46056</v>
      </c>
      <c r="N4677">
        <v>46096</v>
      </c>
      <c r="P4677" t="s">
        <v>1337</v>
      </c>
      <c r="Q4677" t="s">
        <v>744</v>
      </c>
      <c r="R4677" t="s">
        <v>1339</v>
      </c>
      <c r="S4677" t="s">
        <v>1332</v>
      </c>
      <c r="U4677" t="s">
        <v>1340</v>
      </c>
      <c r="V4677" t="s">
        <v>1341</v>
      </c>
      <c r="W4677" t="s">
        <v>1339</v>
      </c>
      <c r="X4677">
        <v>46089</v>
      </c>
      <c r="Y4677" t="s">
        <v>3780</v>
      </c>
      <c r="Z4677">
        <v>327</v>
      </c>
      <c r="AA4677">
        <v>112</v>
      </c>
      <c r="AB4677">
        <v>28</v>
      </c>
      <c r="AC4677" t="s">
        <v>1343</v>
      </c>
      <c r="AF4677" t="s">
        <v>1343</v>
      </c>
      <c r="AI4677" t="s">
        <v>1339</v>
      </c>
      <c r="AJ4677">
        <v>380</v>
      </c>
      <c r="AL4677">
        <v>327</v>
      </c>
      <c r="AM4677">
        <v>327</v>
      </c>
      <c r="AN4677">
        <v>0.34250764525993899</v>
      </c>
      <c r="AO4677">
        <v>1.1620795107033599</v>
      </c>
    </row>
    <row r="4678" spans="1:41" hidden="1" x14ac:dyDescent="0.3">
      <c r="A4678" t="s">
        <v>1332</v>
      </c>
      <c r="B4678" t="s">
        <v>1332</v>
      </c>
      <c r="C4678" t="s">
        <v>205</v>
      </c>
      <c r="D4678" t="s">
        <v>2519</v>
      </c>
      <c r="E4678">
        <v>2025317</v>
      </c>
      <c r="F4678" t="s">
        <v>6508</v>
      </c>
      <c r="G4678" t="s">
        <v>6509</v>
      </c>
      <c r="I4678" t="s">
        <v>1335</v>
      </c>
      <c r="J4678">
        <v>300</v>
      </c>
      <c r="K4678" t="s">
        <v>6510</v>
      </c>
      <c r="L4678">
        <v>46100</v>
      </c>
      <c r="N4678">
        <v>46152</v>
      </c>
      <c r="P4678" t="s">
        <v>1337</v>
      </c>
      <c r="Q4678" t="s">
        <v>6511</v>
      </c>
      <c r="R4678" t="s">
        <v>1781</v>
      </c>
      <c r="S4678" t="s">
        <v>1332</v>
      </c>
      <c r="U4678" t="s">
        <v>1340</v>
      </c>
      <c r="V4678" t="s">
        <v>1341</v>
      </c>
      <c r="W4678" t="s">
        <v>1355</v>
      </c>
      <c r="AC4678" t="s">
        <v>1343</v>
      </c>
      <c r="AF4678" t="s">
        <v>1343</v>
      </c>
      <c r="AI4678">
        <v>22</v>
      </c>
      <c r="AJ4678">
        <v>350</v>
      </c>
      <c r="AL4678">
        <v>0</v>
      </c>
      <c r="AM4678" t="s">
        <v>1332</v>
      </c>
      <c r="AN4678">
        <v>0</v>
      </c>
      <c r="AO4678">
        <v>0</v>
      </c>
    </row>
    <row r="4679" spans="1:41" hidden="1" x14ac:dyDescent="0.3">
      <c r="A4679" t="s">
        <v>1332</v>
      </c>
      <c r="B4679" t="s">
        <v>1332</v>
      </c>
      <c r="C4679" t="s">
        <v>205</v>
      </c>
      <c r="D4679" t="s">
        <v>1755</v>
      </c>
      <c r="E4679">
        <v>2025329</v>
      </c>
      <c r="F4679" t="s">
        <v>6508</v>
      </c>
      <c r="I4679" t="s">
        <v>1335</v>
      </c>
      <c r="J4679">
        <v>0</v>
      </c>
      <c r="K4679" t="s">
        <v>6510</v>
      </c>
      <c r="L4679">
        <v>46100</v>
      </c>
      <c r="N4679">
        <v>46152</v>
      </c>
      <c r="P4679" t="s">
        <v>1337</v>
      </c>
      <c r="Q4679" t="s">
        <v>6511</v>
      </c>
      <c r="R4679" t="s">
        <v>1781</v>
      </c>
      <c r="S4679" t="s">
        <v>1332</v>
      </c>
      <c r="U4679" t="s">
        <v>1340</v>
      </c>
      <c r="V4679" t="s">
        <v>1341</v>
      </c>
      <c r="W4679" t="s">
        <v>1355</v>
      </c>
      <c r="AC4679" t="s">
        <v>1343</v>
      </c>
      <c r="AF4679" t="s">
        <v>1343</v>
      </c>
      <c r="AI4679">
        <v>22</v>
      </c>
      <c r="AJ4679">
        <v>52</v>
      </c>
      <c r="AL4679">
        <v>0</v>
      </c>
      <c r="AM4679" t="s">
        <v>1332</v>
      </c>
      <c r="AN4679">
        <v>0</v>
      </c>
      <c r="AO4679">
        <v>0</v>
      </c>
    </row>
    <row r="4680" spans="1:41" hidden="1" x14ac:dyDescent="0.3">
      <c r="A4680" t="s">
        <v>1332</v>
      </c>
      <c r="B4680" t="s">
        <v>1332</v>
      </c>
      <c r="C4680" t="s">
        <v>1386</v>
      </c>
      <c r="D4680" t="s">
        <v>7591</v>
      </c>
      <c r="E4680">
        <v>2026032</v>
      </c>
      <c r="F4680" t="s">
        <v>7780</v>
      </c>
      <c r="G4680" t="s">
        <v>4636</v>
      </c>
      <c r="I4680" t="s">
        <v>1335</v>
      </c>
      <c r="J4680">
        <v>150</v>
      </c>
      <c r="K4680" t="s">
        <v>7781</v>
      </c>
      <c r="L4680">
        <v>46113</v>
      </c>
      <c r="N4680">
        <v>46157</v>
      </c>
      <c r="P4680" t="s">
        <v>1361</v>
      </c>
      <c r="Q4680" t="s">
        <v>7782</v>
      </c>
      <c r="R4680" t="s">
        <v>1781</v>
      </c>
      <c r="S4680" t="s">
        <v>1332</v>
      </c>
      <c r="U4680" t="s">
        <v>1340</v>
      </c>
      <c r="V4680" t="s">
        <v>1341</v>
      </c>
      <c r="W4680" t="s">
        <v>1355</v>
      </c>
      <c r="AC4680" t="s">
        <v>1343</v>
      </c>
      <c r="AF4680" t="s">
        <v>1343</v>
      </c>
      <c r="AI4680">
        <v>27</v>
      </c>
      <c r="AJ4680">
        <v>150</v>
      </c>
      <c r="AL4680">
        <v>0</v>
      </c>
      <c r="AM4680" t="s">
        <v>1332</v>
      </c>
      <c r="AN4680">
        <v>0</v>
      </c>
      <c r="AO4680">
        <v>0</v>
      </c>
    </row>
    <row r="4681" spans="1:41" hidden="1" x14ac:dyDescent="0.3">
      <c r="A4681" t="s">
        <v>1332</v>
      </c>
      <c r="B4681" t="s">
        <v>1332</v>
      </c>
      <c r="C4681" t="s">
        <v>1386</v>
      </c>
      <c r="D4681" t="s">
        <v>6423</v>
      </c>
      <c r="E4681" t="s">
        <v>6424</v>
      </c>
      <c r="F4681" t="s">
        <v>7783</v>
      </c>
      <c r="G4681" t="s">
        <v>4636</v>
      </c>
      <c r="I4681" t="s">
        <v>1335</v>
      </c>
      <c r="J4681">
        <v>150</v>
      </c>
      <c r="K4681" t="s">
        <v>7781</v>
      </c>
      <c r="L4681">
        <v>46113</v>
      </c>
      <c r="N4681">
        <v>46157</v>
      </c>
      <c r="P4681" t="s">
        <v>1361</v>
      </c>
      <c r="Q4681" t="s">
        <v>7782</v>
      </c>
      <c r="R4681" t="s">
        <v>1781</v>
      </c>
      <c r="S4681" t="s">
        <v>1332</v>
      </c>
      <c r="U4681" t="s">
        <v>1340</v>
      </c>
      <c r="V4681" t="s">
        <v>1341</v>
      </c>
      <c r="W4681" t="s">
        <v>1355</v>
      </c>
      <c r="AC4681" t="s">
        <v>1343</v>
      </c>
      <c r="AF4681" t="s">
        <v>1343</v>
      </c>
      <c r="AI4681">
        <v>27</v>
      </c>
      <c r="AJ4681">
        <v>180</v>
      </c>
      <c r="AL4681">
        <v>0</v>
      </c>
      <c r="AM4681" t="s">
        <v>1332</v>
      </c>
      <c r="AN4681">
        <v>0</v>
      </c>
      <c r="AO4681">
        <v>0</v>
      </c>
    </row>
    <row r="4682" spans="1:41" hidden="1" x14ac:dyDescent="0.3">
      <c r="A4682" t="s">
        <v>1332</v>
      </c>
      <c r="B4682" t="s">
        <v>1332</v>
      </c>
      <c r="C4682" t="s">
        <v>1386</v>
      </c>
      <c r="D4682" t="s">
        <v>7163</v>
      </c>
      <c r="E4682" t="s">
        <v>7164</v>
      </c>
      <c r="F4682" t="s">
        <v>7784</v>
      </c>
      <c r="I4682" t="s">
        <v>1335</v>
      </c>
      <c r="J4682">
        <v>0</v>
      </c>
      <c r="K4682" t="s">
        <v>7781</v>
      </c>
      <c r="L4682">
        <v>46113</v>
      </c>
      <c r="N4682">
        <v>46157</v>
      </c>
      <c r="P4682" t="s">
        <v>1361</v>
      </c>
      <c r="Q4682" t="s">
        <v>7782</v>
      </c>
      <c r="R4682" t="s">
        <v>1781</v>
      </c>
      <c r="S4682" t="s">
        <v>1332</v>
      </c>
      <c r="U4682" t="s">
        <v>1340</v>
      </c>
      <c r="V4682" t="s">
        <v>1341</v>
      </c>
      <c r="W4682" t="s">
        <v>1355</v>
      </c>
      <c r="AC4682" t="s">
        <v>1343</v>
      </c>
      <c r="AF4682" t="s">
        <v>1343</v>
      </c>
      <c r="AI4682">
        <v>27</v>
      </c>
      <c r="AJ4682">
        <v>0</v>
      </c>
      <c r="AL4682">
        <v>0</v>
      </c>
      <c r="AM4682" t="s">
        <v>1332</v>
      </c>
      <c r="AN4682">
        <v>0</v>
      </c>
      <c r="AO4682">
        <v>0</v>
      </c>
    </row>
    <row r="4683" spans="1:41" hidden="1" x14ac:dyDescent="0.3">
      <c r="A4683" t="s">
        <v>1332</v>
      </c>
      <c r="B4683" t="s">
        <v>1332</v>
      </c>
      <c r="C4683" t="s">
        <v>1386</v>
      </c>
      <c r="D4683" t="s">
        <v>7165</v>
      </c>
      <c r="E4683" t="s">
        <v>7166</v>
      </c>
      <c r="F4683" t="s">
        <v>7785</v>
      </c>
      <c r="G4683" t="s">
        <v>4636</v>
      </c>
      <c r="I4683" t="s">
        <v>1335</v>
      </c>
      <c r="J4683">
        <v>0</v>
      </c>
      <c r="K4683" t="s">
        <v>7781</v>
      </c>
      <c r="L4683">
        <v>46113</v>
      </c>
      <c r="N4683">
        <v>46157</v>
      </c>
      <c r="P4683" t="s">
        <v>1361</v>
      </c>
      <c r="Q4683" t="s">
        <v>7782</v>
      </c>
      <c r="R4683" t="s">
        <v>1781</v>
      </c>
      <c r="S4683" t="s">
        <v>1332</v>
      </c>
      <c r="U4683" t="s">
        <v>1340</v>
      </c>
      <c r="V4683" t="s">
        <v>1341</v>
      </c>
      <c r="W4683" t="s">
        <v>1355</v>
      </c>
      <c r="AC4683" t="s">
        <v>1343</v>
      </c>
      <c r="AF4683" t="s">
        <v>1343</v>
      </c>
      <c r="AI4683">
        <v>27</v>
      </c>
      <c r="AJ4683">
        <v>0</v>
      </c>
      <c r="AL4683">
        <v>0</v>
      </c>
      <c r="AM4683" t="s">
        <v>1332</v>
      </c>
      <c r="AN4683">
        <v>0</v>
      </c>
      <c r="AO4683">
        <v>0</v>
      </c>
    </row>
    <row r="4684" spans="1:41" hidden="1" x14ac:dyDescent="0.3">
      <c r="A4684" t="s">
        <v>1332</v>
      </c>
      <c r="B4684" t="s">
        <v>1332</v>
      </c>
      <c r="C4684" t="s">
        <v>1386</v>
      </c>
      <c r="D4684" t="s">
        <v>7158</v>
      </c>
      <c r="E4684" t="s">
        <v>7159</v>
      </c>
      <c r="F4684" t="s">
        <v>7786</v>
      </c>
      <c r="G4684" t="s">
        <v>4636</v>
      </c>
      <c r="I4684" t="s">
        <v>1335</v>
      </c>
      <c r="J4684">
        <v>0</v>
      </c>
      <c r="K4684" t="s">
        <v>7781</v>
      </c>
      <c r="L4684">
        <v>46113</v>
      </c>
      <c r="N4684">
        <v>46157</v>
      </c>
      <c r="P4684" t="s">
        <v>1361</v>
      </c>
      <c r="Q4684" t="s">
        <v>7782</v>
      </c>
      <c r="R4684" t="s">
        <v>1781</v>
      </c>
      <c r="S4684" t="s">
        <v>1332</v>
      </c>
      <c r="U4684" t="s">
        <v>1340</v>
      </c>
      <c r="V4684" t="s">
        <v>1341</v>
      </c>
      <c r="W4684" t="s">
        <v>1355</v>
      </c>
      <c r="AC4684" t="s">
        <v>1343</v>
      </c>
      <c r="AF4684" t="s">
        <v>1343</v>
      </c>
      <c r="AI4684">
        <v>27</v>
      </c>
      <c r="AJ4684">
        <v>35</v>
      </c>
      <c r="AL4684">
        <v>0</v>
      </c>
      <c r="AM4684" t="s">
        <v>1332</v>
      </c>
      <c r="AN4684">
        <v>0</v>
      </c>
      <c r="AO4684">
        <v>0</v>
      </c>
    </row>
    <row r="4685" spans="1:41" hidden="1" x14ac:dyDescent="0.3">
      <c r="A4685" t="s">
        <v>1332</v>
      </c>
      <c r="B4685" t="s">
        <v>1332</v>
      </c>
      <c r="C4685" t="s">
        <v>39</v>
      </c>
      <c r="D4685" t="s">
        <v>3069</v>
      </c>
      <c r="E4685">
        <v>2026007</v>
      </c>
      <c r="F4685" t="s">
        <v>8071</v>
      </c>
      <c r="G4685" t="s">
        <v>8072</v>
      </c>
      <c r="I4685" t="s">
        <v>1335</v>
      </c>
      <c r="J4685">
        <v>150</v>
      </c>
      <c r="K4685" t="s">
        <v>8073</v>
      </c>
      <c r="L4685">
        <v>46119</v>
      </c>
      <c r="N4685">
        <v>46157</v>
      </c>
      <c r="P4685" t="s">
        <v>1361</v>
      </c>
      <c r="Q4685" t="s">
        <v>7782</v>
      </c>
      <c r="R4685" t="s">
        <v>1781</v>
      </c>
      <c r="S4685" t="s">
        <v>1332</v>
      </c>
      <c r="U4685" t="s">
        <v>1340</v>
      </c>
      <c r="V4685" t="s">
        <v>1341</v>
      </c>
      <c r="W4685" t="s">
        <v>1355</v>
      </c>
      <c r="AC4685" t="s">
        <v>1343</v>
      </c>
      <c r="AF4685" t="s">
        <v>1343</v>
      </c>
      <c r="AI4685">
        <v>27</v>
      </c>
      <c r="AJ4685">
        <v>215</v>
      </c>
      <c r="AL4685">
        <v>0</v>
      </c>
      <c r="AM4685" t="s">
        <v>1332</v>
      </c>
      <c r="AN4685">
        <v>0</v>
      </c>
      <c r="AO4685">
        <v>0</v>
      </c>
    </row>
    <row r="4686" spans="1:41" x14ac:dyDescent="0.3">
      <c r="A4686" t="s">
        <v>1332</v>
      </c>
      <c r="B4686" t="s">
        <v>1332</v>
      </c>
      <c r="C4686" t="s">
        <v>1380</v>
      </c>
      <c r="D4686" t="s">
        <v>1755</v>
      </c>
      <c r="E4686">
        <v>2025329</v>
      </c>
      <c r="I4686" t="s">
        <v>1335</v>
      </c>
      <c r="J4686">
        <v>0</v>
      </c>
      <c r="K4686" t="s">
        <v>743</v>
      </c>
      <c r="L4686" s="42">
        <v>46056</v>
      </c>
      <c r="N4686">
        <v>46096</v>
      </c>
      <c r="P4686" t="s">
        <v>1337</v>
      </c>
      <c r="Q4686" t="s">
        <v>744</v>
      </c>
      <c r="R4686" t="s">
        <v>1339</v>
      </c>
      <c r="S4686" t="s">
        <v>1332</v>
      </c>
      <c r="U4686" t="s">
        <v>1340</v>
      </c>
      <c r="V4686" t="s">
        <v>1341</v>
      </c>
      <c r="W4686" t="s">
        <v>1339</v>
      </c>
      <c r="X4686">
        <v>46089</v>
      </c>
      <c r="Y4686" t="s">
        <v>3780</v>
      </c>
      <c r="Z4686">
        <v>327</v>
      </c>
      <c r="AA4686">
        <v>112</v>
      </c>
      <c r="AB4686">
        <v>28</v>
      </c>
      <c r="AC4686" t="s">
        <v>1343</v>
      </c>
      <c r="AF4686" t="s">
        <v>1343</v>
      </c>
      <c r="AI4686" t="s">
        <v>1339</v>
      </c>
      <c r="AJ4686">
        <v>52</v>
      </c>
      <c r="AL4686" t="s">
        <v>1332</v>
      </c>
      <c r="AM4686" t="s">
        <v>1332</v>
      </c>
      <c r="AN4686">
        <v>0.34250764525993899</v>
      </c>
      <c r="AO4686">
        <v>0</v>
      </c>
    </row>
    <row r="4687" spans="1:41" x14ac:dyDescent="0.3">
      <c r="A4687" t="s">
        <v>1332</v>
      </c>
      <c r="B4687" t="s">
        <v>1332</v>
      </c>
      <c r="C4687" t="s">
        <v>1380</v>
      </c>
      <c r="D4687" t="s">
        <v>1438</v>
      </c>
      <c r="E4687">
        <v>2025933</v>
      </c>
      <c r="I4687" t="s">
        <v>1335</v>
      </c>
      <c r="J4687">
        <v>300</v>
      </c>
      <c r="K4687" t="s">
        <v>3088</v>
      </c>
      <c r="L4687" s="42">
        <v>46041</v>
      </c>
      <c r="N4687">
        <v>46091</v>
      </c>
      <c r="P4687" t="s">
        <v>1420</v>
      </c>
      <c r="Q4687" t="s">
        <v>3089</v>
      </c>
      <c r="R4687" t="s">
        <v>1339</v>
      </c>
      <c r="S4687" t="s">
        <v>1332</v>
      </c>
      <c r="U4687" t="s">
        <v>1340</v>
      </c>
      <c r="V4687" t="s">
        <v>1341</v>
      </c>
      <c r="W4687" t="s">
        <v>1339</v>
      </c>
      <c r="X4687">
        <v>46080</v>
      </c>
      <c r="Y4687" t="s">
        <v>3343</v>
      </c>
      <c r="AC4687" t="s">
        <v>1343</v>
      </c>
      <c r="AF4687" t="s">
        <v>1343</v>
      </c>
      <c r="AI4687" t="s">
        <v>1339</v>
      </c>
      <c r="AJ4687">
        <v>350</v>
      </c>
      <c r="AL4687">
        <v>0</v>
      </c>
      <c r="AM4687">
        <v>0</v>
      </c>
      <c r="AN4687">
        <v>0</v>
      </c>
      <c r="AO4687">
        <v>0</v>
      </c>
    </row>
    <row r="4688" spans="1:41" hidden="1" x14ac:dyDescent="0.3">
      <c r="A4688" t="s">
        <v>1332</v>
      </c>
      <c r="B4688" t="s">
        <v>1332</v>
      </c>
      <c r="C4688" t="s">
        <v>1359</v>
      </c>
      <c r="D4688" t="s">
        <v>2962</v>
      </c>
      <c r="E4688">
        <v>2025945</v>
      </c>
      <c r="F4688" t="s">
        <v>7557</v>
      </c>
      <c r="G4688" t="s">
        <v>4636</v>
      </c>
      <c r="I4688" t="s">
        <v>1335</v>
      </c>
      <c r="J4688">
        <v>650</v>
      </c>
      <c r="K4688" t="s">
        <v>7558</v>
      </c>
      <c r="L4688">
        <v>46112</v>
      </c>
      <c r="N4688">
        <v>46157</v>
      </c>
      <c r="P4688" t="s">
        <v>1337</v>
      </c>
      <c r="Q4688" t="s">
        <v>7559</v>
      </c>
      <c r="R4688" t="s">
        <v>1781</v>
      </c>
      <c r="S4688" t="s">
        <v>1332</v>
      </c>
      <c r="U4688" t="s">
        <v>1340</v>
      </c>
      <c r="V4688" t="s">
        <v>1341</v>
      </c>
      <c r="W4688" t="s">
        <v>1355</v>
      </c>
      <c r="AC4688" t="s">
        <v>1343</v>
      </c>
      <c r="AF4688" t="s">
        <v>1343</v>
      </c>
      <c r="AI4688">
        <v>27</v>
      </c>
      <c r="AJ4688">
        <v>710</v>
      </c>
      <c r="AL4688">
        <v>0</v>
      </c>
      <c r="AM4688" t="s">
        <v>1332</v>
      </c>
      <c r="AN4688">
        <v>0</v>
      </c>
      <c r="AO4688">
        <v>0</v>
      </c>
    </row>
    <row r="4689" spans="1:41" hidden="1" x14ac:dyDescent="0.3">
      <c r="A4689" t="s">
        <v>1332</v>
      </c>
      <c r="B4689" t="s">
        <v>1332</v>
      </c>
      <c r="C4689" t="s">
        <v>1359</v>
      </c>
      <c r="D4689" t="s">
        <v>4033</v>
      </c>
      <c r="E4689">
        <v>2026003</v>
      </c>
      <c r="F4689" t="s">
        <v>7557</v>
      </c>
      <c r="G4689" t="s">
        <v>4636</v>
      </c>
      <c r="I4689" t="s">
        <v>1335</v>
      </c>
      <c r="J4689">
        <v>650</v>
      </c>
      <c r="K4689" t="s">
        <v>7558</v>
      </c>
      <c r="L4689">
        <v>46112</v>
      </c>
      <c r="N4689">
        <v>46157</v>
      </c>
      <c r="P4689" t="s">
        <v>1337</v>
      </c>
      <c r="Q4689" t="s">
        <v>7559</v>
      </c>
      <c r="R4689" t="s">
        <v>1781</v>
      </c>
      <c r="S4689" t="s">
        <v>1332</v>
      </c>
      <c r="U4689" t="s">
        <v>1340</v>
      </c>
      <c r="V4689" t="s">
        <v>1341</v>
      </c>
      <c r="W4689" t="s">
        <v>1355</v>
      </c>
      <c r="AC4689" t="s">
        <v>1343</v>
      </c>
      <c r="AF4689" t="s">
        <v>1343</v>
      </c>
      <c r="AI4689">
        <v>27</v>
      </c>
      <c r="AJ4689">
        <v>695</v>
      </c>
      <c r="AL4689">
        <v>0</v>
      </c>
      <c r="AM4689" t="s">
        <v>1332</v>
      </c>
      <c r="AN4689">
        <v>0</v>
      </c>
      <c r="AO4689">
        <v>0</v>
      </c>
    </row>
    <row r="4690" spans="1:41" hidden="1" x14ac:dyDescent="0.3">
      <c r="A4690" t="s">
        <v>1332</v>
      </c>
      <c r="B4690" t="s">
        <v>1332</v>
      </c>
      <c r="C4690" t="s">
        <v>1359</v>
      </c>
      <c r="D4690" t="s">
        <v>2091</v>
      </c>
      <c r="E4690">
        <v>2025339</v>
      </c>
      <c r="F4690" t="s">
        <v>7557</v>
      </c>
      <c r="G4690" t="s">
        <v>4636</v>
      </c>
      <c r="I4690" t="s">
        <v>1335</v>
      </c>
      <c r="J4690">
        <v>0</v>
      </c>
      <c r="K4690" t="s">
        <v>7558</v>
      </c>
      <c r="L4690">
        <v>46112</v>
      </c>
      <c r="N4690">
        <v>46157</v>
      </c>
      <c r="P4690" t="s">
        <v>1337</v>
      </c>
      <c r="Q4690" t="s">
        <v>7559</v>
      </c>
      <c r="R4690" t="s">
        <v>1781</v>
      </c>
      <c r="S4690" t="s">
        <v>1332</v>
      </c>
      <c r="U4690" t="s">
        <v>1340</v>
      </c>
      <c r="V4690" t="s">
        <v>1341</v>
      </c>
      <c r="W4690" t="s">
        <v>1355</v>
      </c>
      <c r="AC4690" t="s">
        <v>1343</v>
      </c>
      <c r="AF4690" t="s">
        <v>1343</v>
      </c>
      <c r="AI4690">
        <v>27</v>
      </c>
      <c r="AJ4690">
        <v>58</v>
      </c>
      <c r="AL4690">
        <v>0</v>
      </c>
      <c r="AM4690" t="s">
        <v>1332</v>
      </c>
      <c r="AN4690">
        <v>0</v>
      </c>
      <c r="AO4690">
        <v>0</v>
      </c>
    </row>
    <row r="4691" spans="1:41" hidden="1" x14ac:dyDescent="0.3">
      <c r="A4691" t="s">
        <v>1332</v>
      </c>
      <c r="B4691" t="s">
        <v>1332</v>
      </c>
      <c r="C4691" t="s">
        <v>1359</v>
      </c>
      <c r="D4691" t="s">
        <v>3686</v>
      </c>
      <c r="E4691">
        <v>2025945</v>
      </c>
      <c r="F4691" t="s">
        <v>7242</v>
      </c>
      <c r="G4691" t="s">
        <v>7243</v>
      </c>
      <c r="I4691" t="s">
        <v>1335</v>
      </c>
      <c r="J4691">
        <v>1100</v>
      </c>
      <c r="K4691" t="s">
        <v>7244</v>
      </c>
      <c r="L4691">
        <v>46109</v>
      </c>
      <c r="N4691">
        <v>46157</v>
      </c>
      <c r="P4691" t="s">
        <v>1337</v>
      </c>
      <c r="Q4691" t="s">
        <v>7245</v>
      </c>
      <c r="R4691" t="s">
        <v>1781</v>
      </c>
      <c r="S4691" t="s">
        <v>1332</v>
      </c>
      <c r="U4691" t="s">
        <v>1340</v>
      </c>
      <c r="V4691" t="s">
        <v>1341</v>
      </c>
      <c r="W4691" t="s">
        <v>1355</v>
      </c>
      <c r="AC4691" t="s">
        <v>1343</v>
      </c>
      <c r="AF4691" t="s">
        <v>1408</v>
      </c>
      <c r="AI4691">
        <v>27</v>
      </c>
      <c r="AJ4691">
        <v>1160</v>
      </c>
      <c r="AL4691">
        <v>0</v>
      </c>
      <c r="AM4691" t="s">
        <v>1332</v>
      </c>
      <c r="AN4691">
        <v>0</v>
      </c>
      <c r="AO4691">
        <v>0</v>
      </c>
    </row>
    <row r="4692" spans="1:41" hidden="1" x14ac:dyDescent="0.3">
      <c r="A4692" t="s">
        <v>1332</v>
      </c>
      <c r="B4692" t="s">
        <v>1332</v>
      </c>
      <c r="C4692" t="s">
        <v>1371</v>
      </c>
      <c r="D4692" t="s">
        <v>1890</v>
      </c>
      <c r="E4692">
        <v>2025316</v>
      </c>
      <c r="I4692" t="s">
        <v>1335</v>
      </c>
      <c r="J4692">
        <v>200</v>
      </c>
      <c r="K4692" t="s">
        <v>743</v>
      </c>
      <c r="L4692">
        <v>46009</v>
      </c>
      <c r="N4692">
        <v>46052</v>
      </c>
      <c r="O4692">
        <v>46009</v>
      </c>
      <c r="P4692" t="s">
        <v>1337</v>
      </c>
      <c r="Q4692" t="s">
        <v>744</v>
      </c>
      <c r="R4692" t="s">
        <v>1339</v>
      </c>
      <c r="S4692" t="s">
        <v>1332</v>
      </c>
      <c r="U4692" t="s">
        <v>1340</v>
      </c>
      <c r="V4692" t="s">
        <v>1341</v>
      </c>
      <c r="W4692" t="s">
        <v>1339</v>
      </c>
      <c r="X4692">
        <v>46045</v>
      </c>
      <c r="Y4692" t="s">
        <v>1891</v>
      </c>
      <c r="AC4692" t="s">
        <v>1343</v>
      </c>
      <c r="AF4692" t="s">
        <v>1343</v>
      </c>
      <c r="AI4692" t="s">
        <v>1339</v>
      </c>
      <c r="AJ4692" t="s">
        <v>1332</v>
      </c>
      <c r="AL4692">
        <v>0</v>
      </c>
      <c r="AM4692">
        <v>0</v>
      </c>
      <c r="AN4692">
        <v>0</v>
      </c>
      <c r="AO4692">
        <v>0</v>
      </c>
    </row>
    <row r="4693" spans="1:41" hidden="1" x14ac:dyDescent="0.3">
      <c r="A4693" t="s">
        <v>1332</v>
      </c>
      <c r="B4693" t="s">
        <v>1332</v>
      </c>
      <c r="C4693" t="s">
        <v>1371</v>
      </c>
      <c r="D4693" t="s">
        <v>1890</v>
      </c>
      <c r="E4693">
        <v>2025324</v>
      </c>
      <c r="I4693" t="s">
        <v>1335</v>
      </c>
      <c r="J4693">
        <v>200</v>
      </c>
      <c r="K4693" t="s">
        <v>743</v>
      </c>
      <c r="L4693">
        <v>46011</v>
      </c>
      <c r="N4693">
        <v>46053</v>
      </c>
      <c r="P4693" t="s">
        <v>1337</v>
      </c>
      <c r="Q4693" t="s">
        <v>744</v>
      </c>
      <c r="R4693" t="s">
        <v>1339</v>
      </c>
      <c r="S4693" t="s">
        <v>1332</v>
      </c>
      <c r="U4693" t="s">
        <v>1340</v>
      </c>
      <c r="V4693" t="s">
        <v>1341</v>
      </c>
      <c r="W4693" t="s">
        <v>1339</v>
      </c>
      <c r="X4693">
        <v>46044</v>
      </c>
      <c r="Y4693" t="s">
        <v>1903</v>
      </c>
      <c r="AC4693" t="s">
        <v>1343</v>
      </c>
      <c r="AF4693" t="s">
        <v>1343</v>
      </c>
      <c r="AI4693" t="s">
        <v>1339</v>
      </c>
      <c r="AJ4693" t="s">
        <v>1332</v>
      </c>
      <c r="AL4693">
        <v>0</v>
      </c>
      <c r="AM4693">
        <v>0</v>
      </c>
      <c r="AN4693">
        <v>0</v>
      </c>
      <c r="AO4693">
        <v>0</v>
      </c>
    </row>
    <row r="4694" spans="1:41" hidden="1" x14ac:dyDescent="0.3">
      <c r="A4694" t="s">
        <v>1332</v>
      </c>
      <c r="B4694" t="s">
        <v>1332</v>
      </c>
      <c r="C4694" t="s">
        <v>1359</v>
      </c>
      <c r="D4694" t="s">
        <v>2411</v>
      </c>
      <c r="E4694" t="s">
        <v>1332</v>
      </c>
      <c r="I4694" t="s">
        <v>1335</v>
      </c>
      <c r="J4694">
        <v>200</v>
      </c>
      <c r="K4694" t="s">
        <v>743</v>
      </c>
      <c r="L4694">
        <v>46031</v>
      </c>
      <c r="N4694">
        <v>46081</v>
      </c>
      <c r="P4694" t="s">
        <v>1337</v>
      </c>
      <c r="Q4694" t="s">
        <v>744</v>
      </c>
      <c r="R4694" t="s">
        <v>1358</v>
      </c>
      <c r="S4694" t="s">
        <v>1332</v>
      </c>
      <c r="U4694" t="s">
        <v>1340</v>
      </c>
      <c r="V4694" t="s">
        <v>1341</v>
      </c>
      <c r="W4694" t="s">
        <v>1358</v>
      </c>
      <c r="AC4694" t="s">
        <v>1343</v>
      </c>
      <c r="AF4694" t="s">
        <v>1343</v>
      </c>
      <c r="AI4694" t="s">
        <v>1358</v>
      </c>
      <c r="AJ4694" t="s">
        <v>1332</v>
      </c>
      <c r="AL4694">
        <v>0</v>
      </c>
      <c r="AM4694" t="s">
        <v>1332</v>
      </c>
      <c r="AN4694">
        <v>0</v>
      </c>
      <c r="AO4694">
        <v>0</v>
      </c>
    </row>
    <row r="4695" spans="1:41" x14ac:dyDescent="0.3">
      <c r="A4695" t="s">
        <v>1332</v>
      </c>
      <c r="B4695" t="s">
        <v>1332</v>
      </c>
      <c r="C4695" t="s">
        <v>1380</v>
      </c>
      <c r="D4695" t="s">
        <v>1755</v>
      </c>
      <c r="E4695">
        <v>2025329</v>
      </c>
      <c r="I4695" t="s">
        <v>1335</v>
      </c>
      <c r="J4695">
        <v>0</v>
      </c>
      <c r="K4695" t="s">
        <v>3088</v>
      </c>
      <c r="L4695" s="42">
        <v>46041</v>
      </c>
      <c r="N4695">
        <v>46091</v>
      </c>
      <c r="P4695" t="s">
        <v>1420</v>
      </c>
      <c r="Q4695" t="s">
        <v>3089</v>
      </c>
      <c r="R4695" t="s">
        <v>1339</v>
      </c>
      <c r="S4695" t="s">
        <v>1332</v>
      </c>
      <c r="U4695" t="s">
        <v>1340</v>
      </c>
      <c r="V4695" t="s">
        <v>1341</v>
      </c>
      <c r="W4695" t="s">
        <v>1339</v>
      </c>
      <c r="X4695">
        <v>46080</v>
      </c>
      <c r="Y4695" t="s">
        <v>3343</v>
      </c>
      <c r="AC4695" t="s">
        <v>1343</v>
      </c>
      <c r="AF4695" t="s">
        <v>1343</v>
      </c>
      <c r="AI4695" t="s">
        <v>1339</v>
      </c>
      <c r="AJ4695">
        <v>52</v>
      </c>
      <c r="AL4695" t="s">
        <v>1332</v>
      </c>
      <c r="AM4695" t="s">
        <v>1332</v>
      </c>
      <c r="AN4695">
        <v>0</v>
      </c>
      <c r="AO4695">
        <v>0</v>
      </c>
    </row>
    <row r="4696" spans="1:41" x14ac:dyDescent="0.3">
      <c r="A4696" t="s">
        <v>1332</v>
      </c>
      <c r="B4696" t="s">
        <v>1332</v>
      </c>
      <c r="C4696" t="s">
        <v>1380</v>
      </c>
      <c r="D4696" t="s">
        <v>1438</v>
      </c>
      <c r="E4696">
        <v>2025933</v>
      </c>
      <c r="I4696" t="s">
        <v>1335</v>
      </c>
      <c r="J4696">
        <v>60</v>
      </c>
      <c r="K4696" t="s">
        <v>3104</v>
      </c>
      <c r="L4696" s="42">
        <v>46041</v>
      </c>
      <c r="N4696">
        <v>46091</v>
      </c>
      <c r="P4696" t="s">
        <v>1361</v>
      </c>
      <c r="Q4696" t="s">
        <v>3105</v>
      </c>
      <c r="R4696" t="s">
        <v>1339</v>
      </c>
      <c r="S4696" t="s">
        <v>1374</v>
      </c>
      <c r="T4696" t="s">
        <v>3344</v>
      </c>
      <c r="U4696" t="s">
        <v>1354</v>
      </c>
      <c r="V4696" t="s">
        <v>1341</v>
      </c>
      <c r="W4696" t="s">
        <v>1339</v>
      </c>
      <c r="X4696">
        <v>46086</v>
      </c>
      <c r="Y4696" t="s">
        <v>3345</v>
      </c>
      <c r="AC4696" t="s">
        <v>1343</v>
      </c>
      <c r="AF4696" t="s">
        <v>1343</v>
      </c>
      <c r="AI4696" t="s">
        <v>1339</v>
      </c>
      <c r="AJ4696">
        <v>110</v>
      </c>
      <c r="AL4696">
        <v>0</v>
      </c>
      <c r="AM4696">
        <v>0</v>
      </c>
      <c r="AN4696">
        <v>0</v>
      </c>
      <c r="AO4696">
        <v>0</v>
      </c>
    </row>
    <row r="4697" spans="1:41" x14ac:dyDescent="0.3">
      <c r="A4697" t="s">
        <v>1332</v>
      </c>
      <c r="B4697" t="s">
        <v>1332</v>
      </c>
      <c r="C4697" t="s">
        <v>1380</v>
      </c>
      <c r="D4697" t="s">
        <v>1755</v>
      </c>
      <c r="E4697">
        <v>2025329</v>
      </c>
      <c r="I4697" t="s">
        <v>1335</v>
      </c>
      <c r="J4697">
        <v>0</v>
      </c>
      <c r="K4697" t="s">
        <v>3104</v>
      </c>
      <c r="L4697" s="42">
        <v>46041</v>
      </c>
      <c r="N4697">
        <v>46091</v>
      </c>
      <c r="P4697" t="s">
        <v>1361</v>
      </c>
      <c r="Q4697" t="s">
        <v>3105</v>
      </c>
      <c r="R4697" t="s">
        <v>1339</v>
      </c>
      <c r="S4697" t="s">
        <v>1374</v>
      </c>
      <c r="T4697" t="s">
        <v>3344</v>
      </c>
      <c r="U4697" t="s">
        <v>1354</v>
      </c>
      <c r="V4697" t="s">
        <v>1341</v>
      </c>
      <c r="W4697" t="s">
        <v>1339</v>
      </c>
      <c r="X4697">
        <v>46086</v>
      </c>
      <c r="Y4697" t="s">
        <v>3345</v>
      </c>
      <c r="AC4697" t="s">
        <v>1343</v>
      </c>
      <c r="AF4697" t="s">
        <v>1343</v>
      </c>
      <c r="AI4697" t="s">
        <v>1339</v>
      </c>
      <c r="AJ4697">
        <v>52</v>
      </c>
      <c r="AL4697" t="s">
        <v>1332</v>
      </c>
      <c r="AM4697" t="s">
        <v>1332</v>
      </c>
      <c r="AN4697">
        <v>0</v>
      </c>
      <c r="AO4697">
        <v>0</v>
      </c>
    </row>
    <row r="4698" spans="1:41" hidden="1" x14ac:dyDescent="0.3">
      <c r="A4698" t="s">
        <v>1332</v>
      </c>
      <c r="B4698" t="s">
        <v>1332</v>
      </c>
      <c r="C4698" t="s">
        <v>64</v>
      </c>
      <c r="D4698" t="s">
        <v>4033</v>
      </c>
      <c r="E4698">
        <v>2026003</v>
      </c>
      <c r="F4698" t="s">
        <v>8419</v>
      </c>
      <c r="G4698" t="s">
        <v>4636</v>
      </c>
      <c r="I4698" t="s">
        <v>1335</v>
      </c>
      <c r="J4698">
        <v>1100</v>
      </c>
      <c r="K4698" t="s">
        <v>8420</v>
      </c>
      <c r="L4698">
        <v>46122</v>
      </c>
      <c r="N4698">
        <v>46157</v>
      </c>
      <c r="P4698" t="s">
        <v>1420</v>
      </c>
      <c r="Q4698" t="s">
        <v>8421</v>
      </c>
      <c r="R4698" t="s">
        <v>1781</v>
      </c>
      <c r="S4698" t="s">
        <v>1332</v>
      </c>
      <c r="U4698" t="s">
        <v>1340</v>
      </c>
      <c r="V4698" t="s">
        <v>1402</v>
      </c>
      <c r="W4698" t="s">
        <v>1355</v>
      </c>
      <c r="AC4698" t="s">
        <v>1343</v>
      </c>
      <c r="AF4698" t="s">
        <v>1408</v>
      </c>
      <c r="AI4698">
        <v>27</v>
      </c>
      <c r="AJ4698">
        <v>1145</v>
      </c>
      <c r="AL4698">
        <v>0</v>
      </c>
      <c r="AM4698" t="s">
        <v>1332</v>
      </c>
      <c r="AN4698">
        <v>0</v>
      </c>
      <c r="AO4698">
        <v>0</v>
      </c>
    </row>
    <row r="4699" spans="1:41" hidden="1" x14ac:dyDescent="0.3">
      <c r="A4699" t="s">
        <v>1332</v>
      </c>
      <c r="B4699" t="s">
        <v>1332</v>
      </c>
      <c r="C4699" t="s">
        <v>64</v>
      </c>
      <c r="D4699" t="s">
        <v>1755</v>
      </c>
      <c r="E4699">
        <v>2025329</v>
      </c>
      <c r="F4699" t="s">
        <v>8419</v>
      </c>
      <c r="G4699" t="s">
        <v>4636</v>
      </c>
      <c r="I4699" t="s">
        <v>1335</v>
      </c>
      <c r="J4699">
        <v>0</v>
      </c>
      <c r="K4699" t="s">
        <v>8420</v>
      </c>
      <c r="L4699">
        <v>46122</v>
      </c>
      <c r="N4699">
        <v>46157</v>
      </c>
      <c r="P4699" t="s">
        <v>1420</v>
      </c>
      <c r="Q4699" t="s">
        <v>8421</v>
      </c>
      <c r="R4699" t="s">
        <v>1781</v>
      </c>
      <c r="S4699" t="s">
        <v>1332</v>
      </c>
      <c r="U4699" t="s">
        <v>1340</v>
      </c>
      <c r="V4699" t="s">
        <v>1402</v>
      </c>
      <c r="W4699" t="s">
        <v>1355</v>
      </c>
      <c r="AC4699" t="s">
        <v>1343</v>
      </c>
      <c r="AF4699" t="s">
        <v>1343</v>
      </c>
      <c r="AI4699">
        <v>27</v>
      </c>
      <c r="AJ4699">
        <v>52</v>
      </c>
      <c r="AL4699">
        <v>0</v>
      </c>
      <c r="AM4699" t="s">
        <v>1332</v>
      </c>
      <c r="AN4699">
        <v>0</v>
      </c>
      <c r="AO4699">
        <v>0</v>
      </c>
    </row>
    <row r="4700" spans="1:41" hidden="1" x14ac:dyDescent="0.3">
      <c r="C4700" t="s">
        <v>304</v>
      </c>
      <c r="D4700" t="s">
        <v>2962</v>
      </c>
      <c r="E4700">
        <v>2025945</v>
      </c>
      <c r="F4700" t="s">
        <v>8815</v>
      </c>
      <c r="G4700" t="s">
        <v>8816</v>
      </c>
      <c r="I4700" t="s">
        <v>1335</v>
      </c>
      <c r="J4700">
        <v>1500</v>
      </c>
      <c r="K4700" t="s">
        <v>8817</v>
      </c>
      <c r="L4700">
        <v>46127</v>
      </c>
      <c r="N4700">
        <v>46162</v>
      </c>
      <c r="P4700" t="s">
        <v>1337</v>
      </c>
      <c r="Q4700" t="s">
        <v>8818</v>
      </c>
      <c r="R4700" t="s">
        <v>1781</v>
      </c>
      <c r="U4700" t="s">
        <v>1340</v>
      </c>
      <c r="V4700" t="s">
        <v>1402</v>
      </c>
      <c r="W4700" t="s">
        <v>1355</v>
      </c>
      <c r="AC4700" t="s">
        <v>1343</v>
      </c>
      <c r="AF4700" t="s">
        <v>1408</v>
      </c>
      <c r="AI4700">
        <v>32</v>
      </c>
      <c r="AJ4700">
        <v>1560</v>
      </c>
      <c r="AL4700">
        <v>0</v>
      </c>
      <c r="AM4700" t="s">
        <v>1332</v>
      </c>
      <c r="AN4700">
        <v>0</v>
      </c>
      <c r="AO4700">
        <v>0</v>
      </c>
    </row>
    <row r="4701" spans="1:41" hidden="1" x14ac:dyDescent="0.3">
      <c r="C4701" t="s">
        <v>39</v>
      </c>
      <c r="D4701" t="s">
        <v>7699</v>
      </c>
      <c r="E4701">
        <v>2026058</v>
      </c>
      <c r="F4701" t="s">
        <v>8613</v>
      </c>
      <c r="G4701" t="s">
        <v>4636</v>
      </c>
      <c r="I4701" t="s">
        <v>1335</v>
      </c>
      <c r="J4701">
        <v>280</v>
      </c>
      <c r="K4701" t="s">
        <v>8614</v>
      </c>
      <c r="L4701">
        <v>46126</v>
      </c>
      <c r="N4701">
        <v>46157</v>
      </c>
      <c r="P4701" t="s">
        <v>1337</v>
      </c>
      <c r="Q4701" t="s">
        <v>8615</v>
      </c>
      <c r="U4701" t="s">
        <v>1340</v>
      </c>
      <c r="V4701" t="s">
        <v>1341</v>
      </c>
      <c r="W4701" t="s">
        <v>1355</v>
      </c>
      <c r="AC4701" t="s">
        <v>1343</v>
      </c>
      <c r="AF4701" t="s">
        <v>1343</v>
      </c>
      <c r="AI4701">
        <v>27</v>
      </c>
      <c r="AJ4701">
        <v>280</v>
      </c>
      <c r="AL4701">
        <v>0</v>
      </c>
      <c r="AM4701" t="s">
        <v>1332</v>
      </c>
      <c r="AN4701">
        <v>0</v>
      </c>
      <c r="AO4701">
        <v>0</v>
      </c>
    </row>
    <row r="4702" spans="1:41" hidden="1" x14ac:dyDescent="0.3">
      <c r="A4702" t="s">
        <v>1332</v>
      </c>
      <c r="B4702" t="s">
        <v>1332</v>
      </c>
      <c r="C4702" t="s">
        <v>39</v>
      </c>
      <c r="D4702" t="s">
        <v>1438</v>
      </c>
      <c r="E4702">
        <v>2025933</v>
      </c>
      <c r="I4702" t="s">
        <v>1335</v>
      </c>
      <c r="J4702">
        <v>50</v>
      </c>
      <c r="K4702" t="s">
        <v>1523</v>
      </c>
      <c r="L4702">
        <v>46011</v>
      </c>
      <c r="N4702">
        <v>46053</v>
      </c>
      <c r="P4702" t="s">
        <v>1361</v>
      </c>
      <c r="Q4702" t="s">
        <v>1524</v>
      </c>
      <c r="R4702" t="s">
        <v>1358</v>
      </c>
      <c r="S4702" t="s">
        <v>1332</v>
      </c>
      <c r="U4702" t="s">
        <v>1340</v>
      </c>
      <c r="V4702" t="s">
        <v>1341</v>
      </c>
      <c r="W4702" t="s">
        <v>1358</v>
      </c>
      <c r="AC4702" t="s">
        <v>1343</v>
      </c>
      <c r="AF4702" t="s">
        <v>1343</v>
      </c>
      <c r="AI4702" t="s">
        <v>1358</v>
      </c>
      <c r="AJ4702">
        <v>100</v>
      </c>
      <c r="AL4702">
        <v>0</v>
      </c>
      <c r="AM4702" t="s">
        <v>1332</v>
      </c>
      <c r="AN4702">
        <v>0</v>
      </c>
      <c r="AO4702">
        <v>0</v>
      </c>
    </row>
    <row r="4703" spans="1:41" hidden="1" x14ac:dyDescent="0.3">
      <c r="A4703" t="s">
        <v>1332</v>
      </c>
      <c r="B4703" t="s">
        <v>1332</v>
      </c>
      <c r="C4703" t="s">
        <v>39</v>
      </c>
      <c r="D4703" t="s">
        <v>1755</v>
      </c>
      <c r="E4703">
        <v>2025329</v>
      </c>
      <c r="I4703" t="s">
        <v>1335</v>
      </c>
      <c r="J4703">
        <v>0</v>
      </c>
      <c r="K4703" t="s">
        <v>1523</v>
      </c>
      <c r="L4703">
        <v>46011</v>
      </c>
      <c r="N4703">
        <v>46053</v>
      </c>
      <c r="P4703" t="s">
        <v>1361</v>
      </c>
      <c r="Q4703" t="s">
        <v>1524</v>
      </c>
      <c r="R4703" t="s">
        <v>1358</v>
      </c>
      <c r="S4703" t="s">
        <v>1332</v>
      </c>
      <c r="U4703" t="s">
        <v>1340</v>
      </c>
      <c r="V4703" t="s">
        <v>1341</v>
      </c>
      <c r="W4703" t="s">
        <v>1358</v>
      </c>
      <c r="AC4703" t="s">
        <v>1343</v>
      </c>
      <c r="AF4703" t="s">
        <v>1343</v>
      </c>
      <c r="AI4703" t="s">
        <v>1358</v>
      </c>
      <c r="AJ4703">
        <v>52</v>
      </c>
      <c r="AL4703">
        <v>0</v>
      </c>
      <c r="AM4703" t="s">
        <v>1332</v>
      </c>
      <c r="AN4703">
        <v>0</v>
      </c>
      <c r="AO4703">
        <v>0</v>
      </c>
    </row>
    <row r="4704" spans="1:41" hidden="1" x14ac:dyDescent="0.3">
      <c r="A4704" t="s">
        <v>1332</v>
      </c>
      <c r="B4704" t="s">
        <v>1332</v>
      </c>
      <c r="C4704" t="s">
        <v>39</v>
      </c>
      <c r="D4704" t="s">
        <v>1890</v>
      </c>
      <c r="E4704">
        <v>2025325</v>
      </c>
      <c r="I4704" t="s">
        <v>1335</v>
      </c>
      <c r="J4704">
        <v>50</v>
      </c>
      <c r="K4704" t="s">
        <v>1523</v>
      </c>
      <c r="L4704">
        <v>46011</v>
      </c>
      <c r="N4704">
        <v>46053</v>
      </c>
      <c r="P4704" t="s">
        <v>1361</v>
      </c>
      <c r="Q4704" t="s">
        <v>1524</v>
      </c>
      <c r="R4704" t="s">
        <v>1339</v>
      </c>
      <c r="S4704" t="s">
        <v>1332</v>
      </c>
      <c r="U4704" t="s">
        <v>1340</v>
      </c>
      <c r="V4704" t="s">
        <v>1341</v>
      </c>
      <c r="W4704" t="s">
        <v>1339</v>
      </c>
      <c r="X4704">
        <v>46041</v>
      </c>
      <c r="Y4704" t="s">
        <v>1904</v>
      </c>
      <c r="Z4704">
        <v>67</v>
      </c>
      <c r="AA4704">
        <v>14</v>
      </c>
      <c r="AB4704">
        <v>9</v>
      </c>
      <c r="AC4704" t="s">
        <v>1343</v>
      </c>
      <c r="AF4704" t="s">
        <v>1343</v>
      </c>
      <c r="AI4704" t="s">
        <v>1339</v>
      </c>
      <c r="AJ4704" t="s">
        <v>1332</v>
      </c>
      <c r="AL4704">
        <v>67</v>
      </c>
      <c r="AM4704">
        <v>67</v>
      </c>
      <c r="AN4704">
        <v>0.20895522388059701</v>
      </c>
      <c r="AO4704">
        <v>0</v>
      </c>
    </row>
    <row r="4705" spans="1:41" hidden="1" x14ac:dyDescent="0.3">
      <c r="A4705" t="s">
        <v>1332</v>
      </c>
      <c r="B4705" t="s">
        <v>1332</v>
      </c>
      <c r="C4705" t="s">
        <v>39</v>
      </c>
      <c r="D4705" t="s">
        <v>1890</v>
      </c>
      <c r="E4705">
        <v>2025326</v>
      </c>
      <c r="I4705" t="s">
        <v>1369</v>
      </c>
      <c r="J4705">
        <v>0</v>
      </c>
      <c r="K4705" t="s">
        <v>1523</v>
      </c>
      <c r="L4705">
        <v>46011</v>
      </c>
      <c r="N4705">
        <v>46053</v>
      </c>
      <c r="P4705" t="s">
        <v>1361</v>
      </c>
      <c r="Q4705" t="s">
        <v>1524</v>
      </c>
      <c r="R4705" t="s">
        <v>1339</v>
      </c>
      <c r="S4705" t="s">
        <v>1332</v>
      </c>
      <c r="U4705" t="s">
        <v>1340</v>
      </c>
      <c r="V4705" t="s">
        <v>1341</v>
      </c>
      <c r="W4705" t="s">
        <v>1339</v>
      </c>
      <c r="X4705">
        <v>46041</v>
      </c>
      <c r="Y4705" t="s">
        <v>1905</v>
      </c>
      <c r="Z4705">
        <v>9264</v>
      </c>
      <c r="AA4705">
        <v>1913</v>
      </c>
      <c r="AB4705">
        <v>143</v>
      </c>
      <c r="AC4705" t="s">
        <v>1408</v>
      </c>
      <c r="AF4705" t="s">
        <v>1343</v>
      </c>
      <c r="AI4705" t="s">
        <v>1339</v>
      </c>
      <c r="AJ4705" t="s">
        <v>1332</v>
      </c>
      <c r="AL4705">
        <v>9264</v>
      </c>
      <c r="AM4705">
        <v>926.4</v>
      </c>
      <c r="AN4705">
        <v>0.20649827288428299</v>
      </c>
      <c r="AO4705">
        <v>0</v>
      </c>
    </row>
    <row r="4706" spans="1:41" hidden="1" x14ac:dyDescent="0.3">
      <c r="A4706" t="s">
        <v>1332</v>
      </c>
      <c r="B4706" t="s">
        <v>1332</v>
      </c>
      <c r="C4706" t="s">
        <v>39</v>
      </c>
      <c r="D4706" t="s">
        <v>2376</v>
      </c>
      <c r="E4706" t="s">
        <v>1332</v>
      </c>
      <c r="I4706" t="s">
        <v>1335</v>
      </c>
      <c r="J4706">
        <v>50</v>
      </c>
      <c r="K4706" t="s">
        <v>1523</v>
      </c>
      <c r="L4706">
        <v>46011</v>
      </c>
      <c r="N4706">
        <v>46053</v>
      </c>
      <c r="P4706" t="s">
        <v>1361</v>
      </c>
      <c r="Q4706" t="s">
        <v>1524</v>
      </c>
      <c r="R4706" t="s">
        <v>1358</v>
      </c>
      <c r="S4706" t="s">
        <v>1332</v>
      </c>
      <c r="U4706" t="s">
        <v>1340</v>
      </c>
      <c r="V4706" t="s">
        <v>1341</v>
      </c>
      <c r="W4706" t="s">
        <v>1358</v>
      </c>
      <c r="AC4706" t="s">
        <v>1343</v>
      </c>
      <c r="AF4706" t="s">
        <v>1343</v>
      </c>
      <c r="AI4706" t="s">
        <v>1358</v>
      </c>
      <c r="AJ4706" t="s">
        <v>1332</v>
      </c>
      <c r="AL4706">
        <v>0</v>
      </c>
      <c r="AM4706" t="s">
        <v>1332</v>
      </c>
      <c r="AN4706">
        <v>0</v>
      </c>
      <c r="AO4706">
        <v>0</v>
      </c>
    </row>
    <row r="4707" spans="1:41" hidden="1" x14ac:dyDescent="0.3">
      <c r="A4707" t="s">
        <v>1332</v>
      </c>
      <c r="B4707" t="s">
        <v>1332</v>
      </c>
      <c r="C4707" t="s">
        <v>304</v>
      </c>
      <c r="D4707" t="s">
        <v>4347</v>
      </c>
      <c r="E4707">
        <v>2025310</v>
      </c>
      <c r="F4707" t="s">
        <v>8362</v>
      </c>
      <c r="G4707" t="s">
        <v>8363</v>
      </c>
      <c r="I4707" t="s">
        <v>1335</v>
      </c>
      <c r="J4707">
        <v>150</v>
      </c>
      <c r="K4707" t="s">
        <v>8364</v>
      </c>
      <c r="L4707">
        <v>46122</v>
      </c>
      <c r="N4707">
        <v>46157</v>
      </c>
      <c r="P4707" t="s">
        <v>1361</v>
      </c>
      <c r="Q4707" t="s">
        <v>8365</v>
      </c>
      <c r="R4707" t="s">
        <v>1781</v>
      </c>
      <c r="S4707" t="s">
        <v>1332</v>
      </c>
      <c r="U4707" t="s">
        <v>1340</v>
      </c>
      <c r="V4707" t="s">
        <v>1341</v>
      </c>
      <c r="W4707" t="s">
        <v>1355</v>
      </c>
      <c r="AC4707" t="s">
        <v>1343</v>
      </c>
      <c r="AF4707" t="s">
        <v>1343</v>
      </c>
      <c r="AI4707">
        <v>27</v>
      </c>
      <c r="AJ4707">
        <v>215</v>
      </c>
      <c r="AL4707">
        <v>0</v>
      </c>
      <c r="AM4707" t="s">
        <v>1332</v>
      </c>
      <c r="AN4707">
        <v>0</v>
      </c>
      <c r="AO4707">
        <v>0</v>
      </c>
    </row>
    <row r="4708" spans="1:41" hidden="1" x14ac:dyDescent="0.3">
      <c r="A4708" t="s">
        <v>1332</v>
      </c>
      <c r="B4708" t="s">
        <v>1332</v>
      </c>
      <c r="C4708" t="s">
        <v>304</v>
      </c>
      <c r="D4708" t="s">
        <v>2814</v>
      </c>
      <c r="E4708" t="s">
        <v>2815</v>
      </c>
      <c r="I4708" t="s">
        <v>1335</v>
      </c>
      <c r="J4708">
        <v>500</v>
      </c>
      <c r="K4708" t="s">
        <v>933</v>
      </c>
      <c r="L4708">
        <v>46037</v>
      </c>
      <c r="N4708">
        <v>46122</v>
      </c>
      <c r="P4708" t="s">
        <v>1337</v>
      </c>
      <c r="Q4708" t="s">
        <v>3280</v>
      </c>
      <c r="R4708" t="s">
        <v>1358</v>
      </c>
      <c r="S4708" t="s">
        <v>1374</v>
      </c>
      <c r="T4708" t="s">
        <v>3281</v>
      </c>
      <c r="U4708" t="s">
        <v>1340</v>
      </c>
      <c r="V4708" t="s">
        <v>1341</v>
      </c>
      <c r="W4708" t="s">
        <v>1454</v>
      </c>
      <c r="AC4708" t="s">
        <v>1343</v>
      </c>
      <c r="AF4708" t="s">
        <v>1343</v>
      </c>
      <c r="AI4708" t="s">
        <v>1352</v>
      </c>
      <c r="AJ4708">
        <v>572</v>
      </c>
      <c r="AL4708">
        <v>0</v>
      </c>
      <c r="AM4708" t="s">
        <v>1332</v>
      </c>
      <c r="AN4708">
        <v>0</v>
      </c>
      <c r="AO4708">
        <v>0</v>
      </c>
    </row>
    <row r="4709" spans="1:41" hidden="1" x14ac:dyDescent="0.3">
      <c r="A4709" t="s">
        <v>1332</v>
      </c>
      <c r="B4709" t="s">
        <v>1332</v>
      </c>
      <c r="C4709" t="s">
        <v>304</v>
      </c>
      <c r="D4709" t="s">
        <v>1438</v>
      </c>
      <c r="E4709">
        <v>2025933</v>
      </c>
      <c r="I4709" t="s">
        <v>1335</v>
      </c>
      <c r="J4709">
        <v>500</v>
      </c>
      <c r="K4709" t="s">
        <v>933</v>
      </c>
      <c r="L4709">
        <v>46037</v>
      </c>
      <c r="N4709">
        <v>46122</v>
      </c>
      <c r="P4709" t="s">
        <v>1337</v>
      </c>
      <c r="Q4709" t="s">
        <v>3280</v>
      </c>
      <c r="R4709" t="s">
        <v>1358</v>
      </c>
      <c r="S4709" t="s">
        <v>1374</v>
      </c>
      <c r="T4709" t="s">
        <v>3281</v>
      </c>
      <c r="U4709" t="s">
        <v>1340</v>
      </c>
      <c r="V4709" t="s">
        <v>1341</v>
      </c>
      <c r="W4709" t="s">
        <v>1454</v>
      </c>
      <c r="AC4709" t="s">
        <v>1343</v>
      </c>
      <c r="AF4709" t="s">
        <v>1343</v>
      </c>
      <c r="AI4709" t="s">
        <v>1352</v>
      </c>
      <c r="AJ4709">
        <v>550</v>
      </c>
      <c r="AL4709">
        <v>0</v>
      </c>
      <c r="AM4709" t="s">
        <v>1332</v>
      </c>
      <c r="AN4709">
        <v>0</v>
      </c>
      <c r="AO4709">
        <v>0</v>
      </c>
    </row>
    <row r="4710" spans="1:41" hidden="1" x14ac:dyDescent="0.3">
      <c r="A4710" t="s">
        <v>1332</v>
      </c>
      <c r="B4710" t="s">
        <v>1332</v>
      </c>
      <c r="C4710" t="s">
        <v>304</v>
      </c>
      <c r="D4710" t="s">
        <v>1755</v>
      </c>
      <c r="E4710">
        <v>2025329</v>
      </c>
      <c r="I4710" t="s">
        <v>1335</v>
      </c>
      <c r="J4710">
        <v>0</v>
      </c>
      <c r="K4710" t="s">
        <v>933</v>
      </c>
      <c r="L4710">
        <v>46037</v>
      </c>
      <c r="N4710">
        <v>46122</v>
      </c>
      <c r="P4710" t="s">
        <v>1337</v>
      </c>
      <c r="Q4710" t="s">
        <v>3280</v>
      </c>
      <c r="R4710" t="s">
        <v>1358</v>
      </c>
      <c r="S4710" t="s">
        <v>1374</v>
      </c>
      <c r="T4710" t="s">
        <v>3281</v>
      </c>
      <c r="U4710" t="s">
        <v>1340</v>
      </c>
      <c r="V4710" t="s">
        <v>1341</v>
      </c>
      <c r="W4710" t="s">
        <v>1454</v>
      </c>
      <c r="AC4710" t="s">
        <v>1343</v>
      </c>
      <c r="AF4710" t="s">
        <v>1343</v>
      </c>
      <c r="AI4710" t="s">
        <v>1352</v>
      </c>
      <c r="AJ4710">
        <v>52</v>
      </c>
      <c r="AL4710">
        <v>0</v>
      </c>
      <c r="AM4710" t="s">
        <v>1332</v>
      </c>
      <c r="AN4710">
        <v>0</v>
      </c>
      <c r="AO4710">
        <v>0</v>
      </c>
    </row>
    <row r="4711" spans="1:41" hidden="1" x14ac:dyDescent="0.3">
      <c r="A4711" t="s">
        <v>1332</v>
      </c>
      <c r="B4711" t="s">
        <v>1332</v>
      </c>
      <c r="C4711" t="s">
        <v>1359</v>
      </c>
      <c r="D4711" t="s">
        <v>1763</v>
      </c>
      <c r="E4711">
        <v>2025997</v>
      </c>
      <c r="I4711" t="s">
        <v>1335</v>
      </c>
      <c r="J4711">
        <v>300</v>
      </c>
      <c r="K4711" t="s">
        <v>1812</v>
      </c>
      <c r="L4711">
        <v>46003</v>
      </c>
      <c r="N4711">
        <v>46052</v>
      </c>
      <c r="P4711" t="s">
        <v>1361</v>
      </c>
      <c r="Q4711">
        <v>2011605071</v>
      </c>
      <c r="R4711" t="s">
        <v>1339</v>
      </c>
      <c r="S4711" t="s">
        <v>1332</v>
      </c>
      <c r="U4711" t="s">
        <v>1340</v>
      </c>
      <c r="V4711" t="s">
        <v>1341</v>
      </c>
      <c r="W4711" t="s">
        <v>1339</v>
      </c>
      <c r="X4711">
        <v>46041</v>
      </c>
      <c r="Y4711" t="s">
        <v>1813</v>
      </c>
      <c r="Z4711">
        <v>140</v>
      </c>
      <c r="AA4711">
        <v>25</v>
      </c>
      <c r="AB4711">
        <v>7</v>
      </c>
      <c r="AC4711" t="s">
        <v>1343</v>
      </c>
      <c r="AF4711" t="s">
        <v>1343</v>
      </c>
      <c r="AI4711" t="s">
        <v>1339</v>
      </c>
      <c r="AJ4711">
        <v>400</v>
      </c>
      <c r="AL4711">
        <v>140</v>
      </c>
      <c r="AM4711">
        <v>140</v>
      </c>
      <c r="AN4711">
        <v>0.17857142857142899</v>
      </c>
      <c r="AO4711">
        <v>2.8571428571428599</v>
      </c>
    </row>
    <row r="4712" spans="1:41" hidden="1" x14ac:dyDescent="0.3">
      <c r="A4712" t="s">
        <v>1332</v>
      </c>
      <c r="B4712" t="s">
        <v>1332</v>
      </c>
      <c r="C4712" t="s">
        <v>1359</v>
      </c>
      <c r="D4712" t="s">
        <v>1820</v>
      </c>
      <c r="E4712">
        <v>2025918</v>
      </c>
      <c r="I4712" t="s">
        <v>1335</v>
      </c>
      <c r="J4712">
        <v>300</v>
      </c>
      <c r="K4712" t="s">
        <v>1812</v>
      </c>
      <c r="L4712">
        <v>46003</v>
      </c>
      <c r="N4712">
        <v>46052</v>
      </c>
      <c r="P4712" t="s">
        <v>1361</v>
      </c>
      <c r="Q4712">
        <v>2011605071</v>
      </c>
      <c r="R4712" t="s">
        <v>1339</v>
      </c>
      <c r="S4712" t="s">
        <v>1332</v>
      </c>
      <c r="U4712" t="s">
        <v>1340</v>
      </c>
      <c r="V4712" t="s">
        <v>1341</v>
      </c>
      <c r="W4712" t="s">
        <v>1339</v>
      </c>
      <c r="X4712">
        <v>46042</v>
      </c>
      <c r="Y4712" t="s">
        <v>1848</v>
      </c>
      <c r="Z4712">
        <v>121</v>
      </c>
      <c r="AA4712">
        <v>15</v>
      </c>
      <c r="AB4712">
        <v>8</v>
      </c>
      <c r="AC4712" t="s">
        <v>1343</v>
      </c>
      <c r="AF4712" t="s">
        <v>1343</v>
      </c>
      <c r="AI4712" t="s">
        <v>1339</v>
      </c>
      <c r="AJ4712">
        <v>410</v>
      </c>
      <c r="AL4712">
        <v>121</v>
      </c>
      <c r="AM4712">
        <v>121</v>
      </c>
      <c r="AN4712">
        <v>0.12396694214876</v>
      </c>
      <c r="AO4712">
        <v>3.38842975206612</v>
      </c>
    </row>
    <row r="4713" spans="1:41" hidden="1" x14ac:dyDescent="0.3">
      <c r="A4713" t="s">
        <v>1332</v>
      </c>
      <c r="B4713" t="s">
        <v>1332</v>
      </c>
      <c r="C4713" t="s">
        <v>39</v>
      </c>
      <c r="D4713" t="s">
        <v>1438</v>
      </c>
      <c r="E4713">
        <v>2025933</v>
      </c>
      <c r="I4713" t="s">
        <v>1335</v>
      </c>
      <c r="J4713">
        <v>600</v>
      </c>
      <c r="K4713" t="s">
        <v>3382</v>
      </c>
      <c r="L4713">
        <v>46051</v>
      </c>
      <c r="N4713">
        <v>46096</v>
      </c>
      <c r="P4713" t="s">
        <v>1337</v>
      </c>
      <c r="Q4713" t="s">
        <v>3383</v>
      </c>
      <c r="R4713" t="s">
        <v>1339</v>
      </c>
      <c r="S4713" t="s">
        <v>1332</v>
      </c>
      <c r="U4713" t="s">
        <v>1340</v>
      </c>
      <c r="V4713" t="s">
        <v>1341</v>
      </c>
      <c r="W4713" t="s">
        <v>1339</v>
      </c>
      <c r="X4713">
        <v>46081</v>
      </c>
      <c r="Y4713" t="s">
        <v>3384</v>
      </c>
      <c r="Z4713">
        <v>2385</v>
      </c>
      <c r="AA4713">
        <v>875</v>
      </c>
      <c r="AB4713">
        <v>23</v>
      </c>
      <c r="AC4713" t="s">
        <v>1408</v>
      </c>
      <c r="AF4713" t="s">
        <v>1343</v>
      </c>
      <c r="AI4713" t="s">
        <v>1339</v>
      </c>
      <c r="AJ4713">
        <v>650</v>
      </c>
      <c r="AL4713">
        <v>2385</v>
      </c>
      <c r="AM4713">
        <v>2385</v>
      </c>
      <c r="AN4713">
        <v>0.36687631027253698</v>
      </c>
      <c r="AO4713">
        <v>0.27253668763102701</v>
      </c>
    </row>
    <row r="4714" spans="1:41" hidden="1" x14ac:dyDescent="0.3">
      <c r="A4714" t="s">
        <v>1332</v>
      </c>
      <c r="B4714" t="s">
        <v>1332</v>
      </c>
      <c r="C4714" t="s">
        <v>39</v>
      </c>
      <c r="D4714" t="s">
        <v>1755</v>
      </c>
      <c r="E4714">
        <v>2025329</v>
      </c>
      <c r="I4714" t="s">
        <v>1335</v>
      </c>
      <c r="J4714">
        <v>0</v>
      </c>
      <c r="K4714" t="s">
        <v>3382</v>
      </c>
      <c r="L4714">
        <v>46051</v>
      </c>
      <c r="N4714">
        <v>46096</v>
      </c>
      <c r="P4714" t="s">
        <v>1337</v>
      </c>
      <c r="Q4714" t="s">
        <v>3383</v>
      </c>
      <c r="R4714" t="s">
        <v>1339</v>
      </c>
      <c r="S4714" t="s">
        <v>1332</v>
      </c>
      <c r="U4714" t="s">
        <v>1340</v>
      </c>
      <c r="V4714" t="s">
        <v>1341</v>
      </c>
      <c r="W4714" t="s">
        <v>1339</v>
      </c>
      <c r="X4714">
        <v>46081</v>
      </c>
      <c r="Y4714" t="s">
        <v>3384</v>
      </c>
      <c r="Z4714">
        <v>2385</v>
      </c>
      <c r="AA4714">
        <v>875</v>
      </c>
      <c r="AB4714">
        <v>23</v>
      </c>
      <c r="AC4714" t="s">
        <v>1408</v>
      </c>
      <c r="AF4714" t="s">
        <v>1343</v>
      </c>
      <c r="AI4714" t="s">
        <v>1339</v>
      </c>
      <c r="AJ4714">
        <v>52</v>
      </c>
      <c r="AL4714" t="s">
        <v>1332</v>
      </c>
      <c r="AM4714" t="s">
        <v>1332</v>
      </c>
      <c r="AN4714">
        <v>0.36687631027253698</v>
      </c>
      <c r="AO4714">
        <v>0</v>
      </c>
    </row>
    <row r="4715" spans="1:41" hidden="1" x14ac:dyDescent="0.3">
      <c r="A4715" t="s">
        <v>1332</v>
      </c>
      <c r="B4715" t="s">
        <v>1332</v>
      </c>
      <c r="C4715" t="s">
        <v>39</v>
      </c>
      <c r="D4715" t="s">
        <v>5409</v>
      </c>
      <c r="E4715" t="s">
        <v>5410</v>
      </c>
      <c r="F4715" t="s">
        <v>6080</v>
      </c>
      <c r="G4715" t="s">
        <v>4636</v>
      </c>
      <c r="I4715" t="s">
        <v>1335</v>
      </c>
      <c r="J4715">
        <v>600</v>
      </c>
      <c r="K4715" t="s">
        <v>3382</v>
      </c>
      <c r="L4715">
        <v>46095</v>
      </c>
      <c r="N4715">
        <v>46142</v>
      </c>
      <c r="P4715" t="s">
        <v>1337</v>
      </c>
      <c r="Q4715" t="s">
        <v>3383</v>
      </c>
      <c r="R4715" t="s">
        <v>1781</v>
      </c>
      <c r="S4715" t="s">
        <v>1332</v>
      </c>
      <c r="U4715" t="s">
        <v>1340</v>
      </c>
      <c r="V4715" t="s">
        <v>1341</v>
      </c>
      <c r="W4715" t="s">
        <v>1355</v>
      </c>
      <c r="AC4715" t="s">
        <v>1343</v>
      </c>
      <c r="AF4715" t="s">
        <v>1343</v>
      </c>
      <c r="AI4715">
        <v>12</v>
      </c>
      <c r="AJ4715">
        <v>600</v>
      </c>
      <c r="AL4715">
        <v>0</v>
      </c>
      <c r="AM4715" t="s">
        <v>1332</v>
      </c>
      <c r="AN4715">
        <v>0</v>
      </c>
      <c r="AO4715">
        <v>0</v>
      </c>
    </row>
    <row r="4716" spans="1:41" x14ac:dyDescent="0.3">
      <c r="A4716" t="s">
        <v>1332</v>
      </c>
      <c r="B4716" t="s">
        <v>1379</v>
      </c>
      <c r="C4716" t="s">
        <v>1380</v>
      </c>
      <c r="D4716" t="s">
        <v>1972</v>
      </c>
      <c r="E4716" t="s">
        <v>1973</v>
      </c>
      <c r="I4716" t="s">
        <v>1335</v>
      </c>
      <c r="J4716">
        <v>300</v>
      </c>
      <c r="K4716" t="s">
        <v>3117</v>
      </c>
      <c r="L4716" s="42">
        <v>46041</v>
      </c>
      <c r="N4716">
        <v>46091</v>
      </c>
      <c r="P4716" t="s">
        <v>1337</v>
      </c>
      <c r="Q4716" t="s">
        <v>3118</v>
      </c>
      <c r="R4716" t="s">
        <v>1358</v>
      </c>
      <c r="S4716" t="s">
        <v>1332</v>
      </c>
      <c r="T4716" t="s">
        <v>1408</v>
      </c>
      <c r="U4716" t="s">
        <v>1340</v>
      </c>
      <c r="V4716" t="s">
        <v>1341</v>
      </c>
      <c r="W4716" t="s">
        <v>1358</v>
      </c>
      <c r="AC4716" t="s">
        <v>1343</v>
      </c>
      <c r="AF4716" t="s">
        <v>1343</v>
      </c>
      <c r="AI4716" t="s">
        <v>1358</v>
      </c>
      <c r="AJ4716">
        <v>385</v>
      </c>
      <c r="AL4716">
        <v>0</v>
      </c>
      <c r="AM4716" t="s">
        <v>1332</v>
      </c>
      <c r="AN4716">
        <v>0</v>
      </c>
      <c r="AO4716">
        <v>0</v>
      </c>
    </row>
    <row r="4717" spans="1:41" x14ac:dyDescent="0.3">
      <c r="A4717" t="s">
        <v>1332</v>
      </c>
      <c r="B4717" t="s">
        <v>1379</v>
      </c>
      <c r="C4717" t="s">
        <v>1380</v>
      </c>
      <c r="D4717" t="s">
        <v>1976</v>
      </c>
      <c r="E4717" t="s">
        <v>1977</v>
      </c>
      <c r="I4717" t="s">
        <v>1335</v>
      </c>
      <c r="J4717">
        <v>0</v>
      </c>
      <c r="K4717" t="s">
        <v>3117</v>
      </c>
      <c r="L4717" s="42">
        <v>46041</v>
      </c>
      <c r="N4717">
        <v>46091</v>
      </c>
      <c r="P4717" t="s">
        <v>1337</v>
      </c>
      <c r="Q4717" t="s">
        <v>3118</v>
      </c>
      <c r="R4717" t="s">
        <v>1358</v>
      </c>
      <c r="S4717" t="s">
        <v>1332</v>
      </c>
      <c r="T4717" t="s">
        <v>1408</v>
      </c>
      <c r="U4717" t="s">
        <v>1340</v>
      </c>
      <c r="V4717" t="s">
        <v>1341</v>
      </c>
      <c r="W4717" t="s">
        <v>1358</v>
      </c>
      <c r="AC4717" t="s">
        <v>1343</v>
      </c>
      <c r="AF4717" t="s">
        <v>1343</v>
      </c>
      <c r="AI4717" t="s">
        <v>1358</v>
      </c>
      <c r="AJ4717">
        <v>42</v>
      </c>
      <c r="AL4717">
        <v>0</v>
      </c>
      <c r="AM4717" t="s">
        <v>1332</v>
      </c>
      <c r="AN4717">
        <v>0</v>
      </c>
      <c r="AO4717">
        <v>0</v>
      </c>
    </row>
    <row r="4718" spans="1:41" hidden="1" x14ac:dyDescent="0.3">
      <c r="A4718" t="s">
        <v>1332</v>
      </c>
      <c r="B4718" t="s">
        <v>1379</v>
      </c>
      <c r="C4718" t="s">
        <v>1386</v>
      </c>
      <c r="D4718" t="s">
        <v>1438</v>
      </c>
      <c r="E4718">
        <v>2025933</v>
      </c>
      <c r="I4718" t="s">
        <v>1335</v>
      </c>
      <c r="J4718">
        <v>150</v>
      </c>
      <c r="K4718" t="s">
        <v>2442</v>
      </c>
      <c r="L4718">
        <v>46011</v>
      </c>
      <c r="N4718">
        <v>46052</v>
      </c>
      <c r="P4718" t="s">
        <v>1361</v>
      </c>
      <c r="Q4718" t="s">
        <v>2443</v>
      </c>
      <c r="R4718" t="s">
        <v>1339</v>
      </c>
      <c r="S4718" t="s">
        <v>1332</v>
      </c>
      <c r="U4718" t="s">
        <v>1340</v>
      </c>
      <c r="V4718" t="s">
        <v>1341</v>
      </c>
      <c r="W4718" t="s">
        <v>1339</v>
      </c>
      <c r="X4718">
        <v>46089</v>
      </c>
      <c r="Y4718" t="s">
        <v>2631</v>
      </c>
      <c r="AC4718" t="s">
        <v>1343</v>
      </c>
      <c r="AF4718" t="s">
        <v>1343</v>
      </c>
      <c r="AI4718" t="s">
        <v>1339</v>
      </c>
      <c r="AJ4718">
        <v>200</v>
      </c>
      <c r="AL4718">
        <v>0</v>
      </c>
      <c r="AM4718">
        <v>0</v>
      </c>
      <c r="AN4718">
        <v>0</v>
      </c>
      <c r="AO4718">
        <v>0</v>
      </c>
    </row>
    <row r="4719" spans="1:41" hidden="1" x14ac:dyDescent="0.3">
      <c r="A4719" t="s">
        <v>1332</v>
      </c>
      <c r="B4719" t="s">
        <v>1379</v>
      </c>
      <c r="C4719" t="s">
        <v>1386</v>
      </c>
      <c r="D4719" t="s">
        <v>1755</v>
      </c>
      <c r="E4719">
        <v>2025329</v>
      </c>
      <c r="I4719" t="s">
        <v>1335</v>
      </c>
      <c r="J4719">
        <v>0</v>
      </c>
      <c r="K4719" t="s">
        <v>2442</v>
      </c>
      <c r="L4719">
        <v>46011</v>
      </c>
      <c r="N4719">
        <v>46052</v>
      </c>
      <c r="P4719" t="s">
        <v>1361</v>
      </c>
      <c r="Q4719" t="s">
        <v>2443</v>
      </c>
      <c r="R4719" t="s">
        <v>1339</v>
      </c>
      <c r="S4719" t="s">
        <v>1332</v>
      </c>
      <c r="U4719" t="s">
        <v>1340</v>
      </c>
      <c r="V4719" t="s">
        <v>1341</v>
      </c>
      <c r="W4719" t="s">
        <v>1339</v>
      </c>
      <c r="X4719">
        <v>46089</v>
      </c>
      <c r="Y4719" t="s">
        <v>2631</v>
      </c>
      <c r="AC4719" t="s">
        <v>1343</v>
      </c>
      <c r="AF4719" t="s">
        <v>1343</v>
      </c>
      <c r="AI4719" t="s">
        <v>1339</v>
      </c>
      <c r="AJ4719">
        <v>52</v>
      </c>
      <c r="AL4719" t="s">
        <v>1332</v>
      </c>
      <c r="AM4719" t="s">
        <v>1332</v>
      </c>
      <c r="AN4719">
        <v>0</v>
      </c>
      <c r="AO4719">
        <v>0</v>
      </c>
    </row>
    <row r="4720" spans="1:41" hidden="1" x14ac:dyDescent="0.3">
      <c r="A4720" t="s">
        <v>1332</v>
      </c>
      <c r="B4720" t="s">
        <v>1332</v>
      </c>
      <c r="C4720" t="s">
        <v>1386</v>
      </c>
      <c r="D4720" t="s">
        <v>2120</v>
      </c>
      <c r="E4720">
        <v>2024878</v>
      </c>
      <c r="I4720" t="s">
        <v>1335</v>
      </c>
      <c r="J4720">
        <v>150</v>
      </c>
      <c r="K4720" t="s">
        <v>2442</v>
      </c>
      <c r="L4720">
        <v>46011</v>
      </c>
      <c r="N4720">
        <v>46052</v>
      </c>
      <c r="P4720" t="s">
        <v>1361</v>
      </c>
      <c r="Q4720" t="s">
        <v>2443</v>
      </c>
      <c r="R4720" t="s">
        <v>1358</v>
      </c>
      <c r="S4720" t="s">
        <v>1332</v>
      </c>
      <c r="U4720" t="s">
        <v>1340</v>
      </c>
      <c r="V4720" t="s">
        <v>1341</v>
      </c>
      <c r="W4720" t="s">
        <v>1358</v>
      </c>
      <c r="AC4720" t="s">
        <v>1343</v>
      </c>
      <c r="AF4720" t="s">
        <v>1343</v>
      </c>
      <c r="AI4720" t="s">
        <v>1358</v>
      </c>
      <c r="AJ4720">
        <v>225</v>
      </c>
      <c r="AL4720">
        <v>0</v>
      </c>
      <c r="AM4720" t="s">
        <v>1332</v>
      </c>
      <c r="AN4720">
        <v>0</v>
      </c>
      <c r="AO4720">
        <v>0</v>
      </c>
    </row>
    <row r="4721" spans="1:41" hidden="1" x14ac:dyDescent="0.3">
      <c r="A4721" t="s">
        <v>1384</v>
      </c>
      <c r="B4721" t="s">
        <v>1379</v>
      </c>
      <c r="C4721" t="s">
        <v>205</v>
      </c>
      <c r="D4721" t="s">
        <v>1438</v>
      </c>
      <c r="E4721">
        <v>2025933</v>
      </c>
      <c r="I4721" t="s">
        <v>1335</v>
      </c>
      <c r="J4721">
        <v>300</v>
      </c>
      <c r="K4721" t="s">
        <v>2442</v>
      </c>
      <c r="L4721">
        <v>46083</v>
      </c>
      <c r="N4721">
        <v>46127</v>
      </c>
      <c r="P4721" t="s">
        <v>1337</v>
      </c>
      <c r="Q4721" t="s">
        <v>2443</v>
      </c>
      <c r="R4721" t="s">
        <v>1352</v>
      </c>
      <c r="S4721" t="s">
        <v>1353</v>
      </c>
      <c r="U4721" t="s">
        <v>1354</v>
      </c>
      <c r="V4721" t="s">
        <v>1341</v>
      </c>
      <c r="W4721" t="s">
        <v>1355</v>
      </c>
      <c r="AC4721" t="s">
        <v>1343</v>
      </c>
      <c r="AF4721" t="s">
        <v>1343</v>
      </c>
      <c r="AI4721" t="s">
        <v>1352</v>
      </c>
      <c r="AJ4721">
        <v>350</v>
      </c>
      <c r="AL4721">
        <v>0</v>
      </c>
      <c r="AM4721" t="s">
        <v>1332</v>
      </c>
      <c r="AN4721">
        <v>0</v>
      </c>
      <c r="AO4721">
        <v>0</v>
      </c>
    </row>
    <row r="4722" spans="1:41" hidden="1" x14ac:dyDescent="0.3">
      <c r="A4722" t="s">
        <v>1332</v>
      </c>
      <c r="B4722" t="s">
        <v>1379</v>
      </c>
      <c r="C4722" t="s">
        <v>205</v>
      </c>
      <c r="D4722" t="s">
        <v>1755</v>
      </c>
      <c r="E4722">
        <v>2025329</v>
      </c>
      <c r="I4722" t="s">
        <v>1335</v>
      </c>
      <c r="J4722">
        <v>0</v>
      </c>
      <c r="K4722" t="s">
        <v>2442</v>
      </c>
      <c r="L4722">
        <v>46083</v>
      </c>
      <c r="N4722">
        <v>46127</v>
      </c>
      <c r="P4722" t="s">
        <v>1337</v>
      </c>
      <c r="Q4722" t="s">
        <v>2443</v>
      </c>
      <c r="R4722" t="s">
        <v>1352</v>
      </c>
      <c r="S4722" t="s">
        <v>1353</v>
      </c>
      <c r="U4722" t="s">
        <v>1354</v>
      </c>
      <c r="V4722" t="s">
        <v>1341</v>
      </c>
      <c r="W4722" t="s">
        <v>1355</v>
      </c>
      <c r="AC4722" t="s">
        <v>1343</v>
      </c>
      <c r="AF4722" t="s">
        <v>1343</v>
      </c>
      <c r="AI4722" t="s">
        <v>1352</v>
      </c>
      <c r="AJ4722">
        <v>52</v>
      </c>
      <c r="AL4722">
        <v>0</v>
      </c>
      <c r="AM4722" t="s">
        <v>1332</v>
      </c>
      <c r="AN4722">
        <v>0</v>
      </c>
      <c r="AO4722">
        <v>0</v>
      </c>
    </row>
    <row r="4723" spans="1:41" hidden="1" x14ac:dyDescent="0.3">
      <c r="A4723" t="s">
        <v>1332</v>
      </c>
      <c r="B4723" t="s">
        <v>1332</v>
      </c>
      <c r="C4723" t="s">
        <v>205</v>
      </c>
      <c r="D4723" t="s">
        <v>2814</v>
      </c>
      <c r="E4723" t="s">
        <v>2815</v>
      </c>
      <c r="I4723" t="s">
        <v>1335</v>
      </c>
      <c r="J4723">
        <v>300</v>
      </c>
      <c r="K4723" t="s">
        <v>2442</v>
      </c>
      <c r="L4723">
        <v>46083</v>
      </c>
      <c r="N4723">
        <v>46113</v>
      </c>
      <c r="P4723" t="s">
        <v>1337</v>
      </c>
      <c r="Q4723" t="s">
        <v>2443</v>
      </c>
      <c r="R4723" t="s">
        <v>1339</v>
      </c>
      <c r="S4723" t="s">
        <v>1353</v>
      </c>
      <c r="U4723" t="s">
        <v>1354</v>
      </c>
      <c r="V4723" t="s">
        <v>1341</v>
      </c>
      <c r="W4723" t="s">
        <v>1339</v>
      </c>
      <c r="X4723">
        <v>46112</v>
      </c>
      <c r="Y4723" t="s">
        <v>4498</v>
      </c>
      <c r="Z4723">
        <v>122</v>
      </c>
      <c r="AA4723">
        <v>6</v>
      </c>
      <c r="AB4723">
        <v>6</v>
      </c>
      <c r="AC4723" t="s">
        <v>1343</v>
      </c>
      <c r="AF4723" t="s">
        <v>1343</v>
      </c>
      <c r="AI4723" t="s">
        <v>1339</v>
      </c>
      <c r="AJ4723">
        <v>372</v>
      </c>
      <c r="AL4723">
        <v>122</v>
      </c>
      <c r="AM4723">
        <v>122</v>
      </c>
      <c r="AN4723">
        <v>4.91803278688525E-2</v>
      </c>
      <c r="AO4723">
        <v>3.0491803278688501</v>
      </c>
    </row>
    <row r="4724" spans="1:41" hidden="1" x14ac:dyDescent="0.3">
      <c r="A4724" t="s">
        <v>1332</v>
      </c>
      <c r="B4724" t="s">
        <v>1379</v>
      </c>
      <c r="C4724" t="s">
        <v>205</v>
      </c>
      <c r="D4724" t="s">
        <v>2402</v>
      </c>
      <c r="E4724" t="s">
        <v>1332</v>
      </c>
      <c r="I4724" t="s">
        <v>1335</v>
      </c>
      <c r="J4724">
        <v>120</v>
      </c>
      <c r="K4724" t="s">
        <v>474</v>
      </c>
      <c r="L4724">
        <v>46031</v>
      </c>
      <c r="N4724">
        <v>46081</v>
      </c>
      <c r="P4724" t="s">
        <v>1337</v>
      </c>
      <c r="Q4724" t="s">
        <v>3106</v>
      </c>
      <c r="R4724" t="s">
        <v>1358</v>
      </c>
      <c r="S4724" t="s">
        <v>1332</v>
      </c>
      <c r="U4724" t="s">
        <v>1340</v>
      </c>
      <c r="V4724" t="s">
        <v>1341</v>
      </c>
      <c r="W4724" t="s">
        <v>1358</v>
      </c>
      <c r="AC4724" t="s">
        <v>1343</v>
      </c>
      <c r="AF4724" t="s">
        <v>1343</v>
      </c>
      <c r="AI4724" t="s">
        <v>1358</v>
      </c>
      <c r="AJ4724" t="s">
        <v>1332</v>
      </c>
      <c r="AL4724">
        <v>0</v>
      </c>
      <c r="AM4724" t="s">
        <v>1332</v>
      </c>
      <c r="AN4724">
        <v>0</v>
      </c>
      <c r="AO4724">
        <v>0</v>
      </c>
    </row>
    <row r="4725" spans="1:41" hidden="1" x14ac:dyDescent="0.3">
      <c r="A4725" t="s">
        <v>1332</v>
      </c>
      <c r="B4725" t="s">
        <v>1379</v>
      </c>
      <c r="C4725" t="s">
        <v>205</v>
      </c>
      <c r="D4725" t="s">
        <v>2405</v>
      </c>
      <c r="E4725" t="s">
        <v>1332</v>
      </c>
      <c r="I4725" t="s">
        <v>1335</v>
      </c>
      <c r="J4725">
        <v>0</v>
      </c>
      <c r="K4725" t="s">
        <v>474</v>
      </c>
      <c r="L4725">
        <v>46031</v>
      </c>
      <c r="N4725">
        <v>46081</v>
      </c>
      <c r="P4725" t="s">
        <v>1337</v>
      </c>
      <c r="Q4725" t="s">
        <v>3106</v>
      </c>
      <c r="R4725" t="s">
        <v>1358</v>
      </c>
      <c r="S4725" t="s">
        <v>1332</v>
      </c>
      <c r="U4725" t="s">
        <v>1340</v>
      </c>
      <c r="V4725" t="s">
        <v>1341</v>
      </c>
      <c r="W4725" t="s">
        <v>1358</v>
      </c>
      <c r="AC4725" t="s">
        <v>1343</v>
      </c>
      <c r="AF4725" t="s">
        <v>1343</v>
      </c>
      <c r="AI4725" t="s">
        <v>1358</v>
      </c>
      <c r="AJ4725" t="s">
        <v>1332</v>
      </c>
      <c r="AL4725">
        <v>0</v>
      </c>
      <c r="AM4725" t="s">
        <v>1332</v>
      </c>
      <c r="AN4725">
        <v>0</v>
      </c>
      <c r="AO4725">
        <v>0</v>
      </c>
    </row>
    <row r="4726" spans="1:41" hidden="1" x14ac:dyDescent="0.3">
      <c r="A4726" t="s">
        <v>1332</v>
      </c>
      <c r="B4726" t="s">
        <v>1332</v>
      </c>
      <c r="C4726" t="s">
        <v>1359</v>
      </c>
      <c r="D4726" t="s">
        <v>5409</v>
      </c>
      <c r="E4726" t="s">
        <v>5410</v>
      </c>
      <c r="F4726" t="s">
        <v>6308</v>
      </c>
      <c r="G4726" t="s">
        <v>4636</v>
      </c>
      <c r="I4726" t="s">
        <v>1335</v>
      </c>
      <c r="J4726">
        <v>100</v>
      </c>
      <c r="K4726" t="s">
        <v>6309</v>
      </c>
      <c r="L4726">
        <v>46098</v>
      </c>
      <c r="N4726">
        <v>46142</v>
      </c>
      <c r="P4726" t="s">
        <v>1337</v>
      </c>
      <c r="Q4726" t="s">
        <v>6310</v>
      </c>
      <c r="R4726" t="s">
        <v>1781</v>
      </c>
      <c r="S4726" t="s">
        <v>1332</v>
      </c>
      <c r="U4726" t="s">
        <v>1340</v>
      </c>
      <c r="V4726" t="s">
        <v>1341</v>
      </c>
      <c r="W4726" t="s">
        <v>1355</v>
      </c>
      <c r="AC4726" t="s">
        <v>1343</v>
      </c>
      <c r="AF4726" t="s">
        <v>1343</v>
      </c>
      <c r="AI4726">
        <v>12</v>
      </c>
      <c r="AJ4726">
        <v>100</v>
      </c>
      <c r="AL4726">
        <v>0</v>
      </c>
      <c r="AM4726" t="s">
        <v>1332</v>
      </c>
      <c r="AN4726">
        <v>0</v>
      </c>
      <c r="AO4726">
        <v>0</v>
      </c>
    </row>
    <row r="4727" spans="1:41" hidden="1" x14ac:dyDescent="0.3">
      <c r="A4727" t="s">
        <v>1332</v>
      </c>
      <c r="B4727" t="s">
        <v>1332</v>
      </c>
      <c r="C4727" t="s">
        <v>1359</v>
      </c>
      <c r="D4727" t="s">
        <v>2962</v>
      </c>
      <c r="E4727">
        <v>2025945</v>
      </c>
      <c r="F4727" t="s">
        <v>6308</v>
      </c>
      <c r="G4727" t="s">
        <v>6311</v>
      </c>
      <c r="I4727" t="s">
        <v>1335</v>
      </c>
      <c r="J4727">
        <v>100</v>
      </c>
      <c r="K4727" t="s">
        <v>6309</v>
      </c>
      <c r="L4727">
        <v>46098</v>
      </c>
      <c r="N4727">
        <v>46142</v>
      </c>
      <c r="P4727" t="s">
        <v>1337</v>
      </c>
      <c r="Q4727" t="s">
        <v>6310</v>
      </c>
      <c r="R4727" t="s">
        <v>1781</v>
      </c>
      <c r="S4727" t="s">
        <v>1332</v>
      </c>
      <c r="U4727" t="s">
        <v>1340</v>
      </c>
      <c r="V4727" t="s">
        <v>1341</v>
      </c>
      <c r="W4727" t="s">
        <v>1355</v>
      </c>
      <c r="AC4727" t="s">
        <v>1343</v>
      </c>
      <c r="AF4727" t="s">
        <v>1343</v>
      </c>
      <c r="AI4727">
        <v>12</v>
      </c>
      <c r="AJ4727">
        <v>160</v>
      </c>
      <c r="AL4727">
        <v>0</v>
      </c>
      <c r="AM4727" t="s">
        <v>1332</v>
      </c>
      <c r="AN4727">
        <v>0</v>
      </c>
      <c r="AO4727">
        <v>0</v>
      </c>
    </row>
    <row r="4728" spans="1:41" hidden="1" x14ac:dyDescent="0.3">
      <c r="A4728" t="s">
        <v>1332</v>
      </c>
      <c r="B4728" t="s">
        <v>1332</v>
      </c>
      <c r="C4728" t="s">
        <v>39</v>
      </c>
      <c r="D4728" t="s">
        <v>4974</v>
      </c>
      <c r="E4728">
        <v>2026061</v>
      </c>
      <c r="F4728" t="s">
        <v>5334</v>
      </c>
      <c r="G4728" t="s">
        <v>5335</v>
      </c>
      <c r="I4728" t="s">
        <v>1335</v>
      </c>
      <c r="J4728">
        <v>400</v>
      </c>
      <c r="K4728" t="s">
        <v>5336</v>
      </c>
      <c r="L4728">
        <v>46090</v>
      </c>
      <c r="N4728">
        <v>46132</v>
      </c>
      <c r="P4728" t="s">
        <v>1337</v>
      </c>
      <c r="Q4728" t="s">
        <v>5337</v>
      </c>
      <c r="R4728" t="s">
        <v>3490</v>
      </c>
      <c r="S4728" t="s">
        <v>1332</v>
      </c>
      <c r="U4728" t="s">
        <v>1340</v>
      </c>
      <c r="V4728" t="s">
        <v>1341</v>
      </c>
      <c r="W4728" t="s">
        <v>1355</v>
      </c>
      <c r="AC4728" t="s">
        <v>1343</v>
      </c>
      <c r="AF4728" t="s">
        <v>1343</v>
      </c>
      <c r="AI4728">
        <v>2</v>
      </c>
      <c r="AJ4728">
        <v>485</v>
      </c>
      <c r="AL4728">
        <v>0</v>
      </c>
      <c r="AM4728" t="s">
        <v>1332</v>
      </c>
      <c r="AN4728">
        <v>0</v>
      </c>
      <c r="AO4728">
        <v>0</v>
      </c>
    </row>
    <row r="4729" spans="1:41" hidden="1" x14ac:dyDescent="0.3">
      <c r="A4729" t="s">
        <v>1332</v>
      </c>
      <c r="B4729" t="s">
        <v>1332</v>
      </c>
      <c r="C4729" t="s">
        <v>205</v>
      </c>
      <c r="D4729" t="s">
        <v>2519</v>
      </c>
      <c r="E4729">
        <v>2025317</v>
      </c>
      <c r="F4729" t="s">
        <v>7017</v>
      </c>
      <c r="G4729" t="s">
        <v>7018</v>
      </c>
      <c r="I4729" t="s">
        <v>1335</v>
      </c>
      <c r="J4729">
        <v>400</v>
      </c>
      <c r="K4729" t="s">
        <v>5336</v>
      </c>
      <c r="L4729">
        <v>46106</v>
      </c>
      <c r="N4729">
        <v>46152</v>
      </c>
      <c r="P4729" t="s">
        <v>1337</v>
      </c>
      <c r="Q4729" t="s">
        <v>5337</v>
      </c>
      <c r="R4729" t="s">
        <v>1781</v>
      </c>
      <c r="S4729" t="s">
        <v>1332</v>
      </c>
      <c r="U4729" t="s">
        <v>1340</v>
      </c>
      <c r="V4729" t="s">
        <v>1402</v>
      </c>
      <c r="W4729" t="s">
        <v>1355</v>
      </c>
      <c r="AC4729" t="s">
        <v>1343</v>
      </c>
      <c r="AF4729" t="s">
        <v>1343</v>
      </c>
      <c r="AI4729">
        <v>22</v>
      </c>
      <c r="AJ4729">
        <v>450</v>
      </c>
      <c r="AL4729">
        <v>0</v>
      </c>
      <c r="AM4729" t="s">
        <v>1332</v>
      </c>
      <c r="AN4729">
        <v>0</v>
      </c>
      <c r="AO4729">
        <v>0</v>
      </c>
    </row>
    <row r="4730" spans="1:41" hidden="1" x14ac:dyDescent="0.3">
      <c r="A4730" t="s">
        <v>1332</v>
      </c>
      <c r="B4730" t="s">
        <v>1332</v>
      </c>
      <c r="C4730" t="s">
        <v>205</v>
      </c>
      <c r="D4730" t="s">
        <v>1755</v>
      </c>
      <c r="E4730">
        <v>2025329</v>
      </c>
      <c r="F4730" t="s">
        <v>7017</v>
      </c>
      <c r="I4730" t="s">
        <v>1335</v>
      </c>
      <c r="J4730">
        <v>0</v>
      </c>
      <c r="K4730" t="s">
        <v>5336</v>
      </c>
      <c r="L4730">
        <v>46106</v>
      </c>
      <c r="N4730">
        <v>46152</v>
      </c>
      <c r="P4730" t="s">
        <v>1337</v>
      </c>
      <c r="Q4730" t="s">
        <v>5337</v>
      </c>
      <c r="R4730" t="s">
        <v>1781</v>
      </c>
      <c r="S4730" t="s">
        <v>1332</v>
      </c>
      <c r="U4730" t="s">
        <v>1340</v>
      </c>
      <c r="V4730" t="s">
        <v>1402</v>
      </c>
      <c r="W4730" t="s">
        <v>1355</v>
      </c>
      <c r="AC4730" t="s">
        <v>1343</v>
      </c>
      <c r="AF4730" t="s">
        <v>1343</v>
      </c>
      <c r="AI4730">
        <v>22</v>
      </c>
      <c r="AJ4730">
        <v>52</v>
      </c>
      <c r="AL4730">
        <v>0</v>
      </c>
      <c r="AM4730" t="s">
        <v>1332</v>
      </c>
      <c r="AN4730">
        <v>0</v>
      </c>
      <c r="AO4730">
        <v>0</v>
      </c>
    </row>
    <row r="4731" spans="1:41" hidden="1" x14ac:dyDescent="0.3">
      <c r="A4731" t="s">
        <v>1332</v>
      </c>
      <c r="B4731" t="s">
        <v>1332</v>
      </c>
      <c r="C4731" t="s">
        <v>1386</v>
      </c>
      <c r="D4731" t="s">
        <v>7699</v>
      </c>
      <c r="E4731">
        <v>2026058</v>
      </c>
      <c r="F4731" t="s">
        <v>8111</v>
      </c>
      <c r="I4731" t="s">
        <v>1335</v>
      </c>
      <c r="J4731">
        <v>400</v>
      </c>
      <c r="K4731" t="s">
        <v>5336</v>
      </c>
      <c r="L4731">
        <v>46119</v>
      </c>
      <c r="N4731">
        <v>46157</v>
      </c>
      <c r="P4731" t="s">
        <v>1337</v>
      </c>
      <c r="Q4731" t="s">
        <v>5337</v>
      </c>
      <c r="R4731" t="s">
        <v>1781</v>
      </c>
      <c r="S4731" t="s">
        <v>1332</v>
      </c>
      <c r="U4731" t="s">
        <v>1340</v>
      </c>
      <c r="V4731" t="s">
        <v>1402</v>
      </c>
      <c r="W4731" t="s">
        <v>1355</v>
      </c>
      <c r="AC4731" t="s">
        <v>1343</v>
      </c>
      <c r="AF4731" t="s">
        <v>1343</v>
      </c>
      <c r="AI4731">
        <v>27</v>
      </c>
      <c r="AJ4731">
        <v>400</v>
      </c>
      <c r="AL4731">
        <v>0</v>
      </c>
      <c r="AM4731" t="s">
        <v>1332</v>
      </c>
      <c r="AN4731">
        <v>0</v>
      </c>
      <c r="AO4731">
        <v>0</v>
      </c>
    </row>
    <row r="4732" spans="1:41" hidden="1" x14ac:dyDescent="0.3">
      <c r="A4732" t="s">
        <v>1332</v>
      </c>
      <c r="B4732" t="s">
        <v>1332</v>
      </c>
      <c r="C4732" t="s">
        <v>1386</v>
      </c>
      <c r="D4732" t="s">
        <v>4347</v>
      </c>
      <c r="E4732">
        <v>2025310</v>
      </c>
      <c r="F4732" t="s">
        <v>8111</v>
      </c>
      <c r="G4732" t="s">
        <v>8112</v>
      </c>
      <c r="I4732" t="s">
        <v>1335</v>
      </c>
      <c r="J4732">
        <v>400</v>
      </c>
      <c r="K4732" t="s">
        <v>5336</v>
      </c>
      <c r="L4732">
        <v>46119</v>
      </c>
      <c r="N4732">
        <v>46157</v>
      </c>
      <c r="P4732" t="s">
        <v>1337</v>
      </c>
      <c r="Q4732" t="s">
        <v>5337</v>
      </c>
      <c r="R4732" t="s">
        <v>1781</v>
      </c>
      <c r="S4732" t="s">
        <v>1332</v>
      </c>
      <c r="U4732" t="s">
        <v>1340</v>
      </c>
      <c r="V4732" t="s">
        <v>1402</v>
      </c>
      <c r="W4732" t="s">
        <v>1355</v>
      </c>
      <c r="AC4732" t="s">
        <v>1343</v>
      </c>
      <c r="AF4732" t="s">
        <v>1343</v>
      </c>
      <c r="AI4732">
        <v>27</v>
      </c>
      <c r="AJ4732">
        <v>465</v>
      </c>
      <c r="AL4732">
        <v>0</v>
      </c>
      <c r="AM4732" t="s">
        <v>1332</v>
      </c>
      <c r="AN4732">
        <v>0</v>
      </c>
      <c r="AO4732">
        <v>0</v>
      </c>
    </row>
    <row r="4733" spans="1:41" hidden="1" x14ac:dyDescent="0.3">
      <c r="A4733" t="s">
        <v>1332</v>
      </c>
      <c r="B4733" t="s">
        <v>1332</v>
      </c>
      <c r="C4733" t="s">
        <v>39</v>
      </c>
      <c r="D4733" t="s">
        <v>1438</v>
      </c>
      <c r="E4733">
        <v>2025933</v>
      </c>
      <c r="I4733" t="s">
        <v>1369</v>
      </c>
      <c r="J4733">
        <v>0</v>
      </c>
      <c r="K4733" t="s">
        <v>3385</v>
      </c>
      <c r="L4733">
        <v>46051</v>
      </c>
      <c r="N4733">
        <v>46096</v>
      </c>
      <c r="P4733" t="s">
        <v>1420</v>
      </c>
      <c r="Q4733" t="s">
        <v>3383</v>
      </c>
      <c r="R4733" t="s">
        <v>1339</v>
      </c>
      <c r="S4733" t="s">
        <v>1332</v>
      </c>
      <c r="U4733" t="s">
        <v>1340</v>
      </c>
      <c r="V4733" t="s">
        <v>1341</v>
      </c>
      <c r="W4733" t="s">
        <v>1339</v>
      </c>
      <c r="X4733">
        <v>46081</v>
      </c>
      <c r="Y4733" t="s">
        <v>3386</v>
      </c>
      <c r="Z4733">
        <v>2445</v>
      </c>
      <c r="AA4733">
        <v>119</v>
      </c>
      <c r="AB4733">
        <v>15</v>
      </c>
      <c r="AC4733" t="s">
        <v>1408</v>
      </c>
      <c r="AF4733" t="s">
        <v>1343</v>
      </c>
      <c r="AI4733" t="s">
        <v>1339</v>
      </c>
      <c r="AJ4733">
        <v>50</v>
      </c>
      <c r="AL4733">
        <v>2445</v>
      </c>
      <c r="AM4733">
        <v>244.5</v>
      </c>
      <c r="AN4733">
        <v>4.8670756646216798E-2</v>
      </c>
      <c r="AO4733">
        <v>0.20449897750511201</v>
      </c>
    </row>
    <row r="4734" spans="1:41" hidden="1" x14ac:dyDescent="0.3">
      <c r="A4734" t="s">
        <v>1332</v>
      </c>
      <c r="B4734" t="s">
        <v>1332</v>
      </c>
      <c r="C4734" t="s">
        <v>39</v>
      </c>
      <c r="D4734" t="s">
        <v>1755</v>
      </c>
      <c r="E4734">
        <v>2025329</v>
      </c>
      <c r="I4734" t="s">
        <v>1369</v>
      </c>
      <c r="J4734">
        <v>0</v>
      </c>
      <c r="K4734" t="s">
        <v>3385</v>
      </c>
      <c r="L4734">
        <v>46051</v>
      </c>
      <c r="N4734">
        <v>46096</v>
      </c>
      <c r="P4734" t="s">
        <v>1420</v>
      </c>
      <c r="Q4734" t="s">
        <v>3383</v>
      </c>
      <c r="R4734" t="s">
        <v>1339</v>
      </c>
      <c r="S4734" t="s">
        <v>1332</v>
      </c>
      <c r="U4734" t="s">
        <v>1340</v>
      </c>
      <c r="V4734" t="s">
        <v>1341</v>
      </c>
      <c r="W4734" t="s">
        <v>1339</v>
      </c>
      <c r="X4734">
        <v>46081</v>
      </c>
      <c r="Y4734" t="s">
        <v>3386</v>
      </c>
      <c r="Z4734">
        <v>2445</v>
      </c>
      <c r="AA4734">
        <v>119</v>
      </c>
      <c r="AB4734">
        <v>15</v>
      </c>
      <c r="AC4734" t="s">
        <v>1408</v>
      </c>
      <c r="AF4734" t="s">
        <v>1343</v>
      </c>
      <c r="AI4734" t="s">
        <v>1339</v>
      </c>
      <c r="AJ4734">
        <v>52</v>
      </c>
      <c r="AL4734" t="s">
        <v>1332</v>
      </c>
      <c r="AM4734" t="s">
        <v>1332</v>
      </c>
      <c r="AN4734">
        <v>4.8670756646216798E-2</v>
      </c>
      <c r="AO4734">
        <v>0</v>
      </c>
    </row>
    <row r="4735" spans="1:41" x14ac:dyDescent="0.3">
      <c r="A4735" t="s">
        <v>1332</v>
      </c>
      <c r="B4735" t="s">
        <v>1332</v>
      </c>
      <c r="C4735" t="s">
        <v>1380</v>
      </c>
      <c r="D4735" t="s">
        <v>1438</v>
      </c>
      <c r="E4735">
        <v>2025933</v>
      </c>
      <c r="I4735" t="s">
        <v>1335</v>
      </c>
      <c r="J4735">
        <v>400</v>
      </c>
      <c r="K4735" t="s">
        <v>3012</v>
      </c>
      <c r="L4735" s="42">
        <v>46029</v>
      </c>
      <c r="N4735">
        <v>46081</v>
      </c>
      <c r="P4735" t="s">
        <v>1420</v>
      </c>
      <c r="Q4735" t="s">
        <v>3013</v>
      </c>
      <c r="R4735" t="s">
        <v>1339</v>
      </c>
      <c r="S4735" t="s">
        <v>1332</v>
      </c>
      <c r="U4735" t="s">
        <v>1340</v>
      </c>
      <c r="V4735" t="s">
        <v>1341</v>
      </c>
      <c r="W4735" t="s">
        <v>1339</v>
      </c>
      <c r="X4735">
        <v>46073</v>
      </c>
      <c r="Y4735" t="s">
        <v>3014</v>
      </c>
      <c r="AC4735" t="s">
        <v>1343</v>
      </c>
      <c r="AF4735" t="s">
        <v>1343</v>
      </c>
      <c r="AI4735" t="s">
        <v>1339</v>
      </c>
      <c r="AJ4735">
        <v>450</v>
      </c>
      <c r="AL4735">
        <v>0</v>
      </c>
      <c r="AM4735">
        <v>0</v>
      </c>
      <c r="AN4735">
        <v>0</v>
      </c>
      <c r="AO4735">
        <v>0</v>
      </c>
    </row>
    <row r="4736" spans="1:41" hidden="1" x14ac:dyDescent="0.3">
      <c r="A4736" t="s">
        <v>1332</v>
      </c>
      <c r="B4736" t="s">
        <v>1332</v>
      </c>
      <c r="C4736" t="s">
        <v>205</v>
      </c>
      <c r="D4736" t="s">
        <v>1763</v>
      </c>
      <c r="E4736">
        <v>2025997</v>
      </c>
      <c r="I4736" t="s">
        <v>1335</v>
      </c>
      <c r="J4736">
        <v>1000</v>
      </c>
      <c r="K4736" t="s">
        <v>661</v>
      </c>
      <c r="L4736">
        <v>45992</v>
      </c>
      <c r="N4736">
        <v>46032</v>
      </c>
      <c r="P4736" t="s">
        <v>1337</v>
      </c>
      <c r="Q4736" t="s">
        <v>1773</v>
      </c>
      <c r="R4736" t="s">
        <v>1339</v>
      </c>
      <c r="S4736" t="s">
        <v>1332</v>
      </c>
      <c r="U4736" t="s">
        <v>1340</v>
      </c>
      <c r="V4736" t="s">
        <v>1341</v>
      </c>
      <c r="W4736" t="s">
        <v>1339</v>
      </c>
      <c r="X4736">
        <v>46033</v>
      </c>
      <c r="Y4736" t="s">
        <v>1774</v>
      </c>
      <c r="AC4736" t="s">
        <v>1343</v>
      </c>
      <c r="AF4736" t="s">
        <v>1408</v>
      </c>
      <c r="AI4736" t="s">
        <v>1339</v>
      </c>
      <c r="AJ4736">
        <v>1100</v>
      </c>
      <c r="AL4736">
        <v>0</v>
      </c>
      <c r="AM4736">
        <v>0</v>
      </c>
      <c r="AN4736">
        <v>0</v>
      </c>
      <c r="AO4736">
        <v>0</v>
      </c>
    </row>
    <row r="4737" spans="1:41" hidden="1" x14ac:dyDescent="0.3">
      <c r="A4737" t="s">
        <v>1332</v>
      </c>
      <c r="B4737" t="s">
        <v>1332</v>
      </c>
      <c r="C4737" t="s">
        <v>205</v>
      </c>
      <c r="D4737" t="s">
        <v>2232</v>
      </c>
      <c r="E4737">
        <v>2025998</v>
      </c>
      <c r="I4737" t="s">
        <v>1335</v>
      </c>
      <c r="J4737">
        <v>1000</v>
      </c>
      <c r="K4737" t="s">
        <v>661</v>
      </c>
      <c r="L4737">
        <v>45992</v>
      </c>
      <c r="N4737">
        <v>46068</v>
      </c>
      <c r="P4737" t="s">
        <v>1337</v>
      </c>
      <c r="Q4737" t="s">
        <v>1773</v>
      </c>
      <c r="R4737" t="s">
        <v>1352</v>
      </c>
      <c r="S4737" t="s">
        <v>1332</v>
      </c>
      <c r="U4737" t="s">
        <v>1340</v>
      </c>
      <c r="V4737" t="s">
        <v>1341</v>
      </c>
      <c r="W4737" t="s">
        <v>1355</v>
      </c>
      <c r="AC4737" t="s">
        <v>1343</v>
      </c>
      <c r="AF4737" t="s">
        <v>1408</v>
      </c>
      <c r="AI4737" t="s">
        <v>1352</v>
      </c>
      <c r="AJ4737">
        <v>1110</v>
      </c>
      <c r="AL4737">
        <v>0</v>
      </c>
      <c r="AM4737" t="s">
        <v>1332</v>
      </c>
      <c r="AN4737">
        <v>0</v>
      </c>
      <c r="AO4737">
        <v>0</v>
      </c>
    </row>
    <row r="4738" spans="1:41" hidden="1" x14ac:dyDescent="0.3">
      <c r="A4738" t="s">
        <v>1332</v>
      </c>
      <c r="B4738" t="s">
        <v>1379</v>
      </c>
      <c r="C4738" t="s">
        <v>39</v>
      </c>
      <c r="D4738" t="s">
        <v>3708</v>
      </c>
      <c r="E4738">
        <v>2025322</v>
      </c>
      <c r="I4738" t="s">
        <v>1335</v>
      </c>
      <c r="J4738">
        <v>1000</v>
      </c>
      <c r="K4738" t="s">
        <v>661</v>
      </c>
      <c r="L4738">
        <v>46057</v>
      </c>
      <c r="N4738">
        <v>46096</v>
      </c>
      <c r="P4738" t="s">
        <v>1337</v>
      </c>
      <c r="Q4738" t="s">
        <v>1773</v>
      </c>
      <c r="R4738" t="s">
        <v>1339</v>
      </c>
      <c r="S4738" t="s">
        <v>1332</v>
      </c>
      <c r="U4738" t="s">
        <v>1340</v>
      </c>
      <c r="V4738" t="s">
        <v>1341</v>
      </c>
      <c r="W4738" t="s">
        <v>1339</v>
      </c>
      <c r="X4738">
        <v>46106</v>
      </c>
      <c r="Y4738" t="s">
        <v>3881</v>
      </c>
      <c r="Z4738">
        <v>197</v>
      </c>
      <c r="AA4738">
        <v>46</v>
      </c>
      <c r="AB4738">
        <v>22</v>
      </c>
      <c r="AC4738" t="s">
        <v>1343</v>
      </c>
      <c r="AF4738" t="s">
        <v>1408</v>
      </c>
      <c r="AI4738" t="s">
        <v>1339</v>
      </c>
      <c r="AJ4738">
        <v>1090</v>
      </c>
      <c r="AL4738">
        <v>197</v>
      </c>
      <c r="AM4738">
        <v>197</v>
      </c>
      <c r="AN4738">
        <v>0.233502538071066</v>
      </c>
      <c r="AO4738">
        <v>5.5329949238578697</v>
      </c>
    </row>
    <row r="4739" spans="1:41" hidden="1" x14ac:dyDescent="0.3">
      <c r="A4739" t="s">
        <v>1332</v>
      </c>
      <c r="B4739" t="s">
        <v>1379</v>
      </c>
      <c r="C4739" t="s">
        <v>39</v>
      </c>
      <c r="D4739" t="s">
        <v>3882</v>
      </c>
      <c r="E4739">
        <v>2025322</v>
      </c>
      <c r="I4739" t="s">
        <v>1335</v>
      </c>
      <c r="J4739">
        <v>0</v>
      </c>
      <c r="K4739" t="s">
        <v>661</v>
      </c>
      <c r="L4739">
        <v>46057</v>
      </c>
      <c r="N4739">
        <v>46096</v>
      </c>
      <c r="P4739" t="s">
        <v>1337</v>
      </c>
      <c r="Q4739" t="s">
        <v>1773</v>
      </c>
      <c r="R4739" t="s">
        <v>1339</v>
      </c>
      <c r="S4739" t="s">
        <v>1332</v>
      </c>
      <c r="U4739" t="s">
        <v>1340</v>
      </c>
      <c r="V4739" t="s">
        <v>1341</v>
      </c>
      <c r="W4739" t="s">
        <v>1339</v>
      </c>
      <c r="X4739">
        <v>46106</v>
      </c>
      <c r="Y4739" t="s">
        <v>3881</v>
      </c>
      <c r="Z4739">
        <v>197</v>
      </c>
      <c r="AA4739">
        <v>46</v>
      </c>
      <c r="AB4739">
        <v>22</v>
      </c>
      <c r="AC4739" t="s">
        <v>1343</v>
      </c>
      <c r="AF4739" t="s">
        <v>1343</v>
      </c>
      <c r="AI4739" t="s">
        <v>1339</v>
      </c>
      <c r="AJ4739">
        <v>90</v>
      </c>
      <c r="AL4739" t="s">
        <v>1332</v>
      </c>
      <c r="AM4739" t="s">
        <v>1332</v>
      </c>
      <c r="AN4739">
        <v>0.233502538071066</v>
      </c>
      <c r="AO4739">
        <v>0</v>
      </c>
    </row>
    <row r="4740" spans="1:41" hidden="1" x14ac:dyDescent="0.3">
      <c r="A4740" t="s">
        <v>1332</v>
      </c>
      <c r="B4740" t="s">
        <v>1332</v>
      </c>
      <c r="C4740" t="s">
        <v>39</v>
      </c>
      <c r="D4740" t="s">
        <v>3883</v>
      </c>
      <c r="E4740">
        <v>202615</v>
      </c>
      <c r="I4740" t="s">
        <v>1335</v>
      </c>
      <c r="J4740">
        <v>1000</v>
      </c>
      <c r="K4740" t="s">
        <v>661</v>
      </c>
      <c r="L4740">
        <v>46057</v>
      </c>
      <c r="N4740">
        <v>46096</v>
      </c>
      <c r="P4740" t="s">
        <v>1337</v>
      </c>
      <c r="Q4740" t="s">
        <v>1773</v>
      </c>
      <c r="R4740" t="s">
        <v>1339</v>
      </c>
      <c r="S4740" t="s">
        <v>1332</v>
      </c>
      <c r="U4740" t="s">
        <v>1340</v>
      </c>
      <c r="V4740" t="s">
        <v>1341</v>
      </c>
      <c r="W4740" t="s">
        <v>1339</v>
      </c>
      <c r="X4740">
        <v>46104</v>
      </c>
      <c r="Y4740" t="s">
        <v>3884</v>
      </c>
      <c r="Z4740">
        <v>256</v>
      </c>
      <c r="AA4740">
        <v>77</v>
      </c>
      <c r="AB4740">
        <v>16</v>
      </c>
      <c r="AC4740" t="s">
        <v>1343</v>
      </c>
      <c r="AF4740" t="s">
        <v>1408</v>
      </c>
      <c r="AI4740" t="s">
        <v>1339</v>
      </c>
      <c r="AJ4740" t="s">
        <v>1332</v>
      </c>
      <c r="AL4740">
        <v>256</v>
      </c>
      <c r="AM4740">
        <v>256</v>
      </c>
      <c r="AN4740">
        <v>0.30078125</v>
      </c>
      <c r="AO4740">
        <v>0</v>
      </c>
    </row>
    <row r="4741" spans="1:41" hidden="1" x14ac:dyDescent="0.3">
      <c r="A4741" t="s">
        <v>1332</v>
      </c>
      <c r="B4741" t="s">
        <v>1332</v>
      </c>
      <c r="C4741" t="s">
        <v>1371</v>
      </c>
      <c r="D4741" t="s">
        <v>1920</v>
      </c>
      <c r="E4741">
        <v>2025895</v>
      </c>
      <c r="I4741" t="s">
        <v>1335</v>
      </c>
      <c r="J4741">
        <v>120</v>
      </c>
      <c r="K4741" t="s">
        <v>3086</v>
      </c>
      <c r="L4741">
        <v>46031</v>
      </c>
      <c r="N4741">
        <v>46081</v>
      </c>
      <c r="P4741" t="s">
        <v>1361</v>
      </c>
      <c r="Q4741" t="s">
        <v>3087</v>
      </c>
      <c r="R4741" t="s">
        <v>1358</v>
      </c>
      <c r="S4741" t="s">
        <v>1332</v>
      </c>
      <c r="T4741" t="s">
        <v>1619</v>
      </c>
      <c r="U4741" t="s">
        <v>1340</v>
      </c>
      <c r="V4741" t="s">
        <v>1341</v>
      </c>
      <c r="W4741" t="s">
        <v>1358</v>
      </c>
      <c r="AC4741" t="s">
        <v>1343</v>
      </c>
      <c r="AF4741" t="s">
        <v>1343</v>
      </c>
      <c r="AI4741" t="s">
        <v>1358</v>
      </c>
      <c r="AJ4741">
        <v>230</v>
      </c>
      <c r="AL4741">
        <v>0</v>
      </c>
      <c r="AM4741" t="s">
        <v>1332</v>
      </c>
      <c r="AN4741">
        <v>0</v>
      </c>
      <c r="AO4741">
        <v>0</v>
      </c>
    </row>
    <row r="4742" spans="1:41" hidden="1" x14ac:dyDescent="0.3">
      <c r="A4742" t="s">
        <v>1332</v>
      </c>
      <c r="B4742" t="s">
        <v>1332</v>
      </c>
      <c r="C4742" t="s">
        <v>205</v>
      </c>
      <c r="D4742" t="s">
        <v>1972</v>
      </c>
      <c r="E4742" t="s">
        <v>1973</v>
      </c>
      <c r="I4742" t="s">
        <v>1335</v>
      </c>
      <c r="J4742">
        <v>150</v>
      </c>
      <c r="K4742" t="s">
        <v>3086</v>
      </c>
      <c r="L4742">
        <v>46035</v>
      </c>
      <c r="N4742">
        <v>46081</v>
      </c>
      <c r="P4742" t="s">
        <v>1337</v>
      </c>
      <c r="Q4742" t="s">
        <v>3087</v>
      </c>
      <c r="R4742" t="s">
        <v>1352</v>
      </c>
      <c r="S4742" t="s">
        <v>1332</v>
      </c>
      <c r="U4742" t="s">
        <v>1340</v>
      </c>
      <c r="V4742" t="s">
        <v>1341</v>
      </c>
      <c r="W4742" t="s">
        <v>1355</v>
      </c>
      <c r="AC4742" t="s">
        <v>1343</v>
      </c>
      <c r="AF4742" t="s">
        <v>1343</v>
      </c>
      <c r="AI4742" t="s">
        <v>1352</v>
      </c>
      <c r="AJ4742">
        <v>235</v>
      </c>
      <c r="AL4742">
        <v>0</v>
      </c>
      <c r="AM4742" t="s">
        <v>1332</v>
      </c>
      <c r="AN4742">
        <v>0</v>
      </c>
      <c r="AO4742">
        <v>0</v>
      </c>
    </row>
    <row r="4743" spans="1:41" hidden="1" x14ac:dyDescent="0.3">
      <c r="A4743" t="s">
        <v>1332</v>
      </c>
      <c r="B4743" t="s">
        <v>1332</v>
      </c>
      <c r="C4743" t="s">
        <v>205</v>
      </c>
      <c r="D4743" t="s">
        <v>1976</v>
      </c>
      <c r="E4743" t="s">
        <v>1977</v>
      </c>
      <c r="I4743" t="s">
        <v>1335</v>
      </c>
      <c r="J4743">
        <v>0</v>
      </c>
      <c r="K4743" t="s">
        <v>3086</v>
      </c>
      <c r="L4743">
        <v>46035</v>
      </c>
      <c r="N4743">
        <v>46081</v>
      </c>
      <c r="P4743" t="s">
        <v>1337</v>
      </c>
      <c r="Q4743" t="s">
        <v>3087</v>
      </c>
      <c r="R4743" t="s">
        <v>1352</v>
      </c>
      <c r="S4743" t="s">
        <v>1332</v>
      </c>
      <c r="U4743" t="s">
        <v>1340</v>
      </c>
      <c r="V4743" t="s">
        <v>1341</v>
      </c>
      <c r="W4743" t="s">
        <v>1355</v>
      </c>
      <c r="AC4743" t="s">
        <v>1343</v>
      </c>
      <c r="AF4743" t="s">
        <v>1343</v>
      </c>
      <c r="AI4743" t="s">
        <v>1352</v>
      </c>
      <c r="AJ4743">
        <v>42</v>
      </c>
      <c r="AL4743">
        <v>0</v>
      </c>
      <c r="AM4743" t="s">
        <v>1332</v>
      </c>
      <c r="AN4743">
        <v>0</v>
      </c>
      <c r="AO4743">
        <v>0</v>
      </c>
    </row>
    <row r="4744" spans="1:41" hidden="1" x14ac:dyDescent="0.3">
      <c r="A4744" t="s">
        <v>1332</v>
      </c>
      <c r="B4744" t="s">
        <v>1332</v>
      </c>
      <c r="C4744" t="s">
        <v>205</v>
      </c>
      <c r="D4744" t="s">
        <v>1438</v>
      </c>
      <c r="E4744">
        <v>2025933</v>
      </c>
      <c r="I4744" t="s">
        <v>1335</v>
      </c>
      <c r="J4744">
        <v>150</v>
      </c>
      <c r="K4744" t="s">
        <v>3086</v>
      </c>
      <c r="L4744">
        <v>46035</v>
      </c>
      <c r="N4744">
        <v>46081</v>
      </c>
      <c r="P4744" t="s">
        <v>1337</v>
      </c>
      <c r="Q4744" t="s">
        <v>3087</v>
      </c>
      <c r="R4744" t="s">
        <v>1358</v>
      </c>
      <c r="S4744" t="s">
        <v>1332</v>
      </c>
      <c r="U4744" t="s">
        <v>1340</v>
      </c>
      <c r="V4744" t="s">
        <v>1341</v>
      </c>
      <c r="W4744" t="s">
        <v>1358</v>
      </c>
      <c r="AC4744" t="s">
        <v>1343</v>
      </c>
      <c r="AF4744" t="s">
        <v>1343</v>
      </c>
      <c r="AI4744" t="s">
        <v>1358</v>
      </c>
      <c r="AJ4744">
        <v>200</v>
      </c>
      <c r="AL4744">
        <v>0</v>
      </c>
      <c r="AM4744" t="s">
        <v>1332</v>
      </c>
      <c r="AN4744">
        <v>0</v>
      </c>
      <c r="AO4744">
        <v>0</v>
      </c>
    </row>
    <row r="4745" spans="1:41" hidden="1" x14ac:dyDescent="0.3">
      <c r="A4745" t="s">
        <v>1332</v>
      </c>
      <c r="B4745" t="s">
        <v>1332</v>
      </c>
      <c r="C4745" t="s">
        <v>205</v>
      </c>
      <c r="D4745" t="s">
        <v>4974</v>
      </c>
      <c r="E4745">
        <v>2026061</v>
      </c>
      <c r="F4745" t="s">
        <v>4983</v>
      </c>
      <c r="G4745" t="s">
        <v>4984</v>
      </c>
      <c r="I4745" t="s">
        <v>1335</v>
      </c>
      <c r="J4745">
        <v>150</v>
      </c>
      <c r="K4745" t="s">
        <v>3086</v>
      </c>
      <c r="L4745">
        <v>46086</v>
      </c>
      <c r="N4745">
        <v>46122</v>
      </c>
      <c r="P4745" t="s">
        <v>1337</v>
      </c>
      <c r="Q4745" t="s">
        <v>4985</v>
      </c>
      <c r="R4745" t="s">
        <v>1352</v>
      </c>
      <c r="S4745" t="s">
        <v>1332</v>
      </c>
      <c r="U4745" t="s">
        <v>1340</v>
      </c>
      <c r="V4745" t="s">
        <v>1341</v>
      </c>
      <c r="W4745" t="s">
        <v>1355</v>
      </c>
      <c r="AC4745" t="s">
        <v>1343</v>
      </c>
      <c r="AF4745" t="s">
        <v>1343</v>
      </c>
      <c r="AI4745" t="s">
        <v>1352</v>
      </c>
      <c r="AJ4745">
        <v>235</v>
      </c>
      <c r="AL4745">
        <v>0</v>
      </c>
      <c r="AM4745" t="s">
        <v>1332</v>
      </c>
      <c r="AN4745">
        <v>0</v>
      </c>
      <c r="AO4745">
        <v>0</v>
      </c>
    </row>
    <row r="4746" spans="1:41" hidden="1" x14ac:dyDescent="0.3">
      <c r="A4746" t="s">
        <v>1332</v>
      </c>
      <c r="B4746" t="s">
        <v>1332</v>
      </c>
      <c r="C4746" t="s">
        <v>1359</v>
      </c>
      <c r="D4746" t="s">
        <v>6592</v>
      </c>
      <c r="E4746" t="s">
        <v>6593</v>
      </c>
      <c r="F4746" t="s">
        <v>6614</v>
      </c>
      <c r="G4746" t="s">
        <v>4636</v>
      </c>
      <c r="I4746" t="s">
        <v>1335</v>
      </c>
      <c r="J4746">
        <v>300</v>
      </c>
      <c r="K4746" t="s">
        <v>3086</v>
      </c>
      <c r="L4746">
        <v>46101</v>
      </c>
      <c r="N4746">
        <v>46152</v>
      </c>
      <c r="P4746" t="s">
        <v>1361</v>
      </c>
      <c r="Q4746" t="s">
        <v>4985</v>
      </c>
      <c r="R4746" t="s">
        <v>1781</v>
      </c>
      <c r="S4746" t="s">
        <v>1332</v>
      </c>
      <c r="U4746" t="s">
        <v>1340</v>
      </c>
      <c r="V4746" t="s">
        <v>1341</v>
      </c>
      <c r="W4746" t="s">
        <v>1355</v>
      </c>
      <c r="AC4746" t="s">
        <v>1343</v>
      </c>
      <c r="AF4746" t="s">
        <v>1343</v>
      </c>
      <c r="AI4746">
        <v>22</v>
      </c>
      <c r="AJ4746">
        <v>300</v>
      </c>
      <c r="AL4746">
        <v>0</v>
      </c>
      <c r="AM4746" t="s">
        <v>1332</v>
      </c>
      <c r="AN4746">
        <v>0</v>
      </c>
      <c r="AO4746">
        <v>0</v>
      </c>
    </row>
    <row r="4747" spans="1:41" hidden="1" x14ac:dyDescent="0.3">
      <c r="A4747" t="s">
        <v>1332</v>
      </c>
      <c r="B4747" t="s">
        <v>1332</v>
      </c>
      <c r="C4747" t="s">
        <v>1359</v>
      </c>
      <c r="D4747" t="s">
        <v>6595</v>
      </c>
      <c r="E4747" t="s">
        <v>6596</v>
      </c>
      <c r="F4747" t="s">
        <v>6614</v>
      </c>
      <c r="G4747" t="s">
        <v>4636</v>
      </c>
      <c r="I4747" t="s">
        <v>1335</v>
      </c>
      <c r="J4747">
        <v>0</v>
      </c>
      <c r="K4747" t="s">
        <v>3086</v>
      </c>
      <c r="L4747">
        <v>46101</v>
      </c>
      <c r="N4747">
        <v>46152</v>
      </c>
      <c r="P4747" t="s">
        <v>1361</v>
      </c>
      <c r="Q4747" t="s">
        <v>4985</v>
      </c>
      <c r="R4747" t="s">
        <v>1781</v>
      </c>
      <c r="S4747" t="s">
        <v>1332</v>
      </c>
      <c r="U4747" t="s">
        <v>1340</v>
      </c>
      <c r="V4747" t="s">
        <v>1341</v>
      </c>
      <c r="W4747" t="s">
        <v>1355</v>
      </c>
      <c r="AC4747" t="s">
        <v>1343</v>
      </c>
      <c r="AF4747" t="s">
        <v>1343</v>
      </c>
      <c r="AI4747">
        <v>22</v>
      </c>
      <c r="AJ4747">
        <v>0</v>
      </c>
      <c r="AL4747">
        <v>0</v>
      </c>
      <c r="AM4747" t="s">
        <v>1332</v>
      </c>
      <c r="AN4747">
        <v>0</v>
      </c>
      <c r="AO4747">
        <v>0</v>
      </c>
    </row>
    <row r="4748" spans="1:41" hidden="1" x14ac:dyDescent="0.3">
      <c r="A4748" t="s">
        <v>1332</v>
      </c>
      <c r="B4748" t="s">
        <v>1332</v>
      </c>
      <c r="C4748" t="s">
        <v>1359</v>
      </c>
      <c r="D4748" t="s">
        <v>6419</v>
      </c>
      <c r="E4748">
        <v>2026053</v>
      </c>
      <c r="F4748" t="s">
        <v>6614</v>
      </c>
      <c r="G4748" t="s">
        <v>4636</v>
      </c>
      <c r="I4748" t="s">
        <v>1335</v>
      </c>
      <c r="J4748">
        <v>250</v>
      </c>
      <c r="K4748" t="s">
        <v>3086</v>
      </c>
      <c r="L4748">
        <v>46101</v>
      </c>
      <c r="N4748">
        <v>46152</v>
      </c>
      <c r="P4748" t="s">
        <v>1361</v>
      </c>
      <c r="Q4748" t="s">
        <v>4985</v>
      </c>
      <c r="R4748" t="s">
        <v>1781</v>
      </c>
      <c r="S4748" t="s">
        <v>1332</v>
      </c>
      <c r="U4748" t="s">
        <v>1340</v>
      </c>
      <c r="V4748" t="s">
        <v>1341</v>
      </c>
      <c r="W4748" t="s">
        <v>1355</v>
      </c>
      <c r="AC4748" t="s">
        <v>1343</v>
      </c>
      <c r="AF4748" t="s">
        <v>1343</v>
      </c>
      <c r="AI4748">
        <v>22</v>
      </c>
      <c r="AJ4748">
        <v>250</v>
      </c>
      <c r="AL4748">
        <v>0</v>
      </c>
      <c r="AM4748" t="s">
        <v>1332</v>
      </c>
      <c r="AN4748">
        <v>0</v>
      </c>
      <c r="AO4748">
        <v>0</v>
      </c>
    </row>
    <row r="4749" spans="1:41" hidden="1" x14ac:dyDescent="0.3">
      <c r="A4749" t="s">
        <v>1332</v>
      </c>
      <c r="B4749" t="s">
        <v>1332</v>
      </c>
      <c r="C4749" t="s">
        <v>1359</v>
      </c>
      <c r="D4749" t="s">
        <v>6423</v>
      </c>
      <c r="E4749" t="s">
        <v>6424</v>
      </c>
      <c r="F4749" t="s">
        <v>6614</v>
      </c>
      <c r="I4749" t="s">
        <v>1335</v>
      </c>
      <c r="J4749">
        <v>0</v>
      </c>
      <c r="K4749" t="s">
        <v>3086</v>
      </c>
      <c r="L4749">
        <v>46101</v>
      </c>
      <c r="N4749">
        <v>46152</v>
      </c>
      <c r="P4749" t="s">
        <v>1361</v>
      </c>
      <c r="Q4749" t="s">
        <v>4985</v>
      </c>
      <c r="R4749" t="s">
        <v>1781</v>
      </c>
      <c r="S4749" t="s">
        <v>1332</v>
      </c>
      <c r="U4749" t="s">
        <v>1340</v>
      </c>
      <c r="V4749" t="s">
        <v>1341</v>
      </c>
      <c r="W4749" t="s">
        <v>1355</v>
      </c>
      <c r="AC4749" t="s">
        <v>1343</v>
      </c>
      <c r="AF4749" t="s">
        <v>1343</v>
      </c>
      <c r="AI4749">
        <v>22</v>
      </c>
      <c r="AJ4749">
        <v>30</v>
      </c>
      <c r="AL4749">
        <v>0</v>
      </c>
      <c r="AM4749" t="s">
        <v>1332</v>
      </c>
      <c r="AN4749">
        <v>0</v>
      </c>
      <c r="AO4749">
        <v>0</v>
      </c>
    </row>
    <row r="4750" spans="1:41" x14ac:dyDescent="0.3">
      <c r="A4750" t="s">
        <v>1332</v>
      </c>
      <c r="B4750" t="s">
        <v>1332</v>
      </c>
      <c r="C4750" t="s">
        <v>1380</v>
      </c>
      <c r="D4750" t="s">
        <v>1755</v>
      </c>
      <c r="E4750">
        <v>2025329</v>
      </c>
      <c r="I4750" t="s">
        <v>1335</v>
      </c>
      <c r="J4750">
        <v>0</v>
      </c>
      <c r="K4750" t="s">
        <v>3012</v>
      </c>
      <c r="L4750" s="42">
        <v>46029</v>
      </c>
      <c r="N4750">
        <v>46081</v>
      </c>
      <c r="P4750" t="s">
        <v>1420</v>
      </c>
      <c r="Q4750" t="s">
        <v>3013</v>
      </c>
      <c r="R4750" t="s">
        <v>1339</v>
      </c>
      <c r="S4750" t="s">
        <v>1332</v>
      </c>
      <c r="U4750" t="s">
        <v>1340</v>
      </c>
      <c r="V4750" t="s">
        <v>1341</v>
      </c>
      <c r="W4750" t="s">
        <v>1339</v>
      </c>
      <c r="X4750">
        <v>46073</v>
      </c>
      <c r="Y4750" t="s">
        <v>3015</v>
      </c>
      <c r="AC4750" t="s">
        <v>1343</v>
      </c>
      <c r="AF4750" t="s">
        <v>1343</v>
      </c>
      <c r="AI4750" t="s">
        <v>1339</v>
      </c>
      <c r="AJ4750">
        <v>52</v>
      </c>
      <c r="AL4750">
        <v>0</v>
      </c>
      <c r="AM4750">
        <v>0</v>
      </c>
      <c r="AN4750">
        <v>0</v>
      </c>
      <c r="AO4750">
        <v>0</v>
      </c>
    </row>
    <row r="4751" spans="1:41" x14ac:dyDescent="0.3">
      <c r="A4751" t="s">
        <v>1332</v>
      </c>
      <c r="B4751" t="s">
        <v>1332</v>
      </c>
      <c r="C4751" t="s">
        <v>1380</v>
      </c>
      <c r="D4751" t="s">
        <v>1887</v>
      </c>
      <c r="E4751" t="s">
        <v>1332</v>
      </c>
      <c r="I4751" t="s">
        <v>1335</v>
      </c>
      <c r="J4751">
        <v>270</v>
      </c>
      <c r="K4751" t="s">
        <v>1560</v>
      </c>
      <c r="L4751" s="42">
        <v>46029</v>
      </c>
      <c r="N4751">
        <v>46081</v>
      </c>
      <c r="P4751" t="s">
        <v>1337</v>
      </c>
      <c r="Q4751" t="s">
        <v>1561</v>
      </c>
      <c r="R4751" t="s">
        <v>1339</v>
      </c>
      <c r="S4751" t="s">
        <v>1332</v>
      </c>
      <c r="U4751" t="s">
        <v>1340</v>
      </c>
      <c r="V4751" t="s">
        <v>1341</v>
      </c>
      <c r="W4751" t="s">
        <v>1339</v>
      </c>
      <c r="X4751">
        <v>46075</v>
      </c>
      <c r="Y4751" t="s">
        <v>3016</v>
      </c>
      <c r="AC4751" t="s">
        <v>1343</v>
      </c>
      <c r="AF4751" t="s">
        <v>1343</v>
      </c>
      <c r="AI4751" t="s">
        <v>1339</v>
      </c>
      <c r="AJ4751" t="s">
        <v>1332</v>
      </c>
      <c r="AL4751">
        <v>0</v>
      </c>
      <c r="AM4751">
        <v>0</v>
      </c>
      <c r="AN4751">
        <v>0</v>
      </c>
      <c r="AO4751">
        <v>0</v>
      </c>
    </row>
    <row r="4752" spans="1:41" hidden="1" x14ac:dyDescent="0.3">
      <c r="A4752" t="s">
        <v>1332</v>
      </c>
      <c r="B4752" t="s">
        <v>1332</v>
      </c>
      <c r="C4752" t="s">
        <v>1371</v>
      </c>
      <c r="D4752" t="s">
        <v>2962</v>
      </c>
      <c r="E4752">
        <v>2025945</v>
      </c>
      <c r="F4752" t="s">
        <v>6614</v>
      </c>
      <c r="G4752" t="s">
        <v>6898</v>
      </c>
      <c r="I4752" t="s">
        <v>1335</v>
      </c>
      <c r="J4752">
        <v>300</v>
      </c>
      <c r="K4752" t="s">
        <v>3086</v>
      </c>
      <c r="L4752">
        <v>46105</v>
      </c>
      <c r="N4752">
        <v>46152</v>
      </c>
      <c r="P4752" t="s">
        <v>1361</v>
      </c>
      <c r="Q4752" t="s">
        <v>4985</v>
      </c>
      <c r="R4752" t="s">
        <v>1781</v>
      </c>
      <c r="S4752" t="s">
        <v>1332</v>
      </c>
      <c r="U4752" t="s">
        <v>1340</v>
      </c>
      <c r="V4752" t="s">
        <v>1341</v>
      </c>
      <c r="W4752" t="s">
        <v>1355</v>
      </c>
      <c r="AC4752" t="s">
        <v>1343</v>
      </c>
      <c r="AF4752" t="s">
        <v>1343</v>
      </c>
      <c r="AI4752">
        <v>22</v>
      </c>
      <c r="AJ4752">
        <v>360</v>
      </c>
      <c r="AL4752">
        <v>0</v>
      </c>
      <c r="AM4752" t="s">
        <v>1332</v>
      </c>
      <c r="AN4752">
        <v>0</v>
      </c>
      <c r="AO4752">
        <v>0</v>
      </c>
    </row>
    <row r="4753" spans="1:41" hidden="1" x14ac:dyDescent="0.3">
      <c r="A4753" t="s">
        <v>1332</v>
      </c>
      <c r="B4753" t="s">
        <v>1332</v>
      </c>
      <c r="C4753" t="s">
        <v>64</v>
      </c>
      <c r="D4753" t="s">
        <v>6881</v>
      </c>
      <c r="E4753">
        <v>2026065</v>
      </c>
      <c r="F4753" t="s">
        <v>6614</v>
      </c>
      <c r="G4753" t="s">
        <v>4636</v>
      </c>
      <c r="I4753" t="s">
        <v>1335</v>
      </c>
      <c r="J4753">
        <v>300</v>
      </c>
      <c r="K4753" t="s">
        <v>3086</v>
      </c>
      <c r="L4753">
        <v>46106</v>
      </c>
      <c r="N4753">
        <v>46152</v>
      </c>
      <c r="P4753" t="s">
        <v>1361</v>
      </c>
      <c r="Q4753" t="s">
        <v>4985</v>
      </c>
      <c r="R4753" t="s">
        <v>1781</v>
      </c>
      <c r="S4753" t="s">
        <v>1332</v>
      </c>
      <c r="U4753" t="s">
        <v>1340</v>
      </c>
      <c r="V4753" t="s">
        <v>1341</v>
      </c>
      <c r="W4753" t="s">
        <v>1355</v>
      </c>
      <c r="AC4753" t="s">
        <v>1343</v>
      </c>
      <c r="AF4753" t="s">
        <v>1343</v>
      </c>
      <c r="AI4753">
        <v>22</v>
      </c>
      <c r="AJ4753">
        <v>300</v>
      </c>
      <c r="AL4753">
        <v>0</v>
      </c>
      <c r="AM4753" t="s">
        <v>1332</v>
      </c>
      <c r="AN4753">
        <v>0</v>
      </c>
      <c r="AO4753">
        <v>0</v>
      </c>
    </row>
    <row r="4754" spans="1:41" hidden="1" x14ac:dyDescent="0.3">
      <c r="A4754" t="s">
        <v>1332</v>
      </c>
      <c r="B4754" t="s">
        <v>1332</v>
      </c>
      <c r="C4754" t="s">
        <v>39</v>
      </c>
      <c r="D4754" t="s">
        <v>2376</v>
      </c>
      <c r="E4754" t="s">
        <v>1332</v>
      </c>
      <c r="I4754" t="s">
        <v>1335</v>
      </c>
      <c r="J4754">
        <v>100</v>
      </c>
      <c r="K4754" t="s">
        <v>2382</v>
      </c>
      <c r="L4754">
        <v>46009</v>
      </c>
      <c r="N4754">
        <v>46052</v>
      </c>
      <c r="P4754" t="s">
        <v>1361</v>
      </c>
      <c r="Q4754" t="s">
        <v>2318</v>
      </c>
      <c r="R4754" t="s">
        <v>1339</v>
      </c>
      <c r="S4754" t="s">
        <v>1332</v>
      </c>
      <c r="U4754" t="s">
        <v>1340</v>
      </c>
      <c r="V4754" t="s">
        <v>1341</v>
      </c>
      <c r="W4754" t="s">
        <v>1339</v>
      </c>
      <c r="X4754">
        <v>46060</v>
      </c>
      <c r="Y4754" t="s">
        <v>2383</v>
      </c>
      <c r="Z4754">
        <v>23</v>
      </c>
      <c r="AA4754">
        <v>9</v>
      </c>
      <c r="AB4754">
        <v>3</v>
      </c>
      <c r="AC4754" t="s">
        <v>1343</v>
      </c>
      <c r="AF4754" t="s">
        <v>1343</v>
      </c>
      <c r="AI4754" t="s">
        <v>1339</v>
      </c>
      <c r="AJ4754" t="s">
        <v>1332</v>
      </c>
      <c r="AL4754">
        <v>23</v>
      </c>
      <c r="AM4754">
        <v>23</v>
      </c>
      <c r="AN4754">
        <v>0.39130434782608697</v>
      </c>
      <c r="AO4754">
        <v>0</v>
      </c>
    </row>
    <row r="4755" spans="1:41" hidden="1" x14ac:dyDescent="0.3">
      <c r="A4755" t="s">
        <v>1332</v>
      </c>
      <c r="B4755" t="s">
        <v>1332</v>
      </c>
      <c r="C4755" t="s">
        <v>205</v>
      </c>
      <c r="D4755" t="s">
        <v>1438</v>
      </c>
      <c r="E4755">
        <v>2025933</v>
      </c>
      <c r="I4755" t="s">
        <v>1335</v>
      </c>
      <c r="J4755">
        <v>300</v>
      </c>
      <c r="K4755" t="s">
        <v>2964</v>
      </c>
      <c r="L4755">
        <v>46028</v>
      </c>
      <c r="N4755">
        <v>46081</v>
      </c>
      <c r="P4755" t="s">
        <v>1337</v>
      </c>
      <c r="Q4755" t="s">
        <v>2965</v>
      </c>
      <c r="R4755" t="s">
        <v>1339</v>
      </c>
      <c r="S4755" t="s">
        <v>1332</v>
      </c>
      <c r="U4755" t="s">
        <v>1340</v>
      </c>
      <c r="V4755" t="s">
        <v>1341</v>
      </c>
      <c r="W4755" t="s">
        <v>1339</v>
      </c>
      <c r="X4755">
        <v>46089</v>
      </c>
      <c r="Y4755" t="s">
        <v>2966</v>
      </c>
      <c r="AC4755" t="s">
        <v>1343</v>
      </c>
      <c r="AF4755" t="s">
        <v>1343</v>
      </c>
      <c r="AI4755" t="s">
        <v>1339</v>
      </c>
      <c r="AJ4755">
        <v>350</v>
      </c>
      <c r="AL4755">
        <v>0</v>
      </c>
      <c r="AM4755">
        <v>0</v>
      </c>
      <c r="AN4755">
        <v>0</v>
      </c>
      <c r="AO4755">
        <v>0</v>
      </c>
    </row>
    <row r="4756" spans="1:41" hidden="1" x14ac:dyDescent="0.3">
      <c r="A4756" t="s">
        <v>1332</v>
      </c>
      <c r="B4756" t="s">
        <v>1332</v>
      </c>
      <c r="C4756" t="s">
        <v>205</v>
      </c>
      <c r="D4756" t="s">
        <v>1755</v>
      </c>
      <c r="E4756">
        <v>2025329</v>
      </c>
      <c r="I4756" t="s">
        <v>1335</v>
      </c>
      <c r="J4756">
        <v>0</v>
      </c>
      <c r="K4756" t="s">
        <v>2964</v>
      </c>
      <c r="L4756">
        <v>46028</v>
      </c>
      <c r="N4756">
        <v>46081</v>
      </c>
      <c r="P4756" t="s">
        <v>1337</v>
      </c>
      <c r="Q4756" t="s">
        <v>2965</v>
      </c>
      <c r="R4756" t="s">
        <v>1339</v>
      </c>
      <c r="S4756" t="s">
        <v>1332</v>
      </c>
      <c r="U4756" t="s">
        <v>1340</v>
      </c>
      <c r="V4756" t="s">
        <v>1341</v>
      </c>
      <c r="W4756" t="s">
        <v>1339</v>
      </c>
      <c r="X4756">
        <v>46089</v>
      </c>
      <c r="Y4756" t="s">
        <v>2966</v>
      </c>
      <c r="AC4756" t="s">
        <v>1343</v>
      </c>
      <c r="AF4756" t="s">
        <v>1343</v>
      </c>
      <c r="AI4756" t="s">
        <v>1339</v>
      </c>
      <c r="AJ4756">
        <v>52</v>
      </c>
      <c r="AL4756" t="s">
        <v>1332</v>
      </c>
      <c r="AM4756" t="s">
        <v>1332</v>
      </c>
      <c r="AN4756">
        <v>0</v>
      </c>
      <c r="AO4756">
        <v>0</v>
      </c>
    </row>
    <row r="4757" spans="1:41" hidden="1" x14ac:dyDescent="0.3">
      <c r="A4757" t="s">
        <v>1332</v>
      </c>
      <c r="B4757" t="s">
        <v>1379</v>
      </c>
      <c r="C4757" t="s">
        <v>205</v>
      </c>
      <c r="D4757" t="s">
        <v>2402</v>
      </c>
      <c r="E4757" t="s">
        <v>1332</v>
      </c>
      <c r="I4757" t="s">
        <v>1335</v>
      </c>
      <c r="J4757">
        <v>300</v>
      </c>
      <c r="K4757" t="s">
        <v>2964</v>
      </c>
      <c r="L4757">
        <v>46028</v>
      </c>
      <c r="N4757">
        <v>46081</v>
      </c>
      <c r="P4757" t="s">
        <v>1337</v>
      </c>
      <c r="Q4757" t="s">
        <v>2965</v>
      </c>
      <c r="R4757" t="s">
        <v>1358</v>
      </c>
      <c r="S4757" t="s">
        <v>1332</v>
      </c>
      <c r="U4757" t="s">
        <v>1340</v>
      </c>
      <c r="V4757" t="s">
        <v>1341</v>
      </c>
      <c r="W4757" t="s">
        <v>1358</v>
      </c>
      <c r="AC4757" t="s">
        <v>1343</v>
      </c>
      <c r="AF4757" t="s">
        <v>1343</v>
      </c>
      <c r="AI4757" t="s">
        <v>1358</v>
      </c>
      <c r="AJ4757" t="s">
        <v>1332</v>
      </c>
      <c r="AL4757">
        <v>0</v>
      </c>
      <c r="AM4757" t="s">
        <v>1332</v>
      </c>
      <c r="AN4757">
        <v>0</v>
      </c>
      <c r="AO4757">
        <v>0</v>
      </c>
    </row>
    <row r="4758" spans="1:41" hidden="1" x14ac:dyDescent="0.3">
      <c r="A4758" t="s">
        <v>1332</v>
      </c>
      <c r="B4758" t="s">
        <v>1379</v>
      </c>
      <c r="C4758" t="s">
        <v>205</v>
      </c>
      <c r="D4758" t="s">
        <v>2405</v>
      </c>
      <c r="E4758" t="s">
        <v>1332</v>
      </c>
      <c r="I4758" t="s">
        <v>1335</v>
      </c>
      <c r="J4758">
        <v>0</v>
      </c>
      <c r="K4758" t="s">
        <v>2964</v>
      </c>
      <c r="L4758">
        <v>46028</v>
      </c>
      <c r="N4758">
        <v>46081</v>
      </c>
      <c r="P4758" t="s">
        <v>1337</v>
      </c>
      <c r="Q4758" t="s">
        <v>2965</v>
      </c>
      <c r="R4758" t="s">
        <v>1358</v>
      </c>
      <c r="S4758" t="s">
        <v>1332</v>
      </c>
      <c r="U4758" t="s">
        <v>1340</v>
      </c>
      <c r="V4758" t="s">
        <v>1341</v>
      </c>
      <c r="W4758" t="s">
        <v>1358</v>
      </c>
      <c r="AC4758" t="s">
        <v>1343</v>
      </c>
      <c r="AF4758" t="s">
        <v>1343</v>
      </c>
      <c r="AI4758" t="s">
        <v>1358</v>
      </c>
      <c r="AJ4758" t="s">
        <v>1332</v>
      </c>
      <c r="AL4758">
        <v>0</v>
      </c>
      <c r="AM4758" t="s">
        <v>1332</v>
      </c>
      <c r="AN4758">
        <v>0</v>
      </c>
      <c r="AO4758">
        <v>0</v>
      </c>
    </row>
    <row r="4759" spans="1:41" hidden="1" x14ac:dyDescent="0.3">
      <c r="A4759" t="s">
        <v>1332</v>
      </c>
      <c r="B4759" t="s">
        <v>1332</v>
      </c>
      <c r="C4759" t="s">
        <v>205</v>
      </c>
      <c r="D4759" t="s">
        <v>4033</v>
      </c>
      <c r="E4759">
        <v>2026003</v>
      </c>
      <c r="I4759" t="s">
        <v>1335</v>
      </c>
      <c r="J4759">
        <v>300</v>
      </c>
      <c r="K4759" t="s">
        <v>2964</v>
      </c>
      <c r="L4759">
        <v>46083</v>
      </c>
      <c r="N4759">
        <v>46113</v>
      </c>
      <c r="P4759" t="s">
        <v>1337</v>
      </c>
      <c r="Q4759" t="s">
        <v>2965</v>
      </c>
      <c r="R4759" t="s">
        <v>1352</v>
      </c>
      <c r="S4759" t="s">
        <v>1332</v>
      </c>
      <c r="U4759" t="s">
        <v>1340</v>
      </c>
      <c r="V4759" t="s">
        <v>1341</v>
      </c>
      <c r="W4759" t="s">
        <v>1355</v>
      </c>
      <c r="AC4759" t="s">
        <v>1343</v>
      </c>
      <c r="AF4759" t="s">
        <v>1343</v>
      </c>
      <c r="AI4759" t="s">
        <v>1352</v>
      </c>
      <c r="AJ4759">
        <v>345</v>
      </c>
      <c r="AL4759">
        <v>0</v>
      </c>
      <c r="AM4759" t="s">
        <v>1332</v>
      </c>
      <c r="AN4759">
        <v>0</v>
      </c>
      <c r="AO4759">
        <v>0</v>
      </c>
    </row>
    <row r="4760" spans="1:41" hidden="1" x14ac:dyDescent="0.3">
      <c r="A4760" t="s">
        <v>1332</v>
      </c>
      <c r="B4760" t="s">
        <v>1332</v>
      </c>
      <c r="C4760" t="s">
        <v>205</v>
      </c>
      <c r="D4760" t="s">
        <v>2091</v>
      </c>
      <c r="E4760">
        <v>2025339</v>
      </c>
      <c r="I4760" t="s">
        <v>1335</v>
      </c>
      <c r="J4760">
        <v>0</v>
      </c>
      <c r="K4760" t="s">
        <v>2964</v>
      </c>
      <c r="L4760">
        <v>46083</v>
      </c>
      <c r="N4760">
        <v>46113</v>
      </c>
      <c r="P4760" t="s">
        <v>1337</v>
      </c>
      <c r="Q4760" t="s">
        <v>2965</v>
      </c>
      <c r="R4760" t="s">
        <v>1352</v>
      </c>
      <c r="S4760" t="s">
        <v>1332</v>
      </c>
      <c r="U4760" t="s">
        <v>1340</v>
      </c>
      <c r="V4760" t="s">
        <v>1341</v>
      </c>
      <c r="W4760" t="s">
        <v>1355</v>
      </c>
      <c r="AC4760" t="s">
        <v>1343</v>
      </c>
      <c r="AF4760" t="s">
        <v>1343</v>
      </c>
      <c r="AI4760" t="s">
        <v>1352</v>
      </c>
      <c r="AJ4760">
        <v>58</v>
      </c>
      <c r="AL4760">
        <v>0</v>
      </c>
      <c r="AM4760" t="s">
        <v>1332</v>
      </c>
      <c r="AN4760">
        <v>0</v>
      </c>
      <c r="AO4760">
        <v>0</v>
      </c>
    </row>
    <row r="4761" spans="1:41" hidden="1" x14ac:dyDescent="0.3">
      <c r="A4761" t="s">
        <v>1332</v>
      </c>
      <c r="B4761" t="s">
        <v>1332</v>
      </c>
      <c r="C4761" t="s">
        <v>205</v>
      </c>
      <c r="D4761" t="s">
        <v>4347</v>
      </c>
      <c r="E4761">
        <v>2025310</v>
      </c>
      <c r="I4761" t="s">
        <v>1335</v>
      </c>
      <c r="J4761">
        <v>300</v>
      </c>
      <c r="K4761" t="s">
        <v>2964</v>
      </c>
      <c r="L4761">
        <v>46083</v>
      </c>
      <c r="N4761">
        <v>46113</v>
      </c>
      <c r="P4761" t="s">
        <v>1337</v>
      </c>
      <c r="Q4761" t="s">
        <v>2965</v>
      </c>
      <c r="R4761" t="s">
        <v>1352</v>
      </c>
      <c r="S4761" t="s">
        <v>1332</v>
      </c>
      <c r="U4761" t="s">
        <v>1340</v>
      </c>
      <c r="V4761" t="s">
        <v>1341</v>
      </c>
      <c r="W4761" t="s">
        <v>1355</v>
      </c>
      <c r="AC4761" t="s">
        <v>1343</v>
      </c>
      <c r="AF4761" t="s">
        <v>1343</v>
      </c>
      <c r="AI4761" t="s">
        <v>1352</v>
      </c>
      <c r="AJ4761">
        <v>365</v>
      </c>
      <c r="AL4761">
        <v>0</v>
      </c>
      <c r="AM4761" t="s">
        <v>1332</v>
      </c>
      <c r="AN4761">
        <v>0</v>
      </c>
      <c r="AO4761">
        <v>0</v>
      </c>
    </row>
    <row r="4762" spans="1:41" hidden="1" x14ac:dyDescent="0.3">
      <c r="A4762" t="s">
        <v>1332</v>
      </c>
      <c r="B4762" t="s">
        <v>1332</v>
      </c>
      <c r="C4762" t="s">
        <v>205</v>
      </c>
      <c r="D4762" t="s">
        <v>2519</v>
      </c>
      <c r="E4762">
        <v>2025317</v>
      </c>
      <c r="F4762" t="s">
        <v>7155</v>
      </c>
      <c r="G4762" t="s">
        <v>4636</v>
      </c>
      <c r="I4762" t="s">
        <v>1335</v>
      </c>
      <c r="J4762">
        <v>150</v>
      </c>
      <c r="K4762" t="s">
        <v>7156</v>
      </c>
      <c r="L4762">
        <v>46108</v>
      </c>
      <c r="N4762">
        <v>46152</v>
      </c>
      <c r="P4762" t="s">
        <v>1337</v>
      </c>
      <c r="Q4762" t="s">
        <v>7157</v>
      </c>
      <c r="R4762" t="s">
        <v>1781</v>
      </c>
      <c r="S4762" t="s">
        <v>1332</v>
      </c>
      <c r="U4762" t="s">
        <v>1340</v>
      </c>
      <c r="V4762" t="s">
        <v>1341</v>
      </c>
      <c r="W4762" t="s">
        <v>1355</v>
      </c>
      <c r="AC4762" t="s">
        <v>1343</v>
      </c>
      <c r="AF4762" t="s">
        <v>1343</v>
      </c>
      <c r="AI4762">
        <v>22</v>
      </c>
      <c r="AJ4762">
        <v>200</v>
      </c>
      <c r="AL4762">
        <v>0</v>
      </c>
      <c r="AM4762" t="s">
        <v>1332</v>
      </c>
      <c r="AN4762">
        <v>0</v>
      </c>
      <c r="AO4762">
        <v>0</v>
      </c>
    </row>
    <row r="4763" spans="1:41" hidden="1" x14ac:dyDescent="0.3">
      <c r="A4763" t="s">
        <v>1332</v>
      </c>
      <c r="B4763" t="s">
        <v>1332</v>
      </c>
      <c r="C4763" t="s">
        <v>205</v>
      </c>
      <c r="D4763" t="s">
        <v>1755</v>
      </c>
      <c r="E4763">
        <v>2025329</v>
      </c>
      <c r="F4763" t="s">
        <v>7155</v>
      </c>
      <c r="G4763" t="s">
        <v>4636</v>
      </c>
      <c r="I4763" t="s">
        <v>1335</v>
      </c>
      <c r="J4763">
        <v>0</v>
      </c>
      <c r="K4763" t="s">
        <v>7156</v>
      </c>
      <c r="L4763">
        <v>46108</v>
      </c>
      <c r="N4763">
        <v>46152</v>
      </c>
      <c r="P4763" t="s">
        <v>1337</v>
      </c>
      <c r="Q4763" t="s">
        <v>7157</v>
      </c>
      <c r="R4763" t="s">
        <v>1781</v>
      </c>
      <c r="S4763" t="s">
        <v>1332</v>
      </c>
      <c r="U4763" t="s">
        <v>1340</v>
      </c>
      <c r="V4763" t="s">
        <v>1341</v>
      </c>
      <c r="W4763" t="s">
        <v>1355</v>
      </c>
      <c r="AC4763" t="s">
        <v>1343</v>
      </c>
      <c r="AF4763" t="s">
        <v>1343</v>
      </c>
      <c r="AI4763">
        <v>22</v>
      </c>
      <c r="AJ4763">
        <v>52</v>
      </c>
      <c r="AL4763">
        <v>0</v>
      </c>
      <c r="AM4763" t="s">
        <v>1332</v>
      </c>
      <c r="AN4763">
        <v>0</v>
      </c>
      <c r="AO4763">
        <v>0</v>
      </c>
    </row>
    <row r="4764" spans="1:41" hidden="1" x14ac:dyDescent="0.3">
      <c r="A4764" t="s">
        <v>1332</v>
      </c>
      <c r="B4764" t="s">
        <v>1332</v>
      </c>
      <c r="C4764" t="s">
        <v>1359</v>
      </c>
      <c r="D4764" t="s">
        <v>1438</v>
      </c>
      <c r="E4764">
        <v>2025933</v>
      </c>
      <c r="F4764" t="s">
        <v>5561</v>
      </c>
      <c r="G4764" t="s">
        <v>5562</v>
      </c>
      <c r="I4764" t="s">
        <v>1335</v>
      </c>
      <c r="J4764">
        <v>0</v>
      </c>
      <c r="K4764" t="s">
        <v>5563</v>
      </c>
      <c r="L4764">
        <v>46092</v>
      </c>
      <c r="N4764">
        <v>46122</v>
      </c>
      <c r="P4764" t="s">
        <v>1337</v>
      </c>
      <c r="Q4764" t="s">
        <v>5564</v>
      </c>
      <c r="R4764" t="s">
        <v>1339</v>
      </c>
      <c r="S4764" t="s">
        <v>1332</v>
      </c>
      <c r="U4764" t="s">
        <v>1537</v>
      </c>
      <c r="V4764" t="s">
        <v>1341</v>
      </c>
      <c r="W4764" t="s">
        <v>1339</v>
      </c>
      <c r="X4764">
        <v>46103</v>
      </c>
      <c r="Y4764" t="s">
        <v>5565</v>
      </c>
      <c r="Z4764">
        <v>43</v>
      </c>
      <c r="AA4764">
        <v>9</v>
      </c>
      <c r="AB4764">
        <v>2</v>
      </c>
      <c r="AC4764" t="s">
        <v>1343</v>
      </c>
      <c r="AF4764" t="s">
        <v>1343</v>
      </c>
      <c r="AI4764" t="s">
        <v>1339</v>
      </c>
      <c r="AJ4764">
        <v>50</v>
      </c>
      <c r="AL4764">
        <v>43</v>
      </c>
      <c r="AM4764">
        <v>43</v>
      </c>
      <c r="AN4764">
        <v>0.209302325581395</v>
      </c>
      <c r="AO4764">
        <v>1.16279069767442</v>
      </c>
    </row>
    <row r="4765" spans="1:41" hidden="1" x14ac:dyDescent="0.3">
      <c r="A4765" t="s">
        <v>1332</v>
      </c>
      <c r="B4765" t="s">
        <v>1332</v>
      </c>
      <c r="C4765" t="s">
        <v>1359</v>
      </c>
      <c r="D4765" t="s">
        <v>1755</v>
      </c>
      <c r="E4765">
        <v>2025329</v>
      </c>
      <c r="F4765" t="s">
        <v>5561</v>
      </c>
      <c r="I4765" t="s">
        <v>1335</v>
      </c>
      <c r="J4765">
        <v>0</v>
      </c>
      <c r="K4765" t="s">
        <v>5563</v>
      </c>
      <c r="L4765">
        <v>46092</v>
      </c>
      <c r="N4765">
        <v>46122</v>
      </c>
      <c r="P4765" t="s">
        <v>1337</v>
      </c>
      <c r="Q4765" t="s">
        <v>5564</v>
      </c>
      <c r="R4765" t="s">
        <v>1339</v>
      </c>
      <c r="S4765" t="s">
        <v>1332</v>
      </c>
      <c r="U4765" t="s">
        <v>1537</v>
      </c>
      <c r="V4765" t="s">
        <v>1341</v>
      </c>
      <c r="W4765" t="s">
        <v>1339</v>
      </c>
      <c r="X4765">
        <v>46103</v>
      </c>
      <c r="Y4765" t="s">
        <v>5565</v>
      </c>
      <c r="Z4765">
        <v>43</v>
      </c>
      <c r="AA4765">
        <v>9</v>
      </c>
      <c r="AB4765">
        <v>2</v>
      </c>
      <c r="AC4765" t="s">
        <v>1343</v>
      </c>
      <c r="AF4765" t="s">
        <v>1343</v>
      </c>
      <c r="AI4765" t="s">
        <v>1339</v>
      </c>
      <c r="AJ4765">
        <v>52</v>
      </c>
      <c r="AL4765" t="s">
        <v>1332</v>
      </c>
      <c r="AM4765" t="s">
        <v>1332</v>
      </c>
      <c r="AN4765">
        <v>0.209302325581395</v>
      </c>
      <c r="AO4765">
        <v>0</v>
      </c>
    </row>
    <row r="4766" spans="1:41" hidden="1" x14ac:dyDescent="0.3">
      <c r="A4766" t="s">
        <v>1332</v>
      </c>
      <c r="B4766" t="s">
        <v>1332</v>
      </c>
      <c r="C4766" t="s">
        <v>1359</v>
      </c>
      <c r="D4766" t="s">
        <v>4577</v>
      </c>
      <c r="E4766">
        <v>2025320</v>
      </c>
      <c r="F4766" t="s">
        <v>5561</v>
      </c>
      <c r="G4766" t="s">
        <v>4636</v>
      </c>
      <c r="I4766" t="s">
        <v>1335</v>
      </c>
      <c r="J4766">
        <v>0</v>
      </c>
      <c r="K4766" t="s">
        <v>5563</v>
      </c>
      <c r="L4766">
        <v>46092</v>
      </c>
      <c r="N4766">
        <v>46132</v>
      </c>
      <c r="P4766" t="s">
        <v>1337</v>
      </c>
      <c r="Q4766" t="s">
        <v>5564</v>
      </c>
      <c r="R4766" t="s">
        <v>3490</v>
      </c>
      <c r="S4766" t="s">
        <v>1332</v>
      </c>
      <c r="U4766" t="s">
        <v>1537</v>
      </c>
      <c r="V4766" t="s">
        <v>1341</v>
      </c>
      <c r="W4766" t="s">
        <v>1355</v>
      </c>
      <c r="AC4766" t="s">
        <v>1343</v>
      </c>
      <c r="AF4766" t="s">
        <v>1343</v>
      </c>
      <c r="AI4766">
        <v>2</v>
      </c>
      <c r="AJ4766">
        <v>45</v>
      </c>
      <c r="AL4766">
        <v>0</v>
      </c>
      <c r="AM4766" t="s">
        <v>1332</v>
      </c>
      <c r="AN4766">
        <v>0</v>
      </c>
      <c r="AO4766">
        <v>0</v>
      </c>
    </row>
    <row r="4767" spans="1:41" hidden="1" x14ac:dyDescent="0.3">
      <c r="A4767" t="s">
        <v>1332</v>
      </c>
      <c r="B4767" t="s">
        <v>1332</v>
      </c>
      <c r="C4767" t="s">
        <v>1359</v>
      </c>
      <c r="D4767" t="s">
        <v>4674</v>
      </c>
      <c r="E4767">
        <v>2026014</v>
      </c>
      <c r="F4767" t="s">
        <v>5561</v>
      </c>
      <c r="G4767" t="s">
        <v>4636</v>
      </c>
      <c r="I4767" t="s">
        <v>1335</v>
      </c>
      <c r="J4767">
        <v>0</v>
      </c>
      <c r="K4767" t="s">
        <v>5563</v>
      </c>
      <c r="L4767">
        <v>46092</v>
      </c>
      <c r="N4767">
        <v>46132</v>
      </c>
      <c r="P4767" t="s">
        <v>1337</v>
      </c>
      <c r="Q4767" t="s">
        <v>5564</v>
      </c>
      <c r="R4767" t="s">
        <v>3490</v>
      </c>
      <c r="S4767" t="s">
        <v>1332</v>
      </c>
      <c r="U4767" t="s">
        <v>1537</v>
      </c>
      <c r="V4767" t="s">
        <v>1341</v>
      </c>
      <c r="W4767" t="s">
        <v>1355</v>
      </c>
      <c r="AC4767" t="s">
        <v>1343</v>
      </c>
      <c r="AF4767" t="s">
        <v>1343</v>
      </c>
      <c r="AI4767">
        <v>2</v>
      </c>
      <c r="AJ4767">
        <v>45</v>
      </c>
      <c r="AL4767">
        <v>0</v>
      </c>
      <c r="AM4767" t="s">
        <v>1332</v>
      </c>
      <c r="AN4767">
        <v>0</v>
      </c>
      <c r="AO4767">
        <v>0</v>
      </c>
    </row>
    <row r="4768" spans="1:41" hidden="1" x14ac:dyDescent="0.3">
      <c r="A4768" t="s">
        <v>1332</v>
      </c>
      <c r="B4768" t="s">
        <v>1332</v>
      </c>
      <c r="C4768" t="s">
        <v>205</v>
      </c>
      <c r="D4768" t="s">
        <v>2519</v>
      </c>
      <c r="E4768">
        <v>2025317</v>
      </c>
      <c r="I4768" t="s">
        <v>1335</v>
      </c>
      <c r="J4768">
        <v>200</v>
      </c>
      <c r="K4768" t="s">
        <v>3718</v>
      </c>
      <c r="L4768">
        <v>46055</v>
      </c>
      <c r="N4768">
        <v>46111</v>
      </c>
      <c r="P4768" t="s">
        <v>1337</v>
      </c>
      <c r="Q4768" t="s">
        <v>3719</v>
      </c>
      <c r="R4768" t="s">
        <v>1339</v>
      </c>
      <c r="S4768" t="s">
        <v>1332</v>
      </c>
      <c r="U4768" t="s">
        <v>1340</v>
      </c>
      <c r="V4768" t="s">
        <v>1341</v>
      </c>
      <c r="W4768" t="s">
        <v>1339</v>
      </c>
      <c r="X4768">
        <v>46106</v>
      </c>
      <c r="Y4768" t="s">
        <v>3720</v>
      </c>
      <c r="AC4768" t="s">
        <v>1343</v>
      </c>
      <c r="AF4768" t="s">
        <v>1343</v>
      </c>
      <c r="AI4768" t="s">
        <v>1339</v>
      </c>
      <c r="AJ4768">
        <v>250</v>
      </c>
      <c r="AL4768">
        <v>0</v>
      </c>
      <c r="AM4768">
        <v>0</v>
      </c>
      <c r="AN4768">
        <v>0</v>
      </c>
      <c r="AO4768">
        <v>0</v>
      </c>
    </row>
    <row r="4769" spans="1:41" hidden="1" x14ac:dyDescent="0.3">
      <c r="A4769" t="s">
        <v>1332</v>
      </c>
      <c r="B4769" t="s">
        <v>1332</v>
      </c>
      <c r="C4769" t="s">
        <v>205</v>
      </c>
      <c r="D4769" t="s">
        <v>2695</v>
      </c>
      <c r="E4769">
        <v>2025982</v>
      </c>
      <c r="I4769" t="s">
        <v>1335</v>
      </c>
      <c r="J4769">
        <v>0</v>
      </c>
      <c r="K4769" t="s">
        <v>3718</v>
      </c>
      <c r="L4769">
        <v>46055</v>
      </c>
      <c r="N4769">
        <v>46111</v>
      </c>
      <c r="P4769" t="s">
        <v>1337</v>
      </c>
      <c r="Q4769" t="s">
        <v>3719</v>
      </c>
      <c r="R4769" t="s">
        <v>1339</v>
      </c>
      <c r="S4769" t="s">
        <v>1332</v>
      </c>
      <c r="U4769" t="s">
        <v>1340</v>
      </c>
      <c r="V4769" t="s">
        <v>1341</v>
      </c>
      <c r="W4769" t="s">
        <v>1339</v>
      </c>
      <c r="X4769">
        <v>46106</v>
      </c>
      <c r="Y4769" t="s">
        <v>3720</v>
      </c>
      <c r="AC4769" t="s">
        <v>1343</v>
      </c>
      <c r="AF4769" t="s">
        <v>1343</v>
      </c>
      <c r="AI4769" t="s">
        <v>1339</v>
      </c>
      <c r="AJ4769">
        <v>35</v>
      </c>
      <c r="AL4769" t="s">
        <v>1332</v>
      </c>
      <c r="AM4769" t="s">
        <v>1332</v>
      </c>
      <c r="AN4769">
        <v>0</v>
      </c>
      <c r="AO4769">
        <v>0</v>
      </c>
    </row>
    <row r="4770" spans="1:41" hidden="1" x14ac:dyDescent="0.3">
      <c r="A4770" t="s">
        <v>1332</v>
      </c>
      <c r="B4770" t="s">
        <v>1332</v>
      </c>
      <c r="C4770" t="s">
        <v>205</v>
      </c>
      <c r="D4770" t="s">
        <v>3368</v>
      </c>
      <c r="E4770">
        <v>2025505</v>
      </c>
      <c r="I4770" t="s">
        <v>1335</v>
      </c>
      <c r="J4770">
        <v>200</v>
      </c>
      <c r="K4770" t="s">
        <v>3718</v>
      </c>
      <c r="L4770">
        <v>46055</v>
      </c>
      <c r="N4770">
        <v>46111</v>
      </c>
      <c r="P4770" t="s">
        <v>1337</v>
      </c>
      <c r="Q4770" t="s">
        <v>3719</v>
      </c>
      <c r="R4770" t="s">
        <v>1339</v>
      </c>
      <c r="S4770" t="s">
        <v>1332</v>
      </c>
      <c r="U4770" t="s">
        <v>1340</v>
      </c>
      <c r="V4770" t="s">
        <v>1341</v>
      </c>
      <c r="W4770" t="s">
        <v>1339</v>
      </c>
      <c r="X4770">
        <v>46116</v>
      </c>
      <c r="Y4770" t="s">
        <v>3723</v>
      </c>
      <c r="AC4770" t="s">
        <v>1343</v>
      </c>
      <c r="AF4770" t="s">
        <v>1343</v>
      </c>
      <c r="AI4770" t="s">
        <v>1339</v>
      </c>
      <c r="AJ4770">
        <v>255</v>
      </c>
      <c r="AL4770">
        <v>0</v>
      </c>
      <c r="AM4770">
        <v>0</v>
      </c>
      <c r="AN4770">
        <v>0</v>
      </c>
      <c r="AO4770">
        <v>0</v>
      </c>
    </row>
    <row r="4771" spans="1:41" hidden="1" x14ac:dyDescent="0.3">
      <c r="A4771" t="s">
        <v>1332</v>
      </c>
      <c r="B4771" t="s">
        <v>1332</v>
      </c>
      <c r="C4771" t="s">
        <v>205</v>
      </c>
      <c r="D4771" t="s">
        <v>2091</v>
      </c>
      <c r="E4771">
        <v>2025339</v>
      </c>
      <c r="I4771" t="s">
        <v>1335</v>
      </c>
      <c r="J4771">
        <v>0</v>
      </c>
      <c r="K4771" t="s">
        <v>3718</v>
      </c>
      <c r="L4771">
        <v>46055</v>
      </c>
      <c r="N4771">
        <v>46111</v>
      </c>
      <c r="P4771" t="s">
        <v>1337</v>
      </c>
      <c r="Q4771" t="s">
        <v>3719</v>
      </c>
      <c r="R4771" t="s">
        <v>1352</v>
      </c>
      <c r="S4771" t="s">
        <v>1332</v>
      </c>
      <c r="AC4771" t="s">
        <v>1343</v>
      </c>
      <c r="AF4771" t="s">
        <v>1343</v>
      </c>
      <c r="AI4771" t="s">
        <v>1352</v>
      </c>
      <c r="AJ4771">
        <v>58</v>
      </c>
      <c r="AL4771">
        <v>0</v>
      </c>
      <c r="AM4771" t="s">
        <v>1332</v>
      </c>
      <c r="AN4771">
        <v>0</v>
      </c>
      <c r="AO4771">
        <v>0</v>
      </c>
    </row>
    <row r="4772" spans="1:41" hidden="1" x14ac:dyDescent="0.3">
      <c r="A4772" t="s">
        <v>1332</v>
      </c>
      <c r="B4772" t="s">
        <v>1332</v>
      </c>
      <c r="C4772" t="s">
        <v>205</v>
      </c>
      <c r="D4772" t="s">
        <v>1542</v>
      </c>
      <c r="E4772">
        <v>2025891</v>
      </c>
      <c r="I4772" t="s">
        <v>1335</v>
      </c>
      <c r="J4772">
        <v>400</v>
      </c>
      <c r="K4772" t="s">
        <v>1548</v>
      </c>
      <c r="L4772">
        <v>45992</v>
      </c>
      <c r="N4772">
        <v>46052</v>
      </c>
      <c r="P4772" t="s">
        <v>1337</v>
      </c>
      <c r="Q4772" t="s">
        <v>1549</v>
      </c>
      <c r="R4772" t="s">
        <v>1339</v>
      </c>
      <c r="S4772" t="s">
        <v>1332</v>
      </c>
      <c r="U4772" t="s">
        <v>1340</v>
      </c>
      <c r="V4772" t="s">
        <v>1341</v>
      </c>
      <c r="W4772" t="s">
        <v>1339</v>
      </c>
      <c r="X4772">
        <v>46041</v>
      </c>
      <c r="Y4772" t="s">
        <v>1550</v>
      </c>
      <c r="AC4772" t="s">
        <v>1343</v>
      </c>
      <c r="AF4772" t="s">
        <v>1343</v>
      </c>
      <c r="AI4772" t="s">
        <v>1339</v>
      </c>
      <c r="AJ4772">
        <v>500</v>
      </c>
      <c r="AL4772">
        <v>0</v>
      </c>
      <c r="AM4772">
        <v>0</v>
      </c>
      <c r="AN4772">
        <v>0</v>
      </c>
      <c r="AO4772">
        <v>0</v>
      </c>
    </row>
    <row r="4773" spans="1:41" hidden="1" x14ac:dyDescent="0.3">
      <c r="A4773" t="s">
        <v>1384</v>
      </c>
      <c r="B4773" t="s">
        <v>1379</v>
      </c>
      <c r="C4773" t="s">
        <v>64</v>
      </c>
      <c r="D4773" t="s">
        <v>1755</v>
      </c>
      <c r="E4773">
        <v>2025329</v>
      </c>
      <c r="I4773" t="s">
        <v>1335</v>
      </c>
      <c r="J4773">
        <v>300</v>
      </c>
      <c r="K4773" t="s">
        <v>1758</v>
      </c>
      <c r="L4773">
        <v>46009</v>
      </c>
      <c r="N4773">
        <v>46052</v>
      </c>
      <c r="P4773" t="s">
        <v>1361</v>
      </c>
      <c r="Q4773" t="s">
        <v>1549</v>
      </c>
      <c r="R4773" t="s">
        <v>1358</v>
      </c>
      <c r="S4773" t="s">
        <v>1332</v>
      </c>
      <c r="U4773" t="s">
        <v>1340</v>
      </c>
      <c r="V4773" t="s">
        <v>1341</v>
      </c>
      <c r="W4773" t="s">
        <v>1358</v>
      </c>
      <c r="AC4773" t="s">
        <v>1343</v>
      </c>
      <c r="AF4773" t="s">
        <v>1343</v>
      </c>
      <c r="AI4773" t="s">
        <v>1358</v>
      </c>
      <c r="AJ4773">
        <v>352</v>
      </c>
      <c r="AL4773">
        <v>0</v>
      </c>
      <c r="AM4773" t="s">
        <v>1332</v>
      </c>
      <c r="AN4773">
        <v>0</v>
      </c>
      <c r="AO4773">
        <v>0</v>
      </c>
    </row>
    <row r="4774" spans="1:41" hidden="1" x14ac:dyDescent="0.3">
      <c r="A4774" t="s">
        <v>1332</v>
      </c>
      <c r="B4774" t="s">
        <v>1332</v>
      </c>
      <c r="C4774" t="s">
        <v>39</v>
      </c>
      <c r="D4774" t="s">
        <v>1920</v>
      </c>
      <c r="E4774">
        <v>2025343</v>
      </c>
      <c r="I4774" t="s">
        <v>1335</v>
      </c>
      <c r="J4774">
        <v>350</v>
      </c>
      <c r="K4774" t="s">
        <v>1548</v>
      </c>
      <c r="L4774">
        <v>45995</v>
      </c>
      <c r="N4774">
        <v>46042</v>
      </c>
      <c r="P4774" t="s">
        <v>1361</v>
      </c>
      <c r="Q4774" t="s">
        <v>1549</v>
      </c>
      <c r="R4774" t="s">
        <v>1339</v>
      </c>
      <c r="S4774" t="s">
        <v>1332</v>
      </c>
      <c r="U4774" t="s">
        <v>1340</v>
      </c>
      <c r="V4774" t="s">
        <v>1341</v>
      </c>
      <c r="W4774" t="s">
        <v>1339</v>
      </c>
      <c r="X4774">
        <v>46048</v>
      </c>
      <c r="Y4774" t="s">
        <v>1943</v>
      </c>
      <c r="Z4774">
        <v>124</v>
      </c>
      <c r="AA4774">
        <v>21</v>
      </c>
      <c r="AB4774">
        <v>3</v>
      </c>
      <c r="AC4774" t="s">
        <v>1343</v>
      </c>
      <c r="AF4774" t="s">
        <v>1343</v>
      </c>
      <c r="AI4774" t="s">
        <v>1339</v>
      </c>
      <c r="AJ4774" t="s">
        <v>1332</v>
      </c>
      <c r="AL4774">
        <v>124</v>
      </c>
      <c r="AM4774">
        <v>124</v>
      </c>
      <c r="AN4774">
        <v>0.16935483870967699</v>
      </c>
      <c r="AO4774">
        <v>0</v>
      </c>
    </row>
    <row r="4775" spans="1:41" hidden="1" x14ac:dyDescent="0.3">
      <c r="A4775" t="s">
        <v>1332</v>
      </c>
      <c r="B4775" t="s">
        <v>1332</v>
      </c>
      <c r="C4775" t="s">
        <v>39</v>
      </c>
      <c r="D4775" t="s">
        <v>2185</v>
      </c>
      <c r="E4775">
        <v>2025902</v>
      </c>
      <c r="I4775" t="s">
        <v>1335</v>
      </c>
      <c r="J4775">
        <v>350</v>
      </c>
      <c r="K4775" t="s">
        <v>1548</v>
      </c>
      <c r="L4775">
        <v>45995</v>
      </c>
      <c r="N4775">
        <v>46042</v>
      </c>
      <c r="P4775" t="s">
        <v>1361</v>
      </c>
      <c r="Q4775" t="s">
        <v>1549</v>
      </c>
      <c r="R4775" t="s">
        <v>1339</v>
      </c>
      <c r="S4775" t="s">
        <v>1332</v>
      </c>
      <c r="U4775" t="s">
        <v>1340</v>
      </c>
      <c r="V4775" t="s">
        <v>1341</v>
      </c>
      <c r="W4775" t="s">
        <v>1339</v>
      </c>
      <c r="X4775">
        <v>46057</v>
      </c>
      <c r="Y4775" t="s">
        <v>2198</v>
      </c>
      <c r="Z4775">
        <v>101</v>
      </c>
      <c r="AA4775">
        <v>5</v>
      </c>
      <c r="AB4775">
        <v>1</v>
      </c>
      <c r="AC4775" t="s">
        <v>1343</v>
      </c>
      <c r="AF4775" t="s">
        <v>1343</v>
      </c>
      <c r="AI4775" t="s">
        <v>1339</v>
      </c>
      <c r="AJ4775">
        <v>445</v>
      </c>
      <c r="AL4775">
        <v>101</v>
      </c>
      <c r="AM4775">
        <v>101</v>
      </c>
      <c r="AN4775">
        <v>4.95049504950495E-2</v>
      </c>
      <c r="AO4775">
        <v>4.4059405940594099</v>
      </c>
    </row>
    <row r="4776" spans="1:41" hidden="1" x14ac:dyDescent="0.3">
      <c r="A4776" t="s">
        <v>1332</v>
      </c>
      <c r="B4776" t="s">
        <v>1332</v>
      </c>
      <c r="C4776" t="s">
        <v>205</v>
      </c>
      <c r="D4776" t="s">
        <v>2232</v>
      </c>
      <c r="E4776">
        <v>2025998</v>
      </c>
      <c r="I4776" t="s">
        <v>1335</v>
      </c>
      <c r="J4776">
        <v>400</v>
      </c>
      <c r="K4776" t="s">
        <v>1548</v>
      </c>
      <c r="L4776">
        <v>45992</v>
      </c>
      <c r="N4776">
        <v>46052</v>
      </c>
      <c r="P4776" t="s">
        <v>1337</v>
      </c>
      <c r="Q4776" t="s">
        <v>1549</v>
      </c>
      <c r="R4776" t="s">
        <v>1339</v>
      </c>
      <c r="S4776" t="s">
        <v>1332</v>
      </c>
      <c r="U4776" t="s">
        <v>1340</v>
      </c>
      <c r="V4776" t="s">
        <v>1341</v>
      </c>
      <c r="W4776" t="s">
        <v>1339</v>
      </c>
      <c r="X4776">
        <v>46038</v>
      </c>
      <c r="Y4776" t="s">
        <v>2237</v>
      </c>
      <c r="AC4776" t="s">
        <v>1343</v>
      </c>
      <c r="AF4776" t="s">
        <v>1343</v>
      </c>
      <c r="AI4776" t="s">
        <v>1339</v>
      </c>
      <c r="AJ4776">
        <v>510</v>
      </c>
      <c r="AL4776">
        <v>0</v>
      </c>
      <c r="AM4776">
        <v>0</v>
      </c>
      <c r="AN4776">
        <v>0</v>
      </c>
      <c r="AO4776">
        <v>0</v>
      </c>
    </row>
    <row r="4777" spans="1:41" hidden="1" x14ac:dyDescent="0.3">
      <c r="A4777" t="s">
        <v>1332</v>
      </c>
      <c r="B4777" t="s">
        <v>1332</v>
      </c>
      <c r="C4777" t="s">
        <v>64</v>
      </c>
      <c r="D4777" t="s">
        <v>2316</v>
      </c>
      <c r="E4777" t="s">
        <v>1332</v>
      </c>
      <c r="I4777" t="s">
        <v>1335</v>
      </c>
      <c r="J4777">
        <v>300</v>
      </c>
      <c r="K4777" t="s">
        <v>1758</v>
      </c>
      <c r="L4777">
        <v>46009</v>
      </c>
      <c r="N4777">
        <v>46052</v>
      </c>
      <c r="P4777" t="s">
        <v>1361</v>
      </c>
      <c r="Q4777" t="s">
        <v>1549</v>
      </c>
      <c r="R4777" t="s">
        <v>1358</v>
      </c>
      <c r="S4777" t="s">
        <v>1332</v>
      </c>
      <c r="U4777" t="s">
        <v>1340</v>
      </c>
      <c r="V4777" t="s">
        <v>1341</v>
      </c>
      <c r="W4777" t="s">
        <v>1358</v>
      </c>
      <c r="AC4777" t="s">
        <v>1343</v>
      </c>
      <c r="AF4777" t="s">
        <v>1343</v>
      </c>
      <c r="AI4777" t="s">
        <v>1358</v>
      </c>
      <c r="AJ4777" t="s">
        <v>1332</v>
      </c>
      <c r="AL4777">
        <v>0</v>
      </c>
      <c r="AM4777" t="s">
        <v>1332</v>
      </c>
      <c r="AN4777">
        <v>0</v>
      </c>
      <c r="AO4777">
        <v>0</v>
      </c>
    </row>
    <row r="4778" spans="1:41" hidden="1" x14ac:dyDescent="0.3">
      <c r="A4778" t="s">
        <v>1332</v>
      </c>
      <c r="B4778" t="s">
        <v>1332</v>
      </c>
      <c r="C4778" t="s">
        <v>64</v>
      </c>
      <c r="D4778" t="s">
        <v>1438</v>
      </c>
      <c r="E4778">
        <v>2025933</v>
      </c>
      <c r="F4778" t="s">
        <v>5062</v>
      </c>
      <c r="G4778" t="s">
        <v>5063</v>
      </c>
      <c r="I4778" t="s">
        <v>1335</v>
      </c>
      <c r="J4778">
        <v>300</v>
      </c>
      <c r="K4778" t="s">
        <v>1758</v>
      </c>
      <c r="L4778">
        <v>46086</v>
      </c>
      <c r="N4778">
        <v>46122</v>
      </c>
      <c r="P4778" t="s">
        <v>1361</v>
      </c>
      <c r="Q4778" t="s">
        <v>1549</v>
      </c>
      <c r="R4778" t="s">
        <v>1339</v>
      </c>
      <c r="S4778" t="s">
        <v>1332</v>
      </c>
      <c r="U4778" t="s">
        <v>1340</v>
      </c>
      <c r="V4778" t="s">
        <v>1341</v>
      </c>
      <c r="W4778" t="s">
        <v>1339</v>
      </c>
      <c r="X4778">
        <v>46107</v>
      </c>
      <c r="Y4778" t="s">
        <v>5064</v>
      </c>
      <c r="AC4778" t="s">
        <v>1343</v>
      </c>
      <c r="AF4778" t="s">
        <v>1343</v>
      </c>
      <c r="AI4778" t="s">
        <v>1339</v>
      </c>
      <c r="AJ4778">
        <v>350</v>
      </c>
      <c r="AL4778">
        <v>0</v>
      </c>
      <c r="AM4778">
        <v>0</v>
      </c>
      <c r="AN4778">
        <v>0</v>
      </c>
      <c r="AO4778">
        <v>0</v>
      </c>
    </row>
    <row r="4779" spans="1:41" hidden="1" x14ac:dyDescent="0.3">
      <c r="A4779" t="s">
        <v>1332</v>
      </c>
      <c r="B4779" t="s">
        <v>1379</v>
      </c>
      <c r="C4779" t="s">
        <v>64</v>
      </c>
      <c r="D4779" t="s">
        <v>1755</v>
      </c>
      <c r="E4779">
        <v>2025329</v>
      </c>
      <c r="F4779" t="s">
        <v>5062</v>
      </c>
      <c r="G4779" t="s">
        <v>5063</v>
      </c>
      <c r="I4779" t="s">
        <v>1335</v>
      </c>
      <c r="J4779">
        <v>0</v>
      </c>
      <c r="K4779" t="s">
        <v>1758</v>
      </c>
      <c r="L4779">
        <v>46086</v>
      </c>
      <c r="N4779">
        <v>46122</v>
      </c>
      <c r="P4779" t="s">
        <v>1361</v>
      </c>
      <c r="Q4779" t="s">
        <v>1549</v>
      </c>
      <c r="R4779" t="s">
        <v>1339</v>
      </c>
      <c r="S4779" t="s">
        <v>1332</v>
      </c>
      <c r="U4779" t="s">
        <v>1340</v>
      </c>
      <c r="V4779" t="s">
        <v>1341</v>
      </c>
      <c r="W4779" t="s">
        <v>1339</v>
      </c>
      <c r="X4779">
        <v>46107</v>
      </c>
      <c r="Y4779" t="s">
        <v>5064</v>
      </c>
      <c r="AC4779" t="s">
        <v>1343</v>
      </c>
      <c r="AF4779" t="s">
        <v>1343</v>
      </c>
      <c r="AI4779" t="s">
        <v>1339</v>
      </c>
      <c r="AJ4779">
        <v>52</v>
      </c>
      <c r="AL4779" t="s">
        <v>1332</v>
      </c>
      <c r="AM4779" t="s">
        <v>1332</v>
      </c>
      <c r="AN4779">
        <v>0</v>
      </c>
      <c r="AO4779">
        <v>0</v>
      </c>
    </row>
    <row r="4780" spans="1:41" hidden="1" x14ac:dyDescent="0.3">
      <c r="A4780" t="s">
        <v>1332</v>
      </c>
      <c r="B4780" t="s">
        <v>1332</v>
      </c>
      <c r="C4780" t="s">
        <v>64</v>
      </c>
      <c r="D4780" t="s">
        <v>1972</v>
      </c>
      <c r="E4780" t="s">
        <v>1973</v>
      </c>
      <c r="F4780" t="s">
        <v>5062</v>
      </c>
      <c r="G4780" t="s">
        <v>5065</v>
      </c>
      <c r="I4780" t="s">
        <v>1335</v>
      </c>
      <c r="J4780">
        <v>300</v>
      </c>
      <c r="K4780" t="s">
        <v>1758</v>
      </c>
      <c r="L4780">
        <v>46086</v>
      </c>
      <c r="N4780">
        <v>46122</v>
      </c>
      <c r="P4780" t="s">
        <v>1361</v>
      </c>
      <c r="Q4780" t="s">
        <v>1549</v>
      </c>
      <c r="R4780" t="s">
        <v>1339</v>
      </c>
      <c r="S4780" t="s">
        <v>1332</v>
      </c>
      <c r="U4780" t="s">
        <v>1340</v>
      </c>
      <c r="V4780" t="s">
        <v>1341</v>
      </c>
      <c r="W4780" t="s">
        <v>1339</v>
      </c>
      <c r="X4780">
        <v>46097</v>
      </c>
      <c r="Y4780" t="s">
        <v>5066</v>
      </c>
      <c r="AC4780" t="s">
        <v>1343</v>
      </c>
      <c r="AF4780" t="s">
        <v>1343</v>
      </c>
      <c r="AI4780" t="s">
        <v>1339</v>
      </c>
      <c r="AJ4780">
        <v>385</v>
      </c>
      <c r="AL4780">
        <v>0</v>
      </c>
      <c r="AM4780">
        <v>0</v>
      </c>
      <c r="AN4780">
        <v>0</v>
      </c>
      <c r="AO4780">
        <v>0</v>
      </c>
    </row>
    <row r="4781" spans="1:41" hidden="1" x14ac:dyDescent="0.3">
      <c r="A4781" t="s">
        <v>1332</v>
      </c>
      <c r="B4781" t="s">
        <v>1332</v>
      </c>
      <c r="C4781" t="s">
        <v>64</v>
      </c>
      <c r="D4781" t="s">
        <v>1976</v>
      </c>
      <c r="E4781" t="s">
        <v>1977</v>
      </c>
      <c r="F4781" t="s">
        <v>5062</v>
      </c>
      <c r="I4781" t="s">
        <v>1335</v>
      </c>
      <c r="J4781">
        <v>0</v>
      </c>
      <c r="K4781" t="s">
        <v>1758</v>
      </c>
      <c r="L4781">
        <v>46086</v>
      </c>
      <c r="N4781">
        <v>46122</v>
      </c>
      <c r="P4781" t="s">
        <v>1361</v>
      </c>
      <c r="Q4781" t="s">
        <v>1549</v>
      </c>
      <c r="R4781" t="s">
        <v>1339</v>
      </c>
      <c r="S4781" t="s">
        <v>1332</v>
      </c>
      <c r="U4781" t="s">
        <v>1340</v>
      </c>
      <c r="V4781" t="s">
        <v>1341</v>
      </c>
      <c r="W4781" t="s">
        <v>1339</v>
      </c>
      <c r="X4781">
        <v>46097</v>
      </c>
      <c r="Y4781" t="s">
        <v>5066</v>
      </c>
      <c r="AC4781" t="s">
        <v>1343</v>
      </c>
      <c r="AF4781" t="s">
        <v>1343</v>
      </c>
      <c r="AI4781" t="s">
        <v>1339</v>
      </c>
      <c r="AJ4781">
        <v>42</v>
      </c>
      <c r="AL4781" t="s">
        <v>1332</v>
      </c>
      <c r="AM4781" t="s">
        <v>1332</v>
      </c>
      <c r="AN4781">
        <v>0</v>
      </c>
      <c r="AO4781">
        <v>0</v>
      </c>
    </row>
    <row r="4782" spans="1:41" x14ac:dyDescent="0.3">
      <c r="A4782" t="s">
        <v>1332</v>
      </c>
      <c r="B4782" t="s">
        <v>1332</v>
      </c>
      <c r="C4782" t="s">
        <v>1380</v>
      </c>
      <c r="D4782" t="s">
        <v>1755</v>
      </c>
      <c r="E4782">
        <v>2025329</v>
      </c>
      <c r="I4782" t="s">
        <v>1335</v>
      </c>
      <c r="J4782">
        <v>0</v>
      </c>
      <c r="K4782" t="s">
        <v>2832</v>
      </c>
      <c r="L4782" s="42">
        <v>46022</v>
      </c>
      <c r="N4782">
        <v>46069</v>
      </c>
      <c r="P4782" t="s">
        <v>1337</v>
      </c>
      <c r="Q4782" t="s">
        <v>2835</v>
      </c>
      <c r="R4782" t="s">
        <v>1339</v>
      </c>
      <c r="S4782" t="s">
        <v>1332</v>
      </c>
      <c r="U4782" t="s">
        <v>1340</v>
      </c>
      <c r="V4782" t="s">
        <v>1341</v>
      </c>
      <c r="W4782" t="s">
        <v>1339</v>
      </c>
      <c r="X4782">
        <v>46080</v>
      </c>
      <c r="Y4782" t="s">
        <v>2834</v>
      </c>
      <c r="AC4782" t="s">
        <v>1343</v>
      </c>
      <c r="AF4782" t="s">
        <v>1343</v>
      </c>
      <c r="AI4782" t="s">
        <v>1339</v>
      </c>
      <c r="AJ4782">
        <v>52</v>
      </c>
      <c r="AL4782" t="s">
        <v>1332</v>
      </c>
      <c r="AM4782" t="s">
        <v>1332</v>
      </c>
      <c r="AN4782">
        <v>0</v>
      </c>
      <c r="AO4782">
        <v>0</v>
      </c>
    </row>
    <row r="4783" spans="1:41" x14ac:dyDescent="0.3">
      <c r="A4783" t="s">
        <v>1332</v>
      </c>
      <c r="B4783" t="s">
        <v>1379</v>
      </c>
      <c r="C4783" t="s">
        <v>1380</v>
      </c>
      <c r="D4783" t="s">
        <v>2463</v>
      </c>
      <c r="E4783" t="s">
        <v>1332</v>
      </c>
      <c r="I4783" t="s">
        <v>1335</v>
      </c>
      <c r="J4783">
        <v>600</v>
      </c>
      <c r="K4783" t="s">
        <v>1992</v>
      </c>
      <c r="L4783" s="42">
        <v>46021</v>
      </c>
      <c r="N4783">
        <v>46096</v>
      </c>
      <c r="P4783" t="s">
        <v>1337</v>
      </c>
      <c r="Q4783" t="s">
        <v>1993</v>
      </c>
      <c r="R4783" t="s">
        <v>1358</v>
      </c>
      <c r="S4783" t="s">
        <v>1332</v>
      </c>
      <c r="U4783" t="s">
        <v>1340</v>
      </c>
      <c r="V4783" t="s">
        <v>1341</v>
      </c>
      <c r="W4783" t="s">
        <v>1358</v>
      </c>
      <c r="AC4783" t="s">
        <v>1343</v>
      </c>
      <c r="AF4783" t="s">
        <v>1343</v>
      </c>
      <c r="AI4783" t="s">
        <v>1358</v>
      </c>
      <c r="AJ4783" t="s">
        <v>1332</v>
      </c>
      <c r="AL4783">
        <v>0</v>
      </c>
      <c r="AM4783" t="s">
        <v>1332</v>
      </c>
      <c r="AN4783">
        <v>0</v>
      </c>
      <c r="AO4783">
        <v>0</v>
      </c>
    </row>
    <row r="4784" spans="1:41" hidden="1" x14ac:dyDescent="0.3">
      <c r="C4784" t="s">
        <v>39</v>
      </c>
      <c r="D4784" t="s">
        <v>4033</v>
      </c>
      <c r="E4784">
        <v>2026003</v>
      </c>
      <c r="F4784" t="s">
        <v>8722</v>
      </c>
      <c r="G4784" t="s">
        <v>4636</v>
      </c>
      <c r="I4784" t="s">
        <v>1335</v>
      </c>
      <c r="J4784">
        <v>100</v>
      </c>
      <c r="K4784" t="s">
        <v>8723</v>
      </c>
      <c r="L4784">
        <v>46127</v>
      </c>
      <c r="N4784">
        <v>46162</v>
      </c>
      <c r="P4784" t="s">
        <v>1361</v>
      </c>
      <c r="Q4784" t="s">
        <v>8724</v>
      </c>
      <c r="U4784" t="s">
        <v>1354</v>
      </c>
      <c r="V4784" t="s">
        <v>1341</v>
      </c>
      <c r="W4784" t="s">
        <v>1355</v>
      </c>
      <c r="AC4784" t="s">
        <v>1343</v>
      </c>
      <c r="AF4784" t="s">
        <v>1343</v>
      </c>
      <c r="AI4784">
        <v>32</v>
      </c>
      <c r="AJ4784">
        <v>145</v>
      </c>
      <c r="AL4784">
        <v>0</v>
      </c>
      <c r="AM4784" t="s">
        <v>1332</v>
      </c>
      <c r="AN4784">
        <v>0</v>
      </c>
      <c r="AO4784">
        <v>0</v>
      </c>
    </row>
    <row r="4785" spans="1:41" hidden="1" x14ac:dyDescent="0.3">
      <c r="A4785" t="s">
        <v>1332</v>
      </c>
      <c r="B4785" t="s">
        <v>1379</v>
      </c>
      <c r="C4785" t="s">
        <v>39</v>
      </c>
      <c r="D4785" t="s">
        <v>4577</v>
      </c>
      <c r="E4785">
        <v>2025320</v>
      </c>
      <c r="F4785" t="s">
        <v>4927</v>
      </c>
      <c r="G4785" t="s">
        <v>4928</v>
      </c>
      <c r="I4785" t="s">
        <v>1335</v>
      </c>
      <c r="J4785">
        <v>500</v>
      </c>
      <c r="K4785" t="s">
        <v>4929</v>
      </c>
      <c r="L4785">
        <v>46086</v>
      </c>
      <c r="N4785">
        <v>46132</v>
      </c>
      <c r="P4785" t="s">
        <v>1337</v>
      </c>
      <c r="Q4785" t="s">
        <v>4930</v>
      </c>
      <c r="R4785" t="s">
        <v>3490</v>
      </c>
      <c r="S4785" t="s">
        <v>1332</v>
      </c>
      <c r="U4785" t="s">
        <v>1340</v>
      </c>
      <c r="V4785" t="s">
        <v>1341</v>
      </c>
      <c r="W4785" t="s">
        <v>1355</v>
      </c>
      <c r="AC4785" t="s">
        <v>1343</v>
      </c>
      <c r="AF4785" t="s">
        <v>1343</v>
      </c>
      <c r="AI4785">
        <v>2</v>
      </c>
      <c r="AJ4785">
        <v>545</v>
      </c>
      <c r="AL4785">
        <v>0</v>
      </c>
      <c r="AM4785" t="s">
        <v>1332</v>
      </c>
      <c r="AN4785">
        <v>0</v>
      </c>
      <c r="AO4785">
        <v>0</v>
      </c>
    </row>
    <row r="4786" spans="1:41" hidden="1" x14ac:dyDescent="0.3">
      <c r="A4786" t="s">
        <v>1332</v>
      </c>
      <c r="B4786" t="s">
        <v>1379</v>
      </c>
      <c r="C4786" t="s">
        <v>39</v>
      </c>
      <c r="D4786" t="s">
        <v>4674</v>
      </c>
      <c r="E4786">
        <v>2026014</v>
      </c>
      <c r="F4786" t="s">
        <v>4927</v>
      </c>
      <c r="G4786" t="s">
        <v>4928</v>
      </c>
      <c r="I4786" t="s">
        <v>1335</v>
      </c>
      <c r="J4786">
        <v>0</v>
      </c>
      <c r="K4786" t="s">
        <v>4929</v>
      </c>
      <c r="L4786">
        <v>46086</v>
      </c>
      <c r="N4786">
        <v>46132</v>
      </c>
      <c r="P4786" t="s">
        <v>1337</v>
      </c>
      <c r="Q4786" t="s">
        <v>4930</v>
      </c>
      <c r="R4786" t="s">
        <v>3490</v>
      </c>
      <c r="S4786" t="s">
        <v>1332</v>
      </c>
      <c r="U4786" t="s">
        <v>1340</v>
      </c>
      <c r="V4786" t="s">
        <v>1341</v>
      </c>
      <c r="W4786" t="s">
        <v>1355</v>
      </c>
      <c r="AC4786" t="s">
        <v>1343</v>
      </c>
      <c r="AF4786" t="s">
        <v>1343</v>
      </c>
      <c r="AI4786">
        <v>2</v>
      </c>
      <c r="AJ4786">
        <v>45</v>
      </c>
      <c r="AL4786">
        <v>0</v>
      </c>
      <c r="AM4786" t="s">
        <v>1332</v>
      </c>
      <c r="AN4786">
        <v>0</v>
      </c>
      <c r="AO4786">
        <v>0</v>
      </c>
    </row>
    <row r="4787" spans="1:41" hidden="1" x14ac:dyDescent="0.3">
      <c r="A4787" t="s">
        <v>1384</v>
      </c>
      <c r="B4787" t="s">
        <v>1379</v>
      </c>
      <c r="C4787" t="s">
        <v>39</v>
      </c>
      <c r="D4787" t="s">
        <v>4577</v>
      </c>
      <c r="E4787">
        <v>2025320</v>
      </c>
      <c r="I4787" t="s">
        <v>1369</v>
      </c>
      <c r="J4787">
        <v>0</v>
      </c>
      <c r="K4787" t="s">
        <v>4929</v>
      </c>
      <c r="L4787">
        <v>46086</v>
      </c>
      <c r="N4787">
        <v>46132</v>
      </c>
      <c r="P4787" t="s">
        <v>1337</v>
      </c>
      <c r="Q4787" t="s">
        <v>4930</v>
      </c>
      <c r="R4787" t="s">
        <v>3490</v>
      </c>
      <c r="S4787" t="s">
        <v>1332</v>
      </c>
      <c r="U4787" t="s">
        <v>1340</v>
      </c>
      <c r="V4787" t="s">
        <v>1341</v>
      </c>
      <c r="W4787" t="s">
        <v>1355</v>
      </c>
      <c r="AC4787" t="s">
        <v>1343</v>
      </c>
      <c r="AF4787" t="s">
        <v>1343</v>
      </c>
      <c r="AI4787">
        <v>2</v>
      </c>
      <c r="AJ4787">
        <v>45</v>
      </c>
      <c r="AL4787">
        <v>0</v>
      </c>
      <c r="AM4787" t="s">
        <v>1332</v>
      </c>
      <c r="AN4787">
        <v>0</v>
      </c>
      <c r="AO4787">
        <v>0</v>
      </c>
    </row>
    <row r="4788" spans="1:41" hidden="1" x14ac:dyDescent="0.3">
      <c r="A4788" t="s">
        <v>1332</v>
      </c>
      <c r="B4788" t="s">
        <v>1379</v>
      </c>
      <c r="C4788" t="s">
        <v>39</v>
      </c>
      <c r="D4788" t="s">
        <v>4674</v>
      </c>
      <c r="E4788">
        <v>2026014</v>
      </c>
      <c r="I4788" t="s">
        <v>1369</v>
      </c>
      <c r="J4788">
        <v>0</v>
      </c>
      <c r="K4788" t="s">
        <v>4929</v>
      </c>
      <c r="L4788">
        <v>46086</v>
      </c>
      <c r="N4788">
        <v>46132</v>
      </c>
      <c r="P4788" t="s">
        <v>1337</v>
      </c>
      <c r="Q4788" t="s">
        <v>4930</v>
      </c>
      <c r="R4788" t="s">
        <v>3490</v>
      </c>
      <c r="S4788" t="s">
        <v>1332</v>
      </c>
      <c r="U4788" t="s">
        <v>1340</v>
      </c>
      <c r="V4788" t="s">
        <v>1341</v>
      </c>
      <c r="W4788" t="s">
        <v>1355</v>
      </c>
      <c r="AC4788" t="s">
        <v>1343</v>
      </c>
      <c r="AF4788" t="s">
        <v>1343</v>
      </c>
      <c r="AI4788">
        <v>2</v>
      </c>
      <c r="AJ4788">
        <v>45</v>
      </c>
      <c r="AL4788">
        <v>0</v>
      </c>
      <c r="AM4788" t="s">
        <v>1332</v>
      </c>
      <c r="AN4788">
        <v>0</v>
      </c>
      <c r="AO4788">
        <v>0</v>
      </c>
    </row>
    <row r="4789" spans="1:41" hidden="1" x14ac:dyDescent="0.3">
      <c r="A4789" t="s">
        <v>1332</v>
      </c>
      <c r="B4789" t="s">
        <v>1379</v>
      </c>
      <c r="C4789" t="s">
        <v>1359</v>
      </c>
      <c r="D4789" t="s">
        <v>6881</v>
      </c>
      <c r="E4789">
        <v>2026065</v>
      </c>
      <c r="F4789" t="s">
        <v>4927</v>
      </c>
      <c r="G4789" t="s">
        <v>4636</v>
      </c>
      <c r="I4789" t="s">
        <v>1335</v>
      </c>
      <c r="J4789">
        <v>520</v>
      </c>
      <c r="K4789" t="s">
        <v>4929</v>
      </c>
      <c r="L4789">
        <v>46112</v>
      </c>
      <c r="N4789">
        <v>46157</v>
      </c>
      <c r="P4789" t="s">
        <v>1337</v>
      </c>
      <c r="Q4789" t="s">
        <v>4930</v>
      </c>
      <c r="R4789" t="s">
        <v>1781</v>
      </c>
      <c r="S4789" t="s">
        <v>1332</v>
      </c>
      <c r="U4789" t="s">
        <v>1340</v>
      </c>
      <c r="V4789" t="s">
        <v>1341</v>
      </c>
      <c r="W4789" t="s">
        <v>1355</v>
      </c>
      <c r="AC4789" t="s">
        <v>1343</v>
      </c>
      <c r="AF4789" t="s">
        <v>1343</v>
      </c>
      <c r="AI4789">
        <v>27</v>
      </c>
      <c r="AJ4789">
        <v>520</v>
      </c>
      <c r="AL4789">
        <v>0</v>
      </c>
      <c r="AM4789" t="s">
        <v>1332</v>
      </c>
      <c r="AN4789">
        <v>0</v>
      </c>
      <c r="AO4789">
        <v>0</v>
      </c>
    </row>
    <row r="4790" spans="1:41" hidden="1" x14ac:dyDescent="0.3">
      <c r="A4790" t="s">
        <v>1332</v>
      </c>
      <c r="B4790" t="s">
        <v>1379</v>
      </c>
      <c r="C4790" t="s">
        <v>1359</v>
      </c>
      <c r="D4790" t="s">
        <v>4033</v>
      </c>
      <c r="E4790">
        <v>2026003</v>
      </c>
      <c r="F4790" t="s">
        <v>4927</v>
      </c>
      <c r="G4790" t="s">
        <v>7556</v>
      </c>
      <c r="I4790" t="s">
        <v>1335</v>
      </c>
      <c r="J4790">
        <v>520</v>
      </c>
      <c r="K4790" t="s">
        <v>4929</v>
      </c>
      <c r="L4790">
        <v>46112</v>
      </c>
      <c r="N4790">
        <v>46157</v>
      </c>
      <c r="P4790" t="s">
        <v>1337</v>
      </c>
      <c r="Q4790" t="s">
        <v>4930</v>
      </c>
      <c r="R4790" t="s">
        <v>1781</v>
      </c>
      <c r="S4790" t="s">
        <v>1332</v>
      </c>
      <c r="U4790" t="s">
        <v>1340</v>
      </c>
      <c r="V4790" t="s">
        <v>1341</v>
      </c>
      <c r="W4790" t="s">
        <v>1355</v>
      </c>
      <c r="AC4790" t="s">
        <v>1343</v>
      </c>
      <c r="AF4790" t="s">
        <v>1343</v>
      </c>
      <c r="AI4790">
        <v>27</v>
      </c>
      <c r="AJ4790">
        <v>565</v>
      </c>
      <c r="AL4790">
        <v>0</v>
      </c>
      <c r="AM4790" t="s">
        <v>1332</v>
      </c>
      <c r="AN4790">
        <v>0</v>
      </c>
      <c r="AO4790">
        <v>0</v>
      </c>
    </row>
    <row r="4791" spans="1:41" hidden="1" x14ac:dyDescent="0.3">
      <c r="A4791" t="s">
        <v>1384</v>
      </c>
      <c r="B4791" t="s">
        <v>1379</v>
      </c>
      <c r="C4791" t="s">
        <v>1359</v>
      </c>
      <c r="D4791" t="s">
        <v>6881</v>
      </c>
      <c r="E4791">
        <v>2026065</v>
      </c>
      <c r="G4791" t="s">
        <v>1379</v>
      </c>
      <c r="I4791" t="s">
        <v>1369</v>
      </c>
      <c r="J4791">
        <v>0</v>
      </c>
      <c r="K4791" t="s">
        <v>4929</v>
      </c>
      <c r="L4791">
        <v>46112</v>
      </c>
      <c r="N4791">
        <v>46157</v>
      </c>
      <c r="P4791" t="s">
        <v>1337</v>
      </c>
      <c r="Q4791" t="s">
        <v>4930</v>
      </c>
      <c r="R4791" t="s">
        <v>1781</v>
      </c>
      <c r="S4791" t="s">
        <v>1332</v>
      </c>
      <c r="U4791" t="s">
        <v>1340</v>
      </c>
      <c r="V4791" t="s">
        <v>1341</v>
      </c>
      <c r="W4791" t="s">
        <v>1355</v>
      </c>
      <c r="AC4791" t="s">
        <v>1343</v>
      </c>
      <c r="AF4791" t="s">
        <v>1343</v>
      </c>
      <c r="AI4791">
        <v>27</v>
      </c>
      <c r="AJ4791">
        <v>0</v>
      </c>
      <c r="AL4791">
        <v>0</v>
      </c>
      <c r="AM4791" t="s">
        <v>1332</v>
      </c>
      <c r="AN4791">
        <v>0</v>
      </c>
      <c r="AO4791">
        <v>0</v>
      </c>
    </row>
    <row r="4792" spans="1:41" hidden="1" x14ac:dyDescent="0.3">
      <c r="A4792" t="s">
        <v>1332</v>
      </c>
      <c r="B4792" t="s">
        <v>1379</v>
      </c>
      <c r="C4792" t="s">
        <v>1359</v>
      </c>
      <c r="D4792" t="s">
        <v>4033</v>
      </c>
      <c r="E4792">
        <v>2026003</v>
      </c>
      <c r="I4792" t="s">
        <v>1369</v>
      </c>
      <c r="J4792">
        <v>0</v>
      </c>
      <c r="K4792" t="s">
        <v>4929</v>
      </c>
      <c r="L4792">
        <v>46112</v>
      </c>
      <c r="N4792">
        <v>46157</v>
      </c>
      <c r="P4792" t="s">
        <v>1337</v>
      </c>
      <c r="Q4792" t="s">
        <v>4930</v>
      </c>
      <c r="R4792" t="s">
        <v>1781</v>
      </c>
      <c r="S4792" t="s">
        <v>1332</v>
      </c>
      <c r="U4792" t="s">
        <v>1340</v>
      </c>
      <c r="V4792" t="s">
        <v>1341</v>
      </c>
      <c r="W4792" t="s">
        <v>1355</v>
      </c>
      <c r="AC4792" t="s">
        <v>1343</v>
      </c>
      <c r="AF4792" t="s">
        <v>1343</v>
      </c>
      <c r="AI4792">
        <v>27</v>
      </c>
      <c r="AJ4792">
        <v>45</v>
      </c>
      <c r="AL4792">
        <v>0</v>
      </c>
      <c r="AM4792" t="s">
        <v>1332</v>
      </c>
      <c r="AN4792">
        <v>0</v>
      </c>
      <c r="AO4792">
        <v>0</v>
      </c>
    </row>
    <row r="4793" spans="1:41" hidden="1" x14ac:dyDescent="0.3">
      <c r="A4793" t="s">
        <v>1332</v>
      </c>
      <c r="B4793" t="s">
        <v>1332</v>
      </c>
      <c r="C4793" t="s">
        <v>39</v>
      </c>
      <c r="D4793" t="s">
        <v>2309</v>
      </c>
      <c r="E4793" t="s">
        <v>2310</v>
      </c>
      <c r="I4793" t="s">
        <v>1335</v>
      </c>
      <c r="J4793">
        <v>350</v>
      </c>
      <c r="K4793" t="s">
        <v>2580</v>
      </c>
      <c r="L4793">
        <v>46016</v>
      </c>
      <c r="N4793">
        <v>46058</v>
      </c>
      <c r="P4793" t="s">
        <v>1337</v>
      </c>
      <c r="Q4793" t="s">
        <v>2581</v>
      </c>
      <c r="R4793" t="s">
        <v>1358</v>
      </c>
      <c r="S4793" t="s">
        <v>1332</v>
      </c>
      <c r="U4793" t="s">
        <v>1340</v>
      </c>
      <c r="V4793" t="s">
        <v>1341</v>
      </c>
      <c r="W4793" t="s">
        <v>1358</v>
      </c>
      <c r="AC4793" t="s">
        <v>1343</v>
      </c>
      <c r="AF4793" t="s">
        <v>1343</v>
      </c>
      <c r="AI4793" t="s">
        <v>1358</v>
      </c>
      <c r="AJ4793">
        <v>350</v>
      </c>
      <c r="AL4793">
        <v>0</v>
      </c>
      <c r="AM4793" t="s">
        <v>1332</v>
      </c>
      <c r="AN4793">
        <v>0</v>
      </c>
      <c r="AO4793">
        <v>0</v>
      </c>
    </row>
    <row r="4794" spans="1:41" hidden="1" x14ac:dyDescent="0.3">
      <c r="A4794" t="s">
        <v>1332</v>
      </c>
      <c r="B4794" t="s">
        <v>1379</v>
      </c>
      <c r="C4794" t="s">
        <v>39</v>
      </c>
      <c r="D4794" t="s">
        <v>2582</v>
      </c>
      <c r="E4794" t="s">
        <v>1332</v>
      </c>
      <c r="I4794" t="s">
        <v>1335</v>
      </c>
      <c r="J4794">
        <v>350</v>
      </c>
      <c r="K4794" t="s">
        <v>2580</v>
      </c>
      <c r="L4794">
        <v>46016</v>
      </c>
      <c r="N4794">
        <v>46058</v>
      </c>
      <c r="P4794" t="s">
        <v>1337</v>
      </c>
      <c r="Q4794" t="s">
        <v>2581</v>
      </c>
      <c r="R4794" t="s">
        <v>1358</v>
      </c>
      <c r="S4794" t="s">
        <v>1332</v>
      </c>
      <c r="U4794" t="s">
        <v>1340</v>
      </c>
      <c r="V4794" t="s">
        <v>1341</v>
      </c>
      <c r="W4794" t="s">
        <v>1358</v>
      </c>
      <c r="AC4794" t="s">
        <v>1343</v>
      </c>
      <c r="AF4794" t="s">
        <v>1343</v>
      </c>
      <c r="AI4794" t="s">
        <v>1358</v>
      </c>
      <c r="AJ4794" t="s">
        <v>1332</v>
      </c>
      <c r="AL4794">
        <v>0</v>
      </c>
      <c r="AM4794" t="s">
        <v>1332</v>
      </c>
      <c r="AN4794">
        <v>0</v>
      </c>
      <c r="AO4794">
        <v>0</v>
      </c>
    </row>
    <row r="4795" spans="1:41" hidden="1" x14ac:dyDescent="0.3">
      <c r="A4795" t="s">
        <v>1332</v>
      </c>
      <c r="B4795" t="s">
        <v>1379</v>
      </c>
      <c r="C4795" t="s">
        <v>39</v>
      </c>
      <c r="D4795" t="s">
        <v>2802</v>
      </c>
      <c r="E4795" t="s">
        <v>1332</v>
      </c>
      <c r="I4795" t="s">
        <v>1335</v>
      </c>
      <c r="J4795">
        <v>350</v>
      </c>
      <c r="K4795" t="s">
        <v>2580</v>
      </c>
      <c r="L4795">
        <v>46057</v>
      </c>
      <c r="N4795">
        <v>46096</v>
      </c>
      <c r="P4795" t="s">
        <v>1337</v>
      </c>
      <c r="Q4795" t="s">
        <v>2581</v>
      </c>
      <c r="R4795" t="s">
        <v>1358</v>
      </c>
      <c r="S4795" t="s">
        <v>1332</v>
      </c>
      <c r="U4795" t="s">
        <v>1340</v>
      </c>
      <c r="V4795" t="s">
        <v>1341</v>
      </c>
      <c r="W4795" t="s">
        <v>1358</v>
      </c>
      <c r="AC4795" t="s">
        <v>1343</v>
      </c>
      <c r="AF4795" t="s">
        <v>1343</v>
      </c>
      <c r="AI4795" t="s">
        <v>1358</v>
      </c>
      <c r="AJ4795" t="s">
        <v>1332</v>
      </c>
      <c r="AL4795">
        <v>0</v>
      </c>
      <c r="AM4795" t="s">
        <v>1332</v>
      </c>
      <c r="AN4795">
        <v>0</v>
      </c>
      <c r="AO4795">
        <v>0</v>
      </c>
    </row>
    <row r="4796" spans="1:41" hidden="1" x14ac:dyDescent="0.3">
      <c r="A4796" t="s">
        <v>1384</v>
      </c>
      <c r="B4796" t="s">
        <v>1379</v>
      </c>
      <c r="C4796" t="s">
        <v>39</v>
      </c>
      <c r="D4796" t="s">
        <v>3708</v>
      </c>
      <c r="E4796">
        <v>2025322</v>
      </c>
      <c r="F4796" t="s">
        <v>8215</v>
      </c>
      <c r="G4796" t="s">
        <v>8438</v>
      </c>
      <c r="I4796" t="s">
        <v>1335</v>
      </c>
      <c r="J4796">
        <v>350</v>
      </c>
      <c r="K4796" t="s">
        <v>2580</v>
      </c>
      <c r="L4796">
        <v>46123</v>
      </c>
      <c r="N4796">
        <v>46157</v>
      </c>
      <c r="P4796" t="s">
        <v>1337</v>
      </c>
      <c r="Q4796" t="s">
        <v>2581</v>
      </c>
      <c r="R4796" t="s">
        <v>1781</v>
      </c>
      <c r="S4796" t="s">
        <v>1332</v>
      </c>
      <c r="U4796" t="s">
        <v>1340</v>
      </c>
      <c r="V4796" t="s">
        <v>1341</v>
      </c>
      <c r="W4796" t="s">
        <v>1355</v>
      </c>
      <c r="AC4796" t="s">
        <v>1343</v>
      </c>
      <c r="AF4796" t="s">
        <v>1343</v>
      </c>
      <c r="AI4796">
        <v>27</v>
      </c>
      <c r="AJ4796">
        <v>440</v>
      </c>
      <c r="AL4796">
        <v>0</v>
      </c>
      <c r="AM4796" t="s">
        <v>1332</v>
      </c>
      <c r="AN4796">
        <v>0</v>
      </c>
      <c r="AO4796">
        <v>0</v>
      </c>
    </row>
    <row r="4797" spans="1:41" hidden="1" x14ac:dyDescent="0.3">
      <c r="A4797" t="s">
        <v>1332</v>
      </c>
      <c r="B4797" t="s">
        <v>1379</v>
      </c>
      <c r="C4797" t="s">
        <v>39</v>
      </c>
      <c r="D4797" t="s">
        <v>3882</v>
      </c>
      <c r="E4797">
        <v>2025322</v>
      </c>
      <c r="F4797" t="s">
        <v>8215</v>
      </c>
      <c r="G4797" t="s">
        <v>8438</v>
      </c>
      <c r="I4797" t="s">
        <v>1335</v>
      </c>
      <c r="J4797">
        <v>0</v>
      </c>
      <c r="K4797" t="s">
        <v>2580</v>
      </c>
      <c r="L4797">
        <v>46123</v>
      </c>
      <c r="N4797">
        <v>46157</v>
      </c>
      <c r="P4797" t="s">
        <v>1337</v>
      </c>
      <c r="Q4797" t="s">
        <v>2581</v>
      </c>
      <c r="R4797" t="s">
        <v>1781</v>
      </c>
      <c r="S4797" t="s">
        <v>1332</v>
      </c>
      <c r="U4797" t="s">
        <v>1340</v>
      </c>
      <c r="V4797" t="s">
        <v>1341</v>
      </c>
      <c r="W4797" t="s">
        <v>1355</v>
      </c>
      <c r="AC4797" t="s">
        <v>1343</v>
      </c>
      <c r="AF4797" t="s">
        <v>1343</v>
      </c>
      <c r="AI4797">
        <v>27</v>
      </c>
      <c r="AJ4797">
        <v>90</v>
      </c>
      <c r="AL4797">
        <v>0</v>
      </c>
      <c r="AM4797" t="s">
        <v>1332</v>
      </c>
      <c r="AN4797">
        <v>0</v>
      </c>
      <c r="AO4797">
        <v>0</v>
      </c>
    </row>
    <row r="4798" spans="1:41" hidden="1" x14ac:dyDescent="0.3">
      <c r="A4798" t="s">
        <v>1332</v>
      </c>
      <c r="B4798" t="s">
        <v>1332</v>
      </c>
      <c r="C4798" t="s">
        <v>39</v>
      </c>
      <c r="D4798" t="s">
        <v>7170</v>
      </c>
      <c r="E4798">
        <v>2026056</v>
      </c>
      <c r="F4798" t="s">
        <v>8215</v>
      </c>
      <c r="G4798" t="s">
        <v>4636</v>
      </c>
      <c r="I4798" t="s">
        <v>1335</v>
      </c>
      <c r="J4798">
        <v>350</v>
      </c>
      <c r="K4798" t="s">
        <v>2580</v>
      </c>
      <c r="L4798">
        <v>46123</v>
      </c>
      <c r="N4798">
        <v>46157</v>
      </c>
      <c r="P4798" t="s">
        <v>1337</v>
      </c>
      <c r="Q4798" t="s">
        <v>2581</v>
      </c>
      <c r="R4798" t="s">
        <v>1781</v>
      </c>
      <c r="S4798" t="s">
        <v>1332</v>
      </c>
      <c r="U4798" t="s">
        <v>1340</v>
      </c>
      <c r="V4798" t="s">
        <v>1341</v>
      </c>
      <c r="W4798" t="s">
        <v>1355</v>
      </c>
      <c r="AC4798" t="s">
        <v>1343</v>
      </c>
      <c r="AF4798" t="s">
        <v>1343</v>
      </c>
      <c r="AI4798">
        <v>27</v>
      </c>
      <c r="AJ4798">
        <v>350</v>
      </c>
      <c r="AL4798">
        <v>0</v>
      </c>
      <c r="AM4798" t="s">
        <v>1332</v>
      </c>
      <c r="AN4798">
        <v>0</v>
      </c>
      <c r="AO4798">
        <v>0</v>
      </c>
    </row>
    <row r="4799" spans="1:41" hidden="1" x14ac:dyDescent="0.3">
      <c r="A4799" t="s">
        <v>1332</v>
      </c>
      <c r="B4799" t="s">
        <v>1332</v>
      </c>
      <c r="C4799" t="s">
        <v>39</v>
      </c>
      <c r="D4799" t="s">
        <v>7174</v>
      </c>
      <c r="E4799" t="s">
        <v>7175</v>
      </c>
      <c r="F4799" t="s">
        <v>8215</v>
      </c>
      <c r="G4799" t="s">
        <v>4636</v>
      </c>
      <c r="I4799" t="s">
        <v>1335</v>
      </c>
      <c r="J4799">
        <v>0</v>
      </c>
      <c r="K4799" t="s">
        <v>2580</v>
      </c>
      <c r="L4799">
        <v>46123</v>
      </c>
      <c r="N4799">
        <v>46157</v>
      </c>
      <c r="P4799" t="s">
        <v>1337</v>
      </c>
      <c r="Q4799" t="s">
        <v>2581</v>
      </c>
      <c r="R4799" t="s">
        <v>1781</v>
      </c>
      <c r="S4799" t="s">
        <v>1332</v>
      </c>
      <c r="U4799" t="s">
        <v>1340</v>
      </c>
      <c r="V4799" t="s">
        <v>1341</v>
      </c>
      <c r="W4799" t="s">
        <v>1355</v>
      </c>
      <c r="AC4799" t="s">
        <v>1343</v>
      </c>
      <c r="AF4799" t="s">
        <v>1343</v>
      </c>
      <c r="AI4799">
        <v>27</v>
      </c>
      <c r="AJ4799">
        <v>0</v>
      </c>
      <c r="AL4799">
        <v>0</v>
      </c>
      <c r="AM4799" t="s">
        <v>1332</v>
      </c>
      <c r="AN4799">
        <v>0</v>
      </c>
      <c r="AO4799">
        <v>0</v>
      </c>
    </row>
    <row r="4800" spans="1:41" hidden="1" x14ac:dyDescent="0.3">
      <c r="C4800" t="s">
        <v>64</v>
      </c>
      <c r="D4800" t="s">
        <v>7384</v>
      </c>
      <c r="E4800" t="s">
        <v>1332</v>
      </c>
      <c r="F4800" t="s">
        <v>8215</v>
      </c>
      <c r="G4800" t="s">
        <v>8634</v>
      </c>
      <c r="I4800" t="s">
        <v>1335</v>
      </c>
      <c r="J4800">
        <v>350</v>
      </c>
      <c r="K4800" t="s">
        <v>2580</v>
      </c>
      <c r="L4800">
        <v>46127</v>
      </c>
      <c r="N4800">
        <v>46162</v>
      </c>
      <c r="P4800" t="s">
        <v>1337</v>
      </c>
      <c r="Q4800" t="s">
        <v>8739</v>
      </c>
      <c r="U4800" t="s">
        <v>1340</v>
      </c>
      <c r="V4800" t="s">
        <v>1341</v>
      </c>
      <c r="W4800" t="s">
        <v>1355</v>
      </c>
      <c r="AC4800" t="s">
        <v>1343</v>
      </c>
      <c r="AF4800" t="s">
        <v>1343</v>
      </c>
      <c r="AI4800">
        <v>32</v>
      </c>
      <c r="AJ4800" t="s">
        <v>1332</v>
      </c>
      <c r="AL4800">
        <v>0</v>
      </c>
      <c r="AM4800" t="s">
        <v>1332</v>
      </c>
      <c r="AN4800">
        <v>0</v>
      </c>
      <c r="AO4800">
        <v>0</v>
      </c>
    </row>
    <row r="4801" spans="1:41" hidden="1" x14ac:dyDescent="0.3">
      <c r="C4801" t="s">
        <v>64</v>
      </c>
      <c r="D4801" t="s">
        <v>8198</v>
      </c>
      <c r="E4801" t="s">
        <v>1332</v>
      </c>
      <c r="F4801" t="s">
        <v>8215</v>
      </c>
      <c r="G4801" t="s">
        <v>8634</v>
      </c>
      <c r="I4801" t="s">
        <v>1335</v>
      </c>
      <c r="J4801">
        <v>550</v>
      </c>
      <c r="K4801" t="s">
        <v>2580</v>
      </c>
      <c r="L4801">
        <v>46127</v>
      </c>
      <c r="N4801">
        <v>46162</v>
      </c>
      <c r="P4801" t="s">
        <v>1337</v>
      </c>
      <c r="Q4801" t="s">
        <v>8739</v>
      </c>
      <c r="U4801" t="s">
        <v>1340</v>
      </c>
      <c r="V4801" t="s">
        <v>1341</v>
      </c>
      <c r="W4801" t="s">
        <v>1355</v>
      </c>
      <c r="AC4801" t="s">
        <v>1343</v>
      </c>
      <c r="AF4801" t="s">
        <v>1343</v>
      </c>
      <c r="AI4801">
        <v>32</v>
      </c>
      <c r="AJ4801" t="s">
        <v>1332</v>
      </c>
      <c r="AL4801">
        <v>0</v>
      </c>
      <c r="AM4801" t="s">
        <v>1332</v>
      </c>
      <c r="AN4801">
        <v>0</v>
      </c>
      <c r="AO4801">
        <v>0</v>
      </c>
    </row>
    <row r="4802" spans="1:41" hidden="1" x14ac:dyDescent="0.3">
      <c r="C4802" t="s">
        <v>64</v>
      </c>
      <c r="D4802" t="s">
        <v>8194</v>
      </c>
      <c r="E4802" t="s">
        <v>1332</v>
      </c>
      <c r="F4802" t="s">
        <v>8215</v>
      </c>
      <c r="G4802" t="s">
        <v>8634</v>
      </c>
      <c r="I4802" t="s">
        <v>1335</v>
      </c>
      <c r="J4802">
        <v>0</v>
      </c>
      <c r="K4802" t="s">
        <v>2580</v>
      </c>
      <c r="L4802">
        <v>46127</v>
      </c>
      <c r="N4802">
        <v>46162</v>
      </c>
      <c r="P4802" t="s">
        <v>1337</v>
      </c>
      <c r="Q4802" t="s">
        <v>8739</v>
      </c>
      <c r="U4802" t="s">
        <v>1340</v>
      </c>
      <c r="V4802" t="s">
        <v>1341</v>
      </c>
      <c r="W4802" t="s">
        <v>1355</v>
      </c>
      <c r="AC4802" t="s">
        <v>1343</v>
      </c>
      <c r="AF4802" t="s">
        <v>1343</v>
      </c>
      <c r="AI4802">
        <v>32</v>
      </c>
      <c r="AJ4802" t="s">
        <v>1332</v>
      </c>
      <c r="AL4802">
        <v>0</v>
      </c>
      <c r="AM4802" t="s">
        <v>1332</v>
      </c>
      <c r="AN4802">
        <v>0</v>
      </c>
      <c r="AO4802">
        <v>0</v>
      </c>
    </row>
    <row r="4803" spans="1:41" hidden="1" x14ac:dyDescent="0.3">
      <c r="A4803" t="s">
        <v>1332</v>
      </c>
      <c r="B4803" t="s">
        <v>1379</v>
      </c>
      <c r="C4803" t="s">
        <v>205</v>
      </c>
      <c r="D4803" t="s">
        <v>2316</v>
      </c>
      <c r="E4803" t="s">
        <v>1332</v>
      </c>
      <c r="I4803" t="s">
        <v>1335</v>
      </c>
      <c r="J4803">
        <v>200</v>
      </c>
      <c r="K4803" t="s">
        <v>2321</v>
      </c>
      <c r="L4803">
        <v>46008</v>
      </c>
      <c r="N4803">
        <v>46068</v>
      </c>
      <c r="P4803" t="s">
        <v>1337</v>
      </c>
      <c r="Q4803" t="s">
        <v>2322</v>
      </c>
      <c r="R4803" t="s">
        <v>1352</v>
      </c>
      <c r="S4803" t="s">
        <v>1332</v>
      </c>
      <c r="U4803" t="s">
        <v>1340</v>
      </c>
      <c r="V4803" t="s">
        <v>1341</v>
      </c>
      <c r="W4803" t="s">
        <v>1355</v>
      </c>
      <c r="AC4803" t="s">
        <v>1343</v>
      </c>
      <c r="AF4803" t="s">
        <v>1343</v>
      </c>
      <c r="AI4803" t="s">
        <v>1352</v>
      </c>
      <c r="AJ4803" t="s">
        <v>1332</v>
      </c>
      <c r="AL4803">
        <v>0</v>
      </c>
      <c r="AM4803" t="s">
        <v>1332</v>
      </c>
      <c r="AN4803">
        <v>0</v>
      </c>
      <c r="AO4803">
        <v>0</v>
      </c>
    </row>
    <row r="4804" spans="1:41" hidden="1" x14ac:dyDescent="0.3">
      <c r="A4804" t="s">
        <v>1332</v>
      </c>
      <c r="B4804" t="s">
        <v>1379</v>
      </c>
      <c r="C4804" t="s">
        <v>205</v>
      </c>
      <c r="D4804" t="s">
        <v>2376</v>
      </c>
      <c r="E4804" t="s">
        <v>1332</v>
      </c>
      <c r="I4804" t="s">
        <v>1335</v>
      </c>
      <c r="J4804">
        <v>200</v>
      </c>
      <c r="K4804" t="s">
        <v>2321</v>
      </c>
      <c r="L4804">
        <v>46008</v>
      </c>
      <c r="N4804">
        <v>46068</v>
      </c>
      <c r="P4804" t="s">
        <v>1337</v>
      </c>
      <c r="Q4804" t="s">
        <v>2322</v>
      </c>
      <c r="R4804" t="s">
        <v>1352</v>
      </c>
      <c r="S4804" t="s">
        <v>1332</v>
      </c>
      <c r="U4804" t="s">
        <v>1340</v>
      </c>
      <c r="V4804" t="s">
        <v>1341</v>
      </c>
      <c r="W4804" t="s">
        <v>1355</v>
      </c>
      <c r="AC4804" t="s">
        <v>1343</v>
      </c>
      <c r="AF4804" t="s">
        <v>1343</v>
      </c>
      <c r="AI4804" t="s">
        <v>1352</v>
      </c>
      <c r="AJ4804" t="s">
        <v>1332</v>
      </c>
      <c r="AL4804">
        <v>0</v>
      </c>
      <c r="AM4804" t="s">
        <v>1332</v>
      </c>
      <c r="AN4804">
        <v>0</v>
      </c>
      <c r="AO4804">
        <v>0</v>
      </c>
    </row>
    <row r="4805" spans="1:41" hidden="1" x14ac:dyDescent="0.3">
      <c r="A4805" t="s">
        <v>1332</v>
      </c>
      <c r="B4805" t="s">
        <v>1379</v>
      </c>
      <c r="C4805" t="s">
        <v>39</v>
      </c>
      <c r="D4805" t="s">
        <v>2309</v>
      </c>
      <c r="E4805" t="s">
        <v>2310</v>
      </c>
      <c r="I4805" t="s">
        <v>1335</v>
      </c>
      <c r="J4805">
        <v>200</v>
      </c>
      <c r="K4805" t="s">
        <v>2321</v>
      </c>
      <c r="L4805">
        <v>46021</v>
      </c>
      <c r="N4805">
        <v>46068</v>
      </c>
      <c r="P4805" t="s">
        <v>1361</v>
      </c>
      <c r="Q4805" t="s">
        <v>2322</v>
      </c>
      <c r="R4805" t="s">
        <v>1358</v>
      </c>
      <c r="S4805" t="s">
        <v>1332</v>
      </c>
      <c r="U4805" t="s">
        <v>1340</v>
      </c>
      <c r="V4805" t="s">
        <v>1341</v>
      </c>
      <c r="W4805" t="s">
        <v>1358</v>
      </c>
      <c r="AC4805" t="s">
        <v>1343</v>
      </c>
      <c r="AF4805" t="s">
        <v>1343</v>
      </c>
      <c r="AI4805" t="s">
        <v>1358</v>
      </c>
      <c r="AJ4805">
        <v>200</v>
      </c>
      <c r="AL4805">
        <v>0</v>
      </c>
      <c r="AM4805" t="s">
        <v>1332</v>
      </c>
      <c r="AN4805">
        <v>0</v>
      </c>
      <c r="AO4805">
        <v>0</v>
      </c>
    </row>
    <row r="4806" spans="1:41" hidden="1" x14ac:dyDescent="0.3">
      <c r="A4806" t="s">
        <v>1332</v>
      </c>
      <c r="B4806" t="s">
        <v>1379</v>
      </c>
      <c r="C4806" t="s">
        <v>39</v>
      </c>
      <c r="D4806" t="s">
        <v>2376</v>
      </c>
      <c r="E4806" t="s">
        <v>1332</v>
      </c>
      <c r="I4806" t="s">
        <v>1335</v>
      </c>
      <c r="J4806">
        <v>200</v>
      </c>
      <c r="K4806" t="s">
        <v>2321</v>
      </c>
      <c r="L4806">
        <v>46021</v>
      </c>
      <c r="N4806">
        <v>46068</v>
      </c>
      <c r="P4806" t="s">
        <v>1361</v>
      </c>
      <c r="Q4806" t="s">
        <v>2322</v>
      </c>
      <c r="R4806" t="s">
        <v>1358</v>
      </c>
      <c r="S4806" t="s">
        <v>1332</v>
      </c>
      <c r="U4806" t="s">
        <v>1340</v>
      </c>
      <c r="V4806" t="s">
        <v>1341</v>
      </c>
      <c r="W4806" t="s">
        <v>1358</v>
      </c>
      <c r="AC4806" t="s">
        <v>1343</v>
      </c>
      <c r="AF4806" t="s">
        <v>1343</v>
      </c>
      <c r="AI4806" t="s">
        <v>1358</v>
      </c>
      <c r="AJ4806" t="s">
        <v>1332</v>
      </c>
      <c r="AL4806">
        <v>0</v>
      </c>
      <c r="AM4806" t="s">
        <v>1332</v>
      </c>
      <c r="AN4806">
        <v>0</v>
      </c>
      <c r="AO4806">
        <v>0</v>
      </c>
    </row>
    <row r="4807" spans="1:41" hidden="1" x14ac:dyDescent="0.3">
      <c r="A4807" t="s">
        <v>1384</v>
      </c>
      <c r="B4807" t="s">
        <v>1379</v>
      </c>
      <c r="C4807" t="s">
        <v>39</v>
      </c>
      <c r="D4807" t="s">
        <v>2309</v>
      </c>
      <c r="E4807" t="s">
        <v>2310</v>
      </c>
      <c r="I4807" t="s">
        <v>1369</v>
      </c>
      <c r="J4807">
        <v>0</v>
      </c>
      <c r="K4807" t="s">
        <v>2321</v>
      </c>
      <c r="L4807">
        <v>46021</v>
      </c>
      <c r="N4807">
        <v>46068</v>
      </c>
      <c r="P4807" t="s">
        <v>1337</v>
      </c>
      <c r="Q4807" t="s">
        <v>2322</v>
      </c>
      <c r="R4807" t="s">
        <v>1358</v>
      </c>
      <c r="S4807" t="s">
        <v>1332</v>
      </c>
      <c r="U4807" t="s">
        <v>1340</v>
      </c>
      <c r="V4807" t="s">
        <v>1341</v>
      </c>
      <c r="W4807" t="s">
        <v>1358</v>
      </c>
      <c r="AC4807" t="s">
        <v>1343</v>
      </c>
      <c r="AF4807" t="s">
        <v>1343</v>
      </c>
      <c r="AI4807" t="s">
        <v>1358</v>
      </c>
      <c r="AJ4807">
        <v>0</v>
      </c>
      <c r="AL4807">
        <v>0</v>
      </c>
      <c r="AM4807" t="s">
        <v>1332</v>
      </c>
      <c r="AN4807">
        <v>0</v>
      </c>
      <c r="AO4807">
        <v>0</v>
      </c>
    </row>
    <row r="4808" spans="1:41" hidden="1" x14ac:dyDescent="0.3">
      <c r="A4808" t="s">
        <v>1332</v>
      </c>
      <c r="B4808" t="s">
        <v>1379</v>
      </c>
      <c r="C4808" t="s">
        <v>39</v>
      </c>
      <c r="D4808" t="s">
        <v>2376</v>
      </c>
      <c r="E4808" t="s">
        <v>1332</v>
      </c>
      <c r="I4808" t="s">
        <v>1369</v>
      </c>
      <c r="J4808">
        <v>0</v>
      </c>
      <c r="K4808" t="s">
        <v>2321</v>
      </c>
      <c r="L4808">
        <v>46021</v>
      </c>
      <c r="N4808">
        <v>46068</v>
      </c>
      <c r="P4808" t="s">
        <v>1337</v>
      </c>
      <c r="Q4808" t="s">
        <v>2322</v>
      </c>
      <c r="R4808" t="s">
        <v>1358</v>
      </c>
      <c r="S4808" t="s">
        <v>1332</v>
      </c>
      <c r="U4808" t="s">
        <v>1340</v>
      </c>
      <c r="V4808" t="s">
        <v>1341</v>
      </c>
      <c r="W4808" t="s">
        <v>1358</v>
      </c>
      <c r="AC4808" t="s">
        <v>1343</v>
      </c>
      <c r="AF4808" t="s">
        <v>1343</v>
      </c>
      <c r="AI4808" t="s">
        <v>1358</v>
      </c>
      <c r="AJ4808" t="s">
        <v>1332</v>
      </c>
      <c r="AL4808">
        <v>0</v>
      </c>
      <c r="AM4808" t="s">
        <v>1332</v>
      </c>
      <c r="AN4808">
        <v>0</v>
      </c>
      <c r="AO4808">
        <v>0</v>
      </c>
    </row>
    <row r="4809" spans="1:41" hidden="1" x14ac:dyDescent="0.3">
      <c r="A4809" t="s">
        <v>1332</v>
      </c>
      <c r="B4809" t="s">
        <v>1332</v>
      </c>
      <c r="C4809" t="s">
        <v>205</v>
      </c>
      <c r="D4809" t="s">
        <v>2519</v>
      </c>
      <c r="E4809">
        <v>2025317</v>
      </c>
      <c r="F4809" t="s">
        <v>7006</v>
      </c>
      <c r="G4809" t="s">
        <v>7007</v>
      </c>
      <c r="I4809" t="s">
        <v>1335</v>
      </c>
      <c r="J4809">
        <v>100</v>
      </c>
      <c r="K4809" t="s">
        <v>7008</v>
      </c>
      <c r="L4809">
        <v>46106</v>
      </c>
      <c r="N4809">
        <v>46152</v>
      </c>
      <c r="P4809" t="s">
        <v>1337</v>
      </c>
      <c r="Q4809" t="s">
        <v>7009</v>
      </c>
      <c r="R4809" t="s">
        <v>1339</v>
      </c>
      <c r="S4809" t="s">
        <v>1332</v>
      </c>
      <c r="U4809" t="s">
        <v>1340</v>
      </c>
      <c r="V4809" t="s">
        <v>1341</v>
      </c>
      <c r="W4809" t="s">
        <v>1339</v>
      </c>
      <c r="X4809">
        <v>46118</v>
      </c>
      <c r="Y4809" t="s">
        <v>7010</v>
      </c>
      <c r="Z4809">
        <v>102</v>
      </c>
      <c r="AA4809">
        <v>21</v>
      </c>
      <c r="AB4809">
        <v>19</v>
      </c>
      <c r="AC4809" t="s">
        <v>1343</v>
      </c>
      <c r="AF4809" t="s">
        <v>1343</v>
      </c>
      <c r="AI4809" t="s">
        <v>1339</v>
      </c>
      <c r="AJ4809">
        <v>150</v>
      </c>
      <c r="AL4809">
        <v>102</v>
      </c>
      <c r="AM4809">
        <v>102</v>
      </c>
      <c r="AN4809">
        <v>0.20588235294117599</v>
      </c>
      <c r="AO4809">
        <v>1.47058823529412</v>
      </c>
    </row>
    <row r="4810" spans="1:41" hidden="1" x14ac:dyDescent="0.3">
      <c r="A4810" t="s">
        <v>1332</v>
      </c>
      <c r="B4810" t="s">
        <v>1332</v>
      </c>
      <c r="C4810" t="s">
        <v>205</v>
      </c>
      <c r="D4810" t="s">
        <v>1755</v>
      </c>
      <c r="E4810">
        <v>2025329</v>
      </c>
      <c r="F4810" t="s">
        <v>7006</v>
      </c>
      <c r="I4810" t="s">
        <v>1335</v>
      </c>
      <c r="J4810">
        <v>0</v>
      </c>
      <c r="K4810" t="s">
        <v>7008</v>
      </c>
      <c r="L4810">
        <v>46106</v>
      </c>
      <c r="N4810">
        <v>46152</v>
      </c>
      <c r="P4810" t="s">
        <v>1337</v>
      </c>
      <c r="Q4810" t="s">
        <v>7009</v>
      </c>
      <c r="R4810" t="s">
        <v>1339</v>
      </c>
      <c r="S4810" t="s">
        <v>1332</v>
      </c>
      <c r="U4810" t="s">
        <v>1340</v>
      </c>
      <c r="V4810" t="s">
        <v>1341</v>
      </c>
      <c r="W4810" t="s">
        <v>1339</v>
      </c>
      <c r="X4810">
        <v>46118</v>
      </c>
      <c r="Y4810" t="s">
        <v>7010</v>
      </c>
      <c r="Z4810">
        <v>102</v>
      </c>
      <c r="AA4810">
        <v>21</v>
      </c>
      <c r="AB4810">
        <v>19</v>
      </c>
      <c r="AC4810" t="s">
        <v>1343</v>
      </c>
      <c r="AF4810" t="s">
        <v>1343</v>
      </c>
      <c r="AI4810" t="s">
        <v>1339</v>
      </c>
      <c r="AJ4810">
        <v>52</v>
      </c>
      <c r="AL4810" t="s">
        <v>1332</v>
      </c>
      <c r="AM4810" t="s">
        <v>1332</v>
      </c>
      <c r="AN4810">
        <v>0.20588235294117599</v>
      </c>
      <c r="AO4810">
        <v>0</v>
      </c>
    </row>
    <row r="4811" spans="1:41" hidden="1" x14ac:dyDescent="0.3">
      <c r="A4811" t="s">
        <v>1332</v>
      </c>
      <c r="B4811" t="s">
        <v>1332</v>
      </c>
      <c r="C4811" t="s">
        <v>304</v>
      </c>
      <c r="D4811" t="s">
        <v>1438</v>
      </c>
      <c r="E4811">
        <v>2025933</v>
      </c>
      <c r="I4811" t="s">
        <v>1335</v>
      </c>
      <c r="J4811">
        <v>140</v>
      </c>
      <c r="K4811" t="s">
        <v>4068</v>
      </c>
      <c r="L4811">
        <v>46057</v>
      </c>
      <c r="N4811">
        <v>46106</v>
      </c>
      <c r="P4811" t="s">
        <v>1361</v>
      </c>
      <c r="Q4811" t="s">
        <v>4069</v>
      </c>
      <c r="R4811" t="s">
        <v>1339</v>
      </c>
      <c r="S4811" t="s">
        <v>1374</v>
      </c>
      <c r="T4811" t="s">
        <v>4070</v>
      </c>
      <c r="U4811" t="s">
        <v>1354</v>
      </c>
      <c r="V4811" t="s">
        <v>1341</v>
      </c>
      <c r="W4811" t="s">
        <v>1339</v>
      </c>
      <c r="X4811">
        <v>46094</v>
      </c>
      <c r="Y4811" t="s">
        <v>4071</v>
      </c>
      <c r="Z4811">
        <v>27</v>
      </c>
      <c r="AA4811">
        <v>6</v>
      </c>
      <c r="AB4811">
        <v>4</v>
      </c>
      <c r="AC4811" t="s">
        <v>1343</v>
      </c>
      <c r="AF4811" t="s">
        <v>1343</v>
      </c>
      <c r="AI4811" t="s">
        <v>1339</v>
      </c>
      <c r="AJ4811">
        <v>190</v>
      </c>
      <c r="AL4811">
        <v>27</v>
      </c>
      <c r="AM4811">
        <v>27</v>
      </c>
      <c r="AN4811">
        <v>0.22222222222222199</v>
      </c>
      <c r="AO4811">
        <v>7.0370370370370399</v>
      </c>
    </row>
    <row r="4812" spans="1:41" hidden="1" x14ac:dyDescent="0.3">
      <c r="A4812" t="s">
        <v>1332</v>
      </c>
      <c r="B4812" t="s">
        <v>1332</v>
      </c>
      <c r="C4812" t="s">
        <v>304</v>
      </c>
      <c r="D4812" t="s">
        <v>1755</v>
      </c>
      <c r="E4812">
        <v>2025329</v>
      </c>
      <c r="I4812" t="s">
        <v>1335</v>
      </c>
      <c r="J4812">
        <v>0</v>
      </c>
      <c r="K4812" t="s">
        <v>4068</v>
      </c>
      <c r="L4812">
        <v>46057</v>
      </c>
      <c r="N4812">
        <v>46106</v>
      </c>
      <c r="P4812" t="s">
        <v>1361</v>
      </c>
      <c r="Q4812" t="s">
        <v>4069</v>
      </c>
      <c r="R4812" t="s">
        <v>1339</v>
      </c>
      <c r="S4812" t="s">
        <v>1374</v>
      </c>
      <c r="T4812" t="s">
        <v>4070</v>
      </c>
      <c r="U4812" t="s">
        <v>1354</v>
      </c>
      <c r="V4812" t="s">
        <v>1341</v>
      </c>
      <c r="W4812" t="s">
        <v>1339</v>
      </c>
      <c r="X4812">
        <v>46094</v>
      </c>
      <c r="Y4812" t="s">
        <v>4071</v>
      </c>
      <c r="Z4812">
        <v>27</v>
      </c>
      <c r="AA4812">
        <v>6</v>
      </c>
      <c r="AB4812">
        <v>4</v>
      </c>
      <c r="AC4812" t="s">
        <v>1343</v>
      </c>
      <c r="AF4812" t="s">
        <v>1343</v>
      </c>
      <c r="AI4812" t="s">
        <v>1339</v>
      </c>
      <c r="AJ4812">
        <v>52</v>
      </c>
      <c r="AL4812" t="s">
        <v>1332</v>
      </c>
      <c r="AM4812" t="s">
        <v>1332</v>
      </c>
      <c r="AN4812">
        <v>0.22222222222222199</v>
      </c>
      <c r="AO4812">
        <v>0</v>
      </c>
    </row>
    <row r="4813" spans="1:41" hidden="1" x14ac:dyDescent="0.3">
      <c r="A4813" t="s">
        <v>1332</v>
      </c>
      <c r="B4813" t="s">
        <v>1332</v>
      </c>
      <c r="C4813" t="s">
        <v>1371</v>
      </c>
      <c r="D4813" t="s">
        <v>1763</v>
      </c>
      <c r="E4813">
        <v>2025997</v>
      </c>
      <c r="I4813" t="s">
        <v>1335</v>
      </c>
      <c r="J4813">
        <v>900</v>
      </c>
      <c r="K4813" t="s">
        <v>1764</v>
      </c>
      <c r="L4813">
        <v>45995</v>
      </c>
      <c r="N4813">
        <v>46052</v>
      </c>
      <c r="P4813" t="s">
        <v>1420</v>
      </c>
      <c r="Q4813" t="s">
        <v>1765</v>
      </c>
      <c r="R4813" t="s">
        <v>1339</v>
      </c>
      <c r="S4813" t="s">
        <v>1332</v>
      </c>
      <c r="U4813" t="s">
        <v>1340</v>
      </c>
      <c r="V4813" t="s">
        <v>1341</v>
      </c>
      <c r="W4813" t="s">
        <v>1339</v>
      </c>
      <c r="X4813">
        <v>46030</v>
      </c>
      <c r="Y4813" t="s">
        <v>1766</v>
      </c>
      <c r="AC4813" t="s">
        <v>1343</v>
      </c>
      <c r="AF4813" t="s">
        <v>1343</v>
      </c>
      <c r="AI4813" t="s">
        <v>1339</v>
      </c>
      <c r="AJ4813">
        <v>1000</v>
      </c>
      <c r="AL4813">
        <v>0</v>
      </c>
      <c r="AM4813">
        <v>0</v>
      </c>
      <c r="AN4813">
        <v>0</v>
      </c>
      <c r="AO4813">
        <v>0</v>
      </c>
    </row>
    <row r="4814" spans="1:41" hidden="1" x14ac:dyDescent="0.3">
      <c r="A4814" t="s">
        <v>1332</v>
      </c>
      <c r="B4814" t="s">
        <v>1332</v>
      </c>
      <c r="C4814" t="s">
        <v>304</v>
      </c>
      <c r="D4814" t="s">
        <v>2814</v>
      </c>
      <c r="E4814" t="s">
        <v>2815</v>
      </c>
      <c r="I4814" t="s">
        <v>1335</v>
      </c>
      <c r="J4814">
        <v>900</v>
      </c>
      <c r="K4814" t="s">
        <v>1764</v>
      </c>
      <c r="L4814">
        <v>46056</v>
      </c>
      <c r="N4814">
        <v>46122</v>
      </c>
      <c r="P4814" t="s">
        <v>1337</v>
      </c>
      <c r="R4814" t="s">
        <v>1339</v>
      </c>
      <c r="S4814" t="s">
        <v>1332</v>
      </c>
      <c r="U4814" t="s">
        <v>1340</v>
      </c>
      <c r="V4814" t="s">
        <v>1341</v>
      </c>
      <c r="W4814" t="s">
        <v>1339</v>
      </c>
      <c r="X4814">
        <v>46105</v>
      </c>
      <c r="Y4814" t="s">
        <v>4078</v>
      </c>
      <c r="Z4814">
        <v>258</v>
      </c>
      <c r="AA4814">
        <v>48</v>
      </c>
      <c r="AB4814">
        <v>5</v>
      </c>
      <c r="AC4814" t="s">
        <v>1343</v>
      </c>
      <c r="AF4814" t="s">
        <v>1343</v>
      </c>
      <c r="AI4814" t="s">
        <v>1339</v>
      </c>
      <c r="AJ4814">
        <v>972</v>
      </c>
      <c r="AL4814">
        <v>258</v>
      </c>
      <c r="AM4814">
        <v>258</v>
      </c>
      <c r="AN4814">
        <v>0.186046511627907</v>
      </c>
      <c r="AO4814">
        <v>3.7674418604651199</v>
      </c>
    </row>
    <row r="4815" spans="1:41" hidden="1" x14ac:dyDescent="0.3">
      <c r="A4815" t="s">
        <v>1332</v>
      </c>
      <c r="B4815" t="s">
        <v>1332</v>
      </c>
      <c r="C4815" t="s">
        <v>205</v>
      </c>
      <c r="D4815" t="s">
        <v>1542</v>
      </c>
      <c r="E4815">
        <v>2025891</v>
      </c>
      <c r="I4815" t="s">
        <v>1335</v>
      </c>
      <c r="J4815">
        <v>200</v>
      </c>
      <c r="K4815" t="s">
        <v>1612</v>
      </c>
      <c r="L4815">
        <v>45999</v>
      </c>
      <c r="N4815">
        <v>46068</v>
      </c>
      <c r="P4815" t="s">
        <v>1337</v>
      </c>
      <c r="Q4815" t="s">
        <v>1613</v>
      </c>
      <c r="R4815" t="s">
        <v>1352</v>
      </c>
      <c r="S4815" t="s">
        <v>1332</v>
      </c>
      <c r="U4815" t="s">
        <v>1340</v>
      </c>
      <c r="V4815" t="s">
        <v>1341</v>
      </c>
      <c r="W4815" t="s">
        <v>1355</v>
      </c>
      <c r="AC4815" t="s">
        <v>1343</v>
      </c>
      <c r="AF4815" t="s">
        <v>1343</v>
      </c>
      <c r="AI4815" t="s">
        <v>1352</v>
      </c>
      <c r="AJ4815">
        <v>300</v>
      </c>
      <c r="AL4815">
        <v>0</v>
      </c>
      <c r="AM4815" t="s">
        <v>1332</v>
      </c>
      <c r="AN4815">
        <v>0</v>
      </c>
      <c r="AO4815">
        <v>0</v>
      </c>
    </row>
    <row r="4816" spans="1:41" hidden="1" x14ac:dyDescent="0.3">
      <c r="A4816" t="s">
        <v>1332</v>
      </c>
      <c r="B4816" t="s">
        <v>1332</v>
      </c>
      <c r="C4816" t="s">
        <v>1371</v>
      </c>
      <c r="D4816" t="s">
        <v>2309</v>
      </c>
      <c r="E4816" t="s">
        <v>2310</v>
      </c>
      <c r="I4816" t="s">
        <v>1335</v>
      </c>
      <c r="J4816">
        <v>200</v>
      </c>
      <c r="K4816" t="s">
        <v>1612</v>
      </c>
      <c r="L4816">
        <v>46017</v>
      </c>
      <c r="N4816">
        <v>46052</v>
      </c>
      <c r="P4816" t="s">
        <v>1337</v>
      </c>
      <c r="R4816" t="s">
        <v>1358</v>
      </c>
      <c r="S4816" t="s">
        <v>1332</v>
      </c>
      <c r="T4816" t="s">
        <v>2738</v>
      </c>
      <c r="U4816" t="s">
        <v>1340</v>
      </c>
      <c r="V4816" t="s">
        <v>1341</v>
      </c>
      <c r="W4816" t="s">
        <v>1358</v>
      </c>
      <c r="AC4816" t="s">
        <v>1343</v>
      </c>
      <c r="AF4816" t="s">
        <v>1343</v>
      </c>
      <c r="AI4816" t="s">
        <v>1358</v>
      </c>
      <c r="AJ4816">
        <v>200</v>
      </c>
      <c r="AL4816">
        <v>0</v>
      </c>
      <c r="AM4816" t="s">
        <v>1332</v>
      </c>
      <c r="AN4816">
        <v>0</v>
      </c>
      <c r="AO4816">
        <v>0</v>
      </c>
    </row>
    <row r="4817" spans="1:41" hidden="1" x14ac:dyDescent="0.3">
      <c r="C4817" t="s">
        <v>205</v>
      </c>
      <c r="D4817" t="s">
        <v>4500</v>
      </c>
      <c r="E4817">
        <v>2026062</v>
      </c>
      <c r="F4817" t="s">
        <v>8945</v>
      </c>
      <c r="G4817" t="s">
        <v>4636</v>
      </c>
      <c r="I4817" t="s">
        <v>1335</v>
      </c>
      <c r="J4817">
        <v>500</v>
      </c>
      <c r="K4817" t="s">
        <v>8946</v>
      </c>
      <c r="L4817">
        <v>46128</v>
      </c>
      <c r="N4817">
        <v>46172</v>
      </c>
      <c r="P4817" t="s">
        <v>1337</v>
      </c>
      <c r="Q4817" t="s">
        <v>8947</v>
      </c>
      <c r="U4817" t="s">
        <v>1340</v>
      </c>
      <c r="V4817" t="s">
        <v>1341</v>
      </c>
      <c r="W4817" t="s">
        <v>1355</v>
      </c>
      <c r="AC4817" t="s">
        <v>1343</v>
      </c>
      <c r="AF4817" t="s">
        <v>1343</v>
      </c>
      <c r="AI4817">
        <v>42</v>
      </c>
      <c r="AJ4817">
        <v>555</v>
      </c>
      <c r="AL4817">
        <v>0</v>
      </c>
      <c r="AM4817" t="s">
        <v>1332</v>
      </c>
      <c r="AN4817">
        <v>0</v>
      </c>
      <c r="AO4817">
        <v>0</v>
      </c>
    </row>
    <row r="4818" spans="1:41" hidden="1" x14ac:dyDescent="0.3">
      <c r="C4818" t="s">
        <v>205</v>
      </c>
      <c r="D4818" t="s">
        <v>8820</v>
      </c>
      <c r="E4818" t="s">
        <v>8821</v>
      </c>
      <c r="F4818" t="s">
        <v>8948</v>
      </c>
      <c r="G4818" t="s">
        <v>4636</v>
      </c>
      <c r="I4818" t="s">
        <v>1335</v>
      </c>
      <c r="J4818">
        <v>0</v>
      </c>
      <c r="K4818" t="s">
        <v>8946</v>
      </c>
      <c r="L4818">
        <v>46128</v>
      </c>
      <c r="N4818">
        <v>46172</v>
      </c>
      <c r="P4818" t="s">
        <v>1337</v>
      </c>
      <c r="Q4818" t="s">
        <v>8947</v>
      </c>
      <c r="U4818" t="s">
        <v>1340</v>
      </c>
      <c r="V4818" t="s">
        <v>1341</v>
      </c>
      <c r="W4818" t="s">
        <v>1355</v>
      </c>
      <c r="AC4818" t="s">
        <v>1343</v>
      </c>
      <c r="AF4818" t="s">
        <v>1343</v>
      </c>
      <c r="AI4818">
        <v>42</v>
      </c>
      <c r="AJ4818">
        <v>0</v>
      </c>
      <c r="AL4818">
        <v>0</v>
      </c>
      <c r="AM4818" t="s">
        <v>1332</v>
      </c>
      <c r="AN4818">
        <v>0</v>
      </c>
      <c r="AO4818">
        <v>0</v>
      </c>
    </row>
    <row r="4819" spans="1:41" hidden="1" x14ac:dyDescent="0.3">
      <c r="A4819" t="s">
        <v>1332</v>
      </c>
      <c r="B4819" t="s">
        <v>1332</v>
      </c>
      <c r="C4819" t="s">
        <v>39</v>
      </c>
      <c r="D4819" t="s">
        <v>2519</v>
      </c>
      <c r="E4819">
        <v>2025317</v>
      </c>
      <c r="F4819" t="s">
        <v>8399</v>
      </c>
      <c r="G4819" t="s">
        <v>8400</v>
      </c>
      <c r="I4819" t="s">
        <v>1335</v>
      </c>
      <c r="J4819">
        <v>80</v>
      </c>
      <c r="K4819" t="s">
        <v>8401</v>
      </c>
      <c r="L4819">
        <v>46122</v>
      </c>
      <c r="N4819">
        <v>46157</v>
      </c>
      <c r="P4819" t="s">
        <v>1337</v>
      </c>
      <c r="Q4819" t="s">
        <v>8402</v>
      </c>
      <c r="R4819" t="s">
        <v>1781</v>
      </c>
      <c r="S4819" t="s">
        <v>1332</v>
      </c>
      <c r="U4819" t="s">
        <v>1340</v>
      </c>
      <c r="V4819" t="s">
        <v>1341</v>
      </c>
      <c r="W4819" t="s">
        <v>1355</v>
      </c>
      <c r="AC4819" t="s">
        <v>1343</v>
      </c>
      <c r="AF4819" t="s">
        <v>1343</v>
      </c>
      <c r="AI4819">
        <v>27</v>
      </c>
      <c r="AJ4819">
        <v>130</v>
      </c>
      <c r="AL4819">
        <v>0</v>
      </c>
      <c r="AM4819" t="s">
        <v>1332</v>
      </c>
      <c r="AN4819">
        <v>0</v>
      </c>
      <c r="AO4819">
        <v>0</v>
      </c>
    </row>
    <row r="4820" spans="1:41" hidden="1" x14ac:dyDescent="0.3">
      <c r="A4820" t="s">
        <v>1332</v>
      </c>
      <c r="B4820" t="s">
        <v>1332</v>
      </c>
      <c r="C4820" t="s">
        <v>39</v>
      </c>
      <c r="D4820" t="s">
        <v>8050</v>
      </c>
      <c r="E4820">
        <v>2025329</v>
      </c>
      <c r="F4820" t="s">
        <v>8399</v>
      </c>
      <c r="G4820" t="s">
        <v>8400</v>
      </c>
      <c r="I4820" t="s">
        <v>1335</v>
      </c>
      <c r="J4820">
        <v>0</v>
      </c>
      <c r="K4820" t="s">
        <v>8401</v>
      </c>
      <c r="L4820">
        <v>46122</v>
      </c>
      <c r="N4820">
        <v>46157</v>
      </c>
      <c r="P4820" t="s">
        <v>1337</v>
      </c>
      <c r="Q4820" t="s">
        <v>8402</v>
      </c>
      <c r="R4820" t="s">
        <v>1781</v>
      </c>
      <c r="S4820" t="s">
        <v>1332</v>
      </c>
      <c r="U4820" t="s">
        <v>1340</v>
      </c>
      <c r="V4820" t="s">
        <v>1341</v>
      </c>
      <c r="W4820" t="s">
        <v>1355</v>
      </c>
      <c r="AC4820" t="s">
        <v>1343</v>
      </c>
      <c r="AF4820" t="s">
        <v>1343</v>
      </c>
      <c r="AI4820">
        <v>27</v>
      </c>
      <c r="AJ4820">
        <v>52</v>
      </c>
      <c r="AL4820">
        <v>0</v>
      </c>
      <c r="AM4820" t="s">
        <v>1332</v>
      </c>
      <c r="AN4820">
        <v>0</v>
      </c>
      <c r="AO4820">
        <v>0</v>
      </c>
    </row>
    <row r="4821" spans="1:41" hidden="1" x14ac:dyDescent="0.3">
      <c r="A4821" t="s">
        <v>1332</v>
      </c>
      <c r="B4821" t="s">
        <v>1332</v>
      </c>
      <c r="C4821" t="s">
        <v>1371</v>
      </c>
      <c r="D4821" t="s">
        <v>1972</v>
      </c>
      <c r="E4821" t="s">
        <v>1973</v>
      </c>
      <c r="I4821" t="s">
        <v>1335</v>
      </c>
      <c r="J4821">
        <v>100</v>
      </c>
      <c r="K4821" t="s">
        <v>3643</v>
      </c>
      <c r="L4821">
        <v>46053</v>
      </c>
      <c r="N4821">
        <v>46096</v>
      </c>
      <c r="P4821" t="s">
        <v>1361</v>
      </c>
      <c r="Q4821" t="s">
        <v>3644</v>
      </c>
      <c r="R4821" t="s">
        <v>1339</v>
      </c>
      <c r="S4821" t="s">
        <v>1332</v>
      </c>
      <c r="U4821" t="s">
        <v>1340</v>
      </c>
      <c r="V4821" t="s">
        <v>1402</v>
      </c>
      <c r="W4821" t="s">
        <v>1339</v>
      </c>
      <c r="X4821">
        <v>46092</v>
      </c>
      <c r="Y4821" t="s">
        <v>3645</v>
      </c>
      <c r="AC4821" t="s">
        <v>1343</v>
      </c>
      <c r="AF4821" t="s">
        <v>1343</v>
      </c>
      <c r="AI4821" t="s">
        <v>1339</v>
      </c>
      <c r="AJ4821">
        <v>185</v>
      </c>
      <c r="AL4821">
        <v>0</v>
      </c>
      <c r="AM4821">
        <v>0</v>
      </c>
      <c r="AN4821">
        <v>0</v>
      </c>
      <c r="AO4821">
        <v>0</v>
      </c>
    </row>
    <row r="4822" spans="1:41" hidden="1" x14ac:dyDescent="0.3">
      <c r="A4822" t="s">
        <v>1332</v>
      </c>
      <c r="B4822" t="s">
        <v>1332</v>
      </c>
      <c r="C4822" t="s">
        <v>1371</v>
      </c>
      <c r="D4822" t="s">
        <v>1976</v>
      </c>
      <c r="E4822" t="s">
        <v>1977</v>
      </c>
      <c r="I4822" t="s">
        <v>1335</v>
      </c>
      <c r="J4822">
        <v>0</v>
      </c>
      <c r="K4822" t="s">
        <v>3643</v>
      </c>
      <c r="L4822">
        <v>46053</v>
      </c>
      <c r="N4822">
        <v>46096</v>
      </c>
      <c r="P4822" t="s">
        <v>1361</v>
      </c>
      <c r="Q4822" t="s">
        <v>3644</v>
      </c>
      <c r="R4822" t="s">
        <v>1339</v>
      </c>
      <c r="S4822" t="s">
        <v>1332</v>
      </c>
      <c r="U4822" t="s">
        <v>1340</v>
      </c>
      <c r="V4822" t="s">
        <v>1402</v>
      </c>
      <c r="W4822" t="s">
        <v>1339</v>
      </c>
      <c r="X4822">
        <v>46092</v>
      </c>
      <c r="Y4822" t="s">
        <v>3645</v>
      </c>
      <c r="AC4822" t="s">
        <v>1343</v>
      </c>
      <c r="AF4822" t="s">
        <v>1343</v>
      </c>
      <c r="AI4822" t="s">
        <v>1339</v>
      </c>
      <c r="AJ4822">
        <v>42</v>
      </c>
      <c r="AL4822" t="s">
        <v>1332</v>
      </c>
      <c r="AM4822" t="s">
        <v>1332</v>
      </c>
      <c r="AN4822">
        <v>0</v>
      </c>
      <c r="AO4822">
        <v>0</v>
      </c>
    </row>
    <row r="4823" spans="1:41" hidden="1" x14ac:dyDescent="0.3">
      <c r="A4823" t="s">
        <v>1332</v>
      </c>
      <c r="B4823" t="s">
        <v>1332</v>
      </c>
      <c r="C4823" t="s">
        <v>1386</v>
      </c>
      <c r="D4823" t="s">
        <v>4351</v>
      </c>
      <c r="E4823">
        <v>2026001</v>
      </c>
      <c r="I4823" t="s">
        <v>1335</v>
      </c>
      <c r="J4823">
        <v>200</v>
      </c>
      <c r="K4823" t="s">
        <v>3643</v>
      </c>
      <c r="L4823">
        <v>46079</v>
      </c>
      <c r="N4823">
        <v>46113</v>
      </c>
      <c r="P4823" t="s">
        <v>1361</v>
      </c>
      <c r="Q4823" t="s">
        <v>4431</v>
      </c>
      <c r="R4823" t="s">
        <v>1339</v>
      </c>
      <c r="S4823" t="s">
        <v>1332</v>
      </c>
      <c r="U4823" t="s">
        <v>1340</v>
      </c>
      <c r="V4823" t="s">
        <v>1341</v>
      </c>
      <c r="W4823" t="s">
        <v>1339</v>
      </c>
      <c r="X4823">
        <v>46119</v>
      </c>
      <c r="Y4823" t="s">
        <v>4432</v>
      </c>
      <c r="AC4823" t="s">
        <v>1343</v>
      </c>
      <c r="AF4823" t="s">
        <v>1343</v>
      </c>
      <c r="AI4823" t="s">
        <v>1339</v>
      </c>
      <c r="AJ4823">
        <v>245</v>
      </c>
      <c r="AL4823">
        <v>0</v>
      </c>
      <c r="AM4823">
        <v>0</v>
      </c>
      <c r="AN4823">
        <v>0</v>
      </c>
      <c r="AO4823">
        <v>0</v>
      </c>
    </row>
    <row r="4824" spans="1:41" hidden="1" x14ac:dyDescent="0.3">
      <c r="A4824" t="s">
        <v>1332</v>
      </c>
      <c r="B4824" t="s">
        <v>1332</v>
      </c>
      <c r="C4824" t="s">
        <v>1386</v>
      </c>
      <c r="D4824" t="s">
        <v>2091</v>
      </c>
      <c r="E4824">
        <v>2025339</v>
      </c>
      <c r="I4824" t="s">
        <v>1335</v>
      </c>
      <c r="J4824">
        <v>0</v>
      </c>
      <c r="K4824" t="s">
        <v>3643</v>
      </c>
      <c r="L4824">
        <v>46079</v>
      </c>
      <c r="N4824">
        <v>46113</v>
      </c>
      <c r="P4824" t="s">
        <v>1361</v>
      </c>
      <c r="Q4824" t="s">
        <v>4431</v>
      </c>
      <c r="R4824" t="s">
        <v>1339</v>
      </c>
      <c r="S4824" t="s">
        <v>1332</v>
      </c>
      <c r="U4824" t="s">
        <v>1340</v>
      </c>
      <c r="V4824" t="s">
        <v>1341</v>
      </c>
      <c r="W4824" t="s">
        <v>1339</v>
      </c>
      <c r="X4824">
        <v>46119</v>
      </c>
      <c r="Y4824" t="s">
        <v>4432</v>
      </c>
      <c r="AC4824" t="s">
        <v>1343</v>
      </c>
      <c r="AF4824" t="s">
        <v>1343</v>
      </c>
      <c r="AI4824" t="s">
        <v>1339</v>
      </c>
      <c r="AJ4824">
        <v>58</v>
      </c>
      <c r="AL4824" t="s">
        <v>1332</v>
      </c>
      <c r="AM4824" t="s">
        <v>1332</v>
      </c>
      <c r="AN4824">
        <v>0</v>
      </c>
      <c r="AO4824">
        <v>0</v>
      </c>
    </row>
    <row r="4825" spans="1:41" hidden="1" x14ac:dyDescent="0.3">
      <c r="A4825" t="s">
        <v>1332</v>
      </c>
      <c r="B4825" t="s">
        <v>1332</v>
      </c>
      <c r="C4825" t="s">
        <v>205</v>
      </c>
      <c r="D4825" t="s">
        <v>4307</v>
      </c>
      <c r="E4825">
        <v>2026006</v>
      </c>
      <c r="I4825" t="s">
        <v>1335</v>
      </c>
      <c r="J4825">
        <v>100</v>
      </c>
      <c r="K4825" t="s">
        <v>3643</v>
      </c>
      <c r="L4825">
        <v>46083</v>
      </c>
      <c r="N4825">
        <v>46113</v>
      </c>
      <c r="P4825" t="s">
        <v>1337</v>
      </c>
      <c r="Q4825" t="s">
        <v>3644</v>
      </c>
      <c r="R4825" t="s">
        <v>1352</v>
      </c>
      <c r="S4825" t="s">
        <v>1332</v>
      </c>
      <c r="AC4825" t="s">
        <v>1343</v>
      </c>
      <c r="AF4825" t="s">
        <v>1343</v>
      </c>
      <c r="AI4825" t="s">
        <v>1352</v>
      </c>
      <c r="AJ4825">
        <v>190</v>
      </c>
      <c r="AL4825">
        <v>0</v>
      </c>
      <c r="AM4825" t="s">
        <v>1332</v>
      </c>
      <c r="AN4825">
        <v>0</v>
      </c>
      <c r="AO4825">
        <v>0</v>
      </c>
    </row>
    <row r="4826" spans="1:41" x14ac:dyDescent="0.3">
      <c r="A4826" t="s">
        <v>1332</v>
      </c>
      <c r="B4826" t="s">
        <v>1332</v>
      </c>
      <c r="C4826" t="s">
        <v>1380</v>
      </c>
      <c r="D4826" t="s">
        <v>1438</v>
      </c>
      <c r="E4826">
        <v>2025933</v>
      </c>
      <c r="I4826" t="s">
        <v>1335</v>
      </c>
      <c r="J4826">
        <v>100</v>
      </c>
      <c r="K4826" t="s">
        <v>2832</v>
      </c>
      <c r="L4826" s="42">
        <v>46021</v>
      </c>
      <c r="N4826">
        <v>46096</v>
      </c>
      <c r="P4826" t="s">
        <v>1337</v>
      </c>
      <c r="Q4826" t="s">
        <v>2833</v>
      </c>
      <c r="R4826" t="s">
        <v>1339</v>
      </c>
      <c r="S4826" t="s">
        <v>1332</v>
      </c>
      <c r="U4826" t="s">
        <v>1340</v>
      </c>
      <c r="V4826" t="s">
        <v>1341</v>
      </c>
      <c r="W4826" t="s">
        <v>1339</v>
      </c>
      <c r="X4826">
        <v>46080</v>
      </c>
      <c r="Y4826" t="s">
        <v>2834</v>
      </c>
      <c r="AC4826" t="s">
        <v>1343</v>
      </c>
      <c r="AF4826" t="s">
        <v>1343</v>
      </c>
      <c r="AI4826" t="s">
        <v>1339</v>
      </c>
      <c r="AJ4826">
        <v>150</v>
      </c>
      <c r="AL4826">
        <v>0</v>
      </c>
      <c r="AM4826">
        <v>0</v>
      </c>
      <c r="AN4826">
        <v>0</v>
      </c>
      <c r="AO4826">
        <v>0</v>
      </c>
    </row>
    <row r="4827" spans="1:41" x14ac:dyDescent="0.3">
      <c r="A4827" t="s">
        <v>1332</v>
      </c>
      <c r="B4827" t="s">
        <v>1332</v>
      </c>
      <c r="C4827" t="s">
        <v>1380</v>
      </c>
      <c r="D4827" t="s">
        <v>1887</v>
      </c>
      <c r="E4827" t="s">
        <v>1332</v>
      </c>
      <c r="I4827" t="s">
        <v>1335</v>
      </c>
      <c r="J4827">
        <v>200</v>
      </c>
      <c r="K4827" t="s">
        <v>2787</v>
      </c>
      <c r="L4827" s="42">
        <v>46021</v>
      </c>
      <c r="N4827">
        <v>46068</v>
      </c>
      <c r="P4827" t="s">
        <v>1337</v>
      </c>
      <c r="Q4827" t="s">
        <v>2787</v>
      </c>
      <c r="R4827" t="s">
        <v>1339</v>
      </c>
      <c r="S4827" t="s">
        <v>1332</v>
      </c>
      <c r="U4827" t="s">
        <v>1340</v>
      </c>
      <c r="V4827" t="s">
        <v>1402</v>
      </c>
      <c r="W4827" t="s">
        <v>1339</v>
      </c>
      <c r="X4827">
        <v>46059</v>
      </c>
      <c r="Y4827" t="s">
        <v>2874</v>
      </c>
      <c r="AC4827" t="s">
        <v>1343</v>
      </c>
      <c r="AF4827" t="s">
        <v>1343</v>
      </c>
      <c r="AI4827" t="s">
        <v>1339</v>
      </c>
      <c r="AJ4827" t="s">
        <v>1332</v>
      </c>
      <c r="AL4827">
        <v>0</v>
      </c>
      <c r="AM4827">
        <v>0</v>
      </c>
      <c r="AN4827">
        <v>0</v>
      </c>
      <c r="AO4827">
        <v>0</v>
      </c>
    </row>
    <row r="4828" spans="1:41" x14ac:dyDescent="0.3">
      <c r="A4828" t="s">
        <v>1332</v>
      </c>
      <c r="B4828" t="s">
        <v>1379</v>
      </c>
      <c r="C4828" t="s">
        <v>1380</v>
      </c>
      <c r="D4828" t="s">
        <v>2309</v>
      </c>
      <c r="E4828" t="s">
        <v>2310</v>
      </c>
      <c r="I4828" t="s">
        <v>1335</v>
      </c>
      <c r="J4828">
        <v>0</v>
      </c>
      <c r="K4828" t="s">
        <v>2875</v>
      </c>
      <c r="L4828" s="42">
        <v>46021</v>
      </c>
      <c r="N4828">
        <v>46068</v>
      </c>
      <c r="P4828" t="s">
        <v>1337</v>
      </c>
      <c r="Q4828" t="s">
        <v>2875</v>
      </c>
      <c r="R4828" t="s">
        <v>1358</v>
      </c>
      <c r="S4828" t="s">
        <v>1332</v>
      </c>
      <c r="U4828" t="s">
        <v>1537</v>
      </c>
      <c r="V4828" t="s">
        <v>1402</v>
      </c>
      <c r="W4828" t="s">
        <v>1358</v>
      </c>
      <c r="AC4828" t="s">
        <v>1343</v>
      </c>
      <c r="AF4828" t="s">
        <v>1343</v>
      </c>
      <c r="AI4828" t="s">
        <v>1358</v>
      </c>
      <c r="AJ4828">
        <v>0</v>
      </c>
      <c r="AL4828">
        <v>0</v>
      </c>
      <c r="AM4828" t="s">
        <v>1332</v>
      </c>
      <c r="AN4828">
        <v>0</v>
      </c>
      <c r="AO4828">
        <v>0</v>
      </c>
    </row>
    <row r="4829" spans="1:41" x14ac:dyDescent="0.3">
      <c r="A4829" t="s">
        <v>1384</v>
      </c>
      <c r="B4829" t="s">
        <v>1379</v>
      </c>
      <c r="C4829" t="s">
        <v>1380</v>
      </c>
      <c r="D4829" t="s">
        <v>2309</v>
      </c>
      <c r="E4829" t="s">
        <v>2310</v>
      </c>
      <c r="I4829" t="s">
        <v>1369</v>
      </c>
      <c r="J4829">
        <v>0</v>
      </c>
      <c r="K4829" t="s">
        <v>2875</v>
      </c>
      <c r="L4829" s="42">
        <v>46021</v>
      </c>
      <c r="N4829">
        <v>46068</v>
      </c>
      <c r="P4829" t="s">
        <v>1337</v>
      </c>
      <c r="Q4829" t="s">
        <v>2875</v>
      </c>
      <c r="R4829" t="s">
        <v>1358</v>
      </c>
      <c r="S4829" t="s">
        <v>1332</v>
      </c>
      <c r="U4829" t="s">
        <v>1537</v>
      </c>
      <c r="V4829" t="s">
        <v>1402</v>
      </c>
      <c r="W4829" t="s">
        <v>1358</v>
      </c>
      <c r="AC4829" t="s">
        <v>1343</v>
      </c>
      <c r="AF4829" t="s">
        <v>1343</v>
      </c>
      <c r="AI4829" t="s">
        <v>1358</v>
      </c>
      <c r="AJ4829">
        <v>0</v>
      </c>
      <c r="AL4829">
        <v>0</v>
      </c>
      <c r="AM4829" t="s">
        <v>1332</v>
      </c>
      <c r="AN4829">
        <v>0</v>
      </c>
      <c r="AO4829">
        <v>0</v>
      </c>
    </row>
    <row r="4830" spans="1:41" hidden="1" x14ac:dyDescent="0.3">
      <c r="A4830" t="s">
        <v>1332</v>
      </c>
      <c r="B4830" t="s">
        <v>1332</v>
      </c>
      <c r="C4830" t="s">
        <v>205</v>
      </c>
      <c r="D4830" t="s">
        <v>4033</v>
      </c>
      <c r="E4830">
        <v>2026003</v>
      </c>
      <c r="F4830" t="s">
        <v>8156</v>
      </c>
      <c r="I4830" t="s">
        <v>1335</v>
      </c>
      <c r="J4830">
        <v>450</v>
      </c>
      <c r="K4830" t="s">
        <v>3643</v>
      </c>
      <c r="L4830">
        <v>46120</v>
      </c>
      <c r="N4830">
        <v>46157</v>
      </c>
      <c r="P4830" t="s">
        <v>1337</v>
      </c>
      <c r="Q4830" t="s">
        <v>4431</v>
      </c>
      <c r="R4830" t="s">
        <v>1781</v>
      </c>
      <c r="S4830" t="s">
        <v>1332</v>
      </c>
      <c r="U4830" t="s">
        <v>1340</v>
      </c>
      <c r="V4830" t="s">
        <v>1341</v>
      </c>
      <c r="W4830" t="s">
        <v>1355</v>
      </c>
      <c r="AC4830" t="s">
        <v>1343</v>
      </c>
      <c r="AF4830" t="s">
        <v>1343</v>
      </c>
      <c r="AI4830">
        <v>27</v>
      </c>
      <c r="AJ4830">
        <v>495</v>
      </c>
      <c r="AL4830">
        <v>0</v>
      </c>
      <c r="AM4830" t="s">
        <v>1332</v>
      </c>
      <c r="AN4830">
        <v>0</v>
      </c>
      <c r="AO4830">
        <v>0</v>
      </c>
    </row>
    <row r="4831" spans="1:41" hidden="1" x14ac:dyDescent="0.3">
      <c r="A4831" t="s">
        <v>1332</v>
      </c>
      <c r="B4831" t="s">
        <v>1332</v>
      </c>
      <c r="C4831" t="s">
        <v>205</v>
      </c>
      <c r="D4831" t="s">
        <v>3708</v>
      </c>
      <c r="E4831">
        <v>2025322</v>
      </c>
      <c r="I4831" t="s">
        <v>1335</v>
      </c>
      <c r="J4831">
        <v>150</v>
      </c>
      <c r="K4831" t="s">
        <v>3919</v>
      </c>
      <c r="L4831">
        <v>46057</v>
      </c>
      <c r="N4831">
        <v>46111</v>
      </c>
      <c r="O4831" t="s">
        <v>1337</v>
      </c>
      <c r="P4831" t="s">
        <v>1337</v>
      </c>
      <c r="Q4831" t="s">
        <v>3920</v>
      </c>
      <c r="R4831" t="s">
        <v>1339</v>
      </c>
      <c r="S4831" t="s">
        <v>1332</v>
      </c>
      <c r="U4831" t="s">
        <v>1340</v>
      </c>
      <c r="V4831" t="s">
        <v>1341</v>
      </c>
      <c r="W4831" t="s">
        <v>1339</v>
      </c>
      <c r="X4831">
        <v>46118</v>
      </c>
      <c r="Y4831" t="s">
        <v>3921</v>
      </c>
      <c r="AC4831" t="s">
        <v>1343</v>
      </c>
      <c r="AF4831" t="s">
        <v>1343</v>
      </c>
      <c r="AI4831" t="s">
        <v>1339</v>
      </c>
      <c r="AJ4831">
        <v>240</v>
      </c>
      <c r="AL4831">
        <v>0</v>
      </c>
      <c r="AM4831">
        <v>0</v>
      </c>
      <c r="AN4831">
        <v>0</v>
      </c>
      <c r="AO4831">
        <v>0</v>
      </c>
    </row>
    <row r="4832" spans="1:41" hidden="1" x14ac:dyDescent="0.3">
      <c r="A4832" t="s">
        <v>1332</v>
      </c>
      <c r="B4832" t="s">
        <v>1332</v>
      </c>
      <c r="C4832" t="s">
        <v>205</v>
      </c>
      <c r="D4832" t="s">
        <v>3692</v>
      </c>
      <c r="E4832">
        <v>2026005</v>
      </c>
      <c r="I4832" t="s">
        <v>1335</v>
      </c>
      <c r="J4832">
        <v>150</v>
      </c>
      <c r="K4832" t="s">
        <v>3919</v>
      </c>
      <c r="L4832">
        <v>46057</v>
      </c>
      <c r="N4832">
        <v>46111</v>
      </c>
      <c r="O4832" t="s">
        <v>1337</v>
      </c>
      <c r="P4832" t="s">
        <v>1337</v>
      </c>
      <c r="Q4832" t="s">
        <v>3920</v>
      </c>
      <c r="R4832" t="s">
        <v>1339</v>
      </c>
      <c r="S4832" t="s">
        <v>1332</v>
      </c>
      <c r="U4832" t="s">
        <v>1340</v>
      </c>
      <c r="V4832" t="s">
        <v>1341</v>
      </c>
      <c r="W4832" t="s">
        <v>1339</v>
      </c>
      <c r="X4832">
        <v>46124</v>
      </c>
      <c r="Y4832" t="s">
        <v>3922</v>
      </c>
      <c r="AC4832" t="s">
        <v>1343</v>
      </c>
      <c r="AF4832" t="s">
        <v>1343</v>
      </c>
      <c r="AI4832" t="s">
        <v>1339</v>
      </c>
      <c r="AJ4832">
        <v>260</v>
      </c>
      <c r="AL4832">
        <v>0</v>
      </c>
      <c r="AM4832">
        <v>0</v>
      </c>
      <c r="AN4832">
        <v>0</v>
      </c>
      <c r="AO4832">
        <v>0</v>
      </c>
    </row>
    <row r="4833" spans="1:41" hidden="1" x14ac:dyDescent="0.3">
      <c r="A4833" t="s">
        <v>1332</v>
      </c>
      <c r="B4833" t="s">
        <v>1332</v>
      </c>
      <c r="C4833" t="s">
        <v>1371</v>
      </c>
      <c r="D4833" t="s">
        <v>1438</v>
      </c>
      <c r="E4833">
        <v>2025933</v>
      </c>
      <c r="I4833" t="s">
        <v>1335</v>
      </c>
      <c r="J4833">
        <v>0</v>
      </c>
      <c r="K4833" t="s">
        <v>4545</v>
      </c>
      <c r="L4833">
        <v>46084</v>
      </c>
      <c r="N4833">
        <v>46112</v>
      </c>
      <c r="P4833" t="s">
        <v>1361</v>
      </c>
      <c r="Q4833" t="s">
        <v>4546</v>
      </c>
      <c r="R4833" t="s">
        <v>1339</v>
      </c>
      <c r="S4833" t="s">
        <v>1332</v>
      </c>
      <c r="U4833" t="s">
        <v>1537</v>
      </c>
      <c r="V4833" t="s">
        <v>1341</v>
      </c>
      <c r="W4833" t="s">
        <v>1339</v>
      </c>
      <c r="X4833">
        <v>46112</v>
      </c>
      <c r="Y4833" t="s">
        <v>4547</v>
      </c>
      <c r="Z4833">
        <v>32</v>
      </c>
      <c r="AA4833">
        <v>7</v>
      </c>
      <c r="AB4833">
        <v>3</v>
      </c>
      <c r="AC4833" t="s">
        <v>1343</v>
      </c>
      <c r="AF4833" t="s">
        <v>1343</v>
      </c>
      <c r="AI4833" t="s">
        <v>1339</v>
      </c>
      <c r="AJ4833">
        <v>50</v>
      </c>
      <c r="AL4833">
        <v>32</v>
      </c>
      <c r="AM4833">
        <v>32</v>
      </c>
      <c r="AN4833">
        <v>0.21875</v>
      </c>
      <c r="AO4833">
        <v>1.5625</v>
      </c>
    </row>
    <row r="4834" spans="1:41" hidden="1" x14ac:dyDescent="0.3">
      <c r="A4834" t="s">
        <v>1332</v>
      </c>
      <c r="B4834" t="s">
        <v>1332</v>
      </c>
      <c r="C4834" t="s">
        <v>1371</v>
      </c>
      <c r="D4834" t="s">
        <v>1755</v>
      </c>
      <c r="E4834">
        <v>2025329</v>
      </c>
      <c r="I4834" t="s">
        <v>1335</v>
      </c>
      <c r="J4834">
        <v>0</v>
      </c>
      <c r="K4834" t="s">
        <v>4545</v>
      </c>
      <c r="L4834">
        <v>46084</v>
      </c>
      <c r="N4834">
        <v>46112</v>
      </c>
      <c r="P4834" t="s">
        <v>1361</v>
      </c>
      <c r="Q4834" t="s">
        <v>4546</v>
      </c>
      <c r="R4834" t="s">
        <v>1339</v>
      </c>
      <c r="S4834" t="s">
        <v>1332</v>
      </c>
      <c r="U4834" t="s">
        <v>1537</v>
      </c>
      <c r="V4834" t="s">
        <v>1341</v>
      </c>
      <c r="W4834" t="s">
        <v>1339</v>
      </c>
      <c r="X4834">
        <v>46112</v>
      </c>
      <c r="Y4834" t="s">
        <v>4547</v>
      </c>
      <c r="Z4834">
        <v>32</v>
      </c>
      <c r="AA4834">
        <v>7</v>
      </c>
      <c r="AB4834">
        <v>3</v>
      </c>
      <c r="AC4834" t="s">
        <v>1343</v>
      </c>
      <c r="AF4834" t="s">
        <v>1343</v>
      </c>
      <c r="AI4834" t="s">
        <v>1339</v>
      </c>
      <c r="AJ4834">
        <v>52</v>
      </c>
      <c r="AL4834" t="s">
        <v>1332</v>
      </c>
      <c r="AM4834" t="s">
        <v>1332</v>
      </c>
      <c r="AN4834">
        <v>0.21875</v>
      </c>
      <c r="AO4834">
        <v>0</v>
      </c>
    </row>
    <row r="4835" spans="1:41" hidden="1" x14ac:dyDescent="0.3">
      <c r="A4835" t="s">
        <v>1332</v>
      </c>
      <c r="B4835" t="s">
        <v>1332</v>
      </c>
      <c r="C4835" t="s">
        <v>1359</v>
      </c>
      <c r="D4835" t="s">
        <v>2962</v>
      </c>
      <c r="E4835">
        <v>2025945</v>
      </c>
      <c r="F4835" t="s">
        <v>5955</v>
      </c>
      <c r="G4835" t="s">
        <v>5956</v>
      </c>
      <c r="I4835" t="s">
        <v>1335</v>
      </c>
      <c r="J4835">
        <v>180</v>
      </c>
      <c r="K4835" t="s">
        <v>4545</v>
      </c>
      <c r="L4835">
        <v>46094</v>
      </c>
      <c r="N4835">
        <v>46132</v>
      </c>
      <c r="P4835" t="s">
        <v>1361</v>
      </c>
      <c r="Q4835" t="s">
        <v>4546</v>
      </c>
      <c r="R4835" t="s">
        <v>3490</v>
      </c>
      <c r="S4835" t="s">
        <v>1332</v>
      </c>
      <c r="U4835" t="s">
        <v>1340</v>
      </c>
      <c r="V4835" t="s">
        <v>1341</v>
      </c>
      <c r="W4835" t="s">
        <v>1355</v>
      </c>
      <c r="AC4835" t="s">
        <v>1343</v>
      </c>
      <c r="AF4835" t="s">
        <v>1343</v>
      </c>
      <c r="AI4835">
        <v>2</v>
      </c>
      <c r="AJ4835">
        <v>240</v>
      </c>
      <c r="AL4835">
        <v>0</v>
      </c>
      <c r="AM4835" t="s">
        <v>1332</v>
      </c>
      <c r="AN4835">
        <v>0</v>
      </c>
      <c r="AO4835">
        <v>0</v>
      </c>
    </row>
    <row r="4836" spans="1:41" hidden="1" x14ac:dyDescent="0.3">
      <c r="A4836" t="s">
        <v>1332</v>
      </c>
      <c r="B4836" t="s">
        <v>1332</v>
      </c>
      <c r="C4836" t="s">
        <v>1371</v>
      </c>
      <c r="D4836" t="s">
        <v>2120</v>
      </c>
      <c r="E4836">
        <v>2024878</v>
      </c>
      <c r="I4836" t="s">
        <v>1335</v>
      </c>
      <c r="J4836">
        <v>500</v>
      </c>
      <c r="K4836" t="s">
        <v>2805</v>
      </c>
      <c r="L4836">
        <v>46020</v>
      </c>
      <c r="N4836">
        <v>46068</v>
      </c>
      <c r="P4836" t="s">
        <v>1420</v>
      </c>
      <c r="Q4836" t="s">
        <v>2806</v>
      </c>
      <c r="R4836" t="s">
        <v>1339</v>
      </c>
      <c r="S4836" t="s">
        <v>1332</v>
      </c>
      <c r="U4836" t="s">
        <v>1340</v>
      </c>
      <c r="V4836" t="s">
        <v>1341</v>
      </c>
      <c r="W4836" t="s">
        <v>1339</v>
      </c>
      <c r="X4836">
        <v>46029</v>
      </c>
      <c r="Y4836" t="s">
        <v>2807</v>
      </c>
      <c r="AC4836" t="s">
        <v>1343</v>
      </c>
      <c r="AF4836" t="s">
        <v>1343</v>
      </c>
      <c r="AI4836" t="s">
        <v>1339</v>
      </c>
      <c r="AJ4836">
        <v>575</v>
      </c>
      <c r="AL4836">
        <v>0</v>
      </c>
      <c r="AM4836">
        <v>0</v>
      </c>
      <c r="AN4836">
        <v>0</v>
      </c>
      <c r="AO4836">
        <v>0</v>
      </c>
    </row>
    <row r="4837" spans="1:41" hidden="1" x14ac:dyDescent="0.3">
      <c r="A4837" t="s">
        <v>1332</v>
      </c>
      <c r="B4837" t="s">
        <v>1332</v>
      </c>
      <c r="C4837" t="s">
        <v>1359</v>
      </c>
      <c r="D4837" t="s">
        <v>2519</v>
      </c>
      <c r="E4837">
        <v>2025317</v>
      </c>
      <c r="F4837" t="s">
        <v>7550</v>
      </c>
      <c r="G4837" t="s">
        <v>7551</v>
      </c>
      <c r="I4837" t="s">
        <v>1335</v>
      </c>
      <c r="J4837">
        <v>100</v>
      </c>
      <c r="K4837" t="s">
        <v>7552</v>
      </c>
      <c r="L4837">
        <v>46112</v>
      </c>
      <c r="N4837">
        <v>46157</v>
      </c>
      <c r="P4837" t="s">
        <v>1361</v>
      </c>
      <c r="Q4837" t="s">
        <v>7553</v>
      </c>
      <c r="R4837" t="s">
        <v>1339</v>
      </c>
      <c r="S4837" t="s">
        <v>1332</v>
      </c>
      <c r="U4837" t="s">
        <v>1340</v>
      </c>
      <c r="V4837" t="s">
        <v>1341</v>
      </c>
      <c r="W4837" t="s">
        <v>1339</v>
      </c>
      <c r="X4837">
        <v>46123</v>
      </c>
      <c r="Y4837" t="s">
        <v>7554</v>
      </c>
      <c r="AC4837" t="s">
        <v>1343</v>
      </c>
      <c r="AF4837" t="s">
        <v>1343</v>
      </c>
      <c r="AI4837" t="s">
        <v>1339</v>
      </c>
      <c r="AJ4837">
        <v>150</v>
      </c>
      <c r="AL4837">
        <v>0</v>
      </c>
      <c r="AM4837">
        <v>0</v>
      </c>
      <c r="AN4837">
        <v>0</v>
      </c>
      <c r="AO4837">
        <v>0</v>
      </c>
    </row>
    <row r="4838" spans="1:41" hidden="1" x14ac:dyDescent="0.3">
      <c r="A4838" t="s">
        <v>1332</v>
      </c>
      <c r="B4838" t="s">
        <v>1332</v>
      </c>
      <c r="C4838" t="s">
        <v>1359</v>
      </c>
      <c r="D4838" t="s">
        <v>1755</v>
      </c>
      <c r="E4838">
        <v>2025329</v>
      </c>
      <c r="F4838" t="s">
        <v>7550</v>
      </c>
      <c r="G4838" t="s">
        <v>4636</v>
      </c>
      <c r="I4838" t="s">
        <v>1335</v>
      </c>
      <c r="J4838">
        <v>0</v>
      </c>
      <c r="K4838" t="s">
        <v>7552</v>
      </c>
      <c r="L4838">
        <v>46112</v>
      </c>
      <c r="N4838">
        <v>46157</v>
      </c>
      <c r="P4838" t="s">
        <v>1361</v>
      </c>
      <c r="Q4838" t="s">
        <v>7553</v>
      </c>
      <c r="R4838" t="s">
        <v>1339</v>
      </c>
      <c r="S4838" t="s">
        <v>1332</v>
      </c>
      <c r="U4838" t="s">
        <v>1340</v>
      </c>
      <c r="V4838" t="s">
        <v>1341</v>
      </c>
      <c r="W4838" t="s">
        <v>1339</v>
      </c>
      <c r="X4838">
        <v>46123</v>
      </c>
      <c r="Y4838" t="s">
        <v>7554</v>
      </c>
      <c r="AC4838" t="s">
        <v>1343</v>
      </c>
      <c r="AF4838" t="s">
        <v>1343</v>
      </c>
      <c r="AI4838" t="s">
        <v>1339</v>
      </c>
      <c r="AJ4838">
        <v>52</v>
      </c>
      <c r="AL4838" t="s">
        <v>1332</v>
      </c>
      <c r="AM4838" t="s">
        <v>1332</v>
      </c>
      <c r="AN4838">
        <v>0</v>
      </c>
      <c r="AO4838">
        <v>0</v>
      </c>
    </row>
    <row r="4839" spans="1:41" hidden="1" x14ac:dyDescent="0.3">
      <c r="A4839" t="s">
        <v>1332</v>
      </c>
      <c r="B4839" t="s">
        <v>1332</v>
      </c>
      <c r="C4839" t="s">
        <v>39</v>
      </c>
      <c r="D4839" t="s">
        <v>1438</v>
      </c>
      <c r="E4839">
        <v>2025933</v>
      </c>
      <c r="I4839" t="s">
        <v>1335</v>
      </c>
      <c r="J4839">
        <v>100</v>
      </c>
      <c r="K4839" t="s">
        <v>1511</v>
      </c>
      <c r="L4839">
        <v>46011</v>
      </c>
      <c r="N4839">
        <v>46053</v>
      </c>
      <c r="P4839" t="s">
        <v>1337</v>
      </c>
      <c r="Q4839" t="s">
        <v>1512</v>
      </c>
      <c r="R4839" t="s">
        <v>1339</v>
      </c>
      <c r="S4839" t="s">
        <v>1332</v>
      </c>
      <c r="U4839" t="s">
        <v>1340</v>
      </c>
      <c r="V4839" t="s">
        <v>1402</v>
      </c>
      <c r="W4839" t="s">
        <v>1339</v>
      </c>
      <c r="X4839">
        <v>46080</v>
      </c>
      <c r="Y4839" t="s">
        <v>1513</v>
      </c>
      <c r="Z4839">
        <v>140</v>
      </c>
      <c r="AA4839">
        <v>45</v>
      </c>
      <c r="AB4839">
        <v>22</v>
      </c>
      <c r="AC4839" t="s">
        <v>1343</v>
      </c>
      <c r="AF4839" t="s">
        <v>1343</v>
      </c>
      <c r="AI4839" t="s">
        <v>1339</v>
      </c>
      <c r="AJ4839">
        <v>150</v>
      </c>
      <c r="AL4839">
        <v>140</v>
      </c>
      <c r="AM4839">
        <v>140</v>
      </c>
      <c r="AN4839">
        <v>0.32142857142857101</v>
      </c>
      <c r="AO4839">
        <v>1.0714285714285701</v>
      </c>
    </row>
    <row r="4840" spans="1:41" hidden="1" x14ac:dyDescent="0.3">
      <c r="A4840" t="s">
        <v>1332</v>
      </c>
      <c r="B4840" t="s">
        <v>1332</v>
      </c>
      <c r="C4840" t="s">
        <v>39</v>
      </c>
      <c r="D4840" t="s">
        <v>1755</v>
      </c>
      <c r="E4840">
        <v>2025329</v>
      </c>
      <c r="I4840" t="s">
        <v>1335</v>
      </c>
      <c r="J4840">
        <v>0</v>
      </c>
      <c r="K4840" t="s">
        <v>1511</v>
      </c>
      <c r="L4840">
        <v>46011</v>
      </c>
      <c r="N4840">
        <v>46053</v>
      </c>
      <c r="P4840" t="s">
        <v>1337</v>
      </c>
      <c r="Q4840" t="s">
        <v>1512</v>
      </c>
      <c r="R4840" t="s">
        <v>1339</v>
      </c>
      <c r="S4840" t="s">
        <v>1332</v>
      </c>
      <c r="U4840" t="s">
        <v>1340</v>
      </c>
      <c r="V4840" t="s">
        <v>1341</v>
      </c>
      <c r="W4840" t="s">
        <v>1339</v>
      </c>
      <c r="X4840">
        <v>46080</v>
      </c>
      <c r="Y4840" t="s">
        <v>1513</v>
      </c>
      <c r="Z4840">
        <v>140</v>
      </c>
      <c r="AA4840">
        <v>45</v>
      </c>
      <c r="AB4840">
        <v>22</v>
      </c>
      <c r="AC4840" t="s">
        <v>1343</v>
      </c>
      <c r="AF4840" t="s">
        <v>1343</v>
      </c>
      <c r="AI4840" t="s">
        <v>1339</v>
      </c>
      <c r="AJ4840">
        <v>52</v>
      </c>
      <c r="AL4840" t="s">
        <v>1332</v>
      </c>
      <c r="AM4840" t="s">
        <v>1332</v>
      </c>
      <c r="AN4840">
        <v>0.32142857142857101</v>
      </c>
      <c r="AO4840">
        <v>0</v>
      </c>
    </row>
    <row r="4841" spans="1:41" hidden="1" x14ac:dyDescent="0.3">
      <c r="A4841" t="s">
        <v>1332</v>
      </c>
      <c r="B4841" t="s">
        <v>1332</v>
      </c>
      <c r="C4841" t="s">
        <v>1359</v>
      </c>
      <c r="D4841" t="s">
        <v>4347</v>
      </c>
      <c r="E4841">
        <v>2025310</v>
      </c>
      <c r="F4841" t="s">
        <v>5145</v>
      </c>
      <c r="G4841" t="s">
        <v>5146</v>
      </c>
      <c r="I4841" t="s">
        <v>1335</v>
      </c>
      <c r="J4841">
        <v>700</v>
      </c>
      <c r="K4841" t="s">
        <v>5147</v>
      </c>
      <c r="L4841">
        <v>46087</v>
      </c>
      <c r="N4841">
        <v>46122</v>
      </c>
      <c r="P4841" t="s">
        <v>1337</v>
      </c>
      <c r="Q4841" t="s">
        <v>5148</v>
      </c>
      <c r="R4841" t="s">
        <v>1339</v>
      </c>
      <c r="S4841" t="s">
        <v>1332</v>
      </c>
      <c r="U4841" t="s">
        <v>1340</v>
      </c>
      <c r="V4841" t="s">
        <v>1341</v>
      </c>
      <c r="W4841" t="s">
        <v>1339</v>
      </c>
      <c r="X4841">
        <v>46114</v>
      </c>
      <c r="Y4841" t="s">
        <v>5149</v>
      </c>
      <c r="Z4841">
        <v>50</v>
      </c>
      <c r="AA4841">
        <v>28</v>
      </c>
      <c r="AB4841">
        <v>2</v>
      </c>
      <c r="AC4841" t="s">
        <v>1343</v>
      </c>
      <c r="AF4841" t="s">
        <v>1343</v>
      </c>
      <c r="AI4841" t="s">
        <v>1339</v>
      </c>
      <c r="AJ4841">
        <v>765</v>
      </c>
      <c r="AL4841">
        <v>50</v>
      </c>
      <c r="AM4841">
        <v>50</v>
      </c>
      <c r="AN4841">
        <v>0.56000000000000005</v>
      </c>
      <c r="AO4841">
        <v>15.3</v>
      </c>
    </row>
    <row r="4842" spans="1:41" hidden="1" x14ac:dyDescent="0.3">
      <c r="A4842" t="s">
        <v>1332</v>
      </c>
      <c r="B4842" t="s">
        <v>1332</v>
      </c>
      <c r="C4842" t="s">
        <v>47</v>
      </c>
      <c r="D4842" t="s">
        <v>7158</v>
      </c>
      <c r="E4842" t="s">
        <v>7159</v>
      </c>
      <c r="F4842" t="s">
        <v>7902</v>
      </c>
      <c r="I4842" t="s">
        <v>1335</v>
      </c>
      <c r="J4842">
        <v>0</v>
      </c>
      <c r="K4842" t="s">
        <v>7907</v>
      </c>
      <c r="L4842">
        <v>46112</v>
      </c>
      <c r="N4842">
        <v>46157</v>
      </c>
      <c r="P4842" t="s">
        <v>1420</v>
      </c>
      <c r="Q4842" t="s">
        <v>7904</v>
      </c>
      <c r="R4842" t="s">
        <v>1781</v>
      </c>
      <c r="S4842" t="s">
        <v>1332</v>
      </c>
      <c r="U4842" t="s">
        <v>1340</v>
      </c>
      <c r="V4842" t="s">
        <v>1341</v>
      </c>
      <c r="W4842" t="s">
        <v>1355</v>
      </c>
      <c r="AC4842" t="s">
        <v>1343</v>
      </c>
      <c r="AF4842" t="s">
        <v>1343</v>
      </c>
      <c r="AI4842">
        <v>27</v>
      </c>
      <c r="AJ4842">
        <v>35</v>
      </c>
      <c r="AL4842">
        <v>0</v>
      </c>
      <c r="AM4842" t="s">
        <v>1332</v>
      </c>
      <c r="AN4842">
        <v>0</v>
      </c>
      <c r="AO4842">
        <v>0</v>
      </c>
    </row>
    <row r="4843" spans="1:41" hidden="1" x14ac:dyDescent="0.3">
      <c r="A4843" t="s">
        <v>1332</v>
      </c>
      <c r="B4843" t="s">
        <v>1332</v>
      </c>
      <c r="C4843" t="s">
        <v>47</v>
      </c>
      <c r="D4843" t="s">
        <v>7165</v>
      </c>
      <c r="E4843" t="s">
        <v>7166</v>
      </c>
      <c r="F4843" t="s">
        <v>7902</v>
      </c>
      <c r="I4843" t="s">
        <v>1335</v>
      </c>
      <c r="J4843">
        <v>0</v>
      </c>
      <c r="K4843" t="s">
        <v>7906</v>
      </c>
      <c r="L4843">
        <v>46112</v>
      </c>
      <c r="N4843">
        <v>46157</v>
      </c>
      <c r="P4843" t="s">
        <v>1420</v>
      </c>
      <c r="Q4843" t="s">
        <v>7904</v>
      </c>
      <c r="R4843" t="s">
        <v>1781</v>
      </c>
      <c r="S4843" t="s">
        <v>1332</v>
      </c>
      <c r="U4843" t="s">
        <v>1340</v>
      </c>
      <c r="V4843" t="s">
        <v>1341</v>
      </c>
      <c r="W4843" t="s">
        <v>1355</v>
      </c>
      <c r="AC4843" t="s">
        <v>1343</v>
      </c>
      <c r="AF4843" t="s">
        <v>1343</v>
      </c>
      <c r="AI4843">
        <v>27</v>
      </c>
      <c r="AJ4843">
        <v>0</v>
      </c>
      <c r="AL4843">
        <v>0</v>
      </c>
      <c r="AM4843" t="s">
        <v>1332</v>
      </c>
      <c r="AN4843">
        <v>0</v>
      </c>
      <c r="AO4843">
        <v>0</v>
      </c>
    </row>
    <row r="4844" spans="1:41" hidden="1" x14ac:dyDescent="0.3">
      <c r="A4844" t="s">
        <v>1332</v>
      </c>
      <c r="B4844" t="s">
        <v>1332</v>
      </c>
      <c r="C4844" t="s">
        <v>47</v>
      </c>
      <c r="D4844" t="s">
        <v>7163</v>
      </c>
      <c r="E4844" t="s">
        <v>7164</v>
      </c>
      <c r="F4844" t="s">
        <v>7902</v>
      </c>
      <c r="I4844" t="s">
        <v>1335</v>
      </c>
      <c r="J4844">
        <v>0</v>
      </c>
      <c r="K4844" t="s">
        <v>7905</v>
      </c>
      <c r="L4844">
        <v>46112</v>
      </c>
      <c r="N4844">
        <v>46157</v>
      </c>
      <c r="P4844" t="s">
        <v>1420</v>
      </c>
      <c r="Q4844" t="s">
        <v>7904</v>
      </c>
      <c r="R4844" t="s">
        <v>1781</v>
      </c>
      <c r="S4844" t="s">
        <v>1332</v>
      </c>
      <c r="U4844" t="s">
        <v>1340</v>
      </c>
      <c r="V4844" t="s">
        <v>1341</v>
      </c>
      <c r="W4844" t="s">
        <v>1355</v>
      </c>
      <c r="AC4844" t="s">
        <v>1343</v>
      </c>
      <c r="AF4844" t="s">
        <v>1343</v>
      </c>
      <c r="AI4844">
        <v>27</v>
      </c>
      <c r="AJ4844">
        <v>0</v>
      </c>
      <c r="AL4844">
        <v>0</v>
      </c>
      <c r="AM4844" t="s">
        <v>1332</v>
      </c>
      <c r="AN4844">
        <v>0</v>
      </c>
      <c r="AO4844">
        <v>0</v>
      </c>
    </row>
    <row r="4845" spans="1:41" hidden="1" x14ac:dyDescent="0.3">
      <c r="A4845" t="s">
        <v>1332</v>
      </c>
      <c r="B4845" t="s">
        <v>1332</v>
      </c>
      <c r="C4845" t="s">
        <v>47</v>
      </c>
      <c r="D4845" t="s">
        <v>6423</v>
      </c>
      <c r="E4845" t="s">
        <v>6424</v>
      </c>
      <c r="F4845" t="s">
        <v>7902</v>
      </c>
      <c r="I4845" t="s">
        <v>1335</v>
      </c>
      <c r="J4845">
        <v>1500</v>
      </c>
      <c r="K4845" t="s">
        <v>7903</v>
      </c>
      <c r="L4845">
        <v>46112</v>
      </c>
      <c r="N4845">
        <v>46157</v>
      </c>
      <c r="P4845" t="s">
        <v>1420</v>
      </c>
      <c r="Q4845" t="s">
        <v>7904</v>
      </c>
      <c r="R4845" t="s">
        <v>1781</v>
      </c>
      <c r="S4845" t="s">
        <v>1332</v>
      </c>
      <c r="U4845" t="s">
        <v>1340</v>
      </c>
      <c r="V4845" t="s">
        <v>1341</v>
      </c>
      <c r="W4845" t="s">
        <v>1355</v>
      </c>
      <c r="AC4845" t="s">
        <v>1343</v>
      </c>
      <c r="AF4845" t="s">
        <v>1408</v>
      </c>
      <c r="AI4845">
        <v>27</v>
      </c>
      <c r="AJ4845">
        <v>1530</v>
      </c>
      <c r="AL4845">
        <v>0</v>
      </c>
      <c r="AM4845" t="s">
        <v>1332</v>
      </c>
      <c r="AN4845">
        <v>0</v>
      </c>
      <c r="AO4845">
        <v>0</v>
      </c>
    </row>
    <row r="4846" spans="1:41" hidden="1" x14ac:dyDescent="0.3">
      <c r="C4846" t="s">
        <v>304</v>
      </c>
      <c r="D4846" t="s">
        <v>2519</v>
      </c>
      <c r="E4846">
        <v>2025317</v>
      </c>
      <c r="F4846" t="s">
        <v>8625</v>
      </c>
      <c r="G4846" t="s">
        <v>8626</v>
      </c>
      <c r="I4846" t="s">
        <v>1335</v>
      </c>
      <c r="J4846">
        <v>1500</v>
      </c>
      <c r="K4846" t="s">
        <v>7903</v>
      </c>
      <c r="L4846">
        <v>46126</v>
      </c>
      <c r="N4846">
        <v>46157</v>
      </c>
      <c r="P4846" t="s">
        <v>1337</v>
      </c>
      <c r="Q4846" t="s">
        <v>7904</v>
      </c>
      <c r="R4846" t="s">
        <v>1781</v>
      </c>
      <c r="U4846" t="s">
        <v>1340</v>
      </c>
      <c r="V4846" t="s">
        <v>1402</v>
      </c>
      <c r="W4846" t="s">
        <v>1355</v>
      </c>
      <c r="AC4846" t="s">
        <v>1343</v>
      </c>
      <c r="AF4846" t="s">
        <v>1408</v>
      </c>
      <c r="AI4846">
        <v>27</v>
      </c>
      <c r="AJ4846">
        <v>1550</v>
      </c>
      <c r="AL4846">
        <v>0</v>
      </c>
      <c r="AM4846" t="s">
        <v>1332</v>
      </c>
      <c r="AN4846">
        <v>0</v>
      </c>
      <c r="AO4846">
        <v>0</v>
      </c>
    </row>
    <row r="4847" spans="1:41" hidden="1" x14ac:dyDescent="0.3">
      <c r="C4847" t="s">
        <v>304</v>
      </c>
      <c r="D4847" t="s">
        <v>1755</v>
      </c>
      <c r="E4847">
        <v>2025329</v>
      </c>
      <c r="F4847" t="s">
        <v>8625</v>
      </c>
      <c r="G4847" t="s">
        <v>8626</v>
      </c>
      <c r="I4847" t="s">
        <v>1335</v>
      </c>
      <c r="J4847">
        <v>0</v>
      </c>
      <c r="K4847" t="s">
        <v>7903</v>
      </c>
      <c r="L4847">
        <v>46126</v>
      </c>
      <c r="N4847">
        <v>46157</v>
      </c>
      <c r="P4847" t="s">
        <v>1337</v>
      </c>
      <c r="Q4847" t="s">
        <v>7904</v>
      </c>
      <c r="R4847" t="s">
        <v>1781</v>
      </c>
      <c r="U4847" t="s">
        <v>1340</v>
      </c>
      <c r="V4847" t="s">
        <v>1402</v>
      </c>
      <c r="W4847" t="s">
        <v>1355</v>
      </c>
      <c r="AC4847" t="s">
        <v>1343</v>
      </c>
      <c r="AF4847" t="s">
        <v>1343</v>
      </c>
      <c r="AI4847">
        <v>27</v>
      </c>
      <c r="AJ4847">
        <v>52</v>
      </c>
      <c r="AL4847">
        <v>0</v>
      </c>
      <c r="AM4847" t="s">
        <v>1332</v>
      </c>
      <c r="AN4847">
        <v>0</v>
      </c>
      <c r="AO4847">
        <v>0</v>
      </c>
    </row>
    <row r="4848" spans="1:41" hidden="1" x14ac:dyDescent="0.3">
      <c r="C4848" t="s">
        <v>39</v>
      </c>
      <c r="D4848" t="s">
        <v>2962</v>
      </c>
      <c r="E4848">
        <v>2025945</v>
      </c>
      <c r="F4848" t="s">
        <v>8625</v>
      </c>
      <c r="G4848" t="s">
        <v>8879</v>
      </c>
      <c r="I4848" t="s">
        <v>1335</v>
      </c>
      <c r="J4848">
        <v>1500</v>
      </c>
      <c r="K4848" t="s">
        <v>7903</v>
      </c>
      <c r="L4848">
        <v>46128</v>
      </c>
      <c r="N4848">
        <v>46172</v>
      </c>
      <c r="P4848" t="s">
        <v>1337</v>
      </c>
      <c r="Q4848" t="s">
        <v>7904</v>
      </c>
      <c r="U4848" t="s">
        <v>1340</v>
      </c>
      <c r="V4848" t="s">
        <v>1402</v>
      </c>
      <c r="W4848" t="s">
        <v>1355</v>
      </c>
      <c r="AC4848" t="s">
        <v>1343</v>
      </c>
      <c r="AF4848" t="s">
        <v>1408</v>
      </c>
      <c r="AI4848">
        <v>42</v>
      </c>
      <c r="AJ4848">
        <v>1560</v>
      </c>
      <c r="AL4848">
        <v>0</v>
      </c>
      <c r="AM4848" t="s">
        <v>1332</v>
      </c>
      <c r="AN4848">
        <v>0</v>
      </c>
      <c r="AO4848">
        <v>0</v>
      </c>
    </row>
    <row r="4849" spans="1:41" hidden="1" x14ac:dyDescent="0.3">
      <c r="C4849" t="s">
        <v>39</v>
      </c>
      <c r="D4849" t="s">
        <v>2962</v>
      </c>
      <c r="E4849">
        <v>2025945</v>
      </c>
      <c r="I4849" t="s">
        <v>1369</v>
      </c>
      <c r="J4849">
        <v>0</v>
      </c>
      <c r="K4849" t="s">
        <v>7903</v>
      </c>
      <c r="L4849">
        <v>46128</v>
      </c>
      <c r="N4849">
        <v>46172</v>
      </c>
      <c r="P4849" t="s">
        <v>1337</v>
      </c>
      <c r="Q4849" t="s">
        <v>7904</v>
      </c>
      <c r="U4849" t="s">
        <v>1340</v>
      </c>
      <c r="V4849" t="s">
        <v>1402</v>
      </c>
      <c r="W4849" t="s">
        <v>1355</v>
      </c>
      <c r="AC4849" t="s">
        <v>1343</v>
      </c>
      <c r="AF4849" t="s">
        <v>1343</v>
      </c>
      <c r="AI4849">
        <v>42</v>
      </c>
      <c r="AJ4849">
        <v>60</v>
      </c>
      <c r="AL4849">
        <v>0</v>
      </c>
      <c r="AM4849" t="s">
        <v>1332</v>
      </c>
      <c r="AN4849">
        <v>0</v>
      </c>
      <c r="AO4849">
        <v>0</v>
      </c>
    </row>
    <row r="4850" spans="1:41" hidden="1" x14ac:dyDescent="0.3">
      <c r="A4850" t="s">
        <v>1332</v>
      </c>
      <c r="B4850" t="s">
        <v>1332</v>
      </c>
      <c r="C4850" t="s">
        <v>205</v>
      </c>
      <c r="D4850" t="s">
        <v>1877</v>
      </c>
      <c r="E4850">
        <v>2025310</v>
      </c>
      <c r="I4850" t="s">
        <v>1335</v>
      </c>
      <c r="J4850">
        <v>60</v>
      </c>
      <c r="K4850" t="s">
        <v>1880</v>
      </c>
      <c r="L4850">
        <v>46009</v>
      </c>
      <c r="N4850">
        <v>46068</v>
      </c>
      <c r="P4850" t="s">
        <v>1337</v>
      </c>
      <c r="Q4850" t="s">
        <v>1881</v>
      </c>
      <c r="R4850" t="s">
        <v>1352</v>
      </c>
      <c r="S4850" t="s">
        <v>1353</v>
      </c>
      <c r="U4850" t="s">
        <v>1354</v>
      </c>
      <c r="V4850" t="s">
        <v>1341</v>
      </c>
      <c r="W4850" t="s">
        <v>1355</v>
      </c>
      <c r="AC4850" t="s">
        <v>1343</v>
      </c>
      <c r="AF4850" t="s">
        <v>1343</v>
      </c>
      <c r="AI4850" t="s">
        <v>1352</v>
      </c>
      <c r="AJ4850">
        <v>125</v>
      </c>
      <c r="AL4850">
        <v>0</v>
      </c>
      <c r="AM4850" t="s">
        <v>1332</v>
      </c>
      <c r="AN4850">
        <v>0</v>
      </c>
      <c r="AO4850">
        <v>0</v>
      </c>
    </row>
    <row r="4851" spans="1:41" hidden="1" x14ac:dyDescent="0.3">
      <c r="A4851" t="s">
        <v>1332</v>
      </c>
      <c r="B4851" t="s">
        <v>1332</v>
      </c>
      <c r="C4851" t="s">
        <v>205</v>
      </c>
      <c r="D4851" t="s">
        <v>2120</v>
      </c>
      <c r="E4851">
        <v>2024878</v>
      </c>
      <c r="I4851" t="s">
        <v>1335</v>
      </c>
      <c r="J4851">
        <v>60</v>
      </c>
      <c r="K4851" t="s">
        <v>1880</v>
      </c>
      <c r="L4851">
        <v>46009</v>
      </c>
      <c r="N4851">
        <v>46068</v>
      </c>
      <c r="P4851" t="s">
        <v>1337</v>
      </c>
      <c r="Q4851" t="s">
        <v>1881</v>
      </c>
      <c r="R4851" t="s">
        <v>1352</v>
      </c>
      <c r="S4851" t="s">
        <v>1353</v>
      </c>
      <c r="U4851" t="s">
        <v>1354</v>
      </c>
      <c r="V4851" t="s">
        <v>1341</v>
      </c>
      <c r="W4851" t="s">
        <v>1355</v>
      </c>
      <c r="AC4851" t="s">
        <v>1343</v>
      </c>
      <c r="AF4851" t="s">
        <v>1343</v>
      </c>
      <c r="AI4851" t="s">
        <v>1352</v>
      </c>
      <c r="AJ4851">
        <v>135</v>
      </c>
      <c r="AL4851">
        <v>0</v>
      </c>
      <c r="AM4851" t="s">
        <v>1332</v>
      </c>
      <c r="AN4851">
        <v>0</v>
      </c>
      <c r="AO4851">
        <v>0</v>
      </c>
    </row>
    <row r="4852" spans="1:41" hidden="1" x14ac:dyDescent="0.3">
      <c r="A4852" t="s">
        <v>1332</v>
      </c>
      <c r="B4852" t="s">
        <v>1379</v>
      </c>
      <c r="C4852" t="s">
        <v>205</v>
      </c>
      <c r="D4852" t="s">
        <v>1438</v>
      </c>
      <c r="E4852">
        <v>2025933</v>
      </c>
      <c r="I4852" t="s">
        <v>1335</v>
      </c>
      <c r="J4852">
        <v>320</v>
      </c>
      <c r="K4852" t="s">
        <v>3965</v>
      </c>
      <c r="L4852">
        <v>46058</v>
      </c>
      <c r="N4852">
        <v>46111</v>
      </c>
      <c r="P4852" t="s">
        <v>1337</v>
      </c>
      <c r="Q4852" t="s">
        <v>3966</v>
      </c>
      <c r="R4852" t="s">
        <v>1339</v>
      </c>
      <c r="S4852" t="s">
        <v>1353</v>
      </c>
      <c r="U4852" t="s">
        <v>1354</v>
      </c>
      <c r="V4852" t="s">
        <v>1341</v>
      </c>
      <c r="W4852" t="s">
        <v>1339</v>
      </c>
      <c r="X4852">
        <v>46095</v>
      </c>
      <c r="Y4852" t="s">
        <v>3967</v>
      </c>
      <c r="AC4852" t="s">
        <v>1343</v>
      </c>
      <c r="AF4852" t="s">
        <v>1343</v>
      </c>
      <c r="AI4852" t="s">
        <v>1339</v>
      </c>
      <c r="AJ4852">
        <v>370</v>
      </c>
      <c r="AL4852">
        <v>0</v>
      </c>
      <c r="AM4852">
        <v>0</v>
      </c>
      <c r="AN4852">
        <v>0</v>
      </c>
      <c r="AO4852">
        <v>0</v>
      </c>
    </row>
    <row r="4853" spans="1:41" hidden="1" x14ac:dyDescent="0.3">
      <c r="A4853" t="s">
        <v>1332</v>
      </c>
      <c r="B4853" t="s">
        <v>1379</v>
      </c>
      <c r="C4853" t="s">
        <v>205</v>
      </c>
      <c r="D4853" t="s">
        <v>2695</v>
      </c>
      <c r="E4853">
        <v>2025982</v>
      </c>
      <c r="I4853" t="s">
        <v>1335</v>
      </c>
      <c r="J4853">
        <v>0</v>
      </c>
      <c r="K4853" t="s">
        <v>3965</v>
      </c>
      <c r="L4853">
        <v>46058</v>
      </c>
      <c r="N4853">
        <v>46111</v>
      </c>
      <c r="P4853" t="s">
        <v>1337</v>
      </c>
      <c r="Q4853" t="s">
        <v>3966</v>
      </c>
      <c r="R4853" t="s">
        <v>1339</v>
      </c>
      <c r="S4853" t="s">
        <v>1353</v>
      </c>
      <c r="U4853" t="s">
        <v>1354</v>
      </c>
      <c r="V4853" t="s">
        <v>1341</v>
      </c>
      <c r="W4853" t="s">
        <v>1339</v>
      </c>
      <c r="X4853">
        <v>46095</v>
      </c>
      <c r="Y4853" t="s">
        <v>3967</v>
      </c>
      <c r="AC4853" t="s">
        <v>1343</v>
      </c>
      <c r="AF4853" t="s">
        <v>1343</v>
      </c>
      <c r="AI4853" t="s">
        <v>1339</v>
      </c>
      <c r="AJ4853">
        <v>35</v>
      </c>
      <c r="AL4853" t="s">
        <v>1332</v>
      </c>
      <c r="AM4853" t="s">
        <v>1332</v>
      </c>
      <c r="AN4853">
        <v>0</v>
      </c>
      <c r="AO4853">
        <v>0</v>
      </c>
    </row>
    <row r="4854" spans="1:41" hidden="1" x14ac:dyDescent="0.3">
      <c r="A4854" t="s">
        <v>1332</v>
      </c>
      <c r="B4854" t="s">
        <v>1379</v>
      </c>
      <c r="C4854" t="s">
        <v>205</v>
      </c>
      <c r="D4854" t="s">
        <v>3754</v>
      </c>
      <c r="E4854">
        <v>2026011</v>
      </c>
      <c r="I4854" t="s">
        <v>1335</v>
      </c>
      <c r="J4854">
        <v>320</v>
      </c>
      <c r="K4854" t="s">
        <v>3965</v>
      </c>
      <c r="L4854">
        <v>46058</v>
      </c>
      <c r="N4854">
        <v>46111</v>
      </c>
      <c r="P4854" t="s">
        <v>1337</v>
      </c>
      <c r="Q4854" t="s">
        <v>3966</v>
      </c>
      <c r="R4854" t="s">
        <v>1352</v>
      </c>
      <c r="S4854" t="s">
        <v>1353</v>
      </c>
      <c r="U4854" t="s">
        <v>1354</v>
      </c>
      <c r="V4854" t="s">
        <v>1341</v>
      </c>
      <c r="W4854" t="s">
        <v>1355</v>
      </c>
      <c r="AC4854" t="s">
        <v>1343</v>
      </c>
      <c r="AF4854" t="s">
        <v>1343</v>
      </c>
      <c r="AI4854" t="s">
        <v>1352</v>
      </c>
      <c r="AJ4854">
        <v>320</v>
      </c>
      <c r="AL4854">
        <v>0</v>
      </c>
      <c r="AM4854" t="s">
        <v>1332</v>
      </c>
      <c r="AN4854">
        <v>0</v>
      </c>
      <c r="AO4854">
        <v>0</v>
      </c>
    </row>
    <row r="4855" spans="1:41" hidden="1" x14ac:dyDescent="0.3">
      <c r="A4855" t="s">
        <v>1384</v>
      </c>
      <c r="B4855" t="s">
        <v>1379</v>
      </c>
      <c r="C4855" t="s">
        <v>205</v>
      </c>
      <c r="D4855" t="s">
        <v>1438</v>
      </c>
      <c r="E4855">
        <v>2025933</v>
      </c>
      <c r="I4855" t="s">
        <v>1369</v>
      </c>
      <c r="J4855">
        <v>0</v>
      </c>
      <c r="K4855" t="s">
        <v>3965</v>
      </c>
      <c r="L4855">
        <v>46058</v>
      </c>
      <c r="N4855">
        <v>46111</v>
      </c>
      <c r="P4855" t="s">
        <v>1337</v>
      </c>
      <c r="Q4855" t="s">
        <v>3966</v>
      </c>
      <c r="R4855" t="s">
        <v>1339</v>
      </c>
      <c r="S4855" t="s">
        <v>1353</v>
      </c>
      <c r="U4855" t="s">
        <v>1354</v>
      </c>
      <c r="V4855" t="s">
        <v>1341</v>
      </c>
      <c r="W4855" t="s">
        <v>1339</v>
      </c>
      <c r="X4855">
        <v>46095</v>
      </c>
      <c r="Y4855" t="s">
        <v>3968</v>
      </c>
      <c r="Z4855">
        <v>674</v>
      </c>
      <c r="AA4855">
        <v>28</v>
      </c>
      <c r="AB4855">
        <v>21</v>
      </c>
      <c r="AC4855" t="s">
        <v>1343</v>
      </c>
      <c r="AF4855" t="s">
        <v>1343</v>
      </c>
      <c r="AI4855" t="s">
        <v>1339</v>
      </c>
      <c r="AJ4855">
        <v>50</v>
      </c>
      <c r="AL4855">
        <v>674</v>
      </c>
      <c r="AM4855">
        <v>67.400000000000006</v>
      </c>
      <c r="AN4855">
        <v>4.1543026706231501E-2</v>
      </c>
      <c r="AO4855">
        <v>0.74183976261127604</v>
      </c>
    </row>
    <row r="4856" spans="1:41" hidden="1" x14ac:dyDescent="0.3">
      <c r="A4856" t="s">
        <v>1332</v>
      </c>
      <c r="B4856" t="s">
        <v>1379</v>
      </c>
      <c r="C4856" t="s">
        <v>205</v>
      </c>
      <c r="D4856" t="s">
        <v>2695</v>
      </c>
      <c r="E4856">
        <v>2025982</v>
      </c>
      <c r="I4856" t="s">
        <v>1369</v>
      </c>
      <c r="J4856">
        <v>0</v>
      </c>
      <c r="K4856" t="s">
        <v>3965</v>
      </c>
      <c r="L4856">
        <v>46058</v>
      </c>
      <c r="N4856">
        <v>46111</v>
      </c>
      <c r="P4856" t="s">
        <v>1337</v>
      </c>
      <c r="Q4856" t="s">
        <v>3966</v>
      </c>
      <c r="R4856" t="s">
        <v>1339</v>
      </c>
      <c r="S4856" t="s">
        <v>1353</v>
      </c>
      <c r="U4856" t="s">
        <v>1354</v>
      </c>
      <c r="V4856" t="s">
        <v>1341</v>
      </c>
      <c r="W4856" t="s">
        <v>1339</v>
      </c>
      <c r="X4856">
        <v>46095</v>
      </c>
      <c r="Y4856" t="s">
        <v>3968</v>
      </c>
      <c r="Z4856">
        <v>674</v>
      </c>
      <c r="AA4856">
        <v>28</v>
      </c>
      <c r="AB4856">
        <v>21</v>
      </c>
      <c r="AC4856" t="s">
        <v>1343</v>
      </c>
      <c r="AF4856" t="s">
        <v>1343</v>
      </c>
      <c r="AI4856" t="s">
        <v>1339</v>
      </c>
      <c r="AJ4856">
        <v>35</v>
      </c>
      <c r="AL4856" t="s">
        <v>1332</v>
      </c>
      <c r="AM4856" t="s">
        <v>1332</v>
      </c>
      <c r="AN4856">
        <v>4.1543026706231501E-2</v>
      </c>
      <c r="AO4856">
        <v>0</v>
      </c>
    </row>
    <row r="4857" spans="1:41" hidden="1" x14ac:dyDescent="0.3">
      <c r="A4857" t="s">
        <v>1332</v>
      </c>
      <c r="B4857" t="s">
        <v>1379</v>
      </c>
      <c r="C4857" t="s">
        <v>205</v>
      </c>
      <c r="D4857" t="s">
        <v>3754</v>
      </c>
      <c r="E4857">
        <v>2026011</v>
      </c>
      <c r="I4857" t="s">
        <v>1369</v>
      </c>
      <c r="J4857">
        <v>0</v>
      </c>
      <c r="K4857" t="s">
        <v>3965</v>
      </c>
      <c r="L4857">
        <v>46058</v>
      </c>
      <c r="N4857">
        <v>46111</v>
      </c>
      <c r="P4857" t="s">
        <v>1337</v>
      </c>
      <c r="Q4857" t="s">
        <v>3966</v>
      </c>
      <c r="R4857" t="s">
        <v>1358</v>
      </c>
      <c r="S4857" t="s">
        <v>1353</v>
      </c>
      <c r="U4857" t="s">
        <v>1354</v>
      </c>
      <c r="V4857" t="s">
        <v>1341</v>
      </c>
      <c r="W4857" t="s">
        <v>1358</v>
      </c>
      <c r="AC4857" t="s">
        <v>1343</v>
      </c>
      <c r="AF4857" t="s">
        <v>1343</v>
      </c>
      <c r="AI4857" t="s">
        <v>1358</v>
      </c>
      <c r="AJ4857">
        <v>0</v>
      </c>
      <c r="AL4857">
        <v>0</v>
      </c>
      <c r="AM4857" t="s">
        <v>1332</v>
      </c>
      <c r="AN4857">
        <v>0</v>
      </c>
      <c r="AO4857">
        <v>0</v>
      </c>
    </row>
    <row r="4858" spans="1:41" hidden="1" x14ac:dyDescent="0.3">
      <c r="A4858" t="s">
        <v>1384</v>
      </c>
      <c r="B4858" t="s">
        <v>1379</v>
      </c>
      <c r="C4858" t="s">
        <v>205</v>
      </c>
      <c r="D4858" t="s">
        <v>4347</v>
      </c>
      <c r="E4858">
        <v>2025310</v>
      </c>
      <c r="F4858" t="s">
        <v>8525</v>
      </c>
      <c r="G4858" t="s">
        <v>8526</v>
      </c>
      <c r="I4858" t="s">
        <v>1335</v>
      </c>
      <c r="J4858">
        <v>320</v>
      </c>
      <c r="K4858" t="s">
        <v>3965</v>
      </c>
      <c r="L4858">
        <v>46125</v>
      </c>
      <c r="N4858">
        <v>46157</v>
      </c>
      <c r="P4858" t="s">
        <v>1337</v>
      </c>
      <c r="Q4858" t="s">
        <v>3966</v>
      </c>
      <c r="R4858" t="s">
        <v>1781</v>
      </c>
      <c r="S4858" t="s">
        <v>1353</v>
      </c>
      <c r="U4858" t="s">
        <v>1354</v>
      </c>
      <c r="V4858" t="s">
        <v>1341</v>
      </c>
      <c r="W4858" t="s">
        <v>1355</v>
      </c>
      <c r="AC4858" t="s">
        <v>1343</v>
      </c>
      <c r="AF4858" t="s">
        <v>1343</v>
      </c>
      <c r="AI4858">
        <v>27</v>
      </c>
      <c r="AJ4858">
        <v>385</v>
      </c>
      <c r="AL4858">
        <v>0</v>
      </c>
      <c r="AM4858" t="s">
        <v>1332</v>
      </c>
      <c r="AN4858">
        <v>0</v>
      </c>
      <c r="AO4858">
        <v>0</v>
      </c>
    </row>
    <row r="4859" spans="1:41" hidden="1" x14ac:dyDescent="0.3">
      <c r="A4859" t="s">
        <v>1384</v>
      </c>
      <c r="B4859" t="s">
        <v>1379</v>
      </c>
      <c r="C4859" t="s">
        <v>205</v>
      </c>
      <c r="D4859" t="s">
        <v>4347</v>
      </c>
      <c r="E4859">
        <v>2025310</v>
      </c>
      <c r="I4859" t="s">
        <v>1369</v>
      </c>
      <c r="J4859">
        <v>0</v>
      </c>
      <c r="K4859" t="s">
        <v>3965</v>
      </c>
      <c r="L4859">
        <v>46125</v>
      </c>
      <c r="N4859">
        <v>46157</v>
      </c>
      <c r="P4859" t="s">
        <v>1337</v>
      </c>
      <c r="Q4859" t="s">
        <v>3966</v>
      </c>
      <c r="R4859" t="s">
        <v>1781</v>
      </c>
      <c r="S4859" t="s">
        <v>1353</v>
      </c>
      <c r="U4859" t="s">
        <v>1354</v>
      </c>
      <c r="V4859" t="s">
        <v>1341</v>
      </c>
      <c r="W4859" t="s">
        <v>1355</v>
      </c>
      <c r="AC4859" t="s">
        <v>1343</v>
      </c>
      <c r="AF4859" t="s">
        <v>1343</v>
      </c>
      <c r="AI4859">
        <v>27</v>
      </c>
      <c r="AJ4859">
        <v>65</v>
      </c>
      <c r="AL4859">
        <v>0</v>
      </c>
      <c r="AM4859" t="s">
        <v>1332</v>
      </c>
      <c r="AN4859">
        <v>0</v>
      </c>
      <c r="AO4859">
        <v>0</v>
      </c>
    </row>
    <row r="4860" spans="1:41" x14ac:dyDescent="0.3">
      <c r="A4860" t="s">
        <v>1332</v>
      </c>
      <c r="B4860" t="s">
        <v>1332</v>
      </c>
      <c r="C4860" t="s">
        <v>1380</v>
      </c>
      <c r="D4860" t="s">
        <v>1438</v>
      </c>
      <c r="E4860">
        <v>2025933</v>
      </c>
      <c r="I4860" t="s">
        <v>1335</v>
      </c>
      <c r="J4860">
        <v>12</v>
      </c>
      <c r="K4860" t="s">
        <v>2679</v>
      </c>
      <c r="L4860" s="42">
        <v>46017</v>
      </c>
      <c r="N4860">
        <v>46096</v>
      </c>
      <c r="P4860" t="s">
        <v>1361</v>
      </c>
      <c r="Q4860" t="s">
        <v>2680</v>
      </c>
      <c r="R4860" t="s">
        <v>1339</v>
      </c>
      <c r="S4860" t="s">
        <v>1332</v>
      </c>
      <c r="U4860" t="s">
        <v>1537</v>
      </c>
      <c r="V4860" t="s">
        <v>1341</v>
      </c>
      <c r="W4860" t="s">
        <v>1339</v>
      </c>
      <c r="X4860">
        <v>46084</v>
      </c>
      <c r="Y4860" t="s">
        <v>2681</v>
      </c>
      <c r="AC4860" t="s">
        <v>1343</v>
      </c>
      <c r="AF4860" t="s">
        <v>1343</v>
      </c>
      <c r="AI4860" t="s">
        <v>1339</v>
      </c>
      <c r="AJ4860">
        <v>62</v>
      </c>
      <c r="AL4860">
        <v>0</v>
      </c>
      <c r="AM4860">
        <v>0</v>
      </c>
      <c r="AN4860">
        <v>0</v>
      </c>
      <c r="AO4860">
        <v>0</v>
      </c>
    </row>
    <row r="4861" spans="1:41" x14ac:dyDescent="0.3">
      <c r="A4861" t="s">
        <v>1332</v>
      </c>
      <c r="B4861" t="s">
        <v>1332</v>
      </c>
      <c r="C4861" t="s">
        <v>1380</v>
      </c>
      <c r="D4861" t="s">
        <v>1755</v>
      </c>
      <c r="E4861">
        <v>2025329</v>
      </c>
      <c r="I4861" t="s">
        <v>1335</v>
      </c>
      <c r="J4861">
        <v>0</v>
      </c>
      <c r="K4861" t="s">
        <v>2679</v>
      </c>
      <c r="L4861" s="42">
        <v>46017</v>
      </c>
      <c r="N4861">
        <v>46096</v>
      </c>
      <c r="P4861" t="s">
        <v>1361</v>
      </c>
      <c r="Q4861" t="s">
        <v>2680</v>
      </c>
      <c r="R4861" t="s">
        <v>1339</v>
      </c>
      <c r="S4861" t="s">
        <v>1332</v>
      </c>
      <c r="U4861" t="s">
        <v>1537</v>
      </c>
      <c r="V4861" t="s">
        <v>1341</v>
      </c>
      <c r="W4861" t="s">
        <v>1339</v>
      </c>
      <c r="X4861">
        <v>46084</v>
      </c>
      <c r="Y4861" t="s">
        <v>2681</v>
      </c>
      <c r="AC4861" t="s">
        <v>1343</v>
      </c>
      <c r="AF4861" t="s">
        <v>1343</v>
      </c>
      <c r="AI4861" t="s">
        <v>1339</v>
      </c>
      <c r="AJ4861">
        <v>52</v>
      </c>
      <c r="AL4861" t="s">
        <v>1332</v>
      </c>
      <c r="AM4861" t="s">
        <v>1332</v>
      </c>
      <c r="AN4861">
        <v>0</v>
      </c>
      <c r="AO4861">
        <v>0</v>
      </c>
    </row>
    <row r="4862" spans="1:41" x14ac:dyDescent="0.3">
      <c r="A4862" t="s">
        <v>1332</v>
      </c>
      <c r="B4862" t="s">
        <v>1379</v>
      </c>
      <c r="C4862" t="s">
        <v>1380</v>
      </c>
      <c r="D4862" t="s">
        <v>1887</v>
      </c>
      <c r="E4862" t="s">
        <v>1332</v>
      </c>
      <c r="I4862" t="s">
        <v>1335</v>
      </c>
      <c r="J4862">
        <v>120</v>
      </c>
      <c r="K4862" t="s">
        <v>2679</v>
      </c>
      <c r="L4862" s="42">
        <v>46017</v>
      </c>
      <c r="N4862">
        <v>46096</v>
      </c>
      <c r="P4862" t="s">
        <v>1361</v>
      </c>
      <c r="Q4862" t="s">
        <v>2680</v>
      </c>
      <c r="R4862" t="s">
        <v>1358</v>
      </c>
      <c r="S4862" t="s">
        <v>1332</v>
      </c>
      <c r="T4862" t="s">
        <v>1619</v>
      </c>
      <c r="U4862" t="s">
        <v>1340</v>
      </c>
      <c r="V4862" t="s">
        <v>1341</v>
      </c>
      <c r="W4862" t="s">
        <v>1358</v>
      </c>
      <c r="AC4862" t="s">
        <v>1343</v>
      </c>
      <c r="AF4862" t="s">
        <v>1343</v>
      </c>
      <c r="AI4862" t="s">
        <v>1358</v>
      </c>
      <c r="AJ4862" t="s">
        <v>1332</v>
      </c>
      <c r="AL4862">
        <v>0</v>
      </c>
      <c r="AM4862" t="s">
        <v>1332</v>
      </c>
      <c r="AN4862">
        <v>0</v>
      </c>
      <c r="AO4862">
        <v>0</v>
      </c>
    </row>
    <row r="4863" spans="1:41" hidden="1" x14ac:dyDescent="0.3">
      <c r="A4863" t="s">
        <v>1332</v>
      </c>
      <c r="B4863" t="s">
        <v>1332</v>
      </c>
      <c r="C4863" t="s">
        <v>304</v>
      </c>
      <c r="D4863" t="s">
        <v>7170</v>
      </c>
      <c r="E4863">
        <v>2026056</v>
      </c>
      <c r="F4863" t="s">
        <v>8294</v>
      </c>
      <c r="G4863" t="s">
        <v>4636</v>
      </c>
      <c r="I4863" t="s">
        <v>1335</v>
      </c>
      <c r="J4863">
        <v>450</v>
      </c>
      <c r="K4863" t="s">
        <v>8295</v>
      </c>
      <c r="L4863">
        <v>46121</v>
      </c>
      <c r="N4863">
        <v>46157</v>
      </c>
      <c r="P4863" t="s">
        <v>1337</v>
      </c>
      <c r="Q4863" t="s">
        <v>8296</v>
      </c>
      <c r="R4863" t="s">
        <v>1781</v>
      </c>
      <c r="S4863" t="s">
        <v>1332</v>
      </c>
      <c r="U4863" t="s">
        <v>1340</v>
      </c>
      <c r="V4863" t="s">
        <v>1341</v>
      </c>
      <c r="W4863" t="s">
        <v>1355</v>
      </c>
      <c r="AC4863" t="s">
        <v>1343</v>
      </c>
      <c r="AF4863" t="s">
        <v>1343</v>
      </c>
      <c r="AI4863">
        <v>27</v>
      </c>
      <c r="AJ4863">
        <v>450</v>
      </c>
      <c r="AL4863">
        <v>0</v>
      </c>
      <c r="AM4863" t="s">
        <v>1332</v>
      </c>
      <c r="AN4863">
        <v>0</v>
      </c>
      <c r="AO4863">
        <v>0</v>
      </c>
    </row>
    <row r="4864" spans="1:41" hidden="1" x14ac:dyDescent="0.3">
      <c r="A4864" t="s">
        <v>1332</v>
      </c>
      <c r="B4864" t="s">
        <v>1332</v>
      </c>
      <c r="C4864" t="s">
        <v>304</v>
      </c>
      <c r="D4864" t="s">
        <v>7174</v>
      </c>
      <c r="E4864" t="s">
        <v>7175</v>
      </c>
      <c r="F4864" t="s">
        <v>8294</v>
      </c>
      <c r="G4864" t="s">
        <v>4636</v>
      </c>
      <c r="I4864" t="s">
        <v>1335</v>
      </c>
      <c r="J4864">
        <v>0</v>
      </c>
      <c r="K4864" t="s">
        <v>8295</v>
      </c>
      <c r="L4864">
        <v>46121</v>
      </c>
      <c r="N4864">
        <v>46157</v>
      </c>
      <c r="P4864" t="s">
        <v>1337</v>
      </c>
      <c r="Q4864" t="s">
        <v>8296</v>
      </c>
      <c r="R4864" t="s">
        <v>1781</v>
      </c>
      <c r="S4864" t="s">
        <v>1332</v>
      </c>
      <c r="U4864" t="s">
        <v>1340</v>
      </c>
      <c r="V4864" t="s">
        <v>1341</v>
      </c>
      <c r="W4864" t="s">
        <v>1355</v>
      </c>
      <c r="AC4864" t="s">
        <v>1343</v>
      </c>
      <c r="AF4864" t="s">
        <v>1343</v>
      </c>
      <c r="AI4864">
        <v>27</v>
      </c>
      <c r="AJ4864">
        <v>0</v>
      </c>
      <c r="AL4864">
        <v>0</v>
      </c>
      <c r="AM4864" t="s">
        <v>1332</v>
      </c>
      <c r="AN4864">
        <v>0</v>
      </c>
      <c r="AO4864">
        <v>0</v>
      </c>
    </row>
    <row r="4865" spans="1:41" hidden="1" x14ac:dyDescent="0.3">
      <c r="A4865" t="s">
        <v>1332</v>
      </c>
      <c r="B4865" t="s">
        <v>1332</v>
      </c>
      <c r="C4865" t="s">
        <v>304</v>
      </c>
      <c r="D4865" t="s">
        <v>2519</v>
      </c>
      <c r="E4865">
        <v>2025317</v>
      </c>
      <c r="F4865" t="s">
        <v>8294</v>
      </c>
      <c r="G4865" t="s">
        <v>4636</v>
      </c>
      <c r="I4865" t="s">
        <v>1335</v>
      </c>
      <c r="J4865">
        <v>450</v>
      </c>
      <c r="K4865" t="s">
        <v>8295</v>
      </c>
      <c r="L4865">
        <v>46121</v>
      </c>
      <c r="N4865">
        <v>46157</v>
      </c>
      <c r="P4865" t="s">
        <v>1337</v>
      </c>
      <c r="Q4865" t="s">
        <v>8296</v>
      </c>
      <c r="R4865" t="s">
        <v>1781</v>
      </c>
      <c r="S4865" t="s">
        <v>1332</v>
      </c>
      <c r="U4865" t="s">
        <v>1340</v>
      </c>
      <c r="V4865" t="s">
        <v>1341</v>
      </c>
      <c r="W4865" t="s">
        <v>1355</v>
      </c>
      <c r="AC4865" t="s">
        <v>1343</v>
      </c>
      <c r="AF4865" t="s">
        <v>1343</v>
      </c>
      <c r="AI4865">
        <v>27</v>
      </c>
      <c r="AJ4865">
        <v>500</v>
      </c>
      <c r="AL4865">
        <v>0</v>
      </c>
      <c r="AM4865" t="s">
        <v>1332</v>
      </c>
      <c r="AN4865">
        <v>0</v>
      </c>
      <c r="AO4865">
        <v>0</v>
      </c>
    </row>
    <row r="4866" spans="1:41" hidden="1" x14ac:dyDescent="0.3">
      <c r="A4866" t="s">
        <v>1332</v>
      </c>
      <c r="B4866" t="s">
        <v>1332</v>
      </c>
      <c r="C4866" t="s">
        <v>304</v>
      </c>
      <c r="D4866" t="s">
        <v>8050</v>
      </c>
      <c r="E4866">
        <v>2025329</v>
      </c>
      <c r="F4866" t="s">
        <v>8294</v>
      </c>
      <c r="G4866" t="s">
        <v>4636</v>
      </c>
      <c r="I4866" t="s">
        <v>1335</v>
      </c>
      <c r="J4866">
        <v>0</v>
      </c>
      <c r="K4866" t="s">
        <v>8295</v>
      </c>
      <c r="L4866">
        <v>46121</v>
      </c>
      <c r="N4866">
        <v>46157</v>
      </c>
      <c r="P4866" t="s">
        <v>1337</v>
      </c>
      <c r="Q4866" t="s">
        <v>8296</v>
      </c>
      <c r="R4866" t="s">
        <v>1781</v>
      </c>
      <c r="S4866" t="s">
        <v>1332</v>
      </c>
      <c r="U4866" t="s">
        <v>1340</v>
      </c>
      <c r="V4866" t="s">
        <v>1341</v>
      </c>
      <c r="W4866" t="s">
        <v>1355</v>
      </c>
      <c r="Z4866" t="s">
        <v>8297</v>
      </c>
      <c r="AC4866" t="s">
        <v>1408</v>
      </c>
      <c r="AF4866" t="s">
        <v>1343</v>
      </c>
      <c r="AI4866">
        <v>27</v>
      </c>
      <c r="AJ4866">
        <v>52</v>
      </c>
      <c r="AL4866" t="s">
        <v>8297</v>
      </c>
      <c r="AM4866" t="s">
        <v>1332</v>
      </c>
      <c r="AN4866" t="e">
        <v>#VALUE!</v>
      </c>
      <c r="AO4866">
        <v>0</v>
      </c>
    </row>
    <row r="4867" spans="1:41" hidden="1" x14ac:dyDescent="0.3">
      <c r="C4867" t="s">
        <v>39</v>
      </c>
      <c r="D4867" t="s">
        <v>2519</v>
      </c>
      <c r="E4867">
        <v>2025317</v>
      </c>
      <c r="F4867" t="s">
        <v>8731</v>
      </c>
      <c r="G4867" t="s">
        <v>8732</v>
      </c>
      <c r="I4867" t="s">
        <v>1335</v>
      </c>
      <c r="J4867">
        <v>500</v>
      </c>
      <c r="K4867" t="s">
        <v>8733</v>
      </c>
      <c r="L4867">
        <v>46127</v>
      </c>
      <c r="N4867">
        <v>46162</v>
      </c>
      <c r="P4867" t="s">
        <v>1420</v>
      </c>
      <c r="Q4867" t="s">
        <v>8734</v>
      </c>
      <c r="U4867" t="s">
        <v>1340</v>
      </c>
      <c r="V4867" t="s">
        <v>1402</v>
      </c>
      <c r="W4867" t="s">
        <v>1355</v>
      </c>
      <c r="AC4867" t="s">
        <v>1343</v>
      </c>
      <c r="AF4867" t="s">
        <v>1343</v>
      </c>
      <c r="AI4867">
        <v>32</v>
      </c>
      <c r="AJ4867">
        <v>550</v>
      </c>
      <c r="AL4867">
        <v>0</v>
      </c>
      <c r="AM4867" t="s">
        <v>1332</v>
      </c>
      <c r="AN4867">
        <v>0</v>
      </c>
      <c r="AO4867">
        <v>0</v>
      </c>
    </row>
    <row r="4868" spans="1:41" hidden="1" x14ac:dyDescent="0.3">
      <c r="C4868" t="s">
        <v>39</v>
      </c>
      <c r="D4868" t="s">
        <v>1755</v>
      </c>
      <c r="E4868">
        <v>2025329</v>
      </c>
      <c r="F4868" t="s">
        <v>8731</v>
      </c>
      <c r="G4868" t="s">
        <v>8732</v>
      </c>
      <c r="I4868" t="s">
        <v>1335</v>
      </c>
      <c r="J4868">
        <v>0</v>
      </c>
      <c r="K4868" t="s">
        <v>8733</v>
      </c>
      <c r="L4868">
        <v>46127</v>
      </c>
      <c r="N4868">
        <v>46162</v>
      </c>
      <c r="P4868" t="s">
        <v>1420</v>
      </c>
      <c r="Q4868" t="s">
        <v>8734</v>
      </c>
      <c r="U4868" t="s">
        <v>1340</v>
      </c>
      <c r="V4868" t="s">
        <v>1402</v>
      </c>
      <c r="W4868" t="s">
        <v>1355</v>
      </c>
      <c r="AC4868" t="s">
        <v>1343</v>
      </c>
      <c r="AF4868" t="s">
        <v>1343</v>
      </c>
      <c r="AI4868">
        <v>32</v>
      </c>
      <c r="AJ4868">
        <v>52</v>
      </c>
      <c r="AL4868">
        <v>0</v>
      </c>
      <c r="AM4868" t="s">
        <v>1332</v>
      </c>
      <c r="AN4868">
        <v>0</v>
      </c>
      <c r="AO4868">
        <v>0</v>
      </c>
    </row>
    <row r="4869" spans="1:41" hidden="1" x14ac:dyDescent="0.3">
      <c r="C4869" t="s">
        <v>39</v>
      </c>
      <c r="D4869" t="s">
        <v>4033</v>
      </c>
      <c r="E4869">
        <v>2026003</v>
      </c>
      <c r="F4869" t="s">
        <v>8731</v>
      </c>
      <c r="G4869" t="s">
        <v>8732</v>
      </c>
      <c r="I4869" t="s">
        <v>1335</v>
      </c>
      <c r="J4869">
        <v>500</v>
      </c>
      <c r="K4869" t="s">
        <v>8733</v>
      </c>
      <c r="L4869">
        <v>46127</v>
      </c>
      <c r="N4869">
        <v>46162</v>
      </c>
      <c r="P4869" t="s">
        <v>1420</v>
      </c>
      <c r="Q4869" t="s">
        <v>8734</v>
      </c>
      <c r="U4869" t="s">
        <v>1340</v>
      </c>
      <c r="V4869" t="s">
        <v>1402</v>
      </c>
      <c r="W4869" t="s">
        <v>1355</v>
      </c>
      <c r="AC4869" t="s">
        <v>1343</v>
      </c>
      <c r="AF4869" t="s">
        <v>1343</v>
      </c>
      <c r="AI4869">
        <v>32</v>
      </c>
      <c r="AJ4869">
        <v>545</v>
      </c>
      <c r="AL4869">
        <v>0</v>
      </c>
      <c r="AM4869" t="s">
        <v>1332</v>
      </c>
      <c r="AN4869">
        <v>0</v>
      </c>
      <c r="AO4869">
        <v>0</v>
      </c>
    </row>
    <row r="4870" spans="1:41" hidden="1" x14ac:dyDescent="0.3">
      <c r="A4870" t="s">
        <v>1332</v>
      </c>
      <c r="B4870" t="s">
        <v>1332</v>
      </c>
      <c r="C4870" t="s">
        <v>304</v>
      </c>
      <c r="D4870" t="s">
        <v>1438</v>
      </c>
      <c r="E4870">
        <v>2025933</v>
      </c>
      <c r="I4870" t="s">
        <v>1335</v>
      </c>
      <c r="J4870">
        <v>400</v>
      </c>
      <c r="K4870" t="s">
        <v>2600</v>
      </c>
      <c r="L4870">
        <v>46017</v>
      </c>
      <c r="N4870">
        <v>45698</v>
      </c>
      <c r="P4870" t="s">
        <v>1361</v>
      </c>
      <c r="Q4870" t="s">
        <v>2601</v>
      </c>
      <c r="R4870" t="s">
        <v>1339</v>
      </c>
      <c r="S4870" t="s">
        <v>1353</v>
      </c>
      <c r="U4870" t="s">
        <v>1354</v>
      </c>
      <c r="V4870" t="s">
        <v>1341</v>
      </c>
      <c r="W4870" t="s">
        <v>1339</v>
      </c>
      <c r="X4870">
        <v>46081</v>
      </c>
      <c r="Y4870" t="s">
        <v>2602</v>
      </c>
      <c r="Z4870">
        <v>50</v>
      </c>
      <c r="AA4870">
        <v>2</v>
      </c>
      <c r="AB4870">
        <v>2</v>
      </c>
      <c r="AC4870" t="s">
        <v>1343</v>
      </c>
      <c r="AF4870" t="s">
        <v>1343</v>
      </c>
      <c r="AI4870" t="s">
        <v>1339</v>
      </c>
      <c r="AJ4870">
        <v>450</v>
      </c>
      <c r="AL4870">
        <v>50</v>
      </c>
      <c r="AM4870">
        <v>50</v>
      </c>
      <c r="AN4870">
        <v>0.04</v>
      </c>
      <c r="AO4870">
        <v>9</v>
      </c>
    </row>
    <row r="4871" spans="1:41" hidden="1" x14ac:dyDescent="0.3">
      <c r="A4871" t="s">
        <v>1332</v>
      </c>
      <c r="B4871" t="s">
        <v>1332</v>
      </c>
      <c r="C4871" t="s">
        <v>47</v>
      </c>
      <c r="D4871" t="s">
        <v>4033</v>
      </c>
      <c r="E4871">
        <v>2026003</v>
      </c>
      <c r="F4871" t="s">
        <v>7693</v>
      </c>
      <c r="G4871" t="s">
        <v>7694</v>
      </c>
      <c r="I4871" t="s">
        <v>1335</v>
      </c>
      <c r="J4871">
        <v>100</v>
      </c>
      <c r="K4871" t="s">
        <v>7695</v>
      </c>
      <c r="L4871">
        <v>46112</v>
      </c>
      <c r="N4871">
        <v>46157</v>
      </c>
      <c r="P4871" t="s">
        <v>1361</v>
      </c>
      <c r="Q4871" t="s">
        <v>7696</v>
      </c>
      <c r="R4871" t="s">
        <v>1781</v>
      </c>
      <c r="S4871" t="s">
        <v>1332</v>
      </c>
      <c r="U4871" t="s">
        <v>1340</v>
      </c>
      <c r="V4871" t="s">
        <v>1341</v>
      </c>
      <c r="W4871" t="s">
        <v>1355</v>
      </c>
      <c r="AC4871" t="s">
        <v>1343</v>
      </c>
      <c r="AF4871" t="s">
        <v>1343</v>
      </c>
      <c r="AI4871">
        <v>27</v>
      </c>
      <c r="AJ4871">
        <v>145</v>
      </c>
      <c r="AL4871">
        <v>0</v>
      </c>
      <c r="AM4871" t="s">
        <v>1332</v>
      </c>
      <c r="AN4871">
        <v>0</v>
      </c>
      <c r="AO4871">
        <v>0</v>
      </c>
    </row>
    <row r="4872" spans="1:41" hidden="1" x14ac:dyDescent="0.3">
      <c r="A4872" t="s">
        <v>1332</v>
      </c>
      <c r="B4872" t="s">
        <v>1379</v>
      </c>
      <c r="C4872" t="s">
        <v>39</v>
      </c>
      <c r="D4872" t="s">
        <v>3708</v>
      </c>
      <c r="E4872">
        <v>2025322</v>
      </c>
      <c r="F4872" t="s">
        <v>6061</v>
      </c>
      <c r="G4872" t="s">
        <v>6062</v>
      </c>
      <c r="I4872" t="s">
        <v>1335</v>
      </c>
      <c r="J4872">
        <v>90</v>
      </c>
      <c r="K4872" t="s">
        <v>6063</v>
      </c>
      <c r="L4872">
        <v>46095</v>
      </c>
      <c r="N4872">
        <v>46142</v>
      </c>
      <c r="P4872" t="s">
        <v>1337</v>
      </c>
      <c r="Q4872" t="s">
        <v>6064</v>
      </c>
      <c r="R4872" t="s">
        <v>1339</v>
      </c>
      <c r="S4872" t="s">
        <v>1332</v>
      </c>
      <c r="U4872" t="s">
        <v>1340</v>
      </c>
      <c r="V4872" t="s">
        <v>1341</v>
      </c>
      <c r="W4872" t="s">
        <v>1339</v>
      </c>
      <c r="X4872">
        <v>46108</v>
      </c>
      <c r="Y4872" t="s">
        <v>6065</v>
      </c>
      <c r="Z4872">
        <v>632</v>
      </c>
      <c r="AA4872">
        <v>168</v>
      </c>
      <c r="AB4872">
        <v>16</v>
      </c>
      <c r="AC4872" t="s">
        <v>1343</v>
      </c>
      <c r="AF4872" t="s">
        <v>1343</v>
      </c>
      <c r="AI4872" t="s">
        <v>1339</v>
      </c>
      <c r="AJ4872">
        <v>180</v>
      </c>
      <c r="AL4872">
        <v>632</v>
      </c>
      <c r="AM4872">
        <v>632</v>
      </c>
      <c r="AN4872">
        <v>0.265822784810127</v>
      </c>
      <c r="AO4872">
        <v>0.284810126582278</v>
      </c>
    </row>
    <row r="4873" spans="1:41" hidden="1" x14ac:dyDescent="0.3">
      <c r="A4873" t="s">
        <v>1332</v>
      </c>
      <c r="B4873" t="s">
        <v>1379</v>
      </c>
      <c r="C4873" t="s">
        <v>39</v>
      </c>
      <c r="D4873" t="s">
        <v>3882</v>
      </c>
      <c r="E4873">
        <v>2025322</v>
      </c>
      <c r="F4873" t="s">
        <v>6061</v>
      </c>
      <c r="I4873" t="s">
        <v>1335</v>
      </c>
      <c r="J4873">
        <v>0</v>
      </c>
      <c r="K4873" t="s">
        <v>6063</v>
      </c>
      <c r="L4873">
        <v>46095</v>
      </c>
      <c r="N4873">
        <v>46142</v>
      </c>
      <c r="P4873" t="s">
        <v>1337</v>
      </c>
      <c r="Q4873" t="s">
        <v>6064</v>
      </c>
      <c r="R4873" t="s">
        <v>1339</v>
      </c>
      <c r="S4873" t="s">
        <v>1332</v>
      </c>
      <c r="U4873" t="s">
        <v>1340</v>
      </c>
      <c r="V4873" t="s">
        <v>1341</v>
      </c>
      <c r="W4873" t="s">
        <v>1339</v>
      </c>
      <c r="X4873">
        <v>46108</v>
      </c>
      <c r="Y4873" t="s">
        <v>6065</v>
      </c>
      <c r="Z4873">
        <v>632</v>
      </c>
      <c r="AA4873">
        <v>168</v>
      </c>
      <c r="AB4873">
        <v>16</v>
      </c>
      <c r="AC4873" t="s">
        <v>1343</v>
      </c>
      <c r="AF4873" t="s">
        <v>1343</v>
      </c>
      <c r="AI4873" t="s">
        <v>1339</v>
      </c>
      <c r="AJ4873">
        <v>90</v>
      </c>
      <c r="AL4873" t="s">
        <v>1332</v>
      </c>
      <c r="AM4873" t="s">
        <v>1332</v>
      </c>
      <c r="AN4873">
        <v>0.265822784810127</v>
      </c>
      <c r="AO4873">
        <v>0</v>
      </c>
    </row>
    <row r="4874" spans="1:41" hidden="1" x14ac:dyDescent="0.3">
      <c r="A4874" t="s">
        <v>1332</v>
      </c>
      <c r="B4874" t="s">
        <v>1332</v>
      </c>
      <c r="C4874" t="s">
        <v>39</v>
      </c>
      <c r="D4874" t="s">
        <v>2962</v>
      </c>
      <c r="E4874">
        <v>2025945</v>
      </c>
      <c r="F4874" t="s">
        <v>6061</v>
      </c>
      <c r="I4874" t="s">
        <v>1335</v>
      </c>
      <c r="J4874">
        <v>90</v>
      </c>
      <c r="K4874" t="s">
        <v>6063</v>
      </c>
      <c r="L4874">
        <v>46095</v>
      </c>
      <c r="N4874">
        <v>46142</v>
      </c>
      <c r="P4874" t="s">
        <v>1337</v>
      </c>
      <c r="Q4874" t="s">
        <v>6064</v>
      </c>
      <c r="R4874" t="s">
        <v>1339</v>
      </c>
      <c r="S4874" t="s">
        <v>1332</v>
      </c>
      <c r="U4874" t="s">
        <v>1340</v>
      </c>
      <c r="V4874" t="s">
        <v>1341</v>
      </c>
      <c r="W4874" t="s">
        <v>1339</v>
      </c>
      <c r="X4874">
        <v>46103</v>
      </c>
      <c r="Y4874" t="s">
        <v>6066</v>
      </c>
      <c r="Z4874">
        <v>304</v>
      </c>
      <c r="AA4874">
        <v>77</v>
      </c>
      <c r="AB4874">
        <v>4</v>
      </c>
      <c r="AC4874" t="s">
        <v>1343</v>
      </c>
      <c r="AF4874" t="s">
        <v>1343</v>
      </c>
      <c r="AI4874" t="s">
        <v>1339</v>
      </c>
      <c r="AJ4874">
        <v>150</v>
      </c>
      <c r="AL4874">
        <v>304</v>
      </c>
      <c r="AM4874">
        <v>304</v>
      </c>
      <c r="AN4874">
        <v>0.25328947368421101</v>
      </c>
      <c r="AO4874">
        <v>0.49342105263157898</v>
      </c>
    </row>
    <row r="4875" spans="1:41" hidden="1" x14ac:dyDescent="0.3">
      <c r="A4875" t="s">
        <v>1332</v>
      </c>
      <c r="B4875" t="s">
        <v>1379</v>
      </c>
      <c r="C4875" t="s">
        <v>304</v>
      </c>
      <c r="D4875" t="s">
        <v>2519</v>
      </c>
      <c r="E4875">
        <v>2025317</v>
      </c>
      <c r="F4875" t="s">
        <v>6695</v>
      </c>
      <c r="G4875" t="s">
        <v>6696</v>
      </c>
      <c r="I4875" t="s">
        <v>1335</v>
      </c>
      <c r="J4875">
        <v>100</v>
      </c>
      <c r="K4875" t="s">
        <v>6063</v>
      </c>
      <c r="L4875">
        <v>46101</v>
      </c>
      <c r="N4875">
        <v>46152</v>
      </c>
      <c r="P4875" t="s">
        <v>1337</v>
      </c>
      <c r="Q4875" t="s">
        <v>6064</v>
      </c>
      <c r="R4875" t="s">
        <v>1781</v>
      </c>
      <c r="S4875" t="s">
        <v>1332</v>
      </c>
      <c r="U4875" t="s">
        <v>1340</v>
      </c>
      <c r="V4875" t="s">
        <v>1341</v>
      </c>
      <c r="W4875" t="s">
        <v>1355</v>
      </c>
      <c r="AC4875" t="s">
        <v>1343</v>
      </c>
      <c r="AF4875" t="s">
        <v>1343</v>
      </c>
      <c r="AI4875">
        <v>22</v>
      </c>
      <c r="AJ4875">
        <v>150</v>
      </c>
      <c r="AL4875">
        <v>0</v>
      </c>
      <c r="AM4875" t="s">
        <v>1332</v>
      </c>
      <c r="AN4875">
        <v>0</v>
      </c>
      <c r="AO4875">
        <v>0</v>
      </c>
    </row>
    <row r="4876" spans="1:41" hidden="1" x14ac:dyDescent="0.3">
      <c r="A4876" t="s">
        <v>1332</v>
      </c>
      <c r="B4876" t="s">
        <v>1332</v>
      </c>
      <c r="C4876" t="s">
        <v>304</v>
      </c>
      <c r="D4876" t="s">
        <v>6423</v>
      </c>
      <c r="E4876" t="s">
        <v>6424</v>
      </c>
      <c r="F4876" t="s">
        <v>6695</v>
      </c>
      <c r="I4876" t="s">
        <v>1335</v>
      </c>
      <c r="J4876">
        <v>0</v>
      </c>
      <c r="K4876" t="s">
        <v>6063</v>
      </c>
      <c r="L4876">
        <v>46101</v>
      </c>
      <c r="N4876">
        <v>46152</v>
      </c>
      <c r="P4876" t="s">
        <v>1337</v>
      </c>
      <c r="Q4876" t="s">
        <v>6064</v>
      </c>
      <c r="R4876" t="s">
        <v>1781</v>
      </c>
      <c r="S4876" t="s">
        <v>1332</v>
      </c>
      <c r="U4876" t="s">
        <v>1340</v>
      </c>
      <c r="V4876" t="s">
        <v>1341</v>
      </c>
      <c r="W4876" t="s">
        <v>1355</v>
      </c>
      <c r="AC4876" t="s">
        <v>1343</v>
      </c>
      <c r="AF4876" t="s">
        <v>1343</v>
      </c>
      <c r="AI4876">
        <v>22</v>
      </c>
      <c r="AJ4876">
        <v>30</v>
      </c>
      <c r="AL4876">
        <v>0</v>
      </c>
      <c r="AM4876" t="s">
        <v>1332</v>
      </c>
      <c r="AN4876">
        <v>0</v>
      </c>
      <c r="AO4876">
        <v>0</v>
      </c>
    </row>
    <row r="4877" spans="1:41" hidden="1" x14ac:dyDescent="0.3">
      <c r="A4877" t="s">
        <v>1332</v>
      </c>
      <c r="B4877" t="s">
        <v>1332</v>
      </c>
      <c r="C4877" t="s">
        <v>304</v>
      </c>
      <c r="D4877" t="s">
        <v>6419</v>
      </c>
      <c r="E4877">
        <v>2026053</v>
      </c>
      <c r="F4877" t="s">
        <v>6695</v>
      </c>
      <c r="I4877" t="s">
        <v>1335</v>
      </c>
      <c r="J4877">
        <v>100</v>
      </c>
      <c r="K4877" t="s">
        <v>6063</v>
      </c>
      <c r="L4877">
        <v>46101</v>
      </c>
      <c r="N4877">
        <v>46152</v>
      </c>
      <c r="P4877" t="s">
        <v>1337</v>
      </c>
      <c r="Q4877" t="s">
        <v>6064</v>
      </c>
      <c r="R4877" t="s">
        <v>1781</v>
      </c>
      <c r="S4877" t="s">
        <v>1332</v>
      </c>
      <c r="U4877" t="s">
        <v>1340</v>
      </c>
      <c r="V4877" t="s">
        <v>1341</v>
      </c>
      <c r="W4877" t="s">
        <v>1355</v>
      </c>
      <c r="AC4877" t="s">
        <v>1343</v>
      </c>
      <c r="AF4877" t="s">
        <v>1343</v>
      </c>
      <c r="AI4877">
        <v>22</v>
      </c>
      <c r="AJ4877">
        <v>100</v>
      </c>
      <c r="AL4877">
        <v>0</v>
      </c>
      <c r="AM4877" t="s">
        <v>1332</v>
      </c>
      <c r="AN4877">
        <v>0</v>
      </c>
      <c r="AO4877">
        <v>0</v>
      </c>
    </row>
    <row r="4878" spans="1:41" hidden="1" x14ac:dyDescent="0.3">
      <c r="A4878" t="s">
        <v>1332</v>
      </c>
      <c r="B4878" t="s">
        <v>1379</v>
      </c>
      <c r="C4878" t="s">
        <v>1371</v>
      </c>
      <c r="D4878" t="s">
        <v>2519</v>
      </c>
      <c r="E4878">
        <v>2025317</v>
      </c>
      <c r="F4878" t="s">
        <v>6061</v>
      </c>
      <c r="G4878" t="s">
        <v>6696</v>
      </c>
      <c r="I4878" t="s">
        <v>1335</v>
      </c>
      <c r="J4878">
        <v>100</v>
      </c>
      <c r="K4878" t="s">
        <v>6063</v>
      </c>
      <c r="L4878">
        <v>46105</v>
      </c>
      <c r="N4878">
        <v>46152</v>
      </c>
      <c r="P4878" t="s">
        <v>1337</v>
      </c>
      <c r="Q4878" t="s">
        <v>6064</v>
      </c>
      <c r="R4878" t="s">
        <v>1781</v>
      </c>
      <c r="S4878" t="s">
        <v>1353</v>
      </c>
      <c r="U4878" t="s">
        <v>1354</v>
      </c>
      <c r="V4878" t="s">
        <v>1341</v>
      </c>
      <c r="W4878" t="s">
        <v>1355</v>
      </c>
      <c r="AC4878" t="s">
        <v>1343</v>
      </c>
      <c r="AF4878" t="s">
        <v>1343</v>
      </c>
      <c r="AI4878">
        <v>22</v>
      </c>
      <c r="AJ4878">
        <v>150</v>
      </c>
      <c r="AL4878">
        <v>0</v>
      </c>
      <c r="AM4878" t="s">
        <v>1332</v>
      </c>
      <c r="AN4878">
        <v>0</v>
      </c>
      <c r="AO4878">
        <v>0</v>
      </c>
    </row>
    <row r="4879" spans="1:41" hidden="1" x14ac:dyDescent="0.3">
      <c r="A4879" t="s">
        <v>1332</v>
      </c>
      <c r="B4879" t="s">
        <v>1332</v>
      </c>
      <c r="C4879" t="s">
        <v>1371</v>
      </c>
      <c r="D4879" t="s">
        <v>1755</v>
      </c>
      <c r="E4879">
        <v>2025329</v>
      </c>
      <c r="F4879" t="s">
        <v>6061</v>
      </c>
      <c r="I4879" t="s">
        <v>1335</v>
      </c>
      <c r="J4879">
        <v>0</v>
      </c>
      <c r="K4879" t="s">
        <v>6063</v>
      </c>
      <c r="L4879">
        <v>46105</v>
      </c>
      <c r="N4879">
        <v>46152</v>
      </c>
      <c r="P4879" t="s">
        <v>1337</v>
      </c>
      <c r="Q4879" t="s">
        <v>6064</v>
      </c>
      <c r="R4879" t="s">
        <v>1781</v>
      </c>
      <c r="S4879" t="s">
        <v>1353</v>
      </c>
      <c r="U4879" t="s">
        <v>1354</v>
      </c>
      <c r="V4879" t="s">
        <v>1341</v>
      </c>
      <c r="W4879" t="s">
        <v>1355</v>
      </c>
      <c r="AC4879" t="s">
        <v>1343</v>
      </c>
      <c r="AF4879" t="s">
        <v>1343</v>
      </c>
      <c r="AI4879">
        <v>22</v>
      </c>
      <c r="AJ4879">
        <v>52</v>
      </c>
      <c r="AL4879">
        <v>0</v>
      </c>
      <c r="AM4879" t="s">
        <v>1332</v>
      </c>
      <c r="AN4879">
        <v>0</v>
      </c>
      <c r="AO4879">
        <v>0</v>
      </c>
    </row>
    <row r="4880" spans="1:41" hidden="1" x14ac:dyDescent="0.3">
      <c r="A4880" t="s">
        <v>1332</v>
      </c>
      <c r="B4880" t="s">
        <v>1332</v>
      </c>
      <c r="C4880" t="s">
        <v>1371</v>
      </c>
      <c r="D4880" t="s">
        <v>6592</v>
      </c>
      <c r="E4880" t="s">
        <v>6593</v>
      </c>
      <c r="F4880" t="s">
        <v>6061</v>
      </c>
      <c r="G4880" t="s">
        <v>4636</v>
      </c>
      <c r="I4880" t="s">
        <v>1335</v>
      </c>
      <c r="J4880">
        <v>100</v>
      </c>
      <c r="K4880" t="s">
        <v>6063</v>
      </c>
      <c r="L4880">
        <v>46105</v>
      </c>
      <c r="N4880">
        <v>46152</v>
      </c>
      <c r="P4880" t="s">
        <v>1337</v>
      </c>
      <c r="Q4880" t="s">
        <v>6064</v>
      </c>
      <c r="R4880" t="s">
        <v>1781</v>
      </c>
      <c r="S4880" t="s">
        <v>1353</v>
      </c>
      <c r="U4880" t="s">
        <v>1354</v>
      </c>
      <c r="V4880" t="s">
        <v>1341</v>
      </c>
      <c r="W4880" t="s">
        <v>1355</v>
      </c>
      <c r="AC4880" t="s">
        <v>1343</v>
      </c>
      <c r="AF4880" t="s">
        <v>1343</v>
      </c>
      <c r="AI4880">
        <v>22</v>
      </c>
      <c r="AJ4880">
        <v>100</v>
      </c>
      <c r="AL4880">
        <v>0</v>
      </c>
      <c r="AM4880" t="s">
        <v>1332</v>
      </c>
      <c r="AN4880">
        <v>0</v>
      </c>
      <c r="AO4880">
        <v>0</v>
      </c>
    </row>
    <row r="4881" spans="1:41" hidden="1" x14ac:dyDescent="0.3">
      <c r="A4881" t="s">
        <v>1332</v>
      </c>
      <c r="B4881" t="s">
        <v>1332</v>
      </c>
      <c r="C4881" t="s">
        <v>1371</v>
      </c>
      <c r="D4881" t="s">
        <v>6595</v>
      </c>
      <c r="E4881" t="s">
        <v>6596</v>
      </c>
      <c r="F4881" t="s">
        <v>6061</v>
      </c>
      <c r="G4881" t="s">
        <v>4636</v>
      </c>
      <c r="I4881" t="s">
        <v>1335</v>
      </c>
      <c r="J4881">
        <v>0</v>
      </c>
      <c r="K4881" t="s">
        <v>6063</v>
      </c>
      <c r="L4881">
        <v>46105</v>
      </c>
      <c r="N4881">
        <v>46152</v>
      </c>
      <c r="P4881" t="s">
        <v>1337</v>
      </c>
      <c r="Q4881" t="s">
        <v>6064</v>
      </c>
      <c r="R4881" t="s">
        <v>1781</v>
      </c>
      <c r="S4881" t="s">
        <v>1353</v>
      </c>
      <c r="U4881" t="s">
        <v>1354</v>
      </c>
      <c r="V4881" t="s">
        <v>1341</v>
      </c>
      <c r="W4881" t="s">
        <v>1355</v>
      </c>
      <c r="AC4881" t="s">
        <v>1343</v>
      </c>
      <c r="AF4881" t="s">
        <v>1343</v>
      </c>
      <c r="AI4881">
        <v>22</v>
      </c>
      <c r="AJ4881">
        <v>0</v>
      </c>
      <c r="AL4881">
        <v>0</v>
      </c>
      <c r="AM4881" t="s">
        <v>1332</v>
      </c>
      <c r="AN4881">
        <v>0</v>
      </c>
      <c r="AO4881">
        <v>0</v>
      </c>
    </row>
    <row r="4882" spans="1:41" hidden="1" x14ac:dyDescent="0.3">
      <c r="A4882" t="s">
        <v>1332</v>
      </c>
      <c r="B4882" t="s">
        <v>1332</v>
      </c>
      <c r="C4882" t="s">
        <v>39</v>
      </c>
      <c r="D4882" t="s">
        <v>7516</v>
      </c>
      <c r="E4882">
        <v>2026067</v>
      </c>
      <c r="F4882" t="s">
        <v>6061</v>
      </c>
      <c r="G4882" t="s">
        <v>4636</v>
      </c>
      <c r="I4882" t="s">
        <v>1335</v>
      </c>
      <c r="J4882">
        <v>90</v>
      </c>
      <c r="K4882" t="s">
        <v>6063</v>
      </c>
      <c r="L4882">
        <v>46125</v>
      </c>
      <c r="N4882">
        <v>46157</v>
      </c>
      <c r="P4882" t="s">
        <v>1361</v>
      </c>
      <c r="Q4882" t="s">
        <v>8494</v>
      </c>
      <c r="R4882" t="s">
        <v>1781</v>
      </c>
      <c r="S4882" t="s">
        <v>1332</v>
      </c>
      <c r="U4882" t="s">
        <v>1340</v>
      </c>
      <c r="V4882" t="s">
        <v>1341</v>
      </c>
      <c r="W4882" t="s">
        <v>1355</v>
      </c>
      <c r="AC4882" t="s">
        <v>1343</v>
      </c>
      <c r="AF4882" t="s">
        <v>1343</v>
      </c>
      <c r="AI4882">
        <v>27</v>
      </c>
      <c r="AJ4882">
        <v>90</v>
      </c>
      <c r="AL4882">
        <v>0</v>
      </c>
      <c r="AM4882" t="s">
        <v>1332</v>
      </c>
      <c r="AN4882">
        <v>0</v>
      </c>
      <c r="AO4882">
        <v>0</v>
      </c>
    </row>
    <row r="4883" spans="1:41" hidden="1" x14ac:dyDescent="0.3">
      <c r="A4883" t="s">
        <v>1332</v>
      </c>
      <c r="B4883" t="s">
        <v>1332</v>
      </c>
      <c r="C4883" t="s">
        <v>39</v>
      </c>
      <c r="D4883" t="s">
        <v>7591</v>
      </c>
      <c r="E4883">
        <v>2026032</v>
      </c>
      <c r="F4883" t="s">
        <v>6061</v>
      </c>
      <c r="G4883" t="s">
        <v>4636</v>
      </c>
      <c r="I4883" t="s">
        <v>1335</v>
      </c>
      <c r="J4883">
        <v>90</v>
      </c>
      <c r="K4883" t="s">
        <v>6063</v>
      </c>
      <c r="L4883">
        <v>46125</v>
      </c>
      <c r="N4883">
        <v>46157</v>
      </c>
      <c r="P4883" t="s">
        <v>1361</v>
      </c>
      <c r="Q4883" t="s">
        <v>8494</v>
      </c>
      <c r="R4883" t="s">
        <v>1781</v>
      </c>
      <c r="S4883" t="s">
        <v>1332</v>
      </c>
      <c r="U4883" t="s">
        <v>1340</v>
      </c>
      <c r="V4883" t="s">
        <v>1341</v>
      </c>
      <c r="W4883" t="s">
        <v>1355</v>
      </c>
      <c r="AC4883" t="s">
        <v>1343</v>
      </c>
      <c r="AF4883" t="s">
        <v>1343</v>
      </c>
      <c r="AI4883">
        <v>27</v>
      </c>
      <c r="AJ4883">
        <v>90</v>
      </c>
      <c r="AL4883">
        <v>0</v>
      </c>
      <c r="AM4883" t="s">
        <v>1332</v>
      </c>
      <c r="AN4883">
        <v>0</v>
      </c>
      <c r="AO4883">
        <v>0</v>
      </c>
    </row>
    <row r="4884" spans="1:41" hidden="1" x14ac:dyDescent="0.3">
      <c r="A4884" t="s">
        <v>1332</v>
      </c>
      <c r="B4884" t="s">
        <v>1332</v>
      </c>
      <c r="C4884" t="s">
        <v>304</v>
      </c>
      <c r="D4884" t="s">
        <v>1438</v>
      </c>
      <c r="E4884">
        <v>2025933</v>
      </c>
      <c r="I4884" t="s">
        <v>1335</v>
      </c>
      <c r="J4884">
        <v>500</v>
      </c>
      <c r="K4884" t="s">
        <v>3276</v>
      </c>
      <c r="L4884">
        <v>46037</v>
      </c>
      <c r="N4884">
        <v>46109</v>
      </c>
      <c r="P4884" t="s">
        <v>1337</v>
      </c>
      <c r="Q4884" t="s">
        <v>3277</v>
      </c>
      <c r="R4884" t="s">
        <v>1339</v>
      </c>
      <c r="S4884" t="s">
        <v>1332</v>
      </c>
      <c r="U4884" t="s">
        <v>1340</v>
      </c>
      <c r="V4884" t="s">
        <v>1402</v>
      </c>
      <c r="W4884" t="s">
        <v>1339</v>
      </c>
      <c r="X4884">
        <v>46100</v>
      </c>
      <c r="Y4884" t="s">
        <v>3278</v>
      </c>
      <c r="Z4884">
        <v>125</v>
      </c>
      <c r="AA4884">
        <v>44</v>
      </c>
      <c r="AB4884">
        <v>15</v>
      </c>
      <c r="AC4884" t="s">
        <v>1343</v>
      </c>
      <c r="AF4884" t="s">
        <v>1343</v>
      </c>
      <c r="AI4884" t="s">
        <v>1339</v>
      </c>
      <c r="AJ4884">
        <v>550</v>
      </c>
      <c r="AL4884">
        <v>125</v>
      </c>
      <c r="AM4884">
        <v>125</v>
      </c>
      <c r="AN4884">
        <v>0.35199999999999998</v>
      </c>
      <c r="AO4884">
        <v>4.4000000000000004</v>
      </c>
    </row>
    <row r="4885" spans="1:41" hidden="1" x14ac:dyDescent="0.3">
      <c r="A4885" t="s">
        <v>1332</v>
      </c>
      <c r="B4885" t="s">
        <v>1332</v>
      </c>
      <c r="C4885" t="s">
        <v>304</v>
      </c>
      <c r="D4885" t="s">
        <v>1755</v>
      </c>
      <c r="E4885">
        <v>2025329</v>
      </c>
      <c r="I4885" t="s">
        <v>1335</v>
      </c>
      <c r="J4885">
        <v>0</v>
      </c>
      <c r="K4885" t="s">
        <v>3276</v>
      </c>
      <c r="L4885">
        <v>46037</v>
      </c>
      <c r="N4885">
        <v>46109</v>
      </c>
      <c r="P4885" t="s">
        <v>1337</v>
      </c>
      <c r="Q4885" t="s">
        <v>3277</v>
      </c>
      <c r="R4885" t="s">
        <v>1339</v>
      </c>
      <c r="S4885" t="s">
        <v>1332</v>
      </c>
      <c r="U4885" t="s">
        <v>1340</v>
      </c>
      <c r="V4885" t="s">
        <v>1402</v>
      </c>
      <c r="W4885" t="s">
        <v>1339</v>
      </c>
      <c r="X4885">
        <v>46100</v>
      </c>
      <c r="Y4885" t="s">
        <v>3278</v>
      </c>
      <c r="Z4885">
        <v>125</v>
      </c>
      <c r="AA4885">
        <v>44</v>
      </c>
      <c r="AB4885">
        <v>15</v>
      </c>
      <c r="AC4885" t="s">
        <v>1343</v>
      </c>
      <c r="AF4885" t="s">
        <v>1343</v>
      </c>
      <c r="AI4885" t="s">
        <v>1339</v>
      </c>
      <c r="AJ4885">
        <v>52</v>
      </c>
      <c r="AL4885" t="s">
        <v>1332</v>
      </c>
      <c r="AM4885" t="s">
        <v>1332</v>
      </c>
      <c r="AN4885">
        <v>0.35199999999999998</v>
      </c>
      <c r="AO4885">
        <v>0</v>
      </c>
    </row>
    <row r="4886" spans="1:41" hidden="1" x14ac:dyDescent="0.3">
      <c r="A4886" t="s">
        <v>1332</v>
      </c>
      <c r="B4886" t="s">
        <v>1379</v>
      </c>
      <c r="C4886" t="s">
        <v>1386</v>
      </c>
      <c r="D4886" t="s">
        <v>3452</v>
      </c>
      <c r="E4886" t="s">
        <v>3453</v>
      </c>
      <c r="I4886" t="s">
        <v>1335</v>
      </c>
      <c r="J4886">
        <v>500</v>
      </c>
      <c r="K4886" t="s">
        <v>3276</v>
      </c>
      <c r="L4886">
        <v>46050</v>
      </c>
      <c r="N4886">
        <v>46140</v>
      </c>
      <c r="P4886" t="s">
        <v>1337</v>
      </c>
      <c r="Q4886" t="s">
        <v>3277</v>
      </c>
      <c r="R4886" t="s">
        <v>3454</v>
      </c>
      <c r="S4886" t="s">
        <v>1332</v>
      </c>
      <c r="U4886" t="s">
        <v>1340</v>
      </c>
      <c r="V4886" t="s">
        <v>1402</v>
      </c>
      <c r="W4886" t="s">
        <v>1355</v>
      </c>
      <c r="AC4886" t="s">
        <v>1343</v>
      </c>
      <c r="AF4886" t="s">
        <v>1343</v>
      </c>
      <c r="AI4886">
        <v>10</v>
      </c>
      <c r="AJ4886">
        <v>500</v>
      </c>
      <c r="AL4886">
        <v>0</v>
      </c>
      <c r="AM4886" t="s">
        <v>1332</v>
      </c>
      <c r="AN4886">
        <v>0</v>
      </c>
      <c r="AO4886">
        <v>0</v>
      </c>
    </row>
    <row r="4887" spans="1:41" hidden="1" x14ac:dyDescent="0.3">
      <c r="A4887" t="s">
        <v>1332</v>
      </c>
      <c r="B4887" t="s">
        <v>1379</v>
      </c>
      <c r="C4887" t="s">
        <v>1386</v>
      </c>
      <c r="D4887" t="s">
        <v>3452</v>
      </c>
      <c r="E4887" t="s">
        <v>3453</v>
      </c>
      <c r="I4887" t="s">
        <v>1335</v>
      </c>
      <c r="J4887">
        <v>0</v>
      </c>
      <c r="K4887" t="s">
        <v>3276</v>
      </c>
      <c r="L4887">
        <v>46050</v>
      </c>
      <c r="N4887">
        <v>46140</v>
      </c>
      <c r="P4887" t="s">
        <v>1337</v>
      </c>
      <c r="Q4887" t="s">
        <v>3277</v>
      </c>
      <c r="R4887" t="s">
        <v>3454</v>
      </c>
      <c r="S4887" t="s">
        <v>1332</v>
      </c>
      <c r="U4887" t="s">
        <v>1340</v>
      </c>
      <c r="V4887" t="s">
        <v>1402</v>
      </c>
      <c r="W4887" t="s">
        <v>1355</v>
      </c>
      <c r="AC4887" t="s">
        <v>1343</v>
      </c>
      <c r="AF4887" t="s">
        <v>1343</v>
      </c>
      <c r="AI4887">
        <v>10</v>
      </c>
      <c r="AJ4887">
        <v>0</v>
      </c>
      <c r="AL4887">
        <v>0</v>
      </c>
      <c r="AM4887" t="s">
        <v>1332</v>
      </c>
      <c r="AN4887">
        <v>0</v>
      </c>
      <c r="AO4887">
        <v>0</v>
      </c>
    </row>
    <row r="4888" spans="1:41" hidden="1" x14ac:dyDescent="0.3">
      <c r="A4888" t="s">
        <v>1332</v>
      </c>
      <c r="B4888" t="s">
        <v>1332</v>
      </c>
      <c r="C4888" t="s">
        <v>39</v>
      </c>
      <c r="D4888" t="s">
        <v>3686</v>
      </c>
      <c r="E4888">
        <v>2025945</v>
      </c>
      <c r="F4888" t="s">
        <v>6746</v>
      </c>
      <c r="G4888" t="s">
        <v>5031</v>
      </c>
      <c r="I4888" t="s">
        <v>1335</v>
      </c>
      <c r="J4888">
        <v>550</v>
      </c>
      <c r="K4888" t="s">
        <v>6747</v>
      </c>
      <c r="L4888">
        <v>46104</v>
      </c>
      <c r="N4888">
        <v>46152</v>
      </c>
      <c r="P4888" t="s">
        <v>1337</v>
      </c>
      <c r="Q4888" t="s">
        <v>6748</v>
      </c>
      <c r="R4888" t="s">
        <v>1781</v>
      </c>
      <c r="S4888" t="s">
        <v>1332</v>
      </c>
      <c r="U4888" t="s">
        <v>1340</v>
      </c>
      <c r="V4888" t="s">
        <v>1341</v>
      </c>
      <c r="W4888" t="s">
        <v>1355</v>
      </c>
      <c r="AC4888" t="s">
        <v>1343</v>
      </c>
      <c r="AF4888" t="s">
        <v>1343</v>
      </c>
      <c r="AI4888">
        <v>22</v>
      </c>
      <c r="AJ4888">
        <v>610</v>
      </c>
      <c r="AL4888">
        <v>0</v>
      </c>
      <c r="AM4888" t="s">
        <v>1332</v>
      </c>
      <c r="AN4888">
        <v>0</v>
      </c>
      <c r="AO4888">
        <v>0</v>
      </c>
    </row>
    <row r="4889" spans="1:41" hidden="1" x14ac:dyDescent="0.3">
      <c r="A4889" t="s">
        <v>1332</v>
      </c>
      <c r="B4889" t="s">
        <v>1332</v>
      </c>
      <c r="C4889" t="s">
        <v>39</v>
      </c>
      <c r="D4889" t="s">
        <v>6592</v>
      </c>
      <c r="E4889" t="s">
        <v>6593</v>
      </c>
      <c r="F4889" t="s">
        <v>6749</v>
      </c>
      <c r="G4889" t="s">
        <v>4636</v>
      </c>
      <c r="I4889" t="s">
        <v>1335</v>
      </c>
      <c r="J4889">
        <v>550</v>
      </c>
      <c r="K4889" t="s">
        <v>6747</v>
      </c>
      <c r="L4889">
        <v>46104</v>
      </c>
      <c r="N4889">
        <v>46152</v>
      </c>
      <c r="P4889" t="s">
        <v>1337</v>
      </c>
      <c r="Q4889" t="s">
        <v>6748</v>
      </c>
      <c r="R4889" t="s">
        <v>1781</v>
      </c>
      <c r="S4889" t="s">
        <v>1332</v>
      </c>
      <c r="U4889" t="s">
        <v>1340</v>
      </c>
      <c r="V4889" t="s">
        <v>1341</v>
      </c>
      <c r="W4889" t="s">
        <v>1355</v>
      </c>
      <c r="AC4889" t="s">
        <v>1343</v>
      </c>
      <c r="AF4889" t="s">
        <v>1343</v>
      </c>
      <c r="AI4889">
        <v>22</v>
      </c>
      <c r="AJ4889">
        <v>550</v>
      </c>
      <c r="AL4889">
        <v>0</v>
      </c>
      <c r="AM4889" t="s">
        <v>1332</v>
      </c>
      <c r="AN4889">
        <v>0</v>
      </c>
      <c r="AO4889">
        <v>0</v>
      </c>
    </row>
    <row r="4890" spans="1:41" hidden="1" x14ac:dyDescent="0.3">
      <c r="A4890" t="s">
        <v>1332</v>
      </c>
      <c r="B4890" t="s">
        <v>1332</v>
      </c>
      <c r="C4890" t="s">
        <v>39</v>
      </c>
      <c r="D4890" t="s">
        <v>6595</v>
      </c>
      <c r="E4890" t="s">
        <v>6596</v>
      </c>
      <c r="F4890" t="s">
        <v>6746</v>
      </c>
      <c r="G4890" t="s">
        <v>4636</v>
      </c>
      <c r="I4890" t="s">
        <v>1335</v>
      </c>
      <c r="J4890">
        <v>0</v>
      </c>
      <c r="K4890" t="s">
        <v>6747</v>
      </c>
      <c r="L4890">
        <v>46104</v>
      </c>
      <c r="N4890">
        <v>46152</v>
      </c>
      <c r="P4890" t="s">
        <v>1337</v>
      </c>
      <c r="Q4890" t="s">
        <v>6748</v>
      </c>
      <c r="R4890" t="s">
        <v>1781</v>
      </c>
      <c r="S4890" t="s">
        <v>1332</v>
      </c>
      <c r="U4890" t="s">
        <v>1340</v>
      </c>
      <c r="V4890" t="s">
        <v>1341</v>
      </c>
      <c r="W4890" t="s">
        <v>1355</v>
      </c>
      <c r="AC4890" t="s">
        <v>1343</v>
      </c>
      <c r="AF4890" t="s">
        <v>1343</v>
      </c>
      <c r="AI4890">
        <v>22</v>
      </c>
      <c r="AJ4890">
        <v>0</v>
      </c>
      <c r="AL4890">
        <v>0</v>
      </c>
      <c r="AM4890" t="s">
        <v>1332</v>
      </c>
      <c r="AN4890">
        <v>0</v>
      </c>
      <c r="AO4890">
        <v>0</v>
      </c>
    </row>
    <row r="4891" spans="1:41" hidden="1" x14ac:dyDescent="0.3">
      <c r="A4891" t="s">
        <v>1332</v>
      </c>
      <c r="B4891" t="s">
        <v>1332</v>
      </c>
      <c r="C4891" t="s">
        <v>304</v>
      </c>
      <c r="D4891" t="s">
        <v>2309</v>
      </c>
      <c r="E4891" t="s">
        <v>2310</v>
      </c>
      <c r="I4891" t="s">
        <v>1335</v>
      </c>
      <c r="J4891">
        <v>320</v>
      </c>
      <c r="K4891" t="s">
        <v>2538</v>
      </c>
      <c r="L4891">
        <v>46015</v>
      </c>
      <c r="N4891">
        <v>46053</v>
      </c>
      <c r="P4891" t="s">
        <v>1361</v>
      </c>
      <c r="Q4891" t="s">
        <v>2539</v>
      </c>
      <c r="R4891" t="s">
        <v>1339</v>
      </c>
      <c r="S4891" t="s">
        <v>1332</v>
      </c>
      <c r="U4891" t="s">
        <v>1340</v>
      </c>
      <c r="V4891" t="s">
        <v>1341</v>
      </c>
      <c r="W4891" t="s">
        <v>1339</v>
      </c>
      <c r="X4891">
        <v>46080</v>
      </c>
      <c r="Y4891" t="s">
        <v>2540</v>
      </c>
      <c r="Z4891">
        <v>105</v>
      </c>
      <c r="AA4891">
        <v>25</v>
      </c>
      <c r="AB4891">
        <v>4</v>
      </c>
      <c r="AC4891" t="s">
        <v>1343</v>
      </c>
      <c r="AF4891" t="s">
        <v>1343</v>
      </c>
      <c r="AI4891" t="s">
        <v>1339</v>
      </c>
      <c r="AJ4891">
        <v>320</v>
      </c>
      <c r="AL4891">
        <v>105</v>
      </c>
      <c r="AM4891">
        <v>105</v>
      </c>
      <c r="AN4891">
        <v>0.238095238095238</v>
      </c>
      <c r="AO4891">
        <v>3.0476190476190501</v>
      </c>
    </row>
    <row r="4892" spans="1:41" hidden="1" x14ac:dyDescent="0.3">
      <c r="A4892" t="s">
        <v>1332</v>
      </c>
      <c r="B4892" t="s">
        <v>1332</v>
      </c>
      <c r="C4892" t="s">
        <v>304</v>
      </c>
      <c r="D4892" t="s">
        <v>1920</v>
      </c>
      <c r="E4892">
        <v>2025895</v>
      </c>
      <c r="I4892" t="s">
        <v>1335</v>
      </c>
      <c r="J4892">
        <v>320</v>
      </c>
      <c r="K4892" t="s">
        <v>2538</v>
      </c>
      <c r="L4892">
        <v>46015</v>
      </c>
      <c r="N4892">
        <v>46073</v>
      </c>
      <c r="P4892" t="s">
        <v>1361</v>
      </c>
      <c r="Q4892" t="s">
        <v>2539</v>
      </c>
      <c r="R4892" t="s">
        <v>1339</v>
      </c>
      <c r="S4892" t="s">
        <v>1374</v>
      </c>
      <c r="T4892" t="s">
        <v>2543</v>
      </c>
      <c r="U4892" t="s">
        <v>1340</v>
      </c>
      <c r="V4892" t="s">
        <v>1341</v>
      </c>
      <c r="W4892" t="s">
        <v>1454</v>
      </c>
      <c r="AC4892" t="s">
        <v>1343</v>
      </c>
      <c r="AF4892" t="s">
        <v>1343</v>
      </c>
      <c r="AI4892" t="s">
        <v>1352</v>
      </c>
      <c r="AJ4892">
        <v>430</v>
      </c>
      <c r="AL4892">
        <v>0</v>
      </c>
      <c r="AM4892" t="s">
        <v>1332</v>
      </c>
      <c r="AN4892">
        <v>0</v>
      </c>
      <c r="AO4892">
        <v>0</v>
      </c>
    </row>
    <row r="4893" spans="1:41" hidden="1" x14ac:dyDescent="0.3">
      <c r="A4893" t="s">
        <v>1332</v>
      </c>
      <c r="B4893" t="s">
        <v>1332</v>
      </c>
      <c r="C4893" t="s">
        <v>1371</v>
      </c>
      <c r="D4893" t="s">
        <v>2316</v>
      </c>
      <c r="E4893" t="s">
        <v>1332</v>
      </c>
      <c r="I4893" t="s">
        <v>1335</v>
      </c>
      <c r="J4893">
        <v>180</v>
      </c>
      <c r="K4893" t="s">
        <v>231</v>
      </c>
      <c r="L4893">
        <v>46011</v>
      </c>
      <c r="N4893">
        <v>46081</v>
      </c>
      <c r="P4893" t="s">
        <v>1337</v>
      </c>
      <c r="Q4893" t="s">
        <v>2334</v>
      </c>
      <c r="R4893" t="s">
        <v>1358</v>
      </c>
      <c r="T4893" t="s">
        <v>2335</v>
      </c>
      <c r="U4893" t="s">
        <v>1340</v>
      </c>
      <c r="V4893" t="s">
        <v>1341</v>
      </c>
      <c r="W4893" t="s">
        <v>1358</v>
      </c>
      <c r="AC4893" t="s">
        <v>1343</v>
      </c>
      <c r="AF4893" t="s">
        <v>1343</v>
      </c>
      <c r="AI4893" t="s">
        <v>1358</v>
      </c>
      <c r="AJ4893" t="s">
        <v>1332</v>
      </c>
      <c r="AL4893">
        <v>0</v>
      </c>
      <c r="AM4893" t="s">
        <v>1332</v>
      </c>
      <c r="AN4893">
        <v>0</v>
      </c>
      <c r="AO4893">
        <v>0</v>
      </c>
    </row>
    <row r="4894" spans="1:41" hidden="1" x14ac:dyDescent="0.3">
      <c r="A4894" t="s">
        <v>1332</v>
      </c>
      <c r="B4894" t="s">
        <v>1332</v>
      </c>
      <c r="C4894" t="s">
        <v>1386</v>
      </c>
      <c r="D4894" t="s">
        <v>1438</v>
      </c>
      <c r="E4894">
        <v>2025933</v>
      </c>
      <c r="I4894" t="s">
        <v>1335</v>
      </c>
      <c r="J4894">
        <v>380</v>
      </c>
      <c r="K4894" t="s">
        <v>3236</v>
      </c>
      <c r="L4894">
        <v>46033</v>
      </c>
      <c r="N4894">
        <v>46081</v>
      </c>
      <c r="P4894" t="s">
        <v>1337</v>
      </c>
      <c r="Q4894" t="s">
        <v>3237</v>
      </c>
      <c r="R4894" t="s">
        <v>1339</v>
      </c>
      <c r="S4894" t="s">
        <v>1332</v>
      </c>
      <c r="U4894" t="s">
        <v>1340</v>
      </c>
      <c r="V4894" t="s">
        <v>1341</v>
      </c>
      <c r="W4894" t="s">
        <v>1339</v>
      </c>
      <c r="X4894">
        <v>46061</v>
      </c>
      <c r="Y4894" t="s">
        <v>3238</v>
      </c>
      <c r="AC4894" t="s">
        <v>1343</v>
      </c>
      <c r="AF4894" t="s">
        <v>1343</v>
      </c>
      <c r="AI4894" t="s">
        <v>1339</v>
      </c>
      <c r="AJ4894">
        <v>430</v>
      </c>
      <c r="AL4894">
        <v>0</v>
      </c>
      <c r="AM4894">
        <v>0</v>
      </c>
      <c r="AN4894">
        <v>0</v>
      </c>
      <c r="AO4894">
        <v>0</v>
      </c>
    </row>
    <row r="4895" spans="1:41" hidden="1" x14ac:dyDescent="0.3">
      <c r="A4895" t="s">
        <v>1332</v>
      </c>
      <c r="B4895" t="s">
        <v>1379</v>
      </c>
      <c r="C4895" t="s">
        <v>1386</v>
      </c>
      <c r="D4895" t="s">
        <v>1755</v>
      </c>
      <c r="E4895">
        <v>2025329</v>
      </c>
      <c r="I4895" t="s">
        <v>1335</v>
      </c>
      <c r="J4895">
        <v>0</v>
      </c>
      <c r="K4895" t="s">
        <v>3236</v>
      </c>
      <c r="L4895">
        <v>46033</v>
      </c>
      <c r="N4895">
        <v>46081</v>
      </c>
      <c r="P4895" t="s">
        <v>1337</v>
      </c>
      <c r="Q4895" t="s">
        <v>3237</v>
      </c>
      <c r="R4895" t="s">
        <v>1339</v>
      </c>
      <c r="S4895" t="s">
        <v>1332</v>
      </c>
      <c r="U4895" t="s">
        <v>1340</v>
      </c>
      <c r="V4895" t="s">
        <v>1341</v>
      </c>
      <c r="W4895" t="s">
        <v>1339</v>
      </c>
      <c r="X4895">
        <v>46061</v>
      </c>
      <c r="Y4895" t="s">
        <v>3238</v>
      </c>
      <c r="AC4895" t="s">
        <v>1343</v>
      </c>
      <c r="AF4895" t="s">
        <v>1343</v>
      </c>
      <c r="AI4895" t="s">
        <v>1339</v>
      </c>
      <c r="AJ4895">
        <v>52</v>
      </c>
      <c r="AL4895" t="s">
        <v>1332</v>
      </c>
      <c r="AM4895" t="s">
        <v>1332</v>
      </c>
      <c r="AN4895">
        <v>0</v>
      </c>
      <c r="AO4895">
        <v>0</v>
      </c>
    </row>
    <row r="4896" spans="1:41" hidden="1" x14ac:dyDescent="0.3">
      <c r="A4896" t="s">
        <v>1332</v>
      </c>
      <c r="B4896" t="s">
        <v>1332</v>
      </c>
      <c r="C4896" t="s">
        <v>39</v>
      </c>
      <c r="D4896" t="s">
        <v>2519</v>
      </c>
      <c r="E4896">
        <v>2025317</v>
      </c>
      <c r="F4896" t="s">
        <v>6452</v>
      </c>
      <c r="G4896" t="s">
        <v>6453</v>
      </c>
      <c r="I4896" t="s">
        <v>1335</v>
      </c>
      <c r="J4896">
        <v>350</v>
      </c>
      <c r="K4896" t="s">
        <v>3236</v>
      </c>
      <c r="L4896">
        <v>46100</v>
      </c>
      <c r="N4896">
        <v>46152</v>
      </c>
      <c r="P4896" t="s">
        <v>1337</v>
      </c>
      <c r="Q4896" t="s">
        <v>3237</v>
      </c>
      <c r="R4896" t="s">
        <v>1339</v>
      </c>
      <c r="S4896" t="s">
        <v>1332</v>
      </c>
      <c r="U4896" t="s">
        <v>1340</v>
      </c>
      <c r="V4896" t="s">
        <v>1341</v>
      </c>
      <c r="W4896" t="s">
        <v>1339</v>
      </c>
      <c r="X4896">
        <v>46126</v>
      </c>
      <c r="Y4896" t="s">
        <v>6454</v>
      </c>
      <c r="AC4896" t="s">
        <v>1343</v>
      </c>
      <c r="AF4896" t="s">
        <v>1343</v>
      </c>
      <c r="AI4896" t="s">
        <v>1339</v>
      </c>
      <c r="AJ4896">
        <v>400</v>
      </c>
      <c r="AL4896">
        <v>0</v>
      </c>
      <c r="AM4896">
        <v>0</v>
      </c>
      <c r="AN4896">
        <v>0</v>
      </c>
      <c r="AO4896">
        <v>0</v>
      </c>
    </row>
    <row r="4897" spans="1:41" hidden="1" x14ac:dyDescent="0.3">
      <c r="A4897" t="s">
        <v>1332</v>
      </c>
      <c r="B4897" t="s">
        <v>1379</v>
      </c>
      <c r="C4897" t="s">
        <v>39</v>
      </c>
      <c r="D4897" t="s">
        <v>1755</v>
      </c>
      <c r="E4897">
        <v>2025329</v>
      </c>
      <c r="F4897" t="s">
        <v>6455</v>
      </c>
      <c r="I4897" t="s">
        <v>1335</v>
      </c>
      <c r="J4897">
        <v>0</v>
      </c>
      <c r="K4897" t="s">
        <v>3236</v>
      </c>
      <c r="L4897">
        <v>46100</v>
      </c>
      <c r="N4897">
        <v>46152</v>
      </c>
      <c r="P4897" t="s">
        <v>1337</v>
      </c>
      <c r="Q4897" t="s">
        <v>3237</v>
      </c>
      <c r="R4897" t="s">
        <v>1339</v>
      </c>
      <c r="S4897" t="s">
        <v>1332</v>
      </c>
      <c r="U4897" t="s">
        <v>1340</v>
      </c>
      <c r="V4897" t="s">
        <v>1341</v>
      </c>
      <c r="W4897" t="s">
        <v>1339</v>
      </c>
      <c r="X4897">
        <v>46126</v>
      </c>
      <c r="Y4897" t="s">
        <v>6454</v>
      </c>
      <c r="AC4897" t="s">
        <v>1343</v>
      </c>
      <c r="AF4897" t="s">
        <v>1343</v>
      </c>
      <c r="AI4897" t="s">
        <v>1339</v>
      </c>
      <c r="AJ4897">
        <v>52</v>
      </c>
      <c r="AL4897" t="s">
        <v>1332</v>
      </c>
      <c r="AM4897" t="s">
        <v>1332</v>
      </c>
      <c r="AN4897">
        <v>0</v>
      </c>
      <c r="AO4897">
        <v>0</v>
      </c>
    </row>
    <row r="4898" spans="1:41" hidden="1" x14ac:dyDescent="0.3">
      <c r="A4898" t="s">
        <v>1332</v>
      </c>
      <c r="B4898" t="s">
        <v>1332</v>
      </c>
      <c r="C4898" t="s">
        <v>304</v>
      </c>
      <c r="D4898" t="s">
        <v>2309</v>
      </c>
      <c r="E4898" t="s">
        <v>2310</v>
      </c>
      <c r="I4898" t="s">
        <v>1335</v>
      </c>
      <c r="J4898">
        <v>300</v>
      </c>
      <c r="K4898" t="s">
        <v>2739</v>
      </c>
      <c r="L4898">
        <v>46018</v>
      </c>
      <c r="N4898">
        <v>46073</v>
      </c>
      <c r="P4898" t="s">
        <v>1361</v>
      </c>
      <c r="Q4898" t="s">
        <v>2740</v>
      </c>
      <c r="R4898" t="s">
        <v>1339</v>
      </c>
      <c r="S4898" t="s">
        <v>1332</v>
      </c>
      <c r="U4898" t="s">
        <v>1340</v>
      </c>
      <c r="V4898" t="s">
        <v>1341</v>
      </c>
      <c r="W4898" t="s">
        <v>1339</v>
      </c>
      <c r="X4898">
        <v>46079</v>
      </c>
      <c r="Y4898" t="s">
        <v>2741</v>
      </c>
      <c r="Z4898">
        <v>119</v>
      </c>
      <c r="AA4898">
        <v>10</v>
      </c>
      <c r="AB4898">
        <v>14</v>
      </c>
      <c r="AC4898" t="s">
        <v>1343</v>
      </c>
      <c r="AF4898" t="s">
        <v>1343</v>
      </c>
      <c r="AI4898" t="s">
        <v>1339</v>
      </c>
      <c r="AJ4898">
        <v>300</v>
      </c>
      <c r="AL4898">
        <v>119</v>
      </c>
      <c r="AM4898">
        <v>119</v>
      </c>
      <c r="AN4898">
        <v>8.40336134453782E-2</v>
      </c>
      <c r="AO4898">
        <v>2.52100840336134</v>
      </c>
    </row>
    <row r="4899" spans="1:41" hidden="1" x14ac:dyDescent="0.3">
      <c r="A4899" t="s">
        <v>1332</v>
      </c>
      <c r="B4899" t="s">
        <v>1332</v>
      </c>
      <c r="C4899" t="s">
        <v>39</v>
      </c>
      <c r="D4899" t="s">
        <v>4635</v>
      </c>
      <c r="E4899">
        <v>2026013</v>
      </c>
      <c r="F4899" t="s">
        <v>8407</v>
      </c>
      <c r="G4899" t="s">
        <v>4636</v>
      </c>
      <c r="I4899" t="s">
        <v>1335</v>
      </c>
      <c r="J4899">
        <v>180</v>
      </c>
      <c r="K4899" t="s">
        <v>8408</v>
      </c>
      <c r="L4899">
        <v>46122</v>
      </c>
      <c r="N4899">
        <v>46157</v>
      </c>
      <c r="P4899" t="s">
        <v>1337</v>
      </c>
      <c r="Q4899" t="s">
        <v>8409</v>
      </c>
      <c r="R4899" t="s">
        <v>1781</v>
      </c>
      <c r="S4899" t="s">
        <v>1332</v>
      </c>
      <c r="U4899" t="s">
        <v>1340</v>
      </c>
      <c r="V4899" t="s">
        <v>1341</v>
      </c>
      <c r="W4899" t="s">
        <v>1355</v>
      </c>
      <c r="AC4899" t="s">
        <v>1343</v>
      </c>
      <c r="AF4899" t="s">
        <v>1343</v>
      </c>
      <c r="AI4899">
        <v>27</v>
      </c>
      <c r="AJ4899">
        <v>240</v>
      </c>
      <c r="AL4899">
        <v>0</v>
      </c>
      <c r="AM4899" t="s">
        <v>1332</v>
      </c>
      <c r="AN4899">
        <v>0</v>
      </c>
      <c r="AO4899">
        <v>0</v>
      </c>
    </row>
    <row r="4900" spans="1:41" hidden="1" x14ac:dyDescent="0.3">
      <c r="A4900" t="s">
        <v>1332</v>
      </c>
      <c r="B4900" t="s">
        <v>1332</v>
      </c>
      <c r="C4900" t="s">
        <v>39</v>
      </c>
      <c r="D4900" t="s">
        <v>4631</v>
      </c>
      <c r="E4900">
        <v>2026010</v>
      </c>
      <c r="F4900" t="s">
        <v>8407</v>
      </c>
      <c r="G4900" t="s">
        <v>4636</v>
      </c>
      <c r="I4900" t="s">
        <v>1335</v>
      </c>
      <c r="J4900">
        <v>0</v>
      </c>
      <c r="K4900" t="s">
        <v>8408</v>
      </c>
      <c r="L4900">
        <v>46122</v>
      </c>
      <c r="N4900">
        <v>46157</v>
      </c>
      <c r="P4900" t="s">
        <v>1337</v>
      </c>
      <c r="Q4900" t="s">
        <v>8409</v>
      </c>
      <c r="R4900" t="s">
        <v>1781</v>
      </c>
      <c r="S4900" t="s">
        <v>1332</v>
      </c>
      <c r="U4900" t="s">
        <v>1340</v>
      </c>
      <c r="V4900" t="s">
        <v>1341</v>
      </c>
      <c r="W4900" t="s">
        <v>1355</v>
      </c>
      <c r="AC4900" t="s">
        <v>1343</v>
      </c>
      <c r="AF4900" t="s">
        <v>1343</v>
      </c>
      <c r="AI4900">
        <v>27</v>
      </c>
      <c r="AJ4900">
        <v>30</v>
      </c>
      <c r="AL4900">
        <v>0</v>
      </c>
      <c r="AM4900" t="s">
        <v>1332</v>
      </c>
      <c r="AN4900">
        <v>0</v>
      </c>
      <c r="AO4900">
        <v>0</v>
      </c>
    </row>
    <row r="4901" spans="1:41" hidden="1" x14ac:dyDescent="0.3">
      <c r="A4901" t="s">
        <v>1332</v>
      </c>
      <c r="B4901" t="s">
        <v>1332</v>
      </c>
      <c r="C4901" t="s">
        <v>1386</v>
      </c>
      <c r="D4901" t="s">
        <v>1542</v>
      </c>
      <c r="E4901">
        <v>2025891</v>
      </c>
      <c r="I4901" t="s">
        <v>1335</v>
      </c>
      <c r="J4901">
        <v>100</v>
      </c>
      <c r="K4901" t="s">
        <v>1564</v>
      </c>
      <c r="L4901">
        <v>45994</v>
      </c>
      <c r="N4901">
        <v>46052</v>
      </c>
      <c r="P4901" t="s">
        <v>1361</v>
      </c>
      <c r="Q4901" t="s">
        <v>1565</v>
      </c>
      <c r="R4901" t="s">
        <v>1358</v>
      </c>
      <c r="S4901" t="s">
        <v>1353</v>
      </c>
      <c r="U4901" t="s">
        <v>1354</v>
      </c>
      <c r="V4901" t="s">
        <v>1341</v>
      </c>
      <c r="W4901" t="s">
        <v>1358</v>
      </c>
      <c r="AC4901" t="s">
        <v>1343</v>
      </c>
      <c r="AF4901" t="s">
        <v>1343</v>
      </c>
      <c r="AI4901" t="s">
        <v>1358</v>
      </c>
      <c r="AJ4901">
        <v>200</v>
      </c>
      <c r="AL4901">
        <v>0</v>
      </c>
      <c r="AM4901" t="s">
        <v>1332</v>
      </c>
      <c r="AN4901">
        <v>0</v>
      </c>
      <c r="AO4901">
        <v>0</v>
      </c>
    </row>
    <row r="4902" spans="1:41" hidden="1" x14ac:dyDescent="0.3">
      <c r="A4902" t="s">
        <v>1332</v>
      </c>
      <c r="B4902" t="s">
        <v>1332</v>
      </c>
      <c r="C4902" t="s">
        <v>304</v>
      </c>
      <c r="D4902" t="s">
        <v>2463</v>
      </c>
      <c r="E4902" t="s">
        <v>1332</v>
      </c>
      <c r="I4902" t="s">
        <v>1335</v>
      </c>
      <c r="J4902">
        <v>500</v>
      </c>
      <c r="K4902" t="s">
        <v>2889</v>
      </c>
      <c r="L4902">
        <v>46020</v>
      </c>
      <c r="N4902">
        <v>46068</v>
      </c>
      <c r="P4902" t="s">
        <v>1337</v>
      </c>
      <c r="Q4902" t="s">
        <v>2890</v>
      </c>
      <c r="R4902" t="s">
        <v>1358</v>
      </c>
      <c r="S4902" t="s">
        <v>1332</v>
      </c>
      <c r="U4902" t="s">
        <v>1340</v>
      </c>
      <c r="V4902" t="s">
        <v>1341</v>
      </c>
      <c r="W4902" t="s">
        <v>1358</v>
      </c>
      <c r="AC4902" t="s">
        <v>1343</v>
      </c>
      <c r="AF4902" t="s">
        <v>1343</v>
      </c>
      <c r="AI4902" t="s">
        <v>1358</v>
      </c>
      <c r="AJ4902" t="s">
        <v>1332</v>
      </c>
      <c r="AL4902">
        <v>0</v>
      </c>
      <c r="AM4902" t="s">
        <v>1332</v>
      </c>
      <c r="AN4902">
        <v>0</v>
      </c>
      <c r="AO4902">
        <v>0</v>
      </c>
    </row>
    <row r="4903" spans="1:41" hidden="1" x14ac:dyDescent="0.3">
      <c r="A4903" t="s">
        <v>1332</v>
      </c>
      <c r="B4903" t="s">
        <v>1332</v>
      </c>
      <c r="C4903" t="s">
        <v>1371</v>
      </c>
      <c r="D4903" t="s">
        <v>4347</v>
      </c>
      <c r="E4903">
        <v>2025310</v>
      </c>
      <c r="F4903" t="s">
        <v>4871</v>
      </c>
      <c r="G4903" t="s">
        <v>4872</v>
      </c>
      <c r="I4903" t="s">
        <v>1335</v>
      </c>
      <c r="J4903">
        <v>500</v>
      </c>
      <c r="K4903" t="s">
        <v>2889</v>
      </c>
      <c r="L4903">
        <v>46086</v>
      </c>
      <c r="N4903">
        <v>46122</v>
      </c>
      <c r="P4903" t="s">
        <v>1420</v>
      </c>
      <c r="Q4903" t="s">
        <v>2890</v>
      </c>
      <c r="R4903" t="s">
        <v>1339</v>
      </c>
      <c r="S4903" t="s">
        <v>1332</v>
      </c>
      <c r="U4903" t="s">
        <v>1340</v>
      </c>
      <c r="V4903" t="s">
        <v>1402</v>
      </c>
      <c r="W4903" t="s">
        <v>1339</v>
      </c>
      <c r="X4903">
        <v>46113</v>
      </c>
      <c r="Y4903" t="s">
        <v>4873</v>
      </c>
      <c r="Z4903">
        <v>1068</v>
      </c>
      <c r="AA4903">
        <v>228</v>
      </c>
      <c r="AB4903">
        <v>12</v>
      </c>
      <c r="AC4903" t="s">
        <v>1408</v>
      </c>
      <c r="AF4903" t="s">
        <v>1343</v>
      </c>
      <c r="AI4903" t="s">
        <v>1339</v>
      </c>
      <c r="AJ4903">
        <v>565</v>
      </c>
      <c r="AL4903">
        <v>1068</v>
      </c>
      <c r="AM4903">
        <v>1068</v>
      </c>
      <c r="AN4903">
        <v>0.213483146067416</v>
      </c>
      <c r="AO4903">
        <v>0.52902621722846399</v>
      </c>
    </row>
    <row r="4904" spans="1:41" hidden="1" x14ac:dyDescent="0.3">
      <c r="A4904" t="s">
        <v>1332</v>
      </c>
      <c r="B4904" t="s">
        <v>1332</v>
      </c>
      <c r="C4904" t="s">
        <v>1359</v>
      </c>
      <c r="D4904" t="s">
        <v>3686</v>
      </c>
      <c r="E4904">
        <v>2025945</v>
      </c>
      <c r="F4904" t="s">
        <v>6589</v>
      </c>
      <c r="G4904" t="s">
        <v>6590</v>
      </c>
      <c r="I4904" t="s">
        <v>1335</v>
      </c>
      <c r="J4904">
        <v>550</v>
      </c>
      <c r="K4904" t="s">
        <v>2889</v>
      </c>
      <c r="L4904">
        <v>46101</v>
      </c>
      <c r="N4904">
        <v>46152</v>
      </c>
      <c r="P4904" t="s">
        <v>1337</v>
      </c>
      <c r="Q4904" t="s">
        <v>2890</v>
      </c>
      <c r="R4904" t="s">
        <v>1339</v>
      </c>
      <c r="S4904" t="s">
        <v>1332</v>
      </c>
      <c r="U4904" t="s">
        <v>1340</v>
      </c>
      <c r="V4904" t="s">
        <v>1341</v>
      </c>
      <c r="W4904" t="s">
        <v>1339</v>
      </c>
      <c r="X4904">
        <v>46105</v>
      </c>
      <c r="Y4904" t="s">
        <v>6591</v>
      </c>
      <c r="Z4904">
        <v>687</v>
      </c>
      <c r="AA4904">
        <v>267</v>
      </c>
      <c r="AB4904">
        <v>8</v>
      </c>
      <c r="AC4904" t="s">
        <v>1343</v>
      </c>
      <c r="AF4904" t="s">
        <v>1343</v>
      </c>
      <c r="AI4904" t="s">
        <v>1339</v>
      </c>
      <c r="AJ4904">
        <v>610</v>
      </c>
      <c r="AL4904">
        <v>687</v>
      </c>
      <c r="AM4904">
        <v>687</v>
      </c>
      <c r="AN4904">
        <v>0.388646288209607</v>
      </c>
      <c r="AO4904">
        <v>0.88791848617176095</v>
      </c>
    </row>
    <row r="4905" spans="1:41" hidden="1" x14ac:dyDescent="0.3">
      <c r="A4905" t="s">
        <v>1332</v>
      </c>
      <c r="B4905" t="s">
        <v>1332</v>
      </c>
      <c r="C4905" t="s">
        <v>1371</v>
      </c>
      <c r="D4905" t="s">
        <v>3258</v>
      </c>
      <c r="E4905">
        <v>2025308</v>
      </c>
      <c r="F4905" t="s">
        <v>7916</v>
      </c>
      <c r="G4905" t="s">
        <v>7917</v>
      </c>
      <c r="I4905" t="s">
        <v>1335</v>
      </c>
      <c r="J4905">
        <v>500</v>
      </c>
      <c r="K4905" t="s">
        <v>2889</v>
      </c>
      <c r="L4905">
        <v>46112</v>
      </c>
      <c r="N4905">
        <v>46157</v>
      </c>
      <c r="P4905" t="s">
        <v>1420</v>
      </c>
      <c r="Q4905" t="s">
        <v>2890</v>
      </c>
      <c r="R4905" t="s">
        <v>1781</v>
      </c>
      <c r="S4905" t="s">
        <v>1332</v>
      </c>
      <c r="U4905" t="s">
        <v>1340</v>
      </c>
      <c r="V4905" t="s">
        <v>1341</v>
      </c>
      <c r="W4905" t="s">
        <v>1355</v>
      </c>
      <c r="AC4905" t="s">
        <v>1343</v>
      </c>
      <c r="AF4905" t="s">
        <v>1343</v>
      </c>
      <c r="AI4905">
        <v>27</v>
      </c>
      <c r="AJ4905">
        <v>555</v>
      </c>
      <c r="AL4905">
        <v>0</v>
      </c>
      <c r="AM4905" t="s">
        <v>1332</v>
      </c>
      <c r="AN4905">
        <v>0</v>
      </c>
      <c r="AO4905">
        <v>0</v>
      </c>
    </row>
    <row r="4906" spans="1:41" hidden="1" x14ac:dyDescent="0.3">
      <c r="A4906" t="s">
        <v>1332</v>
      </c>
      <c r="B4906" t="s">
        <v>1332</v>
      </c>
      <c r="C4906" t="s">
        <v>1371</v>
      </c>
      <c r="D4906" t="s">
        <v>3069</v>
      </c>
      <c r="E4906">
        <v>2026007</v>
      </c>
      <c r="F4906" t="s">
        <v>7916</v>
      </c>
      <c r="G4906" t="s">
        <v>7918</v>
      </c>
      <c r="I4906" t="s">
        <v>1335</v>
      </c>
      <c r="J4906">
        <v>500</v>
      </c>
      <c r="K4906" t="s">
        <v>2889</v>
      </c>
      <c r="L4906">
        <v>46112</v>
      </c>
      <c r="N4906">
        <v>46157</v>
      </c>
      <c r="P4906" t="s">
        <v>1420</v>
      </c>
      <c r="Q4906" t="s">
        <v>2890</v>
      </c>
      <c r="R4906" t="s">
        <v>1781</v>
      </c>
      <c r="S4906" t="s">
        <v>1332</v>
      </c>
      <c r="U4906" t="s">
        <v>1340</v>
      </c>
      <c r="V4906" t="s">
        <v>1341</v>
      </c>
      <c r="W4906" t="s">
        <v>1355</v>
      </c>
      <c r="AC4906" t="s">
        <v>1343</v>
      </c>
      <c r="AF4906" t="s">
        <v>1343</v>
      </c>
      <c r="AI4906">
        <v>27</v>
      </c>
      <c r="AJ4906">
        <v>565</v>
      </c>
      <c r="AL4906">
        <v>0</v>
      </c>
      <c r="AM4906" t="s">
        <v>1332</v>
      </c>
      <c r="AN4906">
        <v>0</v>
      </c>
      <c r="AO4906">
        <v>0</v>
      </c>
    </row>
    <row r="4907" spans="1:41" hidden="1" x14ac:dyDescent="0.3">
      <c r="A4907" t="s">
        <v>1332</v>
      </c>
      <c r="B4907" t="s">
        <v>1332</v>
      </c>
      <c r="C4907" t="s">
        <v>1359</v>
      </c>
      <c r="D4907" t="s">
        <v>4033</v>
      </c>
      <c r="E4907">
        <v>2026003</v>
      </c>
      <c r="F4907" t="s">
        <v>8315</v>
      </c>
      <c r="G4907" t="s">
        <v>8316</v>
      </c>
      <c r="I4907" t="s">
        <v>1335</v>
      </c>
      <c r="J4907">
        <v>550</v>
      </c>
      <c r="K4907" t="s">
        <v>2889</v>
      </c>
      <c r="L4907">
        <v>46122</v>
      </c>
      <c r="N4907">
        <v>46157</v>
      </c>
      <c r="P4907" t="s">
        <v>1337</v>
      </c>
      <c r="Q4907" t="s">
        <v>8317</v>
      </c>
      <c r="R4907" t="s">
        <v>1781</v>
      </c>
      <c r="S4907" t="s">
        <v>1332</v>
      </c>
      <c r="U4907" t="s">
        <v>1340</v>
      </c>
      <c r="V4907" t="s">
        <v>1341</v>
      </c>
      <c r="W4907" t="s">
        <v>1355</v>
      </c>
      <c r="AC4907" t="s">
        <v>1343</v>
      </c>
      <c r="AF4907" t="s">
        <v>1343</v>
      </c>
      <c r="AI4907">
        <v>27</v>
      </c>
      <c r="AJ4907">
        <v>595</v>
      </c>
      <c r="AL4907">
        <v>0</v>
      </c>
      <c r="AM4907" t="s">
        <v>1332</v>
      </c>
      <c r="AN4907">
        <v>0</v>
      </c>
      <c r="AO4907">
        <v>0</v>
      </c>
    </row>
    <row r="4908" spans="1:41" hidden="1" x14ac:dyDescent="0.3">
      <c r="A4908" t="s">
        <v>1332</v>
      </c>
      <c r="B4908" t="s">
        <v>1332</v>
      </c>
      <c r="C4908" t="s">
        <v>1359</v>
      </c>
      <c r="D4908" t="s">
        <v>2091</v>
      </c>
      <c r="E4908">
        <v>2025339</v>
      </c>
      <c r="F4908" t="s">
        <v>8315</v>
      </c>
      <c r="G4908" t="s">
        <v>8316</v>
      </c>
      <c r="I4908" t="s">
        <v>1335</v>
      </c>
      <c r="J4908">
        <v>0</v>
      </c>
      <c r="K4908" t="s">
        <v>2889</v>
      </c>
      <c r="L4908">
        <v>46122</v>
      </c>
      <c r="N4908">
        <v>46157</v>
      </c>
      <c r="P4908" t="s">
        <v>1337</v>
      </c>
      <c r="Q4908" t="s">
        <v>8317</v>
      </c>
      <c r="R4908" t="s">
        <v>1781</v>
      </c>
      <c r="S4908" t="s">
        <v>1332</v>
      </c>
      <c r="U4908" t="s">
        <v>1340</v>
      </c>
      <c r="V4908" t="s">
        <v>1341</v>
      </c>
      <c r="W4908" t="s">
        <v>1355</v>
      </c>
      <c r="AC4908" t="s">
        <v>1343</v>
      </c>
      <c r="AF4908" t="s">
        <v>1343</v>
      </c>
      <c r="AI4908">
        <v>27</v>
      </c>
      <c r="AJ4908">
        <v>58</v>
      </c>
      <c r="AL4908">
        <v>0</v>
      </c>
      <c r="AM4908" t="s">
        <v>1332</v>
      </c>
      <c r="AN4908">
        <v>0</v>
      </c>
      <c r="AO4908">
        <v>0</v>
      </c>
    </row>
    <row r="4909" spans="1:41" hidden="1" x14ac:dyDescent="0.3">
      <c r="A4909" t="s">
        <v>1332</v>
      </c>
      <c r="B4909" t="s">
        <v>1379</v>
      </c>
      <c r="C4909" t="s">
        <v>1359</v>
      </c>
      <c r="D4909" t="s">
        <v>3708</v>
      </c>
      <c r="E4909">
        <v>2025322</v>
      </c>
      <c r="F4909" t="s">
        <v>8315</v>
      </c>
      <c r="G4909" t="s">
        <v>8316</v>
      </c>
      <c r="I4909" t="s">
        <v>1335</v>
      </c>
      <c r="J4909">
        <v>550</v>
      </c>
      <c r="K4909" t="s">
        <v>2889</v>
      </c>
      <c r="L4909">
        <v>46122</v>
      </c>
      <c r="N4909">
        <v>46157</v>
      </c>
      <c r="P4909" t="s">
        <v>1337</v>
      </c>
      <c r="Q4909" t="s">
        <v>8317</v>
      </c>
      <c r="R4909" t="s">
        <v>1781</v>
      </c>
      <c r="S4909" t="s">
        <v>1332</v>
      </c>
      <c r="U4909" t="s">
        <v>1340</v>
      </c>
      <c r="V4909" t="s">
        <v>1341</v>
      </c>
      <c r="W4909" t="s">
        <v>1355</v>
      </c>
      <c r="AC4909" t="s">
        <v>1343</v>
      </c>
      <c r="AF4909" t="s">
        <v>1343</v>
      </c>
      <c r="AI4909">
        <v>27</v>
      </c>
      <c r="AJ4909">
        <v>640</v>
      </c>
      <c r="AL4909">
        <v>0</v>
      </c>
      <c r="AM4909" t="s">
        <v>1332</v>
      </c>
      <c r="AN4909">
        <v>0</v>
      </c>
      <c r="AO4909">
        <v>0</v>
      </c>
    </row>
    <row r="4910" spans="1:41" hidden="1" x14ac:dyDescent="0.3">
      <c r="A4910" t="s">
        <v>1332</v>
      </c>
      <c r="B4910" t="s">
        <v>1379</v>
      </c>
      <c r="C4910" t="s">
        <v>1359</v>
      </c>
      <c r="D4910" t="s">
        <v>3882</v>
      </c>
      <c r="E4910">
        <v>2025322</v>
      </c>
      <c r="F4910" t="s">
        <v>8315</v>
      </c>
      <c r="G4910" t="s">
        <v>8316</v>
      </c>
      <c r="I4910" t="s">
        <v>1335</v>
      </c>
      <c r="J4910">
        <v>0</v>
      </c>
      <c r="K4910" t="s">
        <v>2889</v>
      </c>
      <c r="L4910">
        <v>46122</v>
      </c>
      <c r="N4910">
        <v>46157</v>
      </c>
      <c r="P4910" t="s">
        <v>1337</v>
      </c>
      <c r="Q4910" t="s">
        <v>8317</v>
      </c>
      <c r="R4910" t="s">
        <v>1781</v>
      </c>
      <c r="S4910" t="s">
        <v>1332</v>
      </c>
      <c r="U4910" t="s">
        <v>1340</v>
      </c>
      <c r="V4910" t="s">
        <v>1341</v>
      </c>
      <c r="W4910" t="s">
        <v>1355</v>
      </c>
      <c r="AC4910" t="s">
        <v>1343</v>
      </c>
      <c r="AF4910" t="s">
        <v>1343</v>
      </c>
      <c r="AI4910">
        <v>27</v>
      </c>
      <c r="AJ4910">
        <v>90</v>
      </c>
      <c r="AL4910">
        <v>0</v>
      </c>
      <c r="AM4910" t="s">
        <v>1332</v>
      </c>
      <c r="AN4910">
        <v>0</v>
      </c>
      <c r="AO4910">
        <v>0</v>
      </c>
    </row>
    <row r="4911" spans="1:41" hidden="1" x14ac:dyDescent="0.3">
      <c r="A4911" t="s">
        <v>1332</v>
      </c>
      <c r="B4911" t="s">
        <v>1332</v>
      </c>
      <c r="C4911" t="s">
        <v>205</v>
      </c>
      <c r="D4911" t="s">
        <v>7158</v>
      </c>
      <c r="E4911" t="s">
        <v>7159</v>
      </c>
      <c r="F4911" t="s">
        <v>7534</v>
      </c>
      <c r="I4911" t="s">
        <v>1335</v>
      </c>
      <c r="J4911">
        <v>200</v>
      </c>
      <c r="K4911" t="s">
        <v>7535</v>
      </c>
      <c r="L4911">
        <v>46114</v>
      </c>
      <c r="N4911">
        <v>46157</v>
      </c>
      <c r="P4911" t="s">
        <v>1337</v>
      </c>
      <c r="Q4911" t="s">
        <v>7536</v>
      </c>
      <c r="R4911" t="s">
        <v>1781</v>
      </c>
      <c r="S4911" t="s">
        <v>1332</v>
      </c>
      <c r="U4911" t="s">
        <v>1340</v>
      </c>
      <c r="V4911" t="s">
        <v>1341</v>
      </c>
      <c r="W4911" t="s">
        <v>1355</v>
      </c>
      <c r="AC4911" t="s">
        <v>1343</v>
      </c>
      <c r="AF4911" t="s">
        <v>1343</v>
      </c>
      <c r="AI4911">
        <v>27</v>
      </c>
      <c r="AJ4911">
        <v>235</v>
      </c>
      <c r="AL4911">
        <v>0</v>
      </c>
      <c r="AM4911" t="s">
        <v>1332</v>
      </c>
      <c r="AN4911">
        <v>0</v>
      </c>
      <c r="AO4911">
        <v>0</v>
      </c>
    </row>
    <row r="4912" spans="1:41" hidden="1" x14ac:dyDescent="0.3">
      <c r="A4912" t="s">
        <v>1332</v>
      </c>
      <c r="B4912" t="s">
        <v>1332</v>
      </c>
      <c r="C4912" t="s">
        <v>205</v>
      </c>
      <c r="D4912" t="s">
        <v>7165</v>
      </c>
      <c r="E4912" t="s">
        <v>7166</v>
      </c>
      <c r="F4912" t="s">
        <v>7534</v>
      </c>
      <c r="I4912" t="s">
        <v>1335</v>
      </c>
      <c r="J4912">
        <v>0</v>
      </c>
      <c r="K4912" t="s">
        <v>7535</v>
      </c>
      <c r="L4912">
        <v>46114</v>
      </c>
      <c r="N4912">
        <v>46157</v>
      </c>
      <c r="P4912" t="s">
        <v>1337</v>
      </c>
      <c r="Q4912" t="s">
        <v>7536</v>
      </c>
      <c r="R4912" t="s">
        <v>1781</v>
      </c>
      <c r="S4912" t="s">
        <v>1332</v>
      </c>
      <c r="U4912" t="s">
        <v>1340</v>
      </c>
      <c r="V4912" t="s">
        <v>1341</v>
      </c>
      <c r="W4912" t="s">
        <v>1355</v>
      </c>
      <c r="AC4912" t="s">
        <v>1343</v>
      </c>
      <c r="AF4912" t="s">
        <v>1343</v>
      </c>
      <c r="AI4912">
        <v>27</v>
      </c>
      <c r="AJ4912">
        <v>0</v>
      </c>
      <c r="AL4912">
        <v>0</v>
      </c>
      <c r="AM4912" t="s">
        <v>1332</v>
      </c>
      <c r="AN4912">
        <v>0</v>
      </c>
      <c r="AO4912">
        <v>0</v>
      </c>
    </row>
    <row r="4913" spans="1:41" hidden="1" x14ac:dyDescent="0.3">
      <c r="A4913" t="s">
        <v>1332</v>
      </c>
      <c r="B4913" t="s">
        <v>1332</v>
      </c>
      <c r="C4913" t="s">
        <v>205</v>
      </c>
      <c r="D4913" t="s">
        <v>6423</v>
      </c>
      <c r="E4913" t="s">
        <v>6424</v>
      </c>
      <c r="F4913" t="s">
        <v>7534</v>
      </c>
      <c r="I4913" t="s">
        <v>1335</v>
      </c>
      <c r="J4913">
        <v>0</v>
      </c>
      <c r="K4913" t="s">
        <v>7535</v>
      </c>
      <c r="L4913">
        <v>46114</v>
      </c>
      <c r="N4913">
        <v>46157</v>
      </c>
      <c r="P4913" t="s">
        <v>1337</v>
      </c>
      <c r="Q4913" t="s">
        <v>7536</v>
      </c>
      <c r="R4913" t="s">
        <v>1781</v>
      </c>
      <c r="S4913" t="s">
        <v>1332</v>
      </c>
      <c r="U4913" t="s">
        <v>1340</v>
      </c>
      <c r="V4913" t="s">
        <v>1341</v>
      </c>
      <c r="W4913" t="s">
        <v>1355</v>
      </c>
      <c r="AC4913" t="s">
        <v>1343</v>
      </c>
      <c r="AF4913" t="s">
        <v>1343</v>
      </c>
      <c r="AI4913">
        <v>27</v>
      </c>
      <c r="AJ4913">
        <v>30</v>
      </c>
      <c r="AL4913">
        <v>0</v>
      </c>
      <c r="AM4913" t="s">
        <v>1332</v>
      </c>
      <c r="AN4913">
        <v>0</v>
      </c>
      <c r="AO4913">
        <v>0</v>
      </c>
    </row>
    <row r="4914" spans="1:41" hidden="1" x14ac:dyDescent="0.3">
      <c r="A4914" t="s">
        <v>1332</v>
      </c>
      <c r="B4914" t="s">
        <v>1332</v>
      </c>
      <c r="C4914" t="s">
        <v>1386</v>
      </c>
      <c r="D4914" t="s">
        <v>2232</v>
      </c>
      <c r="E4914">
        <v>2025998</v>
      </c>
      <c r="I4914" t="s">
        <v>1335</v>
      </c>
      <c r="J4914">
        <v>800</v>
      </c>
      <c r="K4914" t="s">
        <v>2258</v>
      </c>
      <c r="L4914">
        <v>45994</v>
      </c>
      <c r="N4914">
        <v>46052</v>
      </c>
      <c r="P4914" t="s">
        <v>1337</v>
      </c>
      <c r="Q4914" t="s">
        <v>2259</v>
      </c>
      <c r="R4914" t="s">
        <v>1358</v>
      </c>
      <c r="S4914" t="s">
        <v>1332</v>
      </c>
      <c r="U4914" t="s">
        <v>1340</v>
      </c>
      <c r="V4914" t="s">
        <v>1341</v>
      </c>
      <c r="W4914" t="s">
        <v>1358</v>
      </c>
      <c r="AC4914" t="s">
        <v>1343</v>
      </c>
      <c r="AF4914" t="s">
        <v>1343</v>
      </c>
      <c r="AI4914" t="s">
        <v>1358</v>
      </c>
      <c r="AJ4914">
        <v>910</v>
      </c>
      <c r="AL4914">
        <v>0</v>
      </c>
      <c r="AM4914" t="s">
        <v>1332</v>
      </c>
      <c r="AN4914">
        <v>0</v>
      </c>
      <c r="AO4914">
        <v>0</v>
      </c>
    </row>
    <row r="4915" spans="1:41" hidden="1" x14ac:dyDescent="0.3">
      <c r="A4915" t="s">
        <v>1332</v>
      </c>
      <c r="B4915" t="s">
        <v>1332</v>
      </c>
      <c r="C4915" t="s">
        <v>304</v>
      </c>
      <c r="D4915" t="s">
        <v>2519</v>
      </c>
      <c r="E4915">
        <v>2025317</v>
      </c>
      <c r="F4915" t="s">
        <v>8354</v>
      </c>
      <c r="G4915" t="s">
        <v>4636</v>
      </c>
      <c r="I4915" t="s">
        <v>1335</v>
      </c>
      <c r="J4915">
        <v>200</v>
      </c>
      <c r="K4915" t="s">
        <v>8355</v>
      </c>
      <c r="L4915">
        <v>46122</v>
      </c>
      <c r="N4915">
        <v>46157</v>
      </c>
      <c r="P4915" t="s">
        <v>1361</v>
      </c>
      <c r="Q4915" t="s">
        <v>8356</v>
      </c>
      <c r="R4915" t="s">
        <v>1781</v>
      </c>
      <c r="S4915" t="s">
        <v>1332</v>
      </c>
      <c r="U4915" t="s">
        <v>1340</v>
      </c>
      <c r="V4915" t="s">
        <v>1341</v>
      </c>
      <c r="W4915" t="s">
        <v>1355</v>
      </c>
      <c r="AC4915" t="s">
        <v>1343</v>
      </c>
      <c r="AF4915" t="s">
        <v>1343</v>
      </c>
      <c r="AI4915">
        <v>27</v>
      </c>
      <c r="AJ4915">
        <v>250</v>
      </c>
      <c r="AL4915">
        <v>0</v>
      </c>
      <c r="AM4915" t="s">
        <v>1332</v>
      </c>
      <c r="AN4915">
        <v>0</v>
      </c>
      <c r="AO4915">
        <v>0</v>
      </c>
    </row>
    <row r="4916" spans="1:41" hidden="1" x14ac:dyDescent="0.3">
      <c r="A4916" t="s">
        <v>1332</v>
      </c>
      <c r="B4916" t="s">
        <v>1332</v>
      </c>
      <c r="C4916" t="s">
        <v>304</v>
      </c>
      <c r="D4916" t="s">
        <v>1755</v>
      </c>
      <c r="E4916">
        <v>2025329</v>
      </c>
      <c r="F4916" t="s">
        <v>8357</v>
      </c>
      <c r="G4916" t="s">
        <v>4636</v>
      </c>
      <c r="I4916" t="s">
        <v>1335</v>
      </c>
      <c r="J4916">
        <v>0</v>
      </c>
      <c r="K4916" t="s">
        <v>8355</v>
      </c>
      <c r="L4916">
        <v>46122</v>
      </c>
      <c r="N4916">
        <v>46157</v>
      </c>
      <c r="P4916" t="s">
        <v>1361</v>
      </c>
      <c r="Q4916" t="s">
        <v>8356</v>
      </c>
      <c r="R4916" t="s">
        <v>1781</v>
      </c>
      <c r="S4916" t="s">
        <v>1332</v>
      </c>
      <c r="U4916" t="s">
        <v>1340</v>
      </c>
      <c r="V4916" t="s">
        <v>1341</v>
      </c>
      <c r="W4916" t="s">
        <v>1355</v>
      </c>
      <c r="AC4916" t="s">
        <v>1343</v>
      </c>
      <c r="AF4916" t="s">
        <v>1343</v>
      </c>
      <c r="AI4916">
        <v>27</v>
      </c>
      <c r="AJ4916">
        <v>52</v>
      </c>
      <c r="AL4916">
        <v>0</v>
      </c>
      <c r="AM4916" t="s">
        <v>1332</v>
      </c>
      <c r="AN4916">
        <v>0</v>
      </c>
      <c r="AO4916">
        <v>0</v>
      </c>
    </row>
    <row r="4917" spans="1:41" hidden="1" x14ac:dyDescent="0.3">
      <c r="A4917" t="s">
        <v>1332</v>
      </c>
      <c r="B4917" t="s">
        <v>1332</v>
      </c>
      <c r="C4917" t="s">
        <v>304</v>
      </c>
      <c r="D4917" t="s">
        <v>4631</v>
      </c>
      <c r="E4917">
        <v>2026010</v>
      </c>
      <c r="F4917" t="s">
        <v>8354</v>
      </c>
      <c r="G4917" t="s">
        <v>8358</v>
      </c>
      <c r="I4917" t="s">
        <v>1335</v>
      </c>
      <c r="J4917">
        <v>200</v>
      </c>
      <c r="K4917" t="s">
        <v>8355</v>
      </c>
      <c r="L4917">
        <v>46122</v>
      </c>
      <c r="N4917">
        <v>46157</v>
      </c>
      <c r="P4917" t="s">
        <v>1361</v>
      </c>
      <c r="Q4917" t="s">
        <v>8356</v>
      </c>
      <c r="R4917" t="s">
        <v>1781</v>
      </c>
      <c r="S4917" t="s">
        <v>1332</v>
      </c>
      <c r="U4917" t="s">
        <v>1340</v>
      </c>
      <c r="V4917" t="s">
        <v>1341</v>
      </c>
      <c r="W4917" t="s">
        <v>1355</v>
      </c>
      <c r="AC4917" t="s">
        <v>1343</v>
      </c>
      <c r="AF4917" t="s">
        <v>1343</v>
      </c>
      <c r="AI4917">
        <v>27</v>
      </c>
      <c r="AJ4917">
        <v>230</v>
      </c>
      <c r="AL4917">
        <v>0</v>
      </c>
      <c r="AM4917" t="s">
        <v>1332</v>
      </c>
      <c r="AN4917">
        <v>0</v>
      </c>
      <c r="AO4917">
        <v>0</v>
      </c>
    </row>
    <row r="4918" spans="1:41" hidden="1" x14ac:dyDescent="0.3">
      <c r="A4918" t="s">
        <v>1332</v>
      </c>
      <c r="B4918" t="s">
        <v>1332</v>
      </c>
      <c r="C4918" t="s">
        <v>304</v>
      </c>
      <c r="D4918" t="s">
        <v>4635</v>
      </c>
      <c r="E4918">
        <v>2026013</v>
      </c>
      <c r="F4918" t="s">
        <v>8357</v>
      </c>
      <c r="G4918" t="s">
        <v>8358</v>
      </c>
      <c r="I4918" t="s">
        <v>1335</v>
      </c>
      <c r="J4918">
        <v>0</v>
      </c>
      <c r="K4918" t="s">
        <v>8355</v>
      </c>
      <c r="L4918">
        <v>46122</v>
      </c>
      <c r="N4918">
        <v>46157</v>
      </c>
      <c r="P4918" t="s">
        <v>1361</v>
      </c>
      <c r="Q4918" t="s">
        <v>8356</v>
      </c>
      <c r="R4918" t="s">
        <v>1781</v>
      </c>
      <c r="S4918" t="s">
        <v>1332</v>
      </c>
      <c r="U4918" t="s">
        <v>1340</v>
      </c>
      <c r="V4918" t="s">
        <v>1341</v>
      </c>
      <c r="W4918" t="s">
        <v>1355</v>
      </c>
      <c r="AC4918" t="s">
        <v>1343</v>
      </c>
      <c r="AF4918" t="s">
        <v>1343</v>
      </c>
      <c r="AI4918">
        <v>27</v>
      </c>
      <c r="AJ4918">
        <v>60</v>
      </c>
      <c r="AL4918">
        <v>0</v>
      </c>
      <c r="AM4918" t="s">
        <v>1332</v>
      </c>
      <c r="AN4918">
        <v>0</v>
      </c>
      <c r="AO4918">
        <v>0</v>
      </c>
    </row>
    <row r="4919" spans="1:41" hidden="1" x14ac:dyDescent="0.3">
      <c r="A4919" t="s">
        <v>1384</v>
      </c>
      <c r="B4919" t="s">
        <v>1379</v>
      </c>
      <c r="C4919" t="s">
        <v>205</v>
      </c>
      <c r="D4919" t="s">
        <v>2405</v>
      </c>
      <c r="E4919" t="s">
        <v>1332</v>
      </c>
      <c r="I4919" t="s">
        <v>1335</v>
      </c>
      <c r="J4919">
        <v>100</v>
      </c>
      <c r="K4919" t="s">
        <v>3084</v>
      </c>
      <c r="L4919">
        <v>46031</v>
      </c>
      <c r="N4919">
        <v>46081</v>
      </c>
      <c r="P4919" t="s">
        <v>1337</v>
      </c>
      <c r="Q4919" t="s">
        <v>3085</v>
      </c>
      <c r="R4919" t="s">
        <v>1358</v>
      </c>
      <c r="S4919" t="s">
        <v>1332</v>
      </c>
      <c r="U4919" t="s">
        <v>1340</v>
      </c>
      <c r="V4919" t="s">
        <v>1341</v>
      </c>
      <c r="W4919" t="s">
        <v>1358</v>
      </c>
      <c r="AC4919" t="s">
        <v>1343</v>
      </c>
      <c r="AF4919" t="s">
        <v>1343</v>
      </c>
      <c r="AI4919" t="s">
        <v>1358</v>
      </c>
      <c r="AJ4919" t="s">
        <v>1332</v>
      </c>
      <c r="AL4919">
        <v>0</v>
      </c>
      <c r="AM4919" t="s">
        <v>1332</v>
      </c>
      <c r="AN4919">
        <v>0</v>
      </c>
      <c r="AO4919">
        <v>0</v>
      </c>
    </row>
    <row r="4920" spans="1:41" hidden="1" x14ac:dyDescent="0.3">
      <c r="A4920" t="s">
        <v>1332</v>
      </c>
      <c r="B4920" t="s">
        <v>1379</v>
      </c>
      <c r="C4920" t="s">
        <v>205</v>
      </c>
      <c r="D4920" t="s">
        <v>2402</v>
      </c>
      <c r="E4920" t="s">
        <v>1332</v>
      </c>
      <c r="I4920" t="s">
        <v>1335</v>
      </c>
      <c r="J4920">
        <v>0</v>
      </c>
      <c r="K4920" t="s">
        <v>3084</v>
      </c>
      <c r="L4920">
        <v>46031</v>
      </c>
      <c r="N4920">
        <v>46081</v>
      </c>
      <c r="P4920" t="s">
        <v>1337</v>
      </c>
      <c r="Q4920" t="s">
        <v>3085</v>
      </c>
      <c r="R4920" t="s">
        <v>1358</v>
      </c>
      <c r="S4920" t="s">
        <v>1332</v>
      </c>
      <c r="U4920" t="s">
        <v>1340</v>
      </c>
      <c r="V4920" t="s">
        <v>1341</v>
      </c>
      <c r="W4920" t="s">
        <v>1358</v>
      </c>
      <c r="AC4920" t="s">
        <v>1343</v>
      </c>
      <c r="AF4920" t="s">
        <v>1343</v>
      </c>
      <c r="AI4920" t="s">
        <v>1358</v>
      </c>
      <c r="AJ4920" t="s">
        <v>1332</v>
      </c>
      <c r="AL4920">
        <v>0</v>
      </c>
      <c r="AM4920" t="s">
        <v>1332</v>
      </c>
      <c r="AN4920">
        <v>0</v>
      </c>
      <c r="AO4920">
        <v>0</v>
      </c>
    </row>
    <row r="4921" spans="1:41" hidden="1" x14ac:dyDescent="0.3">
      <c r="A4921" t="s">
        <v>1332</v>
      </c>
      <c r="B4921" t="s">
        <v>1332</v>
      </c>
      <c r="C4921" t="s">
        <v>205</v>
      </c>
      <c r="D4921" t="s">
        <v>5409</v>
      </c>
      <c r="E4921" t="s">
        <v>5410</v>
      </c>
      <c r="F4921" t="s">
        <v>5692</v>
      </c>
      <c r="G4921" t="s">
        <v>5693</v>
      </c>
      <c r="I4921" t="s">
        <v>1335</v>
      </c>
      <c r="J4921">
        <v>100</v>
      </c>
      <c r="K4921" t="s">
        <v>3084</v>
      </c>
      <c r="L4921">
        <v>46092</v>
      </c>
      <c r="N4921">
        <v>46142</v>
      </c>
      <c r="P4921" t="s">
        <v>1337</v>
      </c>
      <c r="Q4921" t="s">
        <v>3085</v>
      </c>
      <c r="R4921" t="s">
        <v>1781</v>
      </c>
      <c r="S4921" t="s">
        <v>1332</v>
      </c>
      <c r="U4921" t="s">
        <v>1340</v>
      </c>
      <c r="V4921" t="s">
        <v>1341</v>
      </c>
      <c r="W4921" t="s">
        <v>1355</v>
      </c>
      <c r="AC4921" t="s">
        <v>1343</v>
      </c>
      <c r="AF4921" t="s">
        <v>1343</v>
      </c>
      <c r="AI4921">
        <v>12</v>
      </c>
      <c r="AJ4921">
        <v>100</v>
      </c>
      <c r="AL4921">
        <v>0</v>
      </c>
      <c r="AM4921" t="s">
        <v>1332</v>
      </c>
      <c r="AN4921">
        <v>0</v>
      </c>
      <c r="AO4921">
        <v>0</v>
      </c>
    </row>
    <row r="4922" spans="1:41" hidden="1" x14ac:dyDescent="0.3">
      <c r="A4922" t="s">
        <v>1332</v>
      </c>
      <c r="B4922" t="s">
        <v>1332</v>
      </c>
      <c r="C4922" t="s">
        <v>47</v>
      </c>
      <c r="D4922" t="s">
        <v>6881</v>
      </c>
      <c r="E4922">
        <v>2026065</v>
      </c>
      <c r="F4922" t="s">
        <v>7269</v>
      </c>
      <c r="G4922" t="s">
        <v>4636</v>
      </c>
      <c r="I4922" t="s">
        <v>1335</v>
      </c>
      <c r="J4922">
        <v>100</v>
      </c>
      <c r="K4922" t="s">
        <v>7270</v>
      </c>
      <c r="L4922">
        <v>46109</v>
      </c>
      <c r="N4922">
        <v>46157</v>
      </c>
      <c r="P4922" t="s">
        <v>1361</v>
      </c>
      <c r="Q4922" t="s">
        <v>7271</v>
      </c>
      <c r="R4922" t="s">
        <v>1781</v>
      </c>
      <c r="S4922" t="s">
        <v>1332</v>
      </c>
      <c r="U4922" t="s">
        <v>1340</v>
      </c>
      <c r="V4922" t="s">
        <v>1341</v>
      </c>
      <c r="W4922" t="s">
        <v>1355</v>
      </c>
      <c r="AC4922" t="s">
        <v>1343</v>
      </c>
      <c r="AF4922" t="s">
        <v>1343</v>
      </c>
      <c r="AI4922">
        <v>27</v>
      </c>
      <c r="AJ4922">
        <v>100</v>
      </c>
      <c r="AL4922">
        <v>0</v>
      </c>
      <c r="AM4922" t="s">
        <v>1332</v>
      </c>
      <c r="AN4922">
        <v>0</v>
      </c>
      <c r="AO4922">
        <v>0</v>
      </c>
    </row>
    <row r="4923" spans="1:41" hidden="1" x14ac:dyDescent="0.3">
      <c r="A4923" t="s">
        <v>1332</v>
      </c>
      <c r="B4923" t="s">
        <v>1332</v>
      </c>
      <c r="C4923" t="s">
        <v>1371</v>
      </c>
      <c r="D4923" t="s">
        <v>4351</v>
      </c>
      <c r="E4923">
        <v>2026001</v>
      </c>
      <c r="F4923" t="s">
        <v>4866</v>
      </c>
      <c r="G4923" t="s">
        <v>4867</v>
      </c>
      <c r="I4923" t="s">
        <v>1335</v>
      </c>
      <c r="J4923">
        <v>230</v>
      </c>
      <c r="K4923" t="s">
        <v>4868</v>
      </c>
      <c r="L4923">
        <v>46086</v>
      </c>
      <c r="N4923">
        <v>46132</v>
      </c>
      <c r="P4923" t="s">
        <v>1361</v>
      </c>
      <c r="Q4923" t="s">
        <v>4869</v>
      </c>
      <c r="R4923" t="s">
        <v>1339</v>
      </c>
      <c r="S4923" t="s">
        <v>1332</v>
      </c>
      <c r="U4923" t="s">
        <v>1340</v>
      </c>
      <c r="V4923" t="s">
        <v>1402</v>
      </c>
      <c r="W4923" t="s">
        <v>1339</v>
      </c>
      <c r="X4923">
        <v>46112</v>
      </c>
      <c r="Y4923" t="s">
        <v>4870</v>
      </c>
      <c r="Z4923">
        <v>69</v>
      </c>
      <c r="AA4923">
        <v>18</v>
      </c>
      <c r="AB4923">
        <v>4</v>
      </c>
      <c r="AC4923" t="s">
        <v>1343</v>
      </c>
      <c r="AF4923" t="s">
        <v>1343</v>
      </c>
      <c r="AI4923" t="s">
        <v>1339</v>
      </c>
      <c r="AJ4923">
        <v>275</v>
      </c>
      <c r="AL4923">
        <v>69</v>
      </c>
      <c r="AM4923">
        <v>69</v>
      </c>
      <c r="AN4923">
        <v>0.26086956521739102</v>
      </c>
      <c r="AO4923">
        <v>3.9855072463768102</v>
      </c>
    </row>
    <row r="4924" spans="1:41" hidden="1" x14ac:dyDescent="0.3">
      <c r="A4924" t="s">
        <v>1332</v>
      </c>
      <c r="B4924" t="s">
        <v>1332</v>
      </c>
      <c r="C4924" t="s">
        <v>304</v>
      </c>
      <c r="D4924" t="s">
        <v>5409</v>
      </c>
      <c r="E4924" t="s">
        <v>5410</v>
      </c>
      <c r="F4924" t="s">
        <v>5552</v>
      </c>
      <c r="G4924" t="s">
        <v>5553</v>
      </c>
      <c r="I4924" t="s">
        <v>1335</v>
      </c>
      <c r="J4924">
        <v>230</v>
      </c>
      <c r="K4924" t="s">
        <v>4868</v>
      </c>
      <c r="L4924">
        <v>46091</v>
      </c>
      <c r="N4924">
        <v>46132</v>
      </c>
      <c r="P4924" t="s">
        <v>1361</v>
      </c>
      <c r="Q4924" t="s">
        <v>5554</v>
      </c>
      <c r="R4924" t="s">
        <v>3490</v>
      </c>
      <c r="S4924" t="s">
        <v>1332</v>
      </c>
      <c r="U4924" t="s">
        <v>1340</v>
      </c>
      <c r="V4924" t="s">
        <v>1341</v>
      </c>
      <c r="W4924" t="s">
        <v>1355</v>
      </c>
      <c r="AC4924" t="s">
        <v>1343</v>
      </c>
      <c r="AF4924" t="s">
        <v>1343</v>
      </c>
      <c r="AI4924">
        <v>2</v>
      </c>
      <c r="AJ4924">
        <v>230</v>
      </c>
      <c r="AL4924">
        <v>0</v>
      </c>
      <c r="AM4924" t="s">
        <v>1332</v>
      </c>
      <c r="AN4924">
        <v>0</v>
      </c>
      <c r="AO4924">
        <v>0</v>
      </c>
    </row>
    <row r="4925" spans="1:41" hidden="1" x14ac:dyDescent="0.3">
      <c r="A4925" t="s">
        <v>1332</v>
      </c>
      <c r="B4925" t="s">
        <v>1332</v>
      </c>
      <c r="C4925" t="s">
        <v>304</v>
      </c>
      <c r="D4925" t="s">
        <v>4500</v>
      </c>
      <c r="E4925">
        <v>2026062</v>
      </c>
      <c r="F4925" t="s">
        <v>5552</v>
      </c>
      <c r="G4925" t="s">
        <v>5555</v>
      </c>
      <c r="I4925" t="s">
        <v>1335</v>
      </c>
      <c r="J4925">
        <v>230</v>
      </c>
      <c r="K4925" t="s">
        <v>4868</v>
      </c>
      <c r="L4925">
        <v>46091</v>
      </c>
      <c r="N4925">
        <v>46132</v>
      </c>
      <c r="P4925" t="s">
        <v>1361</v>
      </c>
      <c r="Q4925" t="s">
        <v>5554</v>
      </c>
      <c r="R4925" t="s">
        <v>1339</v>
      </c>
      <c r="S4925" t="s">
        <v>1332</v>
      </c>
      <c r="U4925" t="s">
        <v>1340</v>
      </c>
      <c r="V4925" t="s">
        <v>1341</v>
      </c>
      <c r="W4925" t="s">
        <v>1339</v>
      </c>
      <c r="X4925">
        <v>46127</v>
      </c>
      <c r="Y4925" t="s">
        <v>5556</v>
      </c>
      <c r="AC4925" t="s">
        <v>1343</v>
      </c>
      <c r="AF4925" t="s">
        <v>1343</v>
      </c>
      <c r="AI4925" t="s">
        <v>1339</v>
      </c>
      <c r="AJ4925">
        <v>285</v>
      </c>
      <c r="AL4925">
        <v>0</v>
      </c>
      <c r="AM4925">
        <v>0</v>
      </c>
      <c r="AN4925">
        <v>0</v>
      </c>
      <c r="AO4925">
        <v>0</v>
      </c>
    </row>
    <row r="4926" spans="1:41" hidden="1" x14ac:dyDescent="0.3">
      <c r="A4926" t="s">
        <v>1332</v>
      </c>
      <c r="B4926" t="s">
        <v>1332</v>
      </c>
      <c r="C4926" t="s">
        <v>39</v>
      </c>
      <c r="D4926" t="s">
        <v>7170</v>
      </c>
      <c r="E4926">
        <v>2026056</v>
      </c>
      <c r="F4926" t="s">
        <v>8074</v>
      </c>
      <c r="I4926" t="s">
        <v>1335</v>
      </c>
      <c r="J4926">
        <v>200</v>
      </c>
      <c r="K4926" t="s">
        <v>8077</v>
      </c>
      <c r="L4926">
        <v>46119</v>
      </c>
      <c r="N4926">
        <v>46157</v>
      </c>
      <c r="P4926" t="s">
        <v>1361</v>
      </c>
      <c r="Q4926" t="s">
        <v>4621</v>
      </c>
      <c r="R4926" t="s">
        <v>1781</v>
      </c>
      <c r="S4926" t="s">
        <v>1332</v>
      </c>
      <c r="U4926" t="s">
        <v>1340</v>
      </c>
      <c r="V4926" t="s">
        <v>1341</v>
      </c>
      <c r="W4926" t="s">
        <v>1355</v>
      </c>
      <c r="AC4926" t="s">
        <v>1343</v>
      </c>
      <c r="AF4926" t="s">
        <v>1343</v>
      </c>
      <c r="AI4926">
        <v>27</v>
      </c>
      <c r="AJ4926">
        <v>0</v>
      </c>
      <c r="AL4926">
        <v>0</v>
      </c>
      <c r="AM4926" t="s">
        <v>1332</v>
      </c>
      <c r="AN4926">
        <v>0</v>
      </c>
      <c r="AO4926">
        <v>0</v>
      </c>
    </row>
    <row r="4927" spans="1:41" hidden="1" x14ac:dyDescent="0.3">
      <c r="A4927" t="s">
        <v>1332</v>
      </c>
      <c r="B4927" t="s">
        <v>1332</v>
      </c>
      <c r="C4927" t="s">
        <v>39</v>
      </c>
      <c r="D4927" t="s">
        <v>7174</v>
      </c>
      <c r="E4927" t="s">
        <v>7175</v>
      </c>
      <c r="F4927" t="s">
        <v>8074</v>
      </c>
      <c r="G4927" t="s">
        <v>4636</v>
      </c>
      <c r="I4927" t="s">
        <v>1335</v>
      </c>
      <c r="J4927">
        <v>0</v>
      </c>
      <c r="K4927" t="s">
        <v>8077</v>
      </c>
      <c r="L4927">
        <v>46119</v>
      </c>
      <c r="N4927">
        <v>46157</v>
      </c>
      <c r="P4927" t="s">
        <v>1361</v>
      </c>
      <c r="Q4927" t="s">
        <v>4621</v>
      </c>
      <c r="R4927" t="s">
        <v>1781</v>
      </c>
      <c r="S4927" t="s">
        <v>1332</v>
      </c>
      <c r="U4927" t="s">
        <v>1340</v>
      </c>
      <c r="V4927" t="s">
        <v>1341</v>
      </c>
      <c r="W4927" t="s">
        <v>1355</v>
      </c>
      <c r="AC4927" t="s">
        <v>1343</v>
      </c>
      <c r="AF4927" t="e">
        <v>#REF!</v>
      </c>
      <c r="AI4927">
        <v>27</v>
      </c>
      <c r="AJ4927" t="s">
        <v>1332</v>
      </c>
      <c r="AL4927">
        <v>0</v>
      </c>
      <c r="AM4927" t="s">
        <v>1332</v>
      </c>
      <c r="AN4927">
        <v>0</v>
      </c>
      <c r="AO4927">
        <v>0</v>
      </c>
    </row>
    <row r="4928" spans="1:41" hidden="1" x14ac:dyDescent="0.3">
      <c r="A4928" t="s">
        <v>1332</v>
      </c>
      <c r="B4928" t="s">
        <v>1332</v>
      </c>
      <c r="C4928" t="s">
        <v>39</v>
      </c>
      <c r="D4928" t="s">
        <v>1438</v>
      </c>
      <c r="E4928">
        <v>2025933</v>
      </c>
      <c r="I4928" t="s">
        <v>1335</v>
      </c>
      <c r="J4928">
        <v>400</v>
      </c>
      <c r="K4928" t="s">
        <v>3660</v>
      </c>
      <c r="L4928">
        <v>46055</v>
      </c>
      <c r="N4928">
        <v>46096</v>
      </c>
      <c r="P4928" t="s">
        <v>1337</v>
      </c>
      <c r="Q4928" t="s">
        <v>3661</v>
      </c>
      <c r="R4928" t="s">
        <v>1339</v>
      </c>
      <c r="S4928" t="s">
        <v>1332</v>
      </c>
      <c r="U4928" t="s">
        <v>1340</v>
      </c>
      <c r="V4928" t="s">
        <v>1341</v>
      </c>
      <c r="W4928" t="s">
        <v>1339</v>
      </c>
      <c r="X4928">
        <v>46081</v>
      </c>
      <c r="Y4928" t="s">
        <v>3662</v>
      </c>
      <c r="Z4928">
        <v>766</v>
      </c>
      <c r="AA4928">
        <v>267</v>
      </c>
      <c r="AB4928">
        <v>6</v>
      </c>
      <c r="AC4928" t="s">
        <v>1343</v>
      </c>
      <c r="AF4928" t="s">
        <v>1343</v>
      </c>
      <c r="AI4928" t="s">
        <v>1339</v>
      </c>
      <c r="AJ4928">
        <v>450</v>
      </c>
      <c r="AL4928">
        <v>766</v>
      </c>
      <c r="AM4928">
        <v>766</v>
      </c>
      <c r="AN4928">
        <v>0.348563968668407</v>
      </c>
      <c r="AO4928">
        <v>0.58746736292428203</v>
      </c>
    </row>
    <row r="4929" spans="1:41" hidden="1" x14ac:dyDescent="0.3">
      <c r="A4929" t="s">
        <v>1332</v>
      </c>
      <c r="B4929" t="s">
        <v>1332</v>
      </c>
      <c r="C4929" t="s">
        <v>39</v>
      </c>
      <c r="D4929" t="s">
        <v>1755</v>
      </c>
      <c r="E4929">
        <v>2025329</v>
      </c>
      <c r="I4929" t="s">
        <v>1335</v>
      </c>
      <c r="J4929">
        <v>0</v>
      </c>
      <c r="K4929" t="s">
        <v>3660</v>
      </c>
      <c r="L4929">
        <v>46055</v>
      </c>
      <c r="N4929">
        <v>46096</v>
      </c>
      <c r="P4929" t="s">
        <v>1337</v>
      </c>
      <c r="Q4929" t="s">
        <v>3661</v>
      </c>
      <c r="R4929" t="s">
        <v>1339</v>
      </c>
      <c r="S4929" t="s">
        <v>1332</v>
      </c>
      <c r="U4929" t="s">
        <v>1340</v>
      </c>
      <c r="V4929" t="s">
        <v>1341</v>
      </c>
      <c r="W4929" t="s">
        <v>1339</v>
      </c>
      <c r="X4929">
        <v>46081</v>
      </c>
      <c r="Y4929" t="s">
        <v>3662</v>
      </c>
      <c r="Z4929">
        <v>766</v>
      </c>
      <c r="AA4929">
        <v>267</v>
      </c>
      <c r="AB4929">
        <v>6</v>
      </c>
      <c r="AC4929" t="s">
        <v>1343</v>
      </c>
      <c r="AF4929" t="s">
        <v>1343</v>
      </c>
      <c r="AI4929" t="s">
        <v>1339</v>
      </c>
      <c r="AJ4929">
        <v>52</v>
      </c>
      <c r="AL4929" t="s">
        <v>1332</v>
      </c>
      <c r="AM4929" t="s">
        <v>1332</v>
      </c>
      <c r="AN4929">
        <v>0.348563968668407</v>
      </c>
      <c r="AO4929">
        <v>0</v>
      </c>
    </row>
    <row r="4930" spans="1:41" hidden="1" x14ac:dyDescent="0.3">
      <c r="A4930" t="s">
        <v>1332</v>
      </c>
      <c r="B4930" t="s">
        <v>1332</v>
      </c>
      <c r="C4930" t="s">
        <v>39</v>
      </c>
      <c r="D4930" t="s">
        <v>2802</v>
      </c>
      <c r="E4930" t="s">
        <v>1332</v>
      </c>
      <c r="I4930" t="s">
        <v>1335</v>
      </c>
      <c r="J4930">
        <v>220</v>
      </c>
      <c r="K4930" t="s">
        <v>3660</v>
      </c>
      <c r="L4930">
        <v>46055</v>
      </c>
      <c r="N4930">
        <v>46096</v>
      </c>
      <c r="P4930" t="s">
        <v>1337</v>
      </c>
      <c r="Q4930" t="s">
        <v>3661</v>
      </c>
      <c r="R4930" t="s">
        <v>1358</v>
      </c>
      <c r="S4930" t="s">
        <v>1332</v>
      </c>
      <c r="U4930" t="s">
        <v>1340</v>
      </c>
      <c r="V4930" t="s">
        <v>1341</v>
      </c>
      <c r="W4930" t="s">
        <v>1358</v>
      </c>
      <c r="AC4930" t="s">
        <v>1343</v>
      </c>
      <c r="AF4930" t="s">
        <v>1343</v>
      </c>
      <c r="AI4930" t="s">
        <v>1358</v>
      </c>
      <c r="AJ4930" t="s">
        <v>1332</v>
      </c>
      <c r="AL4930">
        <v>0</v>
      </c>
      <c r="AM4930" t="s">
        <v>1332</v>
      </c>
      <c r="AN4930">
        <v>0</v>
      </c>
      <c r="AO4930">
        <v>0</v>
      </c>
    </row>
    <row r="4931" spans="1:41" hidden="1" x14ac:dyDescent="0.3">
      <c r="A4931" t="s">
        <v>1332</v>
      </c>
      <c r="B4931" t="s">
        <v>1332</v>
      </c>
      <c r="C4931" t="s">
        <v>39</v>
      </c>
      <c r="D4931" t="s">
        <v>5409</v>
      </c>
      <c r="E4931" t="s">
        <v>5410</v>
      </c>
      <c r="F4931" t="s">
        <v>6158</v>
      </c>
      <c r="G4931" t="s">
        <v>4636</v>
      </c>
      <c r="I4931" t="s">
        <v>1335</v>
      </c>
      <c r="J4931">
        <v>650</v>
      </c>
      <c r="K4931" t="s">
        <v>6159</v>
      </c>
      <c r="L4931">
        <v>46097</v>
      </c>
      <c r="N4931">
        <v>46142</v>
      </c>
      <c r="P4931" t="s">
        <v>1420</v>
      </c>
      <c r="Q4931" t="s">
        <v>6160</v>
      </c>
      <c r="R4931" t="s">
        <v>1781</v>
      </c>
      <c r="S4931" t="s">
        <v>1332</v>
      </c>
      <c r="U4931" t="s">
        <v>1340</v>
      </c>
      <c r="V4931" t="s">
        <v>1341</v>
      </c>
      <c r="W4931" t="s">
        <v>1355</v>
      </c>
      <c r="AC4931" t="s">
        <v>1343</v>
      </c>
      <c r="AF4931" t="s">
        <v>1343</v>
      </c>
      <c r="AI4931">
        <v>12</v>
      </c>
      <c r="AJ4931">
        <v>650</v>
      </c>
      <c r="AL4931">
        <v>0</v>
      </c>
      <c r="AM4931" t="s">
        <v>1332</v>
      </c>
      <c r="AN4931">
        <v>0</v>
      </c>
      <c r="AO4931">
        <v>0</v>
      </c>
    </row>
    <row r="4932" spans="1:41" hidden="1" x14ac:dyDescent="0.3">
      <c r="A4932" t="s">
        <v>1332</v>
      </c>
      <c r="B4932" t="s">
        <v>1332</v>
      </c>
      <c r="C4932" t="s">
        <v>39</v>
      </c>
      <c r="D4932" t="s">
        <v>2519</v>
      </c>
      <c r="E4932">
        <v>2025317</v>
      </c>
      <c r="I4932" t="s">
        <v>1335</v>
      </c>
      <c r="J4932">
        <v>120</v>
      </c>
      <c r="K4932" t="s">
        <v>4149</v>
      </c>
      <c r="L4932">
        <v>46059</v>
      </c>
      <c r="N4932">
        <v>46096</v>
      </c>
      <c r="P4932" t="s">
        <v>1361</v>
      </c>
      <c r="Q4932" t="s">
        <v>4150</v>
      </c>
      <c r="R4932" t="s">
        <v>1339</v>
      </c>
      <c r="S4932" t="s">
        <v>1374</v>
      </c>
      <c r="T4932" t="s">
        <v>4151</v>
      </c>
      <c r="U4932" t="s">
        <v>3513</v>
      </c>
      <c r="V4932" t="s">
        <v>1341</v>
      </c>
      <c r="W4932" t="s">
        <v>1339</v>
      </c>
      <c r="X4932">
        <v>46106</v>
      </c>
      <c r="Y4932" t="s">
        <v>4152</v>
      </c>
      <c r="Z4932">
        <v>19</v>
      </c>
      <c r="AA4932">
        <v>4</v>
      </c>
      <c r="AB4932">
        <v>4</v>
      </c>
      <c r="AC4932" t="s">
        <v>1343</v>
      </c>
      <c r="AF4932" t="s">
        <v>1343</v>
      </c>
      <c r="AI4932" t="s">
        <v>1339</v>
      </c>
      <c r="AJ4932">
        <v>170</v>
      </c>
      <c r="AL4932">
        <v>19</v>
      </c>
      <c r="AM4932">
        <v>19</v>
      </c>
      <c r="AN4932">
        <v>0.21052631578947401</v>
      </c>
      <c r="AO4932">
        <v>8.9473684210526301</v>
      </c>
    </row>
    <row r="4933" spans="1:41" hidden="1" x14ac:dyDescent="0.3">
      <c r="A4933" t="s">
        <v>1332</v>
      </c>
      <c r="B4933" t="s">
        <v>1332</v>
      </c>
      <c r="C4933" t="s">
        <v>39</v>
      </c>
      <c r="D4933" t="s">
        <v>2695</v>
      </c>
      <c r="E4933">
        <v>2025982</v>
      </c>
      <c r="I4933" t="s">
        <v>1335</v>
      </c>
      <c r="J4933">
        <v>0</v>
      </c>
      <c r="K4933" t="s">
        <v>4149</v>
      </c>
      <c r="L4933">
        <v>46059</v>
      </c>
      <c r="N4933">
        <v>46096</v>
      </c>
      <c r="P4933" t="s">
        <v>1361</v>
      </c>
      <c r="Q4933" t="s">
        <v>4150</v>
      </c>
      <c r="R4933" t="s">
        <v>1339</v>
      </c>
      <c r="S4933" t="s">
        <v>1374</v>
      </c>
      <c r="T4933" t="s">
        <v>4151</v>
      </c>
      <c r="U4933" t="s">
        <v>3513</v>
      </c>
      <c r="V4933" t="s">
        <v>1341</v>
      </c>
      <c r="W4933" t="s">
        <v>1339</v>
      </c>
      <c r="X4933">
        <v>46106</v>
      </c>
      <c r="Y4933" t="s">
        <v>4152</v>
      </c>
      <c r="Z4933">
        <v>19</v>
      </c>
      <c r="AA4933">
        <v>4</v>
      </c>
      <c r="AB4933">
        <v>4</v>
      </c>
      <c r="AC4933" t="s">
        <v>1343</v>
      </c>
      <c r="AF4933" t="s">
        <v>1343</v>
      </c>
      <c r="AI4933" t="s">
        <v>1339</v>
      </c>
      <c r="AJ4933">
        <v>35</v>
      </c>
      <c r="AL4933" t="s">
        <v>1332</v>
      </c>
      <c r="AM4933" t="s">
        <v>1332</v>
      </c>
      <c r="AN4933">
        <v>0.21052631578947401</v>
      </c>
      <c r="AO4933">
        <v>0</v>
      </c>
    </row>
    <row r="4934" spans="1:41" hidden="1" x14ac:dyDescent="0.3">
      <c r="A4934" t="s">
        <v>1332</v>
      </c>
      <c r="B4934" t="s">
        <v>1332</v>
      </c>
      <c r="C4934" t="s">
        <v>39</v>
      </c>
      <c r="D4934" t="s">
        <v>1438</v>
      </c>
      <c r="E4934">
        <v>2025933</v>
      </c>
      <c r="I4934" t="s">
        <v>1335</v>
      </c>
      <c r="J4934">
        <v>330</v>
      </c>
      <c r="K4934" t="s">
        <v>3020</v>
      </c>
      <c r="L4934">
        <v>46029</v>
      </c>
      <c r="N4934">
        <v>46081</v>
      </c>
      <c r="P4934" t="s">
        <v>1337</v>
      </c>
      <c r="Q4934" t="s">
        <v>3021</v>
      </c>
      <c r="R4934" t="s">
        <v>1339</v>
      </c>
      <c r="S4934" t="s">
        <v>1332</v>
      </c>
      <c r="U4934" t="s">
        <v>1340</v>
      </c>
      <c r="V4934" t="s">
        <v>1341</v>
      </c>
      <c r="W4934" t="s">
        <v>1339</v>
      </c>
      <c r="X4934">
        <v>46084</v>
      </c>
      <c r="Y4934" t="s">
        <v>3022</v>
      </c>
      <c r="Z4934">
        <v>180</v>
      </c>
      <c r="AA4934">
        <v>55</v>
      </c>
      <c r="AB4934">
        <v>4</v>
      </c>
      <c r="AC4934" t="s">
        <v>1343</v>
      </c>
      <c r="AF4934" t="s">
        <v>1343</v>
      </c>
      <c r="AI4934" t="s">
        <v>1339</v>
      </c>
      <c r="AJ4934">
        <v>380</v>
      </c>
      <c r="AL4934">
        <v>180</v>
      </c>
      <c r="AM4934">
        <v>180</v>
      </c>
      <c r="AN4934">
        <v>0.30555555555555602</v>
      </c>
      <c r="AO4934">
        <v>2.1111111111111098</v>
      </c>
    </row>
    <row r="4935" spans="1:41" hidden="1" x14ac:dyDescent="0.3">
      <c r="A4935" t="s">
        <v>1332</v>
      </c>
      <c r="B4935" t="s">
        <v>1332</v>
      </c>
      <c r="C4935" t="s">
        <v>39</v>
      </c>
      <c r="D4935" t="s">
        <v>2695</v>
      </c>
      <c r="E4935">
        <v>2025982</v>
      </c>
      <c r="I4935" t="s">
        <v>1335</v>
      </c>
      <c r="J4935">
        <v>0</v>
      </c>
      <c r="K4935" t="s">
        <v>3020</v>
      </c>
      <c r="L4935">
        <v>46029</v>
      </c>
      <c r="N4935">
        <v>46081</v>
      </c>
      <c r="P4935" t="s">
        <v>1337</v>
      </c>
      <c r="Q4935" t="s">
        <v>3021</v>
      </c>
      <c r="R4935" t="s">
        <v>1339</v>
      </c>
      <c r="S4935" t="s">
        <v>1332</v>
      </c>
      <c r="U4935" t="s">
        <v>1340</v>
      </c>
      <c r="V4935" t="s">
        <v>1341</v>
      </c>
      <c r="W4935" t="s">
        <v>1339</v>
      </c>
      <c r="X4935">
        <v>46084</v>
      </c>
      <c r="Y4935" t="s">
        <v>3022</v>
      </c>
      <c r="Z4935">
        <v>180</v>
      </c>
      <c r="AA4935">
        <v>55</v>
      </c>
      <c r="AB4935">
        <v>4</v>
      </c>
      <c r="AC4935" t="s">
        <v>1343</v>
      </c>
      <c r="AF4935" t="s">
        <v>1343</v>
      </c>
      <c r="AI4935" t="s">
        <v>1339</v>
      </c>
      <c r="AJ4935">
        <v>35</v>
      </c>
      <c r="AL4935" t="s">
        <v>1332</v>
      </c>
      <c r="AM4935" t="s">
        <v>1332</v>
      </c>
      <c r="AN4935">
        <v>0.30555555555555602</v>
      </c>
      <c r="AO4935">
        <v>0</v>
      </c>
    </row>
    <row r="4936" spans="1:41" hidden="1" x14ac:dyDescent="0.3">
      <c r="A4936" t="s">
        <v>1332</v>
      </c>
      <c r="B4936" t="s">
        <v>1379</v>
      </c>
      <c r="C4936" t="s">
        <v>39</v>
      </c>
      <c r="D4936" t="s">
        <v>2402</v>
      </c>
      <c r="E4936" t="s">
        <v>1332</v>
      </c>
      <c r="I4936" t="s">
        <v>1335</v>
      </c>
      <c r="J4936">
        <v>330</v>
      </c>
      <c r="K4936" t="s">
        <v>3020</v>
      </c>
      <c r="L4936">
        <v>46029</v>
      </c>
      <c r="N4936">
        <v>46081</v>
      </c>
      <c r="P4936" t="s">
        <v>1337</v>
      </c>
      <c r="Q4936" t="s">
        <v>3021</v>
      </c>
      <c r="R4936" t="s">
        <v>1358</v>
      </c>
      <c r="S4936" t="s">
        <v>1332</v>
      </c>
      <c r="U4936" t="s">
        <v>1340</v>
      </c>
      <c r="V4936" t="s">
        <v>1341</v>
      </c>
      <c r="W4936" t="s">
        <v>1358</v>
      </c>
      <c r="AC4936" t="s">
        <v>1343</v>
      </c>
      <c r="AF4936" t="s">
        <v>1343</v>
      </c>
      <c r="AI4936" t="s">
        <v>1358</v>
      </c>
      <c r="AJ4936" t="s">
        <v>1332</v>
      </c>
      <c r="AL4936">
        <v>0</v>
      </c>
      <c r="AM4936" t="s">
        <v>1332</v>
      </c>
      <c r="AN4936">
        <v>0</v>
      </c>
      <c r="AO4936">
        <v>0</v>
      </c>
    </row>
    <row r="4937" spans="1:41" hidden="1" x14ac:dyDescent="0.3">
      <c r="A4937" t="s">
        <v>1332</v>
      </c>
      <c r="B4937" t="s">
        <v>1379</v>
      </c>
      <c r="C4937" t="s">
        <v>39</v>
      </c>
      <c r="D4937" t="s">
        <v>2405</v>
      </c>
      <c r="E4937" t="s">
        <v>1332</v>
      </c>
      <c r="I4937" t="s">
        <v>1335</v>
      </c>
      <c r="J4937">
        <v>0</v>
      </c>
      <c r="K4937" t="s">
        <v>3020</v>
      </c>
      <c r="L4937">
        <v>46029</v>
      </c>
      <c r="N4937">
        <v>46081</v>
      </c>
      <c r="P4937" t="s">
        <v>1337</v>
      </c>
      <c r="Q4937" t="s">
        <v>3021</v>
      </c>
      <c r="R4937" t="s">
        <v>1358</v>
      </c>
      <c r="S4937" t="s">
        <v>1332</v>
      </c>
      <c r="U4937" t="s">
        <v>1340</v>
      </c>
      <c r="V4937" t="s">
        <v>1341</v>
      </c>
      <c r="W4937" t="s">
        <v>1358</v>
      </c>
      <c r="AC4937" t="s">
        <v>1343</v>
      </c>
      <c r="AF4937" t="s">
        <v>1343</v>
      </c>
      <c r="AI4937" t="s">
        <v>1358</v>
      </c>
      <c r="AJ4937" t="s">
        <v>1332</v>
      </c>
      <c r="AL4937">
        <v>0</v>
      </c>
      <c r="AM4937" t="s">
        <v>1332</v>
      </c>
      <c r="AN4937">
        <v>0</v>
      </c>
      <c r="AO4937">
        <v>0</v>
      </c>
    </row>
    <row r="4938" spans="1:41" hidden="1" x14ac:dyDescent="0.3">
      <c r="A4938" t="s">
        <v>1332</v>
      </c>
      <c r="B4938" t="s">
        <v>1379</v>
      </c>
      <c r="C4938" t="s">
        <v>39</v>
      </c>
      <c r="D4938" t="s">
        <v>4500</v>
      </c>
      <c r="E4938">
        <v>2026062</v>
      </c>
      <c r="F4938" t="s">
        <v>5806</v>
      </c>
      <c r="G4938" t="s">
        <v>5807</v>
      </c>
      <c r="I4938" t="s">
        <v>1335</v>
      </c>
      <c r="J4938">
        <v>1000</v>
      </c>
      <c r="K4938" t="s">
        <v>5808</v>
      </c>
      <c r="L4938">
        <v>46093</v>
      </c>
      <c r="N4938">
        <v>46142</v>
      </c>
      <c r="P4938" t="s">
        <v>1337</v>
      </c>
      <c r="Q4938" t="s">
        <v>5809</v>
      </c>
      <c r="R4938" t="s">
        <v>1781</v>
      </c>
      <c r="S4938" t="s">
        <v>1332</v>
      </c>
      <c r="U4938" t="s">
        <v>1340</v>
      </c>
      <c r="V4938" t="s">
        <v>1341</v>
      </c>
      <c r="W4938" t="s">
        <v>1355</v>
      </c>
      <c r="AC4938" t="s">
        <v>1343</v>
      </c>
      <c r="AF4938" t="s">
        <v>1408</v>
      </c>
      <c r="AI4938">
        <v>12</v>
      </c>
      <c r="AJ4938">
        <v>1055</v>
      </c>
      <c r="AL4938">
        <v>0</v>
      </c>
      <c r="AM4938" t="s">
        <v>1332</v>
      </c>
      <c r="AN4938">
        <v>0</v>
      </c>
      <c r="AO4938">
        <v>0</v>
      </c>
    </row>
    <row r="4939" spans="1:41" hidden="1" x14ac:dyDescent="0.3">
      <c r="A4939" t="s">
        <v>1384</v>
      </c>
      <c r="B4939" t="s">
        <v>1379</v>
      </c>
      <c r="C4939" t="s">
        <v>39</v>
      </c>
      <c r="D4939" t="s">
        <v>4500</v>
      </c>
      <c r="E4939">
        <v>2026062</v>
      </c>
      <c r="I4939" t="s">
        <v>1369</v>
      </c>
      <c r="J4939">
        <v>0</v>
      </c>
      <c r="K4939" t="s">
        <v>5808</v>
      </c>
      <c r="L4939">
        <v>46093</v>
      </c>
      <c r="N4939">
        <v>46142</v>
      </c>
      <c r="P4939" t="s">
        <v>1337</v>
      </c>
      <c r="Q4939" t="s">
        <v>5809</v>
      </c>
      <c r="R4939" t="s">
        <v>1781</v>
      </c>
      <c r="S4939" t="s">
        <v>1332</v>
      </c>
      <c r="U4939" t="s">
        <v>1340</v>
      </c>
      <c r="V4939" t="s">
        <v>1341</v>
      </c>
      <c r="W4939" t="s">
        <v>1355</v>
      </c>
      <c r="AC4939" t="s">
        <v>1343</v>
      </c>
      <c r="AF4939" t="s">
        <v>1343</v>
      </c>
      <c r="AI4939">
        <v>12</v>
      </c>
      <c r="AJ4939">
        <v>55</v>
      </c>
      <c r="AL4939">
        <v>0</v>
      </c>
      <c r="AM4939" t="s">
        <v>1332</v>
      </c>
      <c r="AN4939">
        <v>0</v>
      </c>
      <c r="AO4939">
        <v>0</v>
      </c>
    </row>
    <row r="4940" spans="1:41" hidden="1" x14ac:dyDescent="0.3">
      <c r="A4940" t="s">
        <v>1332</v>
      </c>
      <c r="B4940" t="s">
        <v>1332</v>
      </c>
      <c r="C4940" t="s">
        <v>205</v>
      </c>
      <c r="D4940" t="s">
        <v>1763</v>
      </c>
      <c r="E4940">
        <v>2025997</v>
      </c>
      <c r="I4940" t="s">
        <v>1335</v>
      </c>
      <c r="J4940">
        <v>140</v>
      </c>
      <c r="K4940" t="s">
        <v>1791</v>
      </c>
      <c r="L4940">
        <v>45995</v>
      </c>
      <c r="N4940">
        <v>46052</v>
      </c>
      <c r="P4940" t="s">
        <v>1337</v>
      </c>
      <c r="Q4940" t="s">
        <v>1792</v>
      </c>
      <c r="R4940" t="s">
        <v>1339</v>
      </c>
      <c r="S4940" t="s">
        <v>1332</v>
      </c>
      <c r="U4940" t="s">
        <v>1340</v>
      </c>
      <c r="V4940" t="s">
        <v>1341</v>
      </c>
      <c r="W4940" t="s">
        <v>1339</v>
      </c>
      <c r="X4940">
        <v>46042</v>
      </c>
      <c r="Y4940" t="s">
        <v>1793</v>
      </c>
      <c r="AC4940" t="s">
        <v>1343</v>
      </c>
      <c r="AF4940" t="s">
        <v>1343</v>
      </c>
      <c r="AI4940" t="s">
        <v>1339</v>
      </c>
      <c r="AJ4940">
        <v>240</v>
      </c>
      <c r="AL4940">
        <v>0</v>
      </c>
      <c r="AM4940">
        <v>0</v>
      </c>
      <c r="AN4940">
        <v>0</v>
      </c>
      <c r="AO4940">
        <v>0</v>
      </c>
    </row>
    <row r="4941" spans="1:41" hidden="1" x14ac:dyDescent="0.3">
      <c r="A4941" t="s">
        <v>1332</v>
      </c>
      <c r="B4941" t="s">
        <v>1332</v>
      </c>
      <c r="C4941" t="s">
        <v>39</v>
      </c>
      <c r="D4941" t="s">
        <v>1438</v>
      </c>
      <c r="E4941">
        <v>2025933</v>
      </c>
      <c r="I4941" t="s">
        <v>1335</v>
      </c>
      <c r="J4941">
        <v>400</v>
      </c>
      <c r="K4941" t="s">
        <v>3744</v>
      </c>
      <c r="L4941">
        <v>46056</v>
      </c>
      <c r="N4941">
        <v>46096</v>
      </c>
      <c r="P4941" t="s">
        <v>1337</v>
      </c>
      <c r="Q4941" t="s">
        <v>3745</v>
      </c>
      <c r="R4941" t="s">
        <v>1339</v>
      </c>
      <c r="S4941" t="s">
        <v>1332</v>
      </c>
      <c r="U4941" t="s">
        <v>1340</v>
      </c>
      <c r="V4941" t="s">
        <v>1402</v>
      </c>
      <c r="W4941" t="s">
        <v>1339</v>
      </c>
      <c r="X4941">
        <v>46086</v>
      </c>
      <c r="Y4941" t="s">
        <v>3746</v>
      </c>
      <c r="Z4941">
        <v>404</v>
      </c>
      <c r="AA4941">
        <v>131</v>
      </c>
      <c r="AB4941">
        <v>25</v>
      </c>
      <c r="AC4941" t="s">
        <v>1343</v>
      </c>
      <c r="AF4941" t="s">
        <v>1343</v>
      </c>
      <c r="AI4941" t="s">
        <v>1339</v>
      </c>
      <c r="AJ4941">
        <v>450</v>
      </c>
      <c r="AL4941">
        <v>404</v>
      </c>
      <c r="AM4941">
        <v>404</v>
      </c>
      <c r="AN4941">
        <v>0.32425742574257399</v>
      </c>
      <c r="AO4941">
        <v>1.11386138613861</v>
      </c>
    </row>
    <row r="4942" spans="1:41" hidden="1" x14ac:dyDescent="0.3">
      <c r="A4942" t="s">
        <v>1332</v>
      </c>
      <c r="B4942" t="s">
        <v>1332</v>
      </c>
      <c r="C4942" t="s">
        <v>39</v>
      </c>
      <c r="D4942" t="s">
        <v>1755</v>
      </c>
      <c r="E4942">
        <v>2025329</v>
      </c>
      <c r="I4942" t="s">
        <v>1335</v>
      </c>
      <c r="J4942">
        <v>0</v>
      </c>
      <c r="K4942" t="s">
        <v>3744</v>
      </c>
      <c r="L4942">
        <v>46056</v>
      </c>
      <c r="N4942">
        <v>46096</v>
      </c>
      <c r="P4942" t="s">
        <v>1337</v>
      </c>
      <c r="Q4942" t="s">
        <v>3745</v>
      </c>
      <c r="R4942" t="s">
        <v>1339</v>
      </c>
      <c r="S4942" t="s">
        <v>1332</v>
      </c>
      <c r="U4942" t="s">
        <v>1340</v>
      </c>
      <c r="V4942" t="s">
        <v>1402</v>
      </c>
      <c r="W4942" t="s">
        <v>1339</v>
      </c>
      <c r="X4942">
        <v>46086</v>
      </c>
      <c r="Y4942" t="s">
        <v>3746</v>
      </c>
      <c r="Z4942">
        <v>404</v>
      </c>
      <c r="AA4942">
        <v>131</v>
      </c>
      <c r="AB4942">
        <v>25</v>
      </c>
      <c r="AC4942" t="s">
        <v>1343</v>
      </c>
      <c r="AF4942" t="s">
        <v>1343</v>
      </c>
      <c r="AI4942" t="s">
        <v>1339</v>
      </c>
      <c r="AJ4942">
        <v>52</v>
      </c>
      <c r="AL4942" t="s">
        <v>1332</v>
      </c>
      <c r="AM4942" t="s">
        <v>1332</v>
      </c>
      <c r="AN4942">
        <v>0.32425742574257399</v>
      </c>
      <c r="AO4942">
        <v>0</v>
      </c>
    </row>
    <row r="4943" spans="1:41" hidden="1" x14ac:dyDescent="0.3">
      <c r="A4943" t="s">
        <v>1332</v>
      </c>
      <c r="B4943" t="s">
        <v>1332</v>
      </c>
      <c r="C4943" t="s">
        <v>1371</v>
      </c>
      <c r="D4943" t="s">
        <v>2519</v>
      </c>
      <c r="E4943">
        <v>2025317</v>
      </c>
      <c r="I4943" t="s">
        <v>1335</v>
      </c>
      <c r="J4943">
        <v>0</v>
      </c>
      <c r="K4943" t="s">
        <v>3619</v>
      </c>
      <c r="L4943">
        <v>46053</v>
      </c>
      <c r="N4943">
        <v>46112</v>
      </c>
      <c r="P4943" t="s">
        <v>1361</v>
      </c>
      <c r="Q4943" t="s">
        <v>3620</v>
      </c>
      <c r="R4943" t="s">
        <v>1339</v>
      </c>
      <c r="S4943" t="s">
        <v>1332</v>
      </c>
      <c r="U4943" t="s">
        <v>1340</v>
      </c>
      <c r="V4943" t="s">
        <v>1402</v>
      </c>
      <c r="W4943" t="s">
        <v>1339</v>
      </c>
      <c r="X4943">
        <v>46108</v>
      </c>
      <c r="Y4943" t="s">
        <v>3621</v>
      </c>
      <c r="Z4943">
        <v>11</v>
      </c>
      <c r="AA4943">
        <v>4</v>
      </c>
      <c r="AB4943">
        <v>1</v>
      </c>
      <c r="AC4943" t="s">
        <v>1343</v>
      </c>
      <c r="AF4943" t="s">
        <v>1343</v>
      </c>
      <c r="AI4943" t="s">
        <v>1339</v>
      </c>
      <c r="AJ4943">
        <v>50</v>
      </c>
      <c r="AL4943">
        <v>11</v>
      </c>
      <c r="AM4943">
        <v>11</v>
      </c>
      <c r="AN4943">
        <v>0.36363636363636398</v>
      </c>
      <c r="AO4943">
        <v>4.5454545454545503</v>
      </c>
    </row>
    <row r="4944" spans="1:41" hidden="1" x14ac:dyDescent="0.3">
      <c r="A4944" t="s">
        <v>1332</v>
      </c>
      <c r="B4944" t="s">
        <v>1332</v>
      </c>
      <c r="C4944" t="s">
        <v>1371</v>
      </c>
      <c r="D4944" t="s">
        <v>2695</v>
      </c>
      <c r="E4944">
        <v>2025982</v>
      </c>
      <c r="I4944" t="s">
        <v>1335</v>
      </c>
      <c r="J4944">
        <v>0</v>
      </c>
      <c r="K4944" t="s">
        <v>3619</v>
      </c>
      <c r="L4944">
        <v>46053</v>
      </c>
      <c r="N4944">
        <v>46112</v>
      </c>
      <c r="P4944" t="s">
        <v>1361</v>
      </c>
      <c r="Q4944" t="s">
        <v>3620</v>
      </c>
      <c r="R4944" t="s">
        <v>1339</v>
      </c>
      <c r="S4944" t="s">
        <v>1332</v>
      </c>
      <c r="U4944" t="s">
        <v>1340</v>
      </c>
      <c r="V4944" t="s">
        <v>1402</v>
      </c>
      <c r="W4944" t="s">
        <v>1339</v>
      </c>
      <c r="X4944">
        <v>46108</v>
      </c>
      <c r="Y4944" t="s">
        <v>3621</v>
      </c>
      <c r="Z4944">
        <v>11</v>
      </c>
      <c r="AA4944">
        <v>4</v>
      </c>
      <c r="AB4944">
        <v>1</v>
      </c>
      <c r="AC4944" t="s">
        <v>1343</v>
      </c>
      <c r="AF4944" t="s">
        <v>1343</v>
      </c>
      <c r="AI4944" t="s">
        <v>1339</v>
      </c>
      <c r="AJ4944">
        <v>35</v>
      </c>
      <c r="AL4944" t="s">
        <v>1332</v>
      </c>
      <c r="AM4944" t="s">
        <v>1332</v>
      </c>
      <c r="AN4944">
        <v>0.36363636363636398</v>
      </c>
      <c r="AO4944">
        <v>0</v>
      </c>
    </row>
    <row r="4945" spans="1:41" hidden="1" x14ac:dyDescent="0.3">
      <c r="A4945" t="s">
        <v>1332</v>
      </c>
      <c r="B4945" t="s">
        <v>1332</v>
      </c>
      <c r="C4945" t="s">
        <v>1371</v>
      </c>
      <c r="D4945" t="s">
        <v>1972</v>
      </c>
      <c r="E4945" t="s">
        <v>1973</v>
      </c>
      <c r="I4945" t="s">
        <v>1335</v>
      </c>
      <c r="J4945">
        <v>80</v>
      </c>
      <c r="K4945" t="s">
        <v>3619</v>
      </c>
      <c r="L4945">
        <v>46053</v>
      </c>
      <c r="N4945">
        <v>46096</v>
      </c>
      <c r="P4945" t="s">
        <v>1361</v>
      </c>
      <c r="Q4945" t="s">
        <v>3620</v>
      </c>
      <c r="R4945" t="s">
        <v>1358</v>
      </c>
      <c r="S4945" t="s">
        <v>1332</v>
      </c>
      <c r="T4945" t="s">
        <v>1408</v>
      </c>
      <c r="U4945" t="s">
        <v>1340</v>
      </c>
      <c r="V4945" t="s">
        <v>1402</v>
      </c>
      <c r="W4945" t="s">
        <v>1358</v>
      </c>
      <c r="AC4945" t="s">
        <v>1343</v>
      </c>
      <c r="AF4945" t="s">
        <v>1343</v>
      </c>
      <c r="AI4945" t="s">
        <v>1358</v>
      </c>
      <c r="AJ4945">
        <v>165</v>
      </c>
      <c r="AL4945">
        <v>0</v>
      </c>
      <c r="AM4945" t="s">
        <v>1332</v>
      </c>
      <c r="AN4945">
        <v>0</v>
      </c>
      <c r="AO4945">
        <v>0</v>
      </c>
    </row>
    <row r="4946" spans="1:41" hidden="1" x14ac:dyDescent="0.3">
      <c r="A4946" t="s">
        <v>1332</v>
      </c>
      <c r="B4946" t="s">
        <v>1332</v>
      </c>
      <c r="C4946" t="s">
        <v>1371</v>
      </c>
      <c r="D4946" t="s">
        <v>1976</v>
      </c>
      <c r="E4946" t="s">
        <v>1977</v>
      </c>
      <c r="I4946" t="s">
        <v>1335</v>
      </c>
      <c r="J4946">
        <v>0</v>
      </c>
      <c r="K4946" t="s">
        <v>3619</v>
      </c>
      <c r="L4946">
        <v>46053</v>
      </c>
      <c r="N4946">
        <v>46096</v>
      </c>
      <c r="P4946" t="s">
        <v>1361</v>
      </c>
      <c r="Q4946" t="s">
        <v>3620</v>
      </c>
      <c r="R4946" t="s">
        <v>1358</v>
      </c>
      <c r="S4946" t="s">
        <v>1332</v>
      </c>
      <c r="T4946" t="s">
        <v>1408</v>
      </c>
      <c r="U4946" t="s">
        <v>1340</v>
      </c>
      <c r="V4946" t="s">
        <v>1402</v>
      </c>
      <c r="W4946" t="s">
        <v>1358</v>
      </c>
      <c r="AC4946" t="s">
        <v>1343</v>
      </c>
      <c r="AF4946" t="s">
        <v>1343</v>
      </c>
      <c r="AI4946" t="s">
        <v>1358</v>
      </c>
      <c r="AJ4946">
        <v>42</v>
      </c>
      <c r="AL4946">
        <v>0</v>
      </c>
      <c r="AM4946" t="s">
        <v>1332</v>
      </c>
      <c r="AN4946">
        <v>0</v>
      </c>
      <c r="AO4946">
        <v>0</v>
      </c>
    </row>
    <row r="4947" spans="1:41" hidden="1" x14ac:dyDescent="0.3">
      <c r="A4947" t="s">
        <v>1332</v>
      </c>
      <c r="B4947" t="s">
        <v>1332</v>
      </c>
      <c r="C4947" t="s">
        <v>1359</v>
      </c>
      <c r="D4947" t="s">
        <v>1438</v>
      </c>
      <c r="E4947">
        <v>2025933</v>
      </c>
      <c r="I4947" t="s">
        <v>1335</v>
      </c>
      <c r="J4947">
        <v>150</v>
      </c>
      <c r="K4947" t="s">
        <v>4281</v>
      </c>
      <c r="L4947">
        <v>46063</v>
      </c>
      <c r="N4947">
        <v>46113</v>
      </c>
      <c r="P4947" t="s">
        <v>1337</v>
      </c>
      <c r="Q4947" t="s">
        <v>4282</v>
      </c>
      <c r="R4947" t="s">
        <v>1339</v>
      </c>
      <c r="S4947" t="s">
        <v>1332</v>
      </c>
      <c r="U4947" t="s">
        <v>1340</v>
      </c>
      <c r="V4947" t="s">
        <v>1341</v>
      </c>
      <c r="W4947" t="s">
        <v>1339</v>
      </c>
      <c r="X4947">
        <v>46106</v>
      </c>
      <c r="Y4947" t="s">
        <v>4283</v>
      </c>
      <c r="Z4947">
        <v>519</v>
      </c>
      <c r="AA4947">
        <v>191</v>
      </c>
      <c r="AB4947">
        <v>29</v>
      </c>
      <c r="AC4947" t="s">
        <v>1343</v>
      </c>
      <c r="AF4947" t="s">
        <v>1343</v>
      </c>
      <c r="AI4947" t="s">
        <v>1339</v>
      </c>
      <c r="AJ4947">
        <v>200</v>
      </c>
      <c r="AL4947">
        <v>519</v>
      </c>
      <c r="AM4947">
        <v>519</v>
      </c>
      <c r="AN4947">
        <v>0.36801541425818901</v>
      </c>
      <c r="AO4947">
        <v>0.38535645472061703</v>
      </c>
    </row>
    <row r="4948" spans="1:41" hidden="1" x14ac:dyDescent="0.3">
      <c r="A4948" t="s">
        <v>1332</v>
      </c>
      <c r="B4948" t="s">
        <v>1332</v>
      </c>
      <c r="C4948" t="s">
        <v>1359</v>
      </c>
      <c r="D4948" t="s">
        <v>1755</v>
      </c>
      <c r="E4948">
        <v>2025329</v>
      </c>
      <c r="I4948" t="s">
        <v>1335</v>
      </c>
      <c r="J4948">
        <v>0</v>
      </c>
      <c r="K4948" t="s">
        <v>4281</v>
      </c>
      <c r="L4948">
        <v>46063</v>
      </c>
      <c r="N4948">
        <v>46113</v>
      </c>
      <c r="P4948" t="s">
        <v>1337</v>
      </c>
      <c r="Q4948" t="s">
        <v>4282</v>
      </c>
      <c r="R4948" t="s">
        <v>1339</v>
      </c>
      <c r="S4948" t="s">
        <v>1332</v>
      </c>
      <c r="U4948" t="s">
        <v>1340</v>
      </c>
      <c r="V4948" t="s">
        <v>1341</v>
      </c>
      <c r="W4948" t="s">
        <v>1339</v>
      </c>
      <c r="X4948">
        <v>46106</v>
      </c>
      <c r="Y4948" t="s">
        <v>4283</v>
      </c>
      <c r="Z4948">
        <v>519</v>
      </c>
      <c r="AA4948">
        <v>191</v>
      </c>
      <c r="AB4948">
        <v>29</v>
      </c>
      <c r="AC4948" t="s">
        <v>1343</v>
      </c>
      <c r="AF4948" t="s">
        <v>1343</v>
      </c>
      <c r="AI4948" t="s">
        <v>1339</v>
      </c>
      <c r="AJ4948">
        <v>52</v>
      </c>
      <c r="AL4948" t="s">
        <v>1332</v>
      </c>
      <c r="AM4948" t="s">
        <v>1332</v>
      </c>
      <c r="AN4948">
        <v>0.36801541425818901</v>
      </c>
      <c r="AO4948">
        <v>0</v>
      </c>
    </row>
    <row r="4949" spans="1:41" hidden="1" x14ac:dyDescent="0.3">
      <c r="A4949" t="s">
        <v>1332</v>
      </c>
      <c r="B4949" t="s">
        <v>1332</v>
      </c>
      <c r="C4949" t="s">
        <v>39</v>
      </c>
      <c r="D4949" t="s">
        <v>4351</v>
      </c>
      <c r="E4949">
        <v>2026001</v>
      </c>
      <c r="F4949" t="s">
        <v>5329</v>
      </c>
      <c r="G4949" t="s">
        <v>5330</v>
      </c>
      <c r="I4949" t="s">
        <v>1335</v>
      </c>
      <c r="J4949">
        <v>150</v>
      </c>
      <c r="K4949" t="s">
        <v>4281</v>
      </c>
      <c r="L4949">
        <v>46090</v>
      </c>
      <c r="N4949">
        <v>46132</v>
      </c>
      <c r="P4949" t="s">
        <v>1337</v>
      </c>
      <c r="Q4949" t="s">
        <v>4282</v>
      </c>
      <c r="R4949" t="s">
        <v>3490</v>
      </c>
      <c r="S4949" t="s">
        <v>1332</v>
      </c>
      <c r="U4949" t="s">
        <v>1340</v>
      </c>
      <c r="V4949" t="s">
        <v>1341</v>
      </c>
      <c r="W4949" t="s">
        <v>1355</v>
      </c>
      <c r="AC4949" t="s">
        <v>1343</v>
      </c>
      <c r="AF4949" t="s">
        <v>1343</v>
      </c>
      <c r="AI4949">
        <v>2</v>
      </c>
      <c r="AJ4949">
        <v>195</v>
      </c>
      <c r="AL4949">
        <v>0</v>
      </c>
      <c r="AM4949" t="s">
        <v>1332</v>
      </c>
      <c r="AN4949">
        <v>0</v>
      </c>
      <c r="AO4949">
        <v>0</v>
      </c>
    </row>
    <row r="4950" spans="1:41" hidden="1" x14ac:dyDescent="0.3">
      <c r="A4950" t="s">
        <v>1332</v>
      </c>
      <c r="B4950" t="s">
        <v>1332</v>
      </c>
      <c r="C4950" t="s">
        <v>39</v>
      </c>
      <c r="D4950" t="s">
        <v>2091</v>
      </c>
      <c r="E4950">
        <v>2025339</v>
      </c>
      <c r="F4950" t="s">
        <v>5329</v>
      </c>
      <c r="I4950" t="s">
        <v>1335</v>
      </c>
      <c r="J4950">
        <v>0</v>
      </c>
      <c r="K4950" t="s">
        <v>4281</v>
      </c>
      <c r="L4950">
        <v>46090</v>
      </c>
      <c r="N4950">
        <v>46132</v>
      </c>
      <c r="P4950" t="s">
        <v>1337</v>
      </c>
      <c r="Q4950" t="s">
        <v>4282</v>
      </c>
      <c r="R4950" t="s">
        <v>3490</v>
      </c>
      <c r="S4950" t="s">
        <v>1332</v>
      </c>
      <c r="U4950" t="s">
        <v>1340</v>
      </c>
      <c r="V4950" t="s">
        <v>1341</v>
      </c>
      <c r="W4950" t="s">
        <v>1355</v>
      </c>
      <c r="AC4950" t="s">
        <v>1343</v>
      </c>
      <c r="AF4950" t="s">
        <v>1343</v>
      </c>
      <c r="AI4950">
        <v>2</v>
      </c>
      <c r="AJ4950">
        <v>58</v>
      </c>
      <c r="AL4950">
        <v>0</v>
      </c>
      <c r="AM4950" t="s">
        <v>1332</v>
      </c>
      <c r="AN4950">
        <v>0</v>
      </c>
      <c r="AO4950">
        <v>0</v>
      </c>
    </row>
    <row r="4951" spans="1:41" hidden="1" x14ac:dyDescent="0.3">
      <c r="A4951" t="s">
        <v>1332</v>
      </c>
      <c r="B4951" t="s">
        <v>1332</v>
      </c>
      <c r="C4951" t="s">
        <v>205</v>
      </c>
      <c r="D4951" t="s">
        <v>6419</v>
      </c>
      <c r="E4951">
        <v>2026053</v>
      </c>
      <c r="F4951" t="s">
        <v>6512</v>
      </c>
      <c r="G4951" t="s">
        <v>4636</v>
      </c>
      <c r="I4951" t="s">
        <v>1335</v>
      </c>
      <c r="J4951">
        <v>150</v>
      </c>
      <c r="K4951" t="s">
        <v>4281</v>
      </c>
      <c r="L4951">
        <v>46100</v>
      </c>
      <c r="N4951">
        <v>46152</v>
      </c>
      <c r="P4951" t="s">
        <v>1337</v>
      </c>
      <c r="Q4951" t="s">
        <v>4282</v>
      </c>
      <c r="R4951" t="s">
        <v>1781</v>
      </c>
      <c r="S4951" t="s">
        <v>1332</v>
      </c>
      <c r="U4951" t="s">
        <v>1340</v>
      </c>
      <c r="V4951" t="s">
        <v>1341</v>
      </c>
      <c r="W4951" t="s">
        <v>1355</v>
      </c>
      <c r="AC4951" t="s">
        <v>1343</v>
      </c>
      <c r="AF4951" t="s">
        <v>1343</v>
      </c>
      <c r="AI4951">
        <v>22</v>
      </c>
      <c r="AJ4951">
        <v>150</v>
      </c>
      <c r="AL4951">
        <v>0</v>
      </c>
      <c r="AM4951" t="s">
        <v>1332</v>
      </c>
      <c r="AN4951">
        <v>0</v>
      </c>
      <c r="AO4951">
        <v>0</v>
      </c>
    </row>
    <row r="4952" spans="1:41" hidden="1" x14ac:dyDescent="0.3">
      <c r="A4952" t="s">
        <v>1332</v>
      </c>
      <c r="B4952" t="s">
        <v>1379</v>
      </c>
      <c r="C4952" t="s">
        <v>205</v>
      </c>
      <c r="D4952" t="s">
        <v>6423</v>
      </c>
      <c r="E4952" t="s">
        <v>6424</v>
      </c>
      <c r="F4952" t="s">
        <v>6512</v>
      </c>
      <c r="I4952" t="s">
        <v>1335</v>
      </c>
      <c r="J4952">
        <v>0</v>
      </c>
      <c r="K4952" t="s">
        <v>4281</v>
      </c>
      <c r="L4952">
        <v>46100</v>
      </c>
      <c r="N4952">
        <v>46152</v>
      </c>
      <c r="P4952" t="s">
        <v>1337</v>
      </c>
      <c r="Q4952" t="s">
        <v>4282</v>
      </c>
      <c r="R4952" t="s">
        <v>1781</v>
      </c>
      <c r="S4952" t="s">
        <v>1332</v>
      </c>
      <c r="U4952" t="s">
        <v>1340</v>
      </c>
      <c r="V4952" t="s">
        <v>1341</v>
      </c>
      <c r="W4952" t="s">
        <v>1355</v>
      </c>
      <c r="AC4952" t="s">
        <v>1343</v>
      </c>
      <c r="AF4952" t="s">
        <v>1343</v>
      </c>
      <c r="AI4952">
        <v>22</v>
      </c>
      <c r="AJ4952">
        <v>30</v>
      </c>
      <c r="AL4952">
        <v>0</v>
      </c>
      <c r="AM4952" t="s">
        <v>1332</v>
      </c>
      <c r="AN4952">
        <v>0</v>
      </c>
      <c r="AO4952">
        <v>0</v>
      </c>
    </row>
    <row r="4953" spans="1:41" hidden="1" x14ac:dyDescent="0.3">
      <c r="A4953" t="s">
        <v>1332</v>
      </c>
      <c r="B4953" t="s">
        <v>1332</v>
      </c>
      <c r="C4953" t="s">
        <v>304</v>
      </c>
      <c r="D4953" t="s">
        <v>7165</v>
      </c>
      <c r="E4953" t="s">
        <v>7166</v>
      </c>
      <c r="F4953" t="s">
        <v>7179</v>
      </c>
      <c r="G4953" t="s">
        <v>4636</v>
      </c>
      <c r="I4953" t="s">
        <v>1335</v>
      </c>
      <c r="J4953">
        <v>150</v>
      </c>
      <c r="K4953" t="s">
        <v>4281</v>
      </c>
      <c r="L4953">
        <v>46108</v>
      </c>
      <c r="N4953">
        <v>46157</v>
      </c>
      <c r="P4953" t="s">
        <v>1337</v>
      </c>
      <c r="Q4953" t="s">
        <v>4282</v>
      </c>
      <c r="R4953" t="s">
        <v>1781</v>
      </c>
      <c r="S4953" t="s">
        <v>1332</v>
      </c>
      <c r="U4953" t="s">
        <v>1340</v>
      </c>
      <c r="V4953" t="s">
        <v>1341</v>
      </c>
      <c r="W4953" t="s">
        <v>1355</v>
      </c>
      <c r="AC4953" t="s">
        <v>1343</v>
      </c>
      <c r="AF4953" t="s">
        <v>1343</v>
      </c>
      <c r="AI4953">
        <v>27</v>
      </c>
      <c r="AJ4953">
        <v>150</v>
      </c>
      <c r="AL4953">
        <v>0</v>
      </c>
      <c r="AM4953" t="s">
        <v>1332</v>
      </c>
      <c r="AN4953">
        <v>0</v>
      </c>
      <c r="AO4953">
        <v>0</v>
      </c>
    </row>
    <row r="4954" spans="1:41" hidden="1" x14ac:dyDescent="0.3">
      <c r="A4954" t="s">
        <v>1332</v>
      </c>
      <c r="B4954" t="s">
        <v>1332</v>
      </c>
      <c r="C4954" t="s">
        <v>304</v>
      </c>
      <c r="D4954" t="s">
        <v>7158</v>
      </c>
      <c r="E4954" t="s">
        <v>7159</v>
      </c>
      <c r="F4954" t="s">
        <v>7179</v>
      </c>
      <c r="G4954" t="s">
        <v>4636</v>
      </c>
      <c r="I4954" t="s">
        <v>1335</v>
      </c>
      <c r="J4954">
        <v>0</v>
      </c>
      <c r="K4954" t="s">
        <v>4281</v>
      </c>
      <c r="L4954">
        <v>46108</v>
      </c>
      <c r="N4954">
        <v>46157</v>
      </c>
      <c r="P4954" t="s">
        <v>1337</v>
      </c>
      <c r="Q4954" t="s">
        <v>4282</v>
      </c>
      <c r="R4954" t="s">
        <v>1781</v>
      </c>
      <c r="S4954" t="s">
        <v>1332</v>
      </c>
      <c r="U4954" t="s">
        <v>1340</v>
      </c>
      <c r="V4954" t="s">
        <v>1341</v>
      </c>
      <c r="W4954" t="s">
        <v>1355</v>
      </c>
      <c r="AC4954" t="s">
        <v>1343</v>
      </c>
      <c r="AF4954" t="s">
        <v>1343</v>
      </c>
      <c r="AI4954">
        <v>27</v>
      </c>
      <c r="AJ4954">
        <v>35</v>
      </c>
      <c r="AL4954">
        <v>0</v>
      </c>
      <c r="AM4954" t="s">
        <v>1332</v>
      </c>
      <c r="AN4954">
        <v>0</v>
      </c>
      <c r="AO4954">
        <v>0</v>
      </c>
    </row>
    <row r="4955" spans="1:41" hidden="1" x14ac:dyDescent="0.3">
      <c r="A4955" t="s">
        <v>1332</v>
      </c>
      <c r="B4955" t="s">
        <v>1379</v>
      </c>
      <c r="C4955" t="s">
        <v>304</v>
      </c>
      <c r="D4955" t="s">
        <v>6423</v>
      </c>
      <c r="E4955" t="s">
        <v>6424</v>
      </c>
      <c r="F4955" t="s">
        <v>7179</v>
      </c>
      <c r="G4955" t="s">
        <v>4636</v>
      </c>
      <c r="I4955" t="s">
        <v>1335</v>
      </c>
      <c r="J4955">
        <v>0</v>
      </c>
      <c r="K4955" t="s">
        <v>4281</v>
      </c>
      <c r="L4955">
        <v>46108</v>
      </c>
      <c r="N4955">
        <v>46157</v>
      </c>
      <c r="P4955" t="s">
        <v>1337</v>
      </c>
      <c r="Q4955" t="s">
        <v>4282</v>
      </c>
      <c r="R4955" t="s">
        <v>1781</v>
      </c>
      <c r="S4955" t="s">
        <v>1332</v>
      </c>
      <c r="U4955" t="s">
        <v>1340</v>
      </c>
      <c r="V4955" t="s">
        <v>1341</v>
      </c>
      <c r="W4955" t="s">
        <v>1355</v>
      </c>
      <c r="AC4955" t="s">
        <v>1343</v>
      </c>
      <c r="AF4955" t="s">
        <v>1343</v>
      </c>
      <c r="AI4955">
        <v>27</v>
      </c>
      <c r="AJ4955">
        <v>30</v>
      </c>
      <c r="AL4955">
        <v>0</v>
      </c>
      <c r="AM4955" t="s">
        <v>1332</v>
      </c>
      <c r="AN4955">
        <v>0</v>
      </c>
      <c r="AO4955">
        <v>0</v>
      </c>
    </row>
    <row r="4956" spans="1:41" hidden="1" x14ac:dyDescent="0.3">
      <c r="A4956" t="s">
        <v>1332</v>
      </c>
      <c r="B4956" t="s">
        <v>1332</v>
      </c>
      <c r="C4956" t="s">
        <v>304</v>
      </c>
      <c r="D4956" t="s">
        <v>7163</v>
      </c>
      <c r="E4956" t="s">
        <v>7164</v>
      </c>
      <c r="F4956" t="s">
        <v>7179</v>
      </c>
      <c r="G4956" t="s">
        <v>4636</v>
      </c>
      <c r="I4956" t="s">
        <v>1335</v>
      </c>
      <c r="J4956">
        <v>0</v>
      </c>
      <c r="K4956" t="s">
        <v>4281</v>
      </c>
      <c r="L4956">
        <v>46108</v>
      </c>
      <c r="N4956">
        <v>46157</v>
      </c>
      <c r="P4956" t="s">
        <v>1337</v>
      </c>
      <c r="Q4956" t="s">
        <v>4282</v>
      </c>
      <c r="R4956" t="s">
        <v>1781</v>
      </c>
      <c r="S4956" t="s">
        <v>1332</v>
      </c>
      <c r="U4956" t="s">
        <v>1340</v>
      </c>
      <c r="V4956" t="s">
        <v>1341</v>
      </c>
      <c r="W4956" t="s">
        <v>1355</v>
      </c>
      <c r="AC4956" t="s">
        <v>1343</v>
      </c>
      <c r="AF4956" t="s">
        <v>1343</v>
      </c>
      <c r="AI4956">
        <v>27</v>
      </c>
      <c r="AJ4956">
        <v>0</v>
      </c>
      <c r="AL4956">
        <v>0</v>
      </c>
      <c r="AM4956" t="s">
        <v>1332</v>
      </c>
      <c r="AN4956">
        <v>0</v>
      </c>
      <c r="AO4956">
        <v>0</v>
      </c>
    </row>
    <row r="4957" spans="1:41" x14ac:dyDescent="0.3">
      <c r="A4957" t="s">
        <v>1332</v>
      </c>
      <c r="B4957" t="s">
        <v>1332</v>
      </c>
      <c r="C4957" t="s">
        <v>1380</v>
      </c>
      <c r="D4957" t="s">
        <v>2140</v>
      </c>
      <c r="E4957">
        <v>2025321</v>
      </c>
      <c r="I4957" t="s">
        <v>1335</v>
      </c>
      <c r="J4957">
        <v>150</v>
      </c>
      <c r="K4957" t="s">
        <v>2682</v>
      </c>
      <c r="L4957" s="42">
        <v>46017</v>
      </c>
      <c r="N4957">
        <v>46052</v>
      </c>
      <c r="P4957" t="s">
        <v>1337</v>
      </c>
      <c r="Q4957" t="s">
        <v>2683</v>
      </c>
      <c r="R4957" t="s">
        <v>1358</v>
      </c>
      <c r="S4957" t="s">
        <v>1332</v>
      </c>
      <c r="T4957" t="s">
        <v>2684</v>
      </c>
      <c r="U4957" t="s">
        <v>1340</v>
      </c>
      <c r="V4957" t="s">
        <v>1341</v>
      </c>
      <c r="W4957" t="s">
        <v>1358</v>
      </c>
      <c r="AC4957" t="s">
        <v>1343</v>
      </c>
      <c r="AF4957" t="s">
        <v>1343</v>
      </c>
      <c r="AI4957" t="s">
        <v>1358</v>
      </c>
      <c r="AJ4957">
        <v>250</v>
      </c>
      <c r="AL4957">
        <v>0</v>
      </c>
      <c r="AM4957" t="s">
        <v>1332</v>
      </c>
      <c r="AN4957">
        <v>0</v>
      </c>
      <c r="AO4957">
        <v>0</v>
      </c>
    </row>
    <row r="4958" spans="1:41" x14ac:dyDescent="0.3">
      <c r="A4958" t="s">
        <v>1332</v>
      </c>
      <c r="B4958" t="s">
        <v>1332</v>
      </c>
      <c r="C4958" t="s">
        <v>1380</v>
      </c>
      <c r="D4958" t="s">
        <v>1860</v>
      </c>
      <c r="E4958" t="s">
        <v>1332</v>
      </c>
      <c r="I4958" t="s">
        <v>1335</v>
      </c>
      <c r="J4958">
        <v>150</v>
      </c>
      <c r="K4958" t="s">
        <v>2682</v>
      </c>
      <c r="L4958" s="42">
        <v>46017</v>
      </c>
      <c r="N4958">
        <v>46052</v>
      </c>
      <c r="P4958" t="s">
        <v>1337</v>
      </c>
      <c r="Q4958" t="s">
        <v>2683</v>
      </c>
      <c r="R4958" t="s">
        <v>1358</v>
      </c>
      <c r="S4958" t="s">
        <v>1332</v>
      </c>
      <c r="U4958" t="s">
        <v>1340</v>
      </c>
      <c r="V4958" t="s">
        <v>1341</v>
      </c>
      <c r="W4958" t="s">
        <v>1358</v>
      </c>
      <c r="AC4958" t="s">
        <v>1343</v>
      </c>
      <c r="AF4958" t="s">
        <v>1343</v>
      </c>
      <c r="AI4958" t="s">
        <v>1358</v>
      </c>
      <c r="AJ4958" t="s">
        <v>1332</v>
      </c>
      <c r="AL4958">
        <v>0</v>
      </c>
      <c r="AM4958" t="s">
        <v>1332</v>
      </c>
      <c r="AN4958">
        <v>0</v>
      </c>
      <c r="AO4958">
        <v>0</v>
      </c>
    </row>
    <row r="4959" spans="1:41" hidden="1" x14ac:dyDescent="0.3">
      <c r="A4959" t="s">
        <v>1332</v>
      </c>
      <c r="B4959" t="s">
        <v>1332</v>
      </c>
      <c r="C4959" t="s">
        <v>1359</v>
      </c>
      <c r="D4959" t="s">
        <v>4347</v>
      </c>
      <c r="E4959">
        <v>2025310</v>
      </c>
      <c r="F4959" t="s">
        <v>8313</v>
      </c>
      <c r="G4959" t="s">
        <v>8314</v>
      </c>
      <c r="I4959" t="s">
        <v>1335</v>
      </c>
      <c r="J4959">
        <v>150</v>
      </c>
      <c r="K4959" t="s">
        <v>4281</v>
      </c>
      <c r="L4959">
        <v>46122</v>
      </c>
      <c r="N4959">
        <v>46157</v>
      </c>
      <c r="P4959" t="s">
        <v>1337</v>
      </c>
      <c r="Q4959" t="s">
        <v>4282</v>
      </c>
      <c r="R4959" t="s">
        <v>1781</v>
      </c>
      <c r="S4959" t="s">
        <v>1332</v>
      </c>
      <c r="U4959" t="s">
        <v>1340</v>
      </c>
      <c r="V4959" t="s">
        <v>1341</v>
      </c>
      <c r="W4959" t="s">
        <v>1355</v>
      </c>
      <c r="AC4959" t="s">
        <v>1343</v>
      </c>
      <c r="AF4959" t="s">
        <v>1343</v>
      </c>
      <c r="AI4959">
        <v>27</v>
      </c>
      <c r="AJ4959">
        <v>215</v>
      </c>
      <c r="AL4959">
        <v>0</v>
      </c>
      <c r="AM4959" t="s">
        <v>1332</v>
      </c>
      <c r="AN4959">
        <v>0</v>
      </c>
      <c r="AO4959">
        <v>0</v>
      </c>
    </row>
    <row r="4960" spans="1:41" hidden="1" x14ac:dyDescent="0.3">
      <c r="A4960" t="s">
        <v>1332</v>
      </c>
      <c r="B4960" t="s">
        <v>1332</v>
      </c>
      <c r="C4960" t="s">
        <v>39</v>
      </c>
      <c r="D4960" t="s">
        <v>1438</v>
      </c>
      <c r="E4960">
        <v>2025933</v>
      </c>
      <c r="I4960" t="s">
        <v>1335</v>
      </c>
      <c r="J4960">
        <v>200</v>
      </c>
      <c r="K4960" t="s">
        <v>4231</v>
      </c>
      <c r="L4960">
        <v>46062</v>
      </c>
      <c r="N4960">
        <v>46113</v>
      </c>
      <c r="P4960" t="s">
        <v>1337</v>
      </c>
      <c r="Q4960" t="s">
        <v>4232</v>
      </c>
      <c r="R4960" t="s">
        <v>1339</v>
      </c>
      <c r="S4960" t="s">
        <v>1332</v>
      </c>
      <c r="U4960" t="s">
        <v>1340</v>
      </c>
      <c r="V4960" t="s">
        <v>1402</v>
      </c>
      <c r="W4960" t="s">
        <v>1339</v>
      </c>
      <c r="X4960">
        <v>46105</v>
      </c>
      <c r="Y4960" t="s">
        <v>4233</v>
      </c>
      <c r="Z4960">
        <v>130</v>
      </c>
      <c r="AA4960">
        <v>28</v>
      </c>
      <c r="AB4960">
        <v>6</v>
      </c>
      <c r="AC4960" t="s">
        <v>1343</v>
      </c>
      <c r="AF4960" t="s">
        <v>1343</v>
      </c>
      <c r="AI4960" t="s">
        <v>1339</v>
      </c>
      <c r="AJ4960">
        <v>250</v>
      </c>
      <c r="AL4960">
        <v>130</v>
      </c>
      <c r="AM4960">
        <v>130</v>
      </c>
      <c r="AN4960">
        <v>0.21538461538461501</v>
      </c>
      <c r="AO4960">
        <v>1.92307692307692</v>
      </c>
    </row>
    <row r="4961" spans="1:41" hidden="1" x14ac:dyDescent="0.3">
      <c r="A4961" t="s">
        <v>1332</v>
      </c>
      <c r="B4961" t="s">
        <v>1332</v>
      </c>
      <c r="C4961" t="s">
        <v>39</v>
      </c>
      <c r="D4961" t="s">
        <v>1755</v>
      </c>
      <c r="E4961">
        <v>2025329</v>
      </c>
      <c r="I4961" t="s">
        <v>1335</v>
      </c>
      <c r="J4961">
        <v>0</v>
      </c>
      <c r="K4961" t="s">
        <v>4231</v>
      </c>
      <c r="L4961">
        <v>46062</v>
      </c>
      <c r="N4961">
        <v>46113</v>
      </c>
      <c r="P4961" t="s">
        <v>1337</v>
      </c>
      <c r="Q4961" t="s">
        <v>4232</v>
      </c>
      <c r="R4961" t="s">
        <v>1339</v>
      </c>
      <c r="S4961" t="s">
        <v>1332</v>
      </c>
      <c r="U4961" t="s">
        <v>1340</v>
      </c>
      <c r="V4961" t="s">
        <v>1402</v>
      </c>
      <c r="W4961" t="s">
        <v>1339</v>
      </c>
      <c r="X4961">
        <v>46105</v>
      </c>
      <c r="Y4961" t="s">
        <v>4233</v>
      </c>
      <c r="Z4961">
        <v>130</v>
      </c>
      <c r="AA4961">
        <v>28</v>
      </c>
      <c r="AB4961">
        <v>6</v>
      </c>
      <c r="AC4961" t="s">
        <v>1343</v>
      </c>
      <c r="AF4961" t="s">
        <v>1343</v>
      </c>
      <c r="AI4961" t="s">
        <v>1339</v>
      </c>
      <c r="AJ4961">
        <v>52</v>
      </c>
      <c r="AL4961" t="s">
        <v>1332</v>
      </c>
      <c r="AM4961" t="s">
        <v>1332</v>
      </c>
      <c r="AN4961">
        <v>0.21538461538461501</v>
      </c>
      <c r="AO4961">
        <v>0</v>
      </c>
    </row>
    <row r="4962" spans="1:41" hidden="1" x14ac:dyDescent="0.3">
      <c r="A4962" t="s">
        <v>1332</v>
      </c>
      <c r="B4962" t="s">
        <v>1332</v>
      </c>
      <c r="C4962" t="s">
        <v>205</v>
      </c>
      <c r="D4962" t="s">
        <v>1877</v>
      </c>
      <c r="E4962">
        <v>2025312</v>
      </c>
      <c r="I4962" t="s">
        <v>1335</v>
      </c>
      <c r="J4962">
        <v>150</v>
      </c>
      <c r="K4962" t="s">
        <v>1884</v>
      </c>
      <c r="L4962">
        <v>46013</v>
      </c>
      <c r="N4962">
        <v>46068</v>
      </c>
      <c r="P4962" t="s">
        <v>1337</v>
      </c>
      <c r="R4962" t="s">
        <v>1352</v>
      </c>
      <c r="S4962" t="s">
        <v>1353</v>
      </c>
      <c r="U4962" t="s">
        <v>1354</v>
      </c>
      <c r="V4962" t="s">
        <v>1341</v>
      </c>
      <c r="W4962" t="s">
        <v>1355</v>
      </c>
      <c r="AC4962" t="s">
        <v>1343</v>
      </c>
      <c r="AF4962" t="s">
        <v>1343</v>
      </c>
      <c r="AI4962" t="s">
        <v>1352</v>
      </c>
      <c r="AJ4962" t="s">
        <v>1332</v>
      </c>
      <c r="AL4962">
        <v>0</v>
      </c>
      <c r="AM4962" t="s">
        <v>1332</v>
      </c>
      <c r="AN4962">
        <v>0</v>
      </c>
      <c r="AO4962">
        <v>0</v>
      </c>
    </row>
    <row r="4963" spans="1:41" hidden="1" x14ac:dyDescent="0.3">
      <c r="A4963" t="s">
        <v>1332</v>
      </c>
      <c r="B4963" t="s">
        <v>1332</v>
      </c>
      <c r="C4963" t="s">
        <v>205</v>
      </c>
      <c r="D4963" t="s">
        <v>1887</v>
      </c>
      <c r="E4963">
        <v>2025315</v>
      </c>
      <c r="I4963" t="s">
        <v>1335</v>
      </c>
      <c r="K4963" t="s">
        <v>1884</v>
      </c>
      <c r="L4963">
        <v>46013</v>
      </c>
      <c r="N4963">
        <v>46068</v>
      </c>
      <c r="P4963" t="s">
        <v>1361</v>
      </c>
      <c r="Q4963" t="s">
        <v>1889</v>
      </c>
      <c r="R4963" t="s">
        <v>1352</v>
      </c>
      <c r="S4963" t="s">
        <v>1353</v>
      </c>
      <c r="U4963" t="s">
        <v>1354</v>
      </c>
      <c r="V4963" t="s">
        <v>1341</v>
      </c>
      <c r="W4963" t="s">
        <v>1355</v>
      </c>
      <c r="AC4963" t="s">
        <v>1343</v>
      </c>
      <c r="AF4963" t="s">
        <v>1343</v>
      </c>
      <c r="AI4963" t="s">
        <v>1352</v>
      </c>
      <c r="AJ4963">
        <v>65</v>
      </c>
      <c r="AL4963">
        <v>0</v>
      </c>
      <c r="AM4963" t="s">
        <v>1332</v>
      </c>
      <c r="AN4963">
        <v>0</v>
      </c>
      <c r="AO4963">
        <v>0</v>
      </c>
    </row>
    <row r="4964" spans="1:41" hidden="1" x14ac:dyDescent="0.3">
      <c r="A4964" t="s">
        <v>1332</v>
      </c>
      <c r="B4964" t="s">
        <v>1332</v>
      </c>
      <c r="C4964" t="s">
        <v>304</v>
      </c>
      <c r="D4964" t="s">
        <v>1438</v>
      </c>
      <c r="E4964">
        <v>2025933</v>
      </c>
      <c r="I4964" t="s">
        <v>1335</v>
      </c>
      <c r="J4964">
        <v>500</v>
      </c>
      <c r="K4964" t="s">
        <v>4053</v>
      </c>
      <c r="L4964">
        <v>46057</v>
      </c>
      <c r="N4964">
        <v>46106</v>
      </c>
      <c r="P4964" t="s">
        <v>1337</v>
      </c>
      <c r="Q4964" t="s">
        <v>4054</v>
      </c>
      <c r="R4964" t="s">
        <v>1339</v>
      </c>
      <c r="S4964" t="s">
        <v>1332</v>
      </c>
      <c r="U4964" t="s">
        <v>1340</v>
      </c>
      <c r="V4964" t="s">
        <v>1341</v>
      </c>
      <c r="W4964" t="s">
        <v>1339</v>
      </c>
      <c r="X4964">
        <v>46102</v>
      </c>
      <c r="Y4964" t="s">
        <v>4055</v>
      </c>
      <c r="Z4964">
        <v>112</v>
      </c>
      <c r="AA4964">
        <v>18</v>
      </c>
      <c r="AB4964">
        <v>9</v>
      </c>
      <c r="AC4964" t="s">
        <v>1343</v>
      </c>
      <c r="AF4964" t="s">
        <v>1343</v>
      </c>
      <c r="AI4964" t="s">
        <v>1339</v>
      </c>
      <c r="AJ4964">
        <v>550</v>
      </c>
      <c r="AL4964">
        <v>112</v>
      </c>
      <c r="AM4964">
        <v>112</v>
      </c>
      <c r="AN4964">
        <v>0.160714285714286</v>
      </c>
      <c r="AO4964">
        <v>4.91071428571429</v>
      </c>
    </row>
    <row r="4965" spans="1:41" hidden="1" x14ac:dyDescent="0.3">
      <c r="A4965" t="s">
        <v>1332</v>
      </c>
      <c r="B4965" t="s">
        <v>1332</v>
      </c>
      <c r="C4965" t="s">
        <v>304</v>
      </c>
      <c r="D4965" t="s">
        <v>1755</v>
      </c>
      <c r="E4965">
        <v>2025329</v>
      </c>
      <c r="I4965" t="s">
        <v>1335</v>
      </c>
      <c r="J4965">
        <v>0</v>
      </c>
      <c r="K4965" t="s">
        <v>4053</v>
      </c>
      <c r="L4965">
        <v>46057</v>
      </c>
      <c r="N4965">
        <v>46106</v>
      </c>
      <c r="P4965" t="s">
        <v>1337</v>
      </c>
      <c r="Q4965" t="s">
        <v>4054</v>
      </c>
      <c r="R4965" t="s">
        <v>1339</v>
      </c>
      <c r="S4965" t="s">
        <v>1332</v>
      </c>
      <c r="U4965" t="s">
        <v>1340</v>
      </c>
      <c r="V4965" t="s">
        <v>1341</v>
      </c>
      <c r="W4965" t="s">
        <v>1339</v>
      </c>
      <c r="X4965">
        <v>46102</v>
      </c>
      <c r="Y4965" t="s">
        <v>4055</v>
      </c>
      <c r="Z4965">
        <v>112</v>
      </c>
      <c r="AA4965">
        <v>18</v>
      </c>
      <c r="AB4965">
        <v>9</v>
      </c>
      <c r="AC4965" t="s">
        <v>1343</v>
      </c>
      <c r="AF4965" t="s">
        <v>1343</v>
      </c>
      <c r="AI4965" t="s">
        <v>1339</v>
      </c>
      <c r="AJ4965">
        <v>52</v>
      </c>
      <c r="AL4965" t="s">
        <v>1332</v>
      </c>
      <c r="AM4965" t="s">
        <v>1332</v>
      </c>
      <c r="AN4965">
        <v>0.160714285714286</v>
      </c>
      <c r="AO4965">
        <v>0</v>
      </c>
    </row>
    <row r="4966" spans="1:41" hidden="1" x14ac:dyDescent="0.3">
      <c r="A4966" t="s">
        <v>1332</v>
      </c>
      <c r="B4966" t="s">
        <v>1332</v>
      </c>
      <c r="C4966" t="s">
        <v>304</v>
      </c>
      <c r="D4966" t="s">
        <v>4033</v>
      </c>
      <c r="E4966">
        <v>2026003</v>
      </c>
      <c r="I4966" t="s">
        <v>1335</v>
      </c>
      <c r="J4966">
        <v>500</v>
      </c>
      <c r="K4966" t="s">
        <v>4053</v>
      </c>
      <c r="L4966">
        <v>46057</v>
      </c>
      <c r="N4966">
        <v>46112</v>
      </c>
      <c r="P4966" t="s">
        <v>1337</v>
      </c>
      <c r="Q4966" t="s">
        <v>4054</v>
      </c>
      <c r="R4966" t="s">
        <v>1339</v>
      </c>
      <c r="S4966" t="s">
        <v>1332</v>
      </c>
      <c r="U4966" t="s">
        <v>1340</v>
      </c>
      <c r="V4966" t="s">
        <v>1341</v>
      </c>
      <c r="W4966" t="s">
        <v>1339</v>
      </c>
      <c r="X4966">
        <v>46107</v>
      </c>
      <c r="Y4966" t="s">
        <v>4056</v>
      </c>
      <c r="Z4966">
        <v>167</v>
      </c>
      <c r="AA4966">
        <v>37</v>
      </c>
      <c r="AB4966">
        <v>14</v>
      </c>
      <c r="AC4966" t="s">
        <v>1343</v>
      </c>
      <c r="AF4966" t="s">
        <v>1343</v>
      </c>
      <c r="AI4966" t="s">
        <v>1339</v>
      </c>
      <c r="AJ4966">
        <v>545</v>
      </c>
      <c r="AL4966">
        <v>167</v>
      </c>
      <c r="AM4966">
        <v>167</v>
      </c>
      <c r="AN4966">
        <v>0.22155688622754499</v>
      </c>
      <c r="AO4966">
        <v>3.2634730538922199</v>
      </c>
    </row>
    <row r="4967" spans="1:41" hidden="1" x14ac:dyDescent="0.3">
      <c r="A4967" t="s">
        <v>1332</v>
      </c>
      <c r="B4967" t="s">
        <v>1332</v>
      </c>
      <c r="C4967" t="s">
        <v>304</v>
      </c>
      <c r="D4967" t="s">
        <v>1438</v>
      </c>
      <c r="E4967">
        <v>2025933</v>
      </c>
      <c r="I4967" t="s">
        <v>1335</v>
      </c>
      <c r="J4967">
        <v>0</v>
      </c>
      <c r="K4967" t="s">
        <v>3560</v>
      </c>
      <c r="L4967">
        <v>46050</v>
      </c>
      <c r="N4967">
        <v>46096</v>
      </c>
      <c r="P4967" t="s">
        <v>1361</v>
      </c>
      <c r="Q4967" t="s">
        <v>3561</v>
      </c>
      <c r="R4967" t="s">
        <v>1339</v>
      </c>
      <c r="S4967" t="s">
        <v>1332</v>
      </c>
      <c r="U4967" t="s">
        <v>1537</v>
      </c>
      <c r="V4967" t="s">
        <v>1341</v>
      </c>
      <c r="W4967" t="s">
        <v>1339</v>
      </c>
      <c r="X4967">
        <v>46088</v>
      </c>
      <c r="Y4967" t="s">
        <v>3562</v>
      </c>
      <c r="Z4967">
        <v>168</v>
      </c>
      <c r="AA4967">
        <v>42</v>
      </c>
      <c r="AB4967">
        <v>32</v>
      </c>
      <c r="AC4967" t="s">
        <v>1343</v>
      </c>
      <c r="AF4967" t="s">
        <v>1343</v>
      </c>
      <c r="AI4967" t="s">
        <v>1339</v>
      </c>
      <c r="AJ4967">
        <v>50</v>
      </c>
      <c r="AL4967">
        <v>168</v>
      </c>
      <c r="AM4967">
        <v>168</v>
      </c>
      <c r="AN4967">
        <v>0.25</v>
      </c>
      <c r="AO4967">
        <v>0.297619047619048</v>
      </c>
    </row>
    <row r="4968" spans="1:41" hidden="1" x14ac:dyDescent="0.3">
      <c r="A4968" t="s">
        <v>1332</v>
      </c>
      <c r="B4968" t="s">
        <v>1332</v>
      </c>
      <c r="C4968" t="s">
        <v>304</v>
      </c>
      <c r="D4968" t="s">
        <v>1755</v>
      </c>
      <c r="E4968">
        <v>2025329</v>
      </c>
      <c r="I4968" t="s">
        <v>1335</v>
      </c>
      <c r="J4968">
        <v>0</v>
      </c>
      <c r="K4968" t="s">
        <v>3560</v>
      </c>
      <c r="L4968">
        <v>46050</v>
      </c>
      <c r="N4968">
        <v>46096</v>
      </c>
      <c r="P4968" t="s">
        <v>1361</v>
      </c>
      <c r="Q4968" t="s">
        <v>3561</v>
      </c>
      <c r="R4968" t="s">
        <v>1339</v>
      </c>
      <c r="S4968" t="s">
        <v>1332</v>
      </c>
      <c r="U4968" t="s">
        <v>1537</v>
      </c>
      <c r="V4968" t="s">
        <v>1341</v>
      </c>
      <c r="W4968" t="s">
        <v>1339</v>
      </c>
      <c r="X4968">
        <v>46088</v>
      </c>
      <c r="Y4968" t="s">
        <v>3562</v>
      </c>
      <c r="Z4968">
        <v>168</v>
      </c>
      <c r="AA4968">
        <v>42</v>
      </c>
      <c r="AB4968">
        <v>32</v>
      </c>
      <c r="AC4968" t="s">
        <v>1343</v>
      </c>
      <c r="AF4968" t="s">
        <v>1343</v>
      </c>
      <c r="AI4968" t="s">
        <v>1339</v>
      </c>
      <c r="AJ4968">
        <v>52</v>
      </c>
      <c r="AL4968" t="s">
        <v>1332</v>
      </c>
      <c r="AM4968" t="s">
        <v>1332</v>
      </c>
      <c r="AN4968">
        <v>0.25</v>
      </c>
      <c r="AO4968">
        <v>0</v>
      </c>
    </row>
    <row r="4969" spans="1:41" hidden="1" x14ac:dyDescent="0.3">
      <c r="A4969" t="s">
        <v>1332</v>
      </c>
      <c r="B4969" t="s">
        <v>1379</v>
      </c>
      <c r="C4969" t="s">
        <v>304</v>
      </c>
      <c r="D4969" t="s">
        <v>2802</v>
      </c>
      <c r="E4969" t="s">
        <v>1332</v>
      </c>
      <c r="I4969" t="s">
        <v>1335</v>
      </c>
      <c r="J4969">
        <v>0</v>
      </c>
      <c r="K4969" t="s">
        <v>3560</v>
      </c>
      <c r="L4969">
        <v>46050</v>
      </c>
      <c r="N4969">
        <v>46096</v>
      </c>
      <c r="P4969" t="s">
        <v>1361</v>
      </c>
      <c r="Q4969" t="s">
        <v>3561</v>
      </c>
      <c r="R4969" t="s">
        <v>1358</v>
      </c>
      <c r="S4969" t="s">
        <v>1332</v>
      </c>
      <c r="U4969" t="s">
        <v>1537</v>
      </c>
      <c r="V4969" t="s">
        <v>1341</v>
      </c>
      <c r="W4969" t="s">
        <v>1358</v>
      </c>
      <c r="AC4969" t="s">
        <v>1343</v>
      </c>
      <c r="AF4969" t="s">
        <v>1343</v>
      </c>
      <c r="AI4969" t="s">
        <v>1358</v>
      </c>
      <c r="AJ4969" t="s">
        <v>1332</v>
      </c>
      <c r="AL4969">
        <v>0</v>
      </c>
      <c r="AM4969" t="s">
        <v>1332</v>
      </c>
      <c r="AN4969">
        <v>0</v>
      </c>
      <c r="AO4969">
        <v>0</v>
      </c>
    </row>
    <row r="4970" spans="1:41" hidden="1" x14ac:dyDescent="0.3">
      <c r="A4970" t="s">
        <v>1332</v>
      </c>
      <c r="B4970" t="s">
        <v>1332</v>
      </c>
      <c r="C4970" t="s">
        <v>304</v>
      </c>
      <c r="D4970" t="s">
        <v>2962</v>
      </c>
      <c r="E4970">
        <v>2025945</v>
      </c>
      <c r="F4970" t="s">
        <v>5593</v>
      </c>
      <c r="G4970" t="s">
        <v>5594</v>
      </c>
      <c r="I4970" t="s">
        <v>1335</v>
      </c>
      <c r="J4970">
        <v>0</v>
      </c>
      <c r="K4970" t="s">
        <v>3560</v>
      </c>
      <c r="L4970">
        <v>46087</v>
      </c>
      <c r="N4970">
        <v>46122</v>
      </c>
      <c r="P4970" t="s">
        <v>1361</v>
      </c>
      <c r="Q4970" t="s">
        <v>3561</v>
      </c>
      <c r="R4970" t="s">
        <v>1339</v>
      </c>
      <c r="S4970" t="s">
        <v>1332</v>
      </c>
      <c r="U4970" t="s">
        <v>1537</v>
      </c>
      <c r="V4970" t="s">
        <v>1341</v>
      </c>
      <c r="W4970" t="s">
        <v>1339</v>
      </c>
      <c r="X4970">
        <v>46120</v>
      </c>
      <c r="Y4970" t="s">
        <v>5595</v>
      </c>
      <c r="AC4970" t="s">
        <v>1343</v>
      </c>
      <c r="AF4970" t="s">
        <v>1343</v>
      </c>
      <c r="AI4970" t="s">
        <v>1339</v>
      </c>
      <c r="AJ4970">
        <v>60</v>
      </c>
      <c r="AL4970">
        <v>0</v>
      </c>
      <c r="AM4970">
        <v>0</v>
      </c>
      <c r="AN4970">
        <v>0</v>
      </c>
      <c r="AO4970">
        <v>0</v>
      </c>
    </row>
    <row r="4971" spans="1:41" x14ac:dyDescent="0.3">
      <c r="A4971" t="s">
        <v>1332</v>
      </c>
      <c r="B4971" t="s">
        <v>1332</v>
      </c>
      <c r="C4971" t="s">
        <v>1380</v>
      </c>
      <c r="D4971" t="s">
        <v>1890</v>
      </c>
      <c r="E4971" t="s">
        <v>1332</v>
      </c>
      <c r="I4971" t="s">
        <v>1335</v>
      </c>
      <c r="J4971">
        <v>100</v>
      </c>
      <c r="K4971" t="s">
        <v>2036</v>
      </c>
      <c r="L4971" s="42">
        <v>46017</v>
      </c>
      <c r="N4971">
        <v>46052</v>
      </c>
      <c r="P4971" t="s">
        <v>1361</v>
      </c>
      <c r="Q4971" t="s">
        <v>2037</v>
      </c>
      <c r="R4971" t="s">
        <v>1339</v>
      </c>
      <c r="S4971" t="s">
        <v>1332</v>
      </c>
      <c r="U4971" t="s">
        <v>1340</v>
      </c>
      <c r="V4971" t="s">
        <v>1341</v>
      </c>
      <c r="W4971" t="s">
        <v>1339</v>
      </c>
      <c r="X4971">
        <v>46052</v>
      </c>
      <c r="AC4971" t="s">
        <v>1343</v>
      </c>
      <c r="AF4971" t="s">
        <v>1343</v>
      </c>
      <c r="AI4971" t="s">
        <v>1339</v>
      </c>
      <c r="AJ4971" t="s">
        <v>1332</v>
      </c>
      <c r="AL4971">
        <v>0</v>
      </c>
      <c r="AM4971" t="s">
        <v>1332</v>
      </c>
      <c r="AN4971">
        <v>0</v>
      </c>
      <c r="AO4971">
        <v>0</v>
      </c>
    </row>
    <row r="4972" spans="1:41" hidden="1" x14ac:dyDescent="0.3">
      <c r="A4972" t="s">
        <v>1332</v>
      </c>
      <c r="B4972" t="s">
        <v>1332</v>
      </c>
      <c r="C4972" t="s">
        <v>1386</v>
      </c>
      <c r="D4972" t="s">
        <v>4033</v>
      </c>
      <c r="E4972">
        <v>2026003</v>
      </c>
      <c r="F4972" t="s">
        <v>8244</v>
      </c>
      <c r="G4972" t="s">
        <v>4636</v>
      </c>
      <c r="I4972" t="s">
        <v>1335</v>
      </c>
      <c r="J4972">
        <v>120</v>
      </c>
      <c r="K4972" t="s">
        <v>3560</v>
      </c>
      <c r="L4972">
        <v>46120</v>
      </c>
      <c r="N4972">
        <v>46157</v>
      </c>
      <c r="P4972" t="s">
        <v>1361</v>
      </c>
      <c r="Q4972" t="s">
        <v>3561</v>
      </c>
      <c r="R4972" t="s">
        <v>1781</v>
      </c>
      <c r="S4972" t="s">
        <v>1332</v>
      </c>
      <c r="U4972" t="s">
        <v>1340</v>
      </c>
      <c r="V4972" t="s">
        <v>1341</v>
      </c>
      <c r="W4972" t="s">
        <v>1355</v>
      </c>
      <c r="AC4972" t="s">
        <v>1343</v>
      </c>
      <c r="AF4972" t="s">
        <v>1343</v>
      </c>
      <c r="AI4972">
        <v>27</v>
      </c>
      <c r="AJ4972">
        <v>165</v>
      </c>
      <c r="AL4972">
        <v>0</v>
      </c>
      <c r="AM4972" t="s">
        <v>1332</v>
      </c>
      <c r="AN4972">
        <v>0</v>
      </c>
      <c r="AO4972">
        <v>0</v>
      </c>
    </row>
    <row r="4973" spans="1:41" hidden="1" x14ac:dyDescent="0.3">
      <c r="C4973" t="s">
        <v>304</v>
      </c>
      <c r="D4973" t="s">
        <v>3708</v>
      </c>
      <c r="E4973">
        <v>2025322</v>
      </c>
      <c r="F4973" t="s">
        <v>8813</v>
      </c>
      <c r="G4973" t="s">
        <v>8814</v>
      </c>
      <c r="I4973" t="s">
        <v>1335</v>
      </c>
      <c r="J4973">
        <v>120</v>
      </c>
      <c r="K4973" t="s">
        <v>3560</v>
      </c>
      <c r="L4973">
        <v>46127</v>
      </c>
      <c r="N4973">
        <v>46162</v>
      </c>
      <c r="P4973" t="s">
        <v>1361</v>
      </c>
      <c r="Q4973" t="s">
        <v>3561</v>
      </c>
      <c r="R4973" t="s">
        <v>1781</v>
      </c>
      <c r="U4973" t="s">
        <v>1340</v>
      </c>
      <c r="V4973" t="s">
        <v>1341</v>
      </c>
      <c r="W4973" t="s">
        <v>1355</v>
      </c>
      <c r="AC4973" t="s">
        <v>1343</v>
      </c>
      <c r="AF4973" t="s">
        <v>1343</v>
      </c>
      <c r="AI4973">
        <v>32</v>
      </c>
      <c r="AJ4973">
        <v>210</v>
      </c>
      <c r="AL4973">
        <v>0</v>
      </c>
      <c r="AM4973" t="s">
        <v>1332</v>
      </c>
      <c r="AN4973">
        <v>0</v>
      </c>
      <c r="AO4973">
        <v>0</v>
      </c>
    </row>
    <row r="4974" spans="1:41" hidden="1" x14ac:dyDescent="0.3">
      <c r="C4974" t="s">
        <v>304</v>
      </c>
      <c r="D4974" t="s">
        <v>3882</v>
      </c>
      <c r="E4974">
        <v>2025322</v>
      </c>
      <c r="F4974" t="s">
        <v>8813</v>
      </c>
      <c r="G4974" t="s">
        <v>8814</v>
      </c>
      <c r="I4974" t="s">
        <v>1335</v>
      </c>
      <c r="J4974">
        <v>0</v>
      </c>
      <c r="K4974" t="s">
        <v>3560</v>
      </c>
      <c r="L4974">
        <v>46127</v>
      </c>
      <c r="N4974">
        <v>46162</v>
      </c>
      <c r="P4974" t="s">
        <v>1361</v>
      </c>
      <c r="Q4974" t="s">
        <v>3561</v>
      </c>
      <c r="R4974" t="s">
        <v>1781</v>
      </c>
      <c r="U4974" t="s">
        <v>1340</v>
      </c>
      <c r="V4974" t="s">
        <v>1341</v>
      </c>
      <c r="W4974" t="s">
        <v>1355</v>
      </c>
      <c r="AC4974" t="s">
        <v>1343</v>
      </c>
      <c r="AF4974" t="s">
        <v>1343</v>
      </c>
      <c r="AI4974">
        <v>32</v>
      </c>
      <c r="AJ4974">
        <v>90</v>
      </c>
      <c r="AL4974">
        <v>0</v>
      </c>
      <c r="AM4974" t="s">
        <v>1332</v>
      </c>
      <c r="AN4974">
        <v>0</v>
      </c>
      <c r="AO4974">
        <v>0</v>
      </c>
    </row>
    <row r="4975" spans="1:41" hidden="1" x14ac:dyDescent="0.3">
      <c r="C4975" t="s">
        <v>304</v>
      </c>
      <c r="D4975" t="s">
        <v>8633</v>
      </c>
      <c r="E4975" t="s">
        <v>1332</v>
      </c>
      <c r="F4975" t="s">
        <v>8813</v>
      </c>
      <c r="I4975" t="s">
        <v>1335</v>
      </c>
      <c r="J4975">
        <v>120</v>
      </c>
      <c r="K4975" t="s">
        <v>3560</v>
      </c>
      <c r="L4975">
        <v>46127</v>
      </c>
      <c r="N4975">
        <v>46162</v>
      </c>
      <c r="P4975" t="s">
        <v>1361</v>
      </c>
      <c r="Q4975" t="s">
        <v>3561</v>
      </c>
      <c r="R4975" t="s">
        <v>1781</v>
      </c>
      <c r="U4975" t="s">
        <v>1340</v>
      </c>
      <c r="V4975" t="s">
        <v>1341</v>
      </c>
      <c r="W4975" t="s">
        <v>1355</v>
      </c>
      <c r="AC4975" t="s">
        <v>1343</v>
      </c>
      <c r="AF4975" t="s">
        <v>1343</v>
      </c>
      <c r="AI4975">
        <v>32</v>
      </c>
      <c r="AJ4975" t="s">
        <v>1332</v>
      </c>
      <c r="AL4975">
        <v>0</v>
      </c>
      <c r="AM4975" t="s">
        <v>1332</v>
      </c>
      <c r="AN4975">
        <v>0</v>
      </c>
      <c r="AO4975">
        <v>0</v>
      </c>
    </row>
    <row r="4976" spans="1:41" hidden="1" x14ac:dyDescent="0.3">
      <c r="C4976" t="s">
        <v>304</v>
      </c>
      <c r="D4976" t="s">
        <v>8635</v>
      </c>
      <c r="E4976" t="s">
        <v>1332</v>
      </c>
      <c r="F4976" t="s">
        <v>8813</v>
      </c>
      <c r="I4976" t="s">
        <v>1335</v>
      </c>
      <c r="J4976">
        <v>120</v>
      </c>
      <c r="K4976" t="s">
        <v>3560</v>
      </c>
      <c r="L4976">
        <v>46127</v>
      </c>
      <c r="N4976">
        <v>46162</v>
      </c>
      <c r="P4976" t="s">
        <v>1361</v>
      </c>
      <c r="Q4976" t="s">
        <v>3561</v>
      </c>
      <c r="R4976" t="s">
        <v>1781</v>
      </c>
      <c r="U4976" t="s">
        <v>1340</v>
      </c>
      <c r="V4976" t="s">
        <v>1341</v>
      </c>
      <c r="W4976" t="s">
        <v>1355</v>
      </c>
      <c r="AC4976" t="s">
        <v>1343</v>
      </c>
      <c r="AF4976" t="s">
        <v>1343</v>
      </c>
      <c r="AI4976">
        <v>32</v>
      </c>
      <c r="AJ4976" t="s">
        <v>1332</v>
      </c>
      <c r="AL4976">
        <v>0</v>
      </c>
      <c r="AM4976" t="s">
        <v>1332</v>
      </c>
      <c r="AN4976">
        <v>0</v>
      </c>
      <c r="AO4976">
        <v>0</v>
      </c>
    </row>
    <row r="4977" spans="1:41" hidden="1" x14ac:dyDescent="0.3">
      <c r="A4977" t="s">
        <v>1332</v>
      </c>
      <c r="B4977" t="s">
        <v>1332</v>
      </c>
      <c r="C4977" t="s">
        <v>1359</v>
      </c>
      <c r="D4977" t="s">
        <v>2519</v>
      </c>
      <c r="E4977">
        <v>2025317</v>
      </c>
      <c r="F4977" t="s">
        <v>7511</v>
      </c>
      <c r="G4977" t="s">
        <v>7512</v>
      </c>
      <c r="I4977" t="s">
        <v>1335</v>
      </c>
      <c r="J4977">
        <v>0</v>
      </c>
      <c r="K4977" t="s">
        <v>7513</v>
      </c>
      <c r="L4977">
        <v>46111</v>
      </c>
      <c r="N4977">
        <v>46157</v>
      </c>
      <c r="P4977" t="s">
        <v>1337</v>
      </c>
      <c r="Q4977" t="s">
        <v>7514</v>
      </c>
      <c r="R4977" t="s">
        <v>1339</v>
      </c>
      <c r="S4977" t="s">
        <v>1332</v>
      </c>
      <c r="U4977" t="s">
        <v>1340</v>
      </c>
      <c r="V4977" t="s">
        <v>1402</v>
      </c>
      <c r="W4977" t="s">
        <v>1339</v>
      </c>
      <c r="X4977">
        <v>46122</v>
      </c>
      <c r="Y4977" t="s">
        <v>7515</v>
      </c>
      <c r="AC4977" t="s">
        <v>1343</v>
      </c>
      <c r="AF4977" t="s">
        <v>1343</v>
      </c>
      <c r="AI4977" t="s">
        <v>1339</v>
      </c>
      <c r="AJ4977">
        <v>50</v>
      </c>
      <c r="AL4977">
        <v>0</v>
      </c>
      <c r="AM4977">
        <v>0</v>
      </c>
      <c r="AN4977">
        <v>0</v>
      </c>
      <c r="AO4977">
        <v>0</v>
      </c>
    </row>
    <row r="4978" spans="1:41" hidden="1" x14ac:dyDescent="0.3">
      <c r="A4978" t="s">
        <v>1332</v>
      </c>
      <c r="B4978" t="s">
        <v>1332</v>
      </c>
      <c r="C4978" t="s">
        <v>1359</v>
      </c>
      <c r="D4978" t="s">
        <v>1755</v>
      </c>
      <c r="E4978">
        <v>2025329</v>
      </c>
      <c r="F4978" t="s">
        <v>7511</v>
      </c>
      <c r="I4978" t="s">
        <v>1335</v>
      </c>
      <c r="J4978">
        <v>0</v>
      </c>
      <c r="K4978" t="s">
        <v>7513</v>
      </c>
      <c r="L4978">
        <v>46111</v>
      </c>
      <c r="N4978">
        <v>46157</v>
      </c>
      <c r="P4978" t="s">
        <v>1337</v>
      </c>
      <c r="Q4978" t="s">
        <v>7514</v>
      </c>
      <c r="R4978" t="s">
        <v>1339</v>
      </c>
      <c r="S4978" t="s">
        <v>1332</v>
      </c>
      <c r="U4978" t="s">
        <v>1340</v>
      </c>
      <c r="V4978" t="s">
        <v>1402</v>
      </c>
      <c r="W4978" t="s">
        <v>1339</v>
      </c>
      <c r="X4978">
        <v>46122</v>
      </c>
      <c r="Y4978" t="s">
        <v>7515</v>
      </c>
      <c r="AC4978" t="s">
        <v>1343</v>
      </c>
      <c r="AF4978" t="s">
        <v>1343</v>
      </c>
      <c r="AI4978" t="s">
        <v>1339</v>
      </c>
      <c r="AJ4978">
        <v>52</v>
      </c>
      <c r="AL4978" t="s">
        <v>1332</v>
      </c>
      <c r="AM4978" t="s">
        <v>1332</v>
      </c>
      <c r="AN4978">
        <v>0</v>
      </c>
      <c r="AO4978">
        <v>0</v>
      </c>
    </row>
    <row r="4979" spans="1:41" hidden="1" x14ac:dyDescent="0.3">
      <c r="A4979" t="s">
        <v>1332</v>
      </c>
      <c r="B4979" t="s">
        <v>1332</v>
      </c>
      <c r="C4979" t="s">
        <v>1359</v>
      </c>
      <c r="D4979" t="s">
        <v>4033</v>
      </c>
      <c r="E4979">
        <v>2026003</v>
      </c>
      <c r="F4979" t="s">
        <v>7511</v>
      </c>
      <c r="G4979" t="s">
        <v>4636</v>
      </c>
      <c r="I4979" t="s">
        <v>1335</v>
      </c>
      <c r="J4979">
        <v>100</v>
      </c>
      <c r="K4979" t="s">
        <v>7513</v>
      </c>
      <c r="L4979">
        <v>46111</v>
      </c>
      <c r="N4979">
        <v>46157</v>
      </c>
      <c r="P4979" t="s">
        <v>1337</v>
      </c>
      <c r="Q4979" t="s">
        <v>7514</v>
      </c>
      <c r="R4979" t="s">
        <v>1781</v>
      </c>
      <c r="S4979" t="s">
        <v>1332</v>
      </c>
      <c r="U4979" t="s">
        <v>1340</v>
      </c>
      <c r="V4979" t="s">
        <v>1402</v>
      </c>
      <c r="W4979" t="s">
        <v>1355</v>
      </c>
      <c r="AC4979" t="s">
        <v>1343</v>
      </c>
      <c r="AF4979" t="s">
        <v>1343</v>
      </c>
      <c r="AI4979">
        <v>27</v>
      </c>
      <c r="AJ4979">
        <v>145</v>
      </c>
      <c r="AL4979">
        <v>0</v>
      </c>
      <c r="AM4979" t="s">
        <v>1332</v>
      </c>
      <c r="AN4979">
        <v>0</v>
      </c>
      <c r="AO4979">
        <v>0</v>
      </c>
    </row>
    <row r="4980" spans="1:41" hidden="1" x14ac:dyDescent="0.3">
      <c r="A4980" t="s">
        <v>1332</v>
      </c>
      <c r="B4980" t="s">
        <v>1332</v>
      </c>
      <c r="C4980" t="s">
        <v>304</v>
      </c>
      <c r="D4980" t="s">
        <v>1438</v>
      </c>
      <c r="E4980">
        <v>2025933</v>
      </c>
      <c r="I4980" t="s">
        <v>1335</v>
      </c>
      <c r="J4980">
        <v>1400</v>
      </c>
      <c r="K4980" t="s">
        <v>4604</v>
      </c>
      <c r="L4980">
        <v>46083</v>
      </c>
      <c r="N4980">
        <v>46122</v>
      </c>
      <c r="P4980" t="s">
        <v>1337</v>
      </c>
      <c r="Q4980" t="s">
        <v>4605</v>
      </c>
      <c r="R4980" t="s">
        <v>1339</v>
      </c>
      <c r="S4980" t="s">
        <v>1332</v>
      </c>
      <c r="U4980" t="s">
        <v>1340</v>
      </c>
      <c r="V4980" t="s">
        <v>1402</v>
      </c>
      <c r="W4980" t="s">
        <v>1339</v>
      </c>
      <c r="X4980">
        <v>46122</v>
      </c>
      <c r="Y4980" t="s">
        <v>4606</v>
      </c>
      <c r="AC4980" t="s">
        <v>1343</v>
      </c>
      <c r="AF4980" t="s">
        <v>1408</v>
      </c>
      <c r="AI4980" t="s">
        <v>1339</v>
      </c>
      <c r="AJ4980">
        <v>1450</v>
      </c>
      <c r="AL4980">
        <v>0</v>
      </c>
      <c r="AM4980">
        <v>0</v>
      </c>
      <c r="AN4980">
        <v>0</v>
      </c>
      <c r="AO4980">
        <v>0</v>
      </c>
    </row>
    <row r="4981" spans="1:41" hidden="1" x14ac:dyDescent="0.3">
      <c r="A4981" t="s">
        <v>1332</v>
      </c>
      <c r="B4981" t="s">
        <v>1332</v>
      </c>
      <c r="C4981" t="s">
        <v>304</v>
      </c>
      <c r="D4981" t="s">
        <v>1755</v>
      </c>
      <c r="E4981">
        <v>2025329</v>
      </c>
      <c r="I4981" t="s">
        <v>1335</v>
      </c>
      <c r="J4981">
        <v>0</v>
      </c>
      <c r="K4981" t="s">
        <v>4604</v>
      </c>
      <c r="L4981">
        <v>46083</v>
      </c>
      <c r="N4981">
        <v>46122</v>
      </c>
      <c r="P4981" t="s">
        <v>1337</v>
      </c>
      <c r="Q4981" t="s">
        <v>4605</v>
      </c>
      <c r="R4981" t="s">
        <v>1339</v>
      </c>
      <c r="S4981" t="s">
        <v>1332</v>
      </c>
      <c r="U4981" t="s">
        <v>1340</v>
      </c>
      <c r="V4981" t="s">
        <v>1402</v>
      </c>
      <c r="W4981" t="s">
        <v>1339</v>
      </c>
      <c r="X4981">
        <v>46122</v>
      </c>
      <c r="Y4981" t="s">
        <v>4606</v>
      </c>
      <c r="AC4981" t="s">
        <v>1343</v>
      </c>
      <c r="AF4981" t="s">
        <v>1343</v>
      </c>
      <c r="AI4981" t="s">
        <v>1339</v>
      </c>
      <c r="AJ4981">
        <v>52</v>
      </c>
      <c r="AL4981" t="s">
        <v>1332</v>
      </c>
      <c r="AM4981" t="s">
        <v>1332</v>
      </c>
      <c r="AN4981">
        <v>0</v>
      </c>
      <c r="AO4981">
        <v>0</v>
      </c>
    </row>
    <row r="4982" spans="1:41" x14ac:dyDescent="0.3">
      <c r="A4982" t="s">
        <v>1332</v>
      </c>
      <c r="B4982" t="s">
        <v>1332</v>
      </c>
      <c r="C4982" t="s">
        <v>1380</v>
      </c>
      <c r="D4982" t="s">
        <v>1438</v>
      </c>
      <c r="E4982">
        <v>2025933</v>
      </c>
      <c r="I4982" t="s">
        <v>1335</v>
      </c>
      <c r="J4982">
        <v>120</v>
      </c>
      <c r="K4982" t="s">
        <v>2685</v>
      </c>
      <c r="L4982" s="42">
        <v>46017</v>
      </c>
      <c r="N4982">
        <v>46052</v>
      </c>
      <c r="P4982" t="s">
        <v>1361</v>
      </c>
      <c r="Q4982" t="s">
        <v>2686</v>
      </c>
      <c r="R4982" t="s">
        <v>1339</v>
      </c>
      <c r="S4982" t="s">
        <v>1332</v>
      </c>
      <c r="U4982" t="s">
        <v>1340</v>
      </c>
      <c r="V4982" t="s">
        <v>1341</v>
      </c>
      <c r="W4982" t="s">
        <v>1339</v>
      </c>
      <c r="X4982">
        <v>46064</v>
      </c>
      <c r="Y4982" t="s">
        <v>2687</v>
      </c>
      <c r="AC4982" t="s">
        <v>1343</v>
      </c>
      <c r="AF4982" t="s">
        <v>1343</v>
      </c>
      <c r="AI4982" t="s">
        <v>1339</v>
      </c>
      <c r="AJ4982">
        <v>170</v>
      </c>
      <c r="AL4982">
        <v>0</v>
      </c>
      <c r="AM4982">
        <v>0</v>
      </c>
      <c r="AN4982">
        <v>0</v>
      </c>
      <c r="AO4982">
        <v>0</v>
      </c>
    </row>
    <row r="4983" spans="1:41" x14ac:dyDescent="0.3">
      <c r="A4983" t="s">
        <v>1332</v>
      </c>
      <c r="B4983" t="s">
        <v>1332</v>
      </c>
      <c r="C4983" t="s">
        <v>1380</v>
      </c>
      <c r="D4983" t="s">
        <v>1755</v>
      </c>
      <c r="E4983">
        <v>2025329</v>
      </c>
      <c r="I4983" t="s">
        <v>1335</v>
      </c>
      <c r="J4983">
        <v>0</v>
      </c>
      <c r="K4983" t="s">
        <v>2685</v>
      </c>
      <c r="L4983" s="42">
        <v>46017</v>
      </c>
      <c r="N4983">
        <v>46052</v>
      </c>
      <c r="P4983" t="s">
        <v>1361</v>
      </c>
      <c r="Q4983" t="s">
        <v>2686</v>
      </c>
      <c r="R4983" t="s">
        <v>1339</v>
      </c>
      <c r="S4983" t="s">
        <v>1332</v>
      </c>
      <c r="U4983" t="s">
        <v>1340</v>
      </c>
      <c r="V4983" t="s">
        <v>1341</v>
      </c>
      <c r="W4983" t="s">
        <v>1339</v>
      </c>
      <c r="X4983">
        <v>46064</v>
      </c>
      <c r="Y4983" t="s">
        <v>2687</v>
      </c>
      <c r="AC4983" t="s">
        <v>1343</v>
      </c>
      <c r="AF4983" t="s">
        <v>1343</v>
      </c>
      <c r="AI4983" t="s">
        <v>1339</v>
      </c>
      <c r="AJ4983">
        <v>52</v>
      </c>
      <c r="AL4983" t="s">
        <v>1332</v>
      </c>
      <c r="AM4983" t="s">
        <v>1332</v>
      </c>
      <c r="AN4983">
        <v>0</v>
      </c>
      <c r="AO4983">
        <v>0</v>
      </c>
    </row>
    <row r="4984" spans="1:41" x14ac:dyDescent="0.3">
      <c r="A4984" t="s">
        <v>1332</v>
      </c>
      <c r="B4984" t="s">
        <v>1332</v>
      </c>
      <c r="C4984" t="s">
        <v>1380</v>
      </c>
      <c r="D4984" t="s">
        <v>1920</v>
      </c>
      <c r="E4984">
        <v>2025895</v>
      </c>
      <c r="I4984" t="s">
        <v>1335</v>
      </c>
      <c r="J4984">
        <v>200</v>
      </c>
      <c r="K4984" t="s">
        <v>2049</v>
      </c>
      <c r="L4984" s="42">
        <v>46016</v>
      </c>
      <c r="N4984">
        <v>46053</v>
      </c>
      <c r="P4984" t="s">
        <v>1361</v>
      </c>
      <c r="Q4984" t="s">
        <v>2050</v>
      </c>
      <c r="R4984" t="s">
        <v>1339</v>
      </c>
      <c r="S4984" t="s">
        <v>1332</v>
      </c>
      <c r="U4984" t="s">
        <v>1340</v>
      </c>
      <c r="V4984" t="s">
        <v>1341</v>
      </c>
      <c r="W4984" t="s">
        <v>1339</v>
      </c>
      <c r="X4984">
        <v>46054</v>
      </c>
      <c r="Y4984" t="s">
        <v>2051</v>
      </c>
      <c r="AC4984" t="s">
        <v>1343</v>
      </c>
      <c r="AF4984" t="s">
        <v>1343</v>
      </c>
      <c r="AI4984" t="s">
        <v>1339</v>
      </c>
      <c r="AJ4984">
        <v>310</v>
      </c>
      <c r="AL4984">
        <v>0</v>
      </c>
      <c r="AM4984">
        <v>0</v>
      </c>
      <c r="AN4984">
        <v>0</v>
      </c>
      <c r="AO4984">
        <v>0</v>
      </c>
    </row>
    <row r="4985" spans="1:41" x14ac:dyDescent="0.3">
      <c r="A4985" t="s">
        <v>1384</v>
      </c>
      <c r="B4985" t="s">
        <v>1379</v>
      </c>
      <c r="C4985" t="s">
        <v>1380</v>
      </c>
      <c r="D4985" t="s">
        <v>2091</v>
      </c>
      <c r="E4985">
        <v>2025339</v>
      </c>
      <c r="I4985" t="s">
        <v>1369</v>
      </c>
      <c r="J4985">
        <v>0</v>
      </c>
      <c r="K4985" t="s">
        <v>2103</v>
      </c>
      <c r="L4985" s="42">
        <v>46016</v>
      </c>
      <c r="N4985">
        <v>46053</v>
      </c>
      <c r="P4985" t="s">
        <v>1337</v>
      </c>
      <c r="Q4985" t="s">
        <v>2104</v>
      </c>
      <c r="R4985" t="s">
        <v>1358</v>
      </c>
      <c r="S4985" t="s">
        <v>1332</v>
      </c>
      <c r="T4985" t="s">
        <v>1619</v>
      </c>
      <c r="U4985" t="s">
        <v>1340</v>
      </c>
      <c r="V4985" t="s">
        <v>1341</v>
      </c>
      <c r="W4985" t="s">
        <v>1358</v>
      </c>
      <c r="AC4985" t="s">
        <v>1343</v>
      </c>
      <c r="AF4985" t="s">
        <v>1343</v>
      </c>
      <c r="AI4985" t="s">
        <v>1358</v>
      </c>
      <c r="AJ4985">
        <v>58</v>
      </c>
      <c r="AL4985">
        <v>0</v>
      </c>
      <c r="AM4985" t="s">
        <v>1332</v>
      </c>
      <c r="AN4985">
        <v>0</v>
      </c>
      <c r="AO4985">
        <v>0</v>
      </c>
    </row>
    <row r="4986" spans="1:41" hidden="1" x14ac:dyDescent="0.3">
      <c r="A4986" t="s">
        <v>1332</v>
      </c>
      <c r="B4986" t="s">
        <v>1332</v>
      </c>
      <c r="C4986" t="s">
        <v>1386</v>
      </c>
      <c r="D4986" t="s">
        <v>7800</v>
      </c>
      <c r="E4986">
        <v>2026069</v>
      </c>
      <c r="F4986" t="s">
        <v>7667</v>
      </c>
      <c r="G4986" t="s">
        <v>4636</v>
      </c>
      <c r="I4986" t="s">
        <v>1335</v>
      </c>
      <c r="J4986">
        <v>1400</v>
      </c>
      <c r="K4986" t="s">
        <v>4604</v>
      </c>
      <c r="L4986">
        <v>46120</v>
      </c>
      <c r="N4986">
        <v>46157</v>
      </c>
      <c r="P4986" t="s">
        <v>1337</v>
      </c>
      <c r="Q4986" t="s">
        <v>4605</v>
      </c>
      <c r="R4986" t="s">
        <v>1781</v>
      </c>
      <c r="S4986" t="s">
        <v>1332</v>
      </c>
      <c r="U4986" t="s">
        <v>1340</v>
      </c>
      <c r="V4986" t="s">
        <v>1402</v>
      </c>
      <c r="W4986" t="s">
        <v>1355</v>
      </c>
      <c r="AC4986" t="s">
        <v>1343</v>
      </c>
      <c r="AF4986" t="s">
        <v>1408</v>
      </c>
      <c r="AI4986">
        <v>27</v>
      </c>
      <c r="AJ4986">
        <v>1400</v>
      </c>
      <c r="AL4986">
        <v>0</v>
      </c>
      <c r="AM4986" t="s">
        <v>1332</v>
      </c>
      <c r="AN4986">
        <v>0</v>
      </c>
      <c r="AO4986">
        <v>0</v>
      </c>
    </row>
    <row r="4987" spans="1:41" hidden="1" x14ac:dyDescent="0.3">
      <c r="A4987" t="s">
        <v>1332</v>
      </c>
      <c r="B4987" t="s">
        <v>1332</v>
      </c>
      <c r="C4987" t="s">
        <v>1386</v>
      </c>
      <c r="D4987" t="s">
        <v>4347</v>
      </c>
      <c r="E4987">
        <v>2025310</v>
      </c>
      <c r="F4987" t="s">
        <v>7667</v>
      </c>
      <c r="G4987" t="s">
        <v>8240</v>
      </c>
      <c r="I4987" t="s">
        <v>1335</v>
      </c>
      <c r="J4987">
        <v>1400</v>
      </c>
      <c r="K4987" t="s">
        <v>4604</v>
      </c>
      <c r="L4987">
        <v>46120</v>
      </c>
      <c r="N4987">
        <v>46157</v>
      </c>
      <c r="P4987" t="s">
        <v>1337</v>
      </c>
      <c r="Q4987" t="s">
        <v>4605</v>
      </c>
      <c r="R4987" t="s">
        <v>1781</v>
      </c>
      <c r="S4987" t="s">
        <v>1332</v>
      </c>
      <c r="U4987" t="s">
        <v>1340</v>
      </c>
      <c r="V4987" t="s">
        <v>1402</v>
      </c>
      <c r="W4987" t="s">
        <v>1355</v>
      </c>
      <c r="AC4987" t="s">
        <v>1343</v>
      </c>
      <c r="AF4987" t="s">
        <v>1408</v>
      </c>
      <c r="AI4987">
        <v>27</v>
      </c>
      <c r="AJ4987">
        <v>1465</v>
      </c>
      <c r="AL4987">
        <v>0</v>
      </c>
      <c r="AM4987" t="s">
        <v>1332</v>
      </c>
      <c r="AN4987">
        <v>0</v>
      </c>
      <c r="AO4987">
        <v>0</v>
      </c>
    </row>
    <row r="4988" spans="1:41" hidden="1" x14ac:dyDescent="0.3">
      <c r="C4988" t="s">
        <v>1359</v>
      </c>
      <c r="D4988" t="s">
        <v>2962</v>
      </c>
      <c r="E4988">
        <v>2025945</v>
      </c>
      <c r="F4988" t="s">
        <v>7667</v>
      </c>
      <c r="G4988" t="s">
        <v>8593</v>
      </c>
      <c r="I4988" t="s">
        <v>1335</v>
      </c>
      <c r="J4988">
        <v>1100</v>
      </c>
      <c r="K4988" t="s">
        <v>4604</v>
      </c>
      <c r="L4988">
        <v>46126</v>
      </c>
      <c r="N4988">
        <v>46157</v>
      </c>
      <c r="P4988" t="s">
        <v>1337</v>
      </c>
      <c r="Q4988" t="s">
        <v>4605</v>
      </c>
      <c r="R4988" t="s">
        <v>1781</v>
      </c>
      <c r="S4988" t="s">
        <v>1332</v>
      </c>
      <c r="U4988" t="s">
        <v>1340</v>
      </c>
      <c r="V4988" t="s">
        <v>1402</v>
      </c>
      <c r="W4988" t="s">
        <v>1355</v>
      </c>
      <c r="AC4988" t="s">
        <v>1343</v>
      </c>
      <c r="AF4988" t="s">
        <v>1408</v>
      </c>
      <c r="AI4988">
        <v>27</v>
      </c>
      <c r="AJ4988">
        <v>1160</v>
      </c>
      <c r="AL4988">
        <v>0</v>
      </c>
      <c r="AM4988" t="s">
        <v>1332</v>
      </c>
      <c r="AN4988">
        <v>0</v>
      </c>
      <c r="AO4988">
        <v>0</v>
      </c>
    </row>
    <row r="4989" spans="1:41" hidden="1" x14ac:dyDescent="0.3">
      <c r="C4989" t="s">
        <v>304</v>
      </c>
      <c r="D4989" t="s">
        <v>4520</v>
      </c>
      <c r="E4989">
        <v>2026012</v>
      </c>
      <c r="F4989" t="s">
        <v>8811</v>
      </c>
      <c r="G4989" t="s">
        <v>8812</v>
      </c>
      <c r="I4989" t="s">
        <v>1335</v>
      </c>
      <c r="J4989">
        <v>1400</v>
      </c>
      <c r="K4989" t="s">
        <v>4604</v>
      </c>
      <c r="L4989">
        <v>46127</v>
      </c>
      <c r="N4989">
        <v>46173</v>
      </c>
      <c r="P4989" t="s">
        <v>1337</v>
      </c>
      <c r="Q4989" t="s">
        <v>4605</v>
      </c>
      <c r="R4989" t="s">
        <v>1781</v>
      </c>
      <c r="U4989" t="s">
        <v>1340</v>
      </c>
      <c r="V4989" t="s">
        <v>1341</v>
      </c>
      <c r="W4989" t="s">
        <v>1355</v>
      </c>
      <c r="AC4989" t="s">
        <v>1343</v>
      </c>
      <c r="AF4989" t="s">
        <v>1408</v>
      </c>
      <c r="AI4989">
        <v>43</v>
      </c>
      <c r="AJ4989">
        <v>1465</v>
      </c>
      <c r="AL4989">
        <v>0</v>
      </c>
      <c r="AM4989" t="s">
        <v>1332</v>
      </c>
      <c r="AN4989">
        <v>0</v>
      </c>
      <c r="AO4989">
        <v>0</v>
      </c>
    </row>
    <row r="4990" spans="1:41" hidden="1" x14ac:dyDescent="0.3">
      <c r="A4990" t="s">
        <v>1332</v>
      </c>
      <c r="B4990" t="s">
        <v>1379</v>
      </c>
      <c r="C4990" t="s">
        <v>39</v>
      </c>
      <c r="D4990" t="s">
        <v>1438</v>
      </c>
      <c r="E4990">
        <v>2025933</v>
      </c>
      <c r="I4990" t="s">
        <v>1335</v>
      </c>
      <c r="J4990">
        <v>100</v>
      </c>
      <c r="K4990" t="s">
        <v>4320</v>
      </c>
      <c r="L4990">
        <v>46080</v>
      </c>
      <c r="N4990">
        <v>46113</v>
      </c>
      <c r="P4990" t="s">
        <v>1361</v>
      </c>
      <c r="Q4990" t="s">
        <v>4321</v>
      </c>
      <c r="R4990" t="s">
        <v>1339</v>
      </c>
      <c r="S4990" t="s">
        <v>1332</v>
      </c>
      <c r="U4990" t="s">
        <v>1340</v>
      </c>
      <c r="V4990" t="s">
        <v>1341</v>
      </c>
      <c r="W4990" t="s">
        <v>1339</v>
      </c>
      <c r="X4990">
        <v>46125</v>
      </c>
      <c r="Y4990" t="s">
        <v>4322</v>
      </c>
      <c r="AC4990" t="s">
        <v>1343</v>
      </c>
      <c r="AF4990" t="s">
        <v>1343</v>
      </c>
      <c r="AI4990" t="s">
        <v>1339</v>
      </c>
      <c r="AJ4990">
        <v>150</v>
      </c>
      <c r="AL4990">
        <v>0</v>
      </c>
      <c r="AM4990">
        <v>0</v>
      </c>
      <c r="AN4990">
        <v>0</v>
      </c>
      <c r="AO4990">
        <v>0</v>
      </c>
    </row>
    <row r="4991" spans="1:41" hidden="1" x14ac:dyDescent="0.3">
      <c r="A4991" t="s">
        <v>1332</v>
      </c>
      <c r="B4991" t="s">
        <v>1379</v>
      </c>
      <c r="C4991" t="s">
        <v>39</v>
      </c>
      <c r="D4991" t="s">
        <v>1755</v>
      </c>
      <c r="E4991">
        <v>2025329</v>
      </c>
      <c r="I4991" t="s">
        <v>1335</v>
      </c>
      <c r="J4991">
        <v>0</v>
      </c>
      <c r="K4991" t="s">
        <v>4320</v>
      </c>
      <c r="L4991">
        <v>46080</v>
      </c>
      <c r="N4991">
        <v>46113</v>
      </c>
      <c r="P4991" t="s">
        <v>1361</v>
      </c>
      <c r="Q4991" t="s">
        <v>4321</v>
      </c>
      <c r="R4991" t="s">
        <v>1339</v>
      </c>
      <c r="S4991" t="s">
        <v>1332</v>
      </c>
      <c r="U4991" t="s">
        <v>1340</v>
      </c>
      <c r="V4991" t="s">
        <v>1341</v>
      </c>
      <c r="W4991" t="s">
        <v>1339</v>
      </c>
      <c r="X4991">
        <v>46125</v>
      </c>
      <c r="Y4991" t="s">
        <v>4322</v>
      </c>
      <c r="AC4991" t="s">
        <v>1343</v>
      </c>
      <c r="AF4991" t="s">
        <v>1343</v>
      </c>
      <c r="AI4991" t="s">
        <v>1339</v>
      </c>
      <c r="AJ4991">
        <v>52</v>
      </c>
      <c r="AL4991" t="s">
        <v>1332</v>
      </c>
      <c r="AM4991" t="s">
        <v>1332</v>
      </c>
      <c r="AN4991">
        <v>0</v>
      </c>
      <c r="AO4991">
        <v>0</v>
      </c>
    </row>
    <row r="4992" spans="1:41" hidden="1" x14ac:dyDescent="0.3">
      <c r="A4992" t="s">
        <v>1384</v>
      </c>
      <c r="B4992" t="s">
        <v>1379</v>
      </c>
      <c r="C4992" t="s">
        <v>39</v>
      </c>
      <c r="D4992" t="s">
        <v>1438</v>
      </c>
      <c r="E4992">
        <v>2025933</v>
      </c>
      <c r="I4992" t="s">
        <v>1369</v>
      </c>
      <c r="J4992">
        <v>0</v>
      </c>
      <c r="K4992" t="s">
        <v>4320</v>
      </c>
      <c r="L4992">
        <v>46080</v>
      </c>
      <c r="N4992">
        <v>46113</v>
      </c>
      <c r="P4992" t="s">
        <v>1361</v>
      </c>
      <c r="Q4992" t="s">
        <v>4321</v>
      </c>
      <c r="R4992" t="s">
        <v>1358</v>
      </c>
      <c r="S4992" t="s">
        <v>1332</v>
      </c>
      <c r="U4992" t="s">
        <v>1340</v>
      </c>
      <c r="V4992" t="s">
        <v>1402</v>
      </c>
      <c r="W4992" t="s">
        <v>1358</v>
      </c>
      <c r="AC4992" t="s">
        <v>1343</v>
      </c>
      <c r="AF4992" t="s">
        <v>1343</v>
      </c>
      <c r="AI4992" t="s">
        <v>1358</v>
      </c>
      <c r="AJ4992">
        <v>50</v>
      </c>
      <c r="AL4992">
        <v>0</v>
      </c>
      <c r="AM4992" t="s">
        <v>1332</v>
      </c>
      <c r="AN4992">
        <v>0</v>
      </c>
      <c r="AO4992">
        <v>0</v>
      </c>
    </row>
    <row r="4993" spans="1:41" hidden="1" x14ac:dyDescent="0.3">
      <c r="A4993" t="s">
        <v>1332</v>
      </c>
      <c r="B4993" t="s">
        <v>1379</v>
      </c>
      <c r="C4993" t="s">
        <v>39</v>
      </c>
      <c r="D4993" t="s">
        <v>1755</v>
      </c>
      <c r="E4993">
        <v>2025329</v>
      </c>
      <c r="I4993" t="s">
        <v>1369</v>
      </c>
      <c r="J4993">
        <v>0</v>
      </c>
      <c r="K4993" t="s">
        <v>4320</v>
      </c>
      <c r="L4993">
        <v>46080</v>
      </c>
      <c r="N4993">
        <v>46113</v>
      </c>
      <c r="P4993" t="s">
        <v>1361</v>
      </c>
      <c r="Q4993" t="s">
        <v>4321</v>
      </c>
      <c r="R4993" t="s">
        <v>1358</v>
      </c>
      <c r="S4993" t="s">
        <v>1332</v>
      </c>
      <c r="U4993" t="s">
        <v>1340</v>
      </c>
      <c r="V4993" t="s">
        <v>1402</v>
      </c>
      <c r="W4993" t="s">
        <v>1358</v>
      </c>
      <c r="AC4993" t="s">
        <v>1343</v>
      </c>
      <c r="AF4993" t="s">
        <v>1343</v>
      </c>
      <c r="AI4993" t="s">
        <v>1358</v>
      </c>
      <c r="AJ4993">
        <v>52</v>
      </c>
      <c r="AL4993">
        <v>0</v>
      </c>
      <c r="AM4993" t="s">
        <v>1332</v>
      </c>
      <c r="AN4993">
        <v>0</v>
      </c>
      <c r="AO4993">
        <v>0</v>
      </c>
    </row>
    <row r="4994" spans="1:41" hidden="1" x14ac:dyDescent="0.3">
      <c r="A4994" t="s">
        <v>1332</v>
      </c>
      <c r="B4994" t="s">
        <v>1379</v>
      </c>
      <c r="C4994" t="s">
        <v>1386</v>
      </c>
      <c r="D4994" t="s">
        <v>4520</v>
      </c>
      <c r="E4994">
        <v>2026012</v>
      </c>
      <c r="F4994" t="s">
        <v>5015</v>
      </c>
      <c r="G4994" t="s">
        <v>5016</v>
      </c>
      <c r="I4994" t="s">
        <v>1335</v>
      </c>
      <c r="J4994">
        <v>100</v>
      </c>
      <c r="K4994" t="s">
        <v>4320</v>
      </c>
      <c r="L4994">
        <v>46086</v>
      </c>
      <c r="N4994">
        <v>46134</v>
      </c>
      <c r="P4994" t="s">
        <v>1361</v>
      </c>
      <c r="Q4994" t="s">
        <v>4321</v>
      </c>
      <c r="R4994" t="s">
        <v>3454</v>
      </c>
      <c r="S4994" t="s">
        <v>1332</v>
      </c>
      <c r="U4994" t="s">
        <v>1340</v>
      </c>
      <c r="V4994" t="s">
        <v>1341</v>
      </c>
      <c r="W4994" t="s">
        <v>1355</v>
      </c>
      <c r="AC4994" t="s">
        <v>1343</v>
      </c>
      <c r="AF4994" t="s">
        <v>1343</v>
      </c>
      <c r="AI4994">
        <v>4</v>
      </c>
      <c r="AJ4994">
        <v>165</v>
      </c>
      <c r="AL4994">
        <v>0</v>
      </c>
      <c r="AM4994" t="s">
        <v>1332</v>
      </c>
      <c r="AN4994">
        <v>0</v>
      </c>
      <c r="AO4994">
        <v>0</v>
      </c>
    </row>
    <row r="4995" spans="1:41" hidden="1" x14ac:dyDescent="0.3">
      <c r="A4995" t="s">
        <v>1384</v>
      </c>
      <c r="B4995" t="s">
        <v>1379</v>
      </c>
      <c r="C4995" t="s">
        <v>1386</v>
      </c>
      <c r="D4995" t="s">
        <v>4520</v>
      </c>
      <c r="E4995">
        <v>2026012</v>
      </c>
      <c r="I4995" t="s">
        <v>1369</v>
      </c>
      <c r="J4995">
        <v>0</v>
      </c>
      <c r="K4995" t="s">
        <v>4320</v>
      </c>
      <c r="L4995">
        <v>46086</v>
      </c>
      <c r="N4995">
        <v>46134</v>
      </c>
      <c r="P4995" t="s">
        <v>1361</v>
      </c>
      <c r="Q4995" t="s">
        <v>4321</v>
      </c>
      <c r="R4995" t="s">
        <v>3454</v>
      </c>
      <c r="S4995" t="s">
        <v>1332</v>
      </c>
      <c r="U4995" t="s">
        <v>1340</v>
      </c>
      <c r="V4995" t="s">
        <v>1341</v>
      </c>
      <c r="W4995" t="s">
        <v>1355</v>
      </c>
      <c r="AC4995" t="s">
        <v>1343</v>
      </c>
      <c r="AF4995" t="s">
        <v>1343</v>
      </c>
      <c r="AI4995">
        <v>4</v>
      </c>
      <c r="AJ4995">
        <v>65</v>
      </c>
      <c r="AL4995">
        <v>0</v>
      </c>
      <c r="AM4995" t="s">
        <v>1332</v>
      </c>
      <c r="AN4995">
        <v>0</v>
      </c>
      <c r="AO4995">
        <v>0</v>
      </c>
    </row>
    <row r="4996" spans="1:41" hidden="1" x14ac:dyDescent="0.3">
      <c r="A4996" t="s">
        <v>1332</v>
      </c>
      <c r="B4996" t="s">
        <v>1332</v>
      </c>
      <c r="C4996" t="s">
        <v>1371</v>
      </c>
      <c r="D4996" t="s">
        <v>4974</v>
      </c>
      <c r="E4996">
        <v>2026061</v>
      </c>
      <c r="F4996" t="s">
        <v>5489</v>
      </c>
      <c r="G4996" t="s">
        <v>5490</v>
      </c>
      <c r="I4996" t="s">
        <v>1335</v>
      </c>
      <c r="J4996">
        <v>100</v>
      </c>
      <c r="K4996" t="s">
        <v>4320</v>
      </c>
      <c r="L4996">
        <v>46091</v>
      </c>
      <c r="N4996">
        <v>46142</v>
      </c>
      <c r="P4996" t="s">
        <v>1361</v>
      </c>
      <c r="Q4996" t="s">
        <v>4321</v>
      </c>
      <c r="R4996" t="s">
        <v>1781</v>
      </c>
      <c r="S4996" t="s">
        <v>1332</v>
      </c>
      <c r="U4996" t="s">
        <v>1340</v>
      </c>
      <c r="V4996" t="s">
        <v>1341</v>
      </c>
      <c r="W4996" t="s">
        <v>1355</v>
      </c>
      <c r="AC4996" t="s">
        <v>1343</v>
      </c>
      <c r="AF4996" t="s">
        <v>1343</v>
      </c>
      <c r="AI4996">
        <v>12</v>
      </c>
      <c r="AJ4996">
        <v>185</v>
      </c>
      <c r="AL4996">
        <v>0</v>
      </c>
      <c r="AM4996" t="s">
        <v>1332</v>
      </c>
      <c r="AN4996">
        <v>0</v>
      </c>
      <c r="AO4996">
        <v>0</v>
      </c>
    </row>
    <row r="4997" spans="1:41" hidden="1" x14ac:dyDescent="0.3">
      <c r="A4997" t="s">
        <v>1332</v>
      </c>
      <c r="B4997" t="s">
        <v>1332</v>
      </c>
      <c r="C4997" t="s">
        <v>1359</v>
      </c>
      <c r="D4997" t="s">
        <v>6419</v>
      </c>
      <c r="E4997">
        <v>2026053</v>
      </c>
      <c r="F4997" t="s">
        <v>6604</v>
      </c>
      <c r="G4997" t="s">
        <v>4636</v>
      </c>
      <c r="I4997" t="s">
        <v>1335</v>
      </c>
      <c r="J4997">
        <v>120</v>
      </c>
      <c r="K4997" t="s">
        <v>4320</v>
      </c>
      <c r="L4997">
        <v>46101</v>
      </c>
      <c r="N4997">
        <v>46152</v>
      </c>
      <c r="P4997" t="s">
        <v>1361</v>
      </c>
      <c r="Q4997" t="s">
        <v>4321</v>
      </c>
      <c r="R4997" t="s">
        <v>1781</v>
      </c>
      <c r="S4997" t="s">
        <v>1332</v>
      </c>
      <c r="U4997" t="s">
        <v>1340</v>
      </c>
      <c r="V4997" t="s">
        <v>1341</v>
      </c>
      <c r="W4997" t="s">
        <v>1355</v>
      </c>
      <c r="AC4997" t="s">
        <v>1343</v>
      </c>
      <c r="AF4997" t="s">
        <v>1343</v>
      </c>
      <c r="AI4997">
        <v>22</v>
      </c>
      <c r="AJ4997">
        <v>120</v>
      </c>
      <c r="AL4997">
        <v>0</v>
      </c>
      <c r="AM4997" t="s">
        <v>1332</v>
      </c>
      <c r="AN4997">
        <v>0</v>
      </c>
      <c r="AO4997">
        <v>0</v>
      </c>
    </row>
    <row r="4998" spans="1:41" hidden="1" x14ac:dyDescent="0.3">
      <c r="A4998" t="s">
        <v>1332</v>
      </c>
      <c r="B4998" t="s">
        <v>1332</v>
      </c>
      <c r="C4998" t="s">
        <v>1359</v>
      </c>
      <c r="D4998" t="s">
        <v>6423</v>
      </c>
      <c r="E4998" t="s">
        <v>6424</v>
      </c>
      <c r="F4998" t="s">
        <v>6604</v>
      </c>
      <c r="I4998" t="s">
        <v>1335</v>
      </c>
      <c r="J4998">
        <v>0</v>
      </c>
      <c r="K4998" t="s">
        <v>4320</v>
      </c>
      <c r="L4998">
        <v>46101</v>
      </c>
      <c r="N4998">
        <v>46152</v>
      </c>
      <c r="P4998" t="s">
        <v>1361</v>
      </c>
      <c r="Q4998" t="s">
        <v>4321</v>
      </c>
      <c r="R4998" t="s">
        <v>1781</v>
      </c>
      <c r="S4998" t="s">
        <v>1332</v>
      </c>
      <c r="U4998" t="s">
        <v>1340</v>
      </c>
      <c r="V4998" t="s">
        <v>1341</v>
      </c>
      <c r="W4998" t="s">
        <v>1355</v>
      </c>
      <c r="AC4998" t="s">
        <v>1343</v>
      </c>
      <c r="AF4998" t="s">
        <v>1343</v>
      </c>
      <c r="AI4998">
        <v>22</v>
      </c>
      <c r="AJ4998">
        <v>30</v>
      </c>
      <c r="AL4998">
        <v>0</v>
      </c>
      <c r="AM4998" t="s">
        <v>1332</v>
      </c>
      <c r="AN4998">
        <v>0</v>
      </c>
      <c r="AO4998">
        <v>0</v>
      </c>
    </row>
    <row r="4999" spans="1:41" hidden="1" x14ac:dyDescent="0.3">
      <c r="A4999" t="s">
        <v>1332</v>
      </c>
      <c r="B4999" t="s">
        <v>1332</v>
      </c>
      <c r="C4999" t="s">
        <v>205</v>
      </c>
      <c r="D4999" t="s">
        <v>2411</v>
      </c>
      <c r="E4999" t="s">
        <v>1332</v>
      </c>
      <c r="I4999" t="s">
        <v>1335</v>
      </c>
      <c r="J4999">
        <v>250</v>
      </c>
      <c r="K4999" t="s">
        <v>2993</v>
      </c>
      <c r="L4999">
        <v>46029</v>
      </c>
      <c r="N4999">
        <v>46081</v>
      </c>
      <c r="P4999" t="s">
        <v>1337</v>
      </c>
      <c r="Q4999" t="e">
        <v>#NAME?</v>
      </c>
      <c r="R4999" t="s">
        <v>1358</v>
      </c>
      <c r="S4999" t="s">
        <v>1332</v>
      </c>
      <c r="U4999" t="s">
        <v>1340</v>
      </c>
      <c r="V4999" t="s">
        <v>1341</v>
      </c>
      <c r="W4999" t="s">
        <v>1358</v>
      </c>
      <c r="AC4999" t="s">
        <v>1343</v>
      </c>
      <c r="AF4999" t="s">
        <v>1343</v>
      </c>
      <c r="AI4999" t="s">
        <v>1358</v>
      </c>
      <c r="AJ4999" t="s">
        <v>1332</v>
      </c>
      <c r="AL4999">
        <v>0</v>
      </c>
      <c r="AM4999" t="s">
        <v>1332</v>
      </c>
      <c r="AN4999">
        <v>0</v>
      </c>
      <c r="AO4999">
        <v>0</v>
      </c>
    </row>
    <row r="5000" spans="1:41" hidden="1" x14ac:dyDescent="0.3">
      <c r="A5000" t="s">
        <v>1332</v>
      </c>
      <c r="B5000" t="s">
        <v>1379</v>
      </c>
      <c r="C5000" t="s">
        <v>39</v>
      </c>
      <c r="D5000" t="s">
        <v>1438</v>
      </c>
      <c r="E5000">
        <v>2025933</v>
      </c>
      <c r="I5000" t="s">
        <v>1335</v>
      </c>
      <c r="J5000">
        <v>0</v>
      </c>
      <c r="K5000" t="s">
        <v>3131</v>
      </c>
      <c r="L5000">
        <v>46035</v>
      </c>
      <c r="N5000">
        <v>46081</v>
      </c>
      <c r="P5000" t="s">
        <v>1361</v>
      </c>
      <c r="Q5000" t="s">
        <v>3132</v>
      </c>
      <c r="R5000" t="s">
        <v>1339</v>
      </c>
      <c r="S5000" t="s">
        <v>1332</v>
      </c>
      <c r="U5000" t="s">
        <v>1537</v>
      </c>
      <c r="V5000" t="s">
        <v>1341</v>
      </c>
      <c r="W5000" t="s">
        <v>1339</v>
      </c>
      <c r="X5000">
        <v>46079</v>
      </c>
      <c r="Y5000" t="s">
        <v>3133</v>
      </c>
      <c r="Z5000">
        <v>15</v>
      </c>
      <c r="AA5000">
        <v>3</v>
      </c>
      <c r="AB5000">
        <v>1</v>
      </c>
      <c r="AC5000" t="s">
        <v>1343</v>
      </c>
      <c r="AF5000" t="s">
        <v>1343</v>
      </c>
      <c r="AI5000" t="s">
        <v>1339</v>
      </c>
      <c r="AJ5000">
        <v>50</v>
      </c>
      <c r="AL5000">
        <v>15</v>
      </c>
      <c r="AM5000">
        <v>15</v>
      </c>
      <c r="AN5000">
        <v>0.2</v>
      </c>
      <c r="AO5000">
        <v>3.3333333333333299</v>
      </c>
    </row>
    <row r="5001" spans="1:41" hidden="1" x14ac:dyDescent="0.3">
      <c r="A5001" t="s">
        <v>1332</v>
      </c>
      <c r="B5001" t="s">
        <v>1379</v>
      </c>
      <c r="C5001" t="s">
        <v>39</v>
      </c>
      <c r="D5001" t="s">
        <v>1755</v>
      </c>
      <c r="E5001">
        <v>2025329</v>
      </c>
      <c r="I5001" t="s">
        <v>1335</v>
      </c>
      <c r="J5001">
        <v>0</v>
      </c>
      <c r="K5001" t="s">
        <v>3131</v>
      </c>
      <c r="L5001">
        <v>46035</v>
      </c>
      <c r="N5001">
        <v>46081</v>
      </c>
      <c r="P5001" t="s">
        <v>1361</v>
      </c>
      <c r="Q5001" t="s">
        <v>3132</v>
      </c>
      <c r="R5001" t="s">
        <v>1339</v>
      </c>
      <c r="S5001" t="s">
        <v>1332</v>
      </c>
      <c r="U5001" t="s">
        <v>1537</v>
      </c>
      <c r="V5001" t="s">
        <v>1341</v>
      </c>
      <c r="W5001" t="s">
        <v>1339</v>
      </c>
      <c r="X5001">
        <v>46079</v>
      </c>
      <c r="Y5001" t="s">
        <v>3133</v>
      </c>
      <c r="Z5001">
        <v>15</v>
      </c>
      <c r="AA5001">
        <v>3</v>
      </c>
      <c r="AB5001">
        <v>1</v>
      </c>
      <c r="AC5001" t="s">
        <v>1343</v>
      </c>
      <c r="AF5001" t="s">
        <v>1343</v>
      </c>
      <c r="AI5001" t="s">
        <v>1339</v>
      </c>
      <c r="AJ5001">
        <v>52</v>
      </c>
      <c r="AL5001" t="s">
        <v>1332</v>
      </c>
      <c r="AM5001" t="s">
        <v>1332</v>
      </c>
      <c r="AN5001">
        <v>0.2</v>
      </c>
      <c r="AO5001">
        <v>0</v>
      </c>
    </row>
    <row r="5002" spans="1:41" hidden="1" x14ac:dyDescent="0.3">
      <c r="A5002" t="s">
        <v>1384</v>
      </c>
      <c r="B5002" t="s">
        <v>1379</v>
      </c>
      <c r="C5002" t="s">
        <v>39</v>
      </c>
      <c r="D5002" t="s">
        <v>1438</v>
      </c>
      <c r="E5002">
        <v>2025933</v>
      </c>
      <c r="I5002" t="s">
        <v>1369</v>
      </c>
      <c r="J5002">
        <v>0</v>
      </c>
      <c r="K5002" t="s">
        <v>3131</v>
      </c>
      <c r="L5002">
        <v>46035</v>
      </c>
      <c r="N5002">
        <v>46081</v>
      </c>
      <c r="P5002" t="s">
        <v>1361</v>
      </c>
      <c r="Q5002" t="s">
        <v>3132</v>
      </c>
      <c r="R5002" t="s">
        <v>1339</v>
      </c>
      <c r="S5002" t="s">
        <v>1332</v>
      </c>
      <c r="U5002" t="s">
        <v>1537</v>
      </c>
      <c r="V5002" t="s">
        <v>1341</v>
      </c>
      <c r="W5002" t="s">
        <v>1339</v>
      </c>
      <c r="X5002">
        <v>46079</v>
      </c>
      <c r="Y5002" t="s">
        <v>3134</v>
      </c>
      <c r="Z5002">
        <v>184</v>
      </c>
      <c r="AA5002">
        <v>32</v>
      </c>
      <c r="AB5002">
        <v>2</v>
      </c>
      <c r="AC5002" t="s">
        <v>1343</v>
      </c>
      <c r="AF5002" t="s">
        <v>1343</v>
      </c>
      <c r="AI5002" t="s">
        <v>1339</v>
      </c>
      <c r="AJ5002">
        <v>50</v>
      </c>
      <c r="AL5002">
        <v>184</v>
      </c>
      <c r="AM5002">
        <v>18.399999999999999</v>
      </c>
      <c r="AN5002">
        <v>0.173913043478261</v>
      </c>
      <c r="AO5002">
        <v>2.7173913043478302</v>
      </c>
    </row>
    <row r="5003" spans="1:41" hidden="1" x14ac:dyDescent="0.3">
      <c r="A5003" t="s">
        <v>1332</v>
      </c>
      <c r="B5003" t="s">
        <v>1379</v>
      </c>
      <c r="C5003" t="s">
        <v>39</v>
      </c>
      <c r="D5003" t="s">
        <v>1755</v>
      </c>
      <c r="E5003">
        <v>2025329</v>
      </c>
      <c r="I5003" t="s">
        <v>1369</v>
      </c>
      <c r="J5003">
        <v>0</v>
      </c>
      <c r="K5003" t="s">
        <v>3131</v>
      </c>
      <c r="L5003">
        <v>46035</v>
      </c>
      <c r="N5003">
        <v>46081</v>
      </c>
      <c r="P5003" t="s">
        <v>1361</v>
      </c>
      <c r="Q5003" t="s">
        <v>3132</v>
      </c>
      <c r="R5003" t="s">
        <v>1339</v>
      </c>
      <c r="S5003" t="s">
        <v>1332</v>
      </c>
      <c r="U5003" t="s">
        <v>1537</v>
      </c>
      <c r="V5003" t="s">
        <v>1341</v>
      </c>
      <c r="W5003" t="s">
        <v>1339</v>
      </c>
      <c r="X5003">
        <v>46079</v>
      </c>
      <c r="Y5003" t="s">
        <v>3134</v>
      </c>
      <c r="Z5003">
        <v>184</v>
      </c>
      <c r="AA5003">
        <v>32</v>
      </c>
      <c r="AB5003">
        <v>2</v>
      </c>
      <c r="AC5003" t="s">
        <v>1343</v>
      </c>
      <c r="AF5003" t="s">
        <v>1343</v>
      </c>
      <c r="AI5003" t="s">
        <v>1339</v>
      </c>
      <c r="AJ5003">
        <v>52</v>
      </c>
      <c r="AL5003" t="s">
        <v>1332</v>
      </c>
      <c r="AM5003" t="s">
        <v>1332</v>
      </c>
      <c r="AN5003">
        <v>0.173913043478261</v>
      </c>
      <c r="AO5003">
        <v>0</v>
      </c>
    </row>
    <row r="5004" spans="1:41" hidden="1" x14ac:dyDescent="0.3">
      <c r="A5004" t="s">
        <v>1332</v>
      </c>
      <c r="B5004" t="s">
        <v>1332</v>
      </c>
      <c r="C5004" t="s">
        <v>47</v>
      </c>
      <c r="D5004" t="s">
        <v>4520</v>
      </c>
      <c r="E5004">
        <v>2026012</v>
      </c>
      <c r="F5004" t="s">
        <v>4735</v>
      </c>
      <c r="G5004" t="s">
        <v>4742</v>
      </c>
      <c r="I5004" t="s">
        <v>1369</v>
      </c>
      <c r="J5004">
        <v>0</v>
      </c>
      <c r="K5004" t="s">
        <v>4743</v>
      </c>
      <c r="L5004">
        <v>46085</v>
      </c>
      <c r="N5004">
        <v>46122</v>
      </c>
      <c r="P5004" t="s">
        <v>1337</v>
      </c>
      <c r="Q5004" t="s">
        <v>4738</v>
      </c>
      <c r="R5004" t="s">
        <v>1339</v>
      </c>
      <c r="S5004" t="s">
        <v>1332</v>
      </c>
      <c r="U5004" t="s">
        <v>1340</v>
      </c>
      <c r="V5004" t="s">
        <v>1341</v>
      </c>
      <c r="W5004" t="s">
        <v>1339</v>
      </c>
      <c r="X5004">
        <v>46116</v>
      </c>
      <c r="Y5004" t="s">
        <v>4739</v>
      </c>
      <c r="Z5004">
        <v>130</v>
      </c>
      <c r="AA5004">
        <v>24</v>
      </c>
      <c r="AB5004">
        <v>7</v>
      </c>
      <c r="AC5004" t="s">
        <v>1343</v>
      </c>
      <c r="AF5004" t="s">
        <v>1343</v>
      </c>
      <c r="AI5004" t="s">
        <v>1339</v>
      </c>
      <c r="AJ5004">
        <v>65</v>
      </c>
      <c r="AL5004" t="s">
        <v>1332</v>
      </c>
      <c r="AM5004" t="s">
        <v>1332</v>
      </c>
      <c r="AN5004">
        <v>0.18461538461538499</v>
      </c>
      <c r="AO5004">
        <v>0</v>
      </c>
    </row>
    <row r="5005" spans="1:41" hidden="1" x14ac:dyDescent="0.3">
      <c r="A5005" t="s">
        <v>1332</v>
      </c>
      <c r="B5005" t="s">
        <v>1332</v>
      </c>
      <c r="C5005" t="s">
        <v>47</v>
      </c>
      <c r="D5005" t="s">
        <v>1438</v>
      </c>
      <c r="E5005">
        <v>2025933</v>
      </c>
      <c r="F5005" t="s">
        <v>4735</v>
      </c>
      <c r="G5005" t="s">
        <v>4740</v>
      </c>
      <c r="I5005" t="s">
        <v>1369</v>
      </c>
      <c r="J5005">
        <v>0</v>
      </c>
      <c r="K5005" t="s">
        <v>4743</v>
      </c>
      <c r="L5005">
        <v>46085</v>
      </c>
      <c r="N5005">
        <v>46112</v>
      </c>
      <c r="P5005" t="s">
        <v>1337</v>
      </c>
      <c r="Q5005" t="s">
        <v>4738</v>
      </c>
      <c r="R5005" t="s">
        <v>1339</v>
      </c>
      <c r="S5005" t="s">
        <v>1332</v>
      </c>
      <c r="U5005" t="s">
        <v>1340</v>
      </c>
      <c r="V5005" t="s">
        <v>1341</v>
      </c>
      <c r="W5005" t="s">
        <v>1339</v>
      </c>
      <c r="X5005">
        <v>46110</v>
      </c>
      <c r="Y5005" t="s">
        <v>4744</v>
      </c>
      <c r="Z5005">
        <v>654</v>
      </c>
      <c r="AA5005">
        <v>29</v>
      </c>
      <c r="AB5005">
        <v>6</v>
      </c>
      <c r="AC5005" t="s">
        <v>1343</v>
      </c>
      <c r="AF5005" t="s">
        <v>1343</v>
      </c>
      <c r="AI5005" t="s">
        <v>1339</v>
      </c>
      <c r="AJ5005">
        <v>50</v>
      </c>
      <c r="AL5005">
        <v>654</v>
      </c>
      <c r="AM5005">
        <v>65.400000000000006</v>
      </c>
      <c r="AN5005">
        <v>4.4342507645259897E-2</v>
      </c>
      <c r="AO5005">
        <v>0.76452599388379205</v>
      </c>
    </row>
    <row r="5006" spans="1:41" hidden="1" x14ac:dyDescent="0.3">
      <c r="A5006" t="s">
        <v>1332</v>
      </c>
      <c r="B5006" t="s">
        <v>1332</v>
      </c>
      <c r="C5006" t="s">
        <v>47</v>
      </c>
      <c r="D5006" t="s">
        <v>1755</v>
      </c>
      <c r="E5006">
        <v>2025329</v>
      </c>
      <c r="F5006" t="s">
        <v>4735</v>
      </c>
      <c r="I5006" t="s">
        <v>1369</v>
      </c>
      <c r="J5006">
        <v>0</v>
      </c>
      <c r="K5006" t="s">
        <v>4743</v>
      </c>
      <c r="L5006">
        <v>46085</v>
      </c>
      <c r="N5006">
        <v>46112</v>
      </c>
      <c r="P5006" t="s">
        <v>1337</v>
      </c>
      <c r="Q5006" t="s">
        <v>4738</v>
      </c>
      <c r="R5006" t="s">
        <v>1339</v>
      </c>
      <c r="S5006" t="s">
        <v>1332</v>
      </c>
      <c r="U5006" t="s">
        <v>1340</v>
      </c>
      <c r="V5006" t="s">
        <v>1341</v>
      </c>
      <c r="W5006" t="s">
        <v>1339</v>
      </c>
      <c r="X5006">
        <v>46110</v>
      </c>
      <c r="Y5006" t="s">
        <v>4744</v>
      </c>
      <c r="Z5006">
        <v>654</v>
      </c>
      <c r="AA5006">
        <v>29</v>
      </c>
      <c r="AB5006">
        <v>6</v>
      </c>
      <c r="AC5006" t="s">
        <v>1343</v>
      </c>
      <c r="AF5006" t="s">
        <v>1343</v>
      </c>
      <c r="AI5006" t="s">
        <v>1339</v>
      </c>
      <c r="AJ5006">
        <v>52</v>
      </c>
      <c r="AL5006" t="s">
        <v>1332</v>
      </c>
      <c r="AM5006" t="s">
        <v>1332</v>
      </c>
      <c r="AN5006">
        <v>4.4342507645259897E-2</v>
      </c>
      <c r="AO5006">
        <v>0</v>
      </c>
    </row>
    <row r="5007" spans="1:41" hidden="1" x14ac:dyDescent="0.3">
      <c r="A5007" t="s">
        <v>1332</v>
      </c>
      <c r="B5007" t="s">
        <v>1379</v>
      </c>
      <c r="C5007" t="s">
        <v>1371</v>
      </c>
      <c r="D5007" t="s">
        <v>1890</v>
      </c>
      <c r="E5007">
        <v>2025329</v>
      </c>
      <c r="I5007" t="s">
        <v>1335</v>
      </c>
      <c r="J5007">
        <v>400</v>
      </c>
      <c r="K5007" t="s">
        <v>1909</v>
      </c>
      <c r="L5007">
        <v>46013</v>
      </c>
      <c r="N5007">
        <v>46053</v>
      </c>
      <c r="P5007" t="s">
        <v>1420</v>
      </c>
      <c r="Q5007" t="s">
        <v>1910</v>
      </c>
      <c r="R5007" t="s">
        <v>1339</v>
      </c>
      <c r="S5007" t="s">
        <v>1332</v>
      </c>
      <c r="U5007" t="s">
        <v>1340</v>
      </c>
      <c r="V5007" t="s">
        <v>1341</v>
      </c>
      <c r="W5007" t="s">
        <v>1339</v>
      </c>
      <c r="X5007">
        <v>46043</v>
      </c>
      <c r="Y5007" t="s">
        <v>1911</v>
      </c>
      <c r="AC5007" t="s">
        <v>1343</v>
      </c>
      <c r="AF5007" t="s">
        <v>1343</v>
      </c>
      <c r="AI5007" t="s">
        <v>1339</v>
      </c>
      <c r="AJ5007">
        <v>452</v>
      </c>
      <c r="AL5007">
        <v>0</v>
      </c>
      <c r="AM5007">
        <v>0</v>
      </c>
      <c r="AN5007">
        <v>0</v>
      </c>
      <c r="AO5007">
        <v>0</v>
      </c>
    </row>
    <row r="5008" spans="1:41" hidden="1" x14ac:dyDescent="0.3">
      <c r="A5008" t="s">
        <v>1332</v>
      </c>
      <c r="B5008" t="s">
        <v>1332</v>
      </c>
      <c r="C5008" t="s">
        <v>1359</v>
      </c>
      <c r="D5008" t="s">
        <v>2082</v>
      </c>
      <c r="E5008" t="s">
        <v>1332</v>
      </c>
      <c r="I5008" t="s">
        <v>1335</v>
      </c>
      <c r="J5008">
        <v>300</v>
      </c>
      <c r="K5008" t="s">
        <v>1909</v>
      </c>
      <c r="L5008">
        <v>46013</v>
      </c>
      <c r="N5008">
        <v>46053</v>
      </c>
      <c r="P5008" t="s">
        <v>1337</v>
      </c>
      <c r="Q5008" t="s">
        <v>1910</v>
      </c>
      <c r="R5008" t="s">
        <v>1358</v>
      </c>
      <c r="S5008" t="s">
        <v>1332</v>
      </c>
      <c r="U5008" t="s">
        <v>1340</v>
      </c>
      <c r="V5008" t="s">
        <v>1341</v>
      </c>
      <c r="W5008" t="s">
        <v>1358</v>
      </c>
      <c r="AC5008" t="s">
        <v>1343</v>
      </c>
      <c r="AF5008" t="s">
        <v>1343</v>
      </c>
      <c r="AI5008" t="s">
        <v>1358</v>
      </c>
      <c r="AJ5008" t="s">
        <v>1332</v>
      </c>
      <c r="AL5008">
        <v>0</v>
      </c>
      <c r="AM5008" t="s">
        <v>1332</v>
      </c>
      <c r="AN5008">
        <v>0</v>
      </c>
      <c r="AO5008">
        <v>0</v>
      </c>
    </row>
    <row r="5009" spans="1:41" hidden="1" x14ac:dyDescent="0.3">
      <c r="A5009" t="s">
        <v>1332</v>
      </c>
      <c r="B5009" t="s">
        <v>1332</v>
      </c>
      <c r="C5009" t="s">
        <v>1359</v>
      </c>
      <c r="D5009" t="s">
        <v>2140</v>
      </c>
      <c r="E5009">
        <v>2025321</v>
      </c>
      <c r="I5009" t="s">
        <v>1335</v>
      </c>
      <c r="J5009">
        <v>300</v>
      </c>
      <c r="K5009" t="s">
        <v>1909</v>
      </c>
      <c r="L5009">
        <v>46013</v>
      </c>
      <c r="N5009">
        <v>46053</v>
      </c>
      <c r="P5009" t="s">
        <v>1337</v>
      </c>
      <c r="Q5009" t="s">
        <v>1910</v>
      </c>
      <c r="R5009" t="s">
        <v>1339</v>
      </c>
      <c r="S5009" t="s">
        <v>1332</v>
      </c>
      <c r="U5009" t="s">
        <v>1340</v>
      </c>
      <c r="V5009" t="s">
        <v>1341</v>
      </c>
      <c r="W5009" t="s">
        <v>1339</v>
      </c>
      <c r="X5009">
        <v>46055</v>
      </c>
      <c r="Y5009" t="s">
        <v>2167</v>
      </c>
      <c r="Z5009">
        <v>116</v>
      </c>
      <c r="AA5009">
        <v>12</v>
      </c>
      <c r="AB5009">
        <v>6</v>
      </c>
      <c r="AC5009" t="s">
        <v>1343</v>
      </c>
      <c r="AF5009" t="s">
        <v>1343</v>
      </c>
      <c r="AI5009" t="s">
        <v>1339</v>
      </c>
      <c r="AJ5009">
        <v>400</v>
      </c>
      <c r="AL5009">
        <v>116</v>
      </c>
      <c r="AM5009">
        <v>116</v>
      </c>
      <c r="AN5009">
        <v>0.10344827586206901</v>
      </c>
      <c r="AO5009">
        <v>3.4482758620689702</v>
      </c>
    </row>
    <row r="5010" spans="1:41" hidden="1" x14ac:dyDescent="0.3">
      <c r="A5010" t="s">
        <v>1332</v>
      </c>
      <c r="B5010" t="s">
        <v>1332</v>
      </c>
      <c r="C5010" t="s">
        <v>1359</v>
      </c>
      <c r="D5010" t="s">
        <v>2416</v>
      </c>
      <c r="E5010">
        <v>2025315</v>
      </c>
      <c r="I5010" t="s">
        <v>1335</v>
      </c>
      <c r="J5010">
        <v>300</v>
      </c>
      <c r="K5010" t="s">
        <v>1909</v>
      </c>
      <c r="L5010">
        <v>46015</v>
      </c>
      <c r="N5010">
        <v>46053</v>
      </c>
      <c r="P5010" t="s">
        <v>1337</v>
      </c>
      <c r="Q5010" t="s">
        <v>1910</v>
      </c>
      <c r="R5010" t="s">
        <v>1358</v>
      </c>
      <c r="S5010" t="s">
        <v>1332</v>
      </c>
      <c r="U5010" t="s">
        <v>1340</v>
      </c>
      <c r="V5010" t="s">
        <v>1341</v>
      </c>
      <c r="W5010" t="s">
        <v>1358</v>
      </c>
      <c r="AC5010" t="s">
        <v>1343</v>
      </c>
      <c r="AF5010" t="s">
        <v>1343</v>
      </c>
      <c r="AI5010" t="s">
        <v>1358</v>
      </c>
      <c r="AJ5010">
        <v>365</v>
      </c>
      <c r="AL5010">
        <v>0</v>
      </c>
      <c r="AM5010" t="s">
        <v>1332</v>
      </c>
      <c r="AN5010">
        <v>0</v>
      </c>
      <c r="AO5010">
        <v>0</v>
      </c>
    </row>
    <row r="5011" spans="1:41" hidden="1" x14ac:dyDescent="0.3">
      <c r="A5011" t="s">
        <v>1332</v>
      </c>
      <c r="B5011" t="s">
        <v>1332</v>
      </c>
      <c r="C5011" t="s">
        <v>1359</v>
      </c>
      <c r="D5011" t="s">
        <v>2091</v>
      </c>
      <c r="E5011">
        <v>2025339</v>
      </c>
      <c r="I5011" t="s">
        <v>1335</v>
      </c>
      <c r="J5011">
        <v>0</v>
      </c>
      <c r="K5011" t="s">
        <v>1909</v>
      </c>
      <c r="L5011">
        <v>46015</v>
      </c>
      <c r="N5011">
        <v>46053</v>
      </c>
      <c r="P5011" t="s">
        <v>1337</v>
      </c>
      <c r="Q5011" t="s">
        <v>1910</v>
      </c>
      <c r="R5011" t="s">
        <v>1358</v>
      </c>
      <c r="S5011" t="s">
        <v>1332</v>
      </c>
      <c r="U5011" t="s">
        <v>1340</v>
      </c>
      <c r="V5011" t="s">
        <v>1341</v>
      </c>
      <c r="W5011" t="s">
        <v>1358</v>
      </c>
      <c r="AC5011" t="s">
        <v>1343</v>
      </c>
      <c r="AF5011" t="s">
        <v>1343</v>
      </c>
      <c r="AI5011" t="s">
        <v>1358</v>
      </c>
      <c r="AJ5011">
        <v>58</v>
      </c>
      <c r="AL5011">
        <v>0</v>
      </c>
      <c r="AM5011" t="s">
        <v>1332</v>
      </c>
      <c r="AN5011">
        <v>0</v>
      </c>
      <c r="AO5011">
        <v>0</v>
      </c>
    </row>
    <row r="5012" spans="1:41" hidden="1" x14ac:dyDescent="0.3">
      <c r="A5012" t="s">
        <v>1384</v>
      </c>
      <c r="B5012" t="s">
        <v>1379</v>
      </c>
      <c r="C5012" t="s">
        <v>64</v>
      </c>
      <c r="D5012" t="s">
        <v>1438</v>
      </c>
      <c r="E5012">
        <v>2025933</v>
      </c>
      <c r="I5012" t="s">
        <v>1335</v>
      </c>
      <c r="J5012">
        <v>500</v>
      </c>
      <c r="K5012" t="s">
        <v>1909</v>
      </c>
      <c r="L5012">
        <v>46026</v>
      </c>
      <c r="N5012">
        <v>46081</v>
      </c>
      <c r="P5012" t="s">
        <v>1337</v>
      </c>
      <c r="Q5012" t="s">
        <v>2951</v>
      </c>
      <c r="R5012" t="s">
        <v>1339</v>
      </c>
      <c r="S5012" t="s">
        <v>1332</v>
      </c>
      <c r="U5012" t="s">
        <v>1340</v>
      </c>
      <c r="V5012" t="s">
        <v>1341</v>
      </c>
      <c r="W5012" t="s">
        <v>1339</v>
      </c>
      <c r="X5012">
        <v>46086</v>
      </c>
      <c r="Y5012" t="s">
        <v>2952</v>
      </c>
      <c r="AC5012" t="s">
        <v>1343</v>
      </c>
      <c r="AF5012" t="s">
        <v>1343</v>
      </c>
      <c r="AI5012" t="s">
        <v>1339</v>
      </c>
      <c r="AJ5012">
        <v>550</v>
      </c>
      <c r="AL5012">
        <v>0</v>
      </c>
      <c r="AM5012">
        <v>0</v>
      </c>
      <c r="AN5012">
        <v>0</v>
      </c>
      <c r="AO5012">
        <v>0</v>
      </c>
    </row>
    <row r="5013" spans="1:41" hidden="1" x14ac:dyDescent="0.3">
      <c r="A5013" t="s">
        <v>1332</v>
      </c>
      <c r="B5013" t="s">
        <v>1379</v>
      </c>
      <c r="C5013" t="s">
        <v>64</v>
      </c>
      <c r="D5013" t="s">
        <v>1755</v>
      </c>
      <c r="E5013">
        <v>2025329</v>
      </c>
      <c r="I5013" t="s">
        <v>1335</v>
      </c>
      <c r="J5013">
        <v>0</v>
      </c>
      <c r="K5013" t="s">
        <v>1909</v>
      </c>
      <c r="L5013">
        <v>46026</v>
      </c>
      <c r="N5013">
        <v>46081</v>
      </c>
      <c r="P5013" t="s">
        <v>1337</v>
      </c>
      <c r="Q5013" t="s">
        <v>2951</v>
      </c>
      <c r="R5013" t="s">
        <v>1339</v>
      </c>
      <c r="S5013" t="s">
        <v>1332</v>
      </c>
      <c r="U5013" t="s">
        <v>1340</v>
      </c>
      <c r="V5013" t="s">
        <v>1341</v>
      </c>
      <c r="W5013" t="s">
        <v>1339</v>
      </c>
      <c r="X5013">
        <v>46086</v>
      </c>
      <c r="Y5013" t="s">
        <v>2952</v>
      </c>
      <c r="AC5013" t="s">
        <v>1343</v>
      </c>
      <c r="AF5013" t="s">
        <v>1343</v>
      </c>
      <c r="AI5013" t="s">
        <v>1339</v>
      </c>
      <c r="AJ5013">
        <v>52</v>
      </c>
      <c r="AL5013" t="s">
        <v>1332</v>
      </c>
      <c r="AM5013" t="s">
        <v>1332</v>
      </c>
      <c r="AN5013">
        <v>0</v>
      </c>
      <c r="AO5013">
        <v>0</v>
      </c>
    </row>
    <row r="5014" spans="1:41" hidden="1" x14ac:dyDescent="0.3">
      <c r="A5014" t="s">
        <v>1384</v>
      </c>
      <c r="B5014" t="s">
        <v>1379</v>
      </c>
      <c r="C5014" t="s">
        <v>64</v>
      </c>
      <c r="D5014" t="s">
        <v>1438</v>
      </c>
      <c r="E5014">
        <v>2025933</v>
      </c>
      <c r="I5014" t="s">
        <v>1369</v>
      </c>
      <c r="J5014">
        <v>0</v>
      </c>
      <c r="K5014" t="s">
        <v>1909</v>
      </c>
      <c r="L5014">
        <v>46026</v>
      </c>
      <c r="N5014">
        <v>46081</v>
      </c>
      <c r="P5014" t="s">
        <v>1337</v>
      </c>
      <c r="Q5014" t="s">
        <v>2951</v>
      </c>
      <c r="R5014" t="s">
        <v>1339</v>
      </c>
      <c r="S5014" t="s">
        <v>1332</v>
      </c>
      <c r="U5014" t="s">
        <v>1340</v>
      </c>
      <c r="V5014" t="s">
        <v>1341</v>
      </c>
      <c r="W5014" t="s">
        <v>1339</v>
      </c>
      <c r="X5014">
        <v>46086</v>
      </c>
      <c r="Y5014" t="s">
        <v>2953</v>
      </c>
      <c r="AC5014" t="s">
        <v>1343</v>
      </c>
      <c r="AF5014" t="s">
        <v>1343</v>
      </c>
      <c r="AI5014" t="s">
        <v>1339</v>
      </c>
      <c r="AJ5014">
        <v>50</v>
      </c>
      <c r="AL5014">
        <v>0</v>
      </c>
      <c r="AM5014">
        <v>0</v>
      </c>
      <c r="AN5014">
        <v>0</v>
      </c>
      <c r="AO5014">
        <v>0</v>
      </c>
    </row>
    <row r="5015" spans="1:41" hidden="1" x14ac:dyDescent="0.3">
      <c r="A5015" t="s">
        <v>1332</v>
      </c>
      <c r="B5015" t="s">
        <v>1379</v>
      </c>
      <c r="C5015" t="s">
        <v>64</v>
      </c>
      <c r="D5015" t="s">
        <v>1755</v>
      </c>
      <c r="E5015">
        <v>2025329</v>
      </c>
      <c r="I5015" t="s">
        <v>1369</v>
      </c>
      <c r="J5015">
        <v>0</v>
      </c>
      <c r="K5015" t="s">
        <v>1909</v>
      </c>
      <c r="L5015">
        <v>46026</v>
      </c>
      <c r="N5015">
        <v>46081</v>
      </c>
      <c r="P5015" t="s">
        <v>1337</v>
      </c>
      <c r="Q5015" t="s">
        <v>2951</v>
      </c>
      <c r="R5015" t="s">
        <v>1339</v>
      </c>
      <c r="S5015" t="s">
        <v>1332</v>
      </c>
      <c r="U5015" t="s">
        <v>1340</v>
      </c>
      <c r="V5015" t="s">
        <v>1341</v>
      </c>
      <c r="W5015" t="s">
        <v>1339</v>
      </c>
      <c r="X5015">
        <v>46086</v>
      </c>
      <c r="Y5015" t="s">
        <v>2953</v>
      </c>
      <c r="AC5015" t="s">
        <v>1343</v>
      </c>
      <c r="AF5015" t="s">
        <v>1343</v>
      </c>
      <c r="AI5015" t="s">
        <v>1339</v>
      </c>
      <c r="AJ5015">
        <v>52</v>
      </c>
      <c r="AL5015" t="s">
        <v>1332</v>
      </c>
      <c r="AM5015" t="s">
        <v>1332</v>
      </c>
      <c r="AN5015">
        <v>0</v>
      </c>
      <c r="AO5015">
        <v>0</v>
      </c>
    </row>
    <row r="5016" spans="1:41" x14ac:dyDescent="0.3">
      <c r="A5016" t="s">
        <v>1384</v>
      </c>
      <c r="B5016" t="s">
        <v>1379</v>
      </c>
      <c r="C5016" t="s">
        <v>1380</v>
      </c>
      <c r="D5016" t="s">
        <v>2416</v>
      </c>
      <c r="E5016">
        <v>2025315</v>
      </c>
      <c r="I5016" t="s">
        <v>1369</v>
      </c>
      <c r="J5016">
        <v>0</v>
      </c>
      <c r="K5016" t="s">
        <v>2103</v>
      </c>
      <c r="L5016" s="42">
        <v>46015</v>
      </c>
      <c r="N5016">
        <v>46053</v>
      </c>
      <c r="P5016" t="s">
        <v>1337</v>
      </c>
      <c r="Q5016" t="s">
        <v>2104</v>
      </c>
      <c r="R5016" t="s">
        <v>1358</v>
      </c>
      <c r="S5016" t="s">
        <v>1332</v>
      </c>
      <c r="T5016" t="s">
        <v>1619</v>
      </c>
      <c r="U5016" t="s">
        <v>1340</v>
      </c>
      <c r="V5016" t="s">
        <v>1341</v>
      </c>
      <c r="W5016" t="s">
        <v>1358</v>
      </c>
      <c r="AC5016" t="s">
        <v>1343</v>
      </c>
      <c r="AF5016" t="s">
        <v>1343</v>
      </c>
      <c r="AI5016" t="s">
        <v>1358</v>
      </c>
      <c r="AJ5016">
        <v>65</v>
      </c>
      <c r="AL5016">
        <v>0</v>
      </c>
      <c r="AM5016" t="s">
        <v>1332</v>
      </c>
      <c r="AN5016">
        <v>0</v>
      </c>
      <c r="AO5016">
        <v>0</v>
      </c>
    </row>
    <row r="5017" spans="1:41" x14ac:dyDescent="0.3">
      <c r="A5017" t="s">
        <v>1332</v>
      </c>
      <c r="B5017" t="s">
        <v>1332</v>
      </c>
      <c r="C5017" t="s">
        <v>1380</v>
      </c>
      <c r="D5017" t="s">
        <v>2376</v>
      </c>
      <c r="E5017" t="s">
        <v>1332</v>
      </c>
      <c r="I5017" t="s">
        <v>1335</v>
      </c>
      <c r="J5017">
        <v>300</v>
      </c>
      <c r="K5017" t="s">
        <v>2444</v>
      </c>
      <c r="L5017" s="42">
        <v>46014</v>
      </c>
      <c r="N5017">
        <v>46052</v>
      </c>
      <c r="P5017" t="s">
        <v>1337</v>
      </c>
      <c r="Q5017" t="s">
        <v>2445</v>
      </c>
      <c r="R5017" t="s">
        <v>1358</v>
      </c>
      <c r="S5017" t="s">
        <v>1332</v>
      </c>
      <c r="T5017" t="s">
        <v>1408</v>
      </c>
      <c r="U5017" t="s">
        <v>1340</v>
      </c>
      <c r="V5017" t="s">
        <v>1341</v>
      </c>
      <c r="W5017" t="s">
        <v>1358</v>
      </c>
      <c r="AC5017" t="s">
        <v>1343</v>
      </c>
      <c r="AF5017" t="s">
        <v>1343</v>
      </c>
      <c r="AI5017" t="s">
        <v>1358</v>
      </c>
      <c r="AJ5017" t="s">
        <v>1332</v>
      </c>
      <c r="AL5017">
        <v>0</v>
      </c>
      <c r="AM5017" t="s">
        <v>1332</v>
      </c>
      <c r="AN5017">
        <v>0</v>
      </c>
      <c r="AO5017">
        <v>0</v>
      </c>
    </row>
    <row r="5018" spans="1:41" hidden="1" x14ac:dyDescent="0.3">
      <c r="A5018" t="s">
        <v>1332</v>
      </c>
      <c r="B5018" t="s">
        <v>1332</v>
      </c>
      <c r="C5018" t="s">
        <v>1359</v>
      </c>
      <c r="D5018" t="s">
        <v>2962</v>
      </c>
      <c r="E5018">
        <v>2025945</v>
      </c>
      <c r="F5018" t="s">
        <v>6319</v>
      </c>
      <c r="G5018" t="s">
        <v>6320</v>
      </c>
      <c r="I5018" t="s">
        <v>1335</v>
      </c>
      <c r="J5018">
        <v>300</v>
      </c>
      <c r="K5018" t="s">
        <v>1909</v>
      </c>
      <c r="L5018">
        <v>46098</v>
      </c>
      <c r="N5018">
        <v>46142</v>
      </c>
      <c r="P5018" t="s">
        <v>1337</v>
      </c>
      <c r="Q5018" t="s">
        <v>1910</v>
      </c>
      <c r="R5018" t="s">
        <v>1339</v>
      </c>
      <c r="S5018" t="s">
        <v>1332</v>
      </c>
      <c r="U5018" t="s">
        <v>1340</v>
      </c>
      <c r="V5018" t="s">
        <v>1341</v>
      </c>
      <c r="W5018" t="s">
        <v>1339</v>
      </c>
      <c r="X5018">
        <v>46109</v>
      </c>
      <c r="Y5018" t="s">
        <v>6321</v>
      </c>
      <c r="Z5018">
        <v>68</v>
      </c>
      <c r="AA5018">
        <v>26</v>
      </c>
      <c r="AB5018">
        <v>10</v>
      </c>
      <c r="AC5018" t="s">
        <v>1343</v>
      </c>
      <c r="AF5018" t="s">
        <v>1343</v>
      </c>
      <c r="AI5018" t="s">
        <v>1339</v>
      </c>
      <c r="AJ5018">
        <v>360</v>
      </c>
      <c r="AL5018">
        <v>68</v>
      </c>
      <c r="AM5018">
        <v>68</v>
      </c>
      <c r="AN5018">
        <v>0.38235294117647101</v>
      </c>
      <c r="AO5018">
        <v>5.2941176470588198</v>
      </c>
    </row>
    <row r="5019" spans="1:41" hidden="1" x14ac:dyDescent="0.3">
      <c r="A5019" t="s">
        <v>1332</v>
      </c>
      <c r="B5019" t="s">
        <v>1332</v>
      </c>
      <c r="C5019" t="s">
        <v>304</v>
      </c>
      <c r="D5019" t="s">
        <v>1438</v>
      </c>
      <c r="E5019">
        <v>2025933</v>
      </c>
      <c r="I5019" t="s">
        <v>1335</v>
      </c>
      <c r="J5019">
        <v>350</v>
      </c>
      <c r="K5019" t="s">
        <v>1451</v>
      </c>
      <c r="L5019">
        <v>46008</v>
      </c>
      <c r="N5019">
        <v>46073</v>
      </c>
      <c r="P5019" t="s">
        <v>1337</v>
      </c>
      <c r="Q5019" t="s">
        <v>1452</v>
      </c>
      <c r="R5019" t="s">
        <v>1358</v>
      </c>
      <c r="S5019" t="s">
        <v>1374</v>
      </c>
      <c r="T5019" t="s">
        <v>1453</v>
      </c>
      <c r="U5019" t="s">
        <v>1340</v>
      </c>
      <c r="V5019" t="s">
        <v>1341</v>
      </c>
      <c r="W5019" t="s">
        <v>1454</v>
      </c>
      <c r="AC5019" t="s">
        <v>1343</v>
      </c>
      <c r="AF5019" t="s">
        <v>1343</v>
      </c>
      <c r="AI5019" t="s">
        <v>1352</v>
      </c>
      <c r="AJ5019">
        <v>400</v>
      </c>
      <c r="AL5019">
        <v>0</v>
      </c>
      <c r="AM5019" t="s">
        <v>1332</v>
      </c>
      <c r="AN5019">
        <v>0</v>
      </c>
      <c r="AO5019">
        <v>0</v>
      </c>
    </row>
    <row r="5020" spans="1:41" hidden="1" x14ac:dyDescent="0.3">
      <c r="A5020" t="s">
        <v>1332</v>
      </c>
      <c r="B5020" t="s">
        <v>1332</v>
      </c>
      <c r="C5020" t="s">
        <v>304</v>
      </c>
      <c r="D5020" t="s">
        <v>3452</v>
      </c>
      <c r="E5020" t="s">
        <v>3453</v>
      </c>
      <c r="I5020" t="s">
        <v>1335</v>
      </c>
      <c r="J5020">
        <v>200</v>
      </c>
      <c r="K5020" t="s">
        <v>1451</v>
      </c>
      <c r="L5020">
        <v>46058</v>
      </c>
      <c r="N5020">
        <v>46132</v>
      </c>
      <c r="P5020" t="s">
        <v>1337</v>
      </c>
      <c r="Q5020" t="s">
        <v>1452</v>
      </c>
      <c r="R5020" t="s">
        <v>3490</v>
      </c>
      <c r="S5020" t="s">
        <v>1332</v>
      </c>
      <c r="U5020" t="s">
        <v>1340</v>
      </c>
      <c r="V5020" t="s">
        <v>1341</v>
      </c>
      <c r="W5020" t="s">
        <v>1355</v>
      </c>
      <c r="AC5020" t="s">
        <v>1343</v>
      </c>
      <c r="AF5020" t="s">
        <v>1343</v>
      </c>
      <c r="AI5020">
        <v>2</v>
      </c>
      <c r="AJ5020">
        <v>200</v>
      </c>
      <c r="AL5020">
        <v>0</v>
      </c>
      <c r="AM5020" t="s">
        <v>1332</v>
      </c>
      <c r="AN5020">
        <v>0</v>
      </c>
      <c r="AO5020">
        <v>0</v>
      </c>
    </row>
    <row r="5021" spans="1:41" hidden="1" x14ac:dyDescent="0.3">
      <c r="A5021" t="s">
        <v>1332</v>
      </c>
      <c r="B5021" t="s">
        <v>1332</v>
      </c>
      <c r="C5021" t="s">
        <v>304</v>
      </c>
      <c r="D5021" t="s">
        <v>4029</v>
      </c>
      <c r="E5021" t="s">
        <v>4030</v>
      </c>
      <c r="I5021" t="s">
        <v>1335</v>
      </c>
      <c r="J5021">
        <v>200</v>
      </c>
      <c r="K5021" t="s">
        <v>1451</v>
      </c>
      <c r="L5021">
        <v>46058</v>
      </c>
      <c r="N5021">
        <v>46096</v>
      </c>
      <c r="P5021" t="s">
        <v>1337</v>
      </c>
      <c r="Q5021" t="s">
        <v>1452</v>
      </c>
      <c r="R5021" t="s">
        <v>1358</v>
      </c>
      <c r="S5021" t="s">
        <v>1332</v>
      </c>
      <c r="U5021" t="s">
        <v>1340</v>
      </c>
      <c r="V5021" t="s">
        <v>1341</v>
      </c>
      <c r="W5021" t="s">
        <v>1358</v>
      </c>
      <c r="AC5021" t="s">
        <v>1343</v>
      </c>
      <c r="AF5021" t="s">
        <v>1343</v>
      </c>
      <c r="AI5021" t="s">
        <v>1358</v>
      </c>
      <c r="AJ5021" t="s">
        <v>1332</v>
      </c>
      <c r="AL5021">
        <v>0</v>
      </c>
      <c r="AM5021" t="s">
        <v>1332</v>
      </c>
      <c r="AN5021">
        <v>0</v>
      </c>
      <c r="AO5021">
        <v>0</v>
      </c>
    </row>
    <row r="5022" spans="1:41" hidden="1" x14ac:dyDescent="0.3">
      <c r="A5022" t="s">
        <v>1332</v>
      </c>
      <c r="B5022" t="s">
        <v>1332</v>
      </c>
      <c r="C5022" t="s">
        <v>1371</v>
      </c>
      <c r="D5022" t="s">
        <v>2802</v>
      </c>
      <c r="E5022" t="s">
        <v>1332</v>
      </c>
      <c r="I5022" t="s">
        <v>1335</v>
      </c>
      <c r="J5022">
        <v>400</v>
      </c>
      <c r="K5022" t="s">
        <v>3808</v>
      </c>
      <c r="L5022">
        <v>46056</v>
      </c>
      <c r="N5022">
        <v>46096</v>
      </c>
      <c r="P5022" t="s">
        <v>1337</v>
      </c>
      <c r="Q5022" t="s">
        <v>3809</v>
      </c>
      <c r="R5022" t="s">
        <v>1358</v>
      </c>
      <c r="S5022" t="s">
        <v>1332</v>
      </c>
      <c r="U5022" t="s">
        <v>1340</v>
      </c>
      <c r="V5022" t="s">
        <v>1341</v>
      </c>
      <c r="W5022" t="s">
        <v>1358</v>
      </c>
      <c r="AC5022" t="s">
        <v>1343</v>
      </c>
      <c r="AF5022" t="s">
        <v>1343</v>
      </c>
      <c r="AI5022" t="s">
        <v>1358</v>
      </c>
      <c r="AJ5022" t="s">
        <v>1332</v>
      </c>
      <c r="AL5022">
        <v>0</v>
      </c>
      <c r="AM5022" t="s">
        <v>1332</v>
      </c>
      <c r="AN5022">
        <v>0</v>
      </c>
      <c r="AO5022">
        <v>0</v>
      </c>
    </row>
    <row r="5023" spans="1:41" hidden="1" x14ac:dyDescent="0.3">
      <c r="A5023" t="s">
        <v>1332</v>
      </c>
      <c r="B5023" t="s">
        <v>1332</v>
      </c>
      <c r="C5023" t="s">
        <v>1371</v>
      </c>
      <c r="D5023" t="s">
        <v>7170</v>
      </c>
      <c r="E5023">
        <v>2026056</v>
      </c>
      <c r="F5023" t="s">
        <v>8456</v>
      </c>
      <c r="G5023" t="s">
        <v>4636</v>
      </c>
      <c r="I5023" t="s">
        <v>1335</v>
      </c>
      <c r="J5023">
        <v>600</v>
      </c>
      <c r="K5023" t="s">
        <v>3808</v>
      </c>
      <c r="L5023">
        <v>46123</v>
      </c>
      <c r="N5023">
        <v>46157</v>
      </c>
      <c r="P5023" t="s">
        <v>1337</v>
      </c>
      <c r="Q5023" t="s">
        <v>3809</v>
      </c>
      <c r="R5023" t="s">
        <v>1781</v>
      </c>
      <c r="S5023" t="s">
        <v>1332</v>
      </c>
      <c r="U5023" t="s">
        <v>1340</v>
      </c>
      <c r="V5023" t="s">
        <v>1341</v>
      </c>
      <c r="W5023" t="s">
        <v>1355</v>
      </c>
      <c r="AC5023" t="s">
        <v>1343</v>
      </c>
      <c r="AF5023" t="s">
        <v>1343</v>
      </c>
      <c r="AI5023">
        <v>27</v>
      </c>
      <c r="AJ5023">
        <v>600</v>
      </c>
      <c r="AL5023">
        <v>0</v>
      </c>
      <c r="AM5023" t="s">
        <v>1332</v>
      </c>
      <c r="AN5023">
        <v>0</v>
      </c>
      <c r="AO5023">
        <v>0</v>
      </c>
    </row>
    <row r="5024" spans="1:41" hidden="1" x14ac:dyDescent="0.3">
      <c r="A5024" t="s">
        <v>1332</v>
      </c>
      <c r="B5024" t="s">
        <v>1332</v>
      </c>
      <c r="C5024" t="s">
        <v>304</v>
      </c>
      <c r="D5024" t="s">
        <v>3069</v>
      </c>
      <c r="E5024">
        <v>2026007</v>
      </c>
      <c r="F5024" t="s">
        <v>8116</v>
      </c>
      <c r="I5024" t="s">
        <v>1335</v>
      </c>
      <c r="J5024">
        <v>350</v>
      </c>
      <c r="K5024" t="s">
        <v>8117</v>
      </c>
      <c r="L5024">
        <v>46119</v>
      </c>
      <c r="N5024">
        <v>46157</v>
      </c>
      <c r="P5024" t="s">
        <v>1337</v>
      </c>
      <c r="Q5024" t="s">
        <v>8118</v>
      </c>
      <c r="R5024" t="s">
        <v>1781</v>
      </c>
      <c r="S5024" t="s">
        <v>1332</v>
      </c>
      <c r="U5024" t="s">
        <v>1340</v>
      </c>
      <c r="V5024" t="s">
        <v>1341</v>
      </c>
      <c r="W5024" t="s">
        <v>1355</v>
      </c>
      <c r="AC5024" t="s">
        <v>1343</v>
      </c>
      <c r="AF5024" t="s">
        <v>1343</v>
      </c>
      <c r="AI5024">
        <v>27</v>
      </c>
      <c r="AJ5024">
        <v>415</v>
      </c>
      <c r="AL5024">
        <v>0</v>
      </c>
      <c r="AM5024" t="s">
        <v>1332</v>
      </c>
      <c r="AN5024">
        <v>0</v>
      </c>
      <c r="AO5024">
        <v>0</v>
      </c>
    </row>
    <row r="5025" spans="1:41" hidden="1" x14ac:dyDescent="0.3">
      <c r="A5025" t="s">
        <v>1332</v>
      </c>
      <c r="B5025" t="s">
        <v>1332</v>
      </c>
      <c r="C5025" t="s">
        <v>39</v>
      </c>
      <c r="D5025" t="s">
        <v>1438</v>
      </c>
      <c r="E5025">
        <v>2025933</v>
      </c>
      <c r="F5025" t="s">
        <v>4645</v>
      </c>
      <c r="G5025" t="s">
        <v>4646</v>
      </c>
      <c r="I5025" t="s">
        <v>1335</v>
      </c>
      <c r="J5025">
        <v>40</v>
      </c>
      <c r="K5025" t="s">
        <v>4647</v>
      </c>
      <c r="L5025">
        <v>46085</v>
      </c>
      <c r="N5025">
        <v>46122</v>
      </c>
      <c r="P5025" t="s">
        <v>1361</v>
      </c>
      <c r="Q5025" t="s">
        <v>4648</v>
      </c>
      <c r="R5025" t="s">
        <v>1339</v>
      </c>
      <c r="S5025" t="s">
        <v>1374</v>
      </c>
      <c r="T5025" t="s">
        <v>4649</v>
      </c>
      <c r="U5025" t="s">
        <v>1354</v>
      </c>
      <c r="V5025" t="s">
        <v>1341</v>
      </c>
      <c r="W5025" t="s">
        <v>1339</v>
      </c>
      <c r="X5025">
        <v>46103</v>
      </c>
      <c r="Y5025" t="s">
        <v>4650</v>
      </c>
      <c r="Z5025">
        <v>15</v>
      </c>
      <c r="AA5025">
        <v>4</v>
      </c>
      <c r="AB5025">
        <v>1</v>
      </c>
      <c r="AC5025" t="s">
        <v>1343</v>
      </c>
      <c r="AF5025" t="s">
        <v>1343</v>
      </c>
      <c r="AI5025" t="s">
        <v>1339</v>
      </c>
      <c r="AJ5025">
        <v>90</v>
      </c>
      <c r="AL5025">
        <v>15</v>
      </c>
      <c r="AM5025">
        <v>15</v>
      </c>
      <c r="AN5025">
        <v>0.266666666666667</v>
      </c>
      <c r="AO5025">
        <v>6</v>
      </c>
    </row>
    <row r="5026" spans="1:41" hidden="1" x14ac:dyDescent="0.3">
      <c r="A5026" t="s">
        <v>1332</v>
      </c>
      <c r="B5026" t="s">
        <v>1332</v>
      </c>
      <c r="C5026" t="s">
        <v>39</v>
      </c>
      <c r="D5026" t="s">
        <v>1755</v>
      </c>
      <c r="E5026">
        <v>2025329</v>
      </c>
      <c r="F5026" t="s">
        <v>4645</v>
      </c>
      <c r="G5026" t="s">
        <v>4651</v>
      </c>
      <c r="I5026" t="s">
        <v>1335</v>
      </c>
      <c r="J5026">
        <v>0</v>
      </c>
      <c r="K5026" t="s">
        <v>4647</v>
      </c>
      <c r="L5026">
        <v>46085</v>
      </c>
      <c r="N5026">
        <v>46122</v>
      </c>
      <c r="P5026" t="s">
        <v>1361</v>
      </c>
      <c r="Q5026" t="s">
        <v>4648</v>
      </c>
      <c r="R5026" t="s">
        <v>1339</v>
      </c>
      <c r="S5026" t="s">
        <v>1374</v>
      </c>
      <c r="T5026" t="s">
        <v>4649</v>
      </c>
      <c r="U5026" t="s">
        <v>1354</v>
      </c>
      <c r="V5026" t="s">
        <v>1341</v>
      </c>
      <c r="W5026" t="s">
        <v>1339</v>
      </c>
      <c r="X5026">
        <v>46103</v>
      </c>
      <c r="Y5026" t="s">
        <v>4650</v>
      </c>
      <c r="Z5026">
        <v>15</v>
      </c>
      <c r="AA5026">
        <v>4</v>
      </c>
      <c r="AB5026">
        <v>1</v>
      </c>
      <c r="AC5026" t="s">
        <v>1343</v>
      </c>
      <c r="AF5026" t="s">
        <v>1343</v>
      </c>
      <c r="AI5026" t="s">
        <v>1339</v>
      </c>
      <c r="AJ5026">
        <v>52</v>
      </c>
      <c r="AL5026" t="s">
        <v>1332</v>
      </c>
      <c r="AM5026" t="s">
        <v>1332</v>
      </c>
      <c r="AN5026">
        <v>0.266666666666667</v>
      </c>
      <c r="AO5026">
        <v>0</v>
      </c>
    </row>
    <row r="5027" spans="1:41" hidden="1" x14ac:dyDescent="0.3">
      <c r="A5027" t="s">
        <v>1332</v>
      </c>
      <c r="B5027" t="s">
        <v>1332</v>
      </c>
      <c r="C5027" t="s">
        <v>304</v>
      </c>
      <c r="D5027" t="s">
        <v>4033</v>
      </c>
      <c r="E5027">
        <v>2026003</v>
      </c>
      <c r="I5027" t="s">
        <v>1335</v>
      </c>
      <c r="J5027">
        <v>900</v>
      </c>
      <c r="K5027" t="s">
        <v>149</v>
      </c>
      <c r="L5027">
        <v>46078</v>
      </c>
      <c r="N5027">
        <v>46132</v>
      </c>
      <c r="P5027" t="s">
        <v>1337</v>
      </c>
      <c r="Q5027" t="s">
        <v>4394</v>
      </c>
      <c r="R5027" t="s">
        <v>1339</v>
      </c>
      <c r="S5027" t="s">
        <v>1332</v>
      </c>
      <c r="U5027" t="s">
        <v>1340</v>
      </c>
      <c r="V5027" t="s">
        <v>1341</v>
      </c>
      <c r="W5027" t="s">
        <v>1339</v>
      </c>
      <c r="X5027">
        <v>46119</v>
      </c>
      <c r="Y5027" t="s">
        <v>4395</v>
      </c>
      <c r="AC5027" t="s">
        <v>1343</v>
      </c>
      <c r="AF5027" t="s">
        <v>1343</v>
      </c>
      <c r="AI5027" t="s">
        <v>1339</v>
      </c>
      <c r="AJ5027">
        <v>945</v>
      </c>
      <c r="AL5027">
        <v>0</v>
      </c>
      <c r="AM5027">
        <v>0</v>
      </c>
      <c r="AN5027">
        <v>0</v>
      </c>
      <c r="AO5027">
        <v>0</v>
      </c>
    </row>
    <row r="5028" spans="1:41" hidden="1" x14ac:dyDescent="0.3">
      <c r="A5028" t="s">
        <v>1332</v>
      </c>
      <c r="B5028" t="s">
        <v>1332</v>
      </c>
      <c r="C5028" t="s">
        <v>304</v>
      </c>
      <c r="D5028" t="s">
        <v>3906</v>
      </c>
      <c r="E5028">
        <v>2026009</v>
      </c>
      <c r="I5028" t="s">
        <v>1335</v>
      </c>
      <c r="J5028">
        <v>500</v>
      </c>
      <c r="K5028" t="s">
        <v>149</v>
      </c>
      <c r="L5028">
        <v>46078</v>
      </c>
      <c r="N5028">
        <v>46132</v>
      </c>
      <c r="P5028" t="s">
        <v>1337</v>
      </c>
      <c r="Q5028" t="s">
        <v>4394</v>
      </c>
      <c r="R5028" t="s">
        <v>3490</v>
      </c>
      <c r="S5028" t="s">
        <v>1332</v>
      </c>
      <c r="U5028" t="s">
        <v>1340</v>
      </c>
      <c r="V5028" t="s">
        <v>1341</v>
      </c>
      <c r="W5028" t="s">
        <v>1355</v>
      </c>
      <c r="AC5028" t="s">
        <v>1343</v>
      </c>
      <c r="AF5028" t="s">
        <v>1343</v>
      </c>
      <c r="AI5028">
        <v>2</v>
      </c>
      <c r="AJ5028">
        <v>555</v>
      </c>
      <c r="AL5028">
        <v>0</v>
      </c>
      <c r="AM5028" t="s">
        <v>1332</v>
      </c>
      <c r="AN5028">
        <v>0</v>
      </c>
      <c r="AO5028">
        <v>0</v>
      </c>
    </row>
    <row r="5029" spans="1:41" hidden="1" x14ac:dyDescent="0.3">
      <c r="A5029" t="s">
        <v>1332</v>
      </c>
      <c r="B5029" t="s">
        <v>1332</v>
      </c>
      <c r="C5029" t="s">
        <v>304</v>
      </c>
      <c r="D5029" t="s">
        <v>2091</v>
      </c>
      <c r="E5029">
        <v>2025339</v>
      </c>
      <c r="I5029" t="s">
        <v>1335</v>
      </c>
      <c r="J5029">
        <v>0</v>
      </c>
      <c r="K5029" t="s">
        <v>149</v>
      </c>
      <c r="L5029">
        <v>46078</v>
      </c>
      <c r="N5029">
        <v>46132</v>
      </c>
      <c r="P5029" t="s">
        <v>1337</v>
      </c>
      <c r="Q5029" t="s">
        <v>4394</v>
      </c>
      <c r="R5029" t="s">
        <v>1339</v>
      </c>
      <c r="S5029" t="s">
        <v>1332</v>
      </c>
      <c r="U5029" t="s">
        <v>1340</v>
      </c>
      <c r="V5029" t="s">
        <v>1341</v>
      </c>
      <c r="W5029" t="s">
        <v>1339</v>
      </c>
      <c r="X5029">
        <v>46119</v>
      </c>
      <c r="Y5029" t="s">
        <v>4395</v>
      </c>
      <c r="AC5029" t="s">
        <v>1343</v>
      </c>
      <c r="AF5029" t="s">
        <v>1343</v>
      </c>
      <c r="AI5029" t="s">
        <v>1339</v>
      </c>
      <c r="AJ5029">
        <v>58</v>
      </c>
      <c r="AL5029" t="s">
        <v>1332</v>
      </c>
      <c r="AM5029" t="s">
        <v>1332</v>
      </c>
      <c r="AN5029">
        <v>0</v>
      </c>
      <c r="AO5029">
        <v>0</v>
      </c>
    </row>
    <row r="5030" spans="1:41" hidden="1" x14ac:dyDescent="0.3">
      <c r="A5030" t="s">
        <v>1332</v>
      </c>
      <c r="B5030" t="s">
        <v>1332</v>
      </c>
      <c r="C5030" t="s">
        <v>39</v>
      </c>
      <c r="D5030" t="s">
        <v>1438</v>
      </c>
      <c r="E5030">
        <v>2025933</v>
      </c>
      <c r="I5030" t="s">
        <v>1335</v>
      </c>
      <c r="J5030">
        <v>0</v>
      </c>
      <c r="K5030" t="s">
        <v>3504</v>
      </c>
      <c r="L5030">
        <v>46053</v>
      </c>
      <c r="N5030">
        <v>46096</v>
      </c>
      <c r="P5030" t="s">
        <v>1420</v>
      </c>
      <c r="Q5030" t="s">
        <v>3505</v>
      </c>
      <c r="R5030" t="s">
        <v>1358</v>
      </c>
      <c r="S5030" t="s">
        <v>1332</v>
      </c>
      <c r="T5030" t="s">
        <v>3506</v>
      </c>
      <c r="U5030" t="s">
        <v>1537</v>
      </c>
      <c r="V5030" t="s">
        <v>1341</v>
      </c>
      <c r="W5030" t="s">
        <v>1358</v>
      </c>
      <c r="AC5030" t="s">
        <v>1343</v>
      </c>
      <c r="AF5030" t="s">
        <v>1343</v>
      </c>
      <c r="AI5030" t="s">
        <v>1358</v>
      </c>
      <c r="AJ5030">
        <v>50</v>
      </c>
      <c r="AL5030">
        <v>0</v>
      </c>
      <c r="AM5030" t="s">
        <v>1332</v>
      </c>
      <c r="AN5030">
        <v>0</v>
      </c>
      <c r="AO5030">
        <v>0</v>
      </c>
    </row>
    <row r="5031" spans="1:41" hidden="1" x14ac:dyDescent="0.3">
      <c r="A5031" t="s">
        <v>1332</v>
      </c>
      <c r="B5031" t="s">
        <v>1332</v>
      </c>
      <c r="C5031" t="s">
        <v>39</v>
      </c>
      <c r="D5031" t="s">
        <v>1755</v>
      </c>
      <c r="E5031">
        <v>2025329</v>
      </c>
      <c r="I5031" t="s">
        <v>1335</v>
      </c>
      <c r="J5031">
        <v>0</v>
      </c>
      <c r="K5031" t="s">
        <v>3504</v>
      </c>
      <c r="L5031">
        <v>46053</v>
      </c>
      <c r="N5031">
        <v>46096</v>
      </c>
      <c r="P5031" t="s">
        <v>1420</v>
      </c>
      <c r="Q5031" t="s">
        <v>3505</v>
      </c>
      <c r="R5031" t="s">
        <v>1358</v>
      </c>
      <c r="S5031" t="s">
        <v>1332</v>
      </c>
      <c r="T5031" t="s">
        <v>3506</v>
      </c>
      <c r="U5031" t="s">
        <v>1537</v>
      </c>
      <c r="V5031" t="s">
        <v>1341</v>
      </c>
      <c r="W5031" t="s">
        <v>1358</v>
      </c>
      <c r="AC5031" t="s">
        <v>1343</v>
      </c>
      <c r="AF5031" t="s">
        <v>1343</v>
      </c>
      <c r="AI5031" t="s">
        <v>1358</v>
      </c>
      <c r="AJ5031">
        <v>52</v>
      </c>
      <c r="AL5031">
        <v>0</v>
      </c>
      <c r="AM5031" t="s">
        <v>1332</v>
      </c>
      <c r="AN5031">
        <v>0</v>
      </c>
      <c r="AO5031">
        <v>0</v>
      </c>
    </row>
    <row r="5032" spans="1:41" hidden="1" x14ac:dyDescent="0.3">
      <c r="A5032" t="s">
        <v>1332</v>
      </c>
      <c r="B5032" t="s">
        <v>1332</v>
      </c>
      <c r="C5032" t="s">
        <v>39</v>
      </c>
      <c r="D5032" t="s">
        <v>2962</v>
      </c>
      <c r="E5032">
        <v>2025945</v>
      </c>
      <c r="F5032" t="s">
        <v>7769</v>
      </c>
      <c r="G5032" t="s">
        <v>7770</v>
      </c>
      <c r="I5032" t="s">
        <v>1335</v>
      </c>
      <c r="J5032">
        <v>450</v>
      </c>
      <c r="K5032" t="s">
        <v>7771</v>
      </c>
      <c r="L5032">
        <v>46113</v>
      </c>
      <c r="N5032">
        <v>46157</v>
      </c>
      <c r="P5032" t="s">
        <v>1337</v>
      </c>
      <c r="Q5032" t="s">
        <v>7772</v>
      </c>
      <c r="R5032" t="s">
        <v>1781</v>
      </c>
      <c r="S5032" t="s">
        <v>1332</v>
      </c>
      <c r="U5032" t="s">
        <v>1340</v>
      </c>
      <c r="V5032" t="s">
        <v>1341</v>
      </c>
      <c r="W5032" t="s">
        <v>1355</v>
      </c>
      <c r="AC5032" t="s">
        <v>1343</v>
      </c>
      <c r="AF5032" t="s">
        <v>1343</v>
      </c>
      <c r="AI5032">
        <v>27</v>
      </c>
      <c r="AJ5032">
        <v>510</v>
      </c>
      <c r="AL5032">
        <v>0</v>
      </c>
      <c r="AM5032" t="s">
        <v>1332</v>
      </c>
      <c r="AN5032">
        <v>0</v>
      </c>
      <c r="AO5032">
        <v>0</v>
      </c>
    </row>
    <row r="5033" spans="1:41" hidden="1" x14ac:dyDescent="0.3">
      <c r="A5033" t="s">
        <v>1332</v>
      </c>
      <c r="B5033" t="s">
        <v>1332</v>
      </c>
      <c r="C5033" t="s">
        <v>1359</v>
      </c>
      <c r="D5033" t="s">
        <v>2463</v>
      </c>
      <c r="E5033" t="s">
        <v>1332</v>
      </c>
      <c r="I5033" t="s">
        <v>1335</v>
      </c>
      <c r="J5033">
        <v>300</v>
      </c>
      <c r="K5033" t="s">
        <v>2723</v>
      </c>
      <c r="L5033">
        <v>46017</v>
      </c>
      <c r="N5033">
        <v>46052</v>
      </c>
      <c r="P5033" t="s">
        <v>1337</v>
      </c>
      <c r="Q5033" t="s">
        <v>2724</v>
      </c>
      <c r="R5033" t="s">
        <v>1358</v>
      </c>
      <c r="S5033" t="s">
        <v>1332</v>
      </c>
      <c r="U5033" t="s">
        <v>1340</v>
      </c>
      <c r="V5033" t="s">
        <v>1341</v>
      </c>
      <c r="W5033" t="s">
        <v>1358</v>
      </c>
      <c r="AC5033" t="s">
        <v>1343</v>
      </c>
      <c r="AF5033" t="s">
        <v>1343</v>
      </c>
      <c r="AI5033" t="s">
        <v>1358</v>
      </c>
      <c r="AJ5033" t="s">
        <v>1332</v>
      </c>
      <c r="AL5033">
        <v>0</v>
      </c>
      <c r="AM5033" t="s">
        <v>1332</v>
      </c>
      <c r="AN5033">
        <v>0</v>
      </c>
      <c r="AO5033">
        <v>0</v>
      </c>
    </row>
    <row r="5034" spans="1:41" hidden="1" x14ac:dyDescent="0.3">
      <c r="A5034" t="s">
        <v>1332</v>
      </c>
      <c r="B5034" t="s">
        <v>1332</v>
      </c>
      <c r="C5034" t="s">
        <v>1359</v>
      </c>
      <c r="D5034" t="s">
        <v>4520</v>
      </c>
      <c r="E5034">
        <v>2026012</v>
      </c>
      <c r="F5034" t="s">
        <v>5968</v>
      </c>
      <c r="G5034" t="s">
        <v>5969</v>
      </c>
      <c r="I5034" t="s">
        <v>1335</v>
      </c>
      <c r="J5034">
        <v>400</v>
      </c>
      <c r="K5034" t="s">
        <v>2723</v>
      </c>
      <c r="L5034">
        <v>46094</v>
      </c>
      <c r="N5034">
        <v>46132</v>
      </c>
      <c r="P5034" t="s">
        <v>1337</v>
      </c>
      <c r="Q5034" t="s">
        <v>2724</v>
      </c>
      <c r="R5034" t="s">
        <v>3490</v>
      </c>
      <c r="S5034" t="s">
        <v>1332</v>
      </c>
      <c r="U5034" t="s">
        <v>1340</v>
      </c>
      <c r="V5034" t="s">
        <v>1341</v>
      </c>
      <c r="W5034" t="s">
        <v>1355</v>
      </c>
      <c r="AC5034" t="s">
        <v>1343</v>
      </c>
      <c r="AF5034" t="s">
        <v>1343</v>
      </c>
      <c r="AI5034">
        <v>2</v>
      </c>
      <c r="AJ5034">
        <v>465</v>
      </c>
      <c r="AL5034">
        <v>0</v>
      </c>
      <c r="AM5034" t="s">
        <v>1332</v>
      </c>
      <c r="AN5034">
        <v>0</v>
      </c>
      <c r="AO5034">
        <v>0</v>
      </c>
    </row>
    <row r="5035" spans="1:41" hidden="1" x14ac:dyDescent="0.3">
      <c r="A5035" t="s">
        <v>1332</v>
      </c>
      <c r="B5035" t="s">
        <v>1332</v>
      </c>
      <c r="C5035" t="s">
        <v>1371</v>
      </c>
      <c r="D5035" t="s">
        <v>6423</v>
      </c>
      <c r="E5035" t="s">
        <v>6424</v>
      </c>
      <c r="F5035" t="s">
        <v>7615</v>
      </c>
      <c r="I5035" t="s">
        <v>1335</v>
      </c>
      <c r="J5035">
        <v>800</v>
      </c>
      <c r="K5035" t="s">
        <v>7616</v>
      </c>
      <c r="L5035">
        <v>46112</v>
      </c>
      <c r="N5035">
        <v>46157</v>
      </c>
      <c r="P5035" t="s">
        <v>1420</v>
      </c>
      <c r="Q5035" t="s">
        <v>7617</v>
      </c>
      <c r="R5035" t="s">
        <v>1781</v>
      </c>
      <c r="S5035" t="s">
        <v>1332</v>
      </c>
      <c r="U5035" t="s">
        <v>1340</v>
      </c>
      <c r="V5035" t="s">
        <v>1341</v>
      </c>
      <c r="W5035" t="s">
        <v>1355</v>
      </c>
      <c r="AC5035" t="s">
        <v>1343</v>
      </c>
      <c r="AF5035" t="s">
        <v>1343</v>
      </c>
      <c r="AI5035">
        <v>27</v>
      </c>
      <c r="AJ5035">
        <v>830</v>
      </c>
      <c r="AL5035">
        <v>0</v>
      </c>
      <c r="AM5035" t="s">
        <v>1332</v>
      </c>
      <c r="AN5035">
        <v>0</v>
      </c>
      <c r="AO5035">
        <v>0</v>
      </c>
    </row>
    <row r="5036" spans="1:41" hidden="1" x14ac:dyDescent="0.3">
      <c r="A5036" t="s">
        <v>1332</v>
      </c>
      <c r="B5036" t="s">
        <v>1332</v>
      </c>
      <c r="C5036" t="s">
        <v>1371</v>
      </c>
      <c r="D5036" t="s">
        <v>7163</v>
      </c>
      <c r="E5036" t="s">
        <v>7164</v>
      </c>
      <c r="F5036" t="s">
        <v>7615</v>
      </c>
      <c r="I5036" t="s">
        <v>1335</v>
      </c>
      <c r="J5036">
        <v>0</v>
      </c>
      <c r="K5036" t="s">
        <v>7616</v>
      </c>
      <c r="L5036">
        <v>46112</v>
      </c>
      <c r="N5036">
        <v>46157</v>
      </c>
      <c r="P5036" t="s">
        <v>1420</v>
      </c>
      <c r="Q5036" t="s">
        <v>7617</v>
      </c>
      <c r="R5036" t="s">
        <v>1781</v>
      </c>
      <c r="S5036" t="s">
        <v>1332</v>
      </c>
      <c r="U5036" t="s">
        <v>1340</v>
      </c>
      <c r="V5036" t="s">
        <v>1341</v>
      </c>
      <c r="W5036" t="s">
        <v>1355</v>
      </c>
      <c r="AC5036" t="s">
        <v>1343</v>
      </c>
      <c r="AF5036" t="s">
        <v>1343</v>
      </c>
      <c r="AI5036">
        <v>27</v>
      </c>
      <c r="AJ5036">
        <v>0</v>
      </c>
      <c r="AL5036">
        <v>0</v>
      </c>
      <c r="AM5036" t="s">
        <v>1332</v>
      </c>
      <c r="AN5036">
        <v>0</v>
      </c>
      <c r="AO5036">
        <v>0</v>
      </c>
    </row>
    <row r="5037" spans="1:41" hidden="1" x14ac:dyDescent="0.3">
      <c r="A5037" t="s">
        <v>1332</v>
      </c>
      <c r="B5037" t="s">
        <v>1332</v>
      </c>
      <c r="C5037" t="s">
        <v>1371</v>
      </c>
      <c r="D5037" t="s">
        <v>7165</v>
      </c>
      <c r="E5037" t="s">
        <v>7166</v>
      </c>
      <c r="F5037" t="s">
        <v>7615</v>
      </c>
      <c r="I5037" t="s">
        <v>1335</v>
      </c>
      <c r="J5037">
        <v>0</v>
      </c>
      <c r="K5037" t="s">
        <v>7616</v>
      </c>
      <c r="L5037">
        <v>46112</v>
      </c>
      <c r="N5037">
        <v>46157</v>
      </c>
      <c r="P5037" t="s">
        <v>1420</v>
      </c>
      <c r="Q5037" t="s">
        <v>7617</v>
      </c>
      <c r="R5037" t="s">
        <v>1781</v>
      </c>
      <c r="S5037" t="s">
        <v>1332</v>
      </c>
      <c r="U5037" t="s">
        <v>1340</v>
      </c>
      <c r="V5037" t="s">
        <v>1341</v>
      </c>
      <c r="W5037" t="s">
        <v>1355</v>
      </c>
      <c r="AC5037" t="s">
        <v>1343</v>
      </c>
      <c r="AF5037" t="s">
        <v>1343</v>
      </c>
      <c r="AI5037">
        <v>27</v>
      </c>
      <c r="AJ5037">
        <v>0</v>
      </c>
      <c r="AL5037">
        <v>0</v>
      </c>
      <c r="AM5037" t="s">
        <v>1332</v>
      </c>
      <c r="AN5037">
        <v>0</v>
      </c>
      <c r="AO5037">
        <v>0</v>
      </c>
    </row>
    <row r="5038" spans="1:41" hidden="1" x14ac:dyDescent="0.3">
      <c r="A5038" t="s">
        <v>1332</v>
      </c>
      <c r="B5038" t="s">
        <v>1332</v>
      </c>
      <c r="C5038" t="s">
        <v>1371</v>
      </c>
      <c r="D5038" t="s">
        <v>7158</v>
      </c>
      <c r="E5038" t="s">
        <v>7159</v>
      </c>
      <c r="F5038" t="s">
        <v>7615</v>
      </c>
      <c r="I5038" t="s">
        <v>1335</v>
      </c>
      <c r="J5038">
        <v>0</v>
      </c>
      <c r="K5038" t="s">
        <v>7616</v>
      </c>
      <c r="L5038">
        <v>46112</v>
      </c>
      <c r="N5038">
        <v>46157</v>
      </c>
      <c r="P5038" t="s">
        <v>1420</v>
      </c>
      <c r="Q5038" t="s">
        <v>7617</v>
      </c>
      <c r="R5038" t="s">
        <v>1781</v>
      </c>
      <c r="S5038" t="s">
        <v>1332</v>
      </c>
      <c r="U5038" t="s">
        <v>1340</v>
      </c>
      <c r="V5038" t="s">
        <v>1341</v>
      </c>
      <c r="W5038" t="s">
        <v>1355</v>
      </c>
      <c r="AC5038" t="s">
        <v>1343</v>
      </c>
      <c r="AF5038" t="s">
        <v>1343</v>
      </c>
      <c r="AI5038">
        <v>27</v>
      </c>
      <c r="AJ5038">
        <v>35</v>
      </c>
      <c r="AL5038">
        <v>0</v>
      </c>
      <c r="AM5038" t="s">
        <v>1332</v>
      </c>
      <c r="AN5038">
        <v>0</v>
      </c>
      <c r="AO5038">
        <v>0</v>
      </c>
    </row>
    <row r="5039" spans="1:41" hidden="1" x14ac:dyDescent="0.3">
      <c r="A5039" t="s">
        <v>1332</v>
      </c>
      <c r="B5039" t="s">
        <v>1332</v>
      </c>
      <c r="C5039" t="s">
        <v>1371</v>
      </c>
      <c r="D5039" t="s">
        <v>3474</v>
      </c>
      <c r="E5039">
        <v>2026028</v>
      </c>
      <c r="F5039" t="s">
        <v>7615</v>
      </c>
      <c r="G5039" t="s">
        <v>7618</v>
      </c>
      <c r="I5039" t="s">
        <v>1335</v>
      </c>
      <c r="J5039">
        <v>800</v>
      </c>
      <c r="K5039" t="s">
        <v>7616</v>
      </c>
      <c r="L5039">
        <v>46112</v>
      </c>
      <c r="N5039">
        <v>46157</v>
      </c>
      <c r="P5039" t="s">
        <v>1420</v>
      </c>
      <c r="Q5039" t="s">
        <v>7617</v>
      </c>
      <c r="R5039" t="s">
        <v>1781</v>
      </c>
      <c r="S5039" t="s">
        <v>1332</v>
      </c>
      <c r="U5039" t="s">
        <v>1340</v>
      </c>
      <c r="V5039" t="s">
        <v>1341</v>
      </c>
      <c r="W5039" t="s">
        <v>1355</v>
      </c>
      <c r="AC5039" t="s">
        <v>1343</v>
      </c>
      <c r="AF5039" t="s">
        <v>1343</v>
      </c>
      <c r="AI5039">
        <v>27</v>
      </c>
      <c r="AJ5039">
        <v>840</v>
      </c>
      <c r="AL5039">
        <v>0</v>
      </c>
      <c r="AM5039" t="s">
        <v>1332</v>
      </c>
      <c r="AN5039">
        <v>0</v>
      </c>
      <c r="AO5039">
        <v>0</v>
      </c>
    </row>
    <row r="5040" spans="1:41" hidden="1" x14ac:dyDescent="0.3">
      <c r="A5040" t="s">
        <v>1332</v>
      </c>
      <c r="B5040" t="s">
        <v>1332</v>
      </c>
      <c r="C5040" t="s">
        <v>39</v>
      </c>
      <c r="D5040" t="s">
        <v>1438</v>
      </c>
      <c r="E5040">
        <v>2025933</v>
      </c>
      <c r="I5040" t="s">
        <v>1335</v>
      </c>
      <c r="J5040">
        <v>400</v>
      </c>
      <c r="K5040" t="s">
        <v>3657</v>
      </c>
      <c r="L5040">
        <v>46055</v>
      </c>
      <c r="N5040">
        <v>46096</v>
      </c>
      <c r="P5040" t="s">
        <v>1337</v>
      </c>
      <c r="Q5040" t="s">
        <v>3658</v>
      </c>
      <c r="R5040" t="s">
        <v>1339</v>
      </c>
      <c r="S5040" t="s">
        <v>1332</v>
      </c>
      <c r="U5040" t="s">
        <v>1340</v>
      </c>
      <c r="V5040" t="s">
        <v>1402</v>
      </c>
      <c r="W5040" t="s">
        <v>1339</v>
      </c>
      <c r="X5040">
        <v>46085</v>
      </c>
      <c r="Y5040" t="s">
        <v>3659</v>
      </c>
      <c r="Z5040">
        <v>238</v>
      </c>
      <c r="AA5040">
        <v>62</v>
      </c>
      <c r="AB5040">
        <v>15</v>
      </c>
      <c r="AC5040" t="s">
        <v>1343</v>
      </c>
      <c r="AF5040" t="s">
        <v>1343</v>
      </c>
      <c r="AI5040" t="s">
        <v>1339</v>
      </c>
      <c r="AJ5040">
        <v>450</v>
      </c>
      <c r="AL5040">
        <v>238</v>
      </c>
      <c r="AM5040">
        <v>238</v>
      </c>
      <c r="AN5040">
        <v>0.26050420168067201</v>
      </c>
      <c r="AO5040">
        <v>1.8907563025210099</v>
      </c>
    </row>
    <row r="5041" spans="1:41" hidden="1" x14ac:dyDescent="0.3">
      <c r="A5041" t="s">
        <v>1332</v>
      </c>
      <c r="B5041" t="s">
        <v>1332</v>
      </c>
      <c r="C5041" t="s">
        <v>39</v>
      </c>
      <c r="D5041" t="s">
        <v>1755</v>
      </c>
      <c r="E5041">
        <v>2025329</v>
      </c>
      <c r="I5041" t="s">
        <v>1335</v>
      </c>
      <c r="J5041">
        <v>0</v>
      </c>
      <c r="K5041" t="s">
        <v>3657</v>
      </c>
      <c r="L5041">
        <v>46055</v>
      </c>
      <c r="N5041">
        <v>46096</v>
      </c>
      <c r="P5041" t="s">
        <v>1337</v>
      </c>
      <c r="Q5041" t="s">
        <v>3658</v>
      </c>
      <c r="R5041" t="s">
        <v>1339</v>
      </c>
      <c r="S5041" t="s">
        <v>1332</v>
      </c>
      <c r="U5041" t="s">
        <v>1340</v>
      </c>
      <c r="V5041" t="s">
        <v>1402</v>
      </c>
      <c r="W5041" t="s">
        <v>1339</v>
      </c>
      <c r="X5041">
        <v>46085</v>
      </c>
      <c r="Y5041" t="s">
        <v>3659</v>
      </c>
      <c r="Z5041">
        <v>238</v>
      </c>
      <c r="AA5041">
        <v>62</v>
      </c>
      <c r="AB5041">
        <v>15</v>
      </c>
      <c r="AC5041" t="s">
        <v>1343</v>
      </c>
      <c r="AF5041" t="s">
        <v>1343</v>
      </c>
      <c r="AI5041" t="s">
        <v>1339</v>
      </c>
      <c r="AJ5041">
        <v>52</v>
      </c>
      <c r="AL5041" t="s">
        <v>1332</v>
      </c>
      <c r="AM5041" t="s">
        <v>1332</v>
      </c>
      <c r="AN5041">
        <v>0.26050420168067201</v>
      </c>
      <c r="AO5041">
        <v>0</v>
      </c>
    </row>
    <row r="5042" spans="1:41" hidden="1" x14ac:dyDescent="0.3">
      <c r="A5042" t="s">
        <v>1332</v>
      </c>
      <c r="B5042" t="s">
        <v>1332</v>
      </c>
      <c r="C5042" t="s">
        <v>1371</v>
      </c>
      <c r="D5042" t="s">
        <v>3368</v>
      </c>
      <c r="E5042">
        <v>2025505</v>
      </c>
      <c r="I5042" t="s">
        <v>1335</v>
      </c>
      <c r="J5042">
        <v>0</v>
      </c>
      <c r="K5042" t="s">
        <v>3636</v>
      </c>
      <c r="L5042">
        <v>46053</v>
      </c>
      <c r="N5042">
        <v>46112</v>
      </c>
      <c r="P5042" t="s">
        <v>1361</v>
      </c>
      <c r="Q5042" t="s">
        <v>3637</v>
      </c>
      <c r="R5042" t="s">
        <v>1339</v>
      </c>
      <c r="S5042" t="s">
        <v>1332</v>
      </c>
      <c r="U5042" t="s">
        <v>1537</v>
      </c>
      <c r="V5042" t="s">
        <v>1402</v>
      </c>
      <c r="W5042" t="s">
        <v>1339</v>
      </c>
      <c r="X5042">
        <v>46107</v>
      </c>
      <c r="Y5042" t="s">
        <v>3638</v>
      </c>
      <c r="Z5042">
        <v>55</v>
      </c>
      <c r="AA5042">
        <v>25</v>
      </c>
      <c r="AC5042" t="s">
        <v>1343</v>
      </c>
      <c r="AF5042" t="s">
        <v>1343</v>
      </c>
      <c r="AI5042" t="s">
        <v>1339</v>
      </c>
      <c r="AJ5042">
        <v>55</v>
      </c>
      <c r="AL5042">
        <v>55</v>
      </c>
      <c r="AM5042">
        <v>55</v>
      </c>
      <c r="AN5042">
        <v>0.45454545454545497</v>
      </c>
      <c r="AO5042">
        <v>1</v>
      </c>
    </row>
    <row r="5043" spans="1:41" hidden="1" x14ac:dyDescent="0.3">
      <c r="A5043" t="s">
        <v>1332</v>
      </c>
      <c r="B5043" t="s">
        <v>1332</v>
      </c>
      <c r="C5043" t="s">
        <v>1371</v>
      </c>
      <c r="D5043" t="s">
        <v>2814</v>
      </c>
      <c r="E5043" t="s">
        <v>2815</v>
      </c>
      <c r="I5043" t="s">
        <v>1335</v>
      </c>
      <c r="J5043">
        <v>0</v>
      </c>
      <c r="K5043" t="s">
        <v>3636</v>
      </c>
      <c r="L5043">
        <v>46053</v>
      </c>
      <c r="N5043">
        <v>46096</v>
      </c>
      <c r="P5043" t="s">
        <v>1361</v>
      </c>
      <c r="Q5043" t="s">
        <v>3637</v>
      </c>
      <c r="R5043" t="s">
        <v>1339</v>
      </c>
      <c r="S5043" t="s">
        <v>1332</v>
      </c>
      <c r="U5043" t="s">
        <v>1537</v>
      </c>
      <c r="V5043" t="s">
        <v>1402</v>
      </c>
      <c r="W5043" t="s">
        <v>1339</v>
      </c>
      <c r="X5043">
        <v>46094</v>
      </c>
      <c r="Y5043" t="s">
        <v>3639</v>
      </c>
      <c r="AC5043" t="s">
        <v>1343</v>
      </c>
      <c r="AF5043" t="s">
        <v>1343</v>
      </c>
      <c r="AI5043" t="s">
        <v>1339</v>
      </c>
      <c r="AJ5043">
        <v>72</v>
      </c>
      <c r="AL5043">
        <v>0</v>
      </c>
      <c r="AM5043">
        <v>0</v>
      </c>
      <c r="AN5043">
        <v>0</v>
      </c>
      <c r="AO5043">
        <v>0</v>
      </c>
    </row>
    <row r="5044" spans="1:41" hidden="1" x14ac:dyDescent="0.3">
      <c r="A5044" t="s">
        <v>1332</v>
      </c>
      <c r="B5044" t="s">
        <v>1332</v>
      </c>
      <c r="C5044" t="s">
        <v>304</v>
      </c>
      <c r="D5044" t="s">
        <v>2962</v>
      </c>
      <c r="E5044">
        <v>2025945</v>
      </c>
      <c r="F5044" t="s">
        <v>5412</v>
      </c>
      <c r="G5044" t="s">
        <v>5413</v>
      </c>
      <c r="I5044" t="s">
        <v>1335</v>
      </c>
      <c r="J5044">
        <v>0</v>
      </c>
      <c r="K5044" t="s">
        <v>3636</v>
      </c>
      <c r="L5044">
        <v>46090</v>
      </c>
      <c r="N5044">
        <v>46132</v>
      </c>
      <c r="P5044" t="s">
        <v>1361</v>
      </c>
      <c r="Q5044" t="s">
        <v>3637</v>
      </c>
      <c r="R5044" t="s">
        <v>3490</v>
      </c>
      <c r="S5044" t="s">
        <v>1332</v>
      </c>
      <c r="U5044" t="s">
        <v>1537</v>
      </c>
      <c r="V5044" t="s">
        <v>1341</v>
      </c>
      <c r="W5044" t="s">
        <v>1355</v>
      </c>
      <c r="AC5044" t="s">
        <v>1343</v>
      </c>
      <c r="AF5044" t="s">
        <v>1343</v>
      </c>
      <c r="AI5044">
        <v>2</v>
      </c>
      <c r="AJ5044">
        <v>60</v>
      </c>
      <c r="AL5044">
        <v>0</v>
      </c>
      <c r="AM5044" t="s">
        <v>1332</v>
      </c>
      <c r="AN5044">
        <v>0</v>
      </c>
      <c r="AO5044">
        <v>0</v>
      </c>
    </row>
    <row r="5045" spans="1:41" hidden="1" x14ac:dyDescent="0.3">
      <c r="A5045" t="s">
        <v>1332</v>
      </c>
      <c r="B5045" t="s">
        <v>1332</v>
      </c>
      <c r="C5045" t="s">
        <v>47</v>
      </c>
      <c r="D5045" t="s">
        <v>4577</v>
      </c>
      <c r="E5045">
        <v>2025320</v>
      </c>
      <c r="F5045" t="s">
        <v>4731</v>
      </c>
      <c r="G5045" t="s">
        <v>4732</v>
      </c>
      <c r="I5045" t="s">
        <v>1335</v>
      </c>
      <c r="J5045">
        <v>200</v>
      </c>
      <c r="K5045" t="s">
        <v>4733</v>
      </c>
      <c r="L5045">
        <v>46085</v>
      </c>
      <c r="N5045">
        <v>46142</v>
      </c>
      <c r="P5045" t="s">
        <v>1337</v>
      </c>
      <c r="Q5045" t="s">
        <v>4734</v>
      </c>
      <c r="R5045" t="s">
        <v>1781</v>
      </c>
      <c r="S5045" t="s">
        <v>1332</v>
      </c>
      <c r="U5045" t="s">
        <v>1340</v>
      </c>
      <c r="V5045" t="s">
        <v>1341</v>
      </c>
      <c r="W5045" t="s">
        <v>1355</v>
      </c>
      <c r="AC5045" t="s">
        <v>1343</v>
      </c>
      <c r="AF5045" t="s">
        <v>1343</v>
      </c>
      <c r="AI5045">
        <v>12</v>
      </c>
      <c r="AJ5045">
        <v>245</v>
      </c>
      <c r="AL5045">
        <v>0</v>
      </c>
      <c r="AM5045" t="s">
        <v>1332</v>
      </c>
      <c r="AN5045">
        <v>0</v>
      </c>
      <c r="AO5045">
        <v>0</v>
      </c>
    </row>
    <row r="5046" spans="1:41" hidden="1" x14ac:dyDescent="0.3">
      <c r="A5046" t="s">
        <v>1332</v>
      </c>
      <c r="B5046" t="s">
        <v>1332</v>
      </c>
      <c r="C5046" t="s">
        <v>64</v>
      </c>
      <c r="D5046" t="s">
        <v>3452</v>
      </c>
      <c r="E5046" t="s">
        <v>3453</v>
      </c>
      <c r="I5046" t="s">
        <v>1335</v>
      </c>
      <c r="J5046">
        <v>100</v>
      </c>
      <c r="K5046" t="s">
        <v>4491</v>
      </c>
      <c r="L5046">
        <v>46080</v>
      </c>
      <c r="N5046">
        <v>46132</v>
      </c>
      <c r="P5046" t="s">
        <v>1361</v>
      </c>
      <c r="Q5046" t="s">
        <v>4492</v>
      </c>
      <c r="R5046" t="s">
        <v>3490</v>
      </c>
      <c r="S5046" t="s">
        <v>1332</v>
      </c>
      <c r="U5046" t="s">
        <v>1340</v>
      </c>
      <c r="V5046" t="s">
        <v>1341</v>
      </c>
      <c r="W5046" t="s">
        <v>1355</v>
      </c>
      <c r="AC5046" t="s">
        <v>1343</v>
      </c>
      <c r="AF5046" t="s">
        <v>1343</v>
      </c>
      <c r="AI5046">
        <v>2</v>
      </c>
      <c r="AJ5046">
        <v>100</v>
      </c>
      <c r="AL5046">
        <v>0</v>
      </c>
      <c r="AM5046" t="s">
        <v>1332</v>
      </c>
      <c r="AN5046">
        <v>0</v>
      </c>
      <c r="AO5046">
        <v>0</v>
      </c>
    </row>
    <row r="5047" spans="1:41" hidden="1" x14ac:dyDescent="0.3">
      <c r="A5047" t="s">
        <v>1332</v>
      </c>
      <c r="B5047" t="s">
        <v>1332</v>
      </c>
      <c r="C5047" t="s">
        <v>1371</v>
      </c>
      <c r="D5047" t="s">
        <v>1920</v>
      </c>
      <c r="E5047">
        <v>2025354</v>
      </c>
      <c r="I5047" t="s">
        <v>1335</v>
      </c>
      <c r="J5047">
        <v>110</v>
      </c>
      <c r="K5047" t="s">
        <v>1963</v>
      </c>
      <c r="L5047">
        <v>45997</v>
      </c>
      <c r="N5047">
        <v>46037</v>
      </c>
      <c r="P5047" t="s">
        <v>1337</v>
      </c>
      <c r="Q5047" t="s">
        <v>1964</v>
      </c>
      <c r="R5047" t="s">
        <v>1339</v>
      </c>
      <c r="S5047" t="s">
        <v>1374</v>
      </c>
      <c r="T5047" t="s">
        <v>1965</v>
      </c>
      <c r="U5047" t="s">
        <v>1354</v>
      </c>
      <c r="V5047" t="s">
        <v>1341</v>
      </c>
      <c r="W5047" t="s">
        <v>1339</v>
      </c>
      <c r="X5047">
        <v>46030</v>
      </c>
      <c r="Y5047" t="s">
        <v>1966</v>
      </c>
      <c r="AC5047" t="s">
        <v>1343</v>
      </c>
      <c r="AF5047" t="s">
        <v>1343</v>
      </c>
      <c r="AI5047" t="s">
        <v>1339</v>
      </c>
      <c r="AJ5047" t="s">
        <v>1332</v>
      </c>
      <c r="AL5047">
        <v>0</v>
      </c>
      <c r="AM5047">
        <v>0</v>
      </c>
      <c r="AN5047">
        <v>0</v>
      </c>
      <c r="AO5047">
        <v>0</v>
      </c>
    </row>
    <row r="5048" spans="1:41" hidden="1" x14ac:dyDescent="0.3">
      <c r="A5048" t="s">
        <v>1332</v>
      </c>
      <c r="B5048" t="s">
        <v>1332</v>
      </c>
      <c r="C5048" t="s">
        <v>304</v>
      </c>
      <c r="D5048" t="s">
        <v>2519</v>
      </c>
      <c r="E5048">
        <v>2025317</v>
      </c>
      <c r="I5048" t="s">
        <v>1335</v>
      </c>
      <c r="J5048">
        <v>100</v>
      </c>
      <c r="K5048" t="s">
        <v>1963</v>
      </c>
      <c r="L5048">
        <v>46056</v>
      </c>
      <c r="N5048">
        <v>46106</v>
      </c>
      <c r="P5048" t="s">
        <v>1337</v>
      </c>
      <c r="Q5048" t="s">
        <v>1964</v>
      </c>
      <c r="R5048" t="s">
        <v>1339</v>
      </c>
      <c r="S5048" t="s">
        <v>1332</v>
      </c>
      <c r="U5048" t="s">
        <v>1340</v>
      </c>
      <c r="V5048" t="s">
        <v>1341</v>
      </c>
      <c r="W5048" t="s">
        <v>1339</v>
      </c>
      <c r="X5048">
        <v>46097</v>
      </c>
      <c r="Y5048" t="s">
        <v>4074</v>
      </c>
      <c r="Z5048">
        <v>438</v>
      </c>
      <c r="AA5048">
        <v>104</v>
      </c>
      <c r="AB5048">
        <v>24</v>
      </c>
      <c r="AC5048" t="s">
        <v>1343</v>
      </c>
      <c r="AF5048" t="s">
        <v>1343</v>
      </c>
      <c r="AI5048" t="s">
        <v>1339</v>
      </c>
      <c r="AJ5048">
        <v>150</v>
      </c>
      <c r="AL5048">
        <v>438</v>
      </c>
      <c r="AM5048">
        <v>438</v>
      </c>
      <c r="AN5048">
        <v>0.23744292237442899</v>
      </c>
      <c r="AO5048">
        <v>0.34246575342465801</v>
      </c>
    </row>
    <row r="5049" spans="1:41" hidden="1" x14ac:dyDescent="0.3">
      <c r="A5049" t="s">
        <v>1332</v>
      </c>
      <c r="B5049" t="s">
        <v>1332</v>
      </c>
      <c r="C5049" t="s">
        <v>304</v>
      </c>
      <c r="D5049" t="s">
        <v>2695</v>
      </c>
      <c r="E5049">
        <v>2025982</v>
      </c>
      <c r="I5049" t="s">
        <v>1335</v>
      </c>
      <c r="J5049">
        <v>0</v>
      </c>
      <c r="K5049" t="s">
        <v>1963</v>
      </c>
      <c r="L5049">
        <v>46056</v>
      </c>
      <c r="N5049">
        <v>46106</v>
      </c>
      <c r="P5049" t="s">
        <v>1337</v>
      </c>
      <c r="Q5049" t="s">
        <v>1964</v>
      </c>
      <c r="R5049" t="s">
        <v>1339</v>
      </c>
      <c r="S5049" t="s">
        <v>1332</v>
      </c>
      <c r="U5049" t="s">
        <v>1340</v>
      </c>
      <c r="V5049" t="s">
        <v>1341</v>
      </c>
      <c r="W5049" t="s">
        <v>1339</v>
      </c>
      <c r="X5049">
        <v>46097</v>
      </c>
      <c r="Y5049" t="s">
        <v>4074</v>
      </c>
      <c r="Z5049">
        <v>438</v>
      </c>
      <c r="AA5049">
        <v>104</v>
      </c>
      <c r="AB5049">
        <v>24</v>
      </c>
      <c r="AC5049" t="s">
        <v>1343</v>
      </c>
      <c r="AF5049" t="s">
        <v>1343</v>
      </c>
      <c r="AI5049" t="s">
        <v>1339</v>
      </c>
      <c r="AJ5049">
        <v>35</v>
      </c>
      <c r="AL5049" t="s">
        <v>1332</v>
      </c>
      <c r="AM5049" t="s">
        <v>1332</v>
      </c>
      <c r="AN5049">
        <v>0.23744292237442899</v>
      </c>
      <c r="AO5049">
        <v>0</v>
      </c>
    </row>
    <row r="5050" spans="1:41" hidden="1" x14ac:dyDescent="0.3">
      <c r="A5050" t="s">
        <v>1332</v>
      </c>
      <c r="B5050" t="s">
        <v>1379</v>
      </c>
      <c r="C5050" t="s">
        <v>304</v>
      </c>
      <c r="D5050" t="s">
        <v>2802</v>
      </c>
      <c r="E5050" t="s">
        <v>1332</v>
      </c>
      <c r="I5050" t="s">
        <v>1335</v>
      </c>
      <c r="J5050">
        <v>100</v>
      </c>
      <c r="K5050" t="s">
        <v>1963</v>
      </c>
      <c r="L5050">
        <v>46056</v>
      </c>
      <c r="N5050">
        <v>46106</v>
      </c>
      <c r="P5050" t="s">
        <v>1337</v>
      </c>
      <c r="Q5050" t="s">
        <v>1964</v>
      </c>
      <c r="R5050" t="s">
        <v>1358</v>
      </c>
      <c r="S5050" t="s">
        <v>1332</v>
      </c>
      <c r="U5050" t="s">
        <v>1340</v>
      </c>
      <c r="V5050" t="s">
        <v>1341</v>
      </c>
      <c r="W5050" t="s">
        <v>1358</v>
      </c>
      <c r="AC5050" t="s">
        <v>1343</v>
      </c>
      <c r="AF5050" t="s">
        <v>1343</v>
      </c>
      <c r="AI5050" t="s">
        <v>1358</v>
      </c>
      <c r="AJ5050" t="s">
        <v>1332</v>
      </c>
      <c r="AL5050">
        <v>0</v>
      </c>
      <c r="AM5050" t="s">
        <v>1332</v>
      </c>
      <c r="AN5050">
        <v>0</v>
      </c>
      <c r="AO5050">
        <v>0</v>
      </c>
    </row>
    <row r="5051" spans="1:41" hidden="1" x14ac:dyDescent="0.3">
      <c r="C5051" t="s">
        <v>304</v>
      </c>
      <c r="D5051" t="s">
        <v>8635</v>
      </c>
      <c r="E5051" t="s">
        <v>1332</v>
      </c>
      <c r="F5051" t="s">
        <v>8916</v>
      </c>
      <c r="G5051" t="s">
        <v>8634</v>
      </c>
      <c r="I5051" t="s">
        <v>1335</v>
      </c>
      <c r="J5051">
        <v>150</v>
      </c>
      <c r="K5051" t="s">
        <v>1963</v>
      </c>
      <c r="L5051">
        <v>46128</v>
      </c>
      <c r="N5051">
        <v>46162</v>
      </c>
      <c r="P5051" t="s">
        <v>1420</v>
      </c>
      <c r="Q5051" t="s">
        <v>1964</v>
      </c>
      <c r="R5051" t="s">
        <v>1781</v>
      </c>
      <c r="U5051" t="s">
        <v>1354</v>
      </c>
      <c r="V5051" t="s">
        <v>1341</v>
      </c>
      <c r="W5051" t="s">
        <v>1355</v>
      </c>
      <c r="AC5051" t="s">
        <v>1343</v>
      </c>
      <c r="AF5051" t="s">
        <v>1343</v>
      </c>
      <c r="AI5051">
        <v>32</v>
      </c>
      <c r="AJ5051" t="s">
        <v>1332</v>
      </c>
      <c r="AL5051">
        <v>0</v>
      </c>
      <c r="AM5051" t="s">
        <v>1332</v>
      </c>
      <c r="AN5051">
        <v>0</v>
      </c>
      <c r="AO5051">
        <v>0</v>
      </c>
    </row>
    <row r="5052" spans="1:41" hidden="1" x14ac:dyDescent="0.3">
      <c r="C5052" t="s">
        <v>304</v>
      </c>
      <c r="D5052" t="s">
        <v>8636</v>
      </c>
      <c r="E5052" t="s">
        <v>1332</v>
      </c>
      <c r="F5052" t="s">
        <v>8916</v>
      </c>
      <c r="G5052" t="s">
        <v>8634</v>
      </c>
      <c r="I5052" t="s">
        <v>1335</v>
      </c>
      <c r="J5052">
        <v>0</v>
      </c>
      <c r="K5052" t="s">
        <v>1963</v>
      </c>
      <c r="L5052">
        <v>46128</v>
      </c>
      <c r="N5052">
        <v>46162</v>
      </c>
      <c r="P5052" t="s">
        <v>1420</v>
      </c>
      <c r="Q5052" t="s">
        <v>1964</v>
      </c>
      <c r="R5052" t="s">
        <v>1781</v>
      </c>
      <c r="U5052" t="s">
        <v>1354</v>
      </c>
      <c r="V5052" t="s">
        <v>1341</v>
      </c>
      <c r="W5052" t="s">
        <v>1355</v>
      </c>
      <c r="AC5052" t="s">
        <v>1343</v>
      </c>
      <c r="AF5052" t="s">
        <v>1343</v>
      </c>
      <c r="AI5052">
        <v>32</v>
      </c>
      <c r="AJ5052" t="s">
        <v>1332</v>
      </c>
      <c r="AL5052">
        <v>0</v>
      </c>
      <c r="AM5052" t="s">
        <v>1332</v>
      </c>
      <c r="AN5052">
        <v>0</v>
      </c>
      <c r="AO5052">
        <v>0</v>
      </c>
    </row>
    <row r="5053" spans="1:41" hidden="1" x14ac:dyDescent="0.3">
      <c r="A5053" t="s">
        <v>1332</v>
      </c>
      <c r="B5053" t="s">
        <v>1332</v>
      </c>
      <c r="C5053" t="s">
        <v>304</v>
      </c>
      <c r="D5053" t="s">
        <v>5409</v>
      </c>
      <c r="E5053" t="s">
        <v>5410</v>
      </c>
      <c r="F5053" t="s">
        <v>5884</v>
      </c>
      <c r="G5053" t="s">
        <v>5885</v>
      </c>
      <c r="I5053" t="s">
        <v>1335</v>
      </c>
      <c r="J5053">
        <v>400</v>
      </c>
      <c r="K5053" t="s">
        <v>5886</v>
      </c>
      <c r="L5053">
        <v>46093</v>
      </c>
      <c r="N5053">
        <v>46142</v>
      </c>
      <c r="P5053" t="s">
        <v>1361</v>
      </c>
      <c r="Q5053" t="s">
        <v>5887</v>
      </c>
      <c r="R5053" t="s">
        <v>1781</v>
      </c>
      <c r="S5053" t="s">
        <v>1332</v>
      </c>
      <c r="U5053" t="s">
        <v>1340</v>
      </c>
      <c r="V5053" t="s">
        <v>1341</v>
      </c>
      <c r="W5053" t="s">
        <v>1355</v>
      </c>
      <c r="AC5053" t="s">
        <v>1343</v>
      </c>
      <c r="AF5053" t="s">
        <v>1343</v>
      </c>
      <c r="AI5053">
        <v>12</v>
      </c>
      <c r="AJ5053">
        <v>400</v>
      </c>
      <c r="AL5053">
        <v>0</v>
      </c>
      <c r="AM5053" t="s">
        <v>1332</v>
      </c>
      <c r="AN5053">
        <v>0</v>
      </c>
      <c r="AO5053">
        <v>0</v>
      </c>
    </row>
    <row r="5054" spans="1:41" x14ac:dyDescent="0.3">
      <c r="A5054" t="s">
        <v>1332</v>
      </c>
      <c r="B5054" t="s">
        <v>1379</v>
      </c>
      <c r="C5054" t="s">
        <v>1380</v>
      </c>
      <c r="D5054" t="s">
        <v>2091</v>
      </c>
      <c r="E5054">
        <v>2025339</v>
      </c>
      <c r="I5054" t="s">
        <v>1335</v>
      </c>
      <c r="J5054">
        <v>0</v>
      </c>
      <c r="K5054" t="s">
        <v>2103</v>
      </c>
      <c r="L5054" s="42">
        <v>46014</v>
      </c>
      <c r="N5054">
        <v>46053</v>
      </c>
      <c r="P5054" t="s">
        <v>1337</v>
      </c>
      <c r="Q5054" t="s">
        <v>2104</v>
      </c>
      <c r="R5054" t="s">
        <v>1358</v>
      </c>
      <c r="S5054" t="s">
        <v>1332</v>
      </c>
      <c r="T5054" t="s">
        <v>1619</v>
      </c>
      <c r="U5054" t="s">
        <v>1340</v>
      </c>
      <c r="V5054" t="s">
        <v>1341</v>
      </c>
      <c r="W5054" t="s">
        <v>1358</v>
      </c>
      <c r="AC5054" t="s">
        <v>1343</v>
      </c>
      <c r="AF5054" t="s">
        <v>1343</v>
      </c>
      <c r="AI5054" t="s">
        <v>1358</v>
      </c>
      <c r="AJ5054">
        <v>58</v>
      </c>
      <c r="AL5054">
        <v>0</v>
      </c>
      <c r="AM5054" t="s">
        <v>1332</v>
      </c>
      <c r="AN5054">
        <v>0</v>
      </c>
      <c r="AO5054">
        <v>0</v>
      </c>
    </row>
    <row r="5055" spans="1:41" hidden="1" x14ac:dyDescent="0.3">
      <c r="A5055" t="s">
        <v>1332</v>
      </c>
      <c r="B5055" t="s">
        <v>1332</v>
      </c>
      <c r="C5055" t="s">
        <v>1371</v>
      </c>
      <c r="D5055" t="s">
        <v>2802</v>
      </c>
      <c r="E5055" t="s">
        <v>1332</v>
      </c>
      <c r="I5055" t="s">
        <v>1335</v>
      </c>
      <c r="J5055">
        <v>50</v>
      </c>
      <c r="K5055" t="s">
        <v>2803</v>
      </c>
      <c r="L5055">
        <v>46020</v>
      </c>
      <c r="N5055">
        <v>46068</v>
      </c>
      <c r="P5055" t="s">
        <v>1361</v>
      </c>
      <c r="Q5055" t="s">
        <v>2804</v>
      </c>
      <c r="R5055" t="s">
        <v>1358</v>
      </c>
      <c r="S5055" t="s">
        <v>1332</v>
      </c>
      <c r="U5055" t="s">
        <v>1340</v>
      </c>
      <c r="V5055" t="s">
        <v>1341</v>
      </c>
      <c r="W5055" t="s">
        <v>1358</v>
      </c>
      <c r="AC5055" t="s">
        <v>1343</v>
      </c>
      <c r="AF5055" t="s">
        <v>1343</v>
      </c>
      <c r="AI5055" t="s">
        <v>1358</v>
      </c>
      <c r="AJ5055" t="s">
        <v>1332</v>
      </c>
      <c r="AL5055">
        <v>0</v>
      </c>
      <c r="AM5055" t="s">
        <v>1332</v>
      </c>
      <c r="AN5055">
        <v>0</v>
      </c>
      <c r="AO5055">
        <v>0</v>
      </c>
    </row>
    <row r="5056" spans="1:41" hidden="1" x14ac:dyDescent="0.3">
      <c r="A5056" t="s">
        <v>1332</v>
      </c>
      <c r="B5056" t="s">
        <v>1332</v>
      </c>
      <c r="C5056" t="s">
        <v>205</v>
      </c>
      <c r="D5056" t="s">
        <v>3692</v>
      </c>
      <c r="E5056">
        <v>2026005</v>
      </c>
      <c r="I5056" t="s">
        <v>1335</v>
      </c>
      <c r="J5056">
        <v>50</v>
      </c>
      <c r="K5056" t="s">
        <v>2803</v>
      </c>
      <c r="L5056">
        <v>46058</v>
      </c>
      <c r="N5056">
        <v>46113</v>
      </c>
      <c r="P5056" t="s">
        <v>1337</v>
      </c>
      <c r="Q5056" t="s">
        <v>2804</v>
      </c>
      <c r="R5056" t="s">
        <v>1358</v>
      </c>
      <c r="S5056" t="s">
        <v>1332</v>
      </c>
      <c r="U5056" t="s">
        <v>1340</v>
      </c>
      <c r="V5056" t="s">
        <v>1341</v>
      </c>
      <c r="W5056" t="s">
        <v>1358</v>
      </c>
      <c r="AC5056" t="s">
        <v>1343</v>
      </c>
      <c r="AF5056" t="s">
        <v>1343</v>
      </c>
      <c r="AI5056" t="s">
        <v>1358</v>
      </c>
      <c r="AJ5056">
        <v>160</v>
      </c>
      <c r="AL5056">
        <v>0</v>
      </c>
      <c r="AM5056" t="s">
        <v>1332</v>
      </c>
      <c r="AN5056">
        <v>0</v>
      </c>
      <c r="AO5056">
        <v>0</v>
      </c>
    </row>
    <row r="5057" spans="1:41" hidden="1" x14ac:dyDescent="0.3">
      <c r="A5057" t="s">
        <v>1332</v>
      </c>
      <c r="B5057" t="s">
        <v>1332</v>
      </c>
      <c r="C5057" t="s">
        <v>205</v>
      </c>
      <c r="D5057" t="s">
        <v>1438</v>
      </c>
      <c r="E5057">
        <v>2025933</v>
      </c>
      <c r="I5057" t="s">
        <v>1335</v>
      </c>
      <c r="J5057">
        <v>50</v>
      </c>
      <c r="K5057" t="s">
        <v>2803</v>
      </c>
      <c r="L5057">
        <v>46058</v>
      </c>
      <c r="N5057">
        <v>46113</v>
      </c>
      <c r="P5057" t="s">
        <v>1337</v>
      </c>
      <c r="Q5057" t="s">
        <v>2804</v>
      </c>
      <c r="R5057" t="s">
        <v>1358</v>
      </c>
      <c r="S5057" t="s">
        <v>1332</v>
      </c>
      <c r="U5057" t="s">
        <v>1340</v>
      </c>
      <c r="V5057" t="s">
        <v>1341</v>
      </c>
      <c r="W5057" t="s">
        <v>1358</v>
      </c>
      <c r="AC5057" t="s">
        <v>1343</v>
      </c>
      <c r="AF5057" t="s">
        <v>1343</v>
      </c>
      <c r="AI5057" t="s">
        <v>1358</v>
      </c>
      <c r="AJ5057">
        <v>100</v>
      </c>
      <c r="AL5057">
        <v>0</v>
      </c>
      <c r="AM5057" t="s">
        <v>1332</v>
      </c>
      <c r="AN5057">
        <v>0</v>
      </c>
      <c r="AO5057">
        <v>0</v>
      </c>
    </row>
    <row r="5058" spans="1:41" hidden="1" x14ac:dyDescent="0.3">
      <c r="A5058" t="s">
        <v>1332</v>
      </c>
      <c r="B5058" t="s">
        <v>1332</v>
      </c>
      <c r="C5058" t="s">
        <v>205</v>
      </c>
      <c r="D5058" t="s">
        <v>1755</v>
      </c>
      <c r="E5058">
        <v>2025329</v>
      </c>
      <c r="I5058" t="s">
        <v>1335</v>
      </c>
      <c r="J5058">
        <v>0</v>
      </c>
      <c r="K5058" t="s">
        <v>2803</v>
      </c>
      <c r="L5058">
        <v>46058</v>
      </c>
      <c r="N5058">
        <v>46113</v>
      </c>
      <c r="P5058" t="s">
        <v>1337</v>
      </c>
      <c r="Q5058" t="s">
        <v>2804</v>
      </c>
      <c r="R5058" t="s">
        <v>1358</v>
      </c>
      <c r="S5058" t="s">
        <v>1332</v>
      </c>
      <c r="U5058" t="s">
        <v>1340</v>
      </c>
      <c r="V5058" t="s">
        <v>1341</v>
      </c>
      <c r="W5058" t="s">
        <v>1358</v>
      </c>
      <c r="AC5058" t="s">
        <v>1343</v>
      </c>
      <c r="AF5058" t="s">
        <v>1343</v>
      </c>
      <c r="AI5058" t="s">
        <v>1358</v>
      </c>
      <c r="AJ5058">
        <v>52</v>
      </c>
      <c r="AL5058">
        <v>0</v>
      </c>
      <c r="AM5058" t="s">
        <v>1332</v>
      </c>
      <c r="AN5058">
        <v>0</v>
      </c>
      <c r="AO5058">
        <v>0</v>
      </c>
    </row>
    <row r="5059" spans="1:41" hidden="1" x14ac:dyDescent="0.3">
      <c r="A5059" t="s">
        <v>1332</v>
      </c>
      <c r="B5059" t="s">
        <v>1332</v>
      </c>
      <c r="C5059" t="s">
        <v>1371</v>
      </c>
      <c r="D5059" t="s">
        <v>4974</v>
      </c>
      <c r="E5059">
        <v>2026061</v>
      </c>
      <c r="F5059" t="s">
        <v>5482</v>
      </c>
      <c r="G5059" t="s">
        <v>5483</v>
      </c>
      <c r="I5059" t="s">
        <v>1335</v>
      </c>
      <c r="J5059">
        <v>50</v>
      </c>
      <c r="K5059" t="s">
        <v>2803</v>
      </c>
      <c r="L5059">
        <v>46091</v>
      </c>
      <c r="N5059">
        <v>46142</v>
      </c>
      <c r="P5059" t="s">
        <v>1361</v>
      </c>
      <c r="Q5059" t="s">
        <v>2804</v>
      </c>
      <c r="R5059" t="s">
        <v>1781</v>
      </c>
      <c r="S5059" t="s">
        <v>1332</v>
      </c>
      <c r="U5059" t="s">
        <v>1340</v>
      </c>
      <c r="V5059" t="s">
        <v>1341</v>
      </c>
      <c r="W5059" t="s">
        <v>1355</v>
      </c>
      <c r="AC5059" t="s">
        <v>1343</v>
      </c>
      <c r="AF5059" t="s">
        <v>1343</v>
      </c>
      <c r="AI5059">
        <v>12</v>
      </c>
      <c r="AJ5059">
        <v>135</v>
      </c>
      <c r="AL5059">
        <v>0</v>
      </c>
      <c r="AM5059" t="s">
        <v>1332</v>
      </c>
      <c r="AN5059">
        <v>0</v>
      </c>
      <c r="AO5059">
        <v>0</v>
      </c>
    </row>
    <row r="5060" spans="1:41" x14ac:dyDescent="0.3">
      <c r="A5060" t="s">
        <v>1332</v>
      </c>
      <c r="B5060" t="s">
        <v>1379</v>
      </c>
      <c r="C5060" t="s">
        <v>1380</v>
      </c>
      <c r="D5060" t="s">
        <v>1890</v>
      </c>
      <c r="E5060" t="s">
        <v>1332</v>
      </c>
      <c r="I5060" t="s">
        <v>1335</v>
      </c>
      <c r="J5060">
        <v>100</v>
      </c>
      <c r="K5060" t="s">
        <v>2439</v>
      </c>
      <c r="L5060" s="42">
        <v>46014</v>
      </c>
      <c r="N5060">
        <v>46052</v>
      </c>
      <c r="P5060" t="s">
        <v>1337</v>
      </c>
      <c r="Q5060" t="s">
        <v>2440</v>
      </c>
      <c r="R5060" t="s">
        <v>1339</v>
      </c>
      <c r="S5060" t="s">
        <v>1332</v>
      </c>
      <c r="U5060" t="s">
        <v>1340</v>
      </c>
      <c r="V5060" t="s">
        <v>1341</v>
      </c>
      <c r="W5060" t="s">
        <v>1339</v>
      </c>
      <c r="X5060">
        <v>46051</v>
      </c>
      <c r="Y5060" t="s">
        <v>2441</v>
      </c>
      <c r="AC5060" t="s">
        <v>1343</v>
      </c>
      <c r="AF5060" t="s">
        <v>1343</v>
      </c>
      <c r="AI5060" t="s">
        <v>1339</v>
      </c>
      <c r="AJ5060" t="s">
        <v>1332</v>
      </c>
      <c r="AL5060">
        <v>0</v>
      </c>
      <c r="AM5060">
        <v>0</v>
      </c>
      <c r="AN5060">
        <v>0</v>
      </c>
      <c r="AO5060">
        <v>0</v>
      </c>
    </row>
    <row r="5061" spans="1:41" hidden="1" x14ac:dyDescent="0.3">
      <c r="A5061" t="s">
        <v>1332</v>
      </c>
      <c r="B5061" t="s">
        <v>1332</v>
      </c>
      <c r="C5061" t="s">
        <v>304</v>
      </c>
      <c r="D5061" t="s">
        <v>1438</v>
      </c>
      <c r="E5061">
        <v>2025933</v>
      </c>
      <c r="I5061" t="s">
        <v>1335</v>
      </c>
      <c r="J5061">
        <v>100</v>
      </c>
      <c r="K5061" t="s">
        <v>2618</v>
      </c>
      <c r="L5061">
        <v>46017</v>
      </c>
      <c r="N5061">
        <v>46052</v>
      </c>
      <c r="P5061" t="s">
        <v>1361</v>
      </c>
      <c r="Q5061" t="s">
        <v>2619</v>
      </c>
      <c r="R5061" t="s">
        <v>1358</v>
      </c>
      <c r="S5061" t="s">
        <v>1374</v>
      </c>
      <c r="T5061" t="s">
        <v>2620</v>
      </c>
      <c r="U5061" t="s">
        <v>1340</v>
      </c>
      <c r="V5061" t="s">
        <v>1341</v>
      </c>
      <c r="W5061" t="s">
        <v>1454</v>
      </c>
      <c r="AC5061" t="s">
        <v>1343</v>
      </c>
      <c r="AF5061" t="s">
        <v>1343</v>
      </c>
      <c r="AI5061" t="s">
        <v>1352</v>
      </c>
      <c r="AJ5061">
        <v>150</v>
      </c>
      <c r="AL5061">
        <v>0</v>
      </c>
      <c r="AM5061" t="s">
        <v>1332</v>
      </c>
      <c r="AN5061">
        <v>0</v>
      </c>
      <c r="AO5061">
        <v>0</v>
      </c>
    </row>
    <row r="5062" spans="1:41" hidden="1" x14ac:dyDescent="0.3">
      <c r="A5062" t="s">
        <v>1332</v>
      </c>
      <c r="B5062" t="s">
        <v>1332</v>
      </c>
      <c r="C5062" t="s">
        <v>304</v>
      </c>
      <c r="D5062" t="s">
        <v>1755</v>
      </c>
      <c r="E5062">
        <v>2025329</v>
      </c>
      <c r="I5062" t="s">
        <v>1335</v>
      </c>
      <c r="J5062">
        <v>0</v>
      </c>
      <c r="K5062" t="s">
        <v>2618</v>
      </c>
      <c r="L5062">
        <v>46017</v>
      </c>
      <c r="N5062">
        <v>46052</v>
      </c>
      <c r="P5062" t="s">
        <v>1361</v>
      </c>
      <c r="Q5062" t="s">
        <v>2619</v>
      </c>
      <c r="R5062" t="s">
        <v>1358</v>
      </c>
      <c r="S5062" t="s">
        <v>1374</v>
      </c>
      <c r="T5062" t="s">
        <v>2620</v>
      </c>
      <c r="U5062" t="s">
        <v>1340</v>
      </c>
      <c r="V5062" t="s">
        <v>1341</v>
      </c>
      <c r="W5062" t="s">
        <v>1454</v>
      </c>
      <c r="AC5062" t="s">
        <v>1343</v>
      </c>
      <c r="AF5062" t="s">
        <v>1343</v>
      </c>
      <c r="AI5062" t="s">
        <v>1352</v>
      </c>
      <c r="AJ5062">
        <v>52</v>
      </c>
      <c r="AL5062">
        <v>0</v>
      </c>
      <c r="AM5062" t="s">
        <v>1332</v>
      </c>
      <c r="AN5062">
        <v>0</v>
      </c>
      <c r="AO5062">
        <v>0</v>
      </c>
    </row>
    <row r="5063" spans="1:41" hidden="1" x14ac:dyDescent="0.3">
      <c r="A5063" t="s">
        <v>1332</v>
      </c>
      <c r="B5063" t="s">
        <v>1332</v>
      </c>
      <c r="C5063" t="s">
        <v>39</v>
      </c>
      <c r="D5063" t="s">
        <v>2962</v>
      </c>
      <c r="E5063">
        <v>2025945</v>
      </c>
      <c r="F5063" t="s">
        <v>5927</v>
      </c>
      <c r="G5063" t="s">
        <v>5928</v>
      </c>
      <c r="I5063" t="s">
        <v>1335</v>
      </c>
      <c r="J5063">
        <v>390</v>
      </c>
      <c r="K5063" t="s">
        <v>5929</v>
      </c>
      <c r="L5063">
        <v>46094</v>
      </c>
      <c r="N5063">
        <v>46142</v>
      </c>
      <c r="P5063" t="s">
        <v>1420</v>
      </c>
      <c r="Q5063" t="s">
        <v>5930</v>
      </c>
      <c r="R5063" t="s">
        <v>1339</v>
      </c>
      <c r="S5063" t="s">
        <v>1332</v>
      </c>
      <c r="U5063" t="s">
        <v>1340</v>
      </c>
      <c r="V5063" t="s">
        <v>1341</v>
      </c>
      <c r="W5063" t="s">
        <v>1339</v>
      </c>
      <c r="X5063">
        <v>46115</v>
      </c>
      <c r="Y5063" t="s">
        <v>5931</v>
      </c>
      <c r="Z5063">
        <v>204</v>
      </c>
      <c r="AA5063">
        <v>52</v>
      </c>
      <c r="AB5063">
        <v>28</v>
      </c>
      <c r="AC5063" t="s">
        <v>1343</v>
      </c>
      <c r="AF5063" t="s">
        <v>1343</v>
      </c>
      <c r="AI5063" t="s">
        <v>1339</v>
      </c>
      <c r="AJ5063">
        <v>450</v>
      </c>
      <c r="AL5063">
        <v>204</v>
      </c>
      <c r="AM5063">
        <v>204</v>
      </c>
      <c r="AN5063">
        <v>0.25490196078431399</v>
      </c>
      <c r="AO5063">
        <v>2.2058823529411802</v>
      </c>
    </row>
    <row r="5064" spans="1:41" hidden="1" x14ac:dyDescent="0.3">
      <c r="A5064" t="s">
        <v>1332</v>
      </c>
      <c r="B5064" t="s">
        <v>1332</v>
      </c>
      <c r="C5064" t="s">
        <v>1371</v>
      </c>
      <c r="D5064" t="s">
        <v>4033</v>
      </c>
      <c r="E5064">
        <v>2026003</v>
      </c>
      <c r="F5064" t="s">
        <v>7595</v>
      </c>
      <c r="G5064" t="s">
        <v>4636</v>
      </c>
      <c r="I5064" t="s">
        <v>1335</v>
      </c>
      <c r="J5064">
        <v>350</v>
      </c>
      <c r="K5064" t="s">
        <v>7596</v>
      </c>
      <c r="L5064">
        <v>46112</v>
      </c>
      <c r="N5064">
        <v>46157</v>
      </c>
      <c r="P5064" t="s">
        <v>1337</v>
      </c>
      <c r="Q5064" t="s">
        <v>7597</v>
      </c>
      <c r="R5064" t="s">
        <v>1781</v>
      </c>
      <c r="S5064" t="s">
        <v>1332</v>
      </c>
      <c r="U5064" t="s">
        <v>1340</v>
      </c>
      <c r="V5064" t="s">
        <v>1341</v>
      </c>
      <c r="W5064" t="s">
        <v>1355</v>
      </c>
      <c r="AC5064" t="s">
        <v>1343</v>
      </c>
      <c r="AF5064" t="s">
        <v>1343</v>
      </c>
      <c r="AI5064">
        <v>27</v>
      </c>
      <c r="AJ5064">
        <v>395</v>
      </c>
      <c r="AL5064">
        <v>0</v>
      </c>
      <c r="AM5064" t="s">
        <v>1332</v>
      </c>
      <c r="AN5064">
        <v>0</v>
      </c>
      <c r="AO5064">
        <v>0</v>
      </c>
    </row>
    <row r="5065" spans="1:41" hidden="1" x14ac:dyDescent="0.3">
      <c r="C5065" t="s">
        <v>205</v>
      </c>
      <c r="D5065" t="s">
        <v>7384</v>
      </c>
      <c r="E5065" t="s">
        <v>1332</v>
      </c>
      <c r="F5065" t="s">
        <v>8808</v>
      </c>
      <c r="I5065" t="s">
        <v>1335</v>
      </c>
      <c r="J5065">
        <v>650</v>
      </c>
      <c r="K5065" t="s">
        <v>8809</v>
      </c>
      <c r="L5065">
        <v>46127</v>
      </c>
      <c r="N5065">
        <v>46162</v>
      </c>
      <c r="P5065" t="s">
        <v>1337</v>
      </c>
      <c r="Q5065" t="s">
        <v>8810</v>
      </c>
      <c r="U5065" t="s">
        <v>1340</v>
      </c>
      <c r="V5065" t="s">
        <v>1341</v>
      </c>
      <c r="W5065" t="s">
        <v>1355</v>
      </c>
      <c r="AC5065" t="s">
        <v>1343</v>
      </c>
      <c r="AF5065" t="s">
        <v>1343</v>
      </c>
      <c r="AI5065">
        <v>32</v>
      </c>
      <c r="AJ5065" t="s">
        <v>1332</v>
      </c>
      <c r="AL5065">
        <v>0</v>
      </c>
      <c r="AM5065" t="s">
        <v>1332</v>
      </c>
      <c r="AN5065">
        <v>0</v>
      </c>
      <c r="AO5065">
        <v>0</v>
      </c>
    </row>
    <row r="5066" spans="1:41" hidden="1" x14ac:dyDescent="0.3">
      <c r="C5066" t="s">
        <v>205</v>
      </c>
      <c r="D5066" t="s">
        <v>7174</v>
      </c>
      <c r="E5066" t="s">
        <v>7175</v>
      </c>
      <c r="F5066" t="s">
        <v>8808</v>
      </c>
      <c r="G5066" t="s">
        <v>4636</v>
      </c>
      <c r="I5066" t="s">
        <v>1335</v>
      </c>
      <c r="J5066">
        <v>0</v>
      </c>
      <c r="K5066" t="s">
        <v>8809</v>
      </c>
      <c r="L5066">
        <v>46127</v>
      </c>
      <c r="N5066">
        <v>46162</v>
      </c>
      <c r="P5066" t="s">
        <v>1337</v>
      </c>
      <c r="Q5066" t="s">
        <v>8810</v>
      </c>
      <c r="U5066" t="s">
        <v>1340</v>
      </c>
      <c r="V5066" t="s">
        <v>1341</v>
      </c>
      <c r="W5066" t="s">
        <v>1355</v>
      </c>
      <c r="AC5066" t="s">
        <v>1343</v>
      </c>
      <c r="AF5066" t="s">
        <v>1343</v>
      </c>
      <c r="AI5066">
        <v>32</v>
      </c>
      <c r="AJ5066">
        <v>0</v>
      </c>
      <c r="AL5066">
        <v>0</v>
      </c>
      <c r="AM5066" t="s">
        <v>1332</v>
      </c>
      <c r="AN5066">
        <v>0</v>
      </c>
      <c r="AO5066">
        <v>0</v>
      </c>
    </row>
    <row r="5067" spans="1:41" hidden="1" x14ac:dyDescent="0.3">
      <c r="C5067" t="s">
        <v>205</v>
      </c>
      <c r="D5067" t="s">
        <v>8798</v>
      </c>
      <c r="E5067" t="s">
        <v>1332</v>
      </c>
      <c r="F5067" t="s">
        <v>8808</v>
      </c>
      <c r="I5067" t="s">
        <v>1335</v>
      </c>
      <c r="J5067">
        <v>0</v>
      </c>
      <c r="K5067" t="s">
        <v>8809</v>
      </c>
      <c r="L5067">
        <v>46127</v>
      </c>
      <c r="N5067">
        <v>46162</v>
      </c>
      <c r="P5067" t="s">
        <v>1337</v>
      </c>
      <c r="Q5067" t="s">
        <v>8810</v>
      </c>
      <c r="U5067" t="s">
        <v>1340</v>
      </c>
      <c r="V5067" t="s">
        <v>1341</v>
      </c>
      <c r="W5067" t="s">
        <v>1355</v>
      </c>
      <c r="AC5067" t="s">
        <v>1343</v>
      </c>
      <c r="AF5067" t="s">
        <v>1343</v>
      </c>
      <c r="AI5067">
        <v>32</v>
      </c>
      <c r="AJ5067" t="s">
        <v>1332</v>
      </c>
      <c r="AL5067">
        <v>0</v>
      </c>
      <c r="AM5067" t="s">
        <v>1332</v>
      </c>
      <c r="AN5067">
        <v>0</v>
      </c>
      <c r="AO5067">
        <v>0</v>
      </c>
    </row>
    <row r="5068" spans="1:41" hidden="1" x14ac:dyDescent="0.3">
      <c r="C5068" t="s">
        <v>205</v>
      </c>
      <c r="D5068" t="s">
        <v>4500</v>
      </c>
      <c r="E5068">
        <v>2026062</v>
      </c>
      <c r="F5068" t="s">
        <v>8808</v>
      </c>
      <c r="G5068" t="s">
        <v>4636</v>
      </c>
      <c r="I5068" t="s">
        <v>1335</v>
      </c>
      <c r="J5068">
        <v>650</v>
      </c>
      <c r="K5068" t="s">
        <v>8809</v>
      </c>
      <c r="L5068">
        <v>46127</v>
      </c>
      <c r="N5068">
        <v>46157</v>
      </c>
      <c r="P5068" t="s">
        <v>1337</v>
      </c>
      <c r="Q5068" t="s">
        <v>8810</v>
      </c>
      <c r="U5068" t="s">
        <v>1340</v>
      </c>
      <c r="V5068" t="s">
        <v>1341</v>
      </c>
      <c r="W5068" t="s">
        <v>1355</v>
      </c>
      <c r="AC5068" t="s">
        <v>1343</v>
      </c>
      <c r="AF5068" t="s">
        <v>1343</v>
      </c>
      <c r="AI5068">
        <v>27</v>
      </c>
      <c r="AJ5068">
        <v>705</v>
      </c>
      <c r="AL5068">
        <v>0</v>
      </c>
      <c r="AM5068" t="s">
        <v>1332</v>
      </c>
      <c r="AN5068">
        <v>0</v>
      </c>
      <c r="AO5068">
        <v>0</v>
      </c>
    </row>
    <row r="5069" spans="1:41" hidden="1" x14ac:dyDescent="0.3">
      <c r="C5069" t="s">
        <v>205</v>
      </c>
      <c r="D5069" t="s">
        <v>8820</v>
      </c>
      <c r="E5069" t="s">
        <v>8821</v>
      </c>
      <c r="F5069" t="s">
        <v>8808</v>
      </c>
      <c r="G5069" t="s">
        <v>4636</v>
      </c>
      <c r="I5069" t="s">
        <v>1335</v>
      </c>
      <c r="J5069">
        <v>0</v>
      </c>
      <c r="K5069" t="s">
        <v>8809</v>
      </c>
      <c r="L5069">
        <v>46127</v>
      </c>
      <c r="N5069">
        <v>46157</v>
      </c>
      <c r="P5069" t="s">
        <v>1337</v>
      </c>
      <c r="Q5069" t="s">
        <v>8810</v>
      </c>
      <c r="U5069" t="s">
        <v>1340</v>
      </c>
      <c r="V5069" t="s">
        <v>1341</v>
      </c>
      <c r="W5069" t="s">
        <v>1355</v>
      </c>
      <c r="AC5069" t="s">
        <v>1343</v>
      </c>
      <c r="AF5069" t="s">
        <v>1343</v>
      </c>
      <c r="AI5069">
        <v>27</v>
      </c>
      <c r="AJ5069">
        <v>0</v>
      </c>
      <c r="AL5069">
        <v>0</v>
      </c>
      <c r="AM5069" t="s">
        <v>1332</v>
      </c>
      <c r="AN5069">
        <v>0</v>
      </c>
      <c r="AO5069">
        <v>0</v>
      </c>
    </row>
    <row r="5070" spans="1:41" hidden="1" x14ac:dyDescent="0.3">
      <c r="A5070" t="s">
        <v>1332</v>
      </c>
      <c r="B5070" t="s">
        <v>1332</v>
      </c>
      <c r="C5070" t="s">
        <v>39</v>
      </c>
      <c r="D5070" t="s">
        <v>2519</v>
      </c>
      <c r="E5070">
        <v>2025317</v>
      </c>
      <c r="F5070" t="s">
        <v>7830</v>
      </c>
      <c r="I5070" t="s">
        <v>1335</v>
      </c>
      <c r="J5070">
        <v>150</v>
      </c>
      <c r="K5070" t="s">
        <v>7831</v>
      </c>
      <c r="L5070">
        <v>46114</v>
      </c>
      <c r="N5070">
        <v>46157</v>
      </c>
      <c r="P5070" t="s">
        <v>1361</v>
      </c>
      <c r="Q5070" t="s">
        <v>7831</v>
      </c>
      <c r="R5070" t="s">
        <v>1339</v>
      </c>
      <c r="S5070" t="s">
        <v>1332</v>
      </c>
      <c r="U5070" t="s">
        <v>1340</v>
      </c>
      <c r="V5070" t="s">
        <v>1341</v>
      </c>
      <c r="W5070" t="s">
        <v>1339</v>
      </c>
      <c r="X5070">
        <v>46126</v>
      </c>
      <c r="Y5070" t="s">
        <v>7832</v>
      </c>
      <c r="AC5070" t="s">
        <v>1343</v>
      </c>
      <c r="AF5070" t="s">
        <v>1343</v>
      </c>
      <c r="AI5070" t="s">
        <v>1339</v>
      </c>
      <c r="AJ5070">
        <v>200</v>
      </c>
      <c r="AL5070">
        <v>0</v>
      </c>
      <c r="AM5070">
        <v>0</v>
      </c>
      <c r="AN5070">
        <v>0</v>
      </c>
      <c r="AO5070">
        <v>0</v>
      </c>
    </row>
    <row r="5071" spans="1:41" hidden="1" x14ac:dyDescent="0.3">
      <c r="A5071" t="s">
        <v>1332</v>
      </c>
      <c r="B5071" t="s">
        <v>1332</v>
      </c>
      <c r="C5071" t="s">
        <v>39</v>
      </c>
      <c r="D5071" t="s">
        <v>1755</v>
      </c>
      <c r="E5071">
        <v>2025329</v>
      </c>
      <c r="F5071" t="s">
        <v>7830</v>
      </c>
      <c r="I5071" t="s">
        <v>1335</v>
      </c>
      <c r="J5071">
        <v>0</v>
      </c>
      <c r="K5071" t="s">
        <v>7831</v>
      </c>
      <c r="L5071">
        <v>46114</v>
      </c>
      <c r="N5071">
        <v>46157</v>
      </c>
      <c r="P5071" t="s">
        <v>1361</v>
      </c>
      <c r="Q5071" t="s">
        <v>7831</v>
      </c>
      <c r="R5071" t="s">
        <v>1339</v>
      </c>
      <c r="S5071" t="s">
        <v>1332</v>
      </c>
      <c r="U5071" t="s">
        <v>1340</v>
      </c>
      <c r="V5071" t="s">
        <v>1341</v>
      </c>
      <c r="W5071" t="s">
        <v>1339</v>
      </c>
      <c r="X5071">
        <v>46126</v>
      </c>
      <c r="Y5071" t="s">
        <v>7832</v>
      </c>
      <c r="AC5071" t="s">
        <v>1343</v>
      </c>
      <c r="AF5071" t="s">
        <v>1343</v>
      </c>
      <c r="AI5071" t="s">
        <v>1339</v>
      </c>
      <c r="AJ5071">
        <v>52</v>
      </c>
      <c r="AL5071" t="s">
        <v>1332</v>
      </c>
      <c r="AM5071" t="s">
        <v>1332</v>
      </c>
      <c r="AN5071">
        <v>0</v>
      </c>
      <c r="AO5071">
        <v>0</v>
      </c>
    </row>
    <row r="5072" spans="1:41" hidden="1" x14ac:dyDescent="0.3">
      <c r="A5072" t="s">
        <v>1332</v>
      </c>
      <c r="B5072" t="s">
        <v>1332</v>
      </c>
      <c r="C5072" t="s">
        <v>1359</v>
      </c>
      <c r="D5072" t="s">
        <v>1438</v>
      </c>
      <c r="E5072">
        <v>2025933</v>
      </c>
      <c r="I5072" t="s">
        <v>1335</v>
      </c>
      <c r="J5072">
        <v>900</v>
      </c>
      <c r="K5072" t="s">
        <v>693</v>
      </c>
      <c r="L5072">
        <v>46058</v>
      </c>
      <c r="N5072">
        <v>46096</v>
      </c>
      <c r="P5072" t="s">
        <v>1420</v>
      </c>
      <c r="Q5072" t="s">
        <v>4112</v>
      </c>
      <c r="R5072" t="s">
        <v>1339</v>
      </c>
      <c r="S5072" t="s">
        <v>1332</v>
      </c>
      <c r="U5072" t="s">
        <v>1340</v>
      </c>
      <c r="V5072" t="s">
        <v>1341</v>
      </c>
      <c r="W5072" t="s">
        <v>1339</v>
      </c>
      <c r="X5072">
        <v>46113</v>
      </c>
      <c r="Y5072" t="s">
        <v>4113</v>
      </c>
      <c r="Z5072">
        <v>592</v>
      </c>
      <c r="AA5072">
        <v>115</v>
      </c>
      <c r="AB5072">
        <v>11</v>
      </c>
      <c r="AC5072" t="s">
        <v>1343</v>
      </c>
      <c r="AF5072" t="s">
        <v>1343</v>
      </c>
      <c r="AI5072" t="s">
        <v>1339</v>
      </c>
      <c r="AJ5072">
        <v>950</v>
      </c>
      <c r="AL5072">
        <v>592</v>
      </c>
      <c r="AM5072">
        <v>592</v>
      </c>
      <c r="AN5072">
        <v>0.19425675675675699</v>
      </c>
      <c r="AO5072">
        <v>1.60472972972973</v>
      </c>
    </row>
    <row r="5073" spans="1:41" hidden="1" x14ac:dyDescent="0.3">
      <c r="A5073" t="s">
        <v>1332</v>
      </c>
      <c r="B5073" t="s">
        <v>1332</v>
      </c>
      <c r="C5073" t="s">
        <v>1359</v>
      </c>
      <c r="D5073" t="s">
        <v>1755</v>
      </c>
      <c r="E5073">
        <v>2025329</v>
      </c>
      <c r="I5073" t="s">
        <v>1335</v>
      </c>
      <c r="J5073">
        <v>0</v>
      </c>
      <c r="K5073" t="s">
        <v>693</v>
      </c>
      <c r="L5073">
        <v>46058</v>
      </c>
      <c r="N5073">
        <v>46096</v>
      </c>
      <c r="P5073" t="s">
        <v>1420</v>
      </c>
      <c r="Q5073" t="s">
        <v>4112</v>
      </c>
      <c r="R5073" t="s">
        <v>1339</v>
      </c>
      <c r="S5073" t="s">
        <v>1332</v>
      </c>
      <c r="U5073" t="s">
        <v>1340</v>
      </c>
      <c r="V5073" t="s">
        <v>1341</v>
      </c>
      <c r="W5073" t="s">
        <v>1339</v>
      </c>
      <c r="X5073">
        <v>46113</v>
      </c>
      <c r="Y5073" t="s">
        <v>4113</v>
      </c>
      <c r="Z5073">
        <v>592</v>
      </c>
      <c r="AA5073">
        <v>115</v>
      </c>
      <c r="AB5073">
        <v>11</v>
      </c>
      <c r="AC5073" t="s">
        <v>1343</v>
      </c>
      <c r="AF5073" t="s">
        <v>1343</v>
      </c>
      <c r="AI5073" t="s">
        <v>1339</v>
      </c>
      <c r="AJ5073">
        <v>52</v>
      </c>
      <c r="AL5073" t="s">
        <v>1332</v>
      </c>
      <c r="AM5073" t="s">
        <v>1332</v>
      </c>
      <c r="AN5073">
        <v>0.19425675675675699</v>
      </c>
      <c r="AO5073">
        <v>0</v>
      </c>
    </row>
    <row r="5074" spans="1:41" hidden="1" x14ac:dyDescent="0.3">
      <c r="A5074" t="s">
        <v>1332</v>
      </c>
      <c r="B5074" t="s">
        <v>1379</v>
      </c>
      <c r="C5074" t="s">
        <v>205</v>
      </c>
      <c r="D5074" t="s">
        <v>2962</v>
      </c>
      <c r="E5074">
        <v>2025945</v>
      </c>
      <c r="F5074" t="s">
        <v>7804</v>
      </c>
      <c r="G5074" t="s">
        <v>4636</v>
      </c>
      <c r="I5074" t="s">
        <v>1335</v>
      </c>
      <c r="J5074">
        <v>600</v>
      </c>
      <c r="K5074" t="s">
        <v>7805</v>
      </c>
      <c r="L5074">
        <v>46114</v>
      </c>
      <c r="N5074">
        <v>46157</v>
      </c>
      <c r="P5074" t="s">
        <v>1337</v>
      </c>
      <c r="Q5074" t="s">
        <v>7806</v>
      </c>
      <c r="R5074" t="s">
        <v>1781</v>
      </c>
      <c r="S5074" t="s">
        <v>1332</v>
      </c>
      <c r="U5074" t="s">
        <v>1340</v>
      </c>
      <c r="V5074" t="s">
        <v>1341</v>
      </c>
      <c r="W5074" t="s">
        <v>1355</v>
      </c>
      <c r="AC5074" t="s">
        <v>1343</v>
      </c>
      <c r="AF5074" t="s">
        <v>1343</v>
      </c>
      <c r="AI5074">
        <v>27</v>
      </c>
      <c r="AJ5074">
        <v>660</v>
      </c>
      <c r="AL5074">
        <v>0</v>
      </c>
      <c r="AM5074" t="s">
        <v>1332</v>
      </c>
      <c r="AN5074">
        <v>0</v>
      </c>
      <c r="AO5074">
        <v>0</v>
      </c>
    </row>
    <row r="5075" spans="1:41" hidden="1" x14ac:dyDescent="0.3">
      <c r="A5075" t="s">
        <v>1384</v>
      </c>
      <c r="B5075" t="s">
        <v>1379</v>
      </c>
      <c r="C5075" t="s">
        <v>205</v>
      </c>
      <c r="D5075" t="s">
        <v>2962</v>
      </c>
      <c r="E5075">
        <v>2025945</v>
      </c>
      <c r="I5075" t="s">
        <v>1369</v>
      </c>
      <c r="J5075">
        <v>0</v>
      </c>
      <c r="K5075" t="s">
        <v>7805</v>
      </c>
      <c r="L5075">
        <v>46114</v>
      </c>
      <c r="N5075">
        <v>46157</v>
      </c>
      <c r="P5075" t="s">
        <v>1337</v>
      </c>
      <c r="Q5075" t="s">
        <v>7806</v>
      </c>
      <c r="R5075" t="s">
        <v>1781</v>
      </c>
      <c r="S5075" t="s">
        <v>1332</v>
      </c>
      <c r="U5075" t="s">
        <v>1340</v>
      </c>
      <c r="V5075" t="s">
        <v>1341</v>
      </c>
      <c r="W5075" t="s">
        <v>1355</v>
      </c>
      <c r="AC5075" t="s">
        <v>1343</v>
      </c>
      <c r="AF5075" t="s">
        <v>1343</v>
      </c>
      <c r="AI5075">
        <v>27</v>
      </c>
      <c r="AJ5075">
        <v>60</v>
      </c>
      <c r="AL5075">
        <v>0</v>
      </c>
      <c r="AM5075" t="s">
        <v>1332</v>
      </c>
      <c r="AN5075">
        <v>0</v>
      </c>
      <c r="AO5075">
        <v>0</v>
      </c>
    </row>
    <row r="5076" spans="1:41" hidden="1" x14ac:dyDescent="0.3">
      <c r="A5076" t="s">
        <v>1332</v>
      </c>
      <c r="B5076" t="s">
        <v>1379</v>
      </c>
      <c r="C5076" t="s">
        <v>205</v>
      </c>
      <c r="D5076" t="s">
        <v>1438</v>
      </c>
      <c r="E5076">
        <v>2025933</v>
      </c>
      <c r="I5076" t="s">
        <v>1335</v>
      </c>
      <c r="J5076">
        <v>200</v>
      </c>
      <c r="K5076" t="s">
        <v>1473</v>
      </c>
      <c r="L5076">
        <v>46009</v>
      </c>
      <c r="N5076">
        <v>46068</v>
      </c>
      <c r="P5076" t="s">
        <v>1337</v>
      </c>
      <c r="Q5076" t="s">
        <v>796</v>
      </c>
      <c r="R5076" t="s">
        <v>1339</v>
      </c>
      <c r="S5076" t="s">
        <v>1332</v>
      </c>
      <c r="U5076" t="s">
        <v>1340</v>
      </c>
      <c r="V5076" t="s">
        <v>1341</v>
      </c>
      <c r="W5076" t="s">
        <v>1339</v>
      </c>
      <c r="X5076">
        <v>46060</v>
      </c>
      <c r="Y5076" t="s">
        <v>1474</v>
      </c>
      <c r="AC5076" t="s">
        <v>1343</v>
      </c>
      <c r="AF5076" t="s">
        <v>1343</v>
      </c>
      <c r="AI5076" t="s">
        <v>1339</v>
      </c>
      <c r="AJ5076">
        <v>250</v>
      </c>
      <c r="AL5076">
        <v>0</v>
      </c>
      <c r="AM5076">
        <v>0</v>
      </c>
      <c r="AN5076">
        <v>0</v>
      </c>
      <c r="AO5076">
        <v>0</v>
      </c>
    </row>
    <row r="5077" spans="1:41" hidden="1" x14ac:dyDescent="0.3">
      <c r="A5077" t="s">
        <v>1332</v>
      </c>
      <c r="B5077" t="s">
        <v>1379</v>
      </c>
      <c r="C5077" t="s">
        <v>205</v>
      </c>
      <c r="D5077" t="s">
        <v>1755</v>
      </c>
      <c r="E5077">
        <v>2025329</v>
      </c>
      <c r="I5077" t="s">
        <v>1335</v>
      </c>
      <c r="J5077">
        <v>0</v>
      </c>
      <c r="K5077" t="s">
        <v>1473</v>
      </c>
      <c r="L5077">
        <v>46009</v>
      </c>
      <c r="N5077">
        <v>46068</v>
      </c>
      <c r="P5077" t="s">
        <v>1337</v>
      </c>
      <c r="Q5077" t="s">
        <v>796</v>
      </c>
      <c r="R5077" t="s">
        <v>1358</v>
      </c>
      <c r="S5077" t="s">
        <v>1332</v>
      </c>
      <c r="U5077" t="s">
        <v>1340</v>
      </c>
      <c r="V5077" t="s">
        <v>1341</v>
      </c>
      <c r="W5077" t="s">
        <v>1358</v>
      </c>
      <c r="AC5077" t="s">
        <v>1343</v>
      </c>
      <c r="AF5077" t="s">
        <v>1343</v>
      </c>
      <c r="AI5077" t="s">
        <v>1358</v>
      </c>
      <c r="AJ5077">
        <v>52</v>
      </c>
      <c r="AL5077">
        <v>0</v>
      </c>
      <c r="AM5077" t="s">
        <v>1332</v>
      </c>
      <c r="AN5077">
        <v>0</v>
      </c>
      <c r="AO5077">
        <v>0</v>
      </c>
    </row>
    <row r="5078" spans="1:41" hidden="1" x14ac:dyDescent="0.3">
      <c r="A5078" t="s">
        <v>1332</v>
      </c>
      <c r="B5078" t="s">
        <v>1332</v>
      </c>
      <c r="C5078" t="s">
        <v>205</v>
      </c>
      <c r="D5078" t="s">
        <v>2089</v>
      </c>
      <c r="E5078" t="s">
        <v>1332</v>
      </c>
      <c r="I5078" t="s">
        <v>1335</v>
      </c>
      <c r="J5078">
        <v>200</v>
      </c>
      <c r="K5078" t="s">
        <v>1473</v>
      </c>
      <c r="L5078">
        <v>46009</v>
      </c>
      <c r="N5078">
        <v>46052</v>
      </c>
      <c r="P5078" t="s">
        <v>1337</v>
      </c>
      <c r="Q5078" t="s">
        <v>796</v>
      </c>
      <c r="R5078" t="s">
        <v>1339</v>
      </c>
      <c r="S5078" t="s">
        <v>1332</v>
      </c>
      <c r="U5078" t="s">
        <v>1340</v>
      </c>
      <c r="V5078" t="s">
        <v>1341</v>
      </c>
      <c r="W5078" t="s">
        <v>1339</v>
      </c>
      <c r="X5078">
        <v>46045</v>
      </c>
      <c r="Y5078" t="s">
        <v>2090</v>
      </c>
      <c r="AC5078" t="s">
        <v>1343</v>
      </c>
      <c r="AF5078" t="s">
        <v>1343</v>
      </c>
      <c r="AI5078" t="s">
        <v>1339</v>
      </c>
      <c r="AJ5078" t="s">
        <v>1332</v>
      </c>
      <c r="AL5078">
        <v>0</v>
      </c>
      <c r="AM5078">
        <v>0</v>
      </c>
      <c r="AN5078">
        <v>0</v>
      </c>
      <c r="AO5078">
        <v>0</v>
      </c>
    </row>
    <row r="5079" spans="1:41" hidden="1" x14ac:dyDescent="0.3">
      <c r="A5079" t="s">
        <v>1332</v>
      </c>
      <c r="B5079" t="s">
        <v>1332</v>
      </c>
      <c r="C5079" t="s">
        <v>205</v>
      </c>
      <c r="D5079" t="s">
        <v>2091</v>
      </c>
      <c r="E5079">
        <v>2025339</v>
      </c>
      <c r="I5079" t="s">
        <v>1335</v>
      </c>
      <c r="J5079">
        <v>0</v>
      </c>
      <c r="K5079" t="s">
        <v>1473</v>
      </c>
      <c r="L5079">
        <v>46009</v>
      </c>
      <c r="N5079">
        <v>46068</v>
      </c>
      <c r="P5079" t="s">
        <v>1337</v>
      </c>
      <c r="Q5079" t="s">
        <v>796</v>
      </c>
      <c r="R5079" t="s">
        <v>1352</v>
      </c>
      <c r="S5079" t="s">
        <v>1332</v>
      </c>
      <c r="U5079" t="s">
        <v>1340</v>
      </c>
      <c r="V5079" t="s">
        <v>1341</v>
      </c>
      <c r="W5079" t="s">
        <v>1355</v>
      </c>
      <c r="AC5079" t="s">
        <v>1343</v>
      </c>
      <c r="AF5079" t="s">
        <v>1343</v>
      </c>
      <c r="AI5079" t="s">
        <v>1352</v>
      </c>
      <c r="AJ5079">
        <v>58</v>
      </c>
      <c r="AL5079">
        <v>0</v>
      </c>
      <c r="AM5079" t="s">
        <v>1332</v>
      </c>
      <c r="AN5079">
        <v>0</v>
      </c>
      <c r="AO5079">
        <v>0</v>
      </c>
    </row>
    <row r="5080" spans="1:41" hidden="1" x14ac:dyDescent="0.3">
      <c r="A5080" t="s">
        <v>1332</v>
      </c>
      <c r="B5080" t="s">
        <v>1332</v>
      </c>
      <c r="C5080" t="s">
        <v>205</v>
      </c>
      <c r="D5080" t="s">
        <v>2416</v>
      </c>
      <c r="E5080">
        <v>2025315</v>
      </c>
      <c r="I5080" t="s">
        <v>1335</v>
      </c>
      <c r="J5080">
        <v>200</v>
      </c>
      <c r="K5080" t="s">
        <v>1473</v>
      </c>
      <c r="L5080">
        <v>46009</v>
      </c>
      <c r="N5080">
        <v>46068</v>
      </c>
      <c r="P5080" t="s">
        <v>1337</v>
      </c>
      <c r="Q5080" t="s">
        <v>796</v>
      </c>
      <c r="R5080" t="s">
        <v>1352</v>
      </c>
      <c r="S5080" t="s">
        <v>1332</v>
      </c>
      <c r="U5080" t="s">
        <v>1340</v>
      </c>
      <c r="V5080" t="s">
        <v>1341</v>
      </c>
      <c r="W5080" t="s">
        <v>1355</v>
      </c>
      <c r="AC5080" t="s">
        <v>1343</v>
      </c>
      <c r="AF5080" t="s">
        <v>1343</v>
      </c>
      <c r="AI5080" t="s">
        <v>1352</v>
      </c>
      <c r="AJ5080">
        <v>265</v>
      </c>
      <c r="AL5080">
        <v>0</v>
      </c>
      <c r="AM5080" t="s">
        <v>1332</v>
      </c>
      <c r="AN5080">
        <v>0</v>
      </c>
      <c r="AO5080">
        <v>0</v>
      </c>
    </row>
    <row r="5081" spans="1:41" hidden="1" x14ac:dyDescent="0.3">
      <c r="A5081" t="s">
        <v>1332</v>
      </c>
      <c r="B5081" t="s">
        <v>1379</v>
      </c>
      <c r="C5081" t="s">
        <v>304</v>
      </c>
      <c r="D5081" t="s">
        <v>1438</v>
      </c>
      <c r="E5081">
        <v>2025933</v>
      </c>
      <c r="I5081" t="s">
        <v>1335</v>
      </c>
      <c r="J5081">
        <v>200</v>
      </c>
      <c r="K5081" t="s">
        <v>1473</v>
      </c>
      <c r="L5081">
        <v>46040</v>
      </c>
      <c r="N5081">
        <v>46091</v>
      </c>
      <c r="P5081" t="s">
        <v>1361</v>
      </c>
      <c r="Q5081" t="s">
        <v>796</v>
      </c>
      <c r="R5081" t="s">
        <v>1358</v>
      </c>
      <c r="S5081" t="s">
        <v>1374</v>
      </c>
      <c r="T5081" t="s">
        <v>3190</v>
      </c>
      <c r="U5081" t="s">
        <v>1340</v>
      </c>
      <c r="V5081" t="s">
        <v>1341</v>
      </c>
      <c r="W5081" t="s">
        <v>1454</v>
      </c>
      <c r="AC5081" t="s">
        <v>1343</v>
      </c>
      <c r="AF5081" t="s">
        <v>1343</v>
      </c>
      <c r="AI5081" t="s">
        <v>1352</v>
      </c>
      <c r="AJ5081">
        <v>250</v>
      </c>
      <c r="AL5081">
        <v>0</v>
      </c>
      <c r="AM5081" t="s">
        <v>1332</v>
      </c>
      <c r="AN5081">
        <v>0</v>
      </c>
      <c r="AO5081">
        <v>0</v>
      </c>
    </row>
    <row r="5082" spans="1:41" hidden="1" x14ac:dyDescent="0.3">
      <c r="A5082" t="s">
        <v>1332</v>
      </c>
      <c r="B5082" t="s">
        <v>1379</v>
      </c>
      <c r="C5082" t="s">
        <v>304</v>
      </c>
      <c r="D5082" t="s">
        <v>1755</v>
      </c>
      <c r="E5082">
        <v>2025329</v>
      </c>
      <c r="I5082" t="s">
        <v>1335</v>
      </c>
      <c r="J5082">
        <v>0</v>
      </c>
      <c r="K5082" t="s">
        <v>1473</v>
      </c>
      <c r="L5082">
        <v>46040</v>
      </c>
      <c r="N5082">
        <v>46091</v>
      </c>
      <c r="P5082" t="s">
        <v>1361</v>
      </c>
      <c r="Q5082" t="s">
        <v>796</v>
      </c>
      <c r="R5082" t="s">
        <v>1358</v>
      </c>
      <c r="S5082" t="s">
        <v>1374</v>
      </c>
      <c r="T5082" t="s">
        <v>3190</v>
      </c>
      <c r="U5082" t="s">
        <v>1340</v>
      </c>
      <c r="V5082" t="s">
        <v>1341</v>
      </c>
      <c r="W5082" t="s">
        <v>1454</v>
      </c>
      <c r="AC5082" t="s">
        <v>1343</v>
      </c>
      <c r="AF5082" t="s">
        <v>1343</v>
      </c>
      <c r="AI5082" t="s">
        <v>1352</v>
      </c>
      <c r="AJ5082">
        <v>52</v>
      </c>
      <c r="AL5082">
        <v>0</v>
      </c>
      <c r="AM5082" t="s">
        <v>1332</v>
      </c>
      <c r="AN5082">
        <v>0</v>
      </c>
      <c r="AO5082">
        <v>0</v>
      </c>
    </row>
    <row r="5083" spans="1:41" hidden="1" x14ac:dyDescent="0.3">
      <c r="A5083" t="s">
        <v>1332</v>
      </c>
      <c r="B5083" t="s">
        <v>1332</v>
      </c>
      <c r="C5083" t="s">
        <v>47</v>
      </c>
      <c r="D5083" t="s">
        <v>2962</v>
      </c>
      <c r="E5083">
        <v>2025945</v>
      </c>
      <c r="F5083" t="s">
        <v>6566</v>
      </c>
      <c r="G5083" t="s">
        <v>6567</v>
      </c>
      <c r="I5083" t="s">
        <v>1335</v>
      </c>
      <c r="J5083">
        <v>0</v>
      </c>
      <c r="K5083" t="s">
        <v>6568</v>
      </c>
      <c r="L5083">
        <v>46100</v>
      </c>
      <c r="N5083">
        <v>46152</v>
      </c>
      <c r="P5083" t="s">
        <v>1361</v>
      </c>
      <c r="Q5083" t="s">
        <v>6569</v>
      </c>
      <c r="R5083" t="s">
        <v>1781</v>
      </c>
      <c r="S5083" t="s">
        <v>1332</v>
      </c>
      <c r="U5083" t="s">
        <v>1537</v>
      </c>
      <c r="V5083" t="s">
        <v>1341</v>
      </c>
      <c r="W5083" t="s">
        <v>1355</v>
      </c>
      <c r="AC5083" t="s">
        <v>1343</v>
      </c>
      <c r="AF5083" t="s">
        <v>1343</v>
      </c>
      <c r="AI5083">
        <v>22</v>
      </c>
      <c r="AJ5083">
        <v>60</v>
      </c>
      <c r="AL5083">
        <v>0</v>
      </c>
      <c r="AM5083" t="s">
        <v>1332</v>
      </c>
      <c r="AN5083">
        <v>0</v>
      </c>
      <c r="AO5083">
        <v>0</v>
      </c>
    </row>
    <row r="5084" spans="1:41" hidden="1" x14ac:dyDescent="0.3">
      <c r="A5084" t="s">
        <v>1332</v>
      </c>
      <c r="B5084" t="s">
        <v>1332</v>
      </c>
      <c r="C5084" t="s">
        <v>205</v>
      </c>
      <c r="D5084" t="s">
        <v>2463</v>
      </c>
      <c r="E5084" t="s">
        <v>1332</v>
      </c>
      <c r="I5084" t="s">
        <v>1335</v>
      </c>
      <c r="J5084">
        <v>190</v>
      </c>
      <c r="K5084" t="s">
        <v>1073</v>
      </c>
      <c r="L5084">
        <v>46017</v>
      </c>
      <c r="N5084">
        <v>46052</v>
      </c>
      <c r="P5084" t="s">
        <v>1337</v>
      </c>
      <c r="Q5084" t="s">
        <v>1074</v>
      </c>
      <c r="R5084" t="s">
        <v>1358</v>
      </c>
      <c r="S5084" t="s">
        <v>1332</v>
      </c>
      <c r="U5084" t="s">
        <v>1340</v>
      </c>
      <c r="V5084" t="s">
        <v>1341</v>
      </c>
      <c r="W5084" t="s">
        <v>1358</v>
      </c>
      <c r="AC5084" t="s">
        <v>1343</v>
      </c>
      <c r="AF5084" t="s">
        <v>1343</v>
      </c>
      <c r="AI5084" t="s">
        <v>1358</v>
      </c>
      <c r="AJ5084" t="s">
        <v>1332</v>
      </c>
      <c r="AL5084">
        <v>0</v>
      </c>
      <c r="AM5084" t="s">
        <v>1332</v>
      </c>
      <c r="AN5084">
        <v>0</v>
      </c>
      <c r="AO5084">
        <v>0</v>
      </c>
    </row>
    <row r="5085" spans="1:41" hidden="1" x14ac:dyDescent="0.3">
      <c r="A5085" t="s">
        <v>1332</v>
      </c>
      <c r="B5085" t="s">
        <v>1332</v>
      </c>
      <c r="C5085" t="s">
        <v>205</v>
      </c>
      <c r="D5085" t="s">
        <v>2309</v>
      </c>
      <c r="E5085" t="s">
        <v>2310</v>
      </c>
      <c r="I5085" t="s">
        <v>1335</v>
      </c>
      <c r="J5085">
        <v>190</v>
      </c>
      <c r="K5085" t="s">
        <v>1073</v>
      </c>
      <c r="L5085">
        <v>46017</v>
      </c>
      <c r="N5085">
        <v>46068</v>
      </c>
      <c r="P5085" t="s">
        <v>1337</v>
      </c>
      <c r="Q5085" t="s">
        <v>1074</v>
      </c>
      <c r="R5085" t="s">
        <v>1352</v>
      </c>
      <c r="S5085" t="s">
        <v>1332</v>
      </c>
      <c r="U5085" t="s">
        <v>1340</v>
      </c>
      <c r="V5085" t="s">
        <v>1341</v>
      </c>
      <c r="W5085" t="s">
        <v>1355</v>
      </c>
      <c r="AC5085" t="s">
        <v>1343</v>
      </c>
      <c r="AF5085" t="s">
        <v>1343</v>
      </c>
      <c r="AI5085" t="s">
        <v>1352</v>
      </c>
      <c r="AJ5085">
        <v>190</v>
      </c>
      <c r="AL5085">
        <v>0</v>
      </c>
      <c r="AM5085" t="s">
        <v>1332</v>
      </c>
      <c r="AN5085">
        <v>0</v>
      </c>
      <c r="AO5085">
        <v>0</v>
      </c>
    </row>
    <row r="5086" spans="1:41" hidden="1" x14ac:dyDescent="0.3">
      <c r="A5086" t="s">
        <v>1332</v>
      </c>
      <c r="B5086" t="s">
        <v>1332</v>
      </c>
      <c r="C5086" t="s">
        <v>205</v>
      </c>
      <c r="D5086" t="s">
        <v>2814</v>
      </c>
      <c r="E5086" t="s">
        <v>2815</v>
      </c>
      <c r="I5086" t="s">
        <v>1335</v>
      </c>
      <c r="J5086">
        <v>190</v>
      </c>
      <c r="K5086" t="s">
        <v>1073</v>
      </c>
      <c r="L5086">
        <v>46042</v>
      </c>
      <c r="N5086">
        <v>46081</v>
      </c>
      <c r="P5086" t="s">
        <v>1337</v>
      </c>
      <c r="Q5086" t="s">
        <v>1074</v>
      </c>
      <c r="R5086" t="s">
        <v>1358</v>
      </c>
      <c r="S5086" t="s">
        <v>1332</v>
      </c>
      <c r="T5086" t="s">
        <v>3327</v>
      </c>
      <c r="U5086" t="s">
        <v>1340</v>
      </c>
      <c r="V5086" t="s">
        <v>1341</v>
      </c>
      <c r="W5086" t="s">
        <v>1358</v>
      </c>
      <c r="AC5086" t="s">
        <v>1343</v>
      </c>
      <c r="AF5086" t="s">
        <v>1343</v>
      </c>
      <c r="AI5086" t="s">
        <v>1358</v>
      </c>
      <c r="AJ5086">
        <v>262</v>
      </c>
      <c r="AL5086">
        <v>0</v>
      </c>
      <c r="AM5086" t="s">
        <v>1332</v>
      </c>
      <c r="AN5086">
        <v>0</v>
      </c>
      <c r="AO5086">
        <v>0</v>
      </c>
    </row>
    <row r="5087" spans="1:41" hidden="1" x14ac:dyDescent="0.3">
      <c r="A5087" t="s">
        <v>1332</v>
      </c>
      <c r="B5087" t="s">
        <v>1332</v>
      </c>
      <c r="C5087" t="s">
        <v>39</v>
      </c>
      <c r="D5087" t="s">
        <v>4307</v>
      </c>
      <c r="E5087">
        <v>2026006</v>
      </c>
      <c r="F5087" t="s">
        <v>4909</v>
      </c>
      <c r="G5087" t="s">
        <v>4910</v>
      </c>
      <c r="I5087" t="s">
        <v>1335</v>
      </c>
      <c r="J5087">
        <v>450</v>
      </c>
      <c r="K5087" t="s">
        <v>4911</v>
      </c>
      <c r="L5087">
        <v>46086</v>
      </c>
      <c r="N5087">
        <v>46132</v>
      </c>
      <c r="P5087" t="s">
        <v>1337</v>
      </c>
      <c r="Q5087" t="s">
        <v>4912</v>
      </c>
      <c r="R5087" t="s">
        <v>3490</v>
      </c>
      <c r="S5087" t="s">
        <v>1332</v>
      </c>
      <c r="U5087" t="s">
        <v>1340</v>
      </c>
      <c r="V5087" t="s">
        <v>1341</v>
      </c>
      <c r="W5087" t="s">
        <v>1355</v>
      </c>
      <c r="AC5087" t="s">
        <v>1343</v>
      </c>
      <c r="AF5087" t="s">
        <v>1343</v>
      </c>
      <c r="AI5087">
        <v>2</v>
      </c>
      <c r="AJ5087">
        <v>540</v>
      </c>
      <c r="AL5087">
        <v>0</v>
      </c>
      <c r="AM5087" t="s">
        <v>1332</v>
      </c>
      <c r="AN5087">
        <v>0</v>
      </c>
      <c r="AO5087">
        <v>0</v>
      </c>
    </row>
    <row r="5088" spans="1:41" hidden="1" x14ac:dyDescent="0.3">
      <c r="A5088" t="s">
        <v>1332</v>
      </c>
      <c r="B5088" t="s">
        <v>1332</v>
      </c>
      <c r="C5088" t="s">
        <v>39</v>
      </c>
      <c r="D5088" t="s">
        <v>3883</v>
      </c>
      <c r="E5088">
        <v>2026015</v>
      </c>
      <c r="F5088" t="s">
        <v>4909</v>
      </c>
      <c r="G5088" t="s">
        <v>4913</v>
      </c>
      <c r="I5088" t="s">
        <v>1335</v>
      </c>
      <c r="J5088">
        <v>450</v>
      </c>
      <c r="K5088" t="s">
        <v>4911</v>
      </c>
      <c r="L5088">
        <v>46086</v>
      </c>
      <c r="N5088">
        <v>46122</v>
      </c>
      <c r="P5088" t="s">
        <v>1337</v>
      </c>
      <c r="Q5088" t="s">
        <v>4912</v>
      </c>
      <c r="R5088" t="s">
        <v>1352</v>
      </c>
      <c r="S5088" t="s">
        <v>1332</v>
      </c>
      <c r="U5088" t="s">
        <v>1340</v>
      </c>
      <c r="V5088" t="s">
        <v>1341</v>
      </c>
      <c r="W5088" t="s">
        <v>1355</v>
      </c>
      <c r="AC5088" t="s">
        <v>1343</v>
      </c>
      <c r="AF5088" t="s">
        <v>1343</v>
      </c>
      <c r="AI5088" t="s">
        <v>1352</v>
      </c>
      <c r="AJ5088">
        <v>515</v>
      </c>
      <c r="AL5088">
        <v>0</v>
      </c>
      <c r="AM5088" t="s">
        <v>1332</v>
      </c>
      <c r="AN5088">
        <v>0</v>
      </c>
      <c r="AO5088">
        <v>0</v>
      </c>
    </row>
    <row r="5089" spans="1:41" hidden="1" x14ac:dyDescent="0.3">
      <c r="A5089" t="s">
        <v>1332</v>
      </c>
      <c r="B5089" t="s">
        <v>1332</v>
      </c>
      <c r="C5089" t="s">
        <v>39</v>
      </c>
      <c r="D5089" t="s">
        <v>4351</v>
      </c>
      <c r="E5089">
        <v>2026001</v>
      </c>
      <c r="F5089" t="s">
        <v>4914</v>
      </c>
      <c r="G5089" t="s">
        <v>4915</v>
      </c>
      <c r="I5089" t="s">
        <v>1335</v>
      </c>
      <c r="J5089">
        <v>450</v>
      </c>
      <c r="K5089" t="s">
        <v>4911</v>
      </c>
      <c r="L5089">
        <v>46086</v>
      </c>
      <c r="N5089">
        <v>46122</v>
      </c>
      <c r="P5089" t="s">
        <v>1337</v>
      </c>
      <c r="Q5089" t="s">
        <v>4912</v>
      </c>
      <c r="R5089" t="s">
        <v>1339</v>
      </c>
      <c r="S5089" t="s">
        <v>1332</v>
      </c>
      <c r="U5089" t="s">
        <v>1340</v>
      </c>
      <c r="V5089" t="s">
        <v>1341</v>
      </c>
      <c r="W5089" t="s">
        <v>1339</v>
      </c>
      <c r="X5089">
        <v>46117</v>
      </c>
      <c r="Y5089" t="s">
        <v>4916</v>
      </c>
      <c r="Z5089">
        <v>170</v>
      </c>
      <c r="AA5089">
        <v>36</v>
      </c>
      <c r="AB5089">
        <v>9</v>
      </c>
      <c r="AC5089" t="s">
        <v>1343</v>
      </c>
      <c r="AF5089" t="s">
        <v>1343</v>
      </c>
      <c r="AI5089" t="s">
        <v>1339</v>
      </c>
      <c r="AJ5089">
        <v>495</v>
      </c>
      <c r="AL5089">
        <v>170</v>
      </c>
      <c r="AM5089">
        <v>170</v>
      </c>
      <c r="AN5089">
        <v>0.21176470588235299</v>
      </c>
      <c r="AO5089">
        <v>2.9117647058823501</v>
      </c>
    </row>
    <row r="5090" spans="1:41" hidden="1" x14ac:dyDescent="0.3">
      <c r="A5090" t="s">
        <v>1332</v>
      </c>
      <c r="B5090" t="s">
        <v>1332</v>
      </c>
      <c r="C5090" t="s">
        <v>39</v>
      </c>
      <c r="D5090" t="s">
        <v>2091</v>
      </c>
      <c r="E5090">
        <v>2025339</v>
      </c>
      <c r="F5090" t="s">
        <v>4914</v>
      </c>
      <c r="I5090" t="s">
        <v>1335</v>
      </c>
      <c r="J5090">
        <v>0</v>
      </c>
      <c r="K5090" t="s">
        <v>4911</v>
      </c>
      <c r="L5090">
        <v>46086</v>
      </c>
      <c r="N5090">
        <v>46122</v>
      </c>
      <c r="P5090" t="s">
        <v>1337</v>
      </c>
      <c r="Q5090" t="s">
        <v>4912</v>
      </c>
      <c r="R5090" t="s">
        <v>1339</v>
      </c>
      <c r="S5090" t="s">
        <v>1332</v>
      </c>
      <c r="U5090" t="s">
        <v>1340</v>
      </c>
      <c r="V5090" t="s">
        <v>1341</v>
      </c>
      <c r="W5090" t="s">
        <v>1339</v>
      </c>
      <c r="X5090">
        <v>46117</v>
      </c>
      <c r="Y5090" t="s">
        <v>4916</v>
      </c>
      <c r="Z5090">
        <v>170</v>
      </c>
      <c r="AA5090">
        <v>36</v>
      </c>
      <c r="AB5090">
        <v>9</v>
      </c>
      <c r="AC5090" t="s">
        <v>1343</v>
      </c>
      <c r="AF5090" t="s">
        <v>1343</v>
      </c>
      <c r="AI5090" t="s">
        <v>1339</v>
      </c>
      <c r="AJ5090">
        <v>58</v>
      </c>
      <c r="AL5090" t="s">
        <v>1332</v>
      </c>
      <c r="AM5090" t="s">
        <v>1332</v>
      </c>
      <c r="AN5090">
        <v>0.21176470588235299</v>
      </c>
      <c r="AO5090">
        <v>0</v>
      </c>
    </row>
    <row r="5091" spans="1:41" hidden="1" x14ac:dyDescent="0.3">
      <c r="A5091" t="s">
        <v>1332</v>
      </c>
      <c r="B5091" t="s">
        <v>1332</v>
      </c>
      <c r="C5091" t="s">
        <v>1371</v>
      </c>
      <c r="D5091" t="s">
        <v>2519</v>
      </c>
      <c r="E5091">
        <v>2025317</v>
      </c>
      <c r="F5091" t="s">
        <v>6492</v>
      </c>
      <c r="G5091" t="s">
        <v>6493</v>
      </c>
      <c r="I5091" t="s">
        <v>1335</v>
      </c>
      <c r="J5091">
        <v>350</v>
      </c>
      <c r="K5091" t="s">
        <v>4911</v>
      </c>
      <c r="L5091">
        <v>46100</v>
      </c>
      <c r="N5091">
        <v>46152</v>
      </c>
      <c r="P5091" t="s">
        <v>1420</v>
      </c>
      <c r="Q5091" t="s">
        <v>4912</v>
      </c>
      <c r="R5091" t="s">
        <v>1339</v>
      </c>
      <c r="S5091" t="s">
        <v>1332</v>
      </c>
      <c r="U5091" t="s">
        <v>1340</v>
      </c>
      <c r="V5091" t="s">
        <v>1341</v>
      </c>
      <c r="W5091" t="s">
        <v>1339</v>
      </c>
      <c r="X5091">
        <v>46123</v>
      </c>
      <c r="Y5091" t="s">
        <v>6494</v>
      </c>
      <c r="Z5091">
        <v>124</v>
      </c>
      <c r="AA5091">
        <v>33</v>
      </c>
      <c r="AB5091">
        <v>5</v>
      </c>
      <c r="AC5091" t="s">
        <v>1343</v>
      </c>
      <c r="AF5091" t="s">
        <v>1343</v>
      </c>
      <c r="AI5091" t="s">
        <v>1339</v>
      </c>
      <c r="AJ5091">
        <v>400</v>
      </c>
      <c r="AL5091">
        <v>124</v>
      </c>
      <c r="AM5091">
        <v>124</v>
      </c>
      <c r="AN5091">
        <v>0.266129032258065</v>
      </c>
      <c r="AO5091">
        <v>3.2258064516128999</v>
      </c>
    </row>
    <row r="5092" spans="1:41" hidden="1" x14ac:dyDescent="0.3">
      <c r="A5092" t="s">
        <v>1332</v>
      </c>
      <c r="B5092" t="s">
        <v>1332</v>
      </c>
      <c r="C5092" t="s">
        <v>1371</v>
      </c>
      <c r="D5092" t="s">
        <v>1755</v>
      </c>
      <c r="E5092">
        <v>2025329</v>
      </c>
      <c r="F5092" t="s">
        <v>6492</v>
      </c>
      <c r="I5092" t="s">
        <v>1335</v>
      </c>
      <c r="J5092">
        <v>350</v>
      </c>
      <c r="K5092" t="s">
        <v>4911</v>
      </c>
      <c r="L5092">
        <v>46100</v>
      </c>
      <c r="N5092">
        <v>46152</v>
      </c>
      <c r="P5092" t="s">
        <v>1420</v>
      </c>
      <c r="Q5092" t="s">
        <v>4912</v>
      </c>
      <c r="R5092" t="s">
        <v>1339</v>
      </c>
      <c r="S5092" t="s">
        <v>1332</v>
      </c>
      <c r="U5092" t="s">
        <v>1340</v>
      </c>
      <c r="V5092" t="s">
        <v>1341</v>
      </c>
      <c r="W5092" t="s">
        <v>1339</v>
      </c>
      <c r="X5092">
        <v>46123</v>
      </c>
      <c r="Y5092" t="s">
        <v>6494</v>
      </c>
      <c r="AC5092" t="s">
        <v>1343</v>
      </c>
      <c r="AF5092" t="s">
        <v>1343</v>
      </c>
      <c r="AI5092" t="s">
        <v>1339</v>
      </c>
      <c r="AJ5092">
        <v>402</v>
      </c>
      <c r="AL5092" t="s">
        <v>1332</v>
      </c>
      <c r="AM5092" t="s">
        <v>1332</v>
      </c>
      <c r="AN5092">
        <v>0</v>
      </c>
      <c r="AO5092">
        <v>0</v>
      </c>
    </row>
    <row r="5093" spans="1:41" hidden="1" x14ac:dyDescent="0.3">
      <c r="A5093" t="s">
        <v>1332</v>
      </c>
      <c r="B5093" t="s">
        <v>1332</v>
      </c>
      <c r="C5093" t="s">
        <v>47</v>
      </c>
      <c r="D5093" t="s">
        <v>6419</v>
      </c>
      <c r="E5093">
        <v>2026053</v>
      </c>
      <c r="F5093" t="s">
        <v>6492</v>
      </c>
      <c r="I5093" t="s">
        <v>1335</v>
      </c>
      <c r="J5093">
        <v>450</v>
      </c>
      <c r="K5093" t="s">
        <v>4911</v>
      </c>
      <c r="L5093">
        <v>46101</v>
      </c>
      <c r="N5093">
        <v>46152</v>
      </c>
      <c r="P5093" t="s">
        <v>1420</v>
      </c>
      <c r="Q5093" t="s">
        <v>4912</v>
      </c>
      <c r="R5093" t="s">
        <v>1781</v>
      </c>
      <c r="S5093" t="s">
        <v>1332</v>
      </c>
      <c r="U5093" t="s">
        <v>1340</v>
      </c>
      <c r="V5093" t="s">
        <v>1341</v>
      </c>
      <c r="W5093" t="s">
        <v>1355</v>
      </c>
      <c r="AC5093" t="s">
        <v>1343</v>
      </c>
      <c r="AF5093" t="s">
        <v>1343</v>
      </c>
      <c r="AI5093">
        <v>22</v>
      </c>
      <c r="AJ5093">
        <v>450</v>
      </c>
      <c r="AL5093">
        <v>0</v>
      </c>
      <c r="AM5093" t="s">
        <v>1332</v>
      </c>
      <c r="AN5093">
        <v>0</v>
      </c>
      <c r="AO5093">
        <v>0</v>
      </c>
    </row>
    <row r="5094" spans="1:41" hidden="1" x14ac:dyDescent="0.3">
      <c r="A5094" t="s">
        <v>1332</v>
      </c>
      <c r="B5094" t="s">
        <v>1379</v>
      </c>
      <c r="C5094" t="s">
        <v>47</v>
      </c>
      <c r="D5094" t="s">
        <v>6423</v>
      </c>
      <c r="E5094" t="s">
        <v>6424</v>
      </c>
      <c r="F5094" t="s">
        <v>6492</v>
      </c>
      <c r="I5094" t="s">
        <v>1335</v>
      </c>
      <c r="J5094">
        <v>0</v>
      </c>
      <c r="K5094" t="s">
        <v>4911</v>
      </c>
      <c r="L5094">
        <v>46101</v>
      </c>
      <c r="N5094">
        <v>46152</v>
      </c>
      <c r="P5094" t="s">
        <v>1420</v>
      </c>
      <c r="Q5094" t="s">
        <v>4912</v>
      </c>
      <c r="R5094" t="s">
        <v>1781</v>
      </c>
      <c r="S5094" t="s">
        <v>1332</v>
      </c>
      <c r="U5094" t="s">
        <v>1340</v>
      </c>
      <c r="V5094" t="s">
        <v>1341</v>
      </c>
      <c r="W5094" t="s">
        <v>1355</v>
      </c>
      <c r="AC5094" t="s">
        <v>1343</v>
      </c>
      <c r="AF5094" t="s">
        <v>1343</v>
      </c>
      <c r="AI5094">
        <v>22</v>
      </c>
      <c r="AJ5094">
        <v>30</v>
      </c>
      <c r="AL5094">
        <v>0</v>
      </c>
      <c r="AM5094" t="s">
        <v>1332</v>
      </c>
      <c r="AN5094">
        <v>0</v>
      </c>
      <c r="AO5094">
        <v>0</v>
      </c>
    </row>
    <row r="5095" spans="1:41" x14ac:dyDescent="0.3">
      <c r="A5095" t="s">
        <v>1332</v>
      </c>
      <c r="B5095" t="s">
        <v>1379</v>
      </c>
      <c r="C5095" t="s">
        <v>1380</v>
      </c>
      <c r="D5095" t="s">
        <v>1887</v>
      </c>
      <c r="E5095" t="s">
        <v>1332</v>
      </c>
      <c r="I5095" t="s">
        <v>1335</v>
      </c>
      <c r="J5095">
        <v>100</v>
      </c>
      <c r="K5095" t="s">
        <v>2439</v>
      </c>
      <c r="L5095" s="42">
        <v>46014</v>
      </c>
      <c r="N5095">
        <v>46052</v>
      </c>
      <c r="P5095" t="s">
        <v>1337</v>
      </c>
      <c r="Q5095" t="s">
        <v>2440</v>
      </c>
      <c r="R5095" t="s">
        <v>1358</v>
      </c>
      <c r="S5095" t="s">
        <v>1332</v>
      </c>
      <c r="T5095" t="s">
        <v>1619</v>
      </c>
      <c r="U5095" t="s">
        <v>1340</v>
      </c>
      <c r="V5095" t="s">
        <v>1341</v>
      </c>
      <c r="W5095" t="s">
        <v>1358</v>
      </c>
      <c r="AC5095" t="s">
        <v>1343</v>
      </c>
      <c r="AF5095" t="s">
        <v>1343</v>
      </c>
      <c r="AI5095" t="s">
        <v>1358</v>
      </c>
      <c r="AJ5095" t="s">
        <v>1332</v>
      </c>
      <c r="AL5095">
        <v>0</v>
      </c>
      <c r="AM5095" t="s">
        <v>1332</v>
      </c>
      <c r="AN5095">
        <v>0</v>
      </c>
      <c r="AO5095">
        <v>0</v>
      </c>
    </row>
    <row r="5096" spans="1:41" x14ac:dyDescent="0.3">
      <c r="A5096" t="s">
        <v>1332</v>
      </c>
      <c r="B5096" t="s">
        <v>1332</v>
      </c>
      <c r="C5096" t="s">
        <v>1380</v>
      </c>
      <c r="D5096" t="s">
        <v>1890</v>
      </c>
      <c r="E5096" t="s">
        <v>1332</v>
      </c>
      <c r="I5096" t="s">
        <v>1335</v>
      </c>
      <c r="J5096">
        <v>150</v>
      </c>
      <c r="K5096" t="s">
        <v>2442</v>
      </c>
      <c r="L5096" s="42">
        <v>46014</v>
      </c>
      <c r="N5096">
        <v>46052</v>
      </c>
      <c r="P5096" t="s">
        <v>1361</v>
      </c>
      <c r="Q5096" t="s">
        <v>2443</v>
      </c>
      <c r="R5096" t="s">
        <v>1358</v>
      </c>
      <c r="S5096" t="s">
        <v>1332</v>
      </c>
      <c r="T5096" t="s">
        <v>1408</v>
      </c>
      <c r="U5096" t="s">
        <v>1340</v>
      </c>
      <c r="V5096" t="s">
        <v>1341</v>
      </c>
      <c r="W5096" t="s">
        <v>1358</v>
      </c>
      <c r="AC5096" t="s">
        <v>1343</v>
      </c>
      <c r="AF5096" t="s">
        <v>1343</v>
      </c>
      <c r="AI5096" t="s">
        <v>1358</v>
      </c>
      <c r="AJ5096" t="s">
        <v>1332</v>
      </c>
      <c r="AL5096">
        <v>0</v>
      </c>
      <c r="AM5096" t="s">
        <v>1332</v>
      </c>
      <c r="AN5096">
        <v>0</v>
      </c>
      <c r="AO5096">
        <v>0</v>
      </c>
    </row>
    <row r="5097" spans="1:41" x14ac:dyDescent="0.3">
      <c r="A5097" t="s">
        <v>1332</v>
      </c>
      <c r="B5097" t="s">
        <v>1332</v>
      </c>
      <c r="C5097" t="s">
        <v>1380</v>
      </c>
      <c r="D5097" t="s">
        <v>1438</v>
      </c>
      <c r="E5097">
        <v>2025933</v>
      </c>
      <c r="I5097" t="s">
        <v>1335</v>
      </c>
      <c r="J5097">
        <v>100</v>
      </c>
      <c r="K5097" t="s">
        <v>1529</v>
      </c>
      <c r="L5097" s="42">
        <v>46013</v>
      </c>
      <c r="N5097">
        <v>46053</v>
      </c>
      <c r="P5097" t="s">
        <v>1361</v>
      </c>
      <c r="Q5097" t="s">
        <v>1530</v>
      </c>
      <c r="R5097" t="s">
        <v>1358</v>
      </c>
      <c r="S5097" t="s">
        <v>1332</v>
      </c>
      <c r="T5097" t="s">
        <v>1531</v>
      </c>
      <c r="U5097" t="s">
        <v>1340</v>
      </c>
      <c r="V5097" t="s">
        <v>1341</v>
      </c>
      <c r="W5097" t="s">
        <v>1358</v>
      </c>
      <c r="AC5097" t="s">
        <v>1343</v>
      </c>
      <c r="AF5097" t="s">
        <v>1343</v>
      </c>
      <c r="AI5097" t="s">
        <v>1358</v>
      </c>
      <c r="AJ5097">
        <v>150</v>
      </c>
      <c r="AL5097">
        <v>0</v>
      </c>
      <c r="AM5097" t="s">
        <v>1332</v>
      </c>
      <c r="AN5097">
        <v>0</v>
      </c>
      <c r="AO5097">
        <v>0</v>
      </c>
    </row>
    <row r="5098" spans="1:41" x14ac:dyDescent="0.3">
      <c r="A5098" t="s">
        <v>1332</v>
      </c>
      <c r="B5098" t="s">
        <v>1332</v>
      </c>
      <c r="C5098" t="s">
        <v>1380</v>
      </c>
      <c r="D5098" t="s">
        <v>1755</v>
      </c>
      <c r="E5098">
        <v>2025329</v>
      </c>
      <c r="I5098" t="s">
        <v>1335</v>
      </c>
      <c r="J5098">
        <v>0</v>
      </c>
      <c r="K5098" t="s">
        <v>1529</v>
      </c>
      <c r="L5098" s="42">
        <v>46013</v>
      </c>
      <c r="N5098">
        <v>46053</v>
      </c>
      <c r="P5098" t="s">
        <v>1361</v>
      </c>
      <c r="Q5098" t="s">
        <v>1530</v>
      </c>
      <c r="R5098" t="s">
        <v>1358</v>
      </c>
      <c r="S5098" t="s">
        <v>1332</v>
      </c>
      <c r="T5098" t="s">
        <v>1531</v>
      </c>
      <c r="U5098" t="s">
        <v>1340</v>
      </c>
      <c r="V5098" t="s">
        <v>1341</v>
      </c>
      <c r="W5098" t="s">
        <v>1358</v>
      </c>
      <c r="AC5098" t="s">
        <v>1343</v>
      </c>
      <c r="AF5098" t="s">
        <v>1343</v>
      </c>
      <c r="AI5098" t="s">
        <v>1358</v>
      </c>
      <c r="AJ5098">
        <v>52</v>
      </c>
      <c r="AL5098">
        <v>0</v>
      </c>
      <c r="AM5098" t="s">
        <v>1332</v>
      </c>
      <c r="AN5098">
        <v>0</v>
      </c>
      <c r="AO5098">
        <v>0</v>
      </c>
    </row>
    <row r="5099" spans="1:41" x14ac:dyDescent="0.3">
      <c r="A5099" t="s">
        <v>1332</v>
      </c>
      <c r="B5099" t="s">
        <v>1379</v>
      </c>
      <c r="C5099" t="s">
        <v>1380</v>
      </c>
      <c r="D5099" t="s">
        <v>2416</v>
      </c>
      <c r="E5099">
        <v>2025315</v>
      </c>
      <c r="I5099" t="s">
        <v>1335</v>
      </c>
      <c r="J5099">
        <v>700</v>
      </c>
      <c r="K5099" t="s">
        <v>2103</v>
      </c>
      <c r="L5099" s="42">
        <v>46013</v>
      </c>
      <c r="N5099">
        <v>46053</v>
      </c>
      <c r="P5099" t="s">
        <v>1337</v>
      </c>
      <c r="Q5099" t="s">
        <v>2104</v>
      </c>
      <c r="R5099" t="s">
        <v>1358</v>
      </c>
      <c r="S5099" t="s">
        <v>1332</v>
      </c>
      <c r="T5099" t="s">
        <v>1619</v>
      </c>
      <c r="U5099" t="s">
        <v>1340</v>
      </c>
      <c r="V5099" t="s">
        <v>1341</v>
      </c>
      <c r="W5099" t="s">
        <v>1358</v>
      </c>
      <c r="AC5099" t="s">
        <v>1343</v>
      </c>
      <c r="AF5099" t="s">
        <v>1343</v>
      </c>
      <c r="AI5099" t="s">
        <v>1358</v>
      </c>
      <c r="AJ5099">
        <v>765</v>
      </c>
      <c r="AL5099">
        <v>0</v>
      </c>
      <c r="AM5099" t="s">
        <v>1332</v>
      </c>
      <c r="AN5099">
        <v>0</v>
      </c>
      <c r="AO5099">
        <v>0</v>
      </c>
    </row>
    <row r="5100" spans="1:41" hidden="1" x14ac:dyDescent="0.3">
      <c r="A5100" t="s">
        <v>1332</v>
      </c>
      <c r="B5100" t="s">
        <v>1332</v>
      </c>
      <c r="C5100" t="s">
        <v>304</v>
      </c>
      <c r="D5100" t="s">
        <v>2962</v>
      </c>
      <c r="E5100">
        <v>2025945</v>
      </c>
      <c r="I5100" t="s">
        <v>1369</v>
      </c>
      <c r="J5100">
        <v>0</v>
      </c>
      <c r="K5100" t="s">
        <v>8430</v>
      </c>
      <c r="L5100">
        <v>46122</v>
      </c>
      <c r="N5100">
        <v>46157</v>
      </c>
      <c r="P5100" t="s">
        <v>1337</v>
      </c>
      <c r="Q5100" t="s">
        <v>8429</v>
      </c>
      <c r="R5100" t="s">
        <v>1781</v>
      </c>
      <c r="S5100" t="s">
        <v>1332</v>
      </c>
      <c r="U5100" t="s">
        <v>1340</v>
      </c>
      <c r="V5100" t="s">
        <v>1341</v>
      </c>
      <c r="W5100" t="s">
        <v>1355</v>
      </c>
      <c r="AC5100" t="s">
        <v>1343</v>
      </c>
      <c r="AF5100" t="s">
        <v>1343</v>
      </c>
      <c r="AI5100">
        <v>27</v>
      </c>
      <c r="AJ5100">
        <v>60</v>
      </c>
      <c r="AL5100">
        <v>0</v>
      </c>
      <c r="AM5100" t="s">
        <v>1332</v>
      </c>
      <c r="AN5100">
        <v>0</v>
      </c>
      <c r="AO5100">
        <v>0</v>
      </c>
    </row>
    <row r="5101" spans="1:41" hidden="1" x14ac:dyDescent="0.3">
      <c r="A5101" t="s">
        <v>1332</v>
      </c>
      <c r="B5101" t="s">
        <v>1379</v>
      </c>
      <c r="C5101" t="s">
        <v>304</v>
      </c>
      <c r="D5101" t="s">
        <v>3708</v>
      </c>
      <c r="E5101">
        <v>2025322</v>
      </c>
      <c r="I5101" t="s">
        <v>1369</v>
      </c>
      <c r="J5101">
        <v>0</v>
      </c>
      <c r="K5101" t="s">
        <v>8430</v>
      </c>
      <c r="L5101">
        <v>46122</v>
      </c>
      <c r="N5101">
        <v>46157</v>
      </c>
      <c r="P5101" t="s">
        <v>1337</v>
      </c>
      <c r="Q5101" t="s">
        <v>8429</v>
      </c>
      <c r="R5101" t="s">
        <v>1781</v>
      </c>
      <c r="S5101" t="s">
        <v>1332</v>
      </c>
      <c r="U5101" t="s">
        <v>1340</v>
      </c>
      <c r="V5101" t="s">
        <v>1341</v>
      </c>
      <c r="W5101" t="s">
        <v>1355</v>
      </c>
      <c r="AC5101" t="s">
        <v>1343</v>
      </c>
      <c r="AF5101" t="s">
        <v>1343</v>
      </c>
      <c r="AI5101">
        <v>27</v>
      </c>
      <c r="AJ5101">
        <v>90</v>
      </c>
      <c r="AL5101">
        <v>0</v>
      </c>
      <c r="AM5101" t="s">
        <v>1332</v>
      </c>
      <c r="AN5101">
        <v>0</v>
      </c>
      <c r="AO5101">
        <v>0</v>
      </c>
    </row>
    <row r="5102" spans="1:41" hidden="1" x14ac:dyDescent="0.3">
      <c r="A5102" t="s">
        <v>1332</v>
      </c>
      <c r="B5102" t="s">
        <v>1379</v>
      </c>
      <c r="C5102" t="s">
        <v>304</v>
      </c>
      <c r="D5102" t="s">
        <v>3882</v>
      </c>
      <c r="E5102">
        <v>2025322</v>
      </c>
      <c r="I5102" t="s">
        <v>1369</v>
      </c>
      <c r="J5102">
        <v>0</v>
      </c>
      <c r="K5102" t="s">
        <v>8430</v>
      </c>
      <c r="L5102">
        <v>46122</v>
      </c>
      <c r="N5102">
        <v>46157</v>
      </c>
      <c r="P5102" t="s">
        <v>1337</v>
      </c>
      <c r="Q5102" t="s">
        <v>8429</v>
      </c>
      <c r="R5102" t="s">
        <v>1781</v>
      </c>
      <c r="S5102" t="s">
        <v>1332</v>
      </c>
      <c r="U5102" t="s">
        <v>1340</v>
      </c>
      <c r="V5102" t="s">
        <v>1341</v>
      </c>
      <c r="W5102" t="s">
        <v>1355</v>
      </c>
      <c r="AC5102" t="s">
        <v>1343</v>
      </c>
      <c r="AF5102" t="s">
        <v>1343</v>
      </c>
      <c r="AI5102">
        <v>27</v>
      </c>
      <c r="AJ5102">
        <v>90</v>
      </c>
      <c r="AL5102">
        <v>0</v>
      </c>
      <c r="AM5102" t="s">
        <v>1332</v>
      </c>
      <c r="AN5102">
        <v>0</v>
      </c>
      <c r="AO5102">
        <v>0</v>
      </c>
    </row>
    <row r="5103" spans="1:41" hidden="1" x14ac:dyDescent="0.3">
      <c r="A5103" t="s">
        <v>1332</v>
      </c>
      <c r="B5103" t="s">
        <v>1332</v>
      </c>
      <c r="C5103" t="s">
        <v>304</v>
      </c>
      <c r="D5103" t="s">
        <v>1333</v>
      </c>
      <c r="E5103" t="s">
        <v>1334</v>
      </c>
      <c r="I5103" t="s">
        <v>1369</v>
      </c>
      <c r="J5103">
        <v>0</v>
      </c>
      <c r="K5103" t="s">
        <v>1370</v>
      </c>
      <c r="L5103">
        <v>46008</v>
      </c>
      <c r="N5103">
        <v>46073</v>
      </c>
      <c r="P5103" t="s">
        <v>1361</v>
      </c>
      <c r="Q5103" t="s">
        <v>1368</v>
      </c>
      <c r="R5103" t="s">
        <v>1352</v>
      </c>
      <c r="S5103" t="s">
        <v>1332</v>
      </c>
      <c r="U5103" t="s">
        <v>1340</v>
      </c>
      <c r="V5103" t="s">
        <v>1341</v>
      </c>
      <c r="W5103" t="s">
        <v>1355</v>
      </c>
      <c r="AC5103" t="s">
        <v>1343</v>
      </c>
      <c r="AF5103" t="s">
        <v>1343</v>
      </c>
      <c r="AI5103" t="s">
        <v>1352</v>
      </c>
      <c r="AJ5103">
        <v>78</v>
      </c>
      <c r="AL5103">
        <v>0</v>
      </c>
      <c r="AM5103" t="s">
        <v>1332</v>
      </c>
      <c r="AN5103">
        <v>0</v>
      </c>
      <c r="AO5103">
        <v>0</v>
      </c>
    </row>
    <row r="5104" spans="1:41" hidden="1" x14ac:dyDescent="0.3">
      <c r="A5104" t="s">
        <v>1332</v>
      </c>
      <c r="B5104" t="s">
        <v>1332</v>
      </c>
      <c r="C5104" t="s">
        <v>39</v>
      </c>
      <c r="D5104" t="s">
        <v>2387</v>
      </c>
      <c r="E5104" t="s">
        <v>1332</v>
      </c>
      <c r="I5104" t="s">
        <v>1369</v>
      </c>
      <c r="J5104">
        <v>0</v>
      </c>
      <c r="K5104" t="s">
        <v>1370</v>
      </c>
      <c r="L5104">
        <v>45999</v>
      </c>
      <c r="N5104">
        <v>46052</v>
      </c>
      <c r="P5104" t="s">
        <v>1361</v>
      </c>
      <c r="Q5104" t="s">
        <v>1368</v>
      </c>
      <c r="R5104" t="s">
        <v>1358</v>
      </c>
      <c r="S5104" t="s">
        <v>1332</v>
      </c>
      <c r="U5104" t="s">
        <v>1340</v>
      </c>
      <c r="V5104" t="s">
        <v>1341</v>
      </c>
      <c r="W5104" t="s">
        <v>1358</v>
      </c>
      <c r="AC5104" t="s">
        <v>1343</v>
      </c>
      <c r="AF5104" t="s">
        <v>1343</v>
      </c>
      <c r="AI5104" t="s">
        <v>1358</v>
      </c>
      <c r="AJ5104" t="s">
        <v>1332</v>
      </c>
      <c r="AL5104">
        <v>0</v>
      </c>
      <c r="AM5104" t="s">
        <v>1332</v>
      </c>
      <c r="AN5104">
        <v>0</v>
      </c>
      <c r="AO5104">
        <v>0</v>
      </c>
    </row>
    <row r="5105" spans="1:41" hidden="1" x14ac:dyDescent="0.3">
      <c r="A5105" t="s">
        <v>1332</v>
      </c>
      <c r="B5105" t="s">
        <v>1379</v>
      </c>
      <c r="C5105" t="s">
        <v>205</v>
      </c>
      <c r="D5105" t="s">
        <v>5409</v>
      </c>
      <c r="E5105" t="s">
        <v>5410</v>
      </c>
      <c r="F5105" t="s">
        <v>6405</v>
      </c>
      <c r="G5105" t="s">
        <v>4636</v>
      </c>
      <c r="I5105" t="s">
        <v>1335</v>
      </c>
      <c r="J5105">
        <v>300</v>
      </c>
      <c r="K5105" t="s">
        <v>6406</v>
      </c>
      <c r="L5105">
        <v>46099</v>
      </c>
      <c r="N5105">
        <v>46142</v>
      </c>
      <c r="P5105" t="s">
        <v>1337</v>
      </c>
      <c r="Q5105" t="s">
        <v>6407</v>
      </c>
      <c r="R5105" t="s">
        <v>1781</v>
      </c>
      <c r="S5105" t="s">
        <v>1332</v>
      </c>
      <c r="U5105" t="s">
        <v>1340</v>
      </c>
      <c r="V5105" t="s">
        <v>1341</v>
      </c>
      <c r="W5105" t="s">
        <v>1355</v>
      </c>
      <c r="AC5105" t="s">
        <v>1343</v>
      </c>
      <c r="AF5105" t="s">
        <v>1343</v>
      </c>
      <c r="AI5105">
        <v>12</v>
      </c>
      <c r="AJ5105">
        <v>300</v>
      </c>
      <c r="AL5105">
        <v>0</v>
      </c>
      <c r="AM5105" t="s">
        <v>1332</v>
      </c>
      <c r="AN5105">
        <v>0</v>
      </c>
      <c r="AO5105">
        <v>0</v>
      </c>
    </row>
    <row r="5106" spans="1:41" hidden="1" x14ac:dyDescent="0.3">
      <c r="A5106" t="s">
        <v>1384</v>
      </c>
      <c r="B5106" t="s">
        <v>1379</v>
      </c>
      <c r="C5106" t="s">
        <v>205</v>
      </c>
      <c r="D5106" t="s">
        <v>5409</v>
      </c>
      <c r="E5106" t="s">
        <v>5410</v>
      </c>
      <c r="F5106" t="s">
        <v>6405</v>
      </c>
      <c r="G5106" t="s">
        <v>1379</v>
      </c>
      <c r="I5106" t="s">
        <v>1369</v>
      </c>
      <c r="J5106">
        <v>0</v>
      </c>
      <c r="K5106" t="s">
        <v>6406</v>
      </c>
      <c r="L5106">
        <v>46099</v>
      </c>
      <c r="N5106">
        <v>46142</v>
      </c>
      <c r="P5106" t="s">
        <v>1337</v>
      </c>
      <c r="Q5106" t="s">
        <v>6407</v>
      </c>
      <c r="R5106" t="s">
        <v>1781</v>
      </c>
      <c r="S5106" t="s">
        <v>1332</v>
      </c>
      <c r="U5106" t="s">
        <v>1340</v>
      </c>
      <c r="V5106" t="s">
        <v>1341</v>
      </c>
      <c r="W5106" t="s">
        <v>1355</v>
      </c>
      <c r="AC5106" t="s">
        <v>1343</v>
      </c>
      <c r="AF5106" t="s">
        <v>1343</v>
      </c>
      <c r="AI5106">
        <v>12</v>
      </c>
      <c r="AJ5106">
        <v>0</v>
      </c>
      <c r="AL5106">
        <v>0</v>
      </c>
      <c r="AM5106" t="s">
        <v>1332</v>
      </c>
      <c r="AN5106">
        <v>0</v>
      </c>
      <c r="AO5106">
        <v>0</v>
      </c>
    </row>
    <row r="5107" spans="1:41" hidden="1" x14ac:dyDescent="0.3">
      <c r="A5107" t="s">
        <v>1332</v>
      </c>
      <c r="B5107" t="s">
        <v>1379</v>
      </c>
      <c r="C5107" t="s">
        <v>1371</v>
      </c>
      <c r="D5107" t="s">
        <v>1438</v>
      </c>
      <c r="E5107">
        <v>2025933</v>
      </c>
      <c r="I5107" t="s">
        <v>1335</v>
      </c>
      <c r="J5107">
        <v>0</v>
      </c>
      <c r="K5107" t="s">
        <v>3215</v>
      </c>
      <c r="L5107">
        <v>46036</v>
      </c>
      <c r="N5107">
        <v>46081</v>
      </c>
      <c r="P5107" t="s">
        <v>1337</v>
      </c>
      <c r="Q5107" t="s">
        <v>3216</v>
      </c>
      <c r="R5107" t="s">
        <v>1339</v>
      </c>
      <c r="S5107" t="s">
        <v>1332</v>
      </c>
      <c r="U5107" t="s">
        <v>1340</v>
      </c>
      <c r="V5107" t="s">
        <v>1341</v>
      </c>
      <c r="W5107" t="s">
        <v>1339</v>
      </c>
      <c r="X5107">
        <v>46084</v>
      </c>
      <c r="Y5107" t="s">
        <v>3217</v>
      </c>
      <c r="AC5107" t="s">
        <v>1343</v>
      </c>
      <c r="AF5107" t="s">
        <v>1343</v>
      </c>
      <c r="AI5107" t="s">
        <v>1339</v>
      </c>
      <c r="AJ5107">
        <v>50</v>
      </c>
      <c r="AL5107">
        <v>0</v>
      </c>
      <c r="AM5107">
        <v>0</v>
      </c>
      <c r="AN5107">
        <v>0</v>
      </c>
      <c r="AO5107">
        <v>0</v>
      </c>
    </row>
    <row r="5108" spans="1:41" hidden="1" x14ac:dyDescent="0.3">
      <c r="A5108" t="s">
        <v>1332</v>
      </c>
      <c r="B5108" t="s">
        <v>1379</v>
      </c>
      <c r="C5108" t="s">
        <v>1371</v>
      </c>
      <c r="D5108" t="s">
        <v>1755</v>
      </c>
      <c r="E5108">
        <v>2025329</v>
      </c>
      <c r="I5108" t="s">
        <v>1335</v>
      </c>
      <c r="J5108">
        <v>0</v>
      </c>
      <c r="K5108" t="s">
        <v>3215</v>
      </c>
      <c r="L5108">
        <v>46036</v>
      </c>
      <c r="N5108">
        <v>46081</v>
      </c>
      <c r="P5108" t="s">
        <v>1337</v>
      </c>
      <c r="Q5108" t="s">
        <v>3216</v>
      </c>
      <c r="R5108" t="s">
        <v>1339</v>
      </c>
      <c r="S5108" t="s">
        <v>1332</v>
      </c>
      <c r="U5108" t="s">
        <v>1340</v>
      </c>
      <c r="V5108" t="s">
        <v>1341</v>
      </c>
      <c r="W5108" t="s">
        <v>1339</v>
      </c>
      <c r="X5108">
        <v>46084</v>
      </c>
      <c r="Y5108" t="s">
        <v>3218</v>
      </c>
      <c r="AC5108" t="s">
        <v>1343</v>
      </c>
      <c r="AF5108" t="s">
        <v>1343</v>
      </c>
      <c r="AI5108" t="s">
        <v>1339</v>
      </c>
      <c r="AJ5108">
        <v>52</v>
      </c>
      <c r="AL5108">
        <v>0</v>
      </c>
      <c r="AM5108">
        <v>0</v>
      </c>
      <c r="AN5108">
        <v>0</v>
      </c>
      <c r="AO5108">
        <v>0</v>
      </c>
    </row>
    <row r="5109" spans="1:41" hidden="1" x14ac:dyDescent="0.3">
      <c r="A5109" t="s">
        <v>1384</v>
      </c>
      <c r="B5109" t="s">
        <v>1379</v>
      </c>
      <c r="C5109" t="s">
        <v>304</v>
      </c>
      <c r="D5109" t="s">
        <v>1438</v>
      </c>
      <c r="E5109">
        <v>2025933</v>
      </c>
      <c r="I5109" t="s">
        <v>1335</v>
      </c>
      <c r="J5109">
        <v>100</v>
      </c>
      <c r="K5109" t="s">
        <v>3215</v>
      </c>
      <c r="L5109">
        <v>46053</v>
      </c>
      <c r="N5109">
        <v>46111</v>
      </c>
      <c r="P5109" t="s">
        <v>1337</v>
      </c>
      <c r="Q5109" t="s">
        <v>3216</v>
      </c>
      <c r="R5109" t="s">
        <v>1358</v>
      </c>
      <c r="S5109" t="s">
        <v>1374</v>
      </c>
      <c r="T5109" t="s">
        <v>3599</v>
      </c>
      <c r="U5109" t="s">
        <v>1340</v>
      </c>
      <c r="V5109" t="s">
        <v>1402</v>
      </c>
      <c r="W5109" t="s">
        <v>1454</v>
      </c>
      <c r="AC5109" t="s">
        <v>1343</v>
      </c>
      <c r="AF5109" t="s">
        <v>1343</v>
      </c>
      <c r="AI5109" t="s">
        <v>1352</v>
      </c>
      <c r="AJ5109">
        <v>150</v>
      </c>
      <c r="AL5109">
        <v>0</v>
      </c>
      <c r="AM5109" t="s">
        <v>1332</v>
      </c>
      <c r="AN5109">
        <v>0</v>
      </c>
      <c r="AO5109">
        <v>0</v>
      </c>
    </row>
    <row r="5110" spans="1:41" hidden="1" x14ac:dyDescent="0.3">
      <c r="A5110" t="s">
        <v>1332</v>
      </c>
      <c r="B5110" t="s">
        <v>1379</v>
      </c>
      <c r="C5110" t="s">
        <v>304</v>
      </c>
      <c r="D5110" t="s">
        <v>1755</v>
      </c>
      <c r="E5110">
        <v>2025329</v>
      </c>
      <c r="I5110" t="s">
        <v>1335</v>
      </c>
      <c r="J5110">
        <v>0</v>
      </c>
      <c r="K5110" t="s">
        <v>3215</v>
      </c>
      <c r="L5110">
        <v>46053</v>
      </c>
      <c r="N5110">
        <v>46111</v>
      </c>
      <c r="P5110" t="s">
        <v>1337</v>
      </c>
      <c r="Q5110" t="s">
        <v>3216</v>
      </c>
      <c r="R5110" t="s">
        <v>1358</v>
      </c>
      <c r="S5110" t="s">
        <v>1374</v>
      </c>
      <c r="T5110" t="s">
        <v>3599</v>
      </c>
      <c r="U5110" t="s">
        <v>1340</v>
      </c>
      <c r="V5110" t="s">
        <v>1402</v>
      </c>
      <c r="W5110" t="s">
        <v>1454</v>
      </c>
      <c r="AC5110" t="s">
        <v>1343</v>
      </c>
      <c r="AF5110" t="s">
        <v>1343</v>
      </c>
      <c r="AI5110" t="s">
        <v>1352</v>
      </c>
      <c r="AJ5110">
        <v>52</v>
      </c>
      <c r="AL5110">
        <v>0</v>
      </c>
      <c r="AM5110" t="s">
        <v>1332</v>
      </c>
      <c r="AN5110">
        <v>0</v>
      </c>
      <c r="AO5110">
        <v>0</v>
      </c>
    </row>
    <row r="5111" spans="1:41" hidden="1" x14ac:dyDescent="0.3">
      <c r="A5111" t="s">
        <v>1332</v>
      </c>
      <c r="B5111" t="s">
        <v>1332</v>
      </c>
      <c r="C5111" t="s">
        <v>304</v>
      </c>
      <c r="D5111" t="s">
        <v>4500</v>
      </c>
      <c r="E5111">
        <v>2026062</v>
      </c>
      <c r="F5111" t="s">
        <v>5424</v>
      </c>
      <c r="G5111" t="s">
        <v>5425</v>
      </c>
      <c r="I5111" t="s">
        <v>1335</v>
      </c>
      <c r="J5111">
        <v>100</v>
      </c>
      <c r="K5111" t="s">
        <v>3215</v>
      </c>
      <c r="L5111">
        <v>46090</v>
      </c>
      <c r="N5111">
        <v>46132</v>
      </c>
      <c r="P5111" t="s">
        <v>1337</v>
      </c>
      <c r="Q5111" t="s">
        <v>3216</v>
      </c>
      <c r="R5111" t="s">
        <v>3490</v>
      </c>
      <c r="S5111" t="s">
        <v>1332</v>
      </c>
      <c r="U5111" t="s">
        <v>1340</v>
      </c>
      <c r="V5111" t="s">
        <v>1402</v>
      </c>
      <c r="W5111" t="s">
        <v>1355</v>
      </c>
      <c r="AC5111" t="s">
        <v>1343</v>
      </c>
      <c r="AF5111" t="s">
        <v>1343</v>
      </c>
      <c r="AI5111">
        <v>2</v>
      </c>
      <c r="AJ5111">
        <v>155</v>
      </c>
      <c r="AL5111">
        <v>0</v>
      </c>
      <c r="AM5111" t="s">
        <v>1332</v>
      </c>
      <c r="AN5111">
        <v>0</v>
      </c>
      <c r="AO5111">
        <v>0</v>
      </c>
    </row>
    <row r="5112" spans="1:41" hidden="1" x14ac:dyDescent="0.3">
      <c r="A5112" t="s">
        <v>1332</v>
      </c>
      <c r="B5112" t="s">
        <v>1332</v>
      </c>
      <c r="C5112" t="s">
        <v>64</v>
      </c>
      <c r="D5112" t="s">
        <v>7165</v>
      </c>
      <c r="E5112" t="s">
        <v>7166</v>
      </c>
      <c r="F5112" t="s">
        <v>5424</v>
      </c>
      <c r="I5112" t="s">
        <v>1335</v>
      </c>
      <c r="J5112">
        <v>0</v>
      </c>
      <c r="K5112" t="s">
        <v>3215</v>
      </c>
      <c r="L5112">
        <v>46109</v>
      </c>
      <c r="N5112">
        <v>46157</v>
      </c>
      <c r="P5112" t="s">
        <v>1337</v>
      </c>
      <c r="Q5112" t="s">
        <v>3216</v>
      </c>
      <c r="R5112" t="s">
        <v>1781</v>
      </c>
      <c r="S5112" t="s">
        <v>1332</v>
      </c>
      <c r="U5112" t="s">
        <v>1537</v>
      </c>
      <c r="V5112" t="s">
        <v>1402</v>
      </c>
      <c r="W5112" t="s">
        <v>1355</v>
      </c>
      <c r="AC5112" t="s">
        <v>1343</v>
      </c>
      <c r="AF5112" t="s">
        <v>1343</v>
      </c>
      <c r="AI5112">
        <v>27</v>
      </c>
      <c r="AJ5112">
        <v>0</v>
      </c>
      <c r="AL5112">
        <v>0</v>
      </c>
      <c r="AM5112" t="s">
        <v>1332</v>
      </c>
      <c r="AN5112">
        <v>0</v>
      </c>
      <c r="AO5112">
        <v>0</v>
      </c>
    </row>
    <row r="5113" spans="1:41" hidden="1" x14ac:dyDescent="0.3">
      <c r="A5113" t="s">
        <v>1332</v>
      </c>
      <c r="B5113" t="s">
        <v>1332</v>
      </c>
      <c r="C5113" t="s">
        <v>64</v>
      </c>
      <c r="D5113" t="s">
        <v>7158</v>
      </c>
      <c r="E5113" t="s">
        <v>7159</v>
      </c>
      <c r="F5113" t="s">
        <v>7477</v>
      </c>
      <c r="I5113" t="s">
        <v>1335</v>
      </c>
      <c r="J5113">
        <v>0</v>
      </c>
      <c r="K5113" t="s">
        <v>3215</v>
      </c>
      <c r="L5113">
        <v>46109</v>
      </c>
      <c r="N5113">
        <v>46157</v>
      </c>
      <c r="P5113" t="s">
        <v>1337</v>
      </c>
      <c r="Q5113" t="s">
        <v>3216</v>
      </c>
      <c r="R5113" t="s">
        <v>1781</v>
      </c>
      <c r="S5113" t="s">
        <v>1332</v>
      </c>
      <c r="U5113" t="s">
        <v>1537</v>
      </c>
      <c r="V5113" t="s">
        <v>1402</v>
      </c>
      <c r="W5113" t="s">
        <v>1355</v>
      </c>
      <c r="AC5113" t="s">
        <v>1343</v>
      </c>
      <c r="AF5113" t="s">
        <v>1343</v>
      </c>
      <c r="AI5113">
        <v>27</v>
      </c>
      <c r="AJ5113">
        <v>35</v>
      </c>
      <c r="AL5113">
        <v>0</v>
      </c>
      <c r="AM5113" t="s">
        <v>1332</v>
      </c>
      <c r="AN5113">
        <v>0</v>
      </c>
      <c r="AO5113">
        <v>0</v>
      </c>
    </row>
    <row r="5114" spans="1:41" hidden="1" x14ac:dyDescent="0.3">
      <c r="A5114" t="s">
        <v>1332</v>
      </c>
      <c r="B5114" t="s">
        <v>1332</v>
      </c>
      <c r="C5114" t="s">
        <v>64</v>
      </c>
      <c r="D5114" t="s">
        <v>6423</v>
      </c>
      <c r="E5114" t="s">
        <v>6424</v>
      </c>
      <c r="F5114" t="s">
        <v>7478</v>
      </c>
      <c r="I5114" t="s">
        <v>1335</v>
      </c>
      <c r="J5114">
        <v>0</v>
      </c>
      <c r="K5114" t="s">
        <v>3215</v>
      </c>
      <c r="L5114">
        <v>46109</v>
      </c>
      <c r="N5114">
        <v>46157</v>
      </c>
      <c r="P5114" t="s">
        <v>1337</v>
      </c>
      <c r="Q5114" t="s">
        <v>3216</v>
      </c>
      <c r="R5114" t="s">
        <v>1781</v>
      </c>
      <c r="S5114" t="s">
        <v>1332</v>
      </c>
      <c r="U5114" t="s">
        <v>1537</v>
      </c>
      <c r="V5114" t="s">
        <v>1402</v>
      </c>
      <c r="W5114" t="s">
        <v>1355</v>
      </c>
      <c r="AC5114" t="s">
        <v>1343</v>
      </c>
      <c r="AF5114" t="s">
        <v>1343</v>
      </c>
      <c r="AI5114">
        <v>27</v>
      </c>
      <c r="AJ5114">
        <v>30</v>
      </c>
      <c r="AL5114">
        <v>0</v>
      </c>
      <c r="AM5114" t="s">
        <v>1332</v>
      </c>
      <c r="AN5114">
        <v>0</v>
      </c>
      <c r="AO5114">
        <v>0</v>
      </c>
    </row>
    <row r="5115" spans="1:41" hidden="1" x14ac:dyDescent="0.3">
      <c r="A5115" t="s">
        <v>1332</v>
      </c>
      <c r="B5115" t="s">
        <v>1332</v>
      </c>
      <c r="C5115" t="s">
        <v>64</v>
      </c>
      <c r="D5115" t="s">
        <v>7163</v>
      </c>
      <c r="E5115" t="s">
        <v>7164</v>
      </c>
      <c r="F5115" t="s">
        <v>7479</v>
      </c>
      <c r="I5115" t="s">
        <v>1335</v>
      </c>
      <c r="J5115">
        <v>0</v>
      </c>
      <c r="K5115" t="s">
        <v>3215</v>
      </c>
      <c r="L5115">
        <v>46109</v>
      </c>
      <c r="N5115">
        <v>46157</v>
      </c>
      <c r="P5115" t="s">
        <v>1337</v>
      </c>
      <c r="Q5115" t="s">
        <v>3216</v>
      </c>
      <c r="R5115" t="s">
        <v>1781</v>
      </c>
      <c r="S5115" t="s">
        <v>1332</v>
      </c>
      <c r="U5115" t="s">
        <v>1537</v>
      </c>
      <c r="V5115" t="s">
        <v>1402</v>
      </c>
      <c r="W5115" t="s">
        <v>1355</v>
      </c>
      <c r="AC5115" t="s">
        <v>1343</v>
      </c>
      <c r="AF5115" t="s">
        <v>1343</v>
      </c>
      <c r="AI5115">
        <v>27</v>
      </c>
      <c r="AJ5115">
        <v>0</v>
      </c>
      <c r="AL5115">
        <v>0</v>
      </c>
      <c r="AM5115" t="s">
        <v>1332</v>
      </c>
      <c r="AN5115">
        <v>0</v>
      </c>
      <c r="AO5115">
        <v>0</v>
      </c>
    </row>
    <row r="5116" spans="1:41" hidden="1" x14ac:dyDescent="0.3">
      <c r="A5116" t="s">
        <v>1332</v>
      </c>
      <c r="B5116" t="s">
        <v>1332</v>
      </c>
      <c r="C5116" t="s">
        <v>205</v>
      </c>
      <c r="D5116" t="s">
        <v>2309</v>
      </c>
      <c r="E5116" t="s">
        <v>2310</v>
      </c>
      <c r="I5116" t="s">
        <v>1335</v>
      </c>
      <c r="J5116">
        <v>0</v>
      </c>
      <c r="K5116" t="s">
        <v>3400</v>
      </c>
      <c r="L5116">
        <v>46017</v>
      </c>
      <c r="N5116">
        <v>46052</v>
      </c>
      <c r="P5116" t="s">
        <v>1337</v>
      </c>
      <c r="Q5116" t="s">
        <v>3401</v>
      </c>
      <c r="R5116" t="s">
        <v>1352</v>
      </c>
      <c r="S5116" t="s">
        <v>1332</v>
      </c>
      <c r="U5116" t="s">
        <v>1340</v>
      </c>
      <c r="V5116" t="s">
        <v>1341</v>
      </c>
      <c r="W5116" t="s">
        <v>1355</v>
      </c>
      <c r="AC5116" t="s">
        <v>1343</v>
      </c>
      <c r="AF5116" t="s">
        <v>1343</v>
      </c>
      <c r="AI5116" t="s">
        <v>1352</v>
      </c>
      <c r="AJ5116">
        <v>0</v>
      </c>
      <c r="AL5116">
        <v>0</v>
      </c>
      <c r="AM5116" t="s">
        <v>1332</v>
      </c>
      <c r="AN5116">
        <v>0</v>
      </c>
      <c r="AO5116">
        <v>0</v>
      </c>
    </row>
    <row r="5117" spans="1:41" hidden="1" x14ac:dyDescent="0.3">
      <c r="A5117" t="s">
        <v>1332</v>
      </c>
      <c r="B5117" t="s">
        <v>1332</v>
      </c>
      <c r="C5117" t="s">
        <v>1359</v>
      </c>
      <c r="D5117" t="s">
        <v>2519</v>
      </c>
      <c r="E5117">
        <v>2025317</v>
      </c>
      <c r="I5117" t="s">
        <v>1335</v>
      </c>
      <c r="J5117">
        <v>500</v>
      </c>
      <c r="K5117" t="s">
        <v>3651</v>
      </c>
      <c r="L5117">
        <v>46055</v>
      </c>
      <c r="N5117">
        <v>46096</v>
      </c>
      <c r="P5117" t="s">
        <v>1337</v>
      </c>
      <c r="Q5117" t="s">
        <v>3652</v>
      </c>
      <c r="R5117" t="s">
        <v>1339</v>
      </c>
      <c r="S5117" t="s">
        <v>1332</v>
      </c>
      <c r="U5117" t="s">
        <v>1340</v>
      </c>
      <c r="V5117" t="s">
        <v>1341</v>
      </c>
      <c r="W5117" t="s">
        <v>1339</v>
      </c>
      <c r="X5117">
        <v>46096</v>
      </c>
      <c r="Y5117" t="s">
        <v>3653</v>
      </c>
      <c r="Z5117">
        <v>164</v>
      </c>
      <c r="AA5117">
        <v>30</v>
      </c>
      <c r="AB5117">
        <v>11</v>
      </c>
      <c r="AC5117" t="s">
        <v>1343</v>
      </c>
      <c r="AF5117" t="s">
        <v>1343</v>
      </c>
      <c r="AI5117" t="s">
        <v>1339</v>
      </c>
      <c r="AJ5117">
        <v>550</v>
      </c>
      <c r="AL5117">
        <v>164</v>
      </c>
      <c r="AM5117">
        <v>164</v>
      </c>
      <c r="AN5117">
        <v>0.18292682926829301</v>
      </c>
      <c r="AO5117">
        <v>3.3536585365853702</v>
      </c>
    </row>
    <row r="5118" spans="1:41" hidden="1" x14ac:dyDescent="0.3">
      <c r="A5118" t="s">
        <v>1332</v>
      </c>
      <c r="B5118" t="s">
        <v>1332</v>
      </c>
      <c r="C5118" t="s">
        <v>1359</v>
      </c>
      <c r="D5118" t="s">
        <v>2695</v>
      </c>
      <c r="E5118">
        <v>2025982</v>
      </c>
      <c r="I5118" t="s">
        <v>1335</v>
      </c>
      <c r="J5118">
        <v>0</v>
      </c>
      <c r="K5118" t="s">
        <v>3651</v>
      </c>
      <c r="L5118">
        <v>46055</v>
      </c>
      <c r="N5118">
        <v>46096</v>
      </c>
      <c r="P5118" t="s">
        <v>1337</v>
      </c>
      <c r="Q5118" t="s">
        <v>3652</v>
      </c>
      <c r="R5118" t="s">
        <v>1339</v>
      </c>
      <c r="S5118" t="s">
        <v>1332</v>
      </c>
      <c r="U5118" t="s">
        <v>1340</v>
      </c>
      <c r="V5118" t="s">
        <v>1341</v>
      </c>
      <c r="W5118" t="s">
        <v>1339</v>
      </c>
      <c r="X5118">
        <v>46096</v>
      </c>
      <c r="Y5118" t="s">
        <v>3653</v>
      </c>
      <c r="Z5118">
        <v>164</v>
      </c>
      <c r="AA5118">
        <v>30</v>
      </c>
      <c r="AB5118">
        <v>11</v>
      </c>
      <c r="AC5118" t="s">
        <v>1343</v>
      </c>
      <c r="AF5118" t="s">
        <v>1343</v>
      </c>
      <c r="AI5118" t="s">
        <v>1339</v>
      </c>
      <c r="AJ5118">
        <v>35</v>
      </c>
      <c r="AL5118" t="s">
        <v>1332</v>
      </c>
      <c r="AM5118" t="s">
        <v>1332</v>
      </c>
      <c r="AN5118">
        <v>0.18292682926829301</v>
      </c>
      <c r="AO5118">
        <v>0</v>
      </c>
    </row>
    <row r="5119" spans="1:41" hidden="1" x14ac:dyDescent="0.3">
      <c r="A5119" t="s">
        <v>1332</v>
      </c>
      <c r="B5119" t="s">
        <v>1332</v>
      </c>
      <c r="C5119" t="s">
        <v>1371</v>
      </c>
      <c r="D5119" t="s">
        <v>3474</v>
      </c>
      <c r="E5119">
        <v>2026028</v>
      </c>
      <c r="F5119" t="s">
        <v>7368</v>
      </c>
      <c r="G5119" t="s">
        <v>7369</v>
      </c>
      <c r="I5119" t="s">
        <v>1335</v>
      </c>
      <c r="J5119">
        <v>350</v>
      </c>
      <c r="K5119" t="s">
        <v>3651</v>
      </c>
      <c r="L5119">
        <v>46109</v>
      </c>
      <c r="N5119">
        <v>46157</v>
      </c>
      <c r="P5119" t="s">
        <v>1337</v>
      </c>
      <c r="Q5119" t="s">
        <v>7370</v>
      </c>
      <c r="R5119" t="s">
        <v>1781</v>
      </c>
      <c r="S5119" t="s">
        <v>1332</v>
      </c>
      <c r="U5119" t="s">
        <v>1340</v>
      </c>
      <c r="V5119" t="s">
        <v>1341</v>
      </c>
      <c r="W5119" t="s">
        <v>1355</v>
      </c>
      <c r="AC5119" t="s">
        <v>1343</v>
      </c>
      <c r="AF5119" t="s">
        <v>1343</v>
      </c>
      <c r="AI5119">
        <v>27</v>
      </c>
      <c r="AJ5119">
        <v>390</v>
      </c>
      <c r="AL5119">
        <v>0</v>
      </c>
      <c r="AM5119" t="s">
        <v>1332</v>
      </c>
      <c r="AN5119">
        <v>0</v>
      </c>
      <c r="AO5119">
        <v>0</v>
      </c>
    </row>
    <row r="5120" spans="1:41" hidden="1" x14ac:dyDescent="0.3">
      <c r="A5120" t="s">
        <v>1332</v>
      </c>
      <c r="B5120" t="s">
        <v>1332</v>
      </c>
      <c r="C5120" t="s">
        <v>64</v>
      </c>
      <c r="D5120" t="s">
        <v>4033</v>
      </c>
      <c r="E5120">
        <v>2026003</v>
      </c>
      <c r="F5120" t="s">
        <v>7480</v>
      </c>
      <c r="G5120" t="s">
        <v>7481</v>
      </c>
      <c r="I5120" t="s">
        <v>1335</v>
      </c>
      <c r="J5120">
        <v>60</v>
      </c>
      <c r="K5120" t="s">
        <v>7482</v>
      </c>
      <c r="L5120">
        <v>46111</v>
      </c>
      <c r="N5120">
        <v>46157</v>
      </c>
      <c r="P5120" t="s">
        <v>1361</v>
      </c>
      <c r="Q5120" t="s">
        <v>7483</v>
      </c>
      <c r="R5120" t="s">
        <v>1781</v>
      </c>
      <c r="S5120" t="s">
        <v>1332</v>
      </c>
      <c r="U5120" t="s">
        <v>1340</v>
      </c>
      <c r="V5120" t="s">
        <v>1341</v>
      </c>
      <c r="W5120" t="s">
        <v>1355</v>
      </c>
      <c r="AC5120" t="s">
        <v>1343</v>
      </c>
      <c r="AF5120" t="s">
        <v>1343</v>
      </c>
      <c r="AI5120">
        <v>27</v>
      </c>
      <c r="AJ5120">
        <v>105</v>
      </c>
      <c r="AL5120">
        <v>0</v>
      </c>
      <c r="AM5120" t="s">
        <v>1332</v>
      </c>
      <c r="AN5120">
        <v>0</v>
      </c>
      <c r="AO5120">
        <v>0</v>
      </c>
    </row>
    <row r="5121" spans="1:41" hidden="1" x14ac:dyDescent="0.3">
      <c r="A5121" t="s">
        <v>1332</v>
      </c>
      <c r="B5121" t="s">
        <v>1332</v>
      </c>
      <c r="C5121" t="s">
        <v>64</v>
      </c>
      <c r="D5121" t="s">
        <v>2091</v>
      </c>
      <c r="E5121">
        <v>2025339</v>
      </c>
      <c r="F5121" t="s">
        <v>7480</v>
      </c>
      <c r="I5121" t="s">
        <v>1335</v>
      </c>
      <c r="J5121">
        <v>0</v>
      </c>
      <c r="K5121" t="s">
        <v>7482</v>
      </c>
      <c r="L5121">
        <v>46111</v>
      </c>
      <c r="N5121">
        <v>46157</v>
      </c>
      <c r="P5121" t="s">
        <v>1361</v>
      </c>
      <c r="Q5121" t="s">
        <v>7483</v>
      </c>
      <c r="R5121" t="s">
        <v>1781</v>
      </c>
      <c r="S5121" t="s">
        <v>1332</v>
      </c>
      <c r="U5121" t="s">
        <v>1340</v>
      </c>
      <c r="V5121" t="s">
        <v>1341</v>
      </c>
      <c r="W5121" t="s">
        <v>1355</v>
      </c>
      <c r="AC5121" t="s">
        <v>1343</v>
      </c>
      <c r="AF5121" t="s">
        <v>1343</v>
      </c>
      <c r="AI5121">
        <v>27</v>
      </c>
      <c r="AJ5121">
        <v>58</v>
      </c>
      <c r="AL5121">
        <v>0</v>
      </c>
      <c r="AM5121" t="s">
        <v>1332</v>
      </c>
      <c r="AN5121">
        <v>0</v>
      </c>
      <c r="AO5121">
        <v>0</v>
      </c>
    </row>
    <row r="5122" spans="1:41" hidden="1" x14ac:dyDescent="0.3">
      <c r="A5122" t="s">
        <v>1332</v>
      </c>
      <c r="B5122" t="s">
        <v>1332</v>
      </c>
      <c r="C5122" t="s">
        <v>64</v>
      </c>
      <c r="D5122" t="s">
        <v>7165</v>
      </c>
      <c r="E5122" t="s">
        <v>7166</v>
      </c>
      <c r="F5122" t="s">
        <v>7480</v>
      </c>
      <c r="I5122" t="s">
        <v>1335</v>
      </c>
      <c r="J5122">
        <v>60</v>
      </c>
      <c r="K5122" t="s">
        <v>7482</v>
      </c>
      <c r="L5122">
        <v>46111</v>
      </c>
      <c r="N5122">
        <v>46157</v>
      </c>
      <c r="P5122" t="s">
        <v>1361</v>
      </c>
      <c r="Q5122" t="s">
        <v>7483</v>
      </c>
      <c r="R5122" t="s">
        <v>1781</v>
      </c>
      <c r="S5122" t="s">
        <v>1332</v>
      </c>
      <c r="U5122" t="s">
        <v>1340</v>
      </c>
      <c r="V5122" t="s">
        <v>1341</v>
      </c>
      <c r="W5122" t="s">
        <v>1355</v>
      </c>
      <c r="AC5122" t="s">
        <v>1343</v>
      </c>
      <c r="AF5122" t="s">
        <v>1343</v>
      </c>
      <c r="AI5122">
        <v>27</v>
      </c>
      <c r="AJ5122">
        <v>60</v>
      </c>
      <c r="AL5122">
        <v>0</v>
      </c>
      <c r="AM5122" t="s">
        <v>1332</v>
      </c>
      <c r="AN5122">
        <v>0</v>
      </c>
      <c r="AO5122">
        <v>0</v>
      </c>
    </row>
    <row r="5123" spans="1:41" hidden="1" x14ac:dyDescent="0.3">
      <c r="A5123" t="s">
        <v>1332</v>
      </c>
      <c r="B5123" t="s">
        <v>1332</v>
      </c>
      <c r="C5123" t="s">
        <v>64</v>
      </c>
      <c r="D5123" t="s">
        <v>7158</v>
      </c>
      <c r="E5123" t="s">
        <v>7159</v>
      </c>
      <c r="F5123" t="s">
        <v>7480</v>
      </c>
      <c r="I5123" t="s">
        <v>1335</v>
      </c>
      <c r="J5123">
        <v>0</v>
      </c>
      <c r="K5123" t="s">
        <v>7482</v>
      </c>
      <c r="L5123">
        <v>46111</v>
      </c>
      <c r="N5123">
        <v>46157</v>
      </c>
      <c r="P5123" t="s">
        <v>1361</v>
      </c>
      <c r="Q5123" t="s">
        <v>7483</v>
      </c>
      <c r="R5123" t="s">
        <v>1781</v>
      </c>
      <c r="S5123" t="s">
        <v>1332</v>
      </c>
      <c r="U5123" t="s">
        <v>1340</v>
      </c>
      <c r="V5123" t="s">
        <v>1341</v>
      </c>
      <c r="W5123" t="s">
        <v>1355</v>
      </c>
      <c r="AC5123" t="s">
        <v>1343</v>
      </c>
      <c r="AF5123" t="s">
        <v>1343</v>
      </c>
      <c r="AI5123">
        <v>27</v>
      </c>
      <c r="AJ5123">
        <v>35</v>
      </c>
      <c r="AL5123">
        <v>0</v>
      </c>
      <c r="AM5123" t="s">
        <v>1332</v>
      </c>
      <c r="AN5123">
        <v>0</v>
      </c>
      <c r="AO5123">
        <v>0</v>
      </c>
    </row>
    <row r="5124" spans="1:41" hidden="1" x14ac:dyDescent="0.3">
      <c r="A5124" t="s">
        <v>1332</v>
      </c>
      <c r="B5124" t="s">
        <v>1332</v>
      </c>
      <c r="C5124" t="s">
        <v>64</v>
      </c>
      <c r="D5124" t="s">
        <v>6423</v>
      </c>
      <c r="E5124" t="s">
        <v>6424</v>
      </c>
      <c r="F5124" t="s">
        <v>7480</v>
      </c>
      <c r="I5124" t="s">
        <v>1335</v>
      </c>
      <c r="J5124">
        <v>0</v>
      </c>
      <c r="K5124" t="s">
        <v>7482</v>
      </c>
      <c r="L5124">
        <v>46111</v>
      </c>
      <c r="N5124">
        <v>46157</v>
      </c>
      <c r="P5124" t="s">
        <v>1361</v>
      </c>
      <c r="Q5124" t="s">
        <v>7483</v>
      </c>
      <c r="R5124" t="s">
        <v>1781</v>
      </c>
      <c r="S5124" t="s">
        <v>1332</v>
      </c>
      <c r="U5124" t="s">
        <v>1340</v>
      </c>
      <c r="V5124" t="s">
        <v>1341</v>
      </c>
      <c r="W5124" t="s">
        <v>1355</v>
      </c>
      <c r="AC5124" t="s">
        <v>1343</v>
      </c>
      <c r="AF5124" t="s">
        <v>1343</v>
      </c>
      <c r="AI5124">
        <v>27</v>
      </c>
      <c r="AJ5124">
        <v>30</v>
      </c>
      <c r="AL5124">
        <v>0</v>
      </c>
      <c r="AM5124" t="s">
        <v>1332</v>
      </c>
      <c r="AN5124">
        <v>0</v>
      </c>
      <c r="AO5124">
        <v>0</v>
      </c>
    </row>
    <row r="5125" spans="1:41" hidden="1" x14ac:dyDescent="0.3">
      <c r="A5125" t="s">
        <v>1332</v>
      </c>
      <c r="B5125" t="s">
        <v>1332</v>
      </c>
      <c r="C5125" t="s">
        <v>64</v>
      </c>
      <c r="D5125" t="s">
        <v>7163</v>
      </c>
      <c r="E5125" t="s">
        <v>7164</v>
      </c>
      <c r="F5125" t="s">
        <v>7480</v>
      </c>
      <c r="I5125" t="s">
        <v>1335</v>
      </c>
      <c r="J5125">
        <v>0</v>
      </c>
      <c r="K5125" t="s">
        <v>7482</v>
      </c>
      <c r="L5125">
        <v>46111</v>
      </c>
      <c r="N5125">
        <v>46157</v>
      </c>
      <c r="P5125" t="s">
        <v>1361</v>
      </c>
      <c r="Q5125" t="s">
        <v>7483</v>
      </c>
      <c r="R5125" t="s">
        <v>1781</v>
      </c>
      <c r="S5125" t="s">
        <v>1332</v>
      </c>
      <c r="U5125" t="s">
        <v>1340</v>
      </c>
      <c r="V5125" t="s">
        <v>1341</v>
      </c>
      <c r="W5125" t="s">
        <v>1355</v>
      </c>
      <c r="AC5125" t="s">
        <v>1343</v>
      </c>
      <c r="AF5125" t="s">
        <v>1343</v>
      </c>
      <c r="AI5125">
        <v>27</v>
      </c>
      <c r="AJ5125">
        <v>0</v>
      </c>
      <c r="AL5125">
        <v>0</v>
      </c>
      <c r="AM5125" t="s">
        <v>1332</v>
      </c>
      <c r="AN5125">
        <v>0</v>
      </c>
      <c r="AO5125">
        <v>0</v>
      </c>
    </row>
    <row r="5126" spans="1:41" hidden="1" x14ac:dyDescent="0.3">
      <c r="A5126" t="s">
        <v>1332</v>
      </c>
      <c r="B5126" t="s">
        <v>1332</v>
      </c>
      <c r="C5126" t="s">
        <v>205</v>
      </c>
      <c r="D5126" t="s">
        <v>7516</v>
      </c>
      <c r="E5126">
        <v>2026067</v>
      </c>
      <c r="F5126" t="s">
        <v>8217</v>
      </c>
      <c r="G5126" t="s">
        <v>4636</v>
      </c>
      <c r="I5126" t="s">
        <v>1335</v>
      </c>
      <c r="J5126">
        <v>900</v>
      </c>
      <c r="K5126" t="s">
        <v>8218</v>
      </c>
      <c r="L5126">
        <v>46120</v>
      </c>
      <c r="N5126">
        <v>46157</v>
      </c>
      <c r="P5126" t="s">
        <v>1337</v>
      </c>
      <c r="Q5126" t="s">
        <v>8219</v>
      </c>
      <c r="R5126" t="s">
        <v>1781</v>
      </c>
      <c r="S5126" t="s">
        <v>1332</v>
      </c>
      <c r="U5126" t="s">
        <v>1340</v>
      </c>
      <c r="V5126" t="s">
        <v>1341</v>
      </c>
      <c r="W5126" t="s">
        <v>1355</v>
      </c>
      <c r="AC5126" t="s">
        <v>1343</v>
      </c>
      <c r="AF5126" t="s">
        <v>1343</v>
      </c>
      <c r="AI5126">
        <v>27</v>
      </c>
      <c r="AJ5126">
        <v>900</v>
      </c>
      <c r="AL5126">
        <v>0</v>
      </c>
      <c r="AM5126" t="s">
        <v>1332</v>
      </c>
      <c r="AN5126">
        <v>0</v>
      </c>
      <c r="AO5126">
        <v>0</v>
      </c>
    </row>
    <row r="5127" spans="1:41" hidden="1" x14ac:dyDescent="0.3">
      <c r="A5127" t="s">
        <v>1332</v>
      </c>
      <c r="B5127" t="s">
        <v>1332</v>
      </c>
      <c r="C5127" t="s">
        <v>205</v>
      </c>
      <c r="D5127" t="s">
        <v>3474</v>
      </c>
      <c r="E5127">
        <v>2026028</v>
      </c>
      <c r="F5127" t="s">
        <v>7001</v>
      </c>
      <c r="G5127" t="s">
        <v>7002</v>
      </c>
      <c r="I5127" t="s">
        <v>1335</v>
      </c>
      <c r="J5127">
        <v>150</v>
      </c>
      <c r="K5127" t="s">
        <v>7003</v>
      </c>
      <c r="L5127">
        <v>46106</v>
      </c>
      <c r="N5127">
        <v>46152</v>
      </c>
      <c r="P5127" t="s">
        <v>1337</v>
      </c>
      <c r="Q5127" t="s">
        <v>6752</v>
      </c>
      <c r="R5127" t="s">
        <v>1781</v>
      </c>
      <c r="S5127" t="s">
        <v>1332</v>
      </c>
      <c r="U5127" t="s">
        <v>1340</v>
      </c>
      <c r="V5127" t="s">
        <v>1341</v>
      </c>
      <c r="W5127" t="s">
        <v>1355</v>
      </c>
      <c r="AC5127" t="s">
        <v>1343</v>
      </c>
      <c r="AF5127" t="s">
        <v>1343</v>
      </c>
      <c r="AI5127">
        <v>22</v>
      </c>
      <c r="AJ5127">
        <v>190</v>
      </c>
      <c r="AL5127">
        <v>0</v>
      </c>
      <c r="AM5127" t="s">
        <v>1332</v>
      </c>
      <c r="AN5127">
        <v>0</v>
      </c>
      <c r="AO5127">
        <v>0</v>
      </c>
    </row>
    <row r="5128" spans="1:41" hidden="1" x14ac:dyDescent="0.3">
      <c r="A5128" t="s">
        <v>1332</v>
      </c>
      <c r="B5128" t="s">
        <v>1332</v>
      </c>
      <c r="C5128" t="s">
        <v>205</v>
      </c>
      <c r="D5128" t="s">
        <v>4674</v>
      </c>
      <c r="E5128">
        <v>2026014</v>
      </c>
      <c r="F5128" t="s">
        <v>7001</v>
      </c>
      <c r="I5128" t="s">
        <v>1335</v>
      </c>
      <c r="J5128">
        <v>0</v>
      </c>
      <c r="K5128" t="s">
        <v>7003</v>
      </c>
      <c r="L5128">
        <v>46106</v>
      </c>
      <c r="N5128">
        <v>46152</v>
      </c>
      <c r="P5128" t="s">
        <v>1337</v>
      </c>
      <c r="Q5128" t="s">
        <v>6752</v>
      </c>
      <c r="R5128" t="s">
        <v>1781</v>
      </c>
      <c r="S5128" t="s">
        <v>1332</v>
      </c>
      <c r="U5128" t="s">
        <v>1340</v>
      </c>
      <c r="V5128" t="s">
        <v>1341</v>
      </c>
      <c r="W5128" t="s">
        <v>1355</v>
      </c>
      <c r="AC5128" t="s">
        <v>1343</v>
      </c>
      <c r="AF5128" t="s">
        <v>1343</v>
      </c>
      <c r="AI5128">
        <v>22</v>
      </c>
      <c r="AJ5128">
        <v>45</v>
      </c>
      <c r="AL5128">
        <v>0</v>
      </c>
      <c r="AM5128" t="s">
        <v>1332</v>
      </c>
      <c r="AN5128">
        <v>0</v>
      </c>
      <c r="AO5128">
        <v>0</v>
      </c>
    </row>
    <row r="5129" spans="1:41" hidden="1" x14ac:dyDescent="0.3">
      <c r="A5129" t="s">
        <v>1332</v>
      </c>
      <c r="B5129" t="s">
        <v>1332</v>
      </c>
      <c r="C5129" t="s">
        <v>205</v>
      </c>
      <c r="D5129" t="s">
        <v>2519</v>
      </c>
      <c r="E5129">
        <v>2025317</v>
      </c>
      <c r="F5129" t="s">
        <v>7004</v>
      </c>
      <c r="I5129" t="s">
        <v>1335</v>
      </c>
      <c r="J5129">
        <v>150</v>
      </c>
      <c r="K5129" t="s">
        <v>7003</v>
      </c>
      <c r="L5129">
        <v>46106</v>
      </c>
      <c r="N5129">
        <v>46152</v>
      </c>
      <c r="P5129" t="s">
        <v>1337</v>
      </c>
      <c r="Q5129" t="s">
        <v>6752</v>
      </c>
      <c r="R5129" t="s">
        <v>1781</v>
      </c>
      <c r="S5129" t="s">
        <v>1332</v>
      </c>
      <c r="U5129" t="s">
        <v>1340</v>
      </c>
      <c r="V5129" t="s">
        <v>1341</v>
      </c>
      <c r="W5129" t="s">
        <v>1355</v>
      </c>
      <c r="AC5129" t="s">
        <v>1343</v>
      </c>
      <c r="AF5129" t="s">
        <v>1343</v>
      </c>
      <c r="AI5129">
        <v>22</v>
      </c>
      <c r="AJ5129">
        <v>200</v>
      </c>
      <c r="AL5129">
        <v>0</v>
      </c>
      <c r="AM5129" t="s">
        <v>1332</v>
      </c>
      <c r="AN5129">
        <v>0</v>
      </c>
      <c r="AO5129">
        <v>0</v>
      </c>
    </row>
    <row r="5130" spans="1:41" hidden="1" x14ac:dyDescent="0.3">
      <c r="A5130" t="s">
        <v>1332</v>
      </c>
      <c r="B5130" t="s">
        <v>1332</v>
      </c>
      <c r="C5130" t="s">
        <v>205</v>
      </c>
      <c r="D5130" t="s">
        <v>1755</v>
      </c>
      <c r="E5130">
        <v>2025329</v>
      </c>
      <c r="F5130" t="s">
        <v>7001</v>
      </c>
      <c r="I5130" t="s">
        <v>1335</v>
      </c>
      <c r="J5130">
        <v>0</v>
      </c>
      <c r="K5130" t="s">
        <v>7003</v>
      </c>
      <c r="L5130">
        <v>46106</v>
      </c>
      <c r="N5130">
        <v>46152</v>
      </c>
      <c r="P5130" t="s">
        <v>1337</v>
      </c>
      <c r="Q5130" t="s">
        <v>6752</v>
      </c>
      <c r="R5130" t="s">
        <v>1781</v>
      </c>
      <c r="S5130" t="s">
        <v>1332</v>
      </c>
      <c r="U5130" t="s">
        <v>1340</v>
      </c>
      <c r="V5130" t="s">
        <v>1341</v>
      </c>
      <c r="W5130" t="s">
        <v>1355</v>
      </c>
      <c r="AC5130" t="s">
        <v>1343</v>
      </c>
      <c r="AF5130" t="s">
        <v>1343</v>
      </c>
      <c r="AI5130">
        <v>22</v>
      </c>
      <c r="AJ5130">
        <v>52</v>
      </c>
      <c r="AL5130">
        <v>0</v>
      </c>
      <c r="AM5130" t="s">
        <v>1332</v>
      </c>
      <c r="AN5130">
        <v>0</v>
      </c>
      <c r="AO5130">
        <v>0</v>
      </c>
    </row>
    <row r="5131" spans="1:41" hidden="1" x14ac:dyDescent="0.3">
      <c r="A5131" t="s">
        <v>1332</v>
      </c>
      <c r="B5131" t="s">
        <v>1332</v>
      </c>
      <c r="C5131" t="s">
        <v>47</v>
      </c>
      <c r="D5131" t="s">
        <v>7158</v>
      </c>
      <c r="E5131" t="s">
        <v>7159</v>
      </c>
      <c r="F5131" t="s">
        <v>7279</v>
      </c>
      <c r="I5131" t="s">
        <v>1335</v>
      </c>
      <c r="J5131">
        <v>150</v>
      </c>
      <c r="K5131" t="s">
        <v>7003</v>
      </c>
      <c r="L5131">
        <v>46109</v>
      </c>
      <c r="N5131">
        <v>46157</v>
      </c>
      <c r="P5131" t="s">
        <v>1337</v>
      </c>
      <c r="Q5131" t="s">
        <v>6752</v>
      </c>
      <c r="R5131" t="s">
        <v>1781</v>
      </c>
      <c r="S5131" t="s">
        <v>1332</v>
      </c>
      <c r="U5131" t="s">
        <v>1340</v>
      </c>
      <c r="V5131" t="s">
        <v>1341</v>
      </c>
      <c r="W5131" t="s">
        <v>1355</v>
      </c>
      <c r="AC5131" t="s">
        <v>1343</v>
      </c>
      <c r="AF5131" t="s">
        <v>1343</v>
      </c>
      <c r="AI5131">
        <v>27</v>
      </c>
      <c r="AJ5131">
        <v>185</v>
      </c>
      <c r="AL5131">
        <v>0</v>
      </c>
      <c r="AM5131" t="s">
        <v>1332</v>
      </c>
      <c r="AN5131">
        <v>0</v>
      </c>
      <c r="AO5131">
        <v>0</v>
      </c>
    </row>
    <row r="5132" spans="1:41" hidden="1" x14ac:dyDescent="0.3">
      <c r="A5132" t="s">
        <v>1332</v>
      </c>
      <c r="B5132" t="s">
        <v>1332</v>
      </c>
      <c r="C5132" t="s">
        <v>47</v>
      </c>
      <c r="D5132" t="s">
        <v>7163</v>
      </c>
      <c r="E5132" t="s">
        <v>7164</v>
      </c>
      <c r="F5132" t="s">
        <v>7001</v>
      </c>
      <c r="I5132" t="s">
        <v>1335</v>
      </c>
      <c r="J5132">
        <v>0</v>
      </c>
      <c r="K5132" t="s">
        <v>7003</v>
      </c>
      <c r="L5132">
        <v>46109</v>
      </c>
      <c r="N5132">
        <v>46157</v>
      </c>
      <c r="P5132" t="s">
        <v>1337</v>
      </c>
      <c r="Q5132" t="s">
        <v>6752</v>
      </c>
      <c r="R5132" t="s">
        <v>1781</v>
      </c>
      <c r="S5132" t="s">
        <v>1332</v>
      </c>
      <c r="U5132" t="s">
        <v>1340</v>
      </c>
      <c r="V5132" t="s">
        <v>1341</v>
      </c>
      <c r="W5132" t="s">
        <v>1355</v>
      </c>
      <c r="AC5132" t="s">
        <v>1343</v>
      </c>
      <c r="AF5132" t="s">
        <v>1343</v>
      </c>
      <c r="AI5132">
        <v>27</v>
      </c>
      <c r="AJ5132">
        <v>0</v>
      </c>
      <c r="AL5132">
        <v>0</v>
      </c>
      <c r="AM5132" t="s">
        <v>1332</v>
      </c>
      <c r="AN5132">
        <v>0</v>
      </c>
      <c r="AO5132">
        <v>0</v>
      </c>
    </row>
    <row r="5133" spans="1:41" hidden="1" x14ac:dyDescent="0.3">
      <c r="A5133" t="s">
        <v>1332</v>
      </c>
      <c r="B5133" t="s">
        <v>1332</v>
      </c>
      <c r="C5133" t="s">
        <v>47</v>
      </c>
      <c r="D5133" t="s">
        <v>6423</v>
      </c>
      <c r="E5133" t="s">
        <v>6424</v>
      </c>
      <c r="F5133" t="s">
        <v>7280</v>
      </c>
      <c r="I5133" t="s">
        <v>1335</v>
      </c>
      <c r="J5133">
        <v>0</v>
      </c>
      <c r="K5133" t="s">
        <v>7003</v>
      </c>
      <c r="L5133">
        <v>46109</v>
      </c>
      <c r="N5133">
        <v>46157</v>
      </c>
      <c r="P5133" t="s">
        <v>1337</v>
      </c>
      <c r="Q5133" t="s">
        <v>6752</v>
      </c>
      <c r="R5133" t="s">
        <v>1781</v>
      </c>
      <c r="S5133" t="s">
        <v>1332</v>
      </c>
      <c r="U5133" t="s">
        <v>1340</v>
      </c>
      <c r="V5133" t="s">
        <v>1341</v>
      </c>
      <c r="W5133" t="s">
        <v>1355</v>
      </c>
      <c r="AC5133" t="s">
        <v>1343</v>
      </c>
      <c r="AF5133" t="s">
        <v>1343</v>
      </c>
      <c r="AI5133">
        <v>27</v>
      </c>
      <c r="AJ5133">
        <v>30</v>
      </c>
      <c r="AL5133">
        <v>0</v>
      </c>
      <c r="AM5133" t="s">
        <v>1332</v>
      </c>
      <c r="AN5133">
        <v>0</v>
      </c>
      <c r="AO5133">
        <v>0</v>
      </c>
    </row>
    <row r="5134" spans="1:41" hidden="1" x14ac:dyDescent="0.3">
      <c r="A5134" t="s">
        <v>1332</v>
      </c>
      <c r="B5134" t="s">
        <v>1332</v>
      </c>
      <c r="C5134" t="s">
        <v>47</v>
      </c>
      <c r="D5134" t="s">
        <v>7165</v>
      </c>
      <c r="E5134" t="s">
        <v>7166</v>
      </c>
      <c r="F5134" t="s">
        <v>7281</v>
      </c>
      <c r="I5134" t="s">
        <v>1335</v>
      </c>
      <c r="J5134">
        <v>0</v>
      </c>
      <c r="K5134" t="s">
        <v>7003</v>
      </c>
      <c r="L5134">
        <v>46109</v>
      </c>
      <c r="N5134">
        <v>46157</v>
      </c>
      <c r="P5134" t="s">
        <v>1337</v>
      </c>
      <c r="Q5134" t="s">
        <v>6752</v>
      </c>
      <c r="R5134" t="s">
        <v>1781</v>
      </c>
      <c r="S5134" t="s">
        <v>1332</v>
      </c>
      <c r="U5134" t="s">
        <v>1340</v>
      </c>
      <c r="V5134" t="s">
        <v>1341</v>
      </c>
      <c r="W5134" t="s">
        <v>1355</v>
      </c>
      <c r="AC5134" t="s">
        <v>1343</v>
      </c>
      <c r="AF5134" t="s">
        <v>1343</v>
      </c>
      <c r="AI5134">
        <v>27</v>
      </c>
      <c r="AJ5134">
        <v>0</v>
      </c>
      <c r="AL5134">
        <v>0</v>
      </c>
      <c r="AM5134" t="s">
        <v>1332</v>
      </c>
      <c r="AN5134">
        <v>0</v>
      </c>
      <c r="AO5134">
        <v>0</v>
      </c>
    </row>
    <row r="5135" spans="1:41" hidden="1" x14ac:dyDescent="0.3">
      <c r="A5135" t="s">
        <v>1332</v>
      </c>
      <c r="B5135" t="s">
        <v>1332</v>
      </c>
      <c r="C5135" t="s">
        <v>47</v>
      </c>
      <c r="D5135" t="s">
        <v>7170</v>
      </c>
      <c r="E5135">
        <v>2026056</v>
      </c>
      <c r="F5135" t="s">
        <v>7001</v>
      </c>
      <c r="G5135" t="s">
        <v>4636</v>
      </c>
      <c r="I5135" t="s">
        <v>1335</v>
      </c>
      <c r="J5135">
        <v>150</v>
      </c>
      <c r="K5135" t="s">
        <v>7003</v>
      </c>
      <c r="L5135">
        <v>46109</v>
      </c>
      <c r="N5135">
        <v>46157</v>
      </c>
      <c r="P5135" t="s">
        <v>1337</v>
      </c>
      <c r="Q5135" t="s">
        <v>6752</v>
      </c>
      <c r="R5135" t="s">
        <v>1781</v>
      </c>
      <c r="S5135" t="s">
        <v>1332</v>
      </c>
      <c r="U5135" t="s">
        <v>1340</v>
      </c>
      <c r="V5135" t="s">
        <v>1341</v>
      </c>
      <c r="W5135" t="s">
        <v>1355</v>
      </c>
      <c r="AC5135" t="s">
        <v>1343</v>
      </c>
      <c r="AF5135" t="s">
        <v>1343</v>
      </c>
      <c r="AI5135">
        <v>27</v>
      </c>
      <c r="AJ5135">
        <v>150</v>
      </c>
      <c r="AL5135">
        <v>0</v>
      </c>
      <c r="AM5135" t="s">
        <v>1332</v>
      </c>
      <c r="AN5135">
        <v>0</v>
      </c>
      <c r="AO5135">
        <v>0</v>
      </c>
    </row>
    <row r="5136" spans="1:41" hidden="1" x14ac:dyDescent="0.3">
      <c r="A5136" t="s">
        <v>1332</v>
      </c>
      <c r="B5136" t="s">
        <v>1332</v>
      </c>
      <c r="C5136" t="s">
        <v>47</v>
      </c>
      <c r="D5136" t="s">
        <v>7174</v>
      </c>
      <c r="E5136" t="s">
        <v>7175</v>
      </c>
      <c r="F5136" t="s">
        <v>7279</v>
      </c>
      <c r="G5136" t="s">
        <v>4636</v>
      </c>
      <c r="I5136" t="s">
        <v>1335</v>
      </c>
      <c r="J5136">
        <v>0</v>
      </c>
      <c r="K5136" t="s">
        <v>7003</v>
      </c>
      <c r="L5136">
        <v>46109</v>
      </c>
      <c r="N5136">
        <v>46157</v>
      </c>
      <c r="P5136" t="s">
        <v>1337</v>
      </c>
      <c r="Q5136" t="s">
        <v>6752</v>
      </c>
      <c r="R5136" t="s">
        <v>1781</v>
      </c>
      <c r="S5136" t="s">
        <v>1332</v>
      </c>
      <c r="U5136" t="s">
        <v>1340</v>
      </c>
      <c r="V5136" t="s">
        <v>1341</v>
      </c>
      <c r="W5136" t="s">
        <v>1355</v>
      </c>
      <c r="AC5136" t="s">
        <v>1343</v>
      </c>
      <c r="AF5136" t="s">
        <v>1343</v>
      </c>
      <c r="AI5136">
        <v>27</v>
      </c>
      <c r="AJ5136">
        <v>0</v>
      </c>
      <c r="AL5136">
        <v>0</v>
      </c>
      <c r="AM5136" t="s">
        <v>1332</v>
      </c>
      <c r="AN5136">
        <v>0</v>
      </c>
      <c r="AO5136">
        <v>0</v>
      </c>
    </row>
    <row r="5137" spans="1:41" hidden="1" x14ac:dyDescent="0.3">
      <c r="A5137" t="s">
        <v>1332</v>
      </c>
      <c r="B5137" t="s">
        <v>1332</v>
      </c>
      <c r="C5137" t="s">
        <v>39</v>
      </c>
      <c r="D5137" t="s">
        <v>1438</v>
      </c>
      <c r="E5137">
        <v>2025933</v>
      </c>
      <c r="I5137" t="s">
        <v>1335</v>
      </c>
      <c r="J5137">
        <v>800</v>
      </c>
      <c r="K5137" t="s">
        <v>3375</v>
      </c>
      <c r="L5137">
        <v>46051</v>
      </c>
      <c r="N5137">
        <v>46096</v>
      </c>
      <c r="P5137" t="s">
        <v>1337</v>
      </c>
      <c r="Q5137" t="s">
        <v>3376</v>
      </c>
      <c r="R5137" t="s">
        <v>1358</v>
      </c>
      <c r="S5137" t="s">
        <v>1332</v>
      </c>
      <c r="U5137" t="s">
        <v>1340</v>
      </c>
      <c r="V5137" t="s">
        <v>1402</v>
      </c>
      <c r="W5137" t="s">
        <v>1358</v>
      </c>
      <c r="AC5137" t="s">
        <v>1343</v>
      </c>
      <c r="AF5137" t="s">
        <v>1343</v>
      </c>
      <c r="AI5137" t="s">
        <v>1358</v>
      </c>
      <c r="AJ5137">
        <v>850</v>
      </c>
      <c r="AL5137">
        <v>0</v>
      </c>
      <c r="AM5137" t="s">
        <v>1332</v>
      </c>
      <c r="AN5137">
        <v>0</v>
      </c>
      <c r="AO5137">
        <v>0</v>
      </c>
    </row>
    <row r="5138" spans="1:41" hidden="1" x14ac:dyDescent="0.3">
      <c r="A5138" t="s">
        <v>1332</v>
      </c>
      <c r="B5138" t="s">
        <v>1332</v>
      </c>
      <c r="C5138" t="s">
        <v>39</v>
      </c>
      <c r="D5138" t="s">
        <v>1755</v>
      </c>
      <c r="E5138">
        <v>2025329</v>
      </c>
      <c r="I5138" t="s">
        <v>1335</v>
      </c>
      <c r="J5138">
        <v>0</v>
      </c>
      <c r="K5138" t="s">
        <v>3375</v>
      </c>
      <c r="L5138">
        <v>46051</v>
      </c>
      <c r="N5138">
        <v>46096</v>
      </c>
      <c r="P5138" t="s">
        <v>1337</v>
      </c>
      <c r="Q5138" t="s">
        <v>3376</v>
      </c>
      <c r="R5138" t="s">
        <v>1358</v>
      </c>
      <c r="S5138" t="s">
        <v>1332</v>
      </c>
      <c r="U5138" t="s">
        <v>1340</v>
      </c>
      <c r="V5138" t="s">
        <v>1402</v>
      </c>
      <c r="W5138" t="s">
        <v>1358</v>
      </c>
      <c r="AC5138" t="s">
        <v>1343</v>
      </c>
      <c r="AF5138" t="s">
        <v>1343</v>
      </c>
      <c r="AI5138" t="s">
        <v>1358</v>
      </c>
      <c r="AJ5138">
        <v>52</v>
      </c>
      <c r="AL5138">
        <v>0</v>
      </c>
      <c r="AM5138" t="s">
        <v>1332</v>
      </c>
      <c r="AN5138">
        <v>0</v>
      </c>
      <c r="AO5138">
        <v>0</v>
      </c>
    </row>
    <row r="5139" spans="1:41" hidden="1" x14ac:dyDescent="0.3">
      <c r="A5139" t="s">
        <v>1332</v>
      </c>
      <c r="B5139" t="s">
        <v>1332</v>
      </c>
      <c r="C5139" t="s">
        <v>39</v>
      </c>
      <c r="D5139" t="s">
        <v>2802</v>
      </c>
      <c r="E5139" t="s">
        <v>1332</v>
      </c>
      <c r="I5139" t="s">
        <v>1335</v>
      </c>
      <c r="J5139">
        <v>650</v>
      </c>
      <c r="K5139" t="s">
        <v>3375</v>
      </c>
      <c r="L5139">
        <v>46051</v>
      </c>
      <c r="N5139">
        <v>46096</v>
      </c>
      <c r="P5139" t="s">
        <v>1337</v>
      </c>
      <c r="Q5139" t="s">
        <v>3376</v>
      </c>
      <c r="R5139" t="s">
        <v>1358</v>
      </c>
      <c r="S5139" t="s">
        <v>1332</v>
      </c>
      <c r="U5139" t="s">
        <v>1340</v>
      </c>
      <c r="V5139" t="s">
        <v>1402</v>
      </c>
      <c r="W5139" t="s">
        <v>1358</v>
      </c>
      <c r="AC5139" t="s">
        <v>1343</v>
      </c>
      <c r="AF5139" t="s">
        <v>1343</v>
      </c>
      <c r="AI5139" t="s">
        <v>1358</v>
      </c>
      <c r="AJ5139" t="s">
        <v>1332</v>
      </c>
      <c r="AL5139">
        <v>0</v>
      </c>
      <c r="AM5139" t="s">
        <v>1332</v>
      </c>
      <c r="AN5139">
        <v>0</v>
      </c>
      <c r="AO5139">
        <v>0</v>
      </c>
    </row>
    <row r="5140" spans="1:41" hidden="1" x14ac:dyDescent="0.3">
      <c r="A5140" t="s">
        <v>1332</v>
      </c>
      <c r="B5140" t="s">
        <v>1332</v>
      </c>
      <c r="C5140" t="s">
        <v>39</v>
      </c>
      <c r="D5140" t="s">
        <v>4974</v>
      </c>
      <c r="E5140">
        <v>2026061</v>
      </c>
      <c r="F5140" t="s">
        <v>5628</v>
      </c>
      <c r="G5140" t="s">
        <v>5629</v>
      </c>
      <c r="I5140" t="s">
        <v>1335</v>
      </c>
      <c r="J5140">
        <v>800</v>
      </c>
      <c r="K5140" t="s">
        <v>3375</v>
      </c>
      <c r="L5140">
        <v>46092</v>
      </c>
      <c r="N5140">
        <v>46132</v>
      </c>
      <c r="P5140" t="s">
        <v>1337</v>
      </c>
      <c r="Q5140" t="s">
        <v>3376</v>
      </c>
      <c r="R5140" t="s">
        <v>3490</v>
      </c>
      <c r="S5140" t="s">
        <v>1332</v>
      </c>
      <c r="U5140" t="s">
        <v>1340</v>
      </c>
      <c r="V5140" t="s">
        <v>1402</v>
      </c>
      <c r="W5140" t="s">
        <v>1355</v>
      </c>
      <c r="AC5140" t="s">
        <v>1343</v>
      </c>
      <c r="AF5140" t="s">
        <v>1343</v>
      </c>
      <c r="AI5140">
        <v>2</v>
      </c>
      <c r="AJ5140">
        <v>885</v>
      </c>
      <c r="AL5140">
        <v>0</v>
      </c>
      <c r="AM5140" t="s">
        <v>1332</v>
      </c>
      <c r="AN5140">
        <v>0</v>
      </c>
      <c r="AO5140">
        <v>0</v>
      </c>
    </row>
    <row r="5141" spans="1:41" hidden="1" x14ac:dyDescent="0.3">
      <c r="A5141" t="s">
        <v>1332</v>
      </c>
      <c r="B5141" t="s">
        <v>1379</v>
      </c>
      <c r="C5141" t="s">
        <v>64</v>
      </c>
      <c r="D5141" t="s">
        <v>3069</v>
      </c>
      <c r="E5141">
        <v>2026007</v>
      </c>
      <c r="F5141" t="s">
        <v>7790</v>
      </c>
      <c r="G5141" t="s">
        <v>7791</v>
      </c>
      <c r="I5141" t="s">
        <v>1335</v>
      </c>
      <c r="J5141">
        <v>1900</v>
      </c>
      <c r="K5141" t="s">
        <v>7792</v>
      </c>
      <c r="L5141">
        <v>46113</v>
      </c>
      <c r="N5141">
        <v>46157</v>
      </c>
      <c r="P5141" t="s">
        <v>1420</v>
      </c>
      <c r="Q5141" t="s">
        <v>7793</v>
      </c>
      <c r="R5141" t="s">
        <v>1781</v>
      </c>
      <c r="S5141" t="s">
        <v>1332</v>
      </c>
      <c r="U5141" t="s">
        <v>1340</v>
      </c>
      <c r="V5141" t="s">
        <v>1341</v>
      </c>
      <c r="W5141" t="s">
        <v>1355</v>
      </c>
      <c r="AC5141" t="s">
        <v>1343</v>
      </c>
      <c r="AF5141" t="s">
        <v>1408</v>
      </c>
      <c r="AI5141">
        <v>27</v>
      </c>
      <c r="AJ5141">
        <v>1965</v>
      </c>
      <c r="AL5141">
        <v>0</v>
      </c>
      <c r="AM5141" t="s">
        <v>1332</v>
      </c>
      <c r="AN5141">
        <v>0</v>
      </c>
      <c r="AO5141">
        <v>0</v>
      </c>
    </row>
    <row r="5142" spans="1:41" hidden="1" x14ac:dyDescent="0.3">
      <c r="A5142" t="s">
        <v>1384</v>
      </c>
      <c r="B5142" t="s">
        <v>1379</v>
      </c>
      <c r="C5142" t="s">
        <v>64</v>
      </c>
      <c r="D5142" t="s">
        <v>3069</v>
      </c>
      <c r="E5142">
        <v>2026007</v>
      </c>
      <c r="I5142" t="s">
        <v>1369</v>
      </c>
      <c r="J5142">
        <v>0</v>
      </c>
      <c r="K5142" t="s">
        <v>7792</v>
      </c>
      <c r="L5142">
        <v>46113</v>
      </c>
      <c r="N5142">
        <v>46157</v>
      </c>
      <c r="P5142" t="s">
        <v>1420</v>
      </c>
      <c r="Q5142" t="s">
        <v>7793</v>
      </c>
      <c r="R5142" t="s">
        <v>1781</v>
      </c>
      <c r="S5142" t="s">
        <v>1332</v>
      </c>
      <c r="U5142" t="s">
        <v>1340</v>
      </c>
      <c r="V5142" t="s">
        <v>1341</v>
      </c>
      <c r="W5142" t="s">
        <v>1355</v>
      </c>
      <c r="AC5142" t="s">
        <v>1343</v>
      </c>
      <c r="AF5142" t="s">
        <v>1343</v>
      </c>
      <c r="AI5142">
        <v>27</v>
      </c>
      <c r="AJ5142">
        <v>65</v>
      </c>
      <c r="AL5142">
        <v>0</v>
      </c>
      <c r="AM5142" t="s">
        <v>1332</v>
      </c>
      <c r="AN5142">
        <v>0</v>
      </c>
      <c r="AO5142">
        <v>0</v>
      </c>
    </row>
    <row r="5143" spans="1:41" hidden="1" x14ac:dyDescent="0.3">
      <c r="A5143" t="s">
        <v>1332</v>
      </c>
      <c r="B5143" t="s">
        <v>1332</v>
      </c>
      <c r="C5143" t="s">
        <v>205</v>
      </c>
      <c r="D5143" t="s">
        <v>1976</v>
      </c>
      <c r="E5143" t="s">
        <v>1977</v>
      </c>
      <c r="I5143" t="s">
        <v>1335</v>
      </c>
      <c r="J5143">
        <v>0</v>
      </c>
      <c r="K5143" t="s">
        <v>3175</v>
      </c>
      <c r="L5143">
        <v>46035</v>
      </c>
      <c r="N5143">
        <v>46081</v>
      </c>
      <c r="P5143" t="s">
        <v>1337</v>
      </c>
      <c r="Q5143" t="s">
        <v>3176</v>
      </c>
      <c r="R5143" t="s">
        <v>1352</v>
      </c>
      <c r="S5143" t="s">
        <v>1332</v>
      </c>
      <c r="U5143" t="s">
        <v>1537</v>
      </c>
      <c r="V5143" t="s">
        <v>1341</v>
      </c>
      <c r="W5143" t="s">
        <v>1355</v>
      </c>
      <c r="AC5143" t="s">
        <v>1343</v>
      </c>
      <c r="AF5143" t="s">
        <v>1343</v>
      </c>
      <c r="AI5143" t="s">
        <v>1352</v>
      </c>
      <c r="AJ5143">
        <v>42</v>
      </c>
      <c r="AL5143">
        <v>0</v>
      </c>
      <c r="AM5143" t="s">
        <v>1332</v>
      </c>
      <c r="AN5143">
        <v>0</v>
      </c>
      <c r="AO5143">
        <v>0</v>
      </c>
    </row>
    <row r="5144" spans="1:41" hidden="1" x14ac:dyDescent="0.3">
      <c r="A5144" t="s">
        <v>1332</v>
      </c>
      <c r="B5144" t="s">
        <v>1332</v>
      </c>
      <c r="C5144" t="s">
        <v>205</v>
      </c>
      <c r="D5144" t="s">
        <v>1972</v>
      </c>
      <c r="E5144" t="s">
        <v>1973</v>
      </c>
      <c r="I5144" t="s">
        <v>1335</v>
      </c>
      <c r="J5144">
        <v>0</v>
      </c>
      <c r="K5144" t="s">
        <v>3175</v>
      </c>
      <c r="L5144">
        <v>46035</v>
      </c>
      <c r="N5144">
        <v>46081</v>
      </c>
      <c r="P5144" t="s">
        <v>1337</v>
      </c>
      <c r="Q5144" t="s">
        <v>3176</v>
      </c>
      <c r="R5144" t="s">
        <v>1352</v>
      </c>
      <c r="S5144" t="s">
        <v>1332</v>
      </c>
      <c r="U5144" t="s">
        <v>1537</v>
      </c>
      <c r="V5144" t="s">
        <v>1341</v>
      </c>
      <c r="W5144" t="s">
        <v>1355</v>
      </c>
      <c r="AC5144" t="s">
        <v>1343</v>
      </c>
      <c r="AF5144" t="s">
        <v>1343</v>
      </c>
      <c r="AI5144" t="s">
        <v>1352</v>
      </c>
      <c r="AJ5144">
        <v>85</v>
      </c>
      <c r="AL5144">
        <v>0</v>
      </c>
      <c r="AM5144" t="s">
        <v>1332</v>
      </c>
      <c r="AN5144">
        <v>0</v>
      </c>
      <c r="AO5144">
        <v>0</v>
      </c>
    </row>
    <row r="5145" spans="1:41" hidden="1" x14ac:dyDescent="0.3">
      <c r="A5145" t="s">
        <v>1332</v>
      </c>
      <c r="B5145" t="s">
        <v>1332</v>
      </c>
      <c r="C5145" t="s">
        <v>1386</v>
      </c>
      <c r="D5145" t="s">
        <v>1438</v>
      </c>
      <c r="E5145">
        <v>2025933</v>
      </c>
      <c r="I5145" t="s">
        <v>1335</v>
      </c>
      <c r="J5145">
        <v>100</v>
      </c>
      <c r="K5145" t="s">
        <v>3175</v>
      </c>
      <c r="L5145">
        <v>46076</v>
      </c>
      <c r="N5145">
        <v>46113</v>
      </c>
      <c r="P5145" t="s">
        <v>1337</v>
      </c>
      <c r="Q5145" t="s">
        <v>3176</v>
      </c>
      <c r="R5145" t="s">
        <v>1352</v>
      </c>
      <c r="S5145" t="s">
        <v>1332</v>
      </c>
      <c r="U5145" t="s">
        <v>1340</v>
      </c>
      <c r="V5145" t="s">
        <v>1341</v>
      </c>
      <c r="W5145" t="s">
        <v>1355</v>
      </c>
      <c r="AC5145" t="s">
        <v>1343</v>
      </c>
      <c r="AF5145" t="s">
        <v>1343</v>
      </c>
      <c r="AI5145" t="s">
        <v>1352</v>
      </c>
      <c r="AJ5145">
        <v>150</v>
      </c>
      <c r="AL5145">
        <v>0</v>
      </c>
      <c r="AM5145" t="s">
        <v>1332</v>
      </c>
      <c r="AN5145">
        <v>0</v>
      </c>
      <c r="AO5145">
        <v>0</v>
      </c>
    </row>
    <row r="5146" spans="1:41" hidden="1" x14ac:dyDescent="0.3">
      <c r="A5146" t="s">
        <v>1332</v>
      </c>
      <c r="B5146" t="s">
        <v>1332</v>
      </c>
      <c r="C5146" t="s">
        <v>1386</v>
      </c>
      <c r="D5146" t="s">
        <v>1755</v>
      </c>
      <c r="E5146">
        <v>2025329</v>
      </c>
      <c r="I5146" t="s">
        <v>1335</v>
      </c>
      <c r="J5146">
        <v>0</v>
      </c>
      <c r="K5146" t="s">
        <v>3175</v>
      </c>
      <c r="L5146">
        <v>46076</v>
      </c>
      <c r="N5146">
        <v>46113</v>
      </c>
      <c r="P5146" t="s">
        <v>1337</v>
      </c>
      <c r="Q5146" t="s">
        <v>3176</v>
      </c>
      <c r="R5146" t="s">
        <v>1352</v>
      </c>
      <c r="S5146" t="s">
        <v>1332</v>
      </c>
      <c r="U5146" t="s">
        <v>1340</v>
      </c>
      <c r="V5146" t="s">
        <v>1341</v>
      </c>
      <c r="W5146" t="s">
        <v>1355</v>
      </c>
      <c r="AC5146" t="s">
        <v>1343</v>
      </c>
      <c r="AF5146" t="s">
        <v>1343</v>
      </c>
      <c r="AI5146" t="s">
        <v>1352</v>
      </c>
      <c r="AJ5146">
        <v>52</v>
      </c>
      <c r="AL5146">
        <v>0</v>
      </c>
      <c r="AM5146" t="s">
        <v>1332</v>
      </c>
      <c r="AN5146">
        <v>0</v>
      </c>
      <c r="AO5146">
        <v>0</v>
      </c>
    </row>
    <row r="5147" spans="1:41" hidden="1" x14ac:dyDescent="0.3">
      <c r="A5147" t="s">
        <v>1332</v>
      </c>
      <c r="B5147" t="s">
        <v>1379</v>
      </c>
      <c r="C5147" t="s">
        <v>1386</v>
      </c>
      <c r="D5147" t="s">
        <v>1920</v>
      </c>
      <c r="E5147">
        <v>2025895</v>
      </c>
      <c r="I5147" t="s">
        <v>1335</v>
      </c>
      <c r="J5147">
        <v>400</v>
      </c>
      <c r="K5147" t="s">
        <v>2642</v>
      </c>
      <c r="L5147">
        <v>46011</v>
      </c>
      <c r="N5147">
        <v>46052</v>
      </c>
      <c r="P5147" t="s">
        <v>1337</v>
      </c>
      <c r="Q5147" t="s">
        <v>2643</v>
      </c>
      <c r="R5147" t="s">
        <v>1358</v>
      </c>
      <c r="S5147" t="s">
        <v>1332</v>
      </c>
      <c r="U5147" t="s">
        <v>1340</v>
      </c>
      <c r="V5147" t="s">
        <v>1341</v>
      </c>
      <c r="W5147" t="s">
        <v>1358</v>
      </c>
      <c r="AC5147" t="s">
        <v>1343</v>
      </c>
      <c r="AF5147" t="s">
        <v>1343</v>
      </c>
      <c r="AI5147" t="s">
        <v>1358</v>
      </c>
      <c r="AJ5147">
        <v>510</v>
      </c>
      <c r="AL5147">
        <v>0</v>
      </c>
      <c r="AM5147" t="s">
        <v>1332</v>
      </c>
      <c r="AN5147">
        <v>0</v>
      </c>
      <c r="AO5147">
        <v>0</v>
      </c>
    </row>
    <row r="5148" spans="1:41" hidden="1" x14ac:dyDescent="0.3">
      <c r="A5148" t="s">
        <v>1384</v>
      </c>
      <c r="B5148" t="s">
        <v>1379</v>
      </c>
      <c r="C5148" t="s">
        <v>1386</v>
      </c>
      <c r="D5148" t="s">
        <v>1920</v>
      </c>
      <c r="E5148">
        <v>2025895</v>
      </c>
      <c r="I5148" t="s">
        <v>1369</v>
      </c>
      <c r="J5148">
        <v>0</v>
      </c>
      <c r="K5148" t="s">
        <v>2642</v>
      </c>
      <c r="L5148">
        <v>46011</v>
      </c>
      <c r="N5148">
        <v>46052</v>
      </c>
      <c r="P5148" t="s">
        <v>1337</v>
      </c>
      <c r="Q5148" t="s">
        <v>2643</v>
      </c>
      <c r="R5148" t="s">
        <v>1358</v>
      </c>
      <c r="S5148" t="s">
        <v>1332</v>
      </c>
      <c r="U5148" t="s">
        <v>1340</v>
      </c>
      <c r="V5148" t="s">
        <v>1341</v>
      </c>
      <c r="W5148" t="s">
        <v>1358</v>
      </c>
      <c r="AC5148" t="s">
        <v>1343</v>
      </c>
      <c r="AF5148" t="s">
        <v>1343</v>
      </c>
      <c r="AI5148" t="s">
        <v>1358</v>
      </c>
      <c r="AJ5148">
        <v>110</v>
      </c>
      <c r="AL5148">
        <v>0</v>
      </c>
      <c r="AM5148" t="s">
        <v>1332</v>
      </c>
      <c r="AN5148">
        <v>0</v>
      </c>
      <c r="AO5148">
        <v>0</v>
      </c>
    </row>
    <row r="5149" spans="1:41" hidden="1" x14ac:dyDescent="0.3">
      <c r="C5149" t="s">
        <v>205</v>
      </c>
      <c r="D5149" t="s">
        <v>2519</v>
      </c>
      <c r="E5149">
        <v>2025317</v>
      </c>
      <c r="F5149" t="s">
        <v>8930</v>
      </c>
      <c r="G5149" t="s">
        <v>8931</v>
      </c>
      <c r="I5149" t="s">
        <v>1335</v>
      </c>
      <c r="J5149">
        <v>700</v>
      </c>
      <c r="K5149" t="s">
        <v>2642</v>
      </c>
      <c r="L5149">
        <v>46128</v>
      </c>
      <c r="N5149">
        <v>46172</v>
      </c>
      <c r="P5149" t="s">
        <v>1337</v>
      </c>
      <c r="Q5149" t="s">
        <v>8932</v>
      </c>
      <c r="U5149" t="s">
        <v>1340</v>
      </c>
      <c r="V5149" t="s">
        <v>1341</v>
      </c>
      <c r="W5149" t="s">
        <v>1355</v>
      </c>
      <c r="AC5149" t="s">
        <v>1343</v>
      </c>
      <c r="AF5149" t="s">
        <v>1343</v>
      </c>
      <c r="AI5149">
        <v>42</v>
      </c>
      <c r="AJ5149">
        <v>750</v>
      </c>
      <c r="AL5149">
        <v>0</v>
      </c>
      <c r="AM5149" t="s">
        <v>1332</v>
      </c>
      <c r="AN5149">
        <v>0</v>
      </c>
      <c r="AO5149">
        <v>0</v>
      </c>
    </row>
    <row r="5150" spans="1:41" hidden="1" x14ac:dyDescent="0.3">
      <c r="C5150" t="s">
        <v>205</v>
      </c>
      <c r="D5150" t="s">
        <v>1755</v>
      </c>
      <c r="E5150">
        <v>2025329</v>
      </c>
      <c r="F5150" t="s">
        <v>8930</v>
      </c>
      <c r="G5150" t="s">
        <v>8931</v>
      </c>
      <c r="I5150" t="s">
        <v>1335</v>
      </c>
      <c r="J5150">
        <v>0</v>
      </c>
      <c r="K5150" t="s">
        <v>2642</v>
      </c>
      <c r="L5150">
        <v>46128</v>
      </c>
      <c r="N5150">
        <v>46172</v>
      </c>
      <c r="P5150" t="s">
        <v>1337</v>
      </c>
      <c r="Q5150" t="s">
        <v>8932</v>
      </c>
      <c r="U5150" t="s">
        <v>1340</v>
      </c>
      <c r="V5150" t="s">
        <v>1341</v>
      </c>
      <c r="W5150" t="s">
        <v>1355</v>
      </c>
      <c r="AC5150" t="s">
        <v>1343</v>
      </c>
      <c r="AF5150" t="s">
        <v>1343</v>
      </c>
      <c r="AI5150">
        <v>42</v>
      </c>
      <c r="AJ5150">
        <v>52</v>
      </c>
      <c r="AL5150">
        <v>0</v>
      </c>
      <c r="AM5150" t="s">
        <v>1332</v>
      </c>
      <c r="AN5150">
        <v>0</v>
      </c>
      <c r="AO5150">
        <v>0</v>
      </c>
    </row>
    <row r="5151" spans="1:41" hidden="1" x14ac:dyDescent="0.3">
      <c r="C5151" t="s">
        <v>205</v>
      </c>
      <c r="D5151" t="s">
        <v>2519</v>
      </c>
      <c r="E5151">
        <v>2025317</v>
      </c>
      <c r="I5151" t="s">
        <v>1369</v>
      </c>
      <c r="J5151">
        <v>0</v>
      </c>
      <c r="K5151" t="s">
        <v>2642</v>
      </c>
      <c r="L5151">
        <v>46128</v>
      </c>
      <c r="N5151">
        <v>46172</v>
      </c>
      <c r="P5151" t="s">
        <v>1337</v>
      </c>
      <c r="Q5151" t="s">
        <v>8932</v>
      </c>
      <c r="U5151" t="s">
        <v>1340</v>
      </c>
      <c r="V5151" t="s">
        <v>1341</v>
      </c>
      <c r="W5151" t="s">
        <v>1355</v>
      </c>
      <c r="AC5151" t="s">
        <v>1343</v>
      </c>
      <c r="AF5151" t="s">
        <v>1343</v>
      </c>
      <c r="AI5151">
        <v>42</v>
      </c>
      <c r="AJ5151">
        <v>50</v>
      </c>
      <c r="AL5151">
        <v>0</v>
      </c>
      <c r="AM5151" t="s">
        <v>1332</v>
      </c>
      <c r="AN5151">
        <v>0</v>
      </c>
      <c r="AO5151">
        <v>0</v>
      </c>
    </row>
    <row r="5152" spans="1:41" hidden="1" x14ac:dyDescent="0.3">
      <c r="C5152" t="s">
        <v>205</v>
      </c>
      <c r="D5152" t="s">
        <v>1755</v>
      </c>
      <c r="E5152">
        <v>2025329</v>
      </c>
      <c r="I5152" t="s">
        <v>1369</v>
      </c>
      <c r="J5152">
        <v>0</v>
      </c>
      <c r="K5152" t="s">
        <v>2642</v>
      </c>
      <c r="L5152">
        <v>46128</v>
      </c>
      <c r="N5152">
        <v>46172</v>
      </c>
      <c r="P5152" t="s">
        <v>1337</v>
      </c>
      <c r="Q5152" t="s">
        <v>8932</v>
      </c>
      <c r="U5152" t="s">
        <v>1340</v>
      </c>
      <c r="V5152" t="s">
        <v>1341</v>
      </c>
      <c r="W5152" t="s">
        <v>1355</v>
      </c>
      <c r="AC5152" t="s">
        <v>1343</v>
      </c>
      <c r="AF5152" t="s">
        <v>1343</v>
      </c>
      <c r="AI5152">
        <v>42</v>
      </c>
      <c r="AJ5152">
        <v>52</v>
      </c>
      <c r="AL5152">
        <v>0</v>
      </c>
      <c r="AM5152" t="s">
        <v>1332</v>
      </c>
      <c r="AN5152">
        <v>0</v>
      </c>
      <c r="AO5152">
        <v>0</v>
      </c>
    </row>
    <row r="5153" spans="1:41" hidden="1" x14ac:dyDescent="0.3">
      <c r="A5153" t="s">
        <v>1332</v>
      </c>
      <c r="B5153" t="s">
        <v>1332</v>
      </c>
      <c r="C5153" t="s">
        <v>205</v>
      </c>
      <c r="D5153" t="s">
        <v>4496</v>
      </c>
      <c r="E5153" t="s">
        <v>4030</v>
      </c>
      <c r="F5153" t="s">
        <v>4723</v>
      </c>
      <c r="I5153" t="s">
        <v>1335</v>
      </c>
      <c r="J5153">
        <v>500</v>
      </c>
      <c r="K5153" t="s">
        <v>4724</v>
      </c>
      <c r="L5153">
        <v>46085</v>
      </c>
      <c r="N5153">
        <v>46127</v>
      </c>
      <c r="P5153" t="s">
        <v>1337</v>
      </c>
      <c r="Q5153" t="s">
        <v>4725</v>
      </c>
      <c r="R5153" t="s">
        <v>1358</v>
      </c>
      <c r="S5153" t="s">
        <v>1332</v>
      </c>
      <c r="U5153" t="s">
        <v>1340</v>
      </c>
      <c r="V5153" t="s">
        <v>1341</v>
      </c>
      <c r="W5153" t="s">
        <v>1358</v>
      </c>
      <c r="AC5153" t="s">
        <v>1343</v>
      </c>
      <c r="AF5153" t="s">
        <v>1343</v>
      </c>
      <c r="AI5153" t="s">
        <v>1358</v>
      </c>
      <c r="AJ5153" t="s">
        <v>1332</v>
      </c>
      <c r="AL5153">
        <v>0</v>
      </c>
      <c r="AM5153" t="s">
        <v>1332</v>
      </c>
      <c r="AN5153">
        <v>0</v>
      </c>
      <c r="AO5153">
        <v>0</v>
      </c>
    </row>
    <row r="5154" spans="1:41" hidden="1" x14ac:dyDescent="0.3">
      <c r="A5154" t="s">
        <v>1332</v>
      </c>
      <c r="B5154" t="s">
        <v>1332</v>
      </c>
      <c r="C5154" t="s">
        <v>205</v>
      </c>
      <c r="D5154" t="s">
        <v>4033</v>
      </c>
      <c r="E5154">
        <v>2026003</v>
      </c>
      <c r="I5154" t="s">
        <v>1369</v>
      </c>
      <c r="J5154">
        <v>0</v>
      </c>
      <c r="K5154" t="s">
        <v>8335</v>
      </c>
      <c r="L5154">
        <v>46122</v>
      </c>
      <c r="N5154">
        <v>46157</v>
      </c>
      <c r="P5154" t="s">
        <v>1337</v>
      </c>
      <c r="Q5154" t="s">
        <v>8334</v>
      </c>
      <c r="R5154" t="s">
        <v>1781</v>
      </c>
      <c r="S5154" t="s">
        <v>1332</v>
      </c>
      <c r="U5154" t="s">
        <v>1340</v>
      </c>
      <c r="V5154" t="s">
        <v>1341</v>
      </c>
      <c r="W5154" t="s">
        <v>1355</v>
      </c>
      <c r="AC5154" t="s">
        <v>1343</v>
      </c>
      <c r="AF5154" t="s">
        <v>1343</v>
      </c>
      <c r="AI5154">
        <v>27</v>
      </c>
      <c r="AJ5154">
        <v>45</v>
      </c>
      <c r="AL5154">
        <v>0</v>
      </c>
      <c r="AM5154" t="s">
        <v>1332</v>
      </c>
      <c r="AN5154">
        <v>0</v>
      </c>
      <c r="AO5154">
        <v>0</v>
      </c>
    </row>
    <row r="5155" spans="1:41" hidden="1" x14ac:dyDescent="0.3">
      <c r="A5155" t="s">
        <v>1332</v>
      </c>
      <c r="B5155" t="s">
        <v>1332</v>
      </c>
      <c r="C5155" t="s">
        <v>205</v>
      </c>
      <c r="D5155" t="s">
        <v>1920</v>
      </c>
      <c r="E5155">
        <v>2025337</v>
      </c>
      <c r="I5155" t="s">
        <v>1335</v>
      </c>
      <c r="J5155">
        <v>1300</v>
      </c>
      <c r="K5155" t="s">
        <v>1929</v>
      </c>
      <c r="L5155">
        <v>45993</v>
      </c>
      <c r="N5155">
        <v>46386</v>
      </c>
      <c r="P5155" t="s">
        <v>1337</v>
      </c>
      <c r="Q5155" t="s">
        <v>1930</v>
      </c>
      <c r="R5155" t="s">
        <v>1339</v>
      </c>
      <c r="S5155" t="s">
        <v>1332</v>
      </c>
      <c r="U5155" t="s">
        <v>1340</v>
      </c>
      <c r="V5155" t="s">
        <v>1341</v>
      </c>
      <c r="W5155" t="s">
        <v>1339</v>
      </c>
      <c r="X5155">
        <v>46021</v>
      </c>
      <c r="Y5155" t="s">
        <v>1931</v>
      </c>
      <c r="AC5155" t="s">
        <v>1343</v>
      </c>
      <c r="AF5155" t="s">
        <v>1408</v>
      </c>
      <c r="AI5155" t="s">
        <v>1339</v>
      </c>
      <c r="AJ5155" t="s">
        <v>1332</v>
      </c>
      <c r="AL5155">
        <v>0</v>
      </c>
      <c r="AM5155">
        <v>0</v>
      </c>
      <c r="AN5155">
        <v>0</v>
      </c>
      <c r="AO5155">
        <v>0</v>
      </c>
    </row>
    <row r="5156" spans="1:41" hidden="1" x14ac:dyDescent="0.3">
      <c r="A5156" t="s">
        <v>1332</v>
      </c>
      <c r="B5156" t="s">
        <v>1332</v>
      </c>
      <c r="C5156" t="s">
        <v>304</v>
      </c>
      <c r="D5156" t="s">
        <v>1438</v>
      </c>
      <c r="E5156">
        <v>2025933</v>
      </c>
      <c r="I5156" t="s">
        <v>1335</v>
      </c>
      <c r="J5156">
        <v>400</v>
      </c>
      <c r="K5156" t="s">
        <v>1459</v>
      </c>
      <c r="L5156">
        <v>46008</v>
      </c>
      <c r="N5156">
        <v>46073</v>
      </c>
      <c r="P5156" t="s">
        <v>1361</v>
      </c>
      <c r="Q5156" t="s">
        <v>1460</v>
      </c>
      <c r="R5156" t="s">
        <v>1339</v>
      </c>
      <c r="S5156" t="s">
        <v>1332</v>
      </c>
      <c r="U5156" t="s">
        <v>1340</v>
      </c>
      <c r="V5156" t="s">
        <v>1341</v>
      </c>
      <c r="W5156" t="s">
        <v>1339</v>
      </c>
      <c r="X5156">
        <v>46081</v>
      </c>
      <c r="Y5156" t="s">
        <v>1461</v>
      </c>
      <c r="Z5156">
        <v>150</v>
      </c>
      <c r="AA5156">
        <v>25</v>
      </c>
      <c r="AB5156">
        <v>2</v>
      </c>
      <c r="AC5156" t="s">
        <v>1343</v>
      </c>
      <c r="AF5156" t="s">
        <v>1343</v>
      </c>
      <c r="AI5156" t="s">
        <v>1339</v>
      </c>
      <c r="AJ5156">
        <v>450</v>
      </c>
      <c r="AL5156">
        <v>150</v>
      </c>
      <c r="AM5156">
        <v>150</v>
      </c>
      <c r="AN5156">
        <v>0.16666666666666699</v>
      </c>
      <c r="AO5156">
        <v>3</v>
      </c>
    </row>
    <row r="5157" spans="1:41" hidden="1" x14ac:dyDescent="0.3">
      <c r="A5157" t="s">
        <v>1332</v>
      </c>
      <c r="B5157" t="s">
        <v>1332</v>
      </c>
      <c r="C5157" t="s">
        <v>1371</v>
      </c>
      <c r="D5157" t="s">
        <v>6423</v>
      </c>
      <c r="E5157" t="s">
        <v>6424</v>
      </c>
      <c r="F5157" t="s">
        <v>7601</v>
      </c>
      <c r="I5157" t="s">
        <v>1335</v>
      </c>
      <c r="J5157">
        <v>400</v>
      </c>
      <c r="K5157" t="s">
        <v>7602</v>
      </c>
      <c r="L5157">
        <v>46112</v>
      </c>
      <c r="N5157">
        <v>46157</v>
      </c>
      <c r="P5157" t="s">
        <v>1337</v>
      </c>
      <c r="Q5157" t="s">
        <v>7603</v>
      </c>
      <c r="R5157" t="s">
        <v>1781</v>
      </c>
      <c r="S5157" t="s">
        <v>1332</v>
      </c>
      <c r="U5157" t="s">
        <v>1340</v>
      </c>
      <c r="V5157" t="s">
        <v>1341</v>
      </c>
      <c r="W5157" t="s">
        <v>1355</v>
      </c>
      <c r="AC5157" t="s">
        <v>1343</v>
      </c>
      <c r="AF5157" t="s">
        <v>1343</v>
      </c>
      <c r="AI5157">
        <v>27</v>
      </c>
      <c r="AJ5157">
        <v>430</v>
      </c>
      <c r="AL5157">
        <v>0</v>
      </c>
      <c r="AM5157" t="s">
        <v>1332</v>
      </c>
      <c r="AN5157">
        <v>0</v>
      </c>
      <c r="AO5157">
        <v>0</v>
      </c>
    </row>
    <row r="5158" spans="1:41" hidden="1" x14ac:dyDescent="0.3">
      <c r="A5158" t="s">
        <v>1332</v>
      </c>
      <c r="B5158" t="s">
        <v>1332</v>
      </c>
      <c r="C5158" t="s">
        <v>1371</v>
      </c>
      <c r="D5158" t="s">
        <v>7163</v>
      </c>
      <c r="E5158" t="s">
        <v>7164</v>
      </c>
      <c r="F5158" t="s">
        <v>7601</v>
      </c>
      <c r="I5158" t="s">
        <v>1335</v>
      </c>
      <c r="J5158">
        <v>0</v>
      </c>
      <c r="K5158" t="s">
        <v>7602</v>
      </c>
      <c r="L5158">
        <v>46112</v>
      </c>
      <c r="N5158">
        <v>46157</v>
      </c>
      <c r="P5158" t="s">
        <v>1337</v>
      </c>
      <c r="Q5158" t="s">
        <v>7603</v>
      </c>
      <c r="R5158" t="s">
        <v>1781</v>
      </c>
      <c r="S5158" t="s">
        <v>1332</v>
      </c>
      <c r="U5158" t="s">
        <v>1340</v>
      </c>
      <c r="V5158" t="s">
        <v>1341</v>
      </c>
      <c r="W5158" t="s">
        <v>1355</v>
      </c>
      <c r="AC5158" t="s">
        <v>1343</v>
      </c>
      <c r="AF5158" t="s">
        <v>1343</v>
      </c>
      <c r="AI5158">
        <v>27</v>
      </c>
      <c r="AJ5158">
        <v>0</v>
      </c>
      <c r="AL5158">
        <v>0</v>
      </c>
      <c r="AM5158" t="s">
        <v>1332</v>
      </c>
      <c r="AN5158">
        <v>0</v>
      </c>
      <c r="AO5158">
        <v>0</v>
      </c>
    </row>
    <row r="5159" spans="1:41" hidden="1" x14ac:dyDescent="0.3">
      <c r="A5159" t="s">
        <v>1332</v>
      </c>
      <c r="B5159" t="s">
        <v>1332</v>
      </c>
      <c r="C5159" t="s">
        <v>1371</v>
      </c>
      <c r="D5159" t="s">
        <v>7165</v>
      </c>
      <c r="E5159" t="s">
        <v>7166</v>
      </c>
      <c r="F5159" t="s">
        <v>7601</v>
      </c>
      <c r="I5159" t="s">
        <v>1335</v>
      </c>
      <c r="J5159">
        <v>0</v>
      </c>
      <c r="K5159" t="s">
        <v>7602</v>
      </c>
      <c r="L5159">
        <v>46112</v>
      </c>
      <c r="N5159">
        <v>46157</v>
      </c>
      <c r="P5159" t="s">
        <v>1337</v>
      </c>
      <c r="Q5159" t="s">
        <v>7603</v>
      </c>
      <c r="R5159" t="s">
        <v>1781</v>
      </c>
      <c r="S5159" t="s">
        <v>1332</v>
      </c>
      <c r="U5159" t="s">
        <v>1340</v>
      </c>
      <c r="V5159" t="s">
        <v>1341</v>
      </c>
      <c r="W5159" t="s">
        <v>1355</v>
      </c>
      <c r="AC5159" t="s">
        <v>1343</v>
      </c>
      <c r="AF5159" t="s">
        <v>1343</v>
      </c>
      <c r="AI5159">
        <v>27</v>
      </c>
      <c r="AJ5159">
        <v>0</v>
      </c>
      <c r="AL5159">
        <v>0</v>
      </c>
      <c r="AM5159" t="s">
        <v>1332</v>
      </c>
      <c r="AN5159">
        <v>0</v>
      </c>
      <c r="AO5159">
        <v>0</v>
      </c>
    </row>
    <row r="5160" spans="1:41" hidden="1" x14ac:dyDescent="0.3">
      <c r="A5160" t="s">
        <v>1332</v>
      </c>
      <c r="B5160" t="s">
        <v>1332</v>
      </c>
      <c r="C5160" t="s">
        <v>1371</v>
      </c>
      <c r="D5160" t="s">
        <v>7158</v>
      </c>
      <c r="E5160" t="s">
        <v>7159</v>
      </c>
      <c r="F5160" t="s">
        <v>7601</v>
      </c>
      <c r="I5160" t="s">
        <v>1335</v>
      </c>
      <c r="J5160">
        <v>0</v>
      </c>
      <c r="K5160" t="s">
        <v>7602</v>
      </c>
      <c r="L5160">
        <v>46112</v>
      </c>
      <c r="N5160">
        <v>46157</v>
      </c>
      <c r="P5160" t="s">
        <v>1337</v>
      </c>
      <c r="Q5160" t="s">
        <v>7603</v>
      </c>
      <c r="R5160" t="s">
        <v>1781</v>
      </c>
      <c r="S5160" t="s">
        <v>1332</v>
      </c>
      <c r="U5160" t="s">
        <v>1340</v>
      </c>
      <c r="V5160" t="s">
        <v>1341</v>
      </c>
      <c r="W5160" t="s">
        <v>1355</v>
      </c>
      <c r="AC5160" t="s">
        <v>1343</v>
      </c>
      <c r="AF5160" t="s">
        <v>1343</v>
      </c>
      <c r="AI5160">
        <v>27</v>
      </c>
      <c r="AJ5160">
        <v>35</v>
      </c>
      <c r="AL5160">
        <v>0</v>
      </c>
      <c r="AM5160" t="s">
        <v>1332</v>
      </c>
      <c r="AN5160">
        <v>0</v>
      </c>
      <c r="AO5160">
        <v>0</v>
      </c>
    </row>
    <row r="5161" spans="1:41" hidden="1" x14ac:dyDescent="0.3">
      <c r="A5161" t="s">
        <v>1332</v>
      </c>
      <c r="B5161" t="s">
        <v>1332</v>
      </c>
      <c r="C5161" t="s">
        <v>1371</v>
      </c>
      <c r="D5161" t="s">
        <v>3258</v>
      </c>
      <c r="E5161">
        <v>2025308</v>
      </c>
      <c r="F5161" t="s">
        <v>7601</v>
      </c>
      <c r="G5161" t="s">
        <v>7604</v>
      </c>
      <c r="I5161" t="s">
        <v>1335</v>
      </c>
      <c r="J5161">
        <v>400</v>
      </c>
      <c r="K5161" t="s">
        <v>7602</v>
      </c>
      <c r="L5161">
        <v>46112</v>
      </c>
      <c r="N5161">
        <v>46157</v>
      </c>
      <c r="P5161" t="s">
        <v>1337</v>
      </c>
      <c r="Q5161" t="s">
        <v>7603</v>
      </c>
      <c r="R5161" t="s">
        <v>1781</v>
      </c>
      <c r="S5161" t="s">
        <v>1332</v>
      </c>
      <c r="U5161" t="s">
        <v>1340</v>
      </c>
      <c r="V5161" t="s">
        <v>1341</v>
      </c>
      <c r="W5161" t="s">
        <v>1355</v>
      </c>
      <c r="AC5161" t="s">
        <v>1343</v>
      </c>
      <c r="AF5161" t="s">
        <v>1343</v>
      </c>
      <c r="AI5161">
        <v>27</v>
      </c>
      <c r="AJ5161">
        <v>455</v>
      </c>
      <c r="AL5161">
        <v>0</v>
      </c>
      <c r="AM5161" t="s">
        <v>1332</v>
      </c>
      <c r="AN5161">
        <v>0</v>
      </c>
      <c r="AO5161">
        <v>0</v>
      </c>
    </row>
    <row r="5162" spans="1:41" hidden="1" x14ac:dyDescent="0.3">
      <c r="A5162" t="s">
        <v>1332</v>
      </c>
      <c r="B5162" t="s">
        <v>1332</v>
      </c>
      <c r="C5162" t="s">
        <v>1386</v>
      </c>
      <c r="D5162" t="s">
        <v>1820</v>
      </c>
      <c r="E5162">
        <v>2025918</v>
      </c>
      <c r="I5162" t="s">
        <v>1335</v>
      </c>
      <c r="J5162">
        <v>200</v>
      </c>
      <c r="K5162" t="s">
        <v>1849</v>
      </c>
      <c r="L5162">
        <v>45999</v>
      </c>
      <c r="N5162">
        <v>46052</v>
      </c>
      <c r="P5162" t="s">
        <v>1420</v>
      </c>
      <c r="Q5162" t="s">
        <v>1850</v>
      </c>
      <c r="R5162" t="s">
        <v>1339</v>
      </c>
      <c r="S5162" t="s">
        <v>1332</v>
      </c>
      <c r="U5162" t="s">
        <v>1340</v>
      </c>
      <c r="V5162" t="s">
        <v>1341</v>
      </c>
      <c r="W5162" t="s">
        <v>1339</v>
      </c>
      <c r="X5162">
        <v>46048</v>
      </c>
      <c r="Y5162" t="s">
        <v>1851</v>
      </c>
      <c r="AC5162" t="s">
        <v>1343</v>
      </c>
      <c r="AF5162" t="s">
        <v>1343</v>
      </c>
      <c r="AI5162" t="s">
        <v>1339</v>
      </c>
      <c r="AJ5162">
        <v>310</v>
      </c>
      <c r="AL5162">
        <v>0</v>
      </c>
      <c r="AM5162">
        <v>0</v>
      </c>
      <c r="AN5162">
        <v>0</v>
      </c>
      <c r="AO5162">
        <v>0</v>
      </c>
    </row>
    <row r="5163" spans="1:41" hidden="1" x14ac:dyDescent="0.3">
      <c r="A5163" t="s">
        <v>1332</v>
      </c>
      <c r="B5163" t="s">
        <v>1332</v>
      </c>
      <c r="C5163" t="s">
        <v>1386</v>
      </c>
      <c r="D5163" t="s">
        <v>2232</v>
      </c>
      <c r="E5163">
        <v>2025998</v>
      </c>
      <c r="I5163" t="s">
        <v>1335</v>
      </c>
      <c r="J5163">
        <v>200</v>
      </c>
      <c r="K5163" t="s">
        <v>1849</v>
      </c>
      <c r="L5163">
        <v>45999</v>
      </c>
      <c r="N5163">
        <v>46052</v>
      </c>
      <c r="P5163" t="s">
        <v>1420</v>
      </c>
      <c r="Q5163" t="s">
        <v>1850</v>
      </c>
      <c r="R5163" t="s">
        <v>1358</v>
      </c>
      <c r="S5163" t="s">
        <v>1332</v>
      </c>
      <c r="U5163" t="s">
        <v>1340</v>
      </c>
      <c r="V5163" t="s">
        <v>1341</v>
      </c>
      <c r="W5163" t="s">
        <v>1358</v>
      </c>
      <c r="AC5163" t="s">
        <v>1343</v>
      </c>
      <c r="AF5163" t="s">
        <v>1343</v>
      </c>
      <c r="AI5163" t="s">
        <v>1358</v>
      </c>
      <c r="AJ5163">
        <v>310</v>
      </c>
      <c r="AL5163">
        <v>0</v>
      </c>
      <c r="AM5163" t="s">
        <v>1332</v>
      </c>
      <c r="AN5163">
        <v>0</v>
      </c>
      <c r="AO5163">
        <v>0</v>
      </c>
    </row>
    <row r="5164" spans="1:41" hidden="1" x14ac:dyDescent="0.3">
      <c r="A5164" t="s">
        <v>1332</v>
      </c>
      <c r="B5164" t="s">
        <v>1332</v>
      </c>
      <c r="C5164" t="s">
        <v>205</v>
      </c>
      <c r="D5164" t="s">
        <v>1755</v>
      </c>
      <c r="E5164">
        <v>2025329</v>
      </c>
      <c r="I5164" t="s">
        <v>1335</v>
      </c>
      <c r="J5164">
        <v>200</v>
      </c>
      <c r="K5164" t="s">
        <v>3715</v>
      </c>
      <c r="L5164">
        <v>46055</v>
      </c>
      <c r="N5164">
        <v>46111</v>
      </c>
      <c r="P5164" t="s">
        <v>1337</v>
      </c>
      <c r="Q5164" t="s">
        <v>3716</v>
      </c>
      <c r="R5164" t="s">
        <v>1339</v>
      </c>
      <c r="S5164" t="s">
        <v>1332</v>
      </c>
      <c r="U5164" t="s">
        <v>1340</v>
      </c>
      <c r="V5164" t="s">
        <v>1341</v>
      </c>
      <c r="W5164" t="s">
        <v>1339</v>
      </c>
      <c r="X5164">
        <v>46105</v>
      </c>
      <c r="Y5164" t="s">
        <v>3717</v>
      </c>
      <c r="Z5164">
        <v>716</v>
      </c>
      <c r="AA5164">
        <v>60</v>
      </c>
      <c r="AB5164">
        <v>17</v>
      </c>
      <c r="AC5164" t="s">
        <v>1343</v>
      </c>
      <c r="AF5164" t="s">
        <v>1343</v>
      </c>
      <c r="AI5164" t="s">
        <v>1339</v>
      </c>
      <c r="AJ5164">
        <v>252</v>
      </c>
      <c r="AL5164">
        <v>716</v>
      </c>
      <c r="AM5164">
        <v>716</v>
      </c>
      <c r="AN5164">
        <v>8.3798882681564199E-2</v>
      </c>
      <c r="AO5164">
        <v>0.35195530726257002</v>
      </c>
    </row>
    <row r="5165" spans="1:41" hidden="1" x14ac:dyDescent="0.3">
      <c r="A5165" t="s">
        <v>1332</v>
      </c>
      <c r="B5165" t="s">
        <v>1332</v>
      </c>
      <c r="C5165" t="s">
        <v>205</v>
      </c>
      <c r="D5165" t="s">
        <v>1438</v>
      </c>
      <c r="E5165">
        <v>2025933</v>
      </c>
      <c r="I5165" t="s">
        <v>1335</v>
      </c>
      <c r="J5165">
        <v>0</v>
      </c>
      <c r="K5165" t="s">
        <v>3715</v>
      </c>
      <c r="L5165">
        <v>46055</v>
      </c>
      <c r="N5165">
        <v>46111</v>
      </c>
      <c r="P5165" t="s">
        <v>1337</v>
      </c>
      <c r="Q5165" t="s">
        <v>3716</v>
      </c>
      <c r="R5165" t="s">
        <v>1339</v>
      </c>
      <c r="S5165" t="s">
        <v>1332</v>
      </c>
      <c r="U5165" t="s">
        <v>1340</v>
      </c>
      <c r="V5165" t="s">
        <v>1341</v>
      </c>
      <c r="W5165" t="s">
        <v>1339</v>
      </c>
      <c r="X5165">
        <v>46105</v>
      </c>
      <c r="Y5165" t="s">
        <v>3717</v>
      </c>
      <c r="Z5165">
        <v>716</v>
      </c>
      <c r="AA5165">
        <v>60</v>
      </c>
      <c r="AB5165">
        <v>17</v>
      </c>
      <c r="AC5165" t="s">
        <v>1343</v>
      </c>
      <c r="AF5165" t="s">
        <v>1343</v>
      </c>
      <c r="AI5165" t="s">
        <v>1339</v>
      </c>
      <c r="AJ5165">
        <v>50</v>
      </c>
      <c r="AL5165" t="s">
        <v>1332</v>
      </c>
      <c r="AM5165" t="s">
        <v>1332</v>
      </c>
      <c r="AN5165">
        <v>8.3798882681564199E-2</v>
      </c>
      <c r="AO5165">
        <v>0</v>
      </c>
    </row>
    <row r="5166" spans="1:41" hidden="1" x14ac:dyDescent="0.3">
      <c r="A5166" t="s">
        <v>1332</v>
      </c>
      <c r="B5166" t="s">
        <v>1332</v>
      </c>
      <c r="C5166" t="s">
        <v>205</v>
      </c>
      <c r="D5166" t="s">
        <v>2802</v>
      </c>
      <c r="E5166" t="s">
        <v>1332</v>
      </c>
      <c r="I5166" t="s">
        <v>1335</v>
      </c>
      <c r="J5166">
        <v>200</v>
      </c>
      <c r="K5166" t="s">
        <v>3715</v>
      </c>
      <c r="L5166">
        <v>46055</v>
      </c>
      <c r="N5166">
        <v>46111</v>
      </c>
      <c r="P5166" t="s">
        <v>1337</v>
      </c>
      <c r="Q5166" t="s">
        <v>3716</v>
      </c>
      <c r="R5166" t="s">
        <v>1358</v>
      </c>
      <c r="S5166" t="s">
        <v>1332</v>
      </c>
      <c r="U5166" t="s">
        <v>1340</v>
      </c>
      <c r="V5166" t="s">
        <v>1341</v>
      </c>
      <c r="W5166" t="s">
        <v>1358</v>
      </c>
      <c r="AC5166" t="s">
        <v>1343</v>
      </c>
      <c r="AF5166" t="s">
        <v>1343</v>
      </c>
      <c r="AI5166" t="s">
        <v>1358</v>
      </c>
      <c r="AJ5166" t="s">
        <v>1332</v>
      </c>
      <c r="AL5166">
        <v>0</v>
      </c>
      <c r="AM5166" t="s">
        <v>1332</v>
      </c>
      <c r="AN5166">
        <v>0</v>
      </c>
      <c r="AO5166">
        <v>0</v>
      </c>
    </row>
    <row r="5167" spans="1:41" hidden="1" x14ac:dyDescent="0.3">
      <c r="A5167" t="s">
        <v>1332</v>
      </c>
      <c r="B5167" t="s">
        <v>1332</v>
      </c>
      <c r="C5167" t="s">
        <v>1371</v>
      </c>
      <c r="D5167" t="s">
        <v>2962</v>
      </c>
      <c r="E5167">
        <v>2025945</v>
      </c>
      <c r="I5167" t="s">
        <v>1335</v>
      </c>
      <c r="J5167">
        <v>330</v>
      </c>
      <c r="K5167" t="s">
        <v>4554</v>
      </c>
      <c r="L5167">
        <v>46084</v>
      </c>
      <c r="N5167">
        <v>46112</v>
      </c>
      <c r="P5167" t="s">
        <v>1361</v>
      </c>
      <c r="Q5167" t="s">
        <v>186</v>
      </c>
      <c r="R5167" t="s">
        <v>1339</v>
      </c>
      <c r="S5167" t="s">
        <v>1332</v>
      </c>
      <c r="U5167" t="s">
        <v>1340</v>
      </c>
      <c r="V5167" t="s">
        <v>1341</v>
      </c>
      <c r="W5167" t="s">
        <v>1339</v>
      </c>
      <c r="X5167">
        <v>46096</v>
      </c>
      <c r="Y5167" t="s">
        <v>4555</v>
      </c>
      <c r="Z5167">
        <v>466</v>
      </c>
      <c r="AA5167">
        <v>137</v>
      </c>
      <c r="AB5167">
        <v>7</v>
      </c>
      <c r="AC5167" t="s">
        <v>1343</v>
      </c>
      <c r="AF5167" t="s">
        <v>1343</v>
      </c>
      <c r="AI5167" t="s">
        <v>1339</v>
      </c>
      <c r="AJ5167">
        <v>390</v>
      </c>
      <c r="AL5167">
        <v>466</v>
      </c>
      <c r="AM5167">
        <v>466</v>
      </c>
      <c r="AN5167">
        <v>0.29399141630901299</v>
      </c>
      <c r="AO5167">
        <v>0.83690987124463501</v>
      </c>
    </row>
    <row r="5168" spans="1:41" hidden="1" x14ac:dyDescent="0.3">
      <c r="A5168" t="s">
        <v>1332</v>
      </c>
      <c r="B5168" t="s">
        <v>1332</v>
      </c>
      <c r="C5168" t="s">
        <v>39</v>
      </c>
      <c r="D5168" t="s">
        <v>5409</v>
      </c>
      <c r="E5168" t="s">
        <v>5410</v>
      </c>
      <c r="F5168" t="s">
        <v>5761</v>
      </c>
      <c r="G5168" t="s">
        <v>5762</v>
      </c>
      <c r="I5168" t="s">
        <v>1335</v>
      </c>
      <c r="J5168">
        <v>360</v>
      </c>
      <c r="K5168" t="s">
        <v>4554</v>
      </c>
      <c r="L5168">
        <v>46093</v>
      </c>
      <c r="N5168">
        <v>46142</v>
      </c>
      <c r="P5168" t="s">
        <v>1361</v>
      </c>
      <c r="Q5168" t="s">
        <v>186</v>
      </c>
      <c r="R5168" t="s">
        <v>1781</v>
      </c>
      <c r="S5168" t="s">
        <v>1332</v>
      </c>
      <c r="U5168" t="s">
        <v>1340</v>
      </c>
      <c r="V5168" t="s">
        <v>1341</v>
      </c>
      <c r="W5168" t="s">
        <v>1355</v>
      </c>
      <c r="AC5168" t="s">
        <v>1343</v>
      </c>
      <c r="AF5168" t="s">
        <v>1343</v>
      </c>
      <c r="AI5168">
        <v>12</v>
      </c>
      <c r="AJ5168">
        <v>360</v>
      </c>
      <c r="AL5168">
        <v>0</v>
      </c>
      <c r="AM5168" t="s">
        <v>1332</v>
      </c>
      <c r="AN5168">
        <v>0</v>
      </c>
      <c r="AO5168">
        <v>0</v>
      </c>
    </row>
    <row r="5169" spans="1:41" hidden="1" x14ac:dyDescent="0.3">
      <c r="A5169" t="s">
        <v>1332</v>
      </c>
      <c r="B5169" t="s">
        <v>1332</v>
      </c>
      <c r="C5169" t="s">
        <v>1371</v>
      </c>
      <c r="D5169" t="s">
        <v>1542</v>
      </c>
      <c r="E5169">
        <v>2025891</v>
      </c>
      <c r="I5169" t="s">
        <v>1335</v>
      </c>
      <c r="J5169">
        <v>350</v>
      </c>
      <c r="K5169" t="s">
        <v>1644</v>
      </c>
      <c r="L5169">
        <v>46009</v>
      </c>
      <c r="N5169">
        <v>46052</v>
      </c>
      <c r="P5169" t="s">
        <v>1337</v>
      </c>
      <c r="Q5169" t="s">
        <v>1645</v>
      </c>
      <c r="R5169" t="s">
        <v>1339</v>
      </c>
      <c r="S5169" t="s">
        <v>1374</v>
      </c>
      <c r="T5169" t="s">
        <v>1646</v>
      </c>
      <c r="U5169" t="s">
        <v>1354</v>
      </c>
      <c r="V5169" t="s">
        <v>1341</v>
      </c>
      <c r="W5169" t="s">
        <v>1339</v>
      </c>
      <c r="X5169">
        <v>46032</v>
      </c>
      <c r="Y5169" t="s">
        <v>1647</v>
      </c>
      <c r="AC5169" t="s">
        <v>1343</v>
      </c>
      <c r="AF5169" t="s">
        <v>1343</v>
      </c>
      <c r="AI5169" t="s">
        <v>1339</v>
      </c>
      <c r="AJ5169">
        <v>450</v>
      </c>
      <c r="AL5169">
        <v>0</v>
      </c>
      <c r="AM5169">
        <v>0</v>
      </c>
      <c r="AN5169">
        <v>0</v>
      </c>
      <c r="AO5169">
        <v>0</v>
      </c>
    </row>
    <row r="5170" spans="1:41" hidden="1" x14ac:dyDescent="0.3">
      <c r="A5170" t="s">
        <v>1332</v>
      </c>
      <c r="B5170" t="s">
        <v>1332</v>
      </c>
      <c r="C5170" t="s">
        <v>1359</v>
      </c>
      <c r="D5170" t="s">
        <v>2416</v>
      </c>
      <c r="E5170">
        <v>2025315</v>
      </c>
      <c r="I5170" t="s">
        <v>1335</v>
      </c>
      <c r="J5170">
        <v>250</v>
      </c>
      <c r="K5170" t="s">
        <v>1644</v>
      </c>
      <c r="L5170">
        <v>46013</v>
      </c>
      <c r="N5170">
        <v>46053</v>
      </c>
      <c r="P5170" t="s">
        <v>1337</v>
      </c>
      <c r="Q5170" t="s">
        <v>1645</v>
      </c>
      <c r="R5170" t="s">
        <v>1358</v>
      </c>
      <c r="S5170" t="s">
        <v>1332</v>
      </c>
      <c r="U5170" t="s">
        <v>1340</v>
      </c>
      <c r="V5170" t="s">
        <v>1341</v>
      </c>
      <c r="W5170" t="s">
        <v>1358</v>
      </c>
      <c r="AC5170" t="s">
        <v>1343</v>
      </c>
      <c r="AF5170" t="s">
        <v>1343</v>
      </c>
      <c r="AI5170" t="s">
        <v>1358</v>
      </c>
      <c r="AJ5170">
        <v>315</v>
      </c>
      <c r="AL5170">
        <v>0</v>
      </c>
      <c r="AM5170" t="s">
        <v>1332</v>
      </c>
      <c r="AN5170">
        <v>0</v>
      </c>
      <c r="AO5170">
        <v>0</v>
      </c>
    </row>
    <row r="5171" spans="1:41" hidden="1" x14ac:dyDescent="0.3">
      <c r="A5171" t="s">
        <v>1332</v>
      </c>
      <c r="B5171" t="s">
        <v>1332</v>
      </c>
      <c r="C5171" t="s">
        <v>1359</v>
      </c>
      <c r="D5171" t="s">
        <v>2091</v>
      </c>
      <c r="E5171">
        <v>2025339</v>
      </c>
      <c r="I5171" t="s">
        <v>1335</v>
      </c>
      <c r="J5171">
        <v>0</v>
      </c>
      <c r="K5171" t="s">
        <v>1644</v>
      </c>
      <c r="L5171">
        <v>46013</v>
      </c>
      <c r="N5171">
        <v>46053</v>
      </c>
      <c r="P5171" t="s">
        <v>1337</v>
      </c>
      <c r="Q5171" t="s">
        <v>1645</v>
      </c>
      <c r="R5171" t="s">
        <v>1358</v>
      </c>
      <c r="S5171" t="s">
        <v>1332</v>
      </c>
      <c r="U5171" t="s">
        <v>1340</v>
      </c>
      <c r="V5171" t="s">
        <v>1341</v>
      </c>
      <c r="W5171" t="s">
        <v>1358</v>
      </c>
      <c r="AC5171" t="s">
        <v>1343</v>
      </c>
      <c r="AF5171" t="s">
        <v>1343</v>
      </c>
      <c r="AI5171" t="s">
        <v>1358</v>
      </c>
      <c r="AJ5171">
        <v>58</v>
      </c>
      <c r="AL5171">
        <v>0</v>
      </c>
      <c r="AM5171" t="s">
        <v>1332</v>
      </c>
      <c r="AN5171">
        <v>0</v>
      </c>
      <c r="AO5171">
        <v>0</v>
      </c>
    </row>
    <row r="5172" spans="1:41" hidden="1" x14ac:dyDescent="0.3">
      <c r="A5172" t="s">
        <v>1332</v>
      </c>
      <c r="B5172" t="s">
        <v>1332</v>
      </c>
      <c r="C5172" t="s">
        <v>205</v>
      </c>
      <c r="D5172" t="s">
        <v>2519</v>
      </c>
      <c r="E5172">
        <v>2025317</v>
      </c>
      <c r="I5172" t="s">
        <v>1335</v>
      </c>
      <c r="J5172">
        <v>550</v>
      </c>
      <c r="K5172" t="s">
        <v>1644</v>
      </c>
      <c r="L5172">
        <v>46083</v>
      </c>
      <c r="N5172">
        <v>46113</v>
      </c>
      <c r="P5172" t="s">
        <v>1337</v>
      </c>
      <c r="Q5172" t="s">
        <v>1645</v>
      </c>
      <c r="R5172" t="s">
        <v>1339</v>
      </c>
      <c r="S5172" t="s">
        <v>1353</v>
      </c>
      <c r="U5172" t="s">
        <v>1354</v>
      </c>
      <c r="V5172" t="s">
        <v>1402</v>
      </c>
      <c r="W5172" t="s">
        <v>1339</v>
      </c>
      <c r="X5172">
        <v>46112</v>
      </c>
      <c r="Y5172" t="s">
        <v>4493</v>
      </c>
      <c r="Z5172">
        <v>527</v>
      </c>
      <c r="AA5172">
        <v>184</v>
      </c>
      <c r="AB5172">
        <v>10</v>
      </c>
      <c r="AC5172" t="s">
        <v>1343</v>
      </c>
      <c r="AF5172" t="s">
        <v>1343</v>
      </c>
      <c r="AI5172" t="s">
        <v>1339</v>
      </c>
      <c r="AJ5172">
        <v>600</v>
      </c>
      <c r="AL5172">
        <v>527</v>
      </c>
      <c r="AM5172">
        <v>527</v>
      </c>
      <c r="AN5172">
        <v>0.34914611005692597</v>
      </c>
      <c r="AO5172">
        <v>1.1385199240986701</v>
      </c>
    </row>
    <row r="5173" spans="1:41" hidden="1" x14ac:dyDescent="0.3">
      <c r="A5173" t="s">
        <v>1332</v>
      </c>
      <c r="B5173" t="s">
        <v>1332</v>
      </c>
      <c r="C5173" t="s">
        <v>205</v>
      </c>
      <c r="D5173" t="s">
        <v>1755</v>
      </c>
      <c r="E5173">
        <v>2025329</v>
      </c>
      <c r="I5173" t="s">
        <v>1335</v>
      </c>
      <c r="J5173">
        <v>0</v>
      </c>
      <c r="K5173" t="s">
        <v>1644</v>
      </c>
      <c r="L5173">
        <v>46083</v>
      </c>
      <c r="N5173">
        <v>46113</v>
      </c>
      <c r="P5173" t="s">
        <v>1337</v>
      </c>
      <c r="Q5173" t="s">
        <v>1645</v>
      </c>
      <c r="R5173" t="s">
        <v>1339</v>
      </c>
      <c r="S5173" t="s">
        <v>1353</v>
      </c>
      <c r="U5173" t="s">
        <v>1354</v>
      </c>
      <c r="V5173" t="s">
        <v>1402</v>
      </c>
      <c r="W5173" t="s">
        <v>1339</v>
      </c>
      <c r="X5173">
        <v>46112</v>
      </c>
      <c r="Y5173" t="s">
        <v>4493</v>
      </c>
      <c r="Z5173">
        <v>527</v>
      </c>
      <c r="AA5173">
        <v>184</v>
      </c>
      <c r="AB5173">
        <v>10</v>
      </c>
      <c r="AC5173" t="s">
        <v>1343</v>
      </c>
      <c r="AF5173" t="s">
        <v>1343</v>
      </c>
      <c r="AI5173" t="s">
        <v>1339</v>
      </c>
      <c r="AJ5173">
        <v>52</v>
      </c>
      <c r="AL5173" t="s">
        <v>1332</v>
      </c>
      <c r="AM5173" t="s">
        <v>1332</v>
      </c>
      <c r="AN5173">
        <v>0.34914611005692597</v>
      </c>
      <c r="AO5173">
        <v>0</v>
      </c>
    </row>
    <row r="5174" spans="1:41" x14ac:dyDescent="0.3">
      <c r="A5174" t="s">
        <v>1332</v>
      </c>
      <c r="B5174" t="s">
        <v>1332</v>
      </c>
      <c r="C5174" t="s">
        <v>1380</v>
      </c>
      <c r="D5174" t="s">
        <v>1333</v>
      </c>
      <c r="E5174" t="s">
        <v>1334</v>
      </c>
      <c r="I5174" t="s">
        <v>1335</v>
      </c>
      <c r="J5174">
        <v>120</v>
      </c>
      <c r="K5174" t="s">
        <v>1419</v>
      </c>
      <c r="L5174" s="42">
        <v>46012</v>
      </c>
      <c r="N5174">
        <v>46053</v>
      </c>
      <c r="P5174" t="s">
        <v>1420</v>
      </c>
      <c r="Q5174" t="s">
        <v>1421</v>
      </c>
      <c r="R5174" t="s">
        <v>1358</v>
      </c>
      <c r="S5174" t="s">
        <v>1332</v>
      </c>
      <c r="U5174" t="s">
        <v>1340</v>
      </c>
      <c r="V5174" t="s">
        <v>1341</v>
      </c>
      <c r="W5174" t="s">
        <v>1358</v>
      </c>
      <c r="AC5174" t="s">
        <v>1343</v>
      </c>
      <c r="AF5174" t="s">
        <v>1343</v>
      </c>
      <c r="AI5174" t="s">
        <v>1358</v>
      </c>
      <c r="AJ5174">
        <v>198</v>
      </c>
      <c r="AL5174">
        <v>0</v>
      </c>
      <c r="AM5174" t="s">
        <v>1332</v>
      </c>
      <c r="AN5174">
        <v>0</v>
      </c>
      <c r="AO5174">
        <v>0</v>
      </c>
    </row>
    <row r="5175" spans="1:41" x14ac:dyDescent="0.3">
      <c r="A5175" t="s">
        <v>1332</v>
      </c>
      <c r="B5175" t="s">
        <v>1379</v>
      </c>
      <c r="C5175" t="s">
        <v>1380</v>
      </c>
      <c r="D5175" t="s">
        <v>2376</v>
      </c>
      <c r="E5175" t="s">
        <v>1332</v>
      </c>
      <c r="I5175" t="s">
        <v>1335</v>
      </c>
      <c r="J5175">
        <v>500</v>
      </c>
      <c r="K5175" t="s">
        <v>1626</v>
      </c>
      <c r="L5175" s="42">
        <v>46011</v>
      </c>
      <c r="N5175">
        <v>46053</v>
      </c>
      <c r="P5175" t="s">
        <v>1337</v>
      </c>
      <c r="Q5175" t="s">
        <v>2384</v>
      </c>
      <c r="R5175" t="s">
        <v>1339</v>
      </c>
      <c r="S5175" t="s">
        <v>1332</v>
      </c>
      <c r="U5175" t="s">
        <v>1340</v>
      </c>
      <c r="V5175" t="s">
        <v>1341</v>
      </c>
      <c r="W5175" t="s">
        <v>1339</v>
      </c>
      <c r="X5175">
        <v>46049</v>
      </c>
      <c r="Y5175" t="s">
        <v>2385</v>
      </c>
      <c r="AC5175" t="s">
        <v>1343</v>
      </c>
      <c r="AF5175" t="s">
        <v>1343</v>
      </c>
      <c r="AI5175" t="s">
        <v>1339</v>
      </c>
      <c r="AJ5175" t="s">
        <v>1332</v>
      </c>
      <c r="AL5175">
        <v>0</v>
      </c>
      <c r="AM5175">
        <v>0</v>
      </c>
      <c r="AN5175">
        <v>0</v>
      </c>
      <c r="AO5175">
        <v>0</v>
      </c>
    </row>
    <row r="5176" spans="1:41" x14ac:dyDescent="0.3">
      <c r="A5176" t="s">
        <v>1384</v>
      </c>
      <c r="B5176" t="s">
        <v>1379</v>
      </c>
      <c r="C5176" t="s">
        <v>1380</v>
      </c>
      <c r="D5176" t="s">
        <v>1333</v>
      </c>
      <c r="E5176" t="s">
        <v>1334</v>
      </c>
      <c r="I5176" t="s">
        <v>1369</v>
      </c>
      <c r="J5176">
        <v>501</v>
      </c>
      <c r="K5176" t="s">
        <v>1381</v>
      </c>
      <c r="L5176" s="42">
        <v>46010</v>
      </c>
      <c r="N5176">
        <v>46053</v>
      </c>
      <c r="P5176" t="s">
        <v>1361</v>
      </c>
      <c r="Q5176" t="s">
        <v>1382</v>
      </c>
      <c r="R5176" t="s">
        <v>1339</v>
      </c>
      <c r="S5176" t="s">
        <v>1332</v>
      </c>
      <c r="U5176" t="s">
        <v>1340</v>
      </c>
      <c r="V5176" t="s">
        <v>1341</v>
      </c>
      <c r="W5176" t="s">
        <v>1339</v>
      </c>
      <c r="X5176">
        <v>46049</v>
      </c>
      <c r="Y5176" t="s">
        <v>1385</v>
      </c>
      <c r="AC5176" t="s">
        <v>1343</v>
      </c>
      <c r="AF5176" t="s">
        <v>1343</v>
      </c>
      <c r="AI5176" t="s">
        <v>1339</v>
      </c>
      <c r="AJ5176">
        <v>579</v>
      </c>
      <c r="AL5176">
        <v>0</v>
      </c>
      <c r="AM5176">
        <v>0</v>
      </c>
      <c r="AN5176">
        <v>0</v>
      </c>
      <c r="AO5176">
        <v>0</v>
      </c>
    </row>
    <row r="5177" spans="1:41" x14ac:dyDescent="0.3">
      <c r="A5177" t="s">
        <v>1384</v>
      </c>
      <c r="B5177" t="s">
        <v>1379</v>
      </c>
      <c r="C5177" t="s">
        <v>1380</v>
      </c>
      <c r="D5177" t="s">
        <v>2082</v>
      </c>
      <c r="E5177" t="s">
        <v>1332</v>
      </c>
      <c r="I5177" t="s">
        <v>1335</v>
      </c>
      <c r="J5177">
        <v>300</v>
      </c>
      <c r="K5177" t="s">
        <v>2087</v>
      </c>
      <c r="L5177" s="42">
        <v>46010</v>
      </c>
      <c r="N5177">
        <v>46053</v>
      </c>
      <c r="P5177" t="s">
        <v>1337</v>
      </c>
      <c r="Q5177" t="s">
        <v>2088</v>
      </c>
      <c r="R5177" t="s">
        <v>1358</v>
      </c>
      <c r="S5177" t="s">
        <v>1332</v>
      </c>
      <c r="U5177" t="s">
        <v>1340</v>
      </c>
      <c r="V5177" t="s">
        <v>1341</v>
      </c>
      <c r="W5177" t="s">
        <v>1358</v>
      </c>
      <c r="AC5177" t="s">
        <v>1343</v>
      </c>
      <c r="AF5177" t="s">
        <v>1343</v>
      </c>
      <c r="AI5177" t="s">
        <v>1358</v>
      </c>
      <c r="AJ5177" t="s">
        <v>1332</v>
      </c>
      <c r="AL5177">
        <v>0</v>
      </c>
      <c r="AM5177" t="s">
        <v>1332</v>
      </c>
      <c r="AN5177">
        <v>0</v>
      </c>
      <c r="AO5177">
        <v>0</v>
      </c>
    </row>
    <row r="5178" spans="1:41" hidden="1" x14ac:dyDescent="0.3">
      <c r="A5178" t="s">
        <v>1384</v>
      </c>
      <c r="B5178" t="s">
        <v>1379</v>
      </c>
      <c r="C5178" t="s">
        <v>304</v>
      </c>
      <c r="D5178" t="s">
        <v>1860</v>
      </c>
      <c r="E5178" t="s">
        <v>1332</v>
      </c>
      <c r="I5178" t="s">
        <v>1335</v>
      </c>
      <c r="J5178">
        <v>800</v>
      </c>
      <c r="K5178" t="s">
        <v>2752</v>
      </c>
      <c r="L5178">
        <v>46018</v>
      </c>
      <c r="N5178">
        <v>46052</v>
      </c>
      <c r="P5178" t="s">
        <v>1337</v>
      </c>
      <c r="Q5178" t="s">
        <v>2753</v>
      </c>
      <c r="R5178" t="s">
        <v>1358</v>
      </c>
      <c r="S5178" t="s">
        <v>1374</v>
      </c>
      <c r="T5178" t="s">
        <v>2754</v>
      </c>
      <c r="U5178" t="s">
        <v>1340</v>
      </c>
      <c r="V5178" t="s">
        <v>1341</v>
      </c>
      <c r="W5178" t="s">
        <v>1454</v>
      </c>
      <c r="AC5178" t="s">
        <v>1343</v>
      </c>
      <c r="AF5178" t="s">
        <v>1343</v>
      </c>
      <c r="AI5178" t="s">
        <v>1352</v>
      </c>
      <c r="AJ5178" t="s">
        <v>1332</v>
      </c>
      <c r="AL5178">
        <v>0</v>
      </c>
      <c r="AM5178" t="s">
        <v>1332</v>
      </c>
      <c r="AN5178">
        <v>0</v>
      </c>
      <c r="AO5178">
        <v>0</v>
      </c>
    </row>
    <row r="5179" spans="1:41" hidden="1" x14ac:dyDescent="0.3">
      <c r="A5179" t="s">
        <v>1384</v>
      </c>
      <c r="B5179" t="s">
        <v>1379</v>
      </c>
      <c r="C5179" t="s">
        <v>304</v>
      </c>
      <c r="D5179" t="s">
        <v>2463</v>
      </c>
      <c r="E5179" t="s">
        <v>1332</v>
      </c>
      <c r="I5179" t="s">
        <v>1335</v>
      </c>
      <c r="J5179">
        <v>800</v>
      </c>
      <c r="K5179" t="s">
        <v>2752</v>
      </c>
      <c r="L5179">
        <v>46018</v>
      </c>
      <c r="N5179">
        <v>46052</v>
      </c>
      <c r="P5179" t="s">
        <v>1337</v>
      </c>
      <c r="Q5179" t="s">
        <v>2753</v>
      </c>
      <c r="R5179" t="s">
        <v>1358</v>
      </c>
      <c r="S5179" t="s">
        <v>1332</v>
      </c>
      <c r="U5179" t="s">
        <v>1340</v>
      </c>
      <c r="V5179" t="s">
        <v>1341</v>
      </c>
      <c r="W5179" t="s">
        <v>1358</v>
      </c>
      <c r="AC5179" t="s">
        <v>1343</v>
      </c>
      <c r="AF5179" t="s">
        <v>1343</v>
      </c>
      <c r="AI5179" t="s">
        <v>1358</v>
      </c>
      <c r="AJ5179" t="s">
        <v>1332</v>
      </c>
      <c r="AL5179">
        <v>0</v>
      </c>
      <c r="AM5179" t="s">
        <v>1332</v>
      </c>
      <c r="AN5179">
        <v>0</v>
      </c>
      <c r="AO5179">
        <v>0</v>
      </c>
    </row>
    <row r="5180" spans="1:41" hidden="1" x14ac:dyDescent="0.3">
      <c r="A5180" t="s">
        <v>1332</v>
      </c>
      <c r="B5180" t="s">
        <v>1332</v>
      </c>
      <c r="C5180" t="s">
        <v>304</v>
      </c>
      <c r="D5180" t="s">
        <v>2962</v>
      </c>
      <c r="E5180">
        <v>2025945</v>
      </c>
      <c r="I5180" t="s">
        <v>1335</v>
      </c>
      <c r="J5180">
        <v>800</v>
      </c>
      <c r="K5180" t="s">
        <v>2752</v>
      </c>
      <c r="L5180">
        <v>46078</v>
      </c>
      <c r="N5180">
        <v>46132</v>
      </c>
      <c r="P5180" t="s">
        <v>1337</v>
      </c>
      <c r="Q5180" t="s">
        <v>2753</v>
      </c>
      <c r="R5180" t="s">
        <v>3490</v>
      </c>
      <c r="S5180" t="s">
        <v>1332</v>
      </c>
      <c r="U5180" t="s">
        <v>1340</v>
      </c>
      <c r="V5180" t="s">
        <v>1341</v>
      </c>
      <c r="W5180" t="s">
        <v>1355</v>
      </c>
      <c r="X5180">
        <v>46115</v>
      </c>
      <c r="Y5180" t="s">
        <v>4391</v>
      </c>
      <c r="Z5180">
        <v>3689</v>
      </c>
      <c r="AA5180">
        <v>391</v>
      </c>
      <c r="AB5180">
        <v>49</v>
      </c>
      <c r="AC5180" t="s">
        <v>1408</v>
      </c>
      <c r="AF5180" t="s">
        <v>1343</v>
      </c>
      <c r="AI5180">
        <v>2</v>
      </c>
      <c r="AJ5180">
        <v>860</v>
      </c>
      <c r="AL5180">
        <v>3689</v>
      </c>
      <c r="AM5180">
        <v>3689</v>
      </c>
      <c r="AN5180">
        <v>0.105990783410138</v>
      </c>
      <c r="AO5180">
        <v>0.233125508267823</v>
      </c>
    </row>
    <row r="5181" spans="1:41" hidden="1" x14ac:dyDescent="0.3">
      <c r="A5181" t="s">
        <v>1332</v>
      </c>
      <c r="B5181" t="s">
        <v>1332</v>
      </c>
      <c r="C5181" t="s">
        <v>304</v>
      </c>
      <c r="D5181" t="s">
        <v>3883</v>
      </c>
      <c r="E5181">
        <v>2026015</v>
      </c>
      <c r="I5181" t="s">
        <v>1335</v>
      </c>
      <c r="J5181">
        <v>800</v>
      </c>
      <c r="K5181" t="s">
        <v>2752</v>
      </c>
      <c r="L5181">
        <v>46078</v>
      </c>
      <c r="N5181">
        <v>46132</v>
      </c>
      <c r="P5181" t="s">
        <v>1337</v>
      </c>
      <c r="Q5181" t="s">
        <v>2753</v>
      </c>
      <c r="R5181" t="s">
        <v>3490</v>
      </c>
      <c r="S5181" t="s">
        <v>1332</v>
      </c>
      <c r="U5181" t="s">
        <v>1340</v>
      </c>
      <c r="V5181" t="s">
        <v>1341</v>
      </c>
      <c r="W5181" t="s">
        <v>1355</v>
      </c>
      <c r="AC5181" t="s">
        <v>1343</v>
      </c>
      <c r="AF5181" t="s">
        <v>1343</v>
      </c>
      <c r="AI5181">
        <v>2</v>
      </c>
      <c r="AJ5181">
        <v>865</v>
      </c>
      <c r="AL5181">
        <v>0</v>
      </c>
      <c r="AM5181" t="s">
        <v>1332</v>
      </c>
      <c r="AN5181">
        <v>0</v>
      </c>
      <c r="AO5181">
        <v>0</v>
      </c>
    </row>
    <row r="5182" spans="1:41" hidden="1" x14ac:dyDescent="0.3">
      <c r="A5182" t="s">
        <v>1332</v>
      </c>
      <c r="B5182" t="s">
        <v>1332</v>
      </c>
      <c r="C5182" t="s">
        <v>304</v>
      </c>
      <c r="D5182" t="s">
        <v>7170</v>
      </c>
      <c r="E5182">
        <v>2026056</v>
      </c>
      <c r="F5182" t="s">
        <v>8104</v>
      </c>
      <c r="I5182" t="s">
        <v>1335</v>
      </c>
      <c r="J5182">
        <v>800</v>
      </c>
      <c r="K5182" t="s">
        <v>2752</v>
      </c>
      <c r="L5182">
        <v>46119</v>
      </c>
      <c r="N5182">
        <v>46157</v>
      </c>
      <c r="P5182" t="s">
        <v>1337</v>
      </c>
      <c r="Q5182" t="s">
        <v>2753</v>
      </c>
      <c r="R5182" t="s">
        <v>1781</v>
      </c>
      <c r="S5182" t="s">
        <v>1332</v>
      </c>
      <c r="U5182" t="s">
        <v>1340</v>
      </c>
      <c r="V5182" t="s">
        <v>1341</v>
      </c>
      <c r="W5182" t="s">
        <v>1355</v>
      </c>
      <c r="AC5182" t="s">
        <v>1343</v>
      </c>
      <c r="AF5182" t="s">
        <v>1343</v>
      </c>
      <c r="AI5182">
        <v>27</v>
      </c>
      <c r="AJ5182">
        <v>800</v>
      </c>
      <c r="AL5182">
        <v>0</v>
      </c>
      <c r="AM5182" t="s">
        <v>1332</v>
      </c>
      <c r="AN5182">
        <v>0</v>
      </c>
      <c r="AO5182">
        <v>0</v>
      </c>
    </row>
    <row r="5183" spans="1:41" hidden="1" x14ac:dyDescent="0.3">
      <c r="A5183" t="s">
        <v>1332</v>
      </c>
      <c r="B5183" t="s">
        <v>1332</v>
      </c>
      <c r="C5183" t="s">
        <v>304</v>
      </c>
      <c r="D5183" t="s">
        <v>7174</v>
      </c>
      <c r="E5183" t="s">
        <v>7175</v>
      </c>
      <c r="F5183" t="s">
        <v>8104</v>
      </c>
      <c r="G5183" t="s">
        <v>4636</v>
      </c>
      <c r="I5183" t="s">
        <v>1335</v>
      </c>
      <c r="J5183">
        <v>0</v>
      </c>
      <c r="K5183" t="s">
        <v>2752</v>
      </c>
      <c r="L5183">
        <v>46119</v>
      </c>
      <c r="N5183">
        <v>46157</v>
      </c>
      <c r="P5183" t="s">
        <v>1337</v>
      </c>
      <c r="Q5183" t="s">
        <v>2753</v>
      </c>
      <c r="R5183" t="s">
        <v>1781</v>
      </c>
      <c r="S5183" t="s">
        <v>1332</v>
      </c>
      <c r="U5183" t="s">
        <v>1340</v>
      </c>
      <c r="V5183" t="s">
        <v>1341</v>
      </c>
      <c r="W5183" t="s">
        <v>1355</v>
      </c>
      <c r="AC5183" t="s">
        <v>1343</v>
      </c>
      <c r="AF5183" t="s">
        <v>1343</v>
      </c>
      <c r="AI5183">
        <v>27</v>
      </c>
      <c r="AJ5183">
        <v>0</v>
      </c>
      <c r="AL5183">
        <v>0</v>
      </c>
      <c r="AM5183" t="s">
        <v>1332</v>
      </c>
      <c r="AN5183">
        <v>0</v>
      </c>
      <c r="AO5183">
        <v>0</v>
      </c>
    </row>
    <row r="5184" spans="1:41" hidden="1" x14ac:dyDescent="0.3">
      <c r="A5184" t="s">
        <v>1332</v>
      </c>
      <c r="B5184" t="s">
        <v>1332</v>
      </c>
      <c r="C5184" t="s">
        <v>304</v>
      </c>
      <c r="D5184" t="s">
        <v>4347</v>
      </c>
      <c r="E5184">
        <v>2025310</v>
      </c>
      <c r="F5184" t="s">
        <v>8104</v>
      </c>
      <c r="G5184" t="s">
        <v>8105</v>
      </c>
      <c r="I5184" t="s">
        <v>1335</v>
      </c>
      <c r="J5184">
        <v>800</v>
      </c>
      <c r="K5184" t="s">
        <v>2752</v>
      </c>
      <c r="L5184">
        <v>46119</v>
      </c>
      <c r="N5184">
        <v>46157</v>
      </c>
      <c r="P5184" t="s">
        <v>1337</v>
      </c>
      <c r="Q5184" t="s">
        <v>2753</v>
      </c>
      <c r="R5184" t="s">
        <v>1781</v>
      </c>
      <c r="S5184" t="s">
        <v>1332</v>
      </c>
      <c r="U5184" t="s">
        <v>1340</v>
      </c>
      <c r="V5184" t="s">
        <v>1341</v>
      </c>
      <c r="W5184" t="s">
        <v>1355</v>
      </c>
      <c r="AC5184" t="s">
        <v>1343</v>
      </c>
      <c r="AF5184" t="s">
        <v>1343</v>
      </c>
      <c r="AI5184">
        <v>27</v>
      </c>
      <c r="AJ5184">
        <v>865</v>
      </c>
      <c r="AL5184">
        <v>0</v>
      </c>
      <c r="AM5184" t="s">
        <v>1332</v>
      </c>
      <c r="AN5184">
        <v>0</v>
      </c>
      <c r="AO5184">
        <v>0</v>
      </c>
    </row>
    <row r="5185" spans="1:41" x14ac:dyDescent="0.3">
      <c r="A5185" t="s">
        <v>1332</v>
      </c>
      <c r="B5185" t="s">
        <v>1332</v>
      </c>
      <c r="C5185" t="s">
        <v>1380</v>
      </c>
      <c r="D5185" t="s">
        <v>2091</v>
      </c>
      <c r="E5185">
        <v>2025339</v>
      </c>
      <c r="I5185" t="s">
        <v>1335</v>
      </c>
      <c r="J5185">
        <v>0</v>
      </c>
      <c r="K5185" t="s">
        <v>2087</v>
      </c>
      <c r="L5185" s="42">
        <v>46010</v>
      </c>
      <c r="N5185">
        <v>46053</v>
      </c>
      <c r="P5185" t="s">
        <v>1337</v>
      </c>
      <c r="Q5185" t="s">
        <v>2088</v>
      </c>
      <c r="R5185" t="s">
        <v>1339</v>
      </c>
      <c r="S5185" t="s">
        <v>1332</v>
      </c>
      <c r="U5185" t="s">
        <v>1340</v>
      </c>
      <c r="V5185" t="s">
        <v>1341</v>
      </c>
      <c r="W5185" t="s">
        <v>1339</v>
      </c>
      <c r="X5185">
        <v>46086</v>
      </c>
      <c r="Y5185" t="s">
        <v>2102</v>
      </c>
      <c r="AC5185" t="s">
        <v>1343</v>
      </c>
      <c r="AF5185" t="s">
        <v>1343</v>
      </c>
      <c r="AI5185" t="s">
        <v>1339</v>
      </c>
      <c r="AJ5185">
        <v>58</v>
      </c>
      <c r="AL5185">
        <v>0</v>
      </c>
      <c r="AM5185">
        <v>0</v>
      </c>
      <c r="AN5185">
        <v>0</v>
      </c>
      <c r="AO5185">
        <v>0</v>
      </c>
    </row>
    <row r="5186" spans="1:41" x14ac:dyDescent="0.3">
      <c r="A5186" t="s">
        <v>1332</v>
      </c>
      <c r="B5186" t="s">
        <v>1332</v>
      </c>
      <c r="C5186" t="s">
        <v>1380</v>
      </c>
      <c r="D5186" t="s">
        <v>2416</v>
      </c>
      <c r="E5186">
        <v>2025315</v>
      </c>
      <c r="I5186" t="s">
        <v>1335</v>
      </c>
      <c r="J5186">
        <v>300</v>
      </c>
      <c r="K5186" t="s">
        <v>2087</v>
      </c>
      <c r="L5186" s="42">
        <v>46010</v>
      </c>
      <c r="N5186">
        <v>46053</v>
      </c>
      <c r="P5186" t="s">
        <v>1337</v>
      </c>
      <c r="Q5186" t="s">
        <v>2088</v>
      </c>
      <c r="R5186" t="s">
        <v>1339</v>
      </c>
      <c r="S5186" t="s">
        <v>1332</v>
      </c>
      <c r="U5186" t="s">
        <v>1340</v>
      </c>
      <c r="V5186" t="s">
        <v>1341</v>
      </c>
      <c r="W5186" t="s">
        <v>1339</v>
      </c>
      <c r="X5186">
        <v>46086</v>
      </c>
      <c r="Y5186" t="s">
        <v>2102</v>
      </c>
      <c r="AC5186" t="s">
        <v>1343</v>
      </c>
      <c r="AF5186" t="s">
        <v>1343</v>
      </c>
      <c r="AI5186" t="s">
        <v>1339</v>
      </c>
      <c r="AJ5186">
        <v>365</v>
      </c>
      <c r="AL5186" t="s">
        <v>1332</v>
      </c>
      <c r="AM5186" t="s">
        <v>1332</v>
      </c>
      <c r="AN5186">
        <v>0</v>
      </c>
      <c r="AO5186">
        <v>0</v>
      </c>
    </row>
    <row r="5187" spans="1:41" hidden="1" x14ac:dyDescent="0.3">
      <c r="A5187" t="s">
        <v>1332</v>
      </c>
      <c r="B5187" t="s">
        <v>1332</v>
      </c>
      <c r="C5187" t="s">
        <v>1371</v>
      </c>
      <c r="D5187" t="s">
        <v>2519</v>
      </c>
      <c r="E5187">
        <v>2025317</v>
      </c>
      <c r="F5187" t="s">
        <v>7399</v>
      </c>
      <c r="G5187" t="s">
        <v>7400</v>
      </c>
      <c r="I5187" t="s">
        <v>1335</v>
      </c>
      <c r="J5187">
        <v>260</v>
      </c>
      <c r="K5187" t="s">
        <v>7401</v>
      </c>
      <c r="L5187">
        <v>46109</v>
      </c>
      <c r="N5187">
        <v>46157</v>
      </c>
      <c r="P5187" t="s">
        <v>1337</v>
      </c>
      <c r="Q5187" t="s">
        <v>2686</v>
      </c>
      <c r="R5187" t="s">
        <v>1781</v>
      </c>
      <c r="S5187" t="s">
        <v>1332</v>
      </c>
      <c r="U5187" t="s">
        <v>1340</v>
      </c>
      <c r="V5187" t="s">
        <v>1341</v>
      </c>
      <c r="W5187" t="s">
        <v>1355</v>
      </c>
      <c r="AC5187" t="s">
        <v>1343</v>
      </c>
      <c r="AF5187" t="s">
        <v>1343</v>
      </c>
      <c r="AI5187">
        <v>27</v>
      </c>
      <c r="AJ5187">
        <v>310</v>
      </c>
      <c r="AL5187">
        <v>0</v>
      </c>
      <c r="AM5187" t="s">
        <v>1332</v>
      </c>
      <c r="AN5187">
        <v>0</v>
      </c>
      <c r="AO5187">
        <v>0</v>
      </c>
    </row>
    <row r="5188" spans="1:41" hidden="1" x14ac:dyDescent="0.3">
      <c r="A5188" t="s">
        <v>1332</v>
      </c>
      <c r="B5188" t="s">
        <v>1332</v>
      </c>
      <c r="C5188" t="s">
        <v>1371</v>
      </c>
      <c r="D5188" t="s">
        <v>1755</v>
      </c>
      <c r="E5188">
        <v>2025329</v>
      </c>
      <c r="F5188" t="s">
        <v>7399</v>
      </c>
      <c r="I5188" t="s">
        <v>1335</v>
      </c>
      <c r="J5188">
        <v>0</v>
      </c>
      <c r="K5188" t="s">
        <v>7401</v>
      </c>
      <c r="L5188">
        <v>46109</v>
      </c>
      <c r="N5188">
        <v>46157</v>
      </c>
      <c r="P5188" t="s">
        <v>1337</v>
      </c>
      <c r="Q5188" t="s">
        <v>2686</v>
      </c>
      <c r="R5188" t="s">
        <v>1781</v>
      </c>
      <c r="S5188" t="s">
        <v>1332</v>
      </c>
      <c r="U5188" t="s">
        <v>1340</v>
      </c>
      <c r="V5188" t="s">
        <v>1341</v>
      </c>
      <c r="W5188" t="s">
        <v>1355</v>
      </c>
      <c r="AC5188" t="s">
        <v>1343</v>
      </c>
      <c r="AF5188" t="s">
        <v>1343</v>
      </c>
      <c r="AI5188">
        <v>27</v>
      </c>
      <c r="AJ5188">
        <v>52</v>
      </c>
      <c r="AL5188">
        <v>0</v>
      </c>
      <c r="AM5188" t="s">
        <v>1332</v>
      </c>
      <c r="AN5188">
        <v>0</v>
      </c>
      <c r="AO5188">
        <v>0</v>
      </c>
    </row>
    <row r="5189" spans="1:41" hidden="1" x14ac:dyDescent="0.3">
      <c r="A5189" t="s">
        <v>1332</v>
      </c>
      <c r="B5189" t="s">
        <v>1332</v>
      </c>
      <c r="C5189" t="s">
        <v>1371</v>
      </c>
      <c r="D5189" t="s">
        <v>3474</v>
      </c>
      <c r="E5189">
        <v>2026028</v>
      </c>
      <c r="F5189" t="s">
        <v>7399</v>
      </c>
      <c r="I5189" t="s">
        <v>1335</v>
      </c>
      <c r="J5189">
        <v>260</v>
      </c>
      <c r="K5189" t="s">
        <v>7401</v>
      </c>
      <c r="L5189">
        <v>46109</v>
      </c>
      <c r="N5189">
        <v>46157</v>
      </c>
      <c r="P5189" t="s">
        <v>1337</v>
      </c>
      <c r="Q5189" t="s">
        <v>2686</v>
      </c>
      <c r="R5189" t="s">
        <v>1781</v>
      </c>
      <c r="S5189" t="s">
        <v>1332</v>
      </c>
      <c r="U5189" t="s">
        <v>1340</v>
      </c>
      <c r="V5189" t="s">
        <v>1341</v>
      </c>
      <c r="W5189" t="s">
        <v>1355</v>
      </c>
      <c r="AC5189" t="s">
        <v>1343</v>
      </c>
      <c r="AF5189" t="s">
        <v>1343</v>
      </c>
      <c r="AI5189">
        <v>27</v>
      </c>
      <c r="AJ5189">
        <v>300</v>
      </c>
      <c r="AL5189">
        <v>0</v>
      </c>
      <c r="AM5189" t="s">
        <v>1332</v>
      </c>
      <c r="AN5189">
        <v>0</v>
      </c>
      <c r="AO5189">
        <v>0</v>
      </c>
    </row>
    <row r="5190" spans="1:41" hidden="1" x14ac:dyDescent="0.3">
      <c r="A5190" t="s">
        <v>1332</v>
      </c>
      <c r="B5190" t="s">
        <v>1332</v>
      </c>
      <c r="C5190" t="s">
        <v>1371</v>
      </c>
      <c r="D5190" t="s">
        <v>3258</v>
      </c>
      <c r="E5190">
        <v>2025308</v>
      </c>
      <c r="F5190" t="s">
        <v>7399</v>
      </c>
      <c r="G5190" t="s">
        <v>4636</v>
      </c>
      <c r="I5190" t="s">
        <v>1335</v>
      </c>
      <c r="J5190">
        <v>260</v>
      </c>
      <c r="K5190" t="s">
        <v>7401</v>
      </c>
      <c r="L5190">
        <v>46109</v>
      </c>
      <c r="N5190">
        <v>46157</v>
      </c>
      <c r="P5190" t="s">
        <v>1337</v>
      </c>
      <c r="Q5190" t="s">
        <v>2686</v>
      </c>
      <c r="R5190" t="s">
        <v>1781</v>
      </c>
      <c r="S5190" t="s">
        <v>1332</v>
      </c>
      <c r="U5190" t="s">
        <v>1340</v>
      </c>
      <c r="V5190" t="s">
        <v>1341</v>
      </c>
      <c r="W5190" t="s">
        <v>1355</v>
      </c>
      <c r="AC5190" t="s">
        <v>1343</v>
      </c>
      <c r="AF5190" t="s">
        <v>1343</v>
      </c>
      <c r="AI5190">
        <v>27</v>
      </c>
      <c r="AJ5190">
        <v>315</v>
      </c>
      <c r="AL5190">
        <v>0</v>
      </c>
      <c r="AM5190" t="s">
        <v>1332</v>
      </c>
      <c r="AN5190">
        <v>0</v>
      </c>
      <c r="AO5190">
        <v>0</v>
      </c>
    </row>
    <row r="5191" spans="1:41" hidden="1" x14ac:dyDescent="0.3">
      <c r="C5191" t="s">
        <v>304</v>
      </c>
      <c r="D5191" t="s">
        <v>4033</v>
      </c>
      <c r="E5191">
        <v>2026003</v>
      </c>
      <c r="F5191" t="s">
        <v>8899</v>
      </c>
      <c r="G5191" t="s">
        <v>4636</v>
      </c>
      <c r="I5191" t="s">
        <v>1335</v>
      </c>
      <c r="J5191">
        <v>550</v>
      </c>
      <c r="K5191" t="s">
        <v>8900</v>
      </c>
      <c r="L5191">
        <v>46128</v>
      </c>
      <c r="N5191">
        <v>46172</v>
      </c>
      <c r="P5191" t="s">
        <v>1337</v>
      </c>
      <c r="Q5191" t="s">
        <v>8901</v>
      </c>
      <c r="R5191" t="s">
        <v>1781</v>
      </c>
      <c r="U5191" t="s">
        <v>1340</v>
      </c>
      <c r="V5191" t="s">
        <v>1341</v>
      </c>
      <c r="W5191" t="s">
        <v>1355</v>
      </c>
      <c r="AC5191" t="s">
        <v>1343</v>
      </c>
      <c r="AF5191" t="s">
        <v>1343</v>
      </c>
      <c r="AI5191">
        <v>42</v>
      </c>
      <c r="AJ5191">
        <v>595</v>
      </c>
      <c r="AL5191">
        <v>0</v>
      </c>
      <c r="AM5191" t="s">
        <v>1332</v>
      </c>
      <c r="AN5191">
        <v>0</v>
      </c>
      <c r="AO5191">
        <v>0</v>
      </c>
    </row>
    <row r="5192" spans="1:41" hidden="1" x14ac:dyDescent="0.3">
      <c r="C5192" t="s">
        <v>304</v>
      </c>
      <c r="D5192" t="s">
        <v>1755</v>
      </c>
      <c r="E5192">
        <v>2025329</v>
      </c>
      <c r="F5192" t="s">
        <v>8902</v>
      </c>
      <c r="G5192" t="s">
        <v>4636</v>
      </c>
      <c r="I5192" t="s">
        <v>1335</v>
      </c>
      <c r="J5192">
        <v>0</v>
      </c>
      <c r="K5192" t="s">
        <v>8900</v>
      </c>
      <c r="L5192">
        <v>46128</v>
      </c>
      <c r="N5192">
        <v>46172</v>
      </c>
      <c r="P5192" t="s">
        <v>1337</v>
      </c>
      <c r="Q5192" t="s">
        <v>8901</v>
      </c>
      <c r="R5192" t="s">
        <v>1781</v>
      </c>
      <c r="U5192" t="s">
        <v>1340</v>
      </c>
      <c r="V5192" t="s">
        <v>1341</v>
      </c>
      <c r="W5192" t="s">
        <v>1355</v>
      </c>
      <c r="AC5192" t="s">
        <v>1343</v>
      </c>
      <c r="AF5192" t="s">
        <v>1343</v>
      </c>
      <c r="AI5192">
        <v>42</v>
      </c>
      <c r="AJ5192">
        <v>52</v>
      </c>
      <c r="AL5192">
        <v>0</v>
      </c>
      <c r="AM5192" t="s">
        <v>1332</v>
      </c>
      <c r="AN5192">
        <v>0</v>
      </c>
      <c r="AO5192">
        <v>0</v>
      </c>
    </row>
    <row r="5193" spans="1:41" hidden="1" x14ac:dyDescent="0.3">
      <c r="C5193" t="s">
        <v>304</v>
      </c>
      <c r="D5193" t="s">
        <v>4500</v>
      </c>
      <c r="E5193">
        <v>2026062</v>
      </c>
      <c r="F5193" t="s">
        <v>8899</v>
      </c>
      <c r="G5193" t="s">
        <v>4636</v>
      </c>
      <c r="I5193" t="s">
        <v>1335</v>
      </c>
      <c r="J5193">
        <v>550</v>
      </c>
      <c r="K5193" t="s">
        <v>8900</v>
      </c>
      <c r="L5193">
        <v>46128</v>
      </c>
      <c r="N5193">
        <v>46172</v>
      </c>
      <c r="P5193" t="s">
        <v>1337</v>
      </c>
      <c r="Q5193" t="s">
        <v>8901</v>
      </c>
      <c r="R5193" t="s">
        <v>1781</v>
      </c>
      <c r="U5193" t="s">
        <v>1340</v>
      </c>
      <c r="V5193" t="s">
        <v>1341</v>
      </c>
      <c r="W5193" t="s">
        <v>1355</v>
      </c>
      <c r="AC5193" t="s">
        <v>1343</v>
      </c>
      <c r="AF5193" t="s">
        <v>1343</v>
      </c>
      <c r="AI5193">
        <v>42</v>
      </c>
      <c r="AJ5193">
        <v>605</v>
      </c>
      <c r="AL5193">
        <v>0</v>
      </c>
      <c r="AM5193" t="s">
        <v>1332</v>
      </c>
      <c r="AN5193">
        <v>0</v>
      </c>
      <c r="AO5193">
        <v>0</v>
      </c>
    </row>
    <row r="5194" spans="1:41" hidden="1" x14ac:dyDescent="0.3">
      <c r="C5194" t="s">
        <v>304</v>
      </c>
      <c r="D5194" t="s">
        <v>8820</v>
      </c>
      <c r="E5194" t="s">
        <v>8821</v>
      </c>
      <c r="F5194" t="s">
        <v>8902</v>
      </c>
      <c r="G5194" t="s">
        <v>4636</v>
      </c>
      <c r="I5194" t="s">
        <v>1335</v>
      </c>
      <c r="J5194">
        <v>0</v>
      </c>
      <c r="K5194" t="s">
        <v>8900</v>
      </c>
      <c r="L5194">
        <v>46128</v>
      </c>
      <c r="N5194">
        <v>46172</v>
      </c>
      <c r="P5194" t="s">
        <v>1337</v>
      </c>
      <c r="Q5194" t="s">
        <v>8901</v>
      </c>
      <c r="R5194" t="s">
        <v>1781</v>
      </c>
      <c r="U5194" t="s">
        <v>1340</v>
      </c>
      <c r="V5194" t="s">
        <v>1341</v>
      </c>
      <c r="W5194" t="s">
        <v>1355</v>
      </c>
      <c r="AC5194" t="s">
        <v>1343</v>
      </c>
      <c r="AF5194" t="s">
        <v>1343</v>
      </c>
      <c r="AI5194">
        <v>42</v>
      </c>
      <c r="AJ5194">
        <v>0</v>
      </c>
      <c r="AL5194">
        <v>0</v>
      </c>
      <c r="AM5194" t="s">
        <v>1332</v>
      </c>
      <c r="AN5194">
        <v>0</v>
      </c>
      <c r="AO5194">
        <v>0</v>
      </c>
    </row>
    <row r="5195" spans="1:41" hidden="1" x14ac:dyDescent="0.3">
      <c r="A5195" t="s">
        <v>1332</v>
      </c>
      <c r="B5195" t="s">
        <v>1332</v>
      </c>
      <c r="C5195" t="s">
        <v>1371</v>
      </c>
      <c r="D5195" t="s">
        <v>1972</v>
      </c>
      <c r="E5195" t="s">
        <v>1973</v>
      </c>
      <c r="I5195" t="s">
        <v>1335</v>
      </c>
      <c r="J5195">
        <v>400</v>
      </c>
      <c r="K5195" t="s">
        <v>4556</v>
      </c>
      <c r="L5195">
        <v>46084</v>
      </c>
      <c r="N5195">
        <v>46117</v>
      </c>
      <c r="P5195" t="s">
        <v>1337</v>
      </c>
      <c r="Q5195" t="s">
        <v>4557</v>
      </c>
      <c r="R5195" t="s">
        <v>1358</v>
      </c>
      <c r="S5195" t="s">
        <v>1332</v>
      </c>
      <c r="T5195" t="s">
        <v>4558</v>
      </c>
      <c r="U5195" t="s">
        <v>1340</v>
      </c>
      <c r="V5195" t="s">
        <v>1341</v>
      </c>
      <c r="W5195" t="s">
        <v>1358</v>
      </c>
      <c r="AC5195" t="s">
        <v>1343</v>
      </c>
      <c r="AF5195" t="s">
        <v>1343</v>
      </c>
      <c r="AI5195" t="s">
        <v>1358</v>
      </c>
      <c r="AJ5195">
        <v>485</v>
      </c>
      <c r="AL5195">
        <v>0</v>
      </c>
      <c r="AM5195" t="s">
        <v>1332</v>
      </c>
      <c r="AN5195">
        <v>0</v>
      </c>
      <c r="AO5195">
        <v>0</v>
      </c>
    </row>
    <row r="5196" spans="1:41" hidden="1" x14ac:dyDescent="0.3">
      <c r="A5196" t="s">
        <v>1332</v>
      </c>
      <c r="B5196" t="s">
        <v>1332</v>
      </c>
      <c r="C5196" t="s">
        <v>1371</v>
      </c>
      <c r="D5196" t="s">
        <v>1976</v>
      </c>
      <c r="E5196" t="s">
        <v>1977</v>
      </c>
      <c r="I5196" t="s">
        <v>1335</v>
      </c>
      <c r="J5196">
        <v>0</v>
      </c>
      <c r="K5196" t="s">
        <v>4556</v>
      </c>
      <c r="L5196">
        <v>46084</v>
      </c>
      <c r="N5196">
        <v>46117</v>
      </c>
      <c r="P5196" t="s">
        <v>1337</v>
      </c>
      <c r="Q5196" t="s">
        <v>4557</v>
      </c>
      <c r="R5196" t="s">
        <v>1358</v>
      </c>
      <c r="S5196" t="s">
        <v>1332</v>
      </c>
      <c r="T5196" t="s">
        <v>4558</v>
      </c>
      <c r="U5196" t="s">
        <v>1340</v>
      </c>
      <c r="V5196" t="s">
        <v>1341</v>
      </c>
      <c r="W5196" t="s">
        <v>1358</v>
      </c>
      <c r="AC5196" t="s">
        <v>1343</v>
      </c>
      <c r="AF5196" t="s">
        <v>1343</v>
      </c>
      <c r="AI5196" t="s">
        <v>1358</v>
      </c>
      <c r="AJ5196">
        <v>42</v>
      </c>
      <c r="AL5196">
        <v>0</v>
      </c>
      <c r="AM5196" t="s">
        <v>1332</v>
      </c>
      <c r="AN5196">
        <v>0</v>
      </c>
      <c r="AO5196">
        <v>0</v>
      </c>
    </row>
    <row r="5197" spans="1:41" hidden="1" x14ac:dyDescent="0.3">
      <c r="A5197" t="s">
        <v>1332</v>
      </c>
      <c r="B5197" t="s">
        <v>1332</v>
      </c>
      <c r="C5197" t="s">
        <v>205</v>
      </c>
      <c r="D5197" t="s">
        <v>4974</v>
      </c>
      <c r="E5197">
        <v>2026061</v>
      </c>
      <c r="F5197" t="s">
        <v>5381</v>
      </c>
      <c r="G5197" t="s">
        <v>5382</v>
      </c>
      <c r="I5197" t="s">
        <v>1335</v>
      </c>
      <c r="J5197">
        <v>150</v>
      </c>
      <c r="K5197" t="s">
        <v>5383</v>
      </c>
      <c r="L5197">
        <v>46090</v>
      </c>
      <c r="N5197">
        <v>46132</v>
      </c>
      <c r="P5197" t="s">
        <v>1337</v>
      </c>
      <c r="Q5197" t="s">
        <v>5384</v>
      </c>
      <c r="R5197" t="s">
        <v>3490</v>
      </c>
      <c r="S5197" t="s">
        <v>1332</v>
      </c>
      <c r="U5197" t="s">
        <v>1354</v>
      </c>
      <c r="V5197" t="s">
        <v>1341</v>
      </c>
      <c r="W5197" t="s">
        <v>1355</v>
      </c>
      <c r="AC5197" t="s">
        <v>1343</v>
      </c>
      <c r="AF5197" t="s">
        <v>1343</v>
      </c>
      <c r="AI5197">
        <v>2</v>
      </c>
      <c r="AJ5197">
        <v>235</v>
      </c>
      <c r="AL5197">
        <v>0</v>
      </c>
      <c r="AM5197" t="s">
        <v>1332</v>
      </c>
      <c r="AN5197">
        <v>0</v>
      </c>
      <c r="AO5197">
        <v>0</v>
      </c>
    </row>
    <row r="5198" spans="1:41" hidden="1" x14ac:dyDescent="0.3">
      <c r="A5198" t="s">
        <v>1332</v>
      </c>
      <c r="B5198" t="s">
        <v>1332</v>
      </c>
      <c r="C5198" t="s">
        <v>205</v>
      </c>
      <c r="D5198" t="s">
        <v>7170</v>
      </c>
      <c r="E5198">
        <v>2026056</v>
      </c>
      <c r="F5198" t="s">
        <v>7441</v>
      </c>
      <c r="G5198" t="s">
        <v>4636</v>
      </c>
      <c r="I5198" t="s">
        <v>1335</v>
      </c>
      <c r="J5198">
        <v>0</v>
      </c>
      <c r="K5198" t="s">
        <v>7442</v>
      </c>
      <c r="L5198">
        <v>46109</v>
      </c>
      <c r="N5198">
        <v>46157</v>
      </c>
      <c r="P5198" t="s">
        <v>1337</v>
      </c>
      <c r="Q5198" t="s">
        <v>7443</v>
      </c>
      <c r="R5198" t="s">
        <v>1781</v>
      </c>
      <c r="S5198" t="s">
        <v>1332</v>
      </c>
      <c r="U5198" t="s">
        <v>1537</v>
      </c>
      <c r="V5198" t="s">
        <v>1341</v>
      </c>
      <c r="W5198" t="s">
        <v>1355</v>
      </c>
      <c r="AC5198" t="s">
        <v>1343</v>
      </c>
      <c r="AF5198" t="s">
        <v>1343</v>
      </c>
      <c r="AI5198">
        <v>27</v>
      </c>
      <c r="AJ5198">
        <v>0</v>
      </c>
      <c r="AL5198">
        <v>0</v>
      </c>
      <c r="AM5198" t="s">
        <v>1332</v>
      </c>
      <c r="AN5198">
        <v>0</v>
      </c>
      <c r="AO5198">
        <v>0</v>
      </c>
    </row>
    <row r="5199" spans="1:41" hidden="1" x14ac:dyDescent="0.3">
      <c r="A5199" t="s">
        <v>1332</v>
      </c>
      <c r="B5199" t="s">
        <v>1332</v>
      </c>
      <c r="C5199" t="s">
        <v>205</v>
      </c>
      <c r="D5199" t="s">
        <v>7174</v>
      </c>
      <c r="E5199" t="s">
        <v>7175</v>
      </c>
      <c r="F5199" t="s">
        <v>7441</v>
      </c>
      <c r="G5199" t="s">
        <v>4636</v>
      </c>
      <c r="I5199" t="s">
        <v>1335</v>
      </c>
      <c r="J5199">
        <v>0</v>
      </c>
      <c r="K5199" t="s">
        <v>7442</v>
      </c>
      <c r="L5199">
        <v>46109</v>
      </c>
      <c r="N5199">
        <v>46157</v>
      </c>
      <c r="P5199" t="s">
        <v>1337</v>
      </c>
      <c r="Q5199" t="s">
        <v>7443</v>
      </c>
      <c r="R5199" t="s">
        <v>1781</v>
      </c>
      <c r="S5199" t="s">
        <v>1332</v>
      </c>
      <c r="U5199" t="s">
        <v>1537</v>
      </c>
      <c r="V5199" t="s">
        <v>1341</v>
      </c>
      <c r="W5199" t="s">
        <v>1355</v>
      </c>
      <c r="AC5199" t="s">
        <v>1343</v>
      </c>
      <c r="AF5199" t="s">
        <v>1343</v>
      </c>
      <c r="AI5199">
        <v>27</v>
      </c>
      <c r="AJ5199">
        <v>0</v>
      </c>
      <c r="AL5199">
        <v>0</v>
      </c>
      <c r="AM5199" t="s">
        <v>1332</v>
      </c>
      <c r="AN5199">
        <v>0</v>
      </c>
      <c r="AO5199">
        <v>0</v>
      </c>
    </row>
    <row r="5200" spans="1:41" hidden="1" x14ac:dyDescent="0.3">
      <c r="A5200" t="s">
        <v>1332</v>
      </c>
      <c r="B5200" t="s">
        <v>1332</v>
      </c>
      <c r="C5200" t="s">
        <v>1371</v>
      </c>
      <c r="D5200" t="s">
        <v>1920</v>
      </c>
      <c r="E5200">
        <v>2025895</v>
      </c>
      <c r="I5200" t="s">
        <v>1335</v>
      </c>
      <c r="J5200">
        <v>800</v>
      </c>
      <c r="K5200" t="s">
        <v>2064</v>
      </c>
      <c r="L5200">
        <v>46013</v>
      </c>
      <c r="N5200">
        <v>46053</v>
      </c>
      <c r="P5200" t="s">
        <v>1420</v>
      </c>
      <c r="Q5200" t="s">
        <v>2065</v>
      </c>
      <c r="R5200" t="s">
        <v>1358</v>
      </c>
      <c r="S5200" t="s">
        <v>1332</v>
      </c>
      <c r="T5200" t="s">
        <v>1408</v>
      </c>
      <c r="U5200" t="s">
        <v>1340</v>
      </c>
      <c r="V5200" t="s">
        <v>1341</v>
      </c>
      <c r="W5200" t="s">
        <v>1358</v>
      </c>
      <c r="AC5200" t="s">
        <v>1343</v>
      </c>
      <c r="AF5200" t="s">
        <v>1343</v>
      </c>
      <c r="AI5200" t="s">
        <v>1358</v>
      </c>
      <c r="AJ5200">
        <v>910</v>
      </c>
      <c r="AL5200">
        <v>0</v>
      </c>
      <c r="AM5200" t="s">
        <v>1332</v>
      </c>
      <c r="AN5200">
        <v>0</v>
      </c>
      <c r="AO5200">
        <v>0</v>
      </c>
    </row>
    <row r="5201" spans="1:41" hidden="1" x14ac:dyDescent="0.3">
      <c r="A5201" t="s">
        <v>1332</v>
      </c>
      <c r="B5201" t="s">
        <v>1332</v>
      </c>
      <c r="C5201" t="s">
        <v>205</v>
      </c>
      <c r="D5201" t="s">
        <v>6408</v>
      </c>
      <c r="E5201">
        <v>2026021</v>
      </c>
      <c r="F5201" t="s">
        <v>6409</v>
      </c>
      <c r="G5201" t="s">
        <v>6410</v>
      </c>
      <c r="I5201" t="s">
        <v>1335</v>
      </c>
      <c r="J5201">
        <v>300</v>
      </c>
      <c r="K5201" t="s">
        <v>6411</v>
      </c>
      <c r="L5201">
        <v>46099</v>
      </c>
      <c r="N5201">
        <v>46142</v>
      </c>
      <c r="P5201" t="s">
        <v>1337</v>
      </c>
      <c r="Q5201" t="s">
        <v>6412</v>
      </c>
      <c r="R5201" t="s">
        <v>1781</v>
      </c>
      <c r="S5201" t="s">
        <v>1332</v>
      </c>
      <c r="U5201" t="s">
        <v>1340</v>
      </c>
      <c r="V5201" t="s">
        <v>1341</v>
      </c>
      <c r="W5201" t="s">
        <v>1355</v>
      </c>
      <c r="AC5201" t="s">
        <v>1343</v>
      </c>
      <c r="AF5201" t="s">
        <v>1343</v>
      </c>
      <c r="AI5201">
        <v>12</v>
      </c>
      <c r="AJ5201">
        <v>345</v>
      </c>
      <c r="AL5201">
        <v>0</v>
      </c>
      <c r="AM5201" t="s">
        <v>1332</v>
      </c>
      <c r="AN5201">
        <v>0</v>
      </c>
      <c r="AO5201">
        <v>0</v>
      </c>
    </row>
    <row r="5202" spans="1:41" hidden="1" x14ac:dyDescent="0.3">
      <c r="A5202" t="s">
        <v>1332</v>
      </c>
      <c r="B5202" t="s">
        <v>1332</v>
      </c>
      <c r="C5202" t="s">
        <v>205</v>
      </c>
      <c r="D5202" t="s">
        <v>4674</v>
      </c>
      <c r="E5202">
        <v>2026014</v>
      </c>
      <c r="F5202" t="s">
        <v>6413</v>
      </c>
      <c r="G5202" t="s">
        <v>6414</v>
      </c>
      <c r="I5202" t="s">
        <v>1335</v>
      </c>
      <c r="J5202">
        <v>0</v>
      </c>
      <c r="K5202" t="s">
        <v>6411</v>
      </c>
      <c r="L5202">
        <v>46099</v>
      </c>
      <c r="N5202">
        <v>46142</v>
      </c>
      <c r="P5202" t="s">
        <v>1337</v>
      </c>
      <c r="Q5202" t="s">
        <v>6412</v>
      </c>
      <c r="R5202" t="s">
        <v>1781</v>
      </c>
      <c r="S5202" t="s">
        <v>1332</v>
      </c>
      <c r="U5202" t="s">
        <v>1340</v>
      </c>
      <c r="V5202" t="s">
        <v>1341</v>
      </c>
      <c r="W5202" t="s">
        <v>1355</v>
      </c>
      <c r="AC5202" t="s">
        <v>1343</v>
      </c>
      <c r="AF5202" t="s">
        <v>1343</v>
      </c>
      <c r="AI5202">
        <v>12</v>
      </c>
      <c r="AJ5202">
        <v>45</v>
      </c>
      <c r="AL5202">
        <v>0</v>
      </c>
      <c r="AM5202" t="s">
        <v>1332</v>
      </c>
      <c r="AN5202">
        <v>0</v>
      </c>
      <c r="AO5202">
        <v>0</v>
      </c>
    </row>
    <row r="5203" spans="1:41" hidden="1" x14ac:dyDescent="0.3">
      <c r="C5203" t="s">
        <v>205</v>
      </c>
      <c r="D5203" t="s">
        <v>3708</v>
      </c>
      <c r="F5203" t="s">
        <v>8967</v>
      </c>
      <c r="G5203" t="s">
        <v>8968</v>
      </c>
      <c r="I5203" t="s">
        <v>1335</v>
      </c>
      <c r="J5203">
        <v>300</v>
      </c>
      <c r="K5203" t="s">
        <v>6411</v>
      </c>
      <c r="L5203">
        <v>46128</v>
      </c>
      <c r="N5203">
        <v>46172</v>
      </c>
      <c r="P5203" t="s">
        <v>1337</v>
      </c>
      <c r="Q5203" t="s">
        <v>6412</v>
      </c>
      <c r="U5203" t="s">
        <v>1340</v>
      </c>
      <c r="V5203" t="s">
        <v>1341</v>
      </c>
      <c r="W5203" t="s">
        <v>1355</v>
      </c>
    </row>
    <row r="5204" spans="1:41" hidden="1" x14ac:dyDescent="0.3">
      <c r="C5204" t="s">
        <v>205</v>
      </c>
      <c r="D5204" t="s">
        <v>3882</v>
      </c>
      <c r="F5204" t="s">
        <v>8967</v>
      </c>
      <c r="G5204" t="s">
        <v>8968</v>
      </c>
      <c r="I5204" t="s">
        <v>1335</v>
      </c>
      <c r="J5204">
        <v>0</v>
      </c>
      <c r="K5204" t="s">
        <v>6411</v>
      </c>
      <c r="L5204">
        <v>46128</v>
      </c>
      <c r="N5204">
        <v>46172</v>
      </c>
      <c r="P5204" t="s">
        <v>1337</v>
      </c>
      <c r="Q5204" t="s">
        <v>6412</v>
      </c>
      <c r="U5204" t="s">
        <v>1340</v>
      </c>
      <c r="V5204" t="s">
        <v>1341</v>
      </c>
      <c r="W5204" t="s">
        <v>1355</v>
      </c>
    </row>
    <row r="5205" spans="1:41" hidden="1" x14ac:dyDescent="0.3">
      <c r="A5205" t="s">
        <v>1332</v>
      </c>
      <c r="B5205" t="s">
        <v>1332</v>
      </c>
      <c r="C5205" t="s">
        <v>205</v>
      </c>
      <c r="D5205" t="s">
        <v>3416</v>
      </c>
      <c r="E5205" t="s">
        <v>1332</v>
      </c>
      <c r="I5205" t="s">
        <v>1335</v>
      </c>
      <c r="J5205">
        <v>300</v>
      </c>
      <c r="K5205" t="s">
        <v>3863</v>
      </c>
      <c r="L5205">
        <v>46056</v>
      </c>
      <c r="N5205">
        <v>46111</v>
      </c>
      <c r="P5205" t="s">
        <v>1337</v>
      </c>
      <c r="Q5205" t="s">
        <v>3864</v>
      </c>
      <c r="R5205" t="s">
        <v>1358</v>
      </c>
      <c r="S5205" t="s">
        <v>1332</v>
      </c>
      <c r="T5205" t="s">
        <v>3865</v>
      </c>
      <c r="U5205" t="s">
        <v>1340</v>
      </c>
      <c r="V5205" t="s">
        <v>1341</v>
      </c>
      <c r="W5205" t="s">
        <v>1358</v>
      </c>
      <c r="AC5205" t="s">
        <v>1343</v>
      </c>
      <c r="AF5205" t="s">
        <v>1343</v>
      </c>
      <c r="AI5205" t="s">
        <v>1358</v>
      </c>
      <c r="AJ5205" t="s">
        <v>1332</v>
      </c>
      <c r="AL5205">
        <v>0</v>
      </c>
      <c r="AM5205" t="s">
        <v>1332</v>
      </c>
      <c r="AN5205">
        <v>0</v>
      </c>
      <c r="AO5205">
        <v>0</v>
      </c>
    </row>
    <row r="5206" spans="1:41" hidden="1" x14ac:dyDescent="0.3">
      <c r="A5206" t="s">
        <v>1332</v>
      </c>
      <c r="B5206" t="s">
        <v>1332</v>
      </c>
      <c r="C5206" t="s">
        <v>205</v>
      </c>
      <c r="D5206" t="s">
        <v>1438</v>
      </c>
      <c r="E5206">
        <v>2025933</v>
      </c>
      <c r="I5206" t="s">
        <v>1335</v>
      </c>
      <c r="J5206">
        <v>300</v>
      </c>
      <c r="K5206" t="s">
        <v>3863</v>
      </c>
      <c r="L5206">
        <v>46056</v>
      </c>
      <c r="N5206">
        <v>46111</v>
      </c>
      <c r="P5206" t="s">
        <v>1337</v>
      </c>
      <c r="Q5206" t="s">
        <v>3864</v>
      </c>
      <c r="R5206" t="s">
        <v>1358</v>
      </c>
      <c r="S5206" t="s">
        <v>1332</v>
      </c>
      <c r="T5206" t="s">
        <v>3865</v>
      </c>
      <c r="U5206" t="s">
        <v>1340</v>
      </c>
      <c r="V5206" t="s">
        <v>1341</v>
      </c>
      <c r="W5206" t="s">
        <v>1358</v>
      </c>
      <c r="AC5206" t="s">
        <v>1343</v>
      </c>
      <c r="AF5206" t="s">
        <v>1343</v>
      </c>
      <c r="AI5206" t="s">
        <v>1358</v>
      </c>
      <c r="AJ5206">
        <v>350</v>
      </c>
      <c r="AL5206">
        <v>0</v>
      </c>
      <c r="AM5206" t="s">
        <v>1332</v>
      </c>
      <c r="AN5206">
        <v>0</v>
      </c>
      <c r="AO5206">
        <v>0</v>
      </c>
    </row>
    <row r="5207" spans="1:41" hidden="1" x14ac:dyDescent="0.3">
      <c r="A5207" t="s">
        <v>1332</v>
      </c>
      <c r="B5207" t="s">
        <v>1332</v>
      </c>
      <c r="C5207" t="s">
        <v>205</v>
      </c>
      <c r="D5207" t="s">
        <v>1755</v>
      </c>
      <c r="E5207">
        <v>2025329</v>
      </c>
      <c r="I5207" t="s">
        <v>1335</v>
      </c>
      <c r="J5207">
        <v>0</v>
      </c>
      <c r="K5207" t="s">
        <v>3863</v>
      </c>
      <c r="L5207">
        <v>46056</v>
      </c>
      <c r="N5207">
        <v>46111</v>
      </c>
      <c r="P5207" t="s">
        <v>1337</v>
      </c>
      <c r="Q5207" t="s">
        <v>3864</v>
      </c>
      <c r="R5207" t="s">
        <v>1358</v>
      </c>
      <c r="S5207" t="s">
        <v>1332</v>
      </c>
      <c r="T5207" t="s">
        <v>3865</v>
      </c>
      <c r="U5207" t="s">
        <v>1340</v>
      </c>
      <c r="V5207" t="s">
        <v>1341</v>
      </c>
      <c r="W5207" t="s">
        <v>1358</v>
      </c>
      <c r="AC5207" t="s">
        <v>1343</v>
      </c>
      <c r="AF5207" t="s">
        <v>1343</v>
      </c>
      <c r="AI5207" t="s">
        <v>1358</v>
      </c>
      <c r="AJ5207">
        <v>52</v>
      </c>
      <c r="AL5207">
        <v>0</v>
      </c>
      <c r="AM5207" t="s">
        <v>1332</v>
      </c>
      <c r="AN5207">
        <v>0</v>
      </c>
      <c r="AO5207">
        <v>0</v>
      </c>
    </row>
    <row r="5208" spans="1:41" hidden="1" x14ac:dyDescent="0.3">
      <c r="A5208" t="s">
        <v>1332</v>
      </c>
      <c r="B5208" t="s">
        <v>1332</v>
      </c>
      <c r="C5208" t="s">
        <v>205</v>
      </c>
      <c r="D5208" t="s">
        <v>2309</v>
      </c>
      <c r="E5208" t="s">
        <v>2310</v>
      </c>
      <c r="I5208" t="s">
        <v>1335</v>
      </c>
      <c r="J5208">
        <v>200</v>
      </c>
      <c r="K5208" t="s">
        <v>2550</v>
      </c>
      <c r="L5208">
        <v>46015</v>
      </c>
      <c r="N5208">
        <v>46068</v>
      </c>
      <c r="P5208" t="s">
        <v>1337</v>
      </c>
      <c r="Q5208" t="s">
        <v>2551</v>
      </c>
      <c r="R5208" t="s">
        <v>1352</v>
      </c>
      <c r="S5208" t="s">
        <v>1332</v>
      </c>
      <c r="U5208" t="s">
        <v>1340</v>
      </c>
      <c r="V5208" t="s">
        <v>1341</v>
      </c>
      <c r="W5208" t="s">
        <v>1355</v>
      </c>
      <c r="AC5208" t="s">
        <v>1343</v>
      </c>
      <c r="AF5208" t="s">
        <v>1343</v>
      </c>
      <c r="AI5208" t="s">
        <v>1352</v>
      </c>
      <c r="AJ5208">
        <v>200</v>
      </c>
      <c r="AL5208">
        <v>0</v>
      </c>
      <c r="AM5208" t="s">
        <v>1332</v>
      </c>
      <c r="AN5208">
        <v>0</v>
      </c>
      <c r="AO5208">
        <v>0</v>
      </c>
    </row>
    <row r="5209" spans="1:41" hidden="1" x14ac:dyDescent="0.3">
      <c r="A5209" t="s">
        <v>1332</v>
      </c>
      <c r="B5209" t="s">
        <v>1332</v>
      </c>
      <c r="C5209" t="s">
        <v>205</v>
      </c>
      <c r="D5209" t="s">
        <v>7170</v>
      </c>
      <c r="E5209">
        <v>2026056</v>
      </c>
      <c r="F5209" t="s">
        <v>8345</v>
      </c>
      <c r="G5209" t="s">
        <v>4636</v>
      </c>
      <c r="I5209" t="s">
        <v>1335</v>
      </c>
      <c r="J5209">
        <v>200</v>
      </c>
      <c r="K5209" t="s">
        <v>2550</v>
      </c>
      <c r="L5209">
        <v>46122</v>
      </c>
      <c r="N5209">
        <v>46157</v>
      </c>
      <c r="P5209" t="s">
        <v>1337</v>
      </c>
      <c r="Q5209" t="s">
        <v>2551</v>
      </c>
      <c r="R5209" t="s">
        <v>1781</v>
      </c>
      <c r="S5209" t="s">
        <v>1332</v>
      </c>
      <c r="U5209" t="s">
        <v>1340</v>
      </c>
      <c r="V5209" t="s">
        <v>1341</v>
      </c>
      <c r="W5209" t="s">
        <v>1355</v>
      </c>
      <c r="AC5209" t="s">
        <v>1343</v>
      </c>
      <c r="AF5209" t="s">
        <v>1343</v>
      </c>
      <c r="AI5209">
        <v>27</v>
      </c>
      <c r="AJ5209">
        <v>200</v>
      </c>
      <c r="AL5209">
        <v>0</v>
      </c>
      <c r="AM5209" t="s">
        <v>1332</v>
      </c>
      <c r="AN5209">
        <v>0</v>
      </c>
      <c r="AO5209">
        <v>0</v>
      </c>
    </row>
    <row r="5210" spans="1:41" hidden="1" x14ac:dyDescent="0.3">
      <c r="A5210" t="s">
        <v>1332</v>
      </c>
      <c r="B5210" t="s">
        <v>1332</v>
      </c>
      <c r="C5210" t="s">
        <v>205</v>
      </c>
      <c r="D5210" t="s">
        <v>7174</v>
      </c>
      <c r="E5210" t="s">
        <v>7175</v>
      </c>
      <c r="F5210" t="s">
        <v>8345</v>
      </c>
      <c r="G5210" t="s">
        <v>4636</v>
      </c>
      <c r="I5210" t="s">
        <v>1335</v>
      </c>
      <c r="J5210">
        <v>0</v>
      </c>
      <c r="K5210" t="s">
        <v>2550</v>
      </c>
      <c r="L5210">
        <v>46122</v>
      </c>
      <c r="N5210">
        <v>46157</v>
      </c>
      <c r="P5210" t="s">
        <v>1337</v>
      </c>
      <c r="Q5210" t="s">
        <v>2551</v>
      </c>
      <c r="R5210" t="s">
        <v>1781</v>
      </c>
      <c r="S5210" t="s">
        <v>1332</v>
      </c>
      <c r="U5210" t="s">
        <v>1340</v>
      </c>
      <c r="V5210" t="s">
        <v>1341</v>
      </c>
      <c r="W5210" t="s">
        <v>1355</v>
      </c>
      <c r="AC5210" t="s">
        <v>1343</v>
      </c>
      <c r="AF5210" t="s">
        <v>1343</v>
      </c>
      <c r="AI5210">
        <v>27</v>
      </c>
      <c r="AJ5210">
        <v>0</v>
      </c>
      <c r="AL5210">
        <v>0</v>
      </c>
      <c r="AM5210" t="s">
        <v>1332</v>
      </c>
      <c r="AN5210">
        <v>0</v>
      </c>
      <c r="AO5210">
        <v>0</v>
      </c>
    </row>
    <row r="5211" spans="1:41" hidden="1" x14ac:dyDescent="0.3">
      <c r="A5211" t="s">
        <v>1332</v>
      </c>
      <c r="B5211" t="s">
        <v>1332</v>
      </c>
      <c r="C5211" t="s">
        <v>205</v>
      </c>
      <c r="D5211" t="s">
        <v>4033</v>
      </c>
      <c r="E5211">
        <v>2026003</v>
      </c>
      <c r="F5211" t="s">
        <v>8345</v>
      </c>
      <c r="G5211" t="s">
        <v>4636</v>
      </c>
      <c r="I5211" t="s">
        <v>1335</v>
      </c>
      <c r="J5211">
        <v>200</v>
      </c>
      <c r="K5211" t="s">
        <v>2550</v>
      </c>
      <c r="L5211">
        <v>46122</v>
      </c>
      <c r="N5211">
        <v>46157</v>
      </c>
      <c r="P5211" t="s">
        <v>1337</v>
      </c>
      <c r="Q5211" t="s">
        <v>2551</v>
      </c>
      <c r="R5211" t="s">
        <v>1781</v>
      </c>
      <c r="S5211" t="s">
        <v>1332</v>
      </c>
      <c r="U5211" t="s">
        <v>1340</v>
      </c>
      <c r="V5211" t="s">
        <v>1341</v>
      </c>
      <c r="W5211" t="s">
        <v>1355</v>
      </c>
      <c r="AC5211" t="s">
        <v>1343</v>
      </c>
      <c r="AF5211" t="s">
        <v>1343</v>
      </c>
      <c r="AI5211">
        <v>27</v>
      </c>
      <c r="AJ5211">
        <v>245</v>
      </c>
      <c r="AL5211">
        <v>0</v>
      </c>
      <c r="AM5211" t="s">
        <v>1332</v>
      </c>
      <c r="AN5211">
        <v>0</v>
      </c>
      <c r="AO5211">
        <v>0</v>
      </c>
    </row>
    <row r="5212" spans="1:41" hidden="1" x14ac:dyDescent="0.3">
      <c r="A5212" t="s">
        <v>1332</v>
      </c>
      <c r="B5212" t="s">
        <v>1332</v>
      </c>
      <c r="C5212" t="s">
        <v>205</v>
      </c>
      <c r="D5212" t="s">
        <v>7588</v>
      </c>
      <c r="E5212">
        <v>2026020</v>
      </c>
      <c r="F5212" t="s">
        <v>8345</v>
      </c>
      <c r="G5212" t="s">
        <v>4636</v>
      </c>
      <c r="I5212" t="s">
        <v>1335</v>
      </c>
      <c r="J5212">
        <v>200</v>
      </c>
      <c r="K5212" t="s">
        <v>2550</v>
      </c>
      <c r="L5212">
        <v>46122</v>
      </c>
      <c r="N5212">
        <v>46157</v>
      </c>
      <c r="P5212" t="s">
        <v>1337</v>
      </c>
      <c r="Q5212" t="s">
        <v>2551</v>
      </c>
      <c r="R5212" t="s">
        <v>1781</v>
      </c>
      <c r="S5212" t="s">
        <v>1332</v>
      </c>
      <c r="U5212" t="s">
        <v>1340</v>
      </c>
      <c r="V5212" t="s">
        <v>1341</v>
      </c>
      <c r="W5212" t="s">
        <v>1355</v>
      </c>
      <c r="AC5212" t="s">
        <v>1343</v>
      </c>
      <c r="AF5212" t="s">
        <v>1343</v>
      </c>
      <c r="AI5212">
        <v>27</v>
      </c>
      <c r="AJ5212">
        <v>255</v>
      </c>
      <c r="AL5212">
        <v>0</v>
      </c>
      <c r="AM5212" t="s">
        <v>1332</v>
      </c>
      <c r="AN5212">
        <v>0</v>
      </c>
      <c r="AO5212">
        <v>0</v>
      </c>
    </row>
    <row r="5213" spans="1:41" hidden="1" x14ac:dyDescent="0.3">
      <c r="A5213" t="s">
        <v>1332</v>
      </c>
      <c r="B5213" t="s">
        <v>1332</v>
      </c>
      <c r="C5213" t="s">
        <v>39</v>
      </c>
      <c r="D5213" t="s">
        <v>1438</v>
      </c>
      <c r="E5213">
        <v>2025933</v>
      </c>
      <c r="I5213" t="s">
        <v>1335</v>
      </c>
      <c r="J5213">
        <v>300</v>
      </c>
      <c r="K5213" t="s">
        <v>4264</v>
      </c>
      <c r="L5213">
        <v>46063</v>
      </c>
      <c r="N5213">
        <v>46113</v>
      </c>
      <c r="P5213" t="s">
        <v>1361</v>
      </c>
      <c r="Q5213" t="s">
        <v>4265</v>
      </c>
      <c r="R5213" t="s">
        <v>1339</v>
      </c>
      <c r="S5213" t="s">
        <v>1332</v>
      </c>
      <c r="U5213" t="s">
        <v>1340</v>
      </c>
      <c r="V5213" t="s">
        <v>1402</v>
      </c>
      <c r="W5213" t="s">
        <v>1339</v>
      </c>
      <c r="X5213">
        <v>46108</v>
      </c>
      <c r="Y5213" t="s">
        <v>4266</v>
      </c>
      <c r="Z5213">
        <v>235</v>
      </c>
      <c r="AA5213">
        <v>57</v>
      </c>
      <c r="AB5213">
        <v>24</v>
      </c>
      <c r="AC5213" t="s">
        <v>1343</v>
      </c>
      <c r="AF5213" t="s">
        <v>1343</v>
      </c>
      <c r="AI5213" t="s">
        <v>1339</v>
      </c>
      <c r="AJ5213">
        <v>350</v>
      </c>
      <c r="AL5213">
        <v>235</v>
      </c>
      <c r="AM5213">
        <v>235</v>
      </c>
      <c r="AN5213">
        <v>0.242553191489362</v>
      </c>
      <c r="AO5213">
        <v>1.4893617021276599</v>
      </c>
    </row>
    <row r="5214" spans="1:41" hidden="1" x14ac:dyDescent="0.3">
      <c r="A5214" t="s">
        <v>1332</v>
      </c>
      <c r="B5214" t="s">
        <v>1332</v>
      </c>
      <c r="C5214" t="s">
        <v>39</v>
      </c>
      <c r="D5214" t="s">
        <v>1755</v>
      </c>
      <c r="E5214">
        <v>2025329</v>
      </c>
      <c r="I5214" t="s">
        <v>1335</v>
      </c>
      <c r="J5214">
        <v>0</v>
      </c>
      <c r="K5214" t="s">
        <v>4264</v>
      </c>
      <c r="L5214">
        <v>46063</v>
      </c>
      <c r="N5214">
        <v>46113</v>
      </c>
      <c r="P5214" t="s">
        <v>1361</v>
      </c>
      <c r="Q5214" t="s">
        <v>4265</v>
      </c>
      <c r="R5214" t="s">
        <v>1339</v>
      </c>
      <c r="S5214" t="s">
        <v>1332</v>
      </c>
      <c r="U5214" t="s">
        <v>1340</v>
      </c>
      <c r="V5214" t="s">
        <v>1402</v>
      </c>
      <c r="W5214" t="s">
        <v>1339</v>
      </c>
      <c r="X5214">
        <v>46108</v>
      </c>
      <c r="Y5214" t="s">
        <v>4266</v>
      </c>
      <c r="Z5214">
        <v>235</v>
      </c>
      <c r="AA5214">
        <v>57</v>
      </c>
      <c r="AB5214">
        <v>24</v>
      </c>
      <c r="AC5214" t="s">
        <v>1343</v>
      </c>
      <c r="AF5214" t="s">
        <v>1343</v>
      </c>
      <c r="AI5214" t="s">
        <v>1339</v>
      </c>
      <c r="AJ5214">
        <v>52</v>
      </c>
      <c r="AL5214" t="s">
        <v>1332</v>
      </c>
      <c r="AM5214" t="s">
        <v>1332</v>
      </c>
      <c r="AN5214">
        <v>0.242553191489362</v>
      </c>
      <c r="AO5214">
        <v>0</v>
      </c>
    </row>
    <row r="5215" spans="1:41" hidden="1" x14ac:dyDescent="0.3">
      <c r="A5215" t="s">
        <v>1332</v>
      </c>
      <c r="B5215" t="s">
        <v>1332</v>
      </c>
      <c r="C5215" t="s">
        <v>205</v>
      </c>
      <c r="D5215" t="s">
        <v>1438</v>
      </c>
      <c r="E5215">
        <v>2025933</v>
      </c>
      <c r="I5215" t="s">
        <v>1335</v>
      </c>
      <c r="J5215">
        <v>300</v>
      </c>
      <c r="K5215" t="s">
        <v>1532</v>
      </c>
      <c r="L5215">
        <v>46013</v>
      </c>
      <c r="N5215">
        <v>46068</v>
      </c>
      <c r="P5215" t="s">
        <v>1337</v>
      </c>
      <c r="Q5215" t="s">
        <v>1533</v>
      </c>
      <c r="R5215" t="s">
        <v>1339</v>
      </c>
      <c r="S5215" t="s">
        <v>1332</v>
      </c>
      <c r="U5215" t="s">
        <v>1340</v>
      </c>
      <c r="V5215" t="s">
        <v>1341</v>
      </c>
      <c r="W5215" t="s">
        <v>1339</v>
      </c>
      <c r="X5215">
        <v>46055</v>
      </c>
      <c r="Y5215" t="s">
        <v>1534</v>
      </c>
      <c r="AC5215" t="s">
        <v>1343</v>
      </c>
      <c r="AF5215" t="s">
        <v>1343</v>
      </c>
      <c r="AI5215" t="s">
        <v>1339</v>
      </c>
      <c r="AJ5215">
        <v>350</v>
      </c>
      <c r="AL5215">
        <v>0</v>
      </c>
      <c r="AM5215">
        <v>0</v>
      </c>
      <c r="AN5215">
        <v>0</v>
      </c>
      <c r="AO5215">
        <v>0</v>
      </c>
    </row>
    <row r="5216" spans="1:41" hidden="1" x14ac:dyDescent="0.3">
      <c r="A5216" t="s">
        <v>1332</v>
      </c>
      <c r="B5216" t="s">
        <v>1332</v>
      </c>
      <c r="C5216" t="s">
        <v>205</v>
      </c>
      <c r="D5216" t="s">
        <v>1755</v>
      </c>
      <c r="E5216">
        <v>2025329</v>
      </c>
      <c r="I5216" t="s">
        <v>1335</v>
      </c>
      <c r="J5216">
        <v>0</v>
      </c>
      <c r="K5216" t="s">
        <v>1532</v>
      </c>
      <c r="L5216">
        <v>46013</v>
      </c>
      <c r="N5216">
        <v>46068</v>
      </c>
      <c r="P5216" t="s">
        <v>1337</v>
      </c>
      <c r="Q5216" t="s">
        <v>1533</v>
      </c>
      <c r="R5216" t="s">
        <v>1339</v>
      </c>
      <c r="S5216" t="s">
        <v>1332</v>
      </c>
      <c r="U5216" t="s">
        <v>1340</v>
      </c>
      <c r="V5216" t="s">
        <v>1341</v>
      </c>
      <c r="W5216" t="s">
        <v>1339</v>
      </c>
      <c r="X5216">
        <v>46055</v>
      </c>
      <c r="Y5216" t="s">
        <v>1534</v>
      </c>
      <c r="AC5216" t="s">
        <v>1343</v>
      </c>
      <c r="AF5216" t="s">
        <v>1343</v>
      </c>
      <c r="AI5216" t="s">
        <v>1339</v>
      </c>
      <c r="AJ5216">
        <v>52</v>
      </c>
      <c r="AL5216" t="s">
        <v>1332</v>
      </c>
      <c r="AM5216" t="s">
        <v>1332</v>
      </c>
      <c r="AN5216">
        <v>0</v>
      </c>
      <c r="AO5216">
        <v>0</v>
      </c>
    </row>
    <row r="5217" spans="1:41" hidden="1" x14ac:dyDescent="0.3">
      <c r="A5217" t="s">
        <v>1332</v>
      </c>
      <c r="B5217" t="s">
        <v>1332</v>
      </c>
      <c r="C5217" t="s">
        <v>39</v>
      </c>
      <c r="D5217" t="s">
        <v>1890</v>
      </c>
      <c r="E5217">
        <v>2025331</v>
      </c>
      <c r="I5217" t="s">
        <v>1335</v>
      </c>
      <c r="J5217">
        <v>500</v>
      </c>
      <c r="K5217" t="s">
        <v>1915</v>
      </c>
      <c r="L5217">
        <v>46013</v>
      </c>
      <c r="N5217">
        <v>46053</v>
      </c>
      <c r="P5217" t="s">
        <v>1337</v>
      </c>
      <c r="Q5217" t="s">
        <v>1916</v>
      </c>
      <c r="R5217" t="s">
        <v>1339</v>
      </c>
      <c r="S5217" t="s">
        <v>1332</v>
      </c>
      <c r="U5217" t="s">
        <v>1340</v>
      </c>
      <c r="V5217" t="s">
        <v>1341</v>
      </c>
      <c r="W5217" t="s">
        <v>1339</v>
      </c>
      <c r="X5217">
        <v>46052</v>
      </c>
      <c r="Y5217" t="s">
        <v>1917</v>
      </c>
      <c r="Z5217">
        <v>306</v>
      </c>
      <c r="AA5217">
        <v>84</v>
      </c>
      <c r="AB5217">
        <v>10</v>
      </c>
      <c r="AC5217" t="s">
        <v>1343</v>
      </c>
      <c r="AF5217" t="s">
        <v>1343</v>
      </c>
      <c r="AI5217" t="s">
        <v>1339</v>
      </c>
      <c r="AJ5217" t="s">
        <v>1332</v>
      </c>
      <c r="AL5217">
        <v>306</v>
      </c>
      <c r="AM5217">
        <v>306</v>
      </c>
      <c r="AN5217">
        <v>0.27450980392156898</v>
      </c>
      <c r="AO5217">
        <v>0</v>
      </c>
    </row>
    <row r="5218" spans="1:41" hidden="1" x14ac:dyDescent="0.3">
      <c r="A5218" t="s">
        <v>1332</v>
      </c>
      <c r="B5218" t="s">
        <v>1332</v>
      </c>
      <c r="C5218" t="s">
        <v>1359</v>
      </c>
      <c r="D5218" t="s">
        <v>6419</v>
      </c>
      <c r="E5218">
        <v>2026053</v>
      </c>
      <c r="F5218" t="s">
        <v>6606</v>
      </c>
      <c r="G5218" t="s">
        <v>4636</v>
      </c>
      <c r="I5218" t="s">
        <v>1335</v>
      </c>
      <c r="J5218">
        <v>400</v>
      </c>
      <c r="K5218" t="s">
        <v>6607</v>
      </c>
      <c r="L5218">
        <v>46101</v>
      </c>
      <c r="N5218">
        <v>46152</v>
      </c>
      <c r="P5218" t="s">
        <v>1337</v>
      </c>
      <c r="Q5218" t="s">
        <v>6608</v>
      </c>
      <c r="R5218" t="s">
        <v>1781</v>
      </c>
      <c r="S5218" t="s">
        <v>1332</v>
      </c>
      <c r="U5218" t="s">
        <v>1340</v>
      </c>
      <c r="V5218" t="s">
        <v>1341</v>
      </c>
      <c r="W5218" t="s">
        <v>1355</v>
      </c>
      <c r="AC5218" t="s">
        <v>1343</v>
      </c>
      <c r="AF5218" t="s">
        <v>1343</v>
      </c>
      <c r="AI5218">
        <v>22</v>
      </c>
      <c r="AJ5218">
        <v>400</v>
      </c>
      <c r="AL5218">
        <v>0</v>
      </c>
      <c r="AM5218" t="s">
        <v>1332</v>
      </c>
      <c r="AN5218">
        <v>0</v>
      </c>
      <c r="AO5218">
        <v>0</v>
      </c>
    </row>
    <row r="5219" spans="1:41" hidden="1" x14ac:dyDescent="0.3">
      <c r="A5219" t="s">
        <v>1332</v>
      </c>
      <c r="B5219" t="s">
        <v>1332</v>
      </c>
      <c r="C5219" t="s">
        <v>1359</v>
      </c>
      <c r="D5219" t="s">
        <v>6423</v>
      </c>
      <c r="E5219" t="s">
        <v>6424</v>
      </c>
      <c r="F5219" t="s">
        <v>6606</v>
      </c>
      <c r="I5219" t="s">
        <v>1335</v>
      </c>
      <c r="J5219">
        <v>0</v>
      </c>
      <c r="K5219" t="s">
        <v>6607</v>
      </c>
      <c r="L5219">
        <v>46101</v>
      </c>
      <c r="N5219">
        <v>46152</v>
      </c>
      <c r="P5219" t="s">
        <v>1337</v>
      </c>
      <c r="Q5219" t="s">
        <v>6608</v>
      </c>
      <c r="R5219" t="s">
        <v>1781</v>
      </c>
      <c r="S5219" t="s">
        <v>1332</v>
      </c>
      <c r="U5219" t="s">
        <v>1340</v>
      </c>
      <c r="V5219" t="s">
        <v>1341</v>
      </c>
      <c r="W5219" t="s">
        <v>1355</v>
      </c>
      <c r="AC5219" t="s">
        <v>1343</v>
      </c>
      <c r="AF5219" t="s">
        <v>1343</v>
      </c>
      <c r="AI5219">
        <v>22</v>
      </c>
      <c r="AJ5219">
        <v>30</v>
      </c>
      <c r="AL5219">
        <v>0</v>
      </c>
      <c r="AM5219" t="s">
        <v>1332</v>
      </c>
      <c r="AN5219">
        <v>0</v>
      </c>
      <c r="AO5219">
        <v>0</v>
      </c>
    </row>
    <row r="5220" spans="1:41" hidden="1" x14ac:dyDescent="0.3">
      <c r="A5220" t="s">
        <v>1332</v>
      </c>
      <c r="B5220" t="s">
        <v>1379</v>
      </c>
      <c r="C5220" t="s">
        <v>1371</v>
      </c>
      <c r="D5220" t="s">
        <v>1438</v>
      </c>
      <c r="E5220">
        <v>2025933</v>
      </c>
      <c r="I5220" t="s">
        <v>1335</v>
      </c>
      <c r="J5220">
        <v>60</v>
      </c>
      <c r="K5220" t="s">
        <v>2808</v>
      </c>
      <c r="L5220">
        <v>46020</v>
      </c>
      <c r="N5220">
        <v>46068</v>
      </c>
      <c r="P5220" t="s">
        <v>1361</v>
      </c>
      <c r="Q5220" t="s">
        <v>2809</v>
      </c>
      <c r="R5220" t="s">
        <v>1358</v>
      </c>
      <c r="S5220" t="s">
        <v>1332</v>
      </c>
      <c r="U5220" t="s">
        <v>1340</v>
      </c>
      <c r="V5220" t="s">
        <v>1341</v>
      </c>
      <c r="W5220" t="s">
        <v>1358</v>
      </c>
      <c r="AC5220" t="s">
        <v>1343</v>
      </c>
      <c r="AF5220" t="s">
        <v>1343</v>
      </c>
      <c r="AI5220" t="s">
        <v>1358</v>
      </c>
      <c r="AJ5220">
        <v>110</v>
      </c>
      <c r="AL5220">
        <v>0</v>
      </c>
      <c r="AM5220" t="s">
        <v>1332</v>
      </c>
      <c r="AN5220">
        <v>0</v>
      </c>
      <c r="AO5220">
        <v>0</v>
      </c>
    </row>
    <row r="5221" spans="1:41" hidden="1" x14ac:dyDescent="0.3">
      <c r="A5221" t="s">
        <v>1332</v>
      </c>
      <c r="B5221" t="s">
        <v>1332</v>
      </c>
      <c r="C5221" t="s">
        <v>1371</v>
      </c>
      <c r="D5221" t="s">
        <v>2814</v>
      </c>
      <c r="E5221" t="s">
        <v>2815</v>
      </c>
      <c r="I5221" t="s">
        <v>1335</v>
      </c>
      <c r="J5221">
        <v>80</v>
      </c>
      <c r="K5221" t="s">
        <v>2808</v>
      </c>
      <c r="L5221">
        <v>46060</v>
      </c>
      <c r="N5221">
        <v>46112</v>
      </c>
      <c r="P5221" t="s">
        <v>1361</v>
      </c>
      <c r="Q5221" t="s">
        <v>2809</v>
      </c>
      <c r="R5221" t="s">
        <v>1339</v>
      </c>
      <c r="S5221" t="s">
        <v>1332</v>
      </c>
      <c r="U5221" t="s">
        <v>1340</v>
      </c>
      <c r="V5221" t="s">
        <v>1341</v>
      </c>
      <c r="W5221" t="s">
        <v>1339</v>
      </c>
      <c r="X5221">
        <v>46080</v>
      </c>
      <c r="Y5221" t="s">
        <v>4165</v>
      </c>
      <c r="Z5221">
        <v>306</v>
      </c>
      <c r="AA5221">
        <v>84</v>
      </c>
      <c r="AB5221">
        <v>4</v>
      </c>
      <c r="AC5221" t="s">
        <v>1343</v>
      </c>
      <c r="AF5221" t="s">
        <v>1343</v>
      </c>
      <c r="AI5221" t="s">
        <v>1339</v>
      </c>
      <c r="AJ5221">
        <v>152</v>
      </c>
      <c r="AL5221">
        <v>306</v>
      </c>
      <c r="AM5221">
        <v>306</v>
      </c>
      <c r="AN5221">
        <v>0.27450980392156898</v>
      </c>
      <c r="AO5221">
        <v>0.49673202614379097</v>
      </c>
    </row>
    <row r="5222" spans="1:41" hidden="1" x14ac:dyDescent="0.3">
      <c r="A5222" t="s">
        <v>1332</v>
      </c>
      <c r="B5222" t="s">
        <v>1379</v>
      </c>
      <c r="C5222" t="s">
        <v>47</v>
      </c>
      <c r="D5222" t="s">
        <v>1438</v>
      </c>
      <c r="E5222">
        <v>2025933</v>
      </c>
      <c r="I5222" t="s">
        <v>1335</v>
      </c>
      <c r="J5222">
        <v>100</v>
      </c>
      <c r="K5222" t="s">
        <v>2808</v>
      </c>
      <c r="L5222">
        <v>46084</v>
      </c>
      <c r="N5222">
        <v>46112</v>
      </c>
      <c r="P5222" t="s">
        <v>1361</v>
      </c>
      <c r="Q5222" t="s">
        <v>2809</v>
      </c>
      <c r="R5222" t="s">
        <v>1339</v>
      </c>
      <c r="S5222" t="s">
        <v>1332</v>
      </c>
      <c r="U5222" t="s">
        <v>1340</v>
      </c>
      <c r="V5222" t="s">
        <v>1341</v>
      </c>
      <c r="W5222" t="s">
        <v>1339</v>
      </c>
      <c r="X5222">
        <v>46104</v>
      </c>
      <c r="Y5222" t="s">
        <v>4626</v>
      </c>
      <c r="Z5222">
        <v>136</v>
      </c>
      <c r="AA5222">
        <v>30</v>
      </c>
      <c r="AB5222">
        <v>2</v>
      </c>
      <c r="AC5222" t="s">
        <v>1343</v>
      </c>
      <c r="AF5222" t="s">
        <v>1343</v>
      </c>
      <c r="AI5222" t="s">
        <v>1339</v>
      </c>
      <c r="AJ5222">
        <v>150</v>
      </c>
      <c r="AL5222">
        <v>136</v>
      </c>
      <c r="AM5222">
        <v>136</v>
      </c>
      <c r="AN5222">
        <v>0.220588235294118</v>
      </c>
      <c r="AO5222">
        <v>1.1029411764705901</v>
      </c>
    </row>
    <row r="5223" spans="1:41" hidden="1" x14ac:dyDescent="0.3">
      <c r="A5223" t="s">
        <v>1332</v>
      </c>
      <c r="B5223" t="s">
        <v>1332</v>
      </c>
      <c r="C5223" t="s">
        <v>47</v>
      </c>
      <c r="D5223" t="s">
        <v>1755</v>
      </c>
      <c r="E5223">
        <v>2025329</v>
      </c>
      <c r="I5223" t="s">
        <v>1335</v>
      </c>
      <c r="J5223">
        <v>0</v>
      </c>
      <c r="K5223" t="s">
        <v>2808</v>
      </c>
      <c r="L5223">
        <v>46084</v>
      </c>
      <c r="N5223">
        <v>46112</v>
      </c>
      <c r="P5223" t="s">
        <v>1361</v>
      </c>
      <c r="Q5223" t="s">
        <v>2809</v>
      </c>
      <c r="R5223" t="s">
        <v>1339</v>
      </c>
      <c r="S5223" t="s">
        <v>1332</v>
      </c>
      <c r="U5223" t="s">
        <v>1340</v>
      </c>
      <c r="V5223" t="s">
        <v>1341</v>
      </c>
      <c r="W5223" t="s">
        <v>1339</v>
      </c>
      <c r="X5223">
        <v>46104</v>
      </c>
      <c r="Y5223" t="s">
        <v>4626</v>
      </c>
      <c r="Z5223">
        <v>136</v>
      </c>
      <c r="AA5223">
        <v>30</v>
      </c>
      <c r="AB5223">
        <v>2</v>
      </c>
      <c r="AC5223" t="s">
        <v>1343</v>
      </c>
      <c r="AF5223" t="s">
        <v>1343</v>
      </c>
      <c r="AI5223" t="s">
        <v>1339</v>
      </c>
      <c r="AJ5223">
        <v>52</v>
      </c>
      <c r="AL5223" t="s">
        <v>1332</v>
      </c>
      <c r="AM5223" t="s">
        <v>1332</v>
      </c>
      <c r="AN5223">
        <v>0.220588235294118</v>
      </c>
      <c r="AO5223">
        <v>0</v>
      </c>
    </row>
    <row r="5224" spans="1:41" hidden="1" x14ac:dyDescent="0.3">
      <c r="A5224" t="s">
        <v>1332</v>
      </c>
      <c r="B5224" t="s">
        <v>1332</v>
      </c>
      <c r="C5224" t="s">
        <v>47</v>
      </c>
      <c r="D5224" t="s">
        <v>4347</v>
      </c>
      <c r="E5224">
        <v>2025310</v>
      </c>
      <c r="F5224" t="s">
        <v>7911</v>
      </c>
      <c r="G5224" t="s">
        <v>7912</v>
      </c>
      <c r="I5224" t="s">
        <v>1335</v>
      </c>
      <c r="J5224">
        <v>100</v>
      </c>
      <c r="K5224" t="s">
        <v>2808</v>
      </c>
      <c r="L5224">
        <v>46112</v>
      </c>
      <c r="N5224">
        <v>46157</v>
      </c>
      <c r="P5224" t="s">
        <v>1361</v>
      </c>
      <c r="Q5224" t="s">
        <v>7913</v>
      </c>
      <c r="R5224" t="s">
        <v>1781</v>
      </c>
      <c r="S5224" t="s">
        <v>1332</v>
      </c>
      <c r="U5224" t="s">
        <v>1340</v>
      </c>
      <c r="V5224" t="s">
        <v>1341</v>
      </c>
      <c r="W5224" t="s">
        <v>1355</v>
      </c>
      <c r="AC5224" t="s">
        <v>1343</v>
      </c>
      <c r="AF5224" t="s">
        <v>1343</v>
      </c>
      <c r="AI5224">
        <v>27</v>
      </c>
      <c r="AJ5224">
        <v>165</v>
      </c>
      <c r="AL5224">
        <v>0</v>
      </c>
      <c r="AM5224" t="s">
        <v>1332</v>
      </c>
      <c r="AN5224">
        <v>0</v>
      </c>
      <c r="AO5224">
        <v>0</v>
      </c>
    </row>
    <row r="5225" spans="1:41" hidden="1" x14ac:dyDescent="0.3">
      <c r="A5225" t="s">
        <v>1332</v>
      </c>
      <c r="B5225" t="s">
        <v>1332</v>
      </c>
      <c r="C5225" t="s">
        <v>47</v>
      </c>
      <c r="D5225" t="s">
        <v>3069</v>
      </c>
      <c r="E5225">
        <v>2026007</v>
      </c>
      <c r="F5225" t="s">
        <v>7911</v>
      </c>
      <c r="G5225" t="s">
        <v>7914</v>
      </c>
      <c r="I5225" t="s">
        <v>1335</v>
      </c>
      <c r="J5225">
        <v>100</v>
      </c>
      <c r="K5225" t="s">
        <v>2808</v>
      </c>
      <c r="L5225">
        <v>46112</v>
      </c>
      <c r="N5225">
        <v>46157</v>
      </c>
      <c r="P5225" t="s">
        <v>1361</v>
      </c>
      <c r="Q5225" t="s">
        <v>7913</v>
      </c>
      <c r="R5225" t="s">
        <v>1781</v>
      </c>
      <c r="S5225" t="s">
        <v>1332</v>
      </c>
      <c r="U5225" t="s">
        <v>1340</v>
      </c>
      <c r="V5225" t="s">
        <v>1341</v>
      </c>
      <c r="W5225" t="s">
        <v>1355</v>
      </c>
      <c r="AC5225" t="s">
        <v>1343</v>
      </c>
      <c r="AF5225" t="s">
        <v>1343</v>
      </c>
      <c r="AI5225">
        <v>27</v>
      </c>
      <c r="AJ5225">
        <v>165</v>
      </c>
      <c r="AL5225">
        <v>0</v>
      </c>
      <c r="AM5225" t="s">
        <v>1332</v>
      </c>
      <c r="AN5225">
        <v>0</v>
      </c>
      <c r="AO5225">
        <v>0</v>
      </c>
    </row>
    <row r="5226" spans="1:41" hidden="1" x14ac:dyDescent="0.3">
      <c r="A5226" t="s">
        <v>1332</v>
      </c>
      <c r="B5226" t="s">
        <v>1332</v>
      </c>
      <c r="C5226" t="s">
        <v>47</v>
      </c>
      <c r="D5226" t="s">
        <v>7158</v>
      </c>
      <c r="E5226" t="s">
        <v>7159</v>
      </c>
      <c r="F5226" t="s">
        <v>7709</v>
      </c>
      <c r="I5226" t="s">
        <v>1335</v>
      </c>
      <c r="J5226">
        <v>0</v>
      </c>
      <c r="K5226" t="s">
        <v>7712</v>
      </c>
      <c r="L5226">
        <v>46112</v>
      </c>
      <c r="N5226">
        <v>46157</v>
      </c>
      <c r="P5226" t="s">
        <v>1337</v>
      </c>
      <c r="Q5226" t="s">
        <v>1719</v>
      </c>
      <c r="R5226" t="s">
        <v>1781</v>
      </c>
      <c r="S5226" t="s">
        <v>1332</v>
      </c>
      <c r="U5226" t="s">
        <v>1340</v>
      </c>
      <c r="V5226" t="s">
        <v>1341</v>
      </c>
      <c r="W5226" t="s">
        <v>1355</v>
      </c>
      <c r="AC5226" t="s">
        <v>1343</v>
      </c>
      <c r="AF5226" t="s">
        <v>1343</v>
      </c>
      <c r="AI5226">
        <v>27</v>
      </c>
      <c r="AJ5226">
        <v>35</v>
      </c>
      <c r="AL5226">
        <v>0</v>
      </c>
      <c r="AM5226" t="s">
        <v>1332</v>
      </c>
      <c r="AN5226">
        <v>0</v>
      </c>
      <c r="AO5226">
        <v>0</v>
      </c>
    </row>
    <row r="5227" spans="1:41" hidden="1" x14ac:dyDescent="0.3">
      <c r="A5227" t="s">
        <v>1332</v>
      </c>
      <c r="B5227" t="s">
        <v>1332</v>
      </c>
      <c r="C5227" t="s">
        <v>47</v>
      </c>
      <c r="D5227" t="s">
        <v>7165</v>
      </c>
      <c r="E5227" t="s">
        <v>7166</v>
      </c>
      <c r="F5227" t="s">
        <v>7709</v>
      </c>
      <c r="I5227" t="s">
        <v>1335</v>
      </c>
      <c r="J5227">
        <v>0</v>
      </c>
      <c r="K5227" t="s">
        <v>7711</v>
      </c>
      <c r="L5227">
        <v>46112</v>
      </c>
      <c r="N5227">
        <v>46157</v>
      </c>
      <c r="P5227" t="s">
        <v>1337</v>
      </c>
      <c r="Q5227" t="s">
        <v>1719</v>
      </c>
      <c r="R5227" t="s">
        <v>1781</v>
      </c>
      <c r="S5227" t="s">
        <v>1332</v>
      </c>
      <c r="U5227" t="s">
        <v>1340</v>
      </c>
      <c r="V5227" t="s">
        <v>1341</v>
      </c>
      <c r="W5227" t="s">
        <v>1355</v>
      </c>
      <c r="AC5227" t="s">
        <v>1343</v>
      </c>
      <c r="AF5227" t="s">
        <v>1343</v>
      </c>
      <c r="AI5227">
        <v>27</v>
      </c>
      <c r="AJ5227">
        <v>0</v>
      </c>
      <c r="AL5227">
        <v>0</v>
      </c>
      <c r="AM5227" t="s">
        <v>1332</v>
      </c>
      <c r="AN5227">
        <v>0</v>
      </c>
      <c r="AO5227">
        <v>0</v>
      </c>
    </row>
    <row r="5228" spans="1:41" hidden="1" x14ac:dyDescent="0.3">
      <c r="A5228" t="s">
        <v>1332</v>
      </c>
      <c r="B5228" t="s">
        <v>1332</v>
      </c>
      <c r="C5228" t="s">
        <v>47</v>
      </c>
      <c r="D5228" t="s">
        <v>7163</v>
      </c>
      <c r="E5228" t="s">
        <v>7164</v>
      </c>
      <c r="F5228" t="s">
        <v>7709</v>
      </c>
      <c r="I5228" t="s">
        <v>1335</v>
      </c>
      <c r="J5228">
        <v>0</v>
      </c>
      <c r="K5228" t="s">
        <v>7710</v>
      </c>
      <c r="L5228">
        <v>46112</v>
      </c>
      <c r="N5228">
        <v>46157</v>
      </c>
      <c r="P5228" t="s">
        <v>1337</v>
      </c>
      <c r="Q5228" t="s">
        <v>1719</v>
      </c>
      <c r="R5228" t="s">
        <v>1781</v>
      </c>
      <c r="S5228" t="s">
        <v>1332</v>
      </c>
      <c r="U5228" t="s">
        <v>1340</v>
      </c>
      <c r="V5228" t="s">
        <v>1341</v>
      </c>
      <c r="W5228" t="s">
        <v>1355</v>
      </c>
      <c r="AC5228" t="s">
        <v>1343</v>
      </c>
      <c r="AF5228" t="s">
        <v>1343</v>
      </c>
      <c r="AI5228">
        <v>27</v>
      </c>
      <c r="AJ5228">
        <v>0</v>
      </c>
      <c r="AL5228">
        <v>0</v>
      </c>
      <c r="AM5228" t="s">
        <v>1332</v>
      </c>
      <c r="AN5228">
        <v>0</v>
      </c>
      <c r="AO5228">
        <v>0</v>
      </c>
    </row>
    <row r="5229" spans="1:41" hidden="1" x14ac:dyDescent="0.3">
      <c r="A5229" t="s">
        <v>1332</v>
      </c>
      <c r="B5229" t="s">
        <v>1332</v>
      </c>
      <c r="C5229" t="s">
        <v>47</v>
      </c>
      <c r="D5229" t="s">
        <v>1664</v>
      </c>
      <c r="E5229" t="s">
        <v>1332</v>
      </c>
      <c r="I5229" t="s">
        <v>1335</v>
      </c>
      <c r="J5229">
        <v>280</v>
      </c>
      <c r="K5229" t="s">
        <v>1718</v>
      </c>
      <c r="L5229">
        <v>46000</v>
      </c>
      <c r="N5229">
        <v>46052</v>
      </c>
      <c r="P5229" t="s">
        <v>1361</v>
      </c>
      <c r="Q5229" t="s">
        <v>1719</v>
      </c>
      <c r="R5229" t="s">
        <v>1358</v>
      </c>
      <c r="S5229" t="s">
        <v>1332</v>
      </c>
      <c r="T5229" t="s">
        <v>1720</v>
      </c>
      <c r="U5229" t="s">
        <v>1340</v>
      </c>
      <c r="V5229" t="s">
        <v>1341</v>
      </c>
      <c r="W5229" t="s">
        <v>1358</v>
      </c>
      <c r="AC5229" t="s">
        <v>1343</v>
      </c>
      <c r="AF5229" t="s">
        <v>1343</v>
      </c>
      <c r="AI5229" t="s">
        <v>1358</v>
      </c>
      <c r="AJ5229" t="s">
        <v>1332</v>
      </c>
      <c r="AL5229">
        <v>0</v>
      </c>
      <c r="AM5229" t="s">
        <v>1332</v>
      </c>
      <c r="AN5229">
        <v>0</v>
      </c>
      <c r="AO5229">
        <v>0</v>
      </c>
    </row>
    <row r="5230" spans="1:41" hidden="1" x14ac:dyDescent="0.3">
      <c r="A5230" t="s">
        <v>1332</v>
      </c>
      <c r="B5230" t="s">
        <v>1332</v>
      </c>
      <c r="C5230" t="s">
        <v>39</v>
      </c>
      <c r="D5230" t="s">
        <v>1438</v>
      </c>
      <c r="E5230">
        <v>2025933</v>
      </c>
      <c r="I5230" t="s">
        <v>1335</v>
      </c>
      <c r="J5230">
        <v>260</v>
      </c>
      <c r="K5230" t="s">
        <v>1718</v>
      </c>
      <c r="L5230">
        <v>46051</v>
      </c>
      <c r="N5230">
        <v>46096</v>
      </c>
      <c r="P5230" t="s">
        <v>1337</v>
      </c>
      <c r="Q5230" t="s">
        <v>1719</v>
      </c>
      <c r="R5230" t="s">
        <v>1339</v>
      </c>
      <c r="S5230" t="s">
        <v>1332</v>
      </c>
      <c r="U5230" t="s">
        <v>1340</v>
      </c>
      <c r="V5230" t="s">
        <v>1341</v>
      </c>
      <c r="W5230" t="s">
        <v>1339</v>
      </c>
      <c r="X5230">
        <v>46077</v>
      </c>
      <c r="Y5230" t="s">
        <v>3391</v>
      </c>
      <c r="Z5230">
        <v>266</v>
      </c>
      <c r="AA5230">
        <v>39</v>
      </c>
      <c r="AB5230">
        <v>4</v>
      </c>
      <c r="AC5230" t="s">
        <v>1343</v>
      </c>
      <c r="AF5230" t="s">
        <v>1343</v>
      </c>
      <c r="AI5230" t="s">
        <v>1339</v>
      </c>
      <c r="AJ5230">
        <v>310</v>
      </c>
      <c r="AL5230">
        <v>266</v>
      </c>
      <c r="AM5230">
        <v>266</v>
      </c>
      <c r="AN5230">
        <v>0.14661654135338301</v>
      </c>
      <c r="AO5230">
        <v>1.1654135338345899</v>
      </c>
    </row>
    <row r="5231" spans="1:41" hidden="1" x14ac:dyDescent="0.3">
      <c r="A5231" t="s">
        <v>1332</v>
      </c>
      <c r="B5231" t="s">
        <v>1332</v>
      </c>
      <c r="C5231" t="s">
        <v>47</v>
      </c>
      <c r="D5231" t="s">
        <v>6423</v>
      </c>
      <c r="E5231" t="s">
        <v>6424</v>
      </c>
      <c r="F5231" t="s">
        <v>7709</v>
      </c>
      <c r="I5231" t="s">
        <v>1335</v>
      </c>
      <c r="J5231">
        <v>200</v>
      </c>
      <c r="K5231" t="s">
        <v>1718</v>
      </c>
      <c r="L5231">
        <v>46112</v>
      </c>
      <c r="N5231">
        <v>46157</v>
      </c>
      <c r="P5231" t="s">
        <v>1337</v>
      </c>
      <c r="Q5231" t="s">
        <v>1719</v>
      </c>
      <c r="R5231" t="s">
        <v>1781</v>
      </c>
      <c r="S5231" t="s">
        <v>1332</v>
      </c>
      <c r="U5231" t="s">
        <v>1340</v>
      </c>
      <c r="V5231" t="s">
        <v>1341</v>
      </c>
      <c r="W5231" t="s">
        <v>1355</v>
      </c>
      <c r="AC5231" t="s">
        <v>1343</v>
      </c>
      <c r="AF5231" t="s">
        <v>1343</v>
      </c>
      <c r="AI5231">
        <v>27</v>
      </c>
      <c r="AJ5231">
        <v>230</v>
      </c>
      <c r="AL5231">
        <v>0</v>
      </c>
      <c r="AM5231" t="s">
        <v>1332</v>
      </c>
      <c r="AN5231">
        <v>0</v>
      </c>
      <c r="AO5231">
        <v>0</v>
      </c>
    </row>
    <row r="5232" spans="1:41" hidden="1" x14ac:dyDescent="0.3">
      <c r="A5232" t="s">
        <v>1332</v>
      </c>
      <c r="B5232" t="s">
        <v>1332</v>
      </c>
      <c r="C5232" t="s">
        <v>1371</v>
      </c>
      <c r="D5232" t="s">
        <v>1438</v>
      </c>
      <c r="E5232">
        <v>2025933</v>
      </c>
      <c r="I5232" t="s">
        <v>1335</v>
      </c>
      <c r="J5232">
        <v>200</v>
      </c>
      <c r="K5232" t="s">
        <v>3101</v>
      </c>
      <c r="L5232">
        <v>46031</v>
      </c>
      <c r="N5232">
        <v>46081</v>
      </c>
      <c r="P5232" t="s">
        <v>1337</v>
      </c>
      <c r="Q5232" t="s">
        <v>3102</v>
      </c>
      <c r="R5232" t="s">
        <v>1339</v>
      </c>
      <c r="S5232" t="s">
        <v>1332</v>
      </c>
      <c r="U5232" t="s">
        <v>1340</v>
      </c>
      <c r="V5232" t="s">
        <v>1341</v>
      </c>
      <c r="W5232" t="s">
        <v>1339</v>
      </c>
      <c r="X5232">
        <v>46081</v>
      </c>
      <c r="Y5232" t="s">
        <v>3103</v>
      </c>
      <c r="AC5232" t="s">
        <v>1343</v>
      </c>
      <c r="AF5232" t="s">
        <v>1343</v>
      </c>
      <c r="AI5232" t="s">
        <v>1339</v>
      </c>
      <c r="AJ5232">
        <v>250</v>
      </c>
      <c r="AL5232">
        <v>0</v>
      </c>
      <c r="AM5232">
        <v>0</v>
      </c>
      <c r="AN5232">
        <v>0</v>
      </c>
      <c r="AO5232">
        <v>0</v>
      </c>
    </row>
    <row r="5233" spans="1:41" hidden="1" x14ac:dyDescent="0.3">
      <c r="A5233" t="s">
        <v>1332</v>
      </c>
      <c r="B5233" t="s">
        <v>1332</v>
      </c>
      <c r="C5233" t="s">
        <v>1371</v>
      </c>
      <c r="D5233" t="s">
        <v>1755</v>
      </c>
      <c r="E5233">
        <v>2025329</v>
      </c>
      <c r="I5233" t="s">
        <v>1335</v>
      </c>
      <c r="J5233">
        <v>0</v>
      </c>
      <c r="K5233" t="s">
        <v>3101</v>
      </c>
      <c r="L5233">
        <v>46031</v>
      </c>
      <c r="N5233">
        <v>46081</v>
      </c>
      <c r="P5233" t="s">
        <v>1337</v>
      </c>
      <c r="Q5233" t="s">
        <v>3102</v>
      </c>
      <c r="R5233" t="s">
        <v>1339</v>
      </c>
      <c r="S5233" t="s">
        <v>1332</v>
      </c>
      <c r="U5233" t="s">
        <v>1340</v>
      </c>
      <c r="V5233" t="s">
        <v>1341</v>
      </c>
      <c r="W5233" t="s">
        <v>1339</v>
      </c>
      <c r="X5233">
        <v>46081</v>
      </c>
      <c r="Y5233" t="s">
        <v>3103</v>
      </c>
      <c r="AC5233" t="s">
        <v>1343</v>
      </c>
      <c r="AF5233" t="s">
        <v>1343</v>
      </c>
      <c r="AI5233" t="s">
        <v>1339</v>
      </c>
      <c r="AJ5233">
        <v>52</v>
      </c>
      <c r="AL5233" t="s">
        <v>1332</v>
      </c>
      <c r="AM5233" t="s">
        <v>1332</v>
      </c>
      <c r="AN5233">
        <v>0</v>
      </c>
      <c r="AO5233">
        <v>0</v>
      </c>
    </row>
    <row r="5234" spans="1:41" hidden="1" x14ac:dyDescent="0.3">
      <c r="A5234" t="s">
        <v>1332</v>
      </c>
      <c r="B5234" t="s">
        <v>1332</v>
      </c>
      <c r="C5234" t="s">
        <v>1386</v>
      </c>
      <c r="D5234" t="s">
        <v>1972</v>
      </c>
      <c r="E5234" t="s">
        <v>1973</v>
      </c>
      <c r="I5234" t="s">
        <v>1335</v>
      </c>
      <c r="J5234">
        <v>230</v>
      </c>
      <c r="K5234" t="s">
        <v>3101</v>
      </c>
      <c r="L5234">
        <v>46028</v>
      </c>
      <c r="N5234">
        <v>46081</v>
      </c>
      <c r="P5234" t="s">
        <v>1337</v>
      </c>
      <c r="Q5234" t="s">
        <v>3102</v>
      </c>
      <c r="R5234" t="s">
        <v>1339</v>
      </c>
      <c r="S5234" t="s">
        <v>1332</v>
      </c>
      <c r="U5234" t="s">
        <v>1340</v>
      </c>
      <c r="V5234" t="s">
        <v>1341</v>
      </c>
      <c r="W5234" t="s">
        <v>1339</v>
      </c>
      <c r="X5234">
        <v>46082</v>
      </c>
      <c r="Y5234" t="s">
        <v>3234</v>
      </c>
      <c r="AC5234" t="s">
        <v>1343</v>
      </c>
      <c r="AF5234" t="s">
        <v>1343</v>
      </c>
      <c r="AI5234" t="s">
        <v>1339</v>
      </c>
      <c r="AJ5234">
        <v>315</v>
      </c>
      <c r="AL5234">
        <v>0</v>
      </c>
      <c r="AM5234">
        <v>0</v>
      </c>
      <c r="AN5234">
        <v>0</v>
      </c>
      <c r="AO5234">
        <v>0</v>
      </c>
    </row>
    <row r="5235" spans="1:41" hidden="1" x14ac:dyDescent="0.3">
      <c r="A5235" t="s">
        <v>1332</v>
      </c>
      <c r="B5235" t="s">
        <v>1332</v>
      </c>
      <c r="C5235" t="s">
        <v>1386</v>
      </c>
      <c r="D5235" t="s">
        <v>1976</v>
      </c>
      <c r="E5235" t="s">
        <v>1977</v>
      </c>
      <c r="I5235" t="s">
        <v>1335</v>
      </c>
      <c r="J5235">
        <v>0</v>
      </c>
      <c r="K5235" t="s">
        <v>3101</v>
      </c>
      <c r="L5235">
        <v>46028</v>
      </c>
      <c r="N5235">
        <v>46081</v>
      </c>
      <c r="P5235" t="s">
        <v>1337</v>
      </c>
      <c r="Q5235" t="s">
        <v>3102</v>
      </c>
      <c r="R5235" t="s">
        <v>1339</v>
      </c>
      <c r="S5235" t="s">
        <v>1332</v>
      </c>
      <c r="U5235" t="s">
        <v>1340</v>
      </c>
      <c r="V5235" t="s">
        <v>1341</v>
      </c>
      <c r="W5235" t="s">
        <v>1339</v>
      </c>
      <c r="X5235">
        <v>46082</v>
      </c>
      <c r="Y5235" t="s">
        <v>3234</v>
      </c>
      <c r="AC5235" t="s">
        <v>1343</v>
      </c>
      <c r="AF5235" t="s">
        <v>1343</v>
      </c>
      <c r="AI5235" t="s">
        <v>1339</v>
      </c>
      <c r="AJ5235">
        <v>42</v>
      </c>
      <c r="AL5235" t="s">
        <v>1332</v>
      </c>
      <c r="AM5235" t="s">
        <v>1332</v>
      </c>
      <c r="AN5235">
        <v>0</v>
      </c>
      <c r="AO5235">
        <v>0</v>
      </c>
    </row>
    <row r="5236" spans="1:41" hidden="1" x14ac:dyDescent="0.3">
      <c r="A5236" t="s">
        <v>1332</v>
      </c>
      <c r="B5236" t="s">
        <v>1332</v>
      </c>
      <c r="C5236" t="s">
        <v>1371</v>
      </c>
      <c r="D5236" t="s">
        <v>2962</v>
      </c>
      <c r="E5236">
        <v>2025945</v>
      </c>
      <c r="F5236" t="s">
        <v>5870</v>
      </c>
      <c r="G5236" t="s">
        <v>5871</v>
      </c>
      <c r="I5236" t="s">
        <v>1335</v>
      </c>
      <c r="J5236">
        <v>0</v>
      </c>
      <c r="K5236" t="s">
        <v>5872</v>
      </c>
      <c r="L5236">
        <v>46093</v>
      </c>
      <c r="N5236">
        <v>46142</v>
      </c>
      <c r="P5236" t="s">
        <v>1337</v>
      </c>
      <c r="Q5236" t="s">
        <v>5873</v>
      </c>
      <c r="R5236" t="s">
        <v>1781</v>
      </c>
      <c r="S5236" t="s">
        <v>1332</v>
      </c>
      <c r="U5236" t="s">
        <v>1537</v>
      </c>
      <c r="V5236" t="s">
        <v>1341</v>
      </c>
      <c r="W5236" t="s">
        <v>1355</v>
      </c>
      <c r="AC5236" t="s">
        <v>1343</v>
      </c>
      <c r="AF5236" t="s">
        <v>1343</v>
      </c>
      <c r="AI5236">
        <v>12</v>
      </c>
      <c r="AJ5236">
        <v>60</v>
      </c>
      <c r="AL5236">
        <v>0</v>
      </c>
      <c r="AM5236" t="s">
        <v>1332</v>
      </c>
      <c r="AN5236">
        <v>0</v>
      </c>
      <c r="AO5236">
        <v>0</v>
      </c>
    </row>
    <row r="5237" spans="1:41" x14ac:dyDescent="0.3">
      <c r="A5237" t="s">
        <v>1332</v>
      </c>
      <c r="B5237" t="s">
        <v>1379</v>
      </c>
      <c r="C5237" t="s">
        <v>1380</v>
      </c>
      <c r="D5237" t="s">
        <v>1333</v>
      </c>
      <c r="E5237" t="s">
        <v>1334</v>
      </c>
      <c r="I5237" t="s">
        <v>1335</v>
      </c>
      <c r="J5237">
        <v>0</v>
      </c>
      <c r="K5237" t="s">
        <v>1381</v>
      </c>
      <c r="L5237" s="42">
        <v>46009</v>
      </c>
      <c r="N5237">
        <v>46052</v>
      </c>
      <c r="P5237" t="s">
        <v>1361</v>
      </c>
      <c r="Q5237" t="s">
        <v>1382</v>
      </c>
      <c r="R5237" t="s">
        <v>1339</v>
      </c>
      <c r="S5237" t="s">
        <v>1332</v>
      </c>
      <c r="U5237" t="s">
        <v>1340</v>
      </c>
      <c r="V5237" t="s">
        <v>1341</v>
      </c>
      <c r="W5237" t="s">
        <v>1339</v>
      </c>
      <c r="X5237">
        <v>46049</v>
      </c>
      <c r="Y5237" t="s">
        <v>1383</v>
      </c>
      <c r="AC5237" t="s">
        <v>1343</v>
      </c>
      <c r="AF5237" t="s">
        <v>1343</v>
      </c>
      <c r="AI5237" t="s">
        <v>1339</v>
      </c>
      <c r="AJ5237">
        <v>78</v>
      </c>
      <c r="AL5237">
        <v>0</v>
      </c>
      <c r="AM5237">
        <v>0</v>
      </c>
      <c r="AN5237">
        <v>0</v>
      </c>
      <c r="AO5237">
        <v>0</v>
      </c>
    </row>
    <row r="5238" spans="1:41" x14ac:dyDescent="0.3">
      <c r="A5238" t="s">
        <v>1332</v>
      </c>
      <c r="B5238" t="s">
        <v>1379</v>
      </c>
      <c r="C5238" t="s">
        <v>1380</v>
      </c>
      <c r="D5238" t="s">
        <v>1542</v>
      </c>
      <c r="E5238">
        <v>2025891</v>
      </c>
      <c r="I5238" t="s">
        <v>1335</v>
      </c>
      <c r="J5238">
        <v>500</v>
      </c>
      <c r="K5238" t="s">
        <v>1651</v>
      </c>
      <c r="L5238" s="42">
        <v>46009</v>
      </c>
      <c r="N5238">
        <v>46052</v>
      </c>
      <c r="P5238" t="s">
        <v>1337</v>
      </c>
      <c r="Q5238" t="s">
        <v>1652</v>
      </c>
      <c r="R5238" t="s">
        <v>1339</v>
      </c>
      <c r="S5238" t="s">
        <v>1332</v>
      </c>
      <c r="U5238" t="s">
        <v>1340</v>
      </c>
      <c r="V5238" t="s">
        <v>1341</v>
      </c>
      <c r="W5238" t="s">
        <v>1339</v>
      </c>
      <c r="X5238">
        <v>46050</v>
      </c>
      <c r="Y5238" t="s">
        <v>1653</v>
      </c>
      <c r="AC5238" t="s">
        <v>1343</v>
      </c>
      <c r="AF5238" t="s">
        <v>1343</v>
      </c>
      <c r="AI5238" t="s">
        <v>1339</v>
      </c>
      <c r="AJ5238">
        <v>600</v>
      </c>
      <c r="AL5238">
        <v>0</v>
      </c>
      <c r="AM5238">
        <v>0</v>
      </c>
      <c r="AN5238">
        <v>0</v>
      </c>
      <c r="AO5238">
        <v>0</v>
      </c>
    </row>
    <row r="5239" spans="1:41" hidden="1" x14ac:dyDescent="0.3">
      <c r="A5239" t="s">
        <v>1332</v>
      </c>
      <c r="B5239" t="s">
        <v>1379</v>
      </c>
      <c r="C5239" t="s">
        <v>39</v>
      </c>
      <c r="D5239" t="s">
        <v>3069</v>
      </c>
      <c r="E5239">
        <v>2026007</v>
      </c>
      <c r="F5239" t="s">
        <v>7766</v>
      </c>
      <c r="G5239" t="s">
        <v>7767</v>
      </c>
      <c r="I5239" t="s">
        <v>1335</v>
      </c>
      <c r="J5239">
        <v>180</v>
      </c>
      <c r="K5239" t="s">
        <v>383</v>
      </c>
      <c r="L5239">
        <v>46113</v>
      </c>
      <c r="N5239">
        <v>46157</v>
      </c>
      <c r="P5239" t="s">
        <v>1361</v>
      </c>
      <c r="Q5239" t="s">
        <v>7768</v>
      </c>
      <c r="R5239" t="s">
        <v>1781</v>
      </c>
      <c r="S5239" t="s">
        <v>1332</v>
      </c>
      <c r="U5239" t="s">
        <v>1340</v>
      </c>
      <c r="V5239" t="s">
        <v>1341</v>
      </c>
      <c r="W5239" t="s">
        <v>1355</v>
      </c>
      <c r="AC5239" t="s">
        <v>1343</v>
      </c>
      <c r="AF5239" t="s">
        <v>1343</v>
      </c>
      <c r="AI5239">
        <v>27</v>
      </c>
      <c r="AJ5239">
        <v>245</v>
      </c>
      <c r="AL5239">
        <v>0</v>
      </c>
      <c r="AM5239" t="s">
        <v>1332</v>
      </c>
      <c r="AN5239">
        <v>0</v>
      </c>
      <c r="AO5239">
        <v>0</v>
      </c>
    </row>
    <row r="5240" spans="1:41" hidden="1" x14ac:dyDescent="0.3">
      <c r="A5240" t="s">
        <v>1332</v>
      </c>
      <c r="B5240" t="s">
        <v>1379</v>
      </c>
      <c r="C5240" t="s">
        <v>39</v>
      </c>
      <c r="D5240" t="s">
        <v>4033</v>
      </c>
      <c r="E5240">
        <v>2026003</v>
      </c>
      <c r="F5240" t="s">
        <v>7766</v>
      </c>
      <c r="I5240" t="s">
        <v>1335</v>
      </c>
      <c r="J5240">
        <v>180</v>
      </c>
      <c r="K5240" t="s">
        <v>383</v>
      </c>
      <c r="L5240">
        <v>46113</v>
      </c>
      <c r="N5240">
        <v>46157</v>
      </c>
      <c r="P5240" t="s">
        <v>1361</v>
      </c>
      <c r="Q5240" t="s">
        <v>7768</v>
      </c>
      <c r="R5240" t="s">
        <v>1781</v>
      </c>
      <c r="S5240" t="s">
        <v>1332</v>
      </c>
      <c r="U5240" t="s">
        <v>1340</v>
      </c>
      <c r="V5240" t="s">
        <v>1341</v>
      </c>
      <c r="W5240" t="s">
        <v>1355</v>
      </c>
      <c r="AC5240" t="s">
        <v>1343</v>
      </c>
      <c r="AF5240" t="s">
        <v>1343</v>
      </c>
      <c r="AI5240">
        <v>27</v>
      </c>
      <c r="AJ5240">
        <v>225</v>
      </c>
      <c r="AL5240">
        <v>0</v>
      </c>
      <c r="AM5240" t="s">
        <v>1332</v>
      </c>
      <c r="AN5240">
        <v>0</v>
      </c>
      <c r="AO5240">
        <v>0</v>
      </c>
    </row>
    <row r="5241" spans="1:41" hidden="1" x14ac:dyDescent="0.3">
      <c r="A5241" t="s">
        <v>1332</v>
      </c>
      <c r="B5241" t="s">
        <v>1379</v>
      </c>
      <c r="C5241" t="s">
        <v>39</v>
      </c>
      <c r="D5241" t="s">
        <v>2091</v>
      </c>
      <c r="E5241">
        <v>2025339</v>
      </c>
      <c r="F5241" t="s">
        <v>7766</v>
      </c>
      <c r="I5241" t="s">
        <v>1335</v>
      </c>
      <c r="J5241">
        <v>0</v>
      </c>
      <c r="K5241" t="s">
        <v>383</v>
      </c>
      <c r="L5241">
        <v>46113</v>
      </c>
      <c r="N5241">
        <v>46157</v>
      </c>
      <c r="P5241" t="s">
        <v>1361</v>
      </c>
      <c r="Q5241" t="s">
        <v>7768</v>
      </c>
      <c r="R5241" t="s">
        <v>1781</v>
      </c>
      <c r="S5241" t="s">
        <v>1332</v>
      </c>
      <c r="U5241" t="s">
        <v>1340</v>
      </c>
      <c r="V5241" t="s">
        <v>1341</v>
      </c>
      <c r="W5241" t="s">
        <v>1355</v>
      </c>
      <c r="AC5241" t="s">
        <v>1343</v>
      </c>
      <c r="AF5241" t="s">
        <v>1343</v>
      </c>
      <c r="AI5241">
        <v>27</v>
      </c>
      <c r="AJ5241">
        <v>58</v>
      </c>
      <c r="AL5241">
        <v>0</v>
      </c>
      <c r="AM5241" t="s">
        <v>1332</v>
      </c>
      <c r="AN5241">
        <v>0</v>
      </c>
      <c r="AO5241">
        <v>0</v>
      </c>
    </row>
    <row r="5242" spans="1:41" hidden="1" x14ac:dyDescent="0.3">
      <c r="A5242" t="s">
        <v>1384</v>
      </c>
      <c r="B5242" t="s">
        <v>1379</v>
      </c>
      <c r="C5242" t="s">
        <v>39</v>
      </c>
      <c r="D5242" t="s">
        <v>3069</v>
      </c>
      <c r="E5242">
        <v>2026007</v>
      </c>
      <c r="I5242" t="s">
        <v>1369</v>
      </c>
      <c r="J5242">
        <v>0</v>
      </c>
      <c r="K5242" t="s">
        <v>383</v>
      </c>
      <c r="L5242">
        <v>46113</v>
      </c>
      <c r="N5242">
        <v>46157</v>
      </c>
      <c r="P5242" t="s">
        <v>1337</v>
      </c>
      <c r="Q5242" t="s">
        <v>7768</v>
      </c>
      <c r="R5242" t="s">
        <v>1781</v>
      </c>
      <c r="S5242" t="s">
        <v>1332</v>
      </c>
      <c r="U5242" t="s">
        <v>1340</v>
      </c>
      <c r="V5242" t="s">
        <v>1341</v>
      </c>
      <c r="W5242" t="s">
        <v>1355</v>
      </c>
      <c r="AC5242" t="s">
        <v>1343</v>
      </c>
      <c r="AF5242" t="s">
        <v>1343</v>
      </c>
      <c r="AI5242">
        <v>27</v>
      </c>
      <c r="AJ5242">
        <v>65</v>
      </c>
      <c r="AL5242">
        <v>0</v>
      </c>
      <c r="AM5242" t="s">
        <v>1332</v>
      </c>
      <c r="AN5242">
        <v>0</v>
      </c>
      <c r="AO5242">
        <v>0</v>
      </c>
    </row>
    <row r="5243" spans="1:41" hidden="1" x14ac:dyDescent="0.3">
      <c r="A5243" t="s">
        <v>1332</v>
      </c>
      <c r="B5243" t="s">
        <v>1379</v>
      </c>
      <c r="C5243" t="s">
        <v>39</v>
      </c>
      <c r="D5243" t="s">
        <v>4033</v>
      </c>
      <c r="E5243">
        <v>2026003</v>
      </c>
      <c r="I5243" t="s">
        <v>1369</v>
      </c>
      <c r="J5243">
        <v>0</v>
      </c>
      <c r="K5243" t="s">
        <v>383</v>
      </c>
      <c r="L5243">
        <v>46113</v>
      </c>
      <c r="N5243">
        <v>46157</v>
      </c>
      <c r="P5243" t="s">
        <v>1337</v>
      </c>
      <c r="Q5243" t="s">
        <v>7768</v>
      </c>
      <c r="R5243" t="s">
        <v>1781</v>
      </c>
      <c r="S5243" t="s">
        <v>1332</v>
      </c>
      <c r="U5243" t="s">
        <v>1340</v>
      </c>
      <c r="V5243" t="s">
        <v>1341</v>
      </c>
      <c r="W5243" t="s">
        <v>1355</v>
      </c>
      <c r="AC5243" t="s">
        <v>1343</v>
      </c>
      <c r="AF5243" t="s">
        <v>1343</v>
      </c>
      <c r="AI5243">
        <v>27</v>
      </c>
      <c r="AJ5243">
        <v>45</v>
      </c>
      <c r="AL5243">
        <v>0</v>
      </c>
      <c r="AM5243" t="s">
        <v>1332</v>
      </c>
      <c r="AN5243">
        <v>0</v>
      </c>
      <c r="AO5243">
        <v>0</v>
      </c>
    </row>
    <row r="5244" spans="1:41" hidden="1" x14ac:dyDescent="0.3">
      <c r="A5244" t="s">
        <v>1332</v>
      </c>
      <c r="B5244" t="s">
        <v>1379</v>
      </c>
      <c r="C5244" t="s">
        <v>39</v>
      </c>
      <c r="D5244" t="s">
        <v>2091</v>
      </c>
      <c r="E5244">
        <v>2025339</v>
      </c>
      <c r="I5244" t="s">
        <v>1369</v>
      </c>
      <c r="J5244">
        <v>0</v>
      </c>
      <c r="K5244" t="s">
        <v>383</v>
      </c>
      <c r="L5244">
        <v>46113</v>
      </c>
      <c r="N5244">
        <v>46157</v>
      </c>
      <c r="P5244" t="s">
        <v>1337</v>
      </c>
      <c r="Q5244" t="s">
        <v>7768</v>
      </c>
      <c r="R5244" t="s">
        <v>1781</v>
      </c>
      <c r="S5244" t="s">
        <v>1332</v>
      </c>
      <c r="U5244" t="s">
        <v>1340</v>
      </c>
      <c r="V5244" t="s">
        <v>1341</v>
      </c>
      <c r="W5244" t="s">
        <v>1355</v>
      </c>
      <c r="AC5244" t="s">
        <v>1343</v>
      </c>
      <c r="AF5244" t="s">
        <v>1343</v>
      </c>
      <c r="AI5244">
        <v>27</v>
      </c>
      <c r="AJ5244">
        <v>58</v>
      </c>
      <c r="AL5244">
        <v>0</v>
      </c>
      <c r="AM5244" t="s">
        <v>1332</v>
      </c>
      <c r="AN5244">
        <v>0</v>
      </c>
      <c r="AO5244">
        <v>0</v>
      </c>
    </row>
    <row r="5245" spans="1:41" hidden="1" x14ac:dyDescent="0.3">
      <c r="A5245" t="s">
        <v>1332</v>
      </c>
      <c r="B5245" t="s">
        <v>1332</v>
      </c>
      <c r="C5245" t="s">
        <v>1359</v>
      </c>
      <c r="D5245" t="s">
        <v>3069</v>
      </c>
      <c r="E5245">
        <v>2026007</v>
      </c>
      <c r="I5245" t="s">
        <v>1335</v>
      </c>
      <c r="J5245">
        <v>1400</v>
      </c>
      <c r="K5245" t="s">
        <v>3890</v>
      </c>
      <c r="L5245">
        <v>46057</v>
      </c>
      <c r="N5245">
        <v>46096</v>
      </c>
      <c r="P5245" t="s">
        <v>1420</v>
      </c>
      <c r="Q5245" t="s">
        <v>3891</v>
      </c>
      <c r="R5245" t="s">
        <v>1339</v>
      </c>
      <c r="S5245" t="s">
        <v>1332</v>
      </c>
      <c r="U5245" t="s">
        <v>1340</v>
      </c>
      <c r="V5245" t="s">
        <v>1402</v>
      </c>
      <c r="W5245" t="s">
        <v>1339</v>
      </c>
      <c r="X5245">
        <v>46114</v>
      </c>
      <c r="Y5245" t="s">
        <v>3892</v>
      </c>
      <c r="Z5245">
        <v>2196</v>
      </c>
      <c r="AA5245">
        <v>830</v>
      </c>
      <c r="AB5245">
        <v>89</v>
      </c>
      <c r="AC5245" t="s">
        <v>1408</v>
      </c>
      <c r="AF5245" t="s">
        <v>1408</v>
      </c>
      <c r="AI5245" t="s">
        <v>1339</v>
      </c>
      <c r="AJ5245">
        <v>1465</v>
      </c>
      <c r="AL5245">
        <v>2196</v>
      </c>
      <c r="AM5245">
        <v>2196</v>
      </c>
      <c r="AN5245">
        <v>0.377959927140255</v>
      </c>
      <c r="AO5245">
        <v>0.66712204007286002</v>
      </c>
    </row>
    <row r="5246" spans="1:41" hidden="1" x14ac:dyDescent="0.3">
      <c r="A5246" t="s">
        <v>1332</v>
      </c>
      <c r="B5246" t="s">
        <v>1332</v>
      </c>
      <c r="C5246" t="s">
        <v>64</v>
      </c>
      <c r="D5246" t="s">
        <v>7800</v>
      </c>
      <c r="E5246">
        <v>2026069</v>
      </c>
      <c r="F5246" t="s">
        <v>8234</v>
      </c>
      <c r="G5246" t="s">
        <v>4636</v>
      </c>
      <c r="I5246" t="s">
        <v>1335</v>
      </c>
      <c r="J5246">
        <v>1600</v>
      </c>
      <c r="K5246" t="s">
        <v>8235</v>
      </c>
      <c r="L5246">
        <v>46120</v>
      </c>
      <c r="N5246">
        <v>46157</v>
      </c>
      <c r="P5246" t="s">
        <v>1420</v>
      </c>
      <c r="Q5246" t="s">
        <v>3891</v>
      </c>
      <c r="R5246" t="s">
        <v>1781</v>
      </c>
      <c r="S5246" t="s">
        <v>1332</v>
      </c>
      <c r="U5246" t="s">
        <v>1340</v>
      </c>
      <c r="V5246" t="s">
        <v>1341</v>
      </c>
      <c r="W5246" t="s">
        <v>1355</v>
      </c>
      <c r="AC5246" t="s">
        <v>1343</v>
      </c>
      <c r="AF5246" t="s">
        <v>1408</v>
      </c>
      <c r="AI5246">
        <v>27</v>
      </c>
      <c r="AJ5246">
        <v>1600</v>
      </c>
      <c r="AL5246">
        <v>0</v>
      </c>
      <c r="AM5246" t="s">
        <v>1332</v>
      </c>
      <c r="AN5246">
        <v>0</v>
      </c>
      <c r="AO5246">
        <v>0</v>
      </c>
    </row>
    <row r="5247" spans="1:41" hidden="1" x14ac:dyDescent="0.3">
      <c r="C5247" t="s">
        <v>1359</v>
      </c>
      <c r="D5247" t="s">
        <v>7588</v>
      </c>
      <c r="E5247">
        <v>2026020</v>
      </c>
      <c r="F5247" t="s">
        <v>8234</v>
      </c>
      <c r="G5247" t="s">
        <v>4636</v>
      </c>
      <c r="I5247" t="s">
        <v>1335</v>
      </c>
      <c r="J5247">
        <v>1400</v>
      </c>
      <c r="K5247" t="s">
        <v>8235</v>
      </c>
      <c r="L5247">
        <v>46127</v>
      </c>
      <c r="N5247">
        <v>46162</v>
      </c>
      <c r="P5247" t="s">
        <v>1420</v>
      </c>
      <c r="Q5247" t="s">
        <v>3891</v>
      </c>
      <c r="U5247" t="s">
        <v>1340</v>
      </c>
      <c r="V5247" t="s">
        <v>1402</v>
      </c>
      <c r="W5247" t="s">
        <v>1355</v>
      </c>
      <c r="AC5247" t="s">
        <v>1343</v>
      </c>
      <c r="AF5247" t="s">
        <v>1408</v>
      </c>
      <c r="AI5247">
        <v>32</v>
      </c>
      <c r="AJ5247">
        <v>1455</v>
      </c>
      <c r="AL5247">
        <v>0</v>
      </c>
      <c r="AM5247" t="s">
        <v>1332</v>
      </c>
      <c r="AN5247">
        <v>0</v>
      </c>
      <c r="AO5247">
        <v>0</v>
      </c>
    </row>
    <row r="5248" spans="1:41" hidden="1" x14ac:dyDescent="0.3">
      <c r="A5248" t="s">
        <v>1332</v>
      </c>
      <c r="B5248" t="s">
        <v>1332</v>
      </c>
      <c r="C5248" t="s">
        <v>205</v>
      </c>
      <c r="D5248" t="s">
        <v>1755</v>
      </c>
      <c r="E5248">
        <v>2025329</v>
      </c>
      <c r="F5248" t="s">
        <v>4718</v>
      </c>
      <c r="G5248" t="s">
        <v>4719</v>
      </c>
      <c r="I5248" t="s">
        <v>1335</v>
      </c>
      <c r="J5248">
        <v>150</v>
      </c>
      <c r="K5248" t="s">
        <v>4720</v>
      </c>
      <c r="L5248">
        <v>46085</v>
      </c>
      <c r="N5248">
        <v>46127</v>
      </c>
      <c r="P5248" t="s">
        <v>1337</v>
      </c>
      <c r="Q5248" t="s">
        <v>4721</v>
      </c>
      <c r="R5248" t="s">
        <v>1339</v>
      </c>
      <c r="S5248" t="s">
        <v>1332</v>
      </c>
      <c r="U5248" t="s">
        <v>1340</v>
      </c>
      <c r="V5248" t="s">
        <v>1341</v>
      </c>
      <c r="W5248" t="s">
        <v>1339</v>
      </c>
      <c r="X5248">
        <v>46102</v>
      </c>
      <c r="Y5248" t="s">
        <v>4722</v>
      </c>
      <c r="Z5248">
        <v>141</v>
      </c>
      <c r="AA5248">
        <v>53</v>
      </c>
      <c r="AB5248">
        <v>20</v>
      </c>
      <c r="AC5248" t="s">
        <v>1343</v>
      </c>
      <c r="AF5248" t="s">
        <v>1343</v>
      </c>
      <c r="AI5248" t="s">
        <v>1339</v>
      </c>
      <c r="AJ5248">
        <v>202</v>
      </c>
      <c r="AL5248">
        <v>141</v>
      </c>
      <c r="AM5248">
        <v>141</v>
      </c>
      <c r="AN5248">
        <v>0.37588652482269502</v>
      </c>
      <c r="AO5248">
        <v>1.43262411347518</v>
      </c>
    </row>
    <row r="5249" spans="1:41" hidden="1" x14ac:dyDescent="0.3">
      <c r="A5249" t="s">
        <v>1332</v>
      </c>
      <c r="B5249" t="s">
        <v>1332</v>
      </c>
      <c r="C5249" t="s">
        <v>205</v>
      </c>
      <c r="D5249" t="s">
        <v>1438</v>
      </c>
      <c r="E5249">
        <v>2025933</v>
      </c>
      <c r="F5249" t="s">
        <v>4718</v>
      </c>
      <c r="G5249" t="s">
        <v>4719</v>
      </c>
      <c r="I5249" t="s">
        <v>1335</v>
      </c>
      <c r="J5249">
        <v>150</v>
      </c>
      <c r="K5249" t="s">
        <v>4720</v>
      </c>
      <c r="L5249">
        <v>46085</v>
      </c>
      <c r="N5249">
        <v>46127</v>
      </c>
      <c r="P5249" t="s">
        <v>1337</v>
      </c>
      <c r="Q5249" t="s">
        <v>4721</v>
      </c>
      <c r="R5249" t="s">
        <v>1339</v>
      </c>
      <c r="S5249" t="s">
        <v>1332</v>
      </c>
      <c r="U5249" t="s">
        <v>1340</v>
      </c>
      <c r="V5249" t="s">
        <v>1341</v>
      </c>
      <c r="W5249" t="s">
        <v>1339</v>
      </c>
      <c r="X5249">
        <v>46102</v>
      </c>
      <c r="Y5249" t="s">
        <v>4722</v>
      </c>
      <c r="Z5249">
        <v>141</v>
      </c>
      <c r="AA5249">
        <v>53</v>
      </c>
      <c r="AB5249">
        <v>20</v>
      </c>
      <c r="AC5249" t="s">
        <v>1343</v>
      </c>
      <c r="AF5249" t="s">
        <v>1343</v>
      </c>
      <c r="AI5249" t="s">
        <v>1339</v>
      </c>
      <c r="AJ5249">
        <v>200</v>
      </c>
      <c r="AL5249" t="s">
        <v>1332</v>
      </c>
      <c r="AM5249" t="s">
        <v>1332</v>
      </c>
      <c r="AN5249">
        <v>0.37588652482269502</v>
      </c>
      <c r="AO5249">
        <v>0</v>
      </c>
    </row>
    <row r="5250" spans="1:41" hidden="1" x14ac:dyDescent="0.3">
      <c r="A5250" t="s">
        <v>1332</v>
      </c>
      <c r="B5250" t="s">
        <v>1332</v>
      </c>
      <c r="C5250" t="s">
        <v>1359</v>
      </c>
      <c r="D5250" t="s">
        <v>7170</v>
      </c>
      <c r="E5250">
        <v>2026056</v>
      </c>
      <c r="F5250" t="s">
        <v>8009</v>
      </c>
      <c r="I5250" t="s">
        <v>1335</v>
      </c>
      <c r="J5250">
        <v>300</v>
      </c>
      <c r="K5250" t="s">
        <v>4720</v>
      </c>
      <c r="L5250">
        <v>46115</v>
      </c>
      <c r="N5250">
        <v>46157</v>
      </c>
      <c r="P5250" t="s">
        <v>1361</v>
      </c>
      <c r="Q5250" t="s">
        <v>4721</v>
      </c>
      <c r="R5250" t="s">
        <v>1781</v>
      </c>
      <c r="S5250" t="s">
        <v>1332</v>
      </c>
      <c r="U5250" t="s">
        <v>1340</v>
      </c>
      <c r="V5250" t="s">
        <v>1341</v>
      </c>
      <c r="W5250" t="s">
        <v>1355</v>
      </c>
      <c r="AC5250" t="s">
        <v>1343</v>
      </c>
      <c r="AF5250" t="s">
        <v>1343</v>
      </c>
      <c r="AI5250">
        <v>27</v>
      </c>
      <c r="AJ5250">
        <v>300</v>
      </c>
      <c r="AL5250">
        <v>0</v>
      </c>
      <c r="AM5250" t="s">
        <v>1332</v>
      </c>
      <c r="AN5250">
        <v>0</v>
      </c>
      <c r="AO5250">
        <v>0</v>
      </c>
    </row>
    <row r="5251" spans="1:41" hidden="1" x14ac:dyDescent="0.3">
      <c r="A5251" t="s">
        <v>1332</v>
      </c>
      <c r="B5251" t="s">
        <v>1332</v>
      </c>
      <c r="C5251" t="s">
        <v>1359</v>
      </c>
      <c r="D5251" t="s">
        <v>7174</v>
      </c>
      <c r="E5251" t="s">
        <v>7175</v>
      </c>
      <c r="F5251" t="s">
        <v>8009</v>
      </c>
      <c r="G5251" t="s">
        <v>4636</v>
      </c>
      <c r="I5251" t="s">
        <v>1335</v>
      </c>
      <c r="J5251">
        <v>0</v>
      </c>
      <c r="K5251" t="s">
        <v>4720</v>
      </c>
      <c r="L5251">
        <v>46115</v>
      </c>
      <c r="N5251">
        <v>46157</v>
      </c>
      <c r="P5251" t="s">
        <v>1361</v>
      </c>
      <c r="Q5251" t="s">
        <v>4721</v>
      </c>
      <c r="R5251" t="s">
        <v>1781</v>
      </c>
      <c r="S5251" t="s">
        <v>1332</v>
      </c>
      <c r="U5251" t="s">
        <v>1340</v>
      </c>
      <c r="V5251" t="s">
        <v>1341</v>
      </c>
      <c r="W5251" t="s">
        <v>1355</v>
      </c>
      <c r="AC5251" t="s">
        <v>1343</v>
      </c>
      <c r="AF5251" t="s">
        <v>1343</v>
      </c>
      <c r="AI5251">
        <v>27</v>
      </c>
      <c r="AJ5251">
        <v>0</v>
      </c>
      <c r="AL5251">
        <v>0</v>
      </c>
      <c r="AM5251" t="s">
        <v>1332</v>
      </c>
      <c r="AN5251">
        <v>0</v>
      </c>
      <c r="AO5251">
        <v>0</v>
      </c>
    </row>
    <row r="5252" spans="1:41" hidden="1" x14ac:dyDescent="0.3">
      <c r="A5252" t="s">
        <v>1332</v>
      </c>
      <c r="B5252" t="s">
        <v>1332</v>
      </c>
      <c r="C5252" t="s">
        <v>1359</v>
      </c>
      <c r="D5252" t="s">
        <v>7588</v>
      </c>
      <c r="E5252">
        <v>2026020</v>
      </c>
      <c r="F5252" t="s">
        <v>8009</v>
      </c>
      <c r="I5252" t="s">
        <v>1335</v>
      </c>
      <c r="J5252">
        <v>300</v>
      </c>
      <c r="K5252" t="s">
        <v>4720</v>
      </c>
      <c r="L5252">
        <v>46115</v>
      </c>
      <c r="N5252">
        <v>46157</v>
      </c>
      <c r="P5252" t="s">
        <v>1361</v>
      </c>
      <c r="Q5252" t="s">
        <v>4721</v>
      </c>
      <c r="R5252" t="s">
        <v>1781</v>
      </c>
      <c r="S5252" t="s">
        <v>1332</v>
      </c>
      <c r="U5252" t="s">
        <v>1340</v>
      </c>
      <c r="V5252" t="s">
        <v>1341</v>
      </c>
      <c r="W5252" t="s">
        <v>1355</v>
      </c>
      <c r="AC5252" t="s">
        <v>1343</v>
      </c>
      <c r="AF5252" t="s">
        <v>1343</v>
      </c>
      <c r="AI5252">
        <v>27</v>
      </c>
      <c r="AJ5252">
        <v>355</v>
      </c>
      <c r="AL5252">
        <v>0</v>
      </c>
      <c r="AM5252" t="s">
        <v>1332</v>
      </c>
      <c r="AN5252">
        <v>0</v>
      </c>
      <c r="AO5252">
        <v>0</v>
      </c>
    </row>
    <row r="5253" spans="1:41" hidden="1" x14ac:dyDescent="0.3">
      <c r="A5253" t="s">
        <v>1332</v>
      </c>
      <c r="B5253" t="s">
        <v>1332</v>
      </c>
      <c r="C5253" t="s">
        <v>1371</v>
      </c>
      <c r="D5253" t="s">
        <v>1920</v>
      </c>
      <c r="E5253">
        <v>2025353</v>
      </c>
      <c r="I5253" t="s">
        <v>1335</v>
      </c>
      <c r="J5253">
        <v>80</v>
      </c>
      <c r="K5253" t="s">
        <v>1960</v>
      </c>
      <c r="L5253">
        <v>45997</v>
      </c>
      <c r="N5253">
        <v>46037</v>
      </c>
      <c r="P5253" t="s">
        <v>1361</v>
      </c>
      <c r="Q5253" t="s">
        <v>1961</v>
      </c>
      <c r="R5253" t="s">
        <v>1339</v>
      </c>
      <c r="S5253" t="s">
        <v>1332</v>
      </c>
      <c r="T5253" t="s">
        <v>1962</v>
      </c>
      <c r="U5253" t="s">
        <v>1340</v>
      </c>
      <c r="V5253" t="s">
        <v>1341</v>
      </c>
      <c r="W5253" t="s">
        <v>1339</v>
      </c>
      <c r="X5253">
        <v>7</v>
      </c>
      <c r="AC5253" t="s">
        <v>1343</v>
      </c>
      <c r="AF5253" t="s">
        <v>1343</v>
      </c>
      <c r="AI5253" t="s">
        <v>1339</v>
      </c>
      <c r="AJ5253" t="s">
        <v>1332</v>
      </c>
      <c r="AL5253">
        <v>0</v>
      </c>
      <c r="AM5253" t="s">
        <v>1332</v>
      </c>
      <c r="AN5253">
        <v>0</v>
      </c>
      <c r="AO5253">
        <v>0</v>
      </c>
    </row>
    <row r="5254" spans="1:41" hidden="1" x14ac:dyDescent="0.3">
      <c r="A5254" t="s">
        <v>1332</v>
      </c>
      <c r="B5254" t="s">
        <v>1332</v>
      </c>
      <c r="C5254" t="s">
        <v>47</v>
      </c>
      <c r="D5254" t="s">
        <v>2519</v>
      </c>
      <c r="E5254">
        <v>2025317</v>
      </c>
      <c r="F5254" t="s">
        <v>6716</v>
      </c>
      <c r="G5254" t="s">
        <v>6717</v>
      </c>
      <c r="I5254" t="s">
        <v>1335</v>
      </c>
      <c r="J5254">
        <v>0</v>
      </c>
      <c r="K5254" t="s">
        <v>6718</v>
      </c>
      <c r="L5254">
        <v>46101</v>
      </c>
      <c r="N5254">
        <v>46152</v>
      </c>
      <c r="P5254" t="s">
        <v>1361</v>
      </c>
      <c r="Q5254" t="s">
        <v>6718</v>
      </c>
      <c r="R5254" t="s">
        <v>1781</v>
      </c>
      <c r="S5254" t="s">
        <v>1332</v>
      </c>
      <c r="U5254" t="s">
        <v>1537</v>
      </c>
      <c r="V5254" t="s">
        <v>1341</v>
      </c>
      <c r="W5254" t="s">
        <v>1355</v>
      </c>
      <c r="AC5254" t="s">
        <v>1343</v>
      </c>
      <c r="AF5254" t="s">
        <v>1343</v>
      </c>
      <c r="AI5254">
        <v>22</v>
      </c>
      <c r="AJ5254">
        <v>50</v>
      </c>
      <c r="AL5254">
        <v>0</v>
      </c>
      <c r="AM5254" t="s">
        <v>1332</v>
      </c>
      <c r="AN5254">
        <v>0</v>
      </c>
      <c r="AO5254">
        <v>0</v>
      </c>
    </row>
    <row r="5255" spans="1:41" hidden="1" x14ac:dyDescent="0.3">
      <c r="A5255" t="s">
        <v>1332</v>
      </c>
      <c r="B5255" t="s">
        <v>1332</v>
      </c>
      <c r="C5255" t="s">
        <v>47</v>
      </c>
      <c r="D5255" t="s">
        <v>1755</v>
      </c>
      <c r="E5255">
        <v>2025329</v>
      </c>
      <c r="F5255" t="s">
        <v>6719</v>
      </c>
      <c r="G5255" t="s">
        <v>5111</v>
      </c>
      <c r="I5255" t="s">
        <v>1335</v>
      </c>
      <c r="J5255">
        <v>0</v>
      </c>
      <c r="K5255" t="s">
        <v>6718</v>
      </c>
      <c r="L5255">
        <v>46101</v>
      </c>
      <c r="N5255">
        <v>46152</v>
      </c>
      <c r="P5255" t="s">
        <v>1361</v>
      </c>
      <c r="Q5255" t="s">
        <v>6718</v>
      </c>
      <c r="R5255" t="s">
        <v>1781</v>
      </c>
      <c r="S5255" t="s">
        <v>1332</v>
      </c>
      <c r="U5255" t="s">
        <v>1537</v>
      </c>
      <c r="V5255" t="s">
        <v>1341</v>
      </c>
      <c r="W5255" t="s">
        <v>1355</v>
      </c>
      <c r="AC5255" t="s">
        <v>1343</v>
      </c>
      <c r="AF5255" t="s">
        <v>1343</v>
      </c>
      <c r="AI5255">
        <v>22</v>
      </c>
      <c r="AJ5255">
        <v>52</v>
      </c>
      <c r="AL5255">
        <v>0</v>
      </c>
      <c r="AM5255" t="s">
        <v>1332</v>
      </c>
      <c r="AN5255">
        <v>0</v>
      </c>
      <c r="AO5255">
        <v>0</v>
      </c>
    </row>
    <row r="5256" spans="1:41" hidden="1" x14ac:dyDescent="0.3">
      <c r="A5256" t="s">
        <v>1332</v>
      </c>
      <c r="B5256" t="s">
        <v>1332</v>
      </c>
      <c r="C5256" t="s">
        <v>205</v>
      </c>
      <c r="D5256" t="s">
        <v>1763</v>
      </c>
      <c r="E5256">
        <v>2025997</v>
      </c>
      <c r="I5256" t="s">
        <v>1335</v>
      </c>
      <c r="J5256">
        <v>400</v>
      </c>
      <c r="K5256" t="s">
        <v>1794</v>
      </c>
      <c r="L5256">
        <v>45996</v>
      </c>
      <c r="N5256">
        <v>46068</v>
      </c>
      <c r="P5256" t="s">
        <v>1337</v>
      </c>
      <c r="Q5256" t="s">
        <v>1795</v>
      </c>
      <c r="R5256" t="s">
        <v>1358</v>
      </c>
      <c r="S5256" t="s">
        <v>1332</v>
      </c>
      <c r="U5256" t="s">
        <v>1340</v>
      </c>
      <c r="V5256" t="s">
        <v>1341</v>
      </c>
      <c r="W5256" t="s">
        <v>1358</v>
      </c>
      <c r="AC5256" t="s">
        <v>1343</v>
      </c>
      <c r="AF5256" t="s">
        <v>1343</v>
      </c>
      <c r="AI5256" t="s">
        <v>1358</v>
      </c>
      <c r="AJ5256">
        <v>500</v>
      </c>
      <c r="AL5256">
        <v>0</v>
      </c>
      <c r="AM5256" t="s">
        <v>1332</v>
      </c>
      <c r="AN5256">
        <v>0</v>
      </c>
      <c r="AO5256">
        <v>0</v>
      </c>
    </row>
    <row r="5257" spans="1:41" hidden="1" x14ac:dyDescent="0.3">
      <c r="A5257" t="s">
        <v>1332</v>
      </c>
      <c r="B5257" t="s">
        <v>1332</v>
      </c>
      <c r="C5257" t="s">
        <v>205</v>
      </c>
      <c r="D5257" t="s">
        <v>1920</v>
      </c>
      <c r="E5257">
        <v>2025348</v>
      </c>
      <c r="I5257" t="s">
        <v>1335</v>
      </c>
      <c r="J5257">
        <v>400</v>
      </c>
      <c r="K5257" t="s">
        <v>1794</v>
      </c>
      <c r="L5257">
        <v>45996</v>
      </c>
      <c r="N5257">
        <v>46068</v>
      </c>
      <c r="P5257" t="s">
        <v>1337</v>
      </c>
      <c r="Q5257" t="s">
        <v>1795</v>
      </c>
      <c r="R5257" t="s">
        <v>1352</v>
      </c>
      <c r="S5257" t="s">
        <v>1332</v>
      </c>
      <c r="U5257" t="s">
        <v>1340</v>
      </c>
      <c r="V5257" t="s">
        <v>1341</v>
      </c>
      <c r="W5257" t="s">
        <v>1355</v>
      </c>
      <c r="AC5257" t="s">
        <v>1343</v>
      </c>
      <c r="AF5257" t="s">
        <v>1343</v>
      </c>
      <c r="AI5257" t="s">
        <v>1352</v>
      </c>
      <c r="AJ5257" t="s">
        <v>1332</v>
      </c>
      <c r="AL5257">
        <v>0</v>
      </c>
      <c r="AM5257" t="s">
        <v>1332</v>
      </c>
      <c r="AN5257">
        <v>0</v>
      </c>
      <c r="AO5257">
        <v>0</v>
      </c>
    </row>
    <row r="5258" spans="1:41" hidden="1" x14ac:dyDescent="0.3">
      <c r="C5258" t="s">
        <v>1359</v>
      </c>
      <c r="D5258" t="s">
        <v>4033</v>
      </c>
      <c r="E5258">
        <v>2026003</v>
      </c>
      <c r="F5258" t="s">
        <v>8952</v>
      </c>
      <c r="G5258" t="s">
        <v>8953</v>
      </c>
      <c r="I5258" t="s">
        <v>1335</v>
      </c>
      <c r="J5258">
        <v>500</v>
      </c>
      <c r="K5258" t="s">
        <v>8954</v>
      </c>
      <c r="L5258">
        <v>46128</v>
      </c>
      <c r="N5258">
        <v>46172</v>
      </c>
      <c r="P5258" t="s">
        <v>1337</v>
      </c>
      <c r="Q5258" t="s">
        <v>8955</v>
      </c>
      <c r="U5258" t="s">
        <v>1340</v>
      </c>
      <c r="V5258" t="s">
        <v>1341</v>
      </c>
      <c r="W5258" t="s">
        <v>1355</v>
      </c>
      <c r="AC5258" t="s">
        <v>1343</v>
      </c>
      <c r="AF5258" t="s">
        <v>1343</v>
      </c>
      <c r="AI5258">
        <v>42</v>
      </c>
      <c r="AJ5258">
        <v>545</v>
      </c>
      <c r="AL5258">
        <v>0</v>
      </c>
      <c r="AM5258" t="s">
        <v>1332</v>
      </c>
      <c r="AN5258">
        <v>0</v>
      </c>
      <c r="AO5258">
        <v>0</v>
      </c>
    </row>
    <row r="5259" spans="1:41" hidden="1" x14ac:dyDescent="0.3">
      <c r="A5259" t="s">
        <v>1332</v>
      </c>
      <c r="B5259" t="s">
        <v>1332</v>
      </c>
      <c r="C5259" t="s">
        <v>1386</v>
      </c>
      <c r="D5259" t="s">
        <v>2962</v>
      </c>
      <c r="E5259">
        <v>2025945</v>
      </c>
      <c r="F5259" t="s">
        <v>8241</v>
      </c>
      <c r="G5259" t="s">
        <v>4636</v>
      </c>
      <c r="I5259" t="s">
        <v>1335</v>
      </c>
      <c r="J5259">
        <v>800</v>
      </c>
      <c r="K5259" t="s">
        <v>8242</v>
      </c>
      <c r="L5259">
        <v>46120</v>
      </c>
      <c r="N5259">
        <v>46157</v>
      </c>
      <c r="P5259" t="s">
        <v>1337</v>
      </c>
      <c r="Q5259" t="s">
        <v>8243</v>
      </c>
      <c r="R5259" t="s">
        <v>1781</v>
      </c>
      <c r="S5259" t="s">
        <v>1332</v>
      </c>
      <c r="U5259" t="s">
        <v>1340</v>
      </c>
      <c r="V5259" t="s">
        <v>1402</v>
      </c>
      <c r="W5259" t="s">
        <v>1355</v>
      </c>
      <c r="AC5259" t="s">
        <v>1343</v>
      </c>
      <c r="AF5259" t="s">
        <v>1343</v>
      </c>
      <c r="AI5259">
        <v>27</v>
      </c>
      <c r="AJ5259">
        <v>860</v>
      </c>
      <c r="AL5259">
        <v>0</v>
      </c>
      <c r="AM5259" t="s">
        <v>1332</v>
      </c>
      <c r="AN5259">
        <v>0</v>
      </c>
      <c r="AO5259">
        <v>0</v>
      </c>
    </row>
    <row r="5260" spans="1:41" hidden="1" x14ac:dyDescent="0.3">
      <c r="A5260" t="s">
        <v>1332</v>
      </c>
      <c r="B5260" t="s">
        <v>1332</v>
      </c>
      <c r="C5260" t="s">
        <v>304</v>
      </c>
      <c r="D5260" t="s">
        <v>4347</v>
      </c>
      <c r="E5260">
        <v>2025310</v>
      </c>
      <c r="F5260" t="s">
        <v>8371</v>
      </c>
      <c r="G5260" t="s">
        <v>8372</v>
      </c>
      <c r="I5260" t="s">
        <v>1335</v>
      </c>
      <c r="J5260">
        <v>800</v>
      </c>
      <c r="K5260" t="s">
        <v>8242</v>
      </c>
      <c r="L5260">
        <v>46122</v>
      </c>
      <c r="N5260">
        <v>46157</v>
      </c>
      <c r="P5260" t="s">
        <v>1337</v>
      </c>
      <c r="Q5260" t="s">
        <v>8373</v>
      </c>
      <c r="R5260" t="s">
        <v>1781</v>
      </c>
      <c r="S5260" t="s">
        <v>1332</v>
      </c>
      <c r="U5260" t="s">
        <v>1340</v>
      </c>
      <c r="V5260" t="s">
        <v>1402</v>
      </c>
      <c r="W5260" t="s">
        <v>1355</v>
      </c>
      <c r="AC5260" t="s">
        <v>1343</v>
      </c>
      <c r="AF5260" t="s">
        <v>1343</v>
      </c>
      <c r="AI5260">
        <v>27</v>
      </c>
      <c r="AJ5260">
        <v>865</v>
      </c>
      <c r="AL5260">
        <v>0</v>
      </c>
      <c r="AM5260" t="s">
        <v>1332</v>
      </c>
      <c r="AN5260">
        <v>0</v>
      </c>
      <c r="AO5260">
        <v>0</v>
      </c>
    </row>
    <row r="5261" spans="1:41" hidden="1" x14ac:dyDescent="0.3">
      <c r="A5261" t="s">
        <v>1332</v>
      </c>
      <c r="B5261" t="s">
        <v>1332</v>
      </c>
      <c r="C5261" t="s">
        <v>39</v>
      </c>
      <c r="D5261" t="s">
        <v>7165</v>
      </c>
      <c r="E5261" t="s">
        <v>7166</v>
      </c>
      <c r="F5261" t="s">
        <v>8063</v>
      </c>
      <c r="I5261" t="s">
        <v>1335</v>
      </c>
      <c r="J5261">
        <v>400</v>
      </c>
      <c r="K5261" t="s">
        <v>8064</v>
      </c>
      <c r="L5261">
        <v>46119</v>
      </c>
      <c r="N5261">
        <v>46157</v>
      </c>
      <c r="P5261" t="s">
        <v>1420</v>
      </c>
      <c r="Q5261" t="s">
        <v>8065</v>
      </c>
      <c r="R5261" t="s">
        <v>1781</v>
      </c>
      <c r="S5261" t="s">
        <v>1332</v>
      </c>
      <c r="U5261" t="s">
        <v>1340</v>
      </c>
      <c r="V5261" t="s">
        <v>1341</v>
      </c>
      <c r="W5261" t="s">
        <v>1355</v>
      </c>
      <c r="AC5261" t="s">
        <v>1343</v>
      </c>
      <c r="AF5261" t="s">
        <v>1343</v>
      </c>
      <c r="AI5261">
        <v>27</v>
      </c>
      <c r="AJ5261">
        <v>400</v>
      </c>
      <c r="AL5261">
        <v>0</v>
      </c>
      <c r="AM5261" t="s">
        <v>1332</v>
      </c>
      <c r="AN5261">
        <v>0</v>
      </c>
      <c r="AO5261">
        <v>0</v>
      </c>
    </row>
    <row r="5262" spans="1:41" hidden="1" x14ac:dyDescent="0.3">
      <c r="A5262" t="s">
        <v>1332</v>
      </c>
      <c r="B5262" t="s">
        <v>1332</v>
      </c>
      <c r="C5262" t="s">
        <v>39</v>
      </c>
      <c r="D5262" t="s">
        <v>7158</v>
      </c>
      <c r="E5262" t="s">
        <v>7159</v>
      </c>
      <c r="F5262" t="s">
        <v>8063</v>
      </c>
      <c r="I5262" t="s">
        <v>1335</v>
      </c>
      <c r="J5262">
        <v>0</v>
      </c>
      <c r="K5262" t="s">
        <v>8064</v>
      </c>
      <c r="L5262">
        <v>46119</v>
      </c>
      <c r="N5262">
        <v>46157</v>
      </c>
      <c r="P5262" t="s">
        <v>1420</v>
      </c>
      <c r="Q5262" t="s">
        <v>8065</v>
      </c>
      <c r="R5262" t="s">
        <v>1781</v>
      </c>
      <c r="S5262" t="s">
        <v>1332</v>
      </c>
      <c r="U5262" t="s">
        <v>1340</v>
      </c>
      <c r="V5262" t="s">
        <v>1341</v>
      </c>
      <c r="W5262" t="s">
        <v>1355</v>
      </c>
      <c r="AC5262" t="s">
        <v>1343</v>
      </c>
      <c r="AF5262" t="s">
        <v>1343</v>
      </c>
      <c r="AI5262">
        <v>27</v>
      </c>
      <c r="AJ5262">
        <v>35</v>
      </c>
      <c r="AL5262">
        <v>0</v>
      </c>
      <c r="AM5262" t="s">
        <v>1332</v>
      </c>
      <c r="AN5262">
        <v>0</v>
      </c>
      <c r="AO5262">
        <v>0</v>
      </c>
    </row>
    <row r="5263" spans="1:41" hidden="1" x14ac:dyDescent="0.3">
      <c r="A5263" t="s">
        <v>1332</v>
      </c>
      <c r="B5263" t="s">
        <v>1332</v>
      </c>
      <c r="C5263" t="s">
        <v>39</v>
      </c>
      <c r="D5263" t="s">
        <v>6423</v>
      </c>
      <c r="E5263" t="s">
        <v>6424</v>
      </c>
      <c r="F5263" t="s">
        <v>8063</v>
      </c>
      <c r="I5263" t="s">
        <v>1335</v>
      </c>
      <c r="J5263">
        <v>0</v>
      </c>
      <c r="K5263" t="s">
        <v>8064</v>
      </c>
      <c r="L5263">
        <v>46119</v>
      </c>
      <c r="N5263">
        <v>46157</v>
      </c>
      <c r="P5263" t="s">
        <v>1420</v>
      </c>
      <c r="Q5263" t="s">
        <v>8065</v>
      </c>
      <c r="R5263" t="s">
        <v>1781</v>
      </c>
      <c r="S5263" t="s">
        <v>1332</v>
      </c>
      <c r="U5263" t="s">
        <v>1340</v>
      </c>
      <c r="V5263" t="s">
        <v>1341</v>
      </c>
      <c r="W5263" t="s">
        <v>1355</v>
      </c>
      <c r="AC5263" t="s">
        <v>1343</v>
      </c>
      <c r="AF5263" t="s">
        <v>1343</v>
      </c>
      <c r="AI5263">
        <v>27</v>
      </c>
      <c r="AJ5263">
        <v>30</v>
      </c>
      <c r="AL5263">
        <v>0</v>
      </c>
      <c r="AM5263" t="s">
        <v>1332</v>
      </c>
      <c r="AN5263">
        <v>0</v>
      </c>
      <c r="AO5263">
        <v>0</v>
      </c>
    </row>
    <row r="5264" spans="1:41" hidden="1" x14ac:dyDescent="0.3">
      <c r="A5264" t="s">
        <v>1332</v>
      </c>
      <c r="B5264" t="s">
        <v>1332</v>
      </c>
      <c r="C5264" t="s">
        <v>39</v>
      </c>
      <c r="D5264" t="s">
        <v>7163</v>
      </c>
      <c r="E5264" t="s">
        <v>7164</v>
      </c>
      <c r="F5264" t="s">
        <v>8063</v>
      </c>
      <c r="I5264" t="s">
        <v>1335</v>
      </c>
      <c r="J5264">
        <v>0</v>
      </c>
      <c r="K5264" t="s">
        <v>8064</v>
      </c>
      <c r="L5264">
        <v>46119</v>
      </c>
      <c r="N5264">
        <v>46157</v>
      </c>
      <c r="P5264" t="s">
        <v>1420</v>
      </c>
      <c r="Q5264" t="s">
        <v>8065</v>
      </c>
      <c r="R5264" t="s">
        <v>1781</v>
      </c>
      <c r="S5264" t="s">
        <v>1332</v>
      </c>
      <c r="U5264" t="s">
        <v>1340</v>
      </c>
      <c r="V5264" t="s">
        <v>1341</v>
      </c>
      <c r="W5264" t="s">
        <v>1355</v>
      </c>
      <c r="AC5264" t="s">
        <v>1343</v>
      </c>
      <c r="AF5264" t="s">
        <v>1343</v>
      </c>
      <c r="AI5264">
        <v>27</v>
      </c>
      <c r="AJ5264">
        <v>0</v>
      </c>
      <c r="AL5264">
        <v>0</v>
      </c>
      <c r="AM5264" t="s">
        <v>1332</v>
      </c>
      <c r="AN5264">
        <v>0</v>
      </c>
      <c r="AO5264">
        <v>0</v>
      </c>
    </row>
    <row r="5265" spans="1:41" hidden="1" x14ac:dyDescent="0.3">
      <c r="A5265" t="s">
        <v>1332</v>
      </c>
      <c r="B5265" t="s">
        <v>1332</v>
      </c>
      <c r="C5265" t="s">
        <v>39</v>
      </c>
      <c r="D5265" t="s">
        <v>2338</v>
      </c>
      <c r="E5265" t="s">
        <v>1332</v>
      </c>
      <c r="I5265" t="s">
        <v>1335</v>
      </c>
      <c r="J5265">
        <v>150</v>
      </c>
      <c r="K5265" t="s">
        <v>2349</v>
      </c>
      <c r="L5265">
        <v>46003</v>
      </c>
      <c r="N5265">
        <v>46052</v>
      </c>
      <c r="P5265" t="s">
        <v>1337</v>
      </c>
      <c r="Q5265" t="s">
        <v>2350</v>
      </c>
      <c r="R5265" t="s">
        <v>1358</v>
      </c>
      <c r="S5265" t="s">
        <v>1332</v>
      </c>
      <c r="U5265" t="s">
        <v>1340</v>
      </c>
      <c r="V5265" t="s">
        <v>1341</v>
      </c>
      <c r="W5265" t="s">
        <v>1358</v>
      </c>
      <c r="AC5265" t="s">
        <v>1343</v>
      </c>
      <c r="AF5265" t="s">
        <v>1343</v>
      </c>
      <c r="AI5265" t="s">
        <v>1358</v>
      </c>
      <c r="AJ5265" t="s">
        <v>1332</v>
      </c>
      <c r="AL5265">
        <v>0</v>
      </c>
      <c r="AM5265" t="s">
        <v>1332</v>
      </c>
      <c r="AN5265">
        <v>0</v>
      </c>
      <c r="AO5265">
        <v>0</v>
      </c>
    </row>
    <row r="5266" spans="1:41" hidden="1" x14ac:dyDescent="0.3">
      <c r="A5266" t="s">
        <v>1332</v>
      </c>
      <c r="B5266" t="s">
        <v>1332</v>
      </c>
      <c r="C5266" t="s">
        <v>1371</v>
      </c>
      <c r="D5266" t="s">
        <v>1972</v>
      </c>
      <c r="E5266" t="s">
        <v>1973</v>
      </c>
      <c r="I5266" t="s">
        <v>1335</v>
      </c>
      <c r="J5266">
        <v>70</v>
      </c>
      <c r="K5266" t="s">
        <v>3162</v>
      </c>
      <c r="L5266">
        <v>46035</v>
      </c>
      <c r="N5266">
        <v>46081</v>
      </c>
      <c r="P5266" t="s">
        <v>1361</v>
      </c>
      <c r="Q5266" t="s">
        <v>3163</v>
      </c>
      <c r="R5266" t="s">
        <v>1339</v>
      </c>
      <c r="S5266" t="s">
        <v>1332</v>
      </c>
      <c r="U5266" t="s">
        <v>1340</v>
      </c>
      <c r="V5266" t="s">
        <v>1341</v>
      </c>
      <c r="W5266" t="s">
        <v>1339</v>
      </c>
      <c r="X5266">
        <v>46086</v>
      </c>
      <c r="Y5266" t="s">
        <v>3164</v>
      </c>
      <c r="Z5266">
        <v>9</v>
      </c>
      <c r="AA5266">
        <v>3</v>
      </c>
      <c r="AB5266">
        <v>1</v>
      </c>
      <c r="AC5266" t="s">
        <v>1343</v>
      </c>
      <c r="AF5266" t="s">
        <v>1343</v>
      </c>
      <c r="AI5266" t="s">
        <v>1339</v>
      </c>
      <c r="AJ5266">
        <v>155</v>
      </c>
      <c r="AL5266">
        <v>9</v>
      </c>
      <c r="AM5266">
        <v>9</v>
      </c>
      <c r="AN5266">
        <v>0.33333333333333298</v>
      </c>
      <c r="AO5266">
        <v>17.2222222222222</v>
      </c>
    </row>
    <row r="5267" spans="1:41" hidden="1" x14ac:dyDescent="0.3">
      <c r="A5267" t="s">
        <v>1332</v>
      </c>
      <c r="B5267" t="s">
        <v>1332</v>
      </c>
      <c r="C5267" t="s">
        <v>1371</v>
      </c>
      <c r="D5267" t="s">
        <v>1976</v>
      </c>
      <c r="E5267" t="s">
        <v>1977</v>
      </c>
      <c r="I5267" t="s">
        <v>1335</v>
      </c>
      <c r="J5267">
        <v>0</v>
      </c>
      <c r="K5267" t="s">
        <v>3162</v>
      </c>
      <c r="L5267">
        <v>46035</v>
      </c>
      <c r="N5267">
        <v>46081</v>
      </c>
      <c r="P5267" t="s">
        <v>1361</v>
      </c>
      <c r="Q5267" t="s">
        <v>3163</v>
      </c>
      <c r="R5267" t="s">
        <v>1339</v>
      </c>
      <c r="S5267" t="s">
        <v>1332</v>
      </c>
      <c r="U5267" t="s">
        <v>1340</v>
      </c>
      <c r="V5267" t="s">
        <v>1341</v>
      </c>
      <c r="W5267" t="s">
        <v>1339</v>
      </c>
      <c r="X5267">
        <v>46086</v>
      </c>
      <c r="Y5267" t="s">
        <v>3164</v>
      </c>
      <c r="Z5267">
        <v>9</v>
      </c>
      <c r="AA5267">
        <v>3</v>
      </c>
      <c r="AB5267">
        <v>1</v>
      </c>
      <c r="AC5267" t="s">
        <v>1343</v>
      </c>
      <c r="AF5267" t="s">
        <v>1343</v>
      </c>
      <c r="AI5267" t="s">
        <v>1339</v>
      </c>
      <c r="AJ5267">
        <v>42</v>
      </c>
      <c r="AL5267" t="s">
        <v>1332</v>
      </c>
      <c r="AM5267" t="s">
        <v>1332</v>
      </c>
      <c r="AN5267">
        <v>0.33333333333333298</v>
      </c>
      <c r="AO5267">
        <v>0</v>
      </c>
    </row>
    <row r="5268" spans="1:41" hidden="1" x14ac:dyDescent="0.3">
      <c r="C5268" t="s">
        <v>1359</v>
      </c>
      <c r="D5268" t="s">
        <v>3686</v>
      </c>
      <c r="E5268">
        <v>2025945</v>
      </c>
      <c r="F5268" t="s">
        <v>8768</v>
      </c>
      <c r="G5268" t="s">
        <v>8769</v>
      </c>
      <c r="I5268" t="s">
        <v>1335</v>
      </c>
      <c r="J5268">
        <v>150</v>
      </c>
      <c r="K5268" t="s">
        <v>8770</v>
      </c>
      <c r="L5268">
        <v>46127</v>
      </c>
      <c r="N5268">
        <v>46162</v>
      </c>
      <c r="P5268" t="s">
        <v>1337</v>
      </c>
      <c r="Q5268" t="s">
        <v>8771</v>
      </c>
      <c r="U5268" t="s">
        <v>1340</v>
      </c>
      <c r="V5268" t="s">
        <v>1341</v>
      </c>
      <c r="W5268" t="s">
        <v>1355</v>
      </c>
      <c r="AC5268" t="s">
        <v>1343</v>
      </c>
      <c r="AF5268" t="s">
        <v>1343</v>
      </c>
      <c r="AI5268">
        <v>32</v>
      </c>
      <c r="AJ5268">
        <v>210</v>
      </c>
      <c r="AL5268">
        <v>0</v>
      </c>
      <c r="AM5268" t="s">
        <v>1332</v>
      </c>
      <c r="AN5268">
        <v>0</v>
      </c>
      <c r="AO5268">
        <v>0</v>
      </c>
    </row>
    <row r="5269" spans="1:41" hidden="1" x14ac:dyDescent="0.3">
      <c r="A5269" t="s">
        <v>1332</v>
      </c>
      <c r="B5269" t="s">
        <v>1332</v>
      </c>
      <c r="C5269" t="s">
        <v>304</v>
      </c>
      <c r="D5269" t="s">
        <v>1887</v>
      </c>
      <c r="E5269" t="s">
        <v>1332</v>
      </c>
      <c r="I5269" t="s">
        <v>1335</v>
      </c>
      <c r="J5269">
        <v>280</v>
      </c>
      <c r="K5269" t="s">
        <v>2954</v>
      </c>
      <c r="L5269">
        <v>46026</v>
      </c>
      <c r="N5269">
        <v>46081</v>
      </c>
      <c r="P5269" t="s">
        <v>1337</v>
      </c>
      <c r="Q5269" t="s">
        <v>2955</v>
      </c>
      <c r="R5269" t="s">
        <v>1339</v>
      </c>
      <c r="S5269" t="s">
        <v>1332</v>
      </c>
      <c r="U5269" t="s">
        <v>1340</v>
      </c>
      <c r="V5269" t="s">
        <v>1341</v>
      </c>
      <c r="W5269" t="s">
        <v>1339</v>
      </c>
      <c r="X5269">
        <v>46079</v>
      </c>
      <c r="Y5269" t="s">
        <v>2956</v>
      </c>
      <c r="Z5269">
        <v>139</v>
      </c>
      <c r="AA5269">
        <v>46</v>
      </c>
      <c r="AB5269">
        <v>2</v>
      </c>
      <c r="AC5269" t="s">
        <v>1343</v>
      </c>
      <c r="AF5269" t="s">
        <v>1343</v>
      </c>
      <c r="AI5269" t="s">
        <v>1339</v>
      </c>
      <c r="AJ5269" t="s">
        <v>1332</v>
      </c>
      <c r="AL5269">
        <v>139</v>
      </c>
      <c r="AM5269">
        <v>139</v>
      </c>
      <c r="AN5269">
        <v>0.33093525179856098</v>
      </c>
      <c r="AO5269">
        <v>0</v>
      </c>
    </row>
    <row r="5270" spans="1:41" hidden="1" x14ac:dyDescent="0.3">
      <c r="A5270" t="s">
        <v>1332</v>
      </c>
      <c r="B5270" t="s">
        <v>1332</v>
      </c>
      <c r="C5270" t="s">
        <v>1359</v>
      </c>
      <c r="D5270" t="s">
        <v>3368</v>
      </c>
      <c r="E5270">
        <v>2025505</v>
      </c>
      <c r="I5270" t="s">
        <v>1335</v>
      </c>
      <c r="J5270">
        <v>500</v>
      </c>
      <c r="K5270" t="s">
        <v>4114</v>
      </c>
      <c r="L5270">
        <v>46058</v>
      </c>
      <c r="N5270">
        <v>46096</v>
      </c>
      <c r="P5270" t="s">
        <v>1337</v>
      </c>
      <c r="Q5270" t="s">
        <v>4115</v>
      </c>
      <c r="R5270" t="s">
        <v>1358</v>
      </c>
      <c r="S5270" t="s">
        <v>1332</v>
      </c>
      <c r="U5270" t="s">
        <v>1340</v>
      </c>
      <c r="V5270" t="s">
        <v>1341</v>
      </c>
      <c r="W5270" t="s">
        <v>1358</v>
      </c>
      <c r="AC5270" t="s">
        <v>1343</v>
      </c>
      <c r="AF5270" t="s">
        <v>1343</v>
      </c>
      <c r="AI5270" t="s">
        <v>1358</v>
      </c>
      <c r="AJ5270">
        <v>555</v>
      </c>
      <c r="AL5270">
        <v>0</v>
      </c>
      <c r="AM5270" t="s">
        <v>1332</v>
      </c>
      <c r="AN5270">
        <v>0</v>
      </c>
      <c r="AO5270">
        <v>0</v>
      </c>
    </row>
    <row r="5271" spans="1:41" hidden="1" x14ac:dyDescent="0.3">
      <c r="A5271" t="s">
        <v>1332</v>
      </c>
      <c r="B5271" t="s">
        <v>1332</v>
      </c>
      <c r="C5271" t="s">
        <v>1359</v>
      </c>
      <c r="D5271" t="s">
        <v>2091</v>
      </c>
      <c r="E5271">
        <v>2025339</v>
      </c>
      <c r="I5271" t="s">
        <v>1335</v>
      </c>
      <c r="J5271">
        <v>0</v>
      </c>
      <c r="K5271" t="s">
        <v>4114</v>
      </c>
      <c r="L5271">
        <v>46058</v>
      </c>
      <c r="N5271">
        <v>46096</v>
      </c>
      <c r="P5271" t="s">
        <v>1337</v>
      </c>
      <c r="Q5271" t="s">
        <v>4115</v>
      </c>
      <c r="R5271" t="s">
        <v>1358</v>
      </c>
      <c r="S5271" t="s">
        <v>1332</v>
      </c>
      <c r="U5271" t="s">
        <v>1340</v>
      </c>
      <c r="V5271" t="s">
        <v>1341</v>
      </c>
      <c r="W5271" t="s">
        <v>1358</v>
      </c>
      <c r="AC5271" t="s">
        <v>1343</v>
      </c>
      <c r="AF5271" t="s">
        <v>1343</v>
      </c>
      <c r="AI5271" t="s">
        <v>1358</v>
      </c>
      <c r="AJ5271">
        <v>58</v>
      </c>
      <c r="AL5271">
        <v>0</v>
      </c>
      <c r="AM5271" t="s">
        <v>1332</v>
      </c>
      <c r="AN5271">
        <v>0</v>
      </c>
      <c r="AO5271">
        <v>0</v>
      </c>
    </row>
    <row r="5272" spans="1:41" hidden="1" x14ac:dyDescent="0.3">
      <c r="A5272" t="s">
        <v>1332</v>
      </c>
      <c r="B5272" t="s">
        <v>1379</v>
      </c>
      <c r="C5272" t="s">
        <v>39</v>
      </c>
      <c r="D5272" t="s">
        <v>2463</v>
      </c>
      <c r="E5272" t="s">
        <v>1332</v>
      </c>
      <c r="I5272" t="s">
        <v>1335</v>
      </c>
      <c r="J5272">
        <v>150</v>
      </c>
      <c r="K5272" t="s">
        <v>2571</v>
      </c>
      <c r="L5272">
        <v>46016</v>
      </c>
      <c r="N5272">
        <v>46052</v>
      </c>
      <c r="P5272" t="s">
        <v>1361</v>
      </c>
      <c r="Q5272" t="s">
        <v>2572</v>
      </c>
      <c r="R5272" t="s">
        <v>1358</v>
      </c>
      <c r="S5272" t="s">
        <v>1332</v>
      </c>
      <c r="U5272" t="s">
        <v>1340</v>
      </c>
      <c r="V5272" t="s">
        <v>1341</v>
      </c>
      <c r="W5272" t="s">
        <v>1358</v>
      </c>
      <c r="AC5272" t="s">
        <v>1343</v>
      </c>
      <c r="AF5272" t="s">
        <v>1343</v>
      </c>
      <c r="AI5272" t="s">
        <v>1358</v>
      </c>
      <c r="AJ5272" t="s">
        <v>1332</v>
      </c>
      <c r="AL5272">
        <v>0</v>
      </c>
      <c r="AM5272" t="s">
        <v>1332</v>
      </c>
      <c r="AN5272">
        <v>0</v>
      </c>
      <c r="AO5272">
        <v>0</v>
      </c>
    </row>
    <row r="5273" spans="1:41" hidden="1" x14ac:dyDescent="0.3">
      <c r="A5273" t="s">
        <v>1332</v>
      </c>
      <c r="B5273" t="s">
        <v>1379</v>
      </c>
      <c r="C5273" t="s">
        <v>39</v>
      </c>
      <c r="D5273" t="s">
        <v>2309</v>
      </c>
      <c r="E5273" t="s">
        <v>2310</v>
      </c>
      <c r="I5273" t="s">
        <v>1335</v>
      </c>
      <c r="J5273">
        <v>150</v>
      </c>
      <c r="K5273" t="s">
        <v>2571</v>
      </c>
      <c r="L5273">
        <v>46016</v>
      </c>
      <c r="N5273">
        <v>46052</v>
      </c>
      <c r="P5273" t="s">
        <v>1361</v>
      </c>
      <c r="Q5273" t="s">
        <v>2572</v>
      </c>
      <c r="R5273" t="s">
        <v>1358</v>
      </c>
      <c r="S5273" t="s">
        <v>1332</v>
      </c>
      <c r="U5273" t="s">
        <v>1340</v>
      </c>
      <c r="V5273" t="s">
        <v>1341</v>
      </c>
      <c r="W5273" t="s">
        <v>1358</v>
      </c>
      <c r="AC5273" t="s">
        <v>1343</v>
      </c>
      <c r="AF5273" t="s">
        <v>1343</v>
      </c>
      <c r="AI5273" t="s">
        <v>1358</v>
      </c>
      <c r="AJ5273">
        <v>150</v>
      </c>
      <c r="AL5273">
        <v>0</v>
      </c>
      <c r="AM5273" t="s">
        <v>1332</v>
      </c>
      <c r="AN5273">
        <v>0</v>
      </c>
      <c r="AO5273">
        <v>0</v>
      </c>
    </row>
    <row r="5274" spans="1:41" hidden="1" x14ac:dyDescent="0.3">
      <c r="A5274" t="s">
        <v>1384</v>
      </c>
      <c r="B5274" t="s">
        <v>1379</v>
      </c>
      <c r="C5274" t="s">
        <v>39</v>
      </c>
      <c r="D5274" t="s">
        <v>2463</v>
      </c>
      <c r="E5274" t="s">
        <v>1332</v>
      </c>
      <c r="I5274" t="s">
        <v>1369</v>
      </c>
      <c r="J5274">
        <v>0</v>
      </c>
      <c r="K5274" t="s">
        <v>2571</v>
      </c>
      <c r="L5274">
        <v>46016</v>
      </c>
      <c r="N5274">
        <v>46052</v>
      </c>
      <c r="P5274" t="s">
        <v>1337</v>
      </c>
      <c r="Q5274" t="s">
        <v>2572</v>
      </c>
      <c r="R5274" t="s">
        <v>1358</v>
      </c>
      <c r="S5274" t="s">
        <v>1332</v>
      </c>
      <c r="U5274" t="s">
        <v>1340</v>
      </c>
      <c r="V5274" t="s">
        <v>1341</v>
      </c>
      <c r="W5274" t="s">
        <v>1358</v>
      </c>
      <c r="AC5274" t="s">
        <v>1343</v>
      </c>
      <c r="AF5274" t="s">
        <v>1343</v>
      </c>
      <c r="AI5274" t="s">
        <v>1358</v>
      </c>
      <c r="AJ5274" t="s">
        <v>1332</v>
      </c>
      <c r="AL5274">
        <v>0</v>
      </c>
      <c r="AM5274" t="s">
        <v>1332</v>
      </c>
      <c r="AN5274">
        <v>0</v>
      </c>
      <c r="AO5274">
        <v>0</v>
      </c>
    </row>
    <row r="5275" spans="1:41" hidden="1" x14ac:dyDescent="0.3">
      <c r="A5275" t="s">
        <v>1332</v>
      </c>
      <c r="B5275" t="s">
        <v>1379</v>
      </c>
      <c r="C5275" t="s">
        <v>39</v>
      </c>
      <c r="D5275" t="s">
        <v>2309</v>
      </c>
      <c r="E5275" t="s">
        <v>2310</v>
      </c>
      <c r="I5275" t="s">
        <v>1369</v>
      </c>
      <c r="J5275">
        <v>0</v>
      </c>
      <c r="K5275" t="s">
        <v>2571</v>
      </c>
      <c r="L5275">
        <v>46016</v>
      </c>
      <c r="N5275">
        <v>46052</v>
      </c>
      <c r="P5275" t="s">
        <v>1337</v>
      </c>
      <c r="Q5275" t="s">
        <v>2572</v>
      </c>
      <c r="R5275" t="s">
        <v>1358</v>
      </c>
      <c r="S5275" t="s">
        <v>1332</v>
      </c>
      <c r="U5275" t="s">
        <v>1340</v>
      </c>
      <c r="V5275" t="s">
        <v>1341</v>
      </c>
      <c r="W5275" t="s">
        <v>1358</v>
      </c>
      <c r="AC5275" t="s">
        <v>1343</v>
      </c>
      <c r="AF5275" t="s">
        <v>1343</v>
      </c>
      <c r="AI5275" t="s">
        <v>1358</v>
      </c>
      <c r="AJ5275">
        <v>0</v>
      </c>
      <c r="AL5275">
        <v>0</v>
      </c>
      <c r="AM5275" t="s">
        <v>1332</v>
      </c>
      <c r="AN5275">
        <v>0</v>
      </c>
      <c r="AO5275">
        <v>0</v>
      </c>
    </row>
    <row r="5276" spans="1:41" hidden="1" x14ac:dyDescent="0.3">
      <c r="A5276" t="s">
        <v>1332</v>
      </c>
      <c r="B5276" t="s">
        <v>1379</v>
      </c>
      <c r="C5276" t="s">
        <v>1386</v>
      </c>
      <c r="D5276" t="s">
        <v>1438</v>
      </c>
      <c r="E5276">
        <v>2025933</v>
      </c>
      <c r="I5276" t="s">
        <v>1335</v>
      </c>
      <c r="J5276">
        <v>160</v>
      </c>
      <c r="K5276" t="s">
        <v>2571</v>
      </c>
      <c r="L5276">
        <v>46011</v>
      </c>
      <c r="N5276">
        <v>46052</v>
      </c>
      <c r="P5276" t="s">
        <v>1361</v>
      </c>
      <c r="Q5276" t="s">
        <v>2572</v>
      </c>
      <c r="R5276" t="s">
        <v>1339</v>
      </c>
      <c r="S5276" t="s">
        <v>1332</v>
      </c>
      <c r="U5276" t="s">
        <v>1340</v>
      </c>
      <c r="V5276" t="s">
        <v>1341</v>
      </c>
      <c r="W5276" t="s">
        <v>1339</v>
      </c>
      <c r="X5276">
        <v>46053</v>
      </c>
      <c r="Y5276" t="s">
        <v>2626</v>
      </c>
      <c r="AC5276" t="s">
        <v>1343</v>
      </c>
      <c r="AF5276" t="s">
        <v>1343</v>
      </c>
      <c r="AI5276" t="s">
        <v>1339</v>
      </c>
      <c r="AJ5276">
        <v>210</v>
      </c>
      <c r="AL5276">
        <v>0</v>
      </c>
      <c r="AM5276">
        <v>0</v>
      </c>
      <c r="AN5276">
        <v>0</v>
      </c>
      <c r="AO5276">
        <v>0</v>
      </c>
    </row>
    <row r="5277" spans="1:41" hidden="1" x14ac:dyDescent="0.3">
      <c r="A5277" t="s">
        <v>1332</v>
      </c>
      <c r="B5277" t="s">
        <v>1379</v>
      </c>
      <c r="C5277" t="s">
        <v>1386</v>
      </c>
      <c r="D5277" t="s">
        <v>1755</v>
      </c>
      <c r="E5277">
        <v>2025329</v>
      </c>
      <c r="I5277" t="s">
        <v>1335</v>
      </c>
      <c r="J5277">
        <v>0</v>
      </c>
      <c r="K5277" t="s">
        <v>2571</v>
      </c>
      <c r="L5277">
        <v>46011</v>
      </c>
      <c r="N5277">
        <v>46052</v>
      </c>
      <c r="P5277" t="s">
        <v>1361</v>
      </c>
      <c r="Q5277" t="s">
        <v>2572</v>
      </c>
      <c r="R5277" t="s">
        <v>1339</v>
      </c>
      <c r="S5277" t="s">
        <v>1332</v>
      </c>
      <c r="U5277" t="s">
        <v>1340</v>
      </c>
      <c r="V5277" t="s">
        <v>1341</v>
      </c>
      <c r="W5277" t="s">
        <v>1339</v>
      </c>
      <c r="X5277">
        <v>46053</v>
      </c>
      <c r="Y5277" t="s">
        <v>2626</v>
      </c>
      <c r="AC5277" t="s">
        <v>1343</v>
      </c>
      <c r="AF5277" t="s">
        <v>1343</v>
      </c>
      <c r="AI5277" t="s">
        <v>1339</v>
      </c>
      <c r="AJ5277">
        <v>52</v>
      </c>
      <c r="AL5277" t="s">
        <v>1332</v>
      </c>
      <c r="AM5277" t="s">
        <v>1332</v>
      </c>
      <c r="AN5277">
        <v>0</v>
      </c>
      <c r="AO5277">
        <v>0</v>
      </c>
    </row>
    <row r="5278" spans="1:41" hidden="1" x14ac:dyDescent="0.3">
      <c r="A5278" t="s">
        <v>1332</v>
      </c>
      <c r="B5278" t="s">
        <v>1379</v>
      </c>
      <c r="C5278" t="s">
        <v>1386</v>
      </c>
      <c r="D5278" t="s">
        <v>2376</v>
      </c>
      <c r="E5278" t="s">
        <v>1332</v>
      </c>
      <c r="I5278" t="s">
        <v>1335</v>
      </c>
      <c r="J5278">
        <v>160</v>
      </c>
      <c r="K5278" t="s">
        <v>2571</v>
      </c>
      <c r="L5278">
        <v>46011</v>
      </c>
      <c r="N5278">
        <v>46052</v>
      </c>
      <c r="P5278" t="s">
        <v>1361</v>
      </c>
      <c r="Q5278" t="s">
        <v>2572</v>
      </c>
      <c r="R5278" t="s">
        <v>1339</v>
      </c>
      <c r="S5278" t="s">
        <v>1332</v>
      </c>
      <c r="U5278" t="s">
        <v>1340</v>
      </c>
      <c r="V5278" t="s">
        <v>1341</v>
      </c>
      <c r="W5278" t="s">
        <v>1339</v>
      </c>
      <c r="X5278">
        <v>46059</v>
      </c>
      <c r="Y5278" t="s">
        <v>2627</v>
      </c>
      <c r="AC5278" t="s">
        <v>1343</v>
      </c>
      <c r="AF5278" t="s">
        <v>1343</v>
      </c>
      <c r="AI5278" t="s">
        <v>1339</v>
      </c>
      <c r="AJ5278" t="s">
        <v>1332</v>
      </c>
      <c r="AL5278">
        <v>0</v>
      </c>
      <c r="AM5278">
        <v>0</v>
      </c>
      <c r="AN5278">
        <v>0</v>
      </c>
      <c r="AO5278">
        <v>0</v>
      </c>
    </row>
    <row r="5279" spans="1:41" hidden="1" x14ac:dyDescent="0.3">
      <c r="A5279" t="s">
        <v>1384</v>
      </c>
      <c r="B5279" t="s">
        <v>1379</v>
      </c>
      <c r="C5279" t="s">
        <v>1386</v>
      </c>
      <c r="D5279" t="s">
        <v>2376</v>
      </c>
      <c r="E5279" t="s">
        <v>1332</v>
      </c>
      <c r="I5279" t="s">
        <v>1369</v>
      </c>
      <c r="J5279">
        <v>0</v>
      </c>
      <c r="K5279" t="s">
        <v>2571</v>
      </c>
      <c r="L5279">
        <v>46011</v>
      </c>
      <c r="N5279">
        <v>46052</v>
      </c>
      <c r="P5279" t="s">
        <v>1361</v>
      </c>
      <c r="Q5279" t="s">
        <v>2572</v>
      </c>
      <c r="R5279" t="s">
        <v>1339</v>
      </c>
      <c r="S5279" t="s">
        <v>1332</v>
      </c>
      <c r="U5279" t="s">
        <v>1340</v>
      </c>
      <c r="V5279" t="s">
        <v>1341</v>
      </c>
      <c r="W5279" t="s">
        <v>1339</v>
      </c>
      <c r="X5279">
        <v>46053</v>
      </c>
      <c r="Y5279" t="s">
        <v>2770</v>
      </c>
      <c r="AC5279" t="s">
        <v>1343</v>
      </c>
      <c r="AF5279" t="s">
        <v>1343</v>
      </c>
      <c r="AI5279" t="s">
        <v>1339</v>
      </c>
      <c r="AJ5279" t="s">
        <v>1332</v>
      </c>
      <c r="AL5279">
        <v>0</v>
      </c>
      <c r="AM5279">
        <v>0</v>
      </c>
      <c r="AN5279">
        <v>0</v>
      </c>
      <c r="AO5279">
        <v>0</v>
      </c>
    </row>
    <row r="5280" spans="1:41" hidden="1" x14ac:dyDescent="0.3">
      <c r="A5280" t="s">
        <v>1332</v>
      </c>
      <c r="B5280" t="s">
        <v>1379</v>
      </c>
      <c r="C5280" t="s">
        <v>1386</v>
      </c>
      <c r="D5280" t="s">
        <v>1438</v>
      </c>
      <c r="E5280">
        <v>2025933</v>
      </c>
      <c r="I5280" t="s">
        <v>1369</v>
      </c>
      <c r="J5280">
        <v>0</v>
      </c>
      <c r="K5280" t="s">
        <v>2571</v>
      </c>
      <c r="L5280">
        <v>46011</v>
      </c>
      <c r="N5280">
        <v>46052</v>
      </c>
      <c r="P5280" t="s">
        <v>1361</v>
      </c>
      <c r="Q5280" t="s">
        <v>2572</v>
      </c>
      <c r="R5280" t="s">
        <v>1339</v>
      </c>
      <c r="S5280" t="s">
        <v>1332</v>
      </c>
      <c r="U5280" t="s">
        <v>1340</v>
      </c>
      <c r="V5280" t="s">
        <v>1341</v>
      </c>
      <c r="W5280" t="s">
        <v>1339</v>
      </c>
      <c r="X5280">
        <v>46053</v>
      </c>
      <c r="Y5280" t="s">
        <v>2771</v>
      </c>
      <c r="AC5280" t="s">
        <v>1343</v>
      </c>
      <c r="AF5280" t="s">
        <v>1343</v>
      </c>
      <c r="AI5280" t="s">
        <v>1339</v>
      </c>
      <c r="AJ5280">
        <v>50</v>
      </c>
      <c r="AL5280">
        <v>0</v>
      </c>
      <c r="AM5280">
        <v>0</v>
      </c>
      <c r="AN5280">
        <v>0</v>
      </c>
      <c r="AO5280">
        <v>0</v>
      </c>
    </row>
    <row r="5281" spans="1:41" hidden="1" x14ac:dyDescent="0.3">
      <c r="A5281" t="s">
        <v>1332</v>
      </c>
      <c r="B5281" t="s">
        <v>1379</v>
      </c>
      <c r="C5281" t="s">
        <v>1386</v>
      </c>
      <c r="D5281" t="s">
        <v>1755</v>
      </c>
      <c r="E5281">
        <v>2025329</v>
      </c>
      <c r="I5281" t="s">
        <v>1369</v>
      </c>
      <c r="J5281">
        <v>0</v>
      </c>
      <c r="K5281" t="s">
        <v>2571</v>
      </c>
      <c r="L5281">
        <v>46011</v>
      </c>
      <c r="N5281">
        <v>46052</v>
      </c>
      <c r="P5281" t="s">
        <v>1361</v>
      </c>
      <c r="Q5281" t="s">
        <v>2572</v>
      </c>
      <c r="R5281" t="s">
        <v>1339</v>
      </c>
      <c r="S5281" t="s">
        <v>1332</v>
      </c>
      <c r="U5281" t="s">
        <v>1340</v>
      </c>
      <c r="V5281" t="s">
        <v>1341</v>
      </c>
      <c r="W5281" t="s">
        <v>1339</v>
      </c>
      <c r="X5281">
        <v>46053</v>
      </c>
      <c r="Y5281" t="s">
        <v>2771</v>
      </c>
      <c r="AC5281" t="s">
        <v>1343</v>
      </c>
      <c r="AF5281" t="s">
        <v>1343</v>
      </c>
      <c r="AI5281" t="s">
        <v>1339</v>
      </c>
      <c r="AJ5281">
        <v>52</v>
      </c>
      <c r="AL5281" t="s">
        <v>1332</v>
      </c>
      <c r="AM5281" t="s">
        <v>1332</v>
      </c>
      <c r="AN5281">
        <v>0</v>
      </c>
      <c r="AO5281">
        <v>0</v>
      </c>
    </row>
    <row r="5282" spans="1:41" hidden="1" x14ac:dyDescent="0.3">
      <c r="A5282" t="s">
        <v>1332</v>
      </c>
      <c r="B5282" t="s">
        <v>1332</v>
      </c>
      <c r="C5282" t="s">
        <v>47</v>
      </c>
      <c r="D5282" t="s">
        <v>2185</v>
      </c>
      <c r="E5282">
        <v>2025902</v>
      </c>
      <c r="I5282" t="s">
        <v>1335</v>
      </c>
      <c r="J5282">
        <v>150</v>
      </c>
      <c r="K5282" t="s">
        <v>2194</v>
      </c>
      <c r="L5282">
        <v>45994</v>
      </c>
      <c r="N5282">
        <v>46052</v>
      </c>
      <c r="P5282" t="s">
        <v>1361</v>
      </c>
      <c r="Q5282" t="s">
        <v>2195</v>
      </c>
      <c r="R5282" t="s">
        <v>1339</v>
      </c>
      <c r="S5282" t="s">
        <v>1374</v>
      </c>
      <c r="T5282" t="s">
        <v>2196</v>
      </c>
      <c r="U5282" t="s">
        <v>1354</v>
      </c>
      <c r="V5282" t="s">
        <v>1341</v>
      </c>
      <c r="W5282" t="s">
        <v>1339</v>
      </c>
      <c r="X5282">
        <v>46040</v>
      </c>
      <c r="Y5282" t="s">
        <v>2197</v>
      </c>
      <c r="AC5282" t="s">
        <v>1343</v>
      </c>
      <c r="AF5282" t="s">
        <v>1343</v>
      </c>
      <c r="AI5282" t="s">
        <v>1339</v>
      </c>
      <c r="AJ5282">
        <v>245</v>
      </c>
      <c r="AL5282">
        <v>0</v>
      </c>
      <c r="AM5282">
        <v>0</v>
      </c>
      <c r="AN5282">
        <v>0</v>
      </c>
      <c r="AO5282">
        <v>0</v>
      </c>
    </row>
    <row r="5283" spans="1:41" hidden="1" x14ac:dyDescent="0.3">
      <c r="A5283" t="s">
        <v>1332</v>
      </c>
      <c r="B5283" t="s">
        <v>1332</v>
      </c>
      <c r="C5283" t="s">
        <v>304</v>
      </c>
      <c r="D5283" t="s">
        <v>7170</v>
      </c>
      <c r="E5283">
        <v>2026056</v>
      </c>
      <c r="F5283" t="s">
        <v>7188</v>
      </c>
      <c r="I5283" t="s">
        <v>1335</v>
      </c>
      <c r="J5283">
        <v>800</v>
      </c>
      <c r="K5283" t="s">
        <v>7189</v>
      </c>
      <c r="L5283">
        <v>46108</v>
      </c>
      <c r="N5283">
        <v>46157</v>
      </c>
      <c r="P5283" t="s">
        <v>1337</v>
      </c>
      <c r="Q5283" t="s">
        <v>7190</v>
      </c>
      <c r="R5283" t="s">
        <v>1781</v>
      </c>
      <c r="S5283" t="s">
        <v>1332</v>
      </c>
      <c r="U5283" t="s">
        <v>1340</v>
      </c>
      <c r="V5283" t="s">
        <v>1341</v>
      </c>
      <c r="W5283" t="s">
        <v>1355</v>
      </c>
      <c r="AC5283" t="s">
        <v>1343</v>
      </c>
      <c r="AF5283" t="s">
        <v>1343</v>
      </c>
      <c r="AI5283">
        <v>27</v>
      </c>
      <c r="AJ5283">
        <v>800</v>
      </c>
      <c r="AL5283">
        <v>0</v>
      </c>
      <c r="AM5283" t="s">
        <v>1332</v>
      </c>
      <c r="AN5283">
        <v>0</v>
      </c>
      <c r="AO5283">
        <v>0</v>
      </c>
    </row>
    <row r="5284" spans="1:41" hidden="1" x14ac:dyDescent="0.3">
      <c r="A5284" t="s">
        <v>1332</v>
      </c>
      <c r="B5284" t="s">
        <v>1332</v>
      </c>
      <c r="C5284" t="s">
        <v>304</v>
      </c>
      <c r="D5284" t="s">
        <v>7174</v>
      </c>
      <c r="E5284" t="s">
        <v>7175</v>
      </c>
      <c r="F5284" t="s">
        <v>7188</v>
      </c>
      <c r="G5284" t="s">
        <v>4636</v>
      </c>
      <c r="I5284" t="s">
        <v>1335</v>
      </c>
      <c r="J5284">
        <v>0</v>
      </c>
      <c r="K5284" t="s">
        <v>7189</v>
      </c>
      <c r="L5284">
        <v>46108</v>
      </c>
      <c r="N5284">
        <v>46157</v>
      </c>
      <c r="P5284" t="s">
        <v>1337</v>
      </c>
      <c r="Q5284" t="s">
        <v>7190</v>
      </c>
      <c r="R5284" t="s">
        <v>1781</v>
      </c>
      <c r="S5284" t="s">
        <v>1332</v>
      </c>
      <c r="U5284" t="s">
        <v>1340</v>
      </c>
      <c r="V5284" t="s">
        <v>1341</v>
      </c>
      <c r="W5284" t="s">
        <v>1355</v>
      </c>
      <c r="AC5284" t="s">
        <v>1343</v>
      </c>
      <c r="AF5284" t="s">
        <v>1343</v>
      </c>
      <c r="AI5284">
        <v>27</v>
      </c>
      <c r="AJ5284">
        <v>0</v>
      </c>
      <c r="AL5284">
        <v>0</v>
      </c>
      <c r="AM5284" t="s">
        <v>1332</v>
      </c>
      <c r="AN5284">
        <v>0</v>
      </c>
      <c r="AO5284">
        <v>0</v>
      </c>
    </row>
    <row r="5285" spans="1:41" x14ac:dyDescent="0.3">
      <c r="A5285" t="s">
        <v>1384</v>
      </c>
      <c r="B5285" t="s">
        <v>1379</v>
      </c>
      <c r="C5285" t="s">
        <v>1380</v>
      </c>
      <c r="D5285" t="s">
        <v>1542</v>
      </c>
      <c r="E5285">
        <v>2025891</v>
      </c>
      <c r="I5285" t="s">
        <v>1369</v>
      </c>
      <c r="J5285">
        <v>500</v>
      </c>
      <c r="K5285" t="s">
        <v>1651</v>
      </c>
      <c r="L5285" s="42">
        <v>46009</v>
      </c>
      <c r="N5285">
        <v>46052</v>
      </c>
      <c r="P5285" t="s">
        <v>1337</v>
      </c>
      <c r="Q5285" t="s">
        <v>1652</v>
      </c>
      <c r="R5285" t="s">
        <v>1339</v>
      </c>
      <c r="S5285" t="s">
        <v>1332</v>
      </c>
      <c r="U5285" t="s">
        <v>1340</v>
      </c>
      <c r="V5285" t="s">
        <v>1341</v>
      </c>
      <c r="W5285" t="s">
        <v>1339</v>
      </c>
      <c r="X5285">
        <v>46045</v>
      </c>
      <c r="Y5285" t="s">
        <v>3412</v>
      </c>
      <c r="AC5285" t="s">
        <v>1343</v>
      </c>
      <c r="AF5285" t="s">
        <v>1343</v>
      </c>
      <c r="AI5285" t="s">
        <v>1339</v>
      </c>
      <c r="AJ5285">
        <v>600</v>
      </c>
      <c r="AL5285">
        <v>0</v>
      </c>
      <c r="AM5285">
        <v>0</v>
      </c>
      <c r="AN5285">
        <v>0</v>
      </c>
      <c r="AO5285">
        <v>0</v>
      </c>
    </row>
    <row r="5286" spans="1:41" hidden="1" x14ac:dyDescent="0.3">
      <c r="A5286" t="s">
        <v>1332</v>
      </c>
      <c r="B5286" t="s">
        <v>1332</v>
      </c>
      <c r="C5286" t="s">
        <v>64</v>
      </c>
      <c r="D5286" t="s">
        <v>4033</v>
      </c>
      <c r="E5286">
        <v>2026003</v>
      </c>
      <c r="F5286" t="s">
        <v>8327</v>
      </c>
      <c r="G5286" t="s">
        <v>4636</v>
      </c>
      <c r="I5286" t="s">
        <v>1335</v>
      </c>
      <c r="J5286">
        <v>550</v>
      </c>
      <c r="K5286" t="s">
        <v>8328</v>
      </c>
      <c r="L5286">
        <v>46122</v>
      </c>
      <c r="N5286">
        <v>46157</v>
      </c>
      <c r="P5286" t="s">
        <v>1337</v>
      </c>
      <c r="Q5286" t="s">
        <v>8329</v>
      </c>
      <c r="R5286" t="s">
        <v>1781</v>
      </c>
      <c r="S5286" t="s">
        <v>1332</v>
      </c>
      <c r="U5286" t="s">
        <v>1340</v>
      </c>
      <c r="V5286" t="s">
        <v>1341</v>
      </c>
      <c r="W5286" t="s">
        <v>1355</v>
      </c>
      <c r="AC5286" t="s">
        <v>1343</v>
      </c>
      <c r="AF5286" t="s">
        <v>1343</v>
      </c>
      <c r="AI5286">
        <v>27</v>
      </c>
      <c r="AJ5286">
        <v>595</v>
      </c>
      <c r="AL5286">
        <v>0</v>
      </c>
      <c r="AM5286" t="s">
        <v>1332</v>
      </c>
      <c r="AN5286">
        <v>0</v>
      </c>
      <c r="AO5286">
        <v>0</v>
      </c>
    </row>
    <row r="5287" spans="1:41" hidden="1" x14ac:dyDescent="0.3">
      <c r="A5287" t="s">
        <v>1332</v>
      </c>
      <c r="B5287" t="s">
        <v>1332</v>
      </c>
      <c r="C5287" t="s">
        <v>64</v>
      </c>
      <c r="D5287" t="s">
        <v>1755</v>
      </c>
      <c r="E5287">
        <v>2025329</v>
      </c>
      <c r="F5287" t="s">
        <v>8327</v>
      </c>
      <c r="G5287" t="s">
        <v>4636</v>
      </c>
      <c r="I5287" t="s">
        <v>1335</v>
      </c>
      <c r="J5287">
        <v>0</v>
      </c>
      <c r="K5287" t="s">
        <v>8328</v>
      </c>
      <c r="L5287">
        <v>46122</v>
      </c>
      <c r="N5287">
        <v>46157</v>
      </c>
      <c r="P5287" t="s">
        <v>1337</v>
      </c>
      <c r="Q5287" t="s">
        <v>8329</v>
      </c>
      <c r="R5287" t="s">
        <v>1781</v>
      </c>
      <c r="S5287" t="s">
        <v>1332</v>
      </c>
      <c r="U5287" t="s">
        <v>1340</v>
      </c>
      <c r="V5287" t="s">
        <v>1341</v>
      </c>
      <c r="W5287" t="s">
        <v>1355</v>
      </c>
      <c r="AC5287" t="s">
        <v>1343</v>
      </c>
      <c r="AF5287" t="s">
        <v>1343</v>
      </c>
      <c r="AI5287">
        <v>27</v>
      </c>
      <c r="AJ5287">
        <v>52</v>
      </c>
      <c r="AL5287">
        <v>0</v>
      </c>
      <c r="AM5287" t="s">
        <v>1332</v>
      </c>
      <c r="AN5287">
        <v>0</v>
      </c>
      <c r="AO5287">
        <v>0</v>
      </c>
    </row>
    <row r="5288" spans="1:41" hidden="1" x14ac:dyDescent="0.3">
      <c r="A5288" t="s">
        <v>1332</v>
      </c>
      <c r="B5288" t="s">
        <v>1332</v>
      </c>
      <c r="C5288" t="s">
        <v>64</v>
      </c>
      <c r="D5288" t="s">
        <v>4635</v>
      </c>
      <c r="E5288">
        <v>2026013</v>
      </c>
      <c r="F5288" t="s">
        <v>8327</v>
      </c>
      <c r="G5288" t="s">
        <v>8330</v>
      </c>
      <c r="I5288" t="s">
        <v>1335</v>
      </c>
      <c r="J5288">
        <v>550</v>
      </c>
      <c r="K5288" t="s">
        <v>8328</v>
      </c>
      <c r="L5288">
        <v>46122</v>
      </c>
      <c r="N5288">
        <v>46157</v>
      </c>
      <c r="P5288" t="s">
        <v>1337</v>
      </c>
      <c r="Q5288" t="s">
        <v>8329</v>
      </c>
      <c r="R5288" t="s">
        <v>1781</v>
      </c>
      <c r="S5288" t="s">
        <v>1332</v>
      </c>
      <c r="U5288" t="s">
        <v>1340</v>
      </c>
      <c r="V5288" t="s">
        <v>1341</v>
      </c>
      <c r="W5288" t="s">
        <v>1355</v>
      </c>
      <c r="AC5288" t="s">
        <v>1343</v>
      </c>
      <c r="AF5288" t="s">
        <v>1343</v>
      </c>
      <c r="AI5288">
        <v>27</v>
      </c>
      <c r="AJ5288">
        <v>610</v>
      </c>
      <c r="AL5288">
        <v>0</v>
      </c>
      <c r="AM5288" t="s">
        <v>1332</v>
      </c>
      <c r="AN5288">
        <v>0</v>
      </c>
      <c r="AO5288">
        <v>0</v>
      </c>
    </row>
    <row r="5289" spans="1:41" hidden="1" x14ac:dyDescent="0.3">
      <c r="A5289" t="s">
        <v>1332</v>
      </c>
      <c r="B5289" t="s">
        <v>1332</v>
      </c>
      <c r="C5289" t="s">
        <v>64</v>
      </c>
      <c r="D5289" t="s">
        <v>4631</v>
      </c>
      <c r="E5289">
        <v>2026010</v>
      </c>
      <c r="F5289" t="s">
        <v>8327</v>
      </c>
      <c r="G5289" t="s">
        <v>8330</v>
      </c>
      <c r="I5289" t="s">
        <v>1335</v>
      </c>
      <c r="J5289">
        <v>0</v>
      </c>
      <c r="K5289" t="s">
        <v>8328</v>
      </c>
      <c r="L5289">
        <v>46122</v>
      </c>
      <c r="N5289">
        <v>46157</v>
      </c>
      <c r="P5289" t="s">
        <v>1337</v>
      </c>
      <c r="Q5289" t="s">
        <v>8329</v>
      </c>
      <c r="R5289" t="s">
        <v>1781</v>
      </c>
      <c r="S5289" t="s">
        <v>1332</v>
      </c>
      <c r="U5289" t="s">
        <v>1340</v>
      </c>
      <c r="V5289" t="s">
        <v>1341</v>
      </c>
      <c r="W5289" t="s">
        <v>1355</v>
      </c>
      <c r="AC5289" t="s">
        <v>1343</v>
      </c>
      <c r="AF5289" t="s">
        <v>1343</v>
      </c>
      <c r="AI5289">
        <v>27</v>
      </c>
      <c r="AJ5289">
        <v>30</v>
      </c>
      <c r="AL5289">
        <v>0</v>
      </c>
      <c r="AM5289" t="s">
        <v>1332</v>
      </c>
      <c r="AN5289">
        <v>0</v>
      </c>
      <c r="AO5289">
        <v>0</v>
      </c>
    </row>
    <row r="5290" spans="1:41" hidden="1" x14ac:dyDescent="0.3">
      <c r="A5290" t="s">
        <v>1332</v>
      </c>
      <c r="B5290" t="s">
        <v>1332</v>
      </c>
      <c r="C5290" t="s">
        <v>205</v>
      </c>
      <c r="D5290" t="s">
        <v>3069</v>
      </c>
      <c r="E5290">
        <v>2026007</v>
      </c>
      <c r="I5290" t="s">
        <v>1369</v>
      </c>
      <c r="J5290">
        <v>0</v>
      </c>
      <c r="K5290" t="s">
        <v>8052</v>
      </c>
      <c r="L5290">
        <v>46115</v>
      </c>
      <c r="N5290">
        <v>46157</v>
      </c>
      <c r="P5290" t="s">
        <v>1337</v>
      </c>
      <c r="Q5290" t="s">
        <v>3439</v>
      </c>
      <c r="R5290" t="s">
        <v>1781</v>
      </c>
      <c r="S5290" t="s">
        <v>1332</v>
      </c>
      <c r="U5290" t="s">
        <v>1340</v>
      </c>
      <c r="V5290" t="s">
        <v>1341</v>
      </c>
      <c r="W5290" t="s">
        <v>1355</v>
      </c>
      <c r="AC5290" t="s">
        <v>1343</v>
      </c>
      <c r="AF5290" t="s">
        <v>1343</v>
      </c>
      <c r="AI5290">
        <v>27</v>
      </c>
      <c r="AJ5290">
        <v>65</v>
      </c>
      <c r="AL5290">
        <v>0</v>
      </c>
      <c r="AM5290" t="s">
        <v>1332</v>
      </c>
      <c r="AN5290">
        <v>0</v>
      </c>
      <c r="AO5290">
        <v>0</v>
      </c>
    </row>
    <row r="5291" spans="1:41" hidden="1" x14ac:dyDescent="0.3">
      <c r="A5291" t="s">
        <v>1332</v>
      </c>
      <c r="B5291" t="s">
        <v>1332</v>
      </c>
      <c r="C5291" t="s">
        <v>205</v>
      </c>
      <c r="D5291" t="s">
        <v>7516</v>
      </c>
      <c r="E5291">
        <v>2026067</v>
      </c>
      <c r="I5291" t="s">
        <v>1369</v>
      </c>
      <c r="J5291">
        <v>0</v>
      </c>
      <c r="K5291" t="s">
        <v>8052</v>
      </c>
      <c r="L5291">
        <v>46115</v>
      </c>
      <c r="N5291">
        <v>46157</v>
      </c>
      <c r="P5291" t="s">
        <v>1337</v>
      </c>
      <c r="Q5291" t="s">
        <v>3439</v>
      </c>
      <c r="R5291" t="s">
        <v>1781</v>
      </c>
      <c r="S5291" t="s">
        <v>1332</v>
      </c>
      <c r="U5291" t="s">
        <v>1340</v>
      </c>
      <c r="V5291" t="s">
        <v>1341</v>
      </c>
      <c r="W5291" t="s">
        <v>1355</v>
      </c>
      <c r="AC5291" t="s">
        <v>1343</v>
      </c>
      <c r="AF5291" t="s">
        <v>1343</v>
      </c>
      <c r="AI5291">
        <v>27</v>
      </c>
      <c r="AJ5291">
        <v>0</v>
      </c>
      <c r="AL5291">
        <v>0</v>
      </c>
      <c r="AM5291" t="s">
        <v>1332</v>
      </c>
      <c r="AN5291">
        <v>0</v>
      </c>
      <c r="AO5291">
        <v>0</v>
      </c>
    </row>
    <row r="5292" spans="1:41" hidden="1" x14ac:dyDescent="0.3">
      <c r="A5292" t="s">
        <v>1332</v>
      </c>
      <c r="B5292" t="s">
        <v>1332</v>
      </c>
      <c r="C5292" t="s">
        <v>304</v>
      </c>
      <c r="D5292" t="s">
        <v>2338</v>
      </c>
      <c r="E5292" t="s">
        <v>1332</v>
      </c>
      <c r="I5292" t="s">
        <v>1335</v>
      </c>
      <c r="J5292">
        <v>650</v>
      </c>
      <c r="K5292" t="s">
        <v>2345</v>
      </c>
      <c r="L5292">
        <v>46001</v>
      </c>
      <c r="N5292">
        <v>46052</v>
      </c>
      <c r="P5292" t="s">
        <v>1420</v>
      </c>
      <c r="Q5292" t="s">
        <v>2346</v>
      </c>
      <c r="R5292" t="s">
        <v>1358</v>
      </c>
      <c r="S5292" t="s">
        <v>1332</v>
      </c>
      <c r="U5292" t="s">
        <v>1340</v>
      </c>
      <c r="V5292" t="s">
        <v>1402</v>
      </c>
      <c r="W5292" t="s">
        <v>1358</v>
      </c>
      <c r="AC5292" t="s">
        <v>1343</v>
      </c>
      <c r="AF5292" t="s">
        <v>1343</v>
      </c>
      <c r="AI5292" t="s">
        <v>1358</v>
      </c>
      <c r="AJ5292" t="s">
        <v>1332</v>
      </c>
      <c r="AL5292">
        <v>0</v>
      </c>
      <c r="AM5292" t="s">
        <v>1332</v>
      </c>
      <c r="AN5292">
        <v>0</v>
      </c>
      <c r="AO5292">
        <v>0</v>
      </c>
    </row>
    <row r="5293" spans="1:41" hidden="1" x14ac:dyDescent="0.3">
      <c r="A5293" t="s">
        <v>1332</v>
      </c>
      <c r="B5293" t="s">
        <v>1332</v>
      </c>
      <c r="C5293" t="s">
        <v>39</v>
      </c>
      <c r="D5293" t="s">
        <v>1438</v>
      </c>
      <c r="E5293">
        <v>2025933</v>
      </c>
      <c r="I5293" t="s">
        <v>1335</v>
      </c>
      <c r="J5293">
        <v>650</v>
      </c>
      <c r="K5293" t="s">
        <v>2345</v>
      </c>
      <c r="L5293">
        <v>46051</v>
      </c>
      <c r="N5293">
        <v>46096</v>
      </c>
      <c r="P5293" t="s">
        <v>1337</v>
      </c>
      <c r="Q5293" t="s">
        <v>2346</v>
      </c>
      <c r="R5293" t="s">
        <v>1339</v>
      </c>
      <c r="S5293" t="s">
        <v>1332</v>
      </c>
      <c r="U5293" t="s">
        <v>1340</v>
      </c>
      <c r="V5293" t="s">
        <v>1341</v>
      </c>
      <c r="W5293" t="s">
        <v>1339</v>
      </c>
      <c r="X5293">
        <v>46080</v>
      </c>
      <c r="Y5293" t="s">
        <v>3390</v>
      </c>
      <c r="Z5293">
        <v>2217</v>
      </c>
      <c r="AA5293">
        <v>715</v>
      </c>
      <c r="AB5293">
        <v>41</v>
      </c>
      <c r="AC5293" t="s">
        <v>1408</v>
      </c>
      <c r="AF5293" t="s">
        <v>1343</v>
      </c>
      <c r="AI5293" t="s">
        <v>1339</v>
      </c>
      <c r="AJ5293">
        <v>700</v>
      </c>
      <c r="AL5293">
        <v>2217</v>
      </c>
      <c r="AM5293">
        <v>2217</v>
      </c>
      <c r="AN5293">
        <v>0.322507893549842</v>
      </c>
      <c r="AO5293">
        <v>0.31574199368515998</v>
      </c>
    </row>
    <row r="5294" spans="1:41" hidden="1" x14ac:dyDescent="0.3">
      <c r="A5294" t="s">
        <v>1332</v>
      </c>
      <c r="B5294" t="s">
        <v>1332</v>
      </c>
      <c r="C5294" t="s">
        <v>39</v>
      </c>
      <c r="D5294" t="s">
        <v>1755</v>
      </c>
      <c r="E5294">
        <v>2025329</v>
      </c>
      <c r="I5294" t="s">
        <v>1335</v>
      </c>
      <c r="J5294">
        <v>0</v>
      </c>
      <c r="K5294" t="s">
        <v>2345</v>
      </c>
      <c r="L5294">
        <v>46051</v>
      </c>
      <c r="N5294">
        <v>46096</v>
      </c>
      <c r="P5294" t="s">
        <v>1337</v>
      </c>
      <c r="Q5294" t="s">
        <v>2346</v>
      </c>
      <c r="R5294" t="s">
        <v>1339</v>
      </c>
      <c r="S5294" t="s">
        <v>1332</v>
      </c>
      <c r="U5294" t="s">
        <v>1340</v>
      </c>
      <c r="V5294" t="s">
        <v>1341</v>
      </c>
      <c r="W5294" t="s">
        <v>1339</v>
      </c>
      <c r="X5294">
        <v>46080</v>
      </c>
      <c r="Y5294" t="s">
        <v>3390</v>
      </c>
      <c r="Z5294">
        <v>2217</v>
      </c>
      <c r="AA5294">
        <v>715</v>
      </c>
      <c r="AB5294">
        <v>41</v>
      </c>
      <c r="AC5294" t="s">
        <v>1408</v>
      </c>
      <c r="AF5294" t="s">
        <v>1343</v>
      </c>
      <c r="AI5294" t="s">
        <v>1339</v>
      </c>
      <c r="AJ5294">
        <v>52</v>
      </c>
      <c r="AL5294" t="s">
        <v>1332</v>
      </c>
      <c r="AM5294" t="s">
        <v>1332</v>
      </c>
      <c r="AN5294">
        <v>0.322507893549842</v>
      </c>
      <c r="AO5294">
        <v>0</v>
      </c>
    </row>
    <row r="5295" spans="1:41" hidden="1" x14ac:dyDescent="0.3">
      <c r="A5295" t="s">
        <v>1332</v>
      </c>
      <c r="B5295" t="s">
        <v>1332</v>
      </c>
      <c r="C5295" t="s">
        <v>304</v>
      </c>
      <c r="D5295" t="s">
        <v>3368</v>
      </c>
      <c r="E5295">
        <v>2025505</v>
      </c>
      <c r="I5295" t="s">
        <v>1335</v>
      </c>
      <c r="J5295">
        <v>650</v>
      </c>
      <c r="K5295" t="s">
        <v>2345</v>
      </c>
      <c r="L5295">
        <v>46051</v>
      </c>
      <c r="N5295">
        <v>46122</v>
      </c>
      <c r="P5295" t="s">
        <v>1337</v>
      </c>
      <c r="Q5295" t="s">
        <v>2346</v>
      </c>
      <c r="R5295" t="s">
        <v>1358</v>
      </c>
      <c r="S5295" t="s">
        <v>1332</v>
      </c>
      <c r="T5295" t="s">
        <v>1408</v>
      </c>
      <c r="U5295" t="s">
        <v>1340</v>
      </c>
      <c r="V5295" t="s">
        <v>1402</v>
      </c>
      <c r="W5295" t="s">
        <v>1358</v>
      </c>
      <c r="AC5295" t="s">
        <v>1343</v>
      </c>
      <c r="AF5295" t="s">
        <v>1343</v>
      </c>
      <c r="AI5295" t="s">
        <v>1358</v>
      </c>
      <c r="AJ5295">
        <v>705</v>
      </c>
      <c r="AL5295">
        <v>0</v>
      </c>
      <c r="AM5295" t="s">
        <v>1332</v>
      </c>
      <c r="AN5295">
        <v>0</v>
      </c>
      <c r="AO5295">
        <v>0</v>
      </c>
    </row>
    <row r="5296" spans="1:41" hidden="1" x14ac:dyDescent="0.3">
      <c r="A5296" t="s">
        <v>1332</v>
      </c>
      <c r="B5296" t="s">
        <v>1332</v>
      </c>
      <c r="C5296" t="s">
        <v>304</v>
      </c>
      <c r="D5296" t="s">
        <v>2091</v>
      </c>
      <c r="E5296">
        <v>2025339</v>
      </c>
      <c r="I5296" t="s">
        <v>1335</v>
      </c>
      <c r="J5296">
        <v>0</v>
      </c>
      <c r="K5296" t="s">
        <v>2345</v>
      </c>
      <c r="L5296">
        <v>46051</v>
      </c>
      <c r="N5296">
        <v>46122</v>
      </c>
      <c r="P5296" t="s">
        <v>1337</v>
      </c>
      <c r="Q5296" t="s">
        <v>2346</v>
      </c>
      <c r="R5296" t="s">
        <v>1358</v>
      </c>
      <c r="S5296" t="s">
        <v>1332</v>
      </c>
      <c r="U5296" t="s">
        <v>1340</v>
      </c>
      <c r="V5296" t="s">
        <v>1402</v>
      </c>
      <c r="W5296" t="s">
        <v>1358</v>
      </c>
      <c r="AC5296" t="s">
        <v>1343</v>
      </c>
      <c r="AF5296" t="s">
        <v>1343</v>
      </c>
      <c r="AI5296" t="s">
        <v>1358</v>
      </c>
      <c r="AJ5296">
        <v>58</v>
      </c>
      <c r="AL5296">
        <v>0</v>
      </c>
      <c r="AM5296" t="s">
        <v>1332</v>
      </c>
      <c r="AN5296">
        <v>0</v>
      </c>
      <c r="AO5296">
        <v>0</v>
      </c>
    </row>
    <row r="5297" spans="1:41" hidden="1" x14ac:dyDescent="0.3">
      <c r="A5297" t="s">
        <v>1332</v>
      </c>
      <c r="B5297" t="s">
        <v>1332</v>
      </c>
      <c r="C5297" t="s">
        <v>1371</v>
      </c>
      <c r="D5297" t="s">
        <v>3474</v>
      </c>
      <c r="E5297">
        <v>2026028</v>
      </c>
      <c r="F5297" t="s">
        <v>7929</v>
      </c>
      <c r="I5297" t="s">
        <v>1335</v>
      </c>
      <c r="J5297">
        <v>350</v>
      </c>
      <c r="K5297" t="s">
        <v>7930</v>
      </c>
      <c r="L5297">
        <v>46112</v>
      </c>
      <c r="N5297">
        <v>46157</v>
      </c>
      <c r="P5297" t="s">
        <v>1337</v>
      </c>
      <c r="Q5297" t="s">
        <v>7931</v>
      </c>
      <c r="R5297" t="s">
        <v>1781</v>
      </c>
      <c r="S5297" t="s">
        <v>1332</v>
      </c>
      <c r="U5297" t="s">
        <v>1340</v>
      </c>
      <c r="V5297" t="s">
        <v>1341</v>
      </c>
      <c r="W5297" t="s">
        <v>1355</v>
      </c>
      <c r="AC5297" t="s">
        <v>1343</v>
      </c>
      <c r="AF5297" t="s">
        <v>1343</v>
      </c>
      <c r="AI5297">
        <v>27</v>
      </c>
      <c r="AJ5297">
        <v>390</v>
      </c>
      <c r="AL5297">
        <v>0</v>
      </c>
      <c r="AM5297" t="s">
        <v>1332</v>
      </c>
      <c r="AN5297">
        <v>0</v>
      </c>
      <c r="AO5297">
        <v>0</v>
      </c>
    </row>
    <row r="5298" spans="1:41" hidden="1" x14ac:dyDescent="0.3">
      <c r="A5298" t="s">
        <v>1332</v>
      </c>
      <c r="B5298" t="s">
        <v>1332</v>
      </c>
      <c r="C5298" t="s">
        <v>1371</v>
      </c>
      <c r="D5298" t="s">
        <v>1755</v>
      </c>
      <c r="E5298">
        <v>2025329</v>
      </c>
      <c r="F5298" t="s">
        <v>7929</v>
      </c>
      <c r="I5298" t="s">
        <v>1335</v>
      </c>
      <c r="J5298">
        <v>0</v>
      </c>
      <c r="K5298" t="s">
        <v>7930</v>
      </c>
      <c r="L5298">
        <v>46112</v>
      </c>
      <c r="N5298">
        <v>46157</v>
      </c>
      <c r="P5298" t="s">
        <v>1337</v>
      </c>
      <c r="Q5298" t="s">
        <v>7931</v>
      </c>
      <c r="R5298" t="s">
        <v>1781</v>
      </c>
      <c r="S5298" t="s">
        <v>1332</v>
      </c>
      <c r="U5298" t="s">
        <v>1340</v>
      </c>
      <c r="V5298" t="s">
        <v>1341</v>
      </c>
      <c r="W5298" t="s">
        <v>1355</v>
      </c>
      <c r="AC5298" t="s">
        <v>1343</v>
      </c>
      <c r="AF5298" t="s">
        <v>1343</v>
      </c>
      <c r="AI5298">
        <v>27</v>
      </c>
      <c r="AJ5298">
        <v>52</v>
      </c>
      <c r="AL5298">
        <v>0</v>
      </c>
      <c r="AM5298" t="s">
        <v>1332</v>
      </c>
      <c r="AN5298">
        <v>0</v>
      </c>
      <c r="AO5298">
        <v>0</v>
      </c>
    </row>
    <row r="5299" spans="1:41" hidden="1" x14ac:dyDescent="0.3">
      <c r="A5299" t="s">
        <v>1332</v>
      </c>
      <c r="B5299" t="s">
        <v>1332</v>
      </c>
      <c r="C5299" t="s">
        <v>39</v>
      </c>
      <c r="D5299" t="s">
        <v>1438</v>
      </c>
      <c r="E5299">
        <v>2025933</v>
      </c>
      <c r="F5299" t="s">
        <v>4952</v>
      </c>
      <c r="G5299" t="s">
        <v>4953</v>
      </c>
      <c r="I5299" t="s">
        <v>1335</v>
      </c>
      <c r="J5299">
        <v>160</v>
      </c>
      <c r="K5299" t="s">
        <v>4954</v>
      </c>
      <c r="L5299">
        <v>46086</v>
      </c>
      <c r="N5299">
        <v>46122</v>
      </c>
      <c r="P5299" t="s">
        <v>1361</v>
      </c>
      <c r="Q5299" t="s">
        <v>4955</v>
      </c>
      <c r="R5299" t="s">
        <v>1339</v>
      </c>
      <c r="S5299" t="s">
        <v>1332</v>
      </c>
      <c r="U5299" t="s">
        <v>1340</v>
      </c>
      <c r="V5299" t="s">
        <v>1402</v>
      </c>
      <c r="W5299" t="s">
        <v>1339</v>
      </c>
      <c r="X5299">
        <v>46108</v>
      </c>
      <c r="Y5299" t="s">
        <v>4956</v>
      </c>
      <c r="Z5299">
        <v>241</v>
      </c>
      <c r="AA5299">
        <v>80</v>
      </c>
      <c r="AB5299">
        <v>7</v>
      </c>
      <c r="AC5299" t="s">
        <v>1343</v>
      </c>
      <c r="AF5299" t="s">
        <v>1343</v>
      </c>
      <c r="AI5299" t="s">
        <v>1339</v>
      </c>
      <c r="AJ5299">
        <v>210</v>
      </c>
      <c r="AL5299">
        <v>241</v>
      </c>
      <c r="AM5299">
        <v>241</v>
      </c>
      <c r="AN5299">
        <v>0.33195020746887999</v>
      </c>
      <c r="AO5299">
        <v>0.87136929460580903</v>
      </c>
    </row>
    <row r="5300" spans="1:41" hidden="1" x14ac:dyDescent="0.3">
      <c r="A5300" t="s">
        <v>1332</v>
      </c>
      <c r="B5300" t="s">
        <v>1332</v>
      </c>
      <c r="C5300" t="s">
        <v>39</v>
      </c>
      <c r="D5300" t="s">
        <v>2695</v>
      </c>
      <c r="E5300">
        <v>2025982</v>
      </c>
      <c r="F5300" t="s">
        <v>4952</v>
      </c>
      <c r="I5300" t="s">
        <v>1335</v>
      </c>
      <c r="J5300">
        <v>0</v>
      </c>
      <c r="K5300" t="s">
        <v>4954</v>
      </c>
      <c r="L5300">
        <v>46086</v>
      </c>
      <c r="N5300">
        <v>46122</v>
      </c>
      <c r="P5300" t="s">
        <v>1361</v>
      </c>
      <c r="Q5300" t="s">
        <v>4955</v>
      </c>
      <c r="R5300" t="s">
        <v>1339</v>
      </c>
      <c r="S5300" t="s">
        <v>1332</v>
      </c>
      <c r="U5300" t="s">
        <v>1340</v>
      </c>
      <c r="V5300" t="s">
        <v>1402</v>
      </c>
      <c r="W5300" t="s">
        <v>1339</v>
      </c>
      <c r="X5300">
        <v>46108</v>
      </c>
      <c r="Y5300" t="s">
        <v>4956</v>
      </c>
      <c r="Z5300">
        <v>241</v>
      </c>
      <c r="AA5300">
        <v>80</v>
      </c>
      <c r="AB5300">
        <v>7</v>
      </c>
      <c r="AC5300" t="s">
        <v>1343</v>
      </c>
      <c r="AF5300" t="s">
        <v>1343</v>
      </c>
      <c r="AI5300" t="s">
        <v>1339</v>
      </c>
      <c r="AJ5300">
        <v>35</v>
      </c>
      <c r="AL5300" t="s">
        <v>1332</v>
      </c>
      <c r="AM5300" t="s">
        <v>1332</v>
      </c>
      <c r="AN5300">
        <v>0.33195020746887999</v>
      </c>
      <c r="AO5300">
        <v>0</v>
      </c>
    </row>
    <row r="5301" spans="1:41" hidden="1" x14ac:dyDescent="0.3">
      <c r="A5301" t="s">
        <v>1332</v>
      </c>
      <c r="B5301" t="s">
        <v>1332</v>
      </c>
      <c r="C5301" t="s">
        <v>1359</v>
      </c>
      <c r="D5301" t="s">
        <v>6408</v>
      </c>
      <c r="E5301">
        <v>2026021</v>
      </c>
      <c r="F5301" t="s">
        <v>6967</v>
      </c>
      <c r="G5301" t="s">
        <v>6968</v>
      </c>
      <c r="I5301" t="s">
        <v>1335</v>
      </c>
      <c r="J5301">
        <v>130</v>
      </c>
      <c r="K5301" t="s">
        <v>4954</v>
      </c>
      <c r="L5301">
        <v>46106</v>
      </c>
      <c r="N5301">
        <v>46152</v>
      </c>
      <c r="P5301" t="s">
        <v>1361</v>
      </c>
      <c r="Q5301" t="s">
        <v>6969</v>
      </c>
      <c r="R5301" t="s">
        <v>1358</v>
      </c>
      <c r="S5301" t="s">
        <v>1332</v>
      </c>
      <c r="U5301" t="s">
        <v>1340</v>
      </c>
      <c r="V5301" t="s">
        <v>1341</v>
      </c>
      <c r="W5301" t="s">
        <v>1358</v>
      </c>
      <c r="AC5301" t="s">
        <v>1343</v>
      </c>
      <c r="AF5301" t="s">
        <v>1343</v>
      </c>
      <c r="AI5301" t="s">
        <v>1358</v>
      </c>
      <c r="AJ5301">
        <v>175</v>
      </c>
      <c r="AL5301">
        <v>0</v>
      </c>
      <c r="AM5301" t="s">
        <v>1332</v>
      </c>
      <c r="AN5301">
        <v>0</v>
      </c>
      <c r="AO5301">
        <v>0</v>
      </c>
    </row>
    <row r="5302" spans="1:41" hidden="1" x14ac:dyDescent="0.3">
      <c r="A5302" t="s">
        <v>1332</v>
      </c>
      <c r="B5302" t="s">
        <v>1332</v>
      </c>
      <c r="C5302" t="s">
        <v>1359</v>
      </c>
      <c r="D5302" t="s">
        <v>4674</v>
      </c>
      <c r="E5302">
        <v>2026014</v>
      </c>
      <c r="F5302" t="s">
        <v>6967</v>
      </c>
      <c r="G5302" t="s">
        <v>6970</v>
      </c>
      <c r="I5302" t="s">
        <v>1335</v>
      </c>
      <c r="J5302">
        <v>0</v>
      </c>
      <c r="K5302" t="s">
        <v>4954</v>
      </c>
      <c r="L5302">
        <v>46104</v>
      </c>
      <c r="N5302">
        <v>46152</v>
      </c>
      <c r="P5302" t="s">
        <v>1361</v>
      </c>
      <c r="Q5302" t="s">
        <v>6969</v>
      </c>
      <c r="R5302" t="s">
        <v>1358</v>
      </c>
      <c r="S5302" t="s">
        <v>1332</v>
      </c>
      <c r="U5302" t="s">
        <v>1340</v>
      </c>
      <c r="V5302" t="s">
        <v>1341</v>
      </c>
      <c r="W5302" t="s">
        <v>1358</v>
      </c>
      <c r="AC5302" t="s">
        <v>1343</v>
      </c>
      <c r="AF5302" t="s">
        <v>1343</v>
      </c>
      <c r="AI5302" t="s">
        <v>1358</v>
      </c>
      <c r="AJ5302">
        <v>45</v>
      </c>
      <c r="AL5302">
        <v>0</v>
      </c>
      <c r="AM5302" t="s">
        <v>1332</v>
      </c>
      <c r="AN5302">
        <v>0</v>
      </c>
      <c r="AO5302">
        <v>0</v>
      </c>
    </row>
    <row r="5303" spans="1:41" hidden="1" x14ac:dyDescent="0.3">
      <c r="C5303" t="s">
        <v>1359</v>
      </c>
      <c r="D5303" t="s">
        <v>4500</v>
      </c>
      <c r="E5303">
        <v>2026062</v>
      </c>
      <c r="F5303" t="s">
        <v>8959</v>
      </c>
      <c r="G5303" t="s">
        <v>4636</v>
      </c>
      <c r="I5303" t="s">
        <v>1335</v>
      </c>
      <c r="J5303">
        <v>130</v>
      </c>
      <c r="K5303" t="s">
        <v>4954</v>
      </c>
      <c r="L5303">
        <v>46128</v>
      </c>
      <c r="N5303">
        <v>46172</v>
      </c>
      <c r="P5303" t="s">
        <v>1337</v>
      </c>
      <c r="Q5303" t="s">
        <v>8960</v>
      </c>
      <c r="U5303" t="s">
        <v>1340</v>
      </c>
      <c r="V5303" t="s">
        <v>1402</v>
      </c>
      <c r="W5303" t="s">
        <v>1355</v>
      </c>
      <c r="AC5303" t="s">
        <v>1343</v>
      </c>
      <c r="AF5303" t="s">
        <v>1343</v>
      </c>
      <c r="AI5303">
        <v>42</v>
      </c>
      <c r="AJ5303">
        <v>185</v>
      </c>
      <c r="AL5303">
        <v>0</v>
      </c>
      <c r="AM5303" t="s">
        <v>1332</v>
      </c>
      <c r="AN5303">
        <v>0</v>
      </c>
      <c r="AO5303">
        <v>0</v>
      </c>
    </row>
    <row r="5304" spans="1:41" hidden="1" x14ac:dyDescent="0.3">
      <c r="C5304" t="s">
        <v>1359</v>
      </c>
      <c r="D5304" t="s">
        <v>8820</v>
      </c>
      <c r="E5304" t="s">
        <v>8821</v>
      </c>
      <c r="F5304" t="s">
        <v>8959</v>
      </c>
      <c r="G5304" t="s">
        <v>4636</v>
      </c>
      <c r="I5304" t="s">
        <v>1335</v>
      </c>
      <c r="J5304">
        <v>0</v>
      </c>
      <c r="K5304" t="s">
        <v>4954</v>
      </c>
      <c r="L5304">
        <v>46128</v>
      </c>
      <c r="N5304">
        <v>46172</v>
      </c>
      <c r="P5304" t="s">
        <v>1337</v>
      </c>
      <c r="Q5304" t="s">
        <v>8960</v>
      </c>
      <c r="U5304" t="s">
        <v>1340</v>
      </c>
      <c r="V5304" t="s">
        <v>1402</v>
      </c>
      <c r="W5304" t="s">
        <v>1355</v>
      </c>
      <c r="AC5304" t="s">
        <v>1343</v>
      </c>
      <c r="AF5304" t="s">
        <v>1343</v>
      </c>
      <c r="AI5304">
        <v>42</v>
      </c>
      <c r="AJ5304">
        <v>0</v>
      </c>
      <c r="AL5304">
        <v>0</v>
      </c>
      <c r="AM5304" t="s">
        <v>1332</v>
      </c>
      <c r="AN5304">
        <v>0</v>
      </c>
      <c r="AO5304">
        <v>0</v>
      </c>
    </row>
    <row r="5305" spans="1:41" hidden="1" x14ac:dyDescent="0.3">
      <c r="A5305" t="e">
        <v>#VALUE!</v>
      </c>
      <c r="B5305" t="e">
        <v>#VALUE!</v>
      </c>
      <c r="C5305" t="s">
        <v>304</v>
      </c>
      <c r="D5305" t="s">
        <v>2387</v>
      </c>
      <c r="E5305" t="s">
        <v>1332</v>
      </c>
      <c r="I5305" t="s">
        <v>1335</v>
      </c>
      <c r="J5305">
        <v>200</v>
      </c>
      <c r="K5305" t="s">
        <v>2395</v>
      </c>
      <c r="L5305">
        <v>45997</v>
      </c>
      <c r="N5305">
        <v>46052</v>
      </c>
      <c r="P5305" t="s">
        <v>1337</v>
      </c>
      <c r="Q5305" t="s">
        <v>2396</v>
      </c>
      <c r="R5305" t="s">
        <v>1358</v>
      </c>
      <c r="S5305" t="s">
        <v>1332</v>
      </c>
      <c r="U5305" t="s">
        <v>1340</v>
      </c>
      <c r="V5305" t="s">
        <v>1341</v>
      </c>
      <c r="W5305" t="s">
        <v>1358</v>
      </c>
      <c r="AC5305" t="s">
        <v>1343</v>
      </c>
      <c r="AF5305" t="s">
        <v>1343</v>
      </c>
      <c r="AI5305" t="s">
        <v>1358</v>
      </c>
      <c r="AJ5305" t="s">
        <v>1332</v>
      </c>
      <c r="AL5305">
        <v>0</v>
      </c>
      <c r="AM5305" t="s">
        <v>1332</v>
      </c>
      <c r="AN5305">
        <v>0</v>
      </c>
      <c r="AO5305">
        <v>0</v>
      </c>
    </row>
    <row r="5306" spans="1:41" hidden="1" x14ac:dyDescent="0.3">
      <c r="A5306" t="e">
        <v>#VALUE!</v>
      </c>
      <c r="B5306" t="e">
        <v>#VALUE!</v>
      </c>
      <c r="C5306" t="s">
        <v>205</v>
      </c>
      <c r="D5306" t="s">
        <v>2232</v>
      </c>
      <c r="E5306">
        <v>2025998</v>
      </c>
      <c r="I5306" t="s">
        <v>1369</v>
      </c>
      <c r="J5306">
        <v>0</v>
      </c>
      <c r="K5306" t="s">
        <v>2256</v>
      </c>
      <c r="L5306">
        <v>45993</v>
      </c>
      <c r="N5306">
        <v>45687</v>
      </c>
      <c r="P5306" t="s">
        <v>1337</v>
      </c>
      <c r="Q5306" t="s">
        <v>2255</v>
      </c>
      <c r="R5306" t="s">
        <v>1352</v>
      </c>
      <c r="S5306" t="s">
        <v>1332</v>
      </c>
      <c r="U5306" t="s">
        <v>1340</v>
      </c>
      <c r="V5306" t="s">
        <v>1341</v>
      </c>
      <c r="W5306" t="s">
        <v>1355</v>
      </c>
      <c r="AC5306" t="s">
        <v>1343</v>
      </c>
      <c r="AF5306" t="s">
        <v>1343</v>
      </c>
      <c r="AI5306" t="s">
        <v>1352</v>
      </c>
      <c r="AJ5306">
        <v>110</v>
      </c>
      <c r="AL5306">
        <v>0</v>
      </c>
      <c r="AM5306" t="s">
        <v>1332</v>
      </c>
      <c r="AN5306">
        <v>0</v>
      </c>
      <c r="AO5306">
        <v>0</v>
      </c>
    </row>
    <row r="5307" spans="1:41" hidden="1" x14ac:dyDescent="0.3">
      <c r="A5307" t="s">
        <v>1332</v>
      </c>
      <c r="B5307" t="s">
        <v>1332</v>
      </c>
      <c r="C5307" t="s">
        <v>205</v>
      </c>
      <c r="D5307" t="s">
        <v>2232</v>
      </c>
      <c r="E5307">
        <v>2025998</v>
      </c>
      <c r="I5307" t="s">
        <v>1369</v>
      </c>
      <c r="J5307">
        <v>0</v>
      </c>
      <c r="K5307" t="s">
        <v>2235</v>
      </c>
      <c r="L5307">
        <v>45992</v>
      </c>
      <c r="N5307">
        <v>46032</v>
      </c>
      <c r="P5307" t="s">
        <v>1337</v>
      </c>
      <c r="Q5307" t="e">
        <v>#NAME?</v>
      </c>
      <c r="R5307" t="s">
        <v>1339</v>
      </c>
      <c r="S5307" t="s">
        <v>1332</v>
      </c>
      <c r="U5307" t="s">
        <v>1340</v>
      </c>
      <c r="V5307" t="s">
        <v>1341</v>
      </c>
      <c r="W5307" t="s">
        <v>1339</v>
      </c>
      <c r="X5307">
        <v>46030</v>
      </c>
      <c r="Y5307" t="s">
        <v>2236</v>
      </c>
      <c r="AC5307" t="s">
        <v>1343</v>
      </c>
      <c r="AF5307" t="s">
        <v>1343</v>
      </c>
      <c r="AI5307" t="s">
        <v>1339</v>
      </c>
      <c r="AJ5307">
        <v>110</v>
      </c>
      <c r="AL5307">
        <v>0</v>
      </c>
      <c r="AM5307">
        <v>0</v>
      </c>
      <c r="AN5307">
        <v>0</v>
      </c>
      <c r="AO5307">
        <v>0</v>
      </c>
    </row>
    <row r="5308" spans="1:41" hidden="1" x14ac:dyDescent="0.3">
      <c r="A5308" t="s">
        <v>1332</v>
      </c>
      <c r="B5308" t="s">
        <v>1332</v>
      </c>
      <c r="C5308" t="s">
        <v>205</v>
      </c>
      <c r="D5308" t="s">
        <v>2232</v>
      </c>
      <c r="E5308">
        <v>2025998</v>
      </c>
      <c r="I5308" t="s">
        <v>1369</v>
      </c>
      <c r="J5308">
        <v>0</v>
      </c>
      <c r="K5308" t="s">
        <v>2275</v>
      </c>
      <c r="L5308">
        <v>45997</v>
      </c>
      <c r="N5308">
        <v>45687</v>
      </c>
      <c r="P5308" t="s">
        <v>1337</v>
      </c>
      <c r="Q5308" t="s">
        <v>2272</v>
      </c>
      <c r="R5308" t="s">
        <v>1339</v>
      </c>
      <c r="S5308" t="s">
        <v>1374</v>
      </c>
      <c r="T5308" t="s">
        <v>2273</v>
      </c>
      <c r="U5308" t="s">
        <v>1354</v>
      </c>
      <c r="V5308" t="s">
        <v>1341</v>
      </c>
      <c r="W5308" t="s">
        <v>1339</v>
      </c>
      <c r="X5308">
        <v>46044</v>
      </c>
      <c r="Y5308" t="s">
        <v>2276</v>
      </c>
      <c r="AC5308" t="s">
        <v>1343</v>
      </c>
      <c r="AF5308" t="s">
        <v>1343</v>
      </c>
      <c r="AI5308" t="s">
        <v>1339</v>
      </c>
      <c r="AJ5308">
        <v>110</v>
      </c>
      <c r="AL5308">
        <v>0</v>
      </c>
      <c r="AM5308">
        <v>0</v>
      </c>
      <c r="AN5308">
        <v>0</v>
      </c>
      <c r="AO5308">
        <v>0</v>
      </c>
    </row>
    <row r="5309" spans="1:41" hidden="1" x14ac:dyDescent="0.3">
      <c r="A5309" t="s">
        <v>1332</v>
      </c>
      <c r="B5309" t="s">
        <v>1332</v>
      </c>
      <c r="C5309" t="s">
        <v>205</v>
      </c>
      <c r="D5309" t="s">
        <v>2387</v>
      </c>
      <c r="E5309" t="s">
        <v>1332</v>
      </c>
      <c r="I5309" t="s">
        <v>1369</v>
      </c>
      <c r="J5309">
        <v>0</v>
      </c>
      <c r="K5309" t="s">
        <v>2275</v>
      </c>
      <c r="L5309">
        <v>45997</v>
      </c>
      <c r="N5309">
        <v>46052</v>
      </c>
      <c r="P5309" t="s">
        <v>1337</v>
      </c>
      <c r="Q5309" t="s">
        <v>2272</v>
      </c>
      <c r="R5309" t="s">
        <v>1352</v>
      </c>
      <c r="S5309" t="s">
        <v>1353</v>
      </c>
      <c r="U5309" t="s">
        <v>1354</v>
      </c>
      <c r="V5309" t="s">
        <v>1341</v>
      </c>
      <c r="W5309" t="s">
        <v>1355</v>
      </c>
      <c r="AC5309" t="s">
        <v>1343</v>
      </c>
      <c r="AF5309" t="s">
        <v>1343</v>
      </c>
      <c r="AI5309" t="s">
        <v>1352</v>
      </c>
      <c r="AJ5309" t="s">
        <v>1332</v>
      </c>
      <c r="AL5309">
        <v>0</v>
      </c>
      <c r="AM5309" t="s">
        <v>1332</v>
      </c>
      <c r="AN5309">
        <v>0</v>
      </c>
      <c r="AO5309">
        <v>0</v>
      </c>
    </row>
    <row r="5310" spans="1:41" hidden="1" x14ac:dyDescent="0.3">
      <c r="A5310" t="s">
        <v>1332</v>
      </c>
      <c r="B5310" t="s">
        <v>1332</v>
      </c>
      <c r="C5310" t="s">
        <v>304</v>
      </c>
      <c r="D5310" t="s">
        <v>1664</v>
      </c>
      <c r="E5310" t="s">
        <v>1332</v>
      </c>
      <c r="I5310" t="s">
        <v>1335</v>
      </c>
      <c r="J5310">
        <v>400</v>
      </c>
      <c r="K5310" t="s">
        <v>1690</v>
      </c>
      <c r="L5310">
        <v>45996</v>
      </c>
      <c r="N5310">
        <v>46052</v>
      </c>
      <c r="P5310" t="s">
        <v>1337</v>
      </c>
      <c r="Q5310" t="s">
        <v>1691</v>
      </c>
      <c r="R5310" t="s">
        <v>1358</v>
      </c>
      <c r="S5310" t="s">
        <v>1332</v>
      </c>
      <c r="U5310" t="s">
        <v>1340</v>
      </c>
      <c r="V5310" t="s">
        <v>1341</v>
      </c>
      <c r="W5310" t="s">
        <v>1358</v>
      </c>
      <c r="AC5310" t="s">
        <v>1343</v>
      </c>
      <c r="AF5310" t="s">
        <v>1343</v>
      </c>
      <c r="AI5310" t="s">
        <v>1358</v>
      </c>
      <c r="AJ5310" t="s">
        <v>1332</v>
      </c>
      <c r="AL5310">
        <v>0</v>
      </c>
      <c r="AM5310" t="s">
        <v>1332</v>
      </c>
      <c r="AN5310">
        <v>0</v>
      </c>
      <c r="AO5310">
        <v>0</v>
      </c>
    </row>
    <row r="5311" spans="1:41" hidden="1" x14ac:dyDescent="0.3">
      <c r="A5311" t="s">
        <v>1332</v>
      </c>
      <c r="B5311" t="s">
        <v>1332</v>
      </c>
      <c r="C5311" t="s">
        <v>39</v>
      </c>
      <c r="D5311" t="s">
        <v>1438</v>
      </c>
      <c r="E5311">
        <v>2025933</v>
      </c>
      <c r="I5311" t="s">
        <v>1335</v>
      </c>
      <c r="J5311">
        <v>100</v>
      </c>
      <c r="K5311" t="s">
        <v>3372</v>
      </c>
      <c r="L5311">
        <v>46051</v>
      </c>
      <c r="N5311">
        <v>46096</v>
      </c>
      <c r="P5311" t="s">
        <v>1337</v>
      </c>
      <c r="Q5311" t="s">
        <v>3373</v>
      </c>
      <c r="R5311" t="s">
        <v>1339</v>
      </c>
      <c r="S5311" t="s">
        <v>1332</v>
      </c>
      <c r="U5311" t="s">
        <v>1340</v>
      </c>
      <c r="V5311" t="s">
        <v>1341</v>
      </c>
      <c r="W5311" t="s">
        <v>1339</v>
      </c>
      <c r="X5311">
        <v>46102</v>
      </c>
      <c r="Y5311" t="s">
        <v>3374</v>
      </c>
      <c r="Z5311">
        <v>39</v>
      </c>
      <c r="AA5311">
        <v>10</v>
      </c>
      <c r="AB5311">
        <v>8</v>
      </c>
      <c r="AC5311" t="s">
        <v>1343</v>
      </c>
      <c r="AF5311" t="s">
        <v>1343</v>
      </c>
      <c r="AI5311" t="s">
        <v>1339</v>
      </c>
      <c r="AJ5311">
        <v>150</v>
      </c>
      <c r="AL5311">
        <v>39</v>
      </c>
      <c r="AM5311">
        <v>39</v>
      </c>
      <c r="AN5311">
        <v>0.256410256410256</v>
      </c>
      <c r="AO5311">
        <v>3.8461538461538498</v>
      </c>
    </row>
    <row r="5312" spans="1:41" hidden="1" x14ac:dyDescent="0.3">
      <c r="A5312" t="s">
        <v>1332</v>
      </c>
      <c r="B5312" t="s">
        <v>1332</v>
      </c>
      <c r="C5312" t="s">
        <v>39</v>
      </c>
      <c r="D5312" t="s">
        <v>1755</v>
      </c>
      <c r="E5312">
        <v>2025329</v>
      </c>
      <c r="I5312" t="s">
        <v>1335</v>
      </c>
      <c r="J5312">
        <v>0</v>
      </c>
      <c r="K5312" t="s">
        <v>3372</v>
      </c>
      <c r="L5312">
        <v>46051</v>
      </c>
      <c r="N5312">
        <v>46096</v>
      </c>
      <c r="P5312" t="s">
        <v>1337</v>
      </c>
      <c r="Q5312" t="s">
        <v>3373</v>
      </c>
      <c r="R5312" t="s">
        <v>1339</v>
      </c>
      <c r="S5312" t="s">
        <v>1332</v>
      </c>
      <c r="U5312" t="s">
        <v>1340</v>
      </c>
      <c r="V5312" t="s">
        <v>1341</v>
      </c>
      <c r="W5312" t="s">
        <v>1339</v>
      </c>
      <c r="X5312">
        <v>46102</v>
      </c>
      <c r="Y5312" t="s">
        <v>3374</v>
      </c>
      <c r="Z5312">
        <v>39</v>
      </c>
      <c r="AA5312">
        <v>10</v>
      </c>
      <c r="AB5312">
        <v>8</v>
      </c>
      <c r="AC5312" t="s">
        <v>1343</v>
      </c>
      <c r="AF5312" t="s">
        <v>1343</v>
      </c>
      <c r="AI5312" t="s">
        <v>1339</v>
      </c>
      <c r="AJ5312">
        <v>52</v>
      </c>
      <c r="AL5312" t="s">
        <v>1332</v>
      </c>
      <c r="AM5312" t="s">
        <v>1332</v>
      </c>
      <c r="AN5312">
        <v>0.256410256410256</v>
      </c>
      <c r="AO5312">
        <v>0</v>
      </c>
    </row>
    <row r="5313" spans="1:41" hidden="1" x14ac:dyDescent="0.3">
      <c r="A5313" t="s">
        <v>1332</v>
      </c>
      <c r="B5313" t="s">
        <v>1379</v>
      </c>
      <c r="C5313" t="s">
        <v>205</v>
      </c>
      <c r="D5313" t="s">
        <v>1438</v>
      </c>
      <c r="E5313">
        <v>2025933</v>
      </c>
      <c r="I5313" t="s">
        <v>1335</v>
      </c>
      <c r="J5313">
        <v>700</v>
      </c>
      <c r="K5313" t="s">
        <v>3609</v>
      </c>
      <c r="L5313">
        <v>46052</v>
      </c>
      <c r="N5313">
        <v>46111</v>
      </c>
      <c r="P5313" t="s">
        <v>1337</v>
      </c>
      <c r="Q5313" t="s">
        <v>3610</v>
      </c>
      <c r="R5313" t="s">
        <v>1339</v>
      </c>
      <c r="S5313" t="s">
        <v>1332</v>
      </c>
      <c r="U5313" t="s">
        <v>1340</v>
      </c>
      <c r="V5313" t="s">
        <v>1341</v>
      </c>
      <c r="W5313" t="s">
        <v>1339</v>
      </c>
      <c r="X5313">
        <v>46114</v>
      </c>
      <c r="Y5313" t="s">
        <v>3611</v>
      </c>
      <c r="AC5313" t="s">
        <v>1343</v>
      </c>
      <c r="AF5313" t="s">
        <v>1343</v>
      </c>
      <c r="AI5313" t="s">
        <v>1339</v>
      </c>
      <c r="AJ5313">
        <v>750</v>
      </c>
      <c r="AL5313">
        <v>0</v>
      </c>
      <c r="AM5313">
        <v>0</v>
      </c>
      <c r="AN5313">
        <v>0</v>
      </c>
      <c r="AO5313">
        <v>0</v>
      </c>
    </row>
    <row r="5314" spans="1:41" hidden="1" x14ac:dyDescent="0.3">
      <c r="A5314" t="s">
        <v>1332</v>
      </c>
      <c r="B5314" t="s">
        <v>1379</v>
      </c>
      <c r="C5314" t="s">
        <v>205</v>
      </c>
      <c r="D5314" t="s">
        <v>1755</v>
      </c>
      <c r="E5314">
        <v>2025329</v>
      </c>
      <c r="I5314" t="s">
        <v>1335</v>
      </c>
      <c r="J5314">
        <v>0</v>
      </c>
      <c r="K5314" t="s">
        <v>3609</v>
      </c>
      <c r="L5314">
        <v>46052</v>
      </c>
      <c r="N5314">
        <v>46111</v>
      </c>
      <c r="P5314" t="s">
        <v>1337</v>
      </c>
      <c r="Q5314" t="s">
        <v>3610</v>
      </c>
      <c r="R5314" t="s">
        <v>1339</v>
      </c>
      <c r="S5314" t="s">
        <v>1332</v>
      </c>
      <c r="U5314" t="s">
        <v>1340</v>
      </c>
      <c r="V5314" t="s">
        <v>1341</v>
      </c>
      <c r="W5314" t="s">
        <v>1339</v>
      </c>
      <c r="X5314">
        <v>46114</v>
      </c>
      <c r="Y5314" t="s">
        <v>3611</v>
      </c>
      <c r="AC5314" t="s">
        <v>1343</v>
      </c>
      <c r="AF5314" t="s">
        <v>1343</v>
      </c>
      <c r="AI5314" t="s">
        <v>1339</v>
      </c>
      <c r="AJ5314">
        <v>52</v>
      </c>
      <c r="AL5314" t="s">
        <v>1332</v>
      </c>
      <c r="AM5314" t="s">
        <v>1332</v>
      </c>
      <c r="AN5314">
        <v>0</v>
      </c>
      <c r="AO5314">
        <v>0</v>
      </c>
    </row>
    <row r="5315" spans="1:41" hidden="1" x14ac:dyDescent="0.3">
      <c r="A5315" t="s">
        <v>1332</v>
      </c>
      <c r="B5315" t="s">
        <v>1379</v>
      </c>
      <c r="C5315" t="s">
        <v>1359</v>
      </c>
      <c r="D5315" t="s">
        <v>1438</v>
      </c>
      <c r="E5315">
        <v>2025933</v>
      </c>
      <c r="I5315" t="s">
        <v>1335</v>
      </c>
      <c r="J5315">
        <v>700</v>
      </c>
      <c r="K5315" t="s">
        <v>3609</v>
      </c>
      <c r="L5315">
        <v>46058</v>
      </c>
      <c r="N5315">
        <v>46096</v>
      </c>
      <c r="P5315" t="s">
        <v>1337</v>
      </c>
      <c r="Q5315" t="s">
        <v>3610</v>
      </c>
      <c r="R5315" t="s">
        <v>1339</v>
      </c>
      <c r="S5315" t="s">
        <v>1332</v>
      </c>
      <c r="U5315" t="s">
        <v>1340</v>
      </c>
      <c r="V5315" t="s">
        <v>1402</v>
      </c>
      <c r="W5315" t="s">
        <v>1339</v>
      </c>
      <c r="X5315">
        <v>46109</v>
      </c>
      <c r="Y5315" t="s">
        <v>4106</v>
      </c>
      <c r="Z5315">
        <v>2298</v>
      </c>
      <c r="AA5315">
        <v>692</v>
      </c>
      <c r="AB5315">
        <v>19</v>
      </c>
      <c r="AC5315" t="s">
        <v>1408</v>
      </c>
      <c r="AF5315" t="s">
        <v>1343</v>
      </c>
      <c r="AI5315" t="s">
        <v>1339</v>
      </c>
      <c r="AJ5315">
        <v>750</v>
      </c>
      <c r="AL5315">
        <v>2298</v>
      </c>
      <c r="AM5315">
        <v>2298</v>
      </c>
      <c r="AN5315">
        <v>0.30113141862489101</v>
      </c>
      <c r="AO5315">
        <v>0.32637075718015701</v>
      </c>
    </row>
    <row r="5316" spans="1:41" hidden="1" x14ac:dyDescent="0.3">
      <c r="A5316" t="s">
        <v>1332</v>
      </c>
      <c r="B5316" t="s">
        <v>1379</v>
      </c>
      <c r="C5316" t="s">
        <v>1359</v>
      </c>
      <c r="D5316" t="s">
        <v>1755</v>
      </c>
      <c r="E5316">
        <v>2025329</v>
      </c>
      <c r="I5316" t="s">
        <v>1335</v>
      </c>
      <c r="J5316">
        <v>0</v>
      </c>
      <c r="K5316" t="s">
        <v>3609</v>
      </c>
      <c r="L5316">
        <v>46058</v>
      </c>
      <c r="N5316">
        <v>46096</v>
      </c>
      <c r="P5316" t="s">
        <v>1337</v>
      </c>
      <c r="Q5316" t="s">
        <v>3610</v>
      </c>
      <c r="R5316" t="s">
        <v>1339</v>
      </c>
      <c r="S5316" t="s">
        <v>1332</v>
      </c>
      <c r="U5316" t="s">
        <v>1340</v>
      </c>
      <c r="V5316" t="s">
        <v>1402</v>
      </c>
      <c r="W5316" t="s">
        <v>1339</v>
      </c>
      <c r="X5316">
        <v>46109</v>
      </c>
      <c r="Y5316" t="s">
        <v>4106</v>
      </c>
      <c r="Z5316">
        <v>2298</v>
      </c>
      <c r="AA5316">
        <v>692</v>
      </c>
      <c r="AB5316">
        <v>19</v>
      </c>
      <c r="AC5316" t="s">
        <v>1408</v>
      </c>
      <c r="AF5316" t="s">
        <v>1343</v>
      </c>
      <c r="AI5316" t="s">
        <v>1339</v>
      </c>
      <c r="AJ5316">
        <v>52</v>
      </c>
      <c r="AL5316" t="s">
        <v>1332</v>
      </c>
      <c r="AM5316" t="s">
        <v>1332</v>
      </c>
      <c r="AN5316">
        <v>0.30113141862489101</v>
      </c>
      <c r="AO5316">
        <v>0</v>
      </c>
    </row>
    <row r="5317" spans="1:41" hidden="1" x14ac:dyDescent="0.3">
      <c r="A5317" t="s">
        <v>1332</v>
      </c>
      <c r="B5317" t="s">
        <v>1332</v>
      </c>
      <c r="C5317" t="s">
        <v>39</v>
      </c>
      <c r="D5317" t="s">
        <v>4033</v>
      </c>
      <c r="E5317">
        <v>2026003</v>
      </c>
      <c r="F5317" t="s">
        <v>8434</v>
      </c>
      <c r="G5317" t="s">
        <v>4636</v>
      </c>
      <c r="I5317" t="s">
        <v>1335</v>
      </c>
      <c r="J5317">
        <v>800</v>
      </c>
      <c r="K5317" t="s">
        <v>3609</v>
      </c>
      <c r="L5317">
        <v>46123</v>
      </c>
      <c r="N5317">
        <v>46157</v>
      </c>
      <c r="P5317" t="s">
        <v>1337</v>
      </c>
      <c r="Q5317" t="s">
        <v>3610</v>
      </c>
      <c r="R5317" t="s">
        <v>1781</v>
      </c>
      <c r="S5317" t="s">
        <v>1332</v>
      </c>
      <c r="U5317" t="s">
        <v>1340</v>
      </c>
      <c r="V5317" t="s">
        <v>1341</v>
      </c>
      <c r="W5317" t="s">
        <v>1355</v>
      </c>
      <c r="AC5317" t="s">
        <v>1343</v>
      </c>
      <c r="AF5317" t="s">
        <v>1343</v>
      </c>
      <c r="AI5317">
        <v>27</v>
      </c>
      <c r="AJ5317">
        <v>845</v>
      </c>
      <c r="AL5317">
        <v>0</v>
      </c>
      <c r="AM5317" t="s">
        <v>1332</v>
      </c>
      <c r="AN5317">
        <v>0</v>
      </c>
      <c r="AO5317">
        <v>0</v>
      </c>
    </row>
    <row r="5318" spans="1:41" hidden="1" x14ac:dyDescent="0.3">
      <c r="A5318" t="s">
        <v>1332</v>
      </c>
      <c r="B5318" t="s">
        <v>1332</v>
      </c>
      <c r="C5318" t="s">
        <v>39</v>
      </c>
      <c r="D5318" t="s">
        <v>4351</v>
      </c>
      <c r="E5318">
        <v>2026001</v>
      </c>
      <c r="F5318" t="s">
        <v>8434</v>
      </c>
      <c r="G5318" t="s">
        <v>4636</v>
      </c>
      <c r="I5318" t="s">
        <v>1335</v>
      </c>
      <c r="J5318">
        <v>800</v>
      </c>
      <c r="K5318" t="s">
        <v>3609</v>
      </c>
      <c r="L5318">
        <v>46123</v>
      </c>
      <c r="N5318">
        <v>46157</v>
      </c>
      <c r="P5318" t="s">
        <v>1337</v>
      </c>
      <c r="Q5318" t="s">
        <v>3610</v>
      </c>
      <c r="R5318" t="s">
        <v>1781</v>
      </c>
      <c r="S5318" t="s">
        <v>1332</v>
      </c>
      <c r="U5318" t="s">
        <v>1340</v>
      </c>
      <c r="V5318" t="s">
        <v>1341</v>
      </c>
      <c r="W5318" t="s">
        <v>1355</v>
      </c>
      <c r="AC5318" t="s">
        <v>1343</v>
      </c>
      <c r="AF5318" t="s">
        <v>1343</v>
      </c>
      <c r="AI5318">
        <v>27</v>
      </c>
      <c r="AJ5318">
        <v>845</v>
      </c>
      <c r="AL5318">
        <v>0</v>
      </c>
      <c r="AM5318" t="s">
        <v>1332</v>
      </c>
      <c r="AN5318">
        <v>0</v>
      </c>
      <c r="AO5318">
        <v>0</v>
      </c>
    </row>
    <row r="5319" spans="1:41" hidden="1" x14ac:dyDescent="0.3">
      <c r="A5319" t="s">
        <v>1332</v>
      </c>
      <c r="B5319" t="s">
        <v>1332</v>
      </c>
      <c r="C5319" t="s">
        <v>39</v>
      </c>
      <c r="D5319" t="s">
        <v>2091</v>
      </c>
      <c r="E5319">
        <v>2025339</v>
      </c>
      <c r="F5319" t="s">
        <v>8434</v>
      </c>
      <c r="G5319" t="s">
        <v>4636</v>
      </c>
      <c r="I5319" t="s">
        <v>1335</v>
      </c>
      <c r="J5319">
        <v>0</v>
      </c>
      <c r="K5319" t="s">
        <v>3609</v>
      </c>
      <c r="L5319">
        <v>46123</v>
      </c>
      <c r="N5319">
        <v>46157</v>
      </c>
      <c r="P5319" t="s">
        <v>1337</v>
      </c>
      <c r="Q5319" t="s">
        <v>3610</v>
      </c>
      <c r="R5319" t="s">
        <v>1781</v>
      </c>
      <c r="S5319" t="s">
        <v>1332</v>
      </c>
      <c r="U5319" t="s">
        <v>1340</v>
      </c>
      <c r="V5319" t="s">
        <v>1341</v>
      </c>
      <c r="W5319" t="s">
        <v>1355</v>
      </c>
      <c r="AC5319" t="s">
        <v>1343</v>
      </c>
      <c r="AF5319" t="s">
        <v>1343</v>
      </c>
      <c r="AI5319">
        <v>27</v>
      </c>
      <c r="AJ5319">
        <v>58</v>
      </c>
      <c r="AL5319">
        <v>0</v>
      </c>
      <c r="AM5319" t="s">
        <v>1332</v>
      </c>
      <c r="AN5319">
        <v>0</v>
      </c>
      <c r="AO5319">
        <v>0</v>
      </c>
    </row>
    <row r="5320" spans="1:41" hidden="1" x14ac:dyDescent="0.3">
      <c r="A5320" t="s">
        <v>1332</v>
      </c>
      <c r="B5320" t="s">
        <v>1332</v>
      </c>
      <c r="C5320" t="s">
        <v>39</v>
      </c>
      <c r="D5320" t="s">
        <v>3883</v>
      </c>
      <c r="E5320">
        <v>2026015</v>
      </c>
      <c r="F5320" t="s">
        <v>4922</v>
      </c>
      <c r="G5320" t="s">
        <v>4923</v>
      </c>
      <c r="I5320" t="s">
        <v>1335</v>
      </c>
      <c r="J5320">
        <v>100</v>
      </c>
      <c r="K5320" t="s">
        <v>4924</v>
      </c>
      <c r="L5320">
        <v>46086</v>
      </c>
      <c r="N5320">
        <v>46122</v>
      </c>
      <c r="P5320" t="s">
        <v>1361</v>
      </c>
      <c r="Q5320" t="s">
        <v>4925</v>
      </c>
      <c r="R5320" t="s">
        <v>1339</v>
      </c>
      <c r="S5320" t="s">
        <v>1332</v>
      </c>
      <c r="U5320" t="s">
        <v>1340</v>
      </c>
      <c r="V5320" t="s">
        <v>1402</v>
      </c>
      <c r="W5320" t="s">
        <v>1339</v>
      </c>
      <c r="X5320">
        <v>46123</v>
      </c>
      <c r="Y5320" t="s">
        <v>4926</v>
      </c>
      <c r="AC5320" t="s">
        <v>1343</v>
      </c>
      <c r="AF5320" t="s">
        <v>1343</v>
      </c>
      <c r="AI5320" t="s">
        <v>1339</v>
      </c>
      <c r="AJ5320">
        <v>165</v>
      </c>
      <c r="AL5320">
        <v>0</v>
      </c>
      <c r="AM5320">
        <v>0</v>
      </c>
      <c r="AN5320">
        <v>0</v>
      </c>
      <c r="AO5320">
        <v>0</v>
      </c>
    </row>
    <row r="5321" spans="1:41" hidden="1" x14ac:dyDescent="0.3">
      <c r="A5321" t="s">
        <v>1332</v>
      </c>
      <c r="B5321" t="s">
        <v>1332</v>
      </c>
      <c r="C5321" t="s">
        <v>1359</v>
      </c>
      <c r="D5321" t="s">
        <v>6423</v>
      </c>
      <c r="E5321" t="s">
        <v>6424</v>
      </c>
      <c r="F5321" t="s">
        <v>8002</v>
      </c>
      <c r="I5321" t="s">
        <v>1335</v>
      </c>
      <c r="J5321">
        <v>250</v>
      </c>
      <c r="K5321" t="s">
        <v>481</v>
      </c>
      <c r="L5321">
        <v>46115</v>
      </c>
      <c r="N5321">
        <v>46157</v>
      </c>
      <c r="P5321" t="s">
        <v>1337</v>
      </c>
      <c r="Q5321" t="s">
        <v>8003</v>
      </c>
      <c r="R5321" t="s">
        <v>1781</v>
      </c>
      <c r="S5321" t="s">
        <v>1332</v>
      </c>
      <c r="U5321" t="s">
        <v>1340</v>
      </c>
      <c r="V5321" t="s">
        <v>1341</v>
      </c>
      <c r="W5321" t="s">
        <v>1355</v>
      </c>
      <c r="AC5321" t="s">
        <v>1343</v>
      </c>
      <c r="AF5321" t="s">
        <v>1343</v>
      </c>
      <c r="AI5321">
        <v>27</v>
      </c>
      <c r="AJ5321">
        <v>280</v>
      </c>
      <c r="AL5321">
        <v>0</v>
      </c>
      <c r="AM5321" t="s">
        <v>1332</v>
      </c>
      <c r="AN5321">
        <v>0</v>
      </c>
      <c r="AO5321">
        <v>0</v>
      </c>
    </row>
    <row r="5322" spans="1:41" hidden="1" x14ac:dyDescent="0.3">
      <c r="A5322" t="s">
        <v>1332</v>
      </c>
      <c r="B5322" t="s">
        <v>1332</v>
      </c>
      <c r="C5322" t="s">
        <v>1359</v>
      </c>
      <c r="D5322" t="s">
        <v>7163</v>
      </c>
      <c r="E5322" t="s">
        <v>7164</v>
      </c>
      <c r="F5322" t="s">
        <v>8002</v>
      </c>
      <c r="I5322" t="s">
        <v>1335</v>
      </c>
      <c r="J5322">
        <v>0</v>
      </c>
      <c r="K5322" t="s">
        <v>481</v>
      </c>
      <c r="L5322">
        <v>46115</v>
      </c>
      <c r="N5322">
        <v>46157</v>
      </c>
      <c r="P5322" t="s">
        <v>1337</v>
      </c>
      <c r="Q5322" t="s">
        <v>8003</v>
      </c>
      <c r="R5322" t="s">
        <v>1781</v>
      </c>
      <c r="S5322" t="s">
        <v>1332</v>
      </c>
      <c r="U5322" t="s">
        <v>1340</v>
      </c>
      <c r="V5322" t="s">
        <v>1341</v>
      </c>
      <c r="W5322" t="s">
        <v>1355</v>
      </c>
      <c r="AC5322" t="s">
        <v>1343</v>
      </c>
      <c r="AF5322" t="s">
        <v>1343</v>
      </c>
      <c r="AI5322">
        <v>27</v>
      </c>
      <c r="AJ5322">
        <v>0</v>
      </c>
      <c r="AL5322">
        <v>0</v>
      </c>
      <c r="AM5322" t="s">
        <v>1332</v>
      </c>
      <c r="AN5322">
        <v>0</v>
      </c>
      <c r="AO5322">
        <v>0</v>
      </c>
    </row>
    <row r="5323" spans="1:41" hidden="1" x14ac:dyDescent="0.3">
      <c r="A5323" t="s">
        <v>1332</v>
      </c>
      <c r="B5323" t="s">
        <v>1332</v>
      </c>
      <c r="C5323" t="s">
        <v>1359</v>
      </c>
      <c r="D5323" t="s">
        <v>7165</v>
      </c>
      <c r="E5323" t="s">
        <v>7166</v>
      </c>
      <c r="F5323" t="s">
        <v>8002</v>
      </c>
      <c r="I5323" t="s">
        <v>1335</v>
      </c>
      <c r="J5323">
        <v>0</v>
      </c>
      <c r="K5323" t="s">
        <v>481</v>
      </c>
      <c r="L5323">
        <v>46115</v>
      </c>
      <c r="N5323">
        <v>46157</v>
      </c>
      <c r="P5323" t="s">
        <v>1337</v>
      </c>
      <c r="Q5323" t="s">
        <v>8003</v>
      </c>
      <c r="R5323" t="s">
        <v>1781</v>
      </c>
      <c r="S5323" t="s">
        <v>1332</v>
      </c>
      <c r="U5323" t="s">
        <v>1340</v>
      </c>
      <c r="V5323" t="s">
        <v>1341</v>
      </c>
      <c r="W5323" t="s">
        <v>1355</v>
      </c>
      <c r="AC5323" t="s">
        <v>1343</v>
      </c>
      <c r="AF5323" t="s">
        <v>1343</v>
      </c>
      <c r="AI5323">
        <v>27</v>
      </c>
      <c r="AJ5323">
        <v>0</v>
      </c>
      <c r="AL5323">
        <v>0</v>
      </c>
      <c r="AM5323" t="s">
        <v>1332</v>
      </c>
      <c r="AN5323">
        <v>0</v>
      </c>
      <c r="AO5323">
        <v>0</v>
      </c>
    </row>
    <row r="5324" spans="1:41" hidden="1" x14ac:dyDescent="0.3">
      <c r="A5324" t="s">
        <v>1332</v>
      </c>
      <c r="B5324" t="s">
        <v>1332</v>
      </c>
      <c r="C5324" t="s">
        <v>1359</v>
      </c>
      <c r="D5324" t="s">
        <v>7158</v>
      </c>
      <c r="E5324" t="s">
        <v>7159</v>
      </c>
      <c r="F5324" t="s">
        <v>8002</v>
      </c>
      <c r="I5324" t="s">
        <v>1335</v>
      </c>
      <c r="J5324">
        <v>0</v>
      </c>
      <c r="K5324" t="s">
        <v>481</v>
      </c>
      <c r="L5324">
        <v>46115</v>
      </c>
      <c r="N5324">
        <v>46157</v>
      </c>
      <c r="P5324" t="s">
        <v>1337</v>
      </c>
      <c r="Q5324" t="s">
        <v>8003</v>
      </c>
      <c r="R5324" t="s">
        <v>1781</v>
      </c>
      <c r="S5324" t="s">
        <v>1332</v>
      </c>
      <c r="U5324" t="s">
        <v>1340</v>
      </c>
      <c r="V5324" t="s">
        <v>1341</v>
      </c>
      <c r="W5324" t="s">
        <v>1355</v>
      </c>
      <c r="AC5324" t="s">
        <v>1343</v>
      </c>
      <c r="AF5324" t="s">
        <v>1343</v>
      </c>
      <c r="AI5324">
        <v>27</v>
      </c>
      <c r="AJ5324">
        <v>35</v>
      </c>
      <c r="AL5324">
        <v>0</v>
      </c>
      <c r="AM5324" t="s">
        <v>1332</v>
      </c>
      <c r="AN5324">
        <v>0</v>
      </c>
      <c r="AO5324">
        <v>0</v>
      </c>
    </row>
    <row r="5325" spans="1:41" hidden="1" x14ac:dyDescent="0.3">
      <c r="A5325" t="s">
        <v>1332</v>
      </c>
      <c r="B5325" t="s">
        <v>1332</v>
      </c>
      <c r="C5325" t="s">
        <v>1359</v>
      </c>
      <c r="D5325" t="s">
        <v>2519</v>
      </c>
      <c r="E5325">
        <v>2025317</v>
      </c>
      <c r="F5325" t="s">
        <v>8002</v>
      </c>
      <c r="I5325" t="s">
        <v>1335</v>
      </c>
      <c r="J5325">
        <v>250</v>
      </c>
      <c r="K5325" t="s">
        <v>481</v>
      </c>
      <c r="L5325">
        <v>46115</v>
      </c>
      <c r="N5325">
        <v>46157</v>
      </c>
      <c r="P5325" t="s">
        <v>1337</v>
      </c>
      <c r="Q5325" t="s">
        <v>8003</v>
      </c>
      <c r="R5325" t="s">
        <v>1339</v>
      </c>
      <c r="S5325" t="s">
        <v>1332</v>
      </c>
      <c r="U5325" t="s">
        <v>1340</v>
      </c>
      <c r="V5325" t="s">
        <v>1341</v>
      </c>
      <c r="W5325" t="s">
        <v>1339</v>
      </c>
      <c r="X5325">
        <v>46127</v>
      </c>
      <c r="Y5325" t="s">
        <v>8004</v>
      </c>
      <c r="AC5325" t="s">
        <v>1343</v>
      </c>
      <c r="AF5325" t="s">
        <v>1343</v>
      </c>
      <c r="AI5325" t="s">
        <v>1339</v>
      </c>
      <c r="AJ5325">
        <v>300</v>
      </c>
      <c r="AL5325">
        <v>0</v>
      </c>
      <c r="AM5325">
        <v>0</v>
      </c>
      <c r="AN5325">
        <v>0</v>
      </c>
      <c r="AO5325">
        <v>0</v>
      </c>
    </row>
    <row r="5326" spans="1:41" hidden="1" x14ac:dyDescent="0.3">
      <c r="A5326" t="s">
        <v>1332</v>
      </c>
      <c r="B5326" t="s">
        <v>1332</v>
      </c>
      <c r="C5326" t="s">
        <v>1359</v>
      </c>
      <c r="D5326" t="s">
        <v>1755</v>
      </c>
      <c r="E5326">
        <v>2025329</v>
      </c>
      <c r="F5326" t="s">
        <v>8002</v>
      </c>
      <c r="I5326" t="s">
        <v>1335</v>
      </c>
      <c r="J5326">
        <v>0</v>
      </c>
      <c r="K5326" t="s">
        <v>481</v>
      </c>
      <c r="L5326">
        <v>46115</v>
      </c>
      <c r="N5326">
        <v>46157</v>
      </c>
      <c r="P5326" t="s">
        <v>1337</v>
      </c>
      <c r="Q5326" t="s">
        <v>8003</v>
      </c>
      <c r="R5326" t="s">
        <v>1339</v>
      </c>
      <c r="S5326" t="s">
        <v>1332</v>
      </c>
      <c r="U5326" t="s">
        <v>1340</v>
      </c>
      <c r="V5326" t="s">
        <v>1341</v>
      </c>
      <c r="W5326" t="s">
        <v>1339</v>
      </c>
      <c r="X5326">
        <v>46127</v>
      </c>
      <c r="Y5326" t="s">
        <v>8004</v>
      </c>
      <c r="AC5326" t="s">
        <v>1343</v>
      </c>
      <c r="AF5326" t="s">
        <v>1343</v>
      </c>
      <c r="AI5326" t="s">
        <v>1339</v>
      </c>
      <c r="AJ5326">
        <v>52</v>
      </c>
      <c r="AL5326" t="s">
        <v>1332</v>
      </c>
      <c r="AM5326" t="s">
        <v>1332</v>
      </c>
      <c r="AN5326">
        <v>0</v>
      </c>
      <c r="AO5326">
        <v>0</v>
      </c>
    </row>
    <row r="5327" spans="1:41" hidden="1" x14ac:dyDescent="0.3">
      <c r="C5327" t="s">
        <v>304</v>
      </c>
      <c r="D5327" t="s">
        <v>8923</v>
      </c>
      <c r="E5327" t="s">
        <v>1332</v>
      </c>
      <c r="F5327" t="s">
        <v>8924</v>
      </c>
      <c r="G5327" t="s">
        <v>8634</v>
      </c>
      <c r="I5327" t="s">
        <v>1335</v>
      </c>
      <c r="J5327">
        <v>260</v>
      </c>
      <c r="K5327" t="s">
        <v>481</v>
      </c>
      <c r="L5327">
        <v>46128</v>
      </c>
      <c r="N5327">
        <v>46172</v>
      </c>
      <c r="P5327" t="s">
        <v>1420</v>
      </c>
      <c r="Q5327" t="s">
        <v>8003</v>
      </c>
      <c r="R5327" t="s">
        <v>1781</v>
      </c>
      <c r="U5327" t="s">
        <v>1340</v>
      </c>
      <c r="V5327" t="s">
        <v>1402</v>
      </c>
      <c r="W5327" t="s">
        <v>1355</v>
      </c>
      <c r="AC5327" t="s">
        <v>1343</v>
      </c>
      <c r="AF5327" t="s">
        <v>1343</v>
      </c>
      <c r="AI5327">
        <v>42</v>
      </c>
      <c r="AJ5327" t="s">
        <v>1332</v>
      </c>
      <c r="AL5327">
        <v>0</v>
      </c>
      <c r="AM5327" t="s">
        <v>1332</v>
      </c>
      <c r="AN5327">
        <v>0</v>
      </c>
      <c r="AO5327">
        <v>0</v>
      </c>
    </row>
    <row r="5328" spans="1:41" hidden="1" x14ac:dyDescent="0.3">
      <c r="C5328" t="s">
        <v>304</v>
      </c>
      <c r="D5328" t="s">
        <v>8925</v>
      </c>
      <c r="E5328" t="s">
        <v>1332</v>
      </c>
      <c r="F5328" t="s">
        <v>8924</v>
      </c>
      <c r="G5328" t="s">
        <v>8634</v>
      </c>
      <c r="I5328" t="s">
        <v>1335</v>
      </c>
      <c r="J5328">
        <v>0</v>
      </c>
      <c r="K5328" t="s">
        <v>481</v>
      </c>
      <c r="L5328">
        <v>46128</v>
      </c>
      <c r="N5328">
        <v>46172</v>
      </c>
      <c r="P5328" t="s">
        <v>1420</v>
      </c>
      <c r="Q5328" t="s">
        <v>8003</v>
      </c>
      <c r="R5328" t="s">
        <v>1781</v>
      </c>
      <c r="U5328" t="s">
        <v>1340</v>
      </c>
      <c r="V5328" t="s">
        <v>1402</v>
      </c>
      <c r="W5328" t="s">
        <v>1355</v>
      </c>
      <c r="AC5328" t="s">
        <v>1343</v>
      </c>
      <c r="AF5328" t="s">
        <v>1343</v>
      </c>
      <c r="AI5328">
        <v>42</v>
      </c>
      <c r="AJ5328" t="s">
        <v>1332</v>
      </c>
      <c r="AL5328">
        <v>0</v>
      </c>
      <c r="AM5328" t="s">
        <v>1332</v>
      </c>
      <c r="AN5328">
        <v>0</v>
      </c>
      <c r="AO5328">
        <v>0</v>
      </c>
    </row>
    <row r="5329" spans="1:41" hidden="1" x14ac:dyDescent="0.3">
      <c r="C5329" t="s">
        <v>304</v>
      </c>
      <c r="D5329" t="s">
        <v>8926</v>
      </c>
      <c r="E5329" t="s">
        <v>1332</v>
      </c>
      <c r="F5329" t="s">
        <v>8924</v>
      </c>
      <c r="G5329" t="s">
        <v>8634</v>
      </c>
      <c r="I5329" t="s">
        <v>1335</v>
      </c>
      <c r="J5329">
        <v>0</v>
      </c>
      <c r="K5329" t="s">
        <v>481</v>
      </c>
      <c r="L5329">
        <v>46128</v>
      </c>
      <c r="N5329">
        <v>46172</v>
      </c>
      <c r="P5329" t="s">
        <v>1420</v>
      </c>
      <c r="Q5329" t="s">
        <v>8003</v>
      </c>
      <c r="R5329" t="s">
        <v>1781</v>
      </c>
      <c r="U5329" t="s">
        <v>1340</v>
      </c>
      <c r="V5329" t="s">
        <v>1402</v>
      </c>
      <c r="W5329" t="s">
        <v>1355</v>
      </c>
      <c r="AC5329" t="s">
        <v>1343</v>
      </c>
      <c r="AF5329" t="s">
        <v>1343</v>
      </c>
      <c r="AI5329">
        <v>42</v>
      </c>
      <c r="AJ5329" t="s">
        <v>1332</v>
      </c>
      <c r="AL5329">
        <v>0</v>
      </c>
      <c r="AM5329" t="s">
        <v>1332</v>
      </c>
      <c r="AN5329">
        <v>0</v>
      </c>
      <c r="AO5329">
        <v>0</v>
      </c>
    </row>
    <row r="5330" spans="1:41" x14ac:dyDescent="0.3">
      <c r="A5330" t="s">
        <v>1332</v>
      </c>
      <c r="B5330" t="s">
        <v>1379</v>
      </c>
      <c r="C5330" t="s">
        <v>1380</v>
      </c>
      <c r="D5330" t="s">
        <v>2405</v>
      </c>
      <c r="E5330" t="s">
        <v>1332</v>
      </c>
      <c r="I5330" t="s">
        <v>1335</v>
      </c>
      <c r="J5330">
        <v>201</v>
      </c>
      <c r="K5330" t="s">
        <v>2403</v>
      </c>
      <c r="L5330" s="42">
        <v>46003</v>
      </c>
      <c r="N5330">
        <v>46068</v>
      </c>
      <c r="P5330" t="s">
        <v>1337</v>
      </c>
      <c r="Q5330" t="s">
        <v>2406</v>
      </c>
      <c r="R5330" t="s">
        <v>1358</v>
      </c>
      <c r="S5330" t="s">
        <v>1332</v>
      </c>
      <c r="U5330" t="s">
        <v>1340</v>
      </c>
      <c r="V5330" t="s">
        <v>1402</v>
      </c>
      <c r="W5330" t="s">
        <v>1358</v>
      </c>
      <c r="AC5330" t="s">
        <v>1343</v>
      </c>
      <c r="AF5330" t="s">
        <v>1343</v>
      </c>
      <c r="AI5330" t="s">
        <v>1358</v>
      </c>
      <c r="AJ5330" t="s">
        <v>1332</v>
      </c>
      <c r="AL5330">
        <v>0</v>
      </c>
      <c r="AM5330" t="s">
        <v>1332</v>
      </c>
      <c r="AN5330">
        <v>0</v>
      </c>
      <c r="AO5330">
        <v>0</v>
      </c>
    </row>
    <row r="5331" spans="1:41" hidden="1" x14ac:dyDescent="0.3">
      <c r="A5331" t="s">
        <v>1332</v>
      </c>
      <c r="B5331" t="s">
        <v>1332</v>
      </c>
      <c r="C5331" t="s">
        <v>1371</v>
      </c>
      <c r="D5331" t="s">
        <v>1890</v>
      </c>
      <c r="E5331" t="s">
        <v>1332</v>
      </c>
      <c r="I5331" t="s">
        <v>1335</v>
      </c>
      <c r="J5331">
        <v>350</v>
      </c>
      <c r="K5331" t="s">
        <v>2523</v>
      </c>
      <c r="L5331">
        <v>46015</v>
      </c>
      <c r="N5331">
        <v>46053</v>
      </c>
      <c r="P5331" t="s">
        <v>1337</v>
      </c>
      <c r="Q5331" t="s">
        <v>2524</v>
      </c>
      <c r="R5331" t="s">
        <v>1339</v>
      </c>
      <c r="S5331" t="s">
        <v>1332</v>
      </c>
      <c r="U5331" t="s">
        <v>1340</v>
      </c>
      <c r="V5331" t="s">
        <v>1341</v>
      </c>
      <c r="W5331" t="s">
        <v>1339</v>
      </c>
      <c r="X5331">
        <v>46060</v>
      </c>
      <c r="Y5331" t="s">
        <v>2525</v>
      </c>
      <c r="AC5331" t="s">
        <v>1343</v>
      </c>
      <c r="AF5331" t="s">
        <v>1343</v>
      </c>
      <c r="AI5331" t="s">
        <v>1339</v>
      </c>
      <c r="AJ5331" t="s">
        <v>1332</v>
      </c>
      <c r="AL5331">
        <v>0</v>
      </c>
      <c r="AM5331">
        <v>0</v>
      </c>
      <c r="AN5331">
        <v>0</v>
      </c>
      <c r="AO5331">
        <v>0</v>
      </c>
    </row>
    <row r="5332" spans="1:41" hidden="1" x14ac:dyDescent="0.3">
      <c r="A5332" t="s">
        <v>1332</v>
      </c>
      <c r="B5332" t="s">
        <v>1332</v>
      </c>
      <c r="C5332" t="s">
        <v>1371</v>
      </c>
      <c r="D5332" t="s">
        <v>2309</v>
      </c>
      <c r="E5332" t="s">
        <v>2310</v>
      </c>
      <c r="I5332" t="s">
        <v>1335</v>
      </c>
      <c r="J5332">
        <v>350</v>
      </c>
      <c r="K5332" t="s">
        <v>2523</v>
      </c>
      <c r="L5332">
        <v>46015</v>
      </c>
      <c r="N5332">
        <v>46053</v>
      </c>
      <c r="P5332" t="s">
        <v>1337</v>
      </c>
      <c r="Q5332" t="s">
        <v>2524</v>
      </c>
      <c r="R5332" t="s">
        <v>1339</v>
      </c>
      <c r="S5332" t="s">
        <v>1332</v>
      </c>
      <c r="U5332" t="s">
        <v>1340</v>
      </c>
      <c r="V5332" t="s">
        <v>1341</v>
      </c>
      <c r="W5332" t="s">
        <v>1339</v>
      </c>
      <c r="X5332">
        <v>46094</v>
      </c>
      <c r="Y5332" t="s">
        <v>2526</v>
      </c>
      <c r="AC5332" t="s">
        <v>1343</v>
      </c>
      <c r="AF5332" t="s">
        <v>1343</v>
      </c>
      <c r="AI5332" t="s">
        <v>1339</v>
      </c>
      <c r="AJ5332">
        <v>350</v>
      </c>
      <c r="AL5332">
        <v>0</v>
      </c>
      <c r="AM5332">
        <v>0</v>
      </c>
      <c r="AN5332">
        <v>0</v>
      </c>
      <c r="AO5332">
        <v>0</v>
      </c>
    </row>
    <row r="5333" spans="1:41" hidden="1" x14ac:dyDescent="0.3">
      <c r="A5333" t="s">
        <v>1332</v>
      </c>
      <c r="B5333" t="s">
        <v>1332</v>
      </c>
      <c r="C5333" t="s">
        <v>39</v>
      </c>
      <c r="D5333" t="s">
        <v>2519</v>
      </c>
      <c r="E5333">
        <v>2025317</v>
      </c>
      <c r="F5333" t="s">
        <v>7042</v>
      </c>
      <c r="G5333" t="s">
        <v>7043</v>
      </c>
      <c r="I5333" t="s">
        <v>1335</v>
      </c>
      <c r="J5333">
        <v>0</v>
      </c>
      <c r="K5333" t="s">
        <v>7044</v>
      </c>
      <c r="L5333">
        <v>46107</v>
      </c>
      <c r="N5333">
        <v>46152</v>
      </c>
      <c r="P5333" t="s">
        <v>1361</v>
      </c>
      <c r="Q5333" t="s">
        <v>7045</v>
      </c>
      <c r="R5333" t="s">
        <v>1781</v>
      </c>
      <c r="S5333" t="s">
        <v>1332</v>
      </c>
      <c r="U5333" t="s">
        <v>1537</v>
      </c>
      <c r="V5333" t="s">
        <v>1341</v>
      </c>
      <c r="W5333" t="s">
        <v>1355</v>
      </c>
      <c r="AC5333" t="s">
        <v>1343</v>
      </c>
      <c r="AF5333" t="s">
        <v>1343</v>
      </c>
      <c r="AI5333">
        <v>22</v>
      </c>
      <c r="AJ5333">
        <v>50</v>
      </c>
      <c r="AL5333">
        <v>0</v>
      </c>
      <c r="AM5333" t="s">
        <v>1332</v>
      </c>
      <c r="AN5333">
        <v>0</v>
      </c>
      <c r="AO5333">
        <v>0</v>
      </c>
    </row>
    <row r="5334" spans="1:41" hidden="1" x14ac:dyDescent="0.3">
      <c r="A5334" t="s">
        <v>1332</v>
      </c>
      <c r="B5334" t="s">
        <v>1332</v>
      </c>
      <c r="C5334" t="s">
        <v>39</v>
      </c>
      <c r="D5334" t="s">
        <v>1755</v>
      </c>
      <c r="E5334">
        <v>2025329</v>
      </c>
      <c r="F5334" t="s">
        <v>7042</v>
      </c>
      <c r="I5334" t="s">
        <v>1335</v>
      </c>
      <c r="J5334">
        <v>0</v>
      </c>
      <c r="K5334" t="s">
        <v>7044</v>
      </c>
      <c r="L5334">
        <v>46107</v>
      </c>
      <c r="N5334">
        <v>46152</v>
      </c>
      <c r="P5334" t="s">
        <v>1361</v>
      </c>
      <c r="Q5334" t="s">
        <v>7045</v>
      </c>
      <c r="R5334" t="s">
        <v>1781</v>
      </c>
      <c r="S5334" t="s">
        <v>1332</v>
      </c>
      <c r="U5334" t="s">
        <v>1537</v>
      </c>
      <c r="V5334" t="s">
        <v>1341</v>
      </c>
      <c r="W5334" t="s">
        <v>1355</v>
      </c>
      <c r="AC5334" t="s">
        <v>1343</v>
      </c>
      <c r="AF5334" t="s">
        <v>1343</v>
      </c>
      <c r="AI5334">
        <v>22</v>
      </c>
      <c r="AJ5334">
        <v>52</v>
      </c>
      <c r="AL5334">
        <v>0</v>
      </c>
      <c r="AM5334" t="s">
        <v>1332</v>
      </c>
      <c r="AN5334">
        <v>0</v>
      </c>
      <c r="AO5334">
        <v>0</v>
      </c>
    </row>
    <row r="5335" spans="1:41" hidden="1" x14ac:dyDescent="0.3">
      <c r="A5335" t="s">
        <v>1332</v>
      </c>
      <c r="B5335" t="s">
        <v>1332</v>
      </c>
      <c r="C5335" t="s">
        <v>1371</v>
      </c>
      <c r="D5335" t="s">
        <v>1871</v>
      </c>
      <c r="E5335">
        <v>2025307</v>
      </c>
      <c r="I5335" t="s">
        <v>1335</v>
      </c>
      <c r="J5335">
        <v>300</v>
      </c>
      <c r="K5335" t="s">
        <v>1874</v>
      </c>
      <c r="L5335">
        <v>46013</v>
      </c>
      <c r="N5335">
        <v>46053</v>
      </c>
      <c r="P5335" t="s">
        <v>1337</v>
      </c>
      <c r="Q5335" t="s">
        <v>1875</v>
      </c>
      <c r="R5335" t="s">
        <v>1339</v>
      </c>
      <c r="S5335" t="s">
        <v>1332</v>
      </c>
      <c r="U5335" t="s">
        <v>1340</v>
      </c>
      <c r="V5335" t="s">
        <v>1341</v>
      </c>
      <c r="W5335" t="s">
        <v>1339</v>
      </c>
      <c r="X5335">
        <v>46059</v>
      </c>
      <c r="Y5335" t="s">
        <v>1876</v>
      </c>
      <c r="AC5335" t="s">
        <v>1343</v>
      </c>
      <c r="AF5335" t="s">
        <v>1343</v>
      </c>
      <c r="AI5335" t="s">
        <v>1339</v>
      </c>
      <c r="AJ5335" t="s">
        <v>1332</v>
      </c>
      <c r="AL5335">
        <v>0</v>
      </c>
      <c r="AM5335">
        <v>0</v>
      </c>
      <c r="AN5335">
        <v>0</v>
      </c>
      <c r="AO5335">
        <v>0</v>
      </c>
    </row>
    <row r="5336" spans="1:41" hidden="1" x14ac:dyDescent="0.3">
      <c r="A5336" t="s">
        <v>1332</v>
      </c>
      <c r="B5336" t="s">
        <v>1332</v>
      </c>
      <c r="C5336" t="s">
        <v>304</v>
      </c>
      <c r="D5336" t="s">
        <v>6592</v>
      </c>
      <c r="E5336" t="s">
        <v>6593</v>
      </c>
      <c r="F5336" t="s">
        <v>6790</v>
      </c>
      <c r="G5336" t="s">
        <v>4636</v>
      </c>
      <c r="I5336" t="s">
        <v>1335</v>
      </c>
      <c r="J5336">
        <v>400</v>
      </c>
      <c r="K5336" t="s">
        <v>1874</v>
      </c>
      <c r="L5336">
        <v>46104</v>
      </c>
      <c r="N5336">
        <v>46152</v>
      </c>
      <c r="P5336" t="s">
        <v>1337</v>
      </c>
      <c r="Q5336" t="s">
        <v>1875</v>
      </c>
      <c r="R5336" t="s">
        <v>1781</v>
      </c>
      <c r="S5336" t="s">
        <v>1332</v>
      </c>
      <c r="U5336" t="s">
        <v>1340</v>
      </c>
      <c r="V5336" t="s">
        <v>1341</v>
      </c>
      <c r="W5336" t="s">
        <v>1355</v>
      </c>
      <c r="AC5336" t="s">
        <v>1343</v>
      </c>
      <c r="AF5336" t="s">
        <v>1343</v>
      </c>
      <c r="AI5336">
        <v>22</v>
      </c>
      <c r="AJ5336">
        <v>400</v>
      </c>
      <c r="AL5336">
        <v>0</v>
      </c>
      <c r="AM5336" t="s">
        <v>1332</v>
      </c>
      <c r="AN5336">
        <v>0</v>
      </c>
      <c r="AO5336">
        <v>0</v>
      </c>
    </row>
    <row r="5337" spans="1:41" hidden="1" x14ac:dyDescent="0.3">
      <c r="A5337" t="s">
        <v>1332</v>
      </c>
      <c r="B5337" t="s">
        <v>1332</v>
      </c>
      <c r="C5337" t="s">
        <v>304</v>
      </c>
      <c r="D5337" t="s">
        <v>6595</v>
      </c>
      <c r="E5337" t="s">
        <v>6596</v>
      </c>
      <c r="F5337" t="s">
        <v>6791</v>
      </c>
      <c r="G5337" t="s">
        <v>4636</v>
      </c>
      <c r="I5337" t="s">
        <v>1335</v>
      </c>
      <c r="J5337">
        <v>0</v>
      </c>
      <c r="K5337" t="s">
        <v>1874</v>
      </c>
      <c r="L5337">
        <v>46104</v>
      </c>
      <c r="N5337">
        <v>46152</v>
      </c>
      <c r="P5337" t="s">
        <v>1337</v>
      </c>
      <c r="Q5337" t="s">
        <v>1875</v>
      </c>
      <c r="R5337" t="s">
        <v>1781</v>
      </c>
      <c r="S5337" t="s">
        <v>1332</v>
      </c>
      <c r="U5337" t="s">
        <v>1340</v>
      </c>
      <c r="V5337" t="s">
        <v>1341</v>
      </c>
      <c r="W5337" t="s">
        <v>1355</v>
      </c>
      <c r="AC5337" t="s">
        <v>1343</v>
      </c>
      <c r="AF5337" t="s">
        <v>1343</v>
      </c>
      <c r="AI5337">
        <v>22</v>
      </c>
      <c r="AJ5337">
        <v>0</v>
      </c>
      <c r="AL5337">
        <v>0</v>
      </c>
      <c r="AM5337" t="s">
        <v>1332</v>
      </c>
      <c r="AN5337">
        <v>0</v>
      </c>
      <c r="AO5337">
        <v>0</v>
      </c>
    </row>
    <row r="5338" spans="1:41" hidden="1" x14ac:dyDescent="0.3">
      <c r="A5338" t="s">
        <v>1332</v>
      </c>
      <c r="B5338" t="s">
        <v>1332</v>
      </c>
      <c r="C5338" t="s">
        <v>205</v>
      </c>
      <c r="D5338" t="s">
        <v>2962</v>
      </c>
      <c r="E5338">
        <v>2025945</v>
      </c>
      <c r="F5338" t="s">
        <v>7418</v>
      </c>
      <c r="G5338" t="s">
        <v>4636</v>
      </c>
      <c r="I5338" t="s">
        <v>1335</v>
      </c>
      <c r="J5338">
        <v>400</v>
      </c>
      <c r="K5338" t="s">
        <v>1874</v>
      </c>
      <c r="L5338">
        <v>46109</v>
      </c>
      <c r="N5338">
        <v>46157</v>
      </c>
      <c r="P5338" t="s">
        <v>1337</v>
      </c>
      <c r="Q5338" t="s">
        <v>1875</v>
      </c>
      <c r="R5338" t="s">
        <v>1781</v>
      </c>
      <c r="S5338" t="s">
        <v>1332</v>
      </c>
      <c r="U5338" t="s">
        <v>1340</v>
      </c>
      <c r="V5338" t="s">
        <v>1341</v>
      </c>
      <c r="W5338" t="s">
        <v>1355</v>
      </c>
      <c r="AC5338" t="s">
        <v>1343</v>
      </c>
      <c r="AF5338" t="s">
        <v>1343</v>
      </c>
      <c r="AI5338">
        <v>27</v>
      </c>
      <c r="AJ5338">
        <v>460</v>
      </c>
      <c r="AL5338">
        <v>0</v>
      </c>
      <c r="AM5338" t="s">
        <v>1332</v>
      </c>
      <c r="AN5338">
        <v>0</v>
      </c>
      <c r="AO5338">
        <v>0</v>
      </c>
    </row>
    <row r="5339" spans="1:41" hidden="1" x14ac:dyDescent="0.3">
      <c r="A5339" t="s">
        <v>1332</v>
      </c>
      <c r="B5339" t="s">
        <v>1332</v>
      </c>
      <c r="C5339" t="s">
        <v>205</v>
      </c>
      <c r="D5339" t="s">
        <v>1438</v>
      </c>
      <c r="E5339">
        <v>2025933</v>
      </c>
      <c r="I5339" t="s">
        <v>1335</v>
      </c>
      <c r="J5339">
        <v>120</v>
      </c>
      <c r="K5339" t="s">
        <v>2760</v>
      </c>
      <c r="L5339">
        <v>46018</v>
      </c>
      <c r="N5339">
        <v>46068</v>
      </c>
      <c r="P5339" t="s">
        <v>1337</v>
      </c>
      <c r="Q5339" t="s">
        <v>2761</v>
      </c>
      <c r="R5339" t="s">
        <v>1339</v>
      </c>
      <c r="S5339" t="s">
        <v>1332</v>
      </c>
      <c r="U5339" t="s">
        <v>1340</v>
      </c>
      <c r="V5339" t="s">
        <v>1341</v>
      </c>
      <c r="W5339" t="s">
        <v>1339</v>
      </c>
      <c r="X5339">
        <v>46059</v>
      </c>
      <c r="Y5339" t="s">
        <v>2762</v>
      </c>
      <c r="AC5339" t="s">
        <v>1343</v>
      </c>
      <c r="AF5339" t="s">
        <v>1343</v>
      </c>
      <c r="AI5339" t="s">
        <v>1339</v>
      </c>
      <c r="AJ5339">
        <v>170</v>
      </c>
      <c r="AL5339">
        <v>0</v>
      </c>
      <c r="AM5339">
        <v>0</v>
      </c>
      <c r="AN5339">
        <v>0</v>
      </c>
      <c r="AO5339">
        <v>0</v>
      </c>
    </row>
    <row r="5340" spans="1:41" hidden="1" x14ac:dyDescent="0.3">
      <c r="A5340" t="s">
        <v>1332</v>
      </c>
      <c r="B5340" t="s">
        <v>1332</v>
      </c>
      <c r="C5340" t="s">
        <v>205</v>
      </c>
      <c r="D5340" t="s">
        <v>1755</v>
      </c>
      <c r="E5340">
        <v>2025329</v>
      </c>
      <c r="I5340" t="s">
        <v>1335</v>
      </c>
      <c r="J5340">
        <v>0</v>
      </c>
      <c r="K5340" t="s">
        <v>2760</v>
      </c>
      <c r="L5340">
        <v>46018</v>
      </c>
      <c r="N5340">
        <v>46068</v>
      </c>
      <c r="P5340" t="s">
        <v>1337</v>
      </c>
      <c r="Q5340" t="s">
        <v>2761</v>
      </c>
      <c r="R5340" t="s">
        <v>1339</v>
      </c>
      <c r="S5340" t="s">
        <v>1332</v>
      </c>
      <c r="U5340" t="s">
        <v>1340</v>
      </c>
      <c r="V5340" t="s">
        <v>1341</v>
      </c>
      <c r="W5340" t="s">
        <v>1339</v>
      </c>
      <c r="X5340">
        <v>46059</v>
      </c>
      <c r="Y5340" t="s">
        <v>2762</v>
      </c>
      <c r="AC5340" t="s">
        <v>1343</v>
      </c>
      <c r="AF5340" t="s">
        <v>1343</v>
      </c>
      <c r="AI5340" t="s">
        <v>1339</v>
      </c>
      <c r="AJ5340">
        <v>52</v>
      </c>
      <c r="AL5340" t="s">
        <v>1332</v>
      </c>
      <c r="AM5340" t="s">
        <v>1332</v>
      </c>
      <c r="AN5340">
        <v>0</v>
      </c>
      <c r="AO5340">
        <v>0</v>
      </c>
    </row>
    <row r="5341" spans="1:41" hidden="1" x14ac:dyDescent="0.3">
      <c r="A5341" t="s">
        <v>1332</v>
      </c>
      <c r="B5341" t="s">
        <v>1332</v>
      </c>
      <c r="C5341" t="s">
        <v>205</v>
      </c>
      <c r="D5341" t="s">
        <v>2316</v>
      </c>
      <c r="E5341" t="s">
        <v>1332</v>
      </c>
      <c r="I5341" t="s">
        <v>1335</v>
      </c>
      <c r="J5341">
        <v>80</v>
      </c>
      <c r="K5341" t="s">
        <v>2760</v>
      </c>
      <c r="L5341">
        <v>46018</v>
      </c>
      <c r="N5341">
        <v>46068</v>
      </c>
      <c r="P5341" t="s">
        <v>1337</v>
      </c>
      <c r="Q5341" t="s">
        <v>2761</v>
      </c>
      <c r="R5341" t="s">
        <v>1339</v>
      </c>
      <c r="S5341" t="s">
        <v>1332</v>
      </c>
      <c r="U5341" t="s">
        <v>1340</v>
      </c>
      <c r="V5341" t="s">
        <v>1341</v>
      </c>
      <c r="W5341" t="s">
        <v>1339</v>
      </c>
      <c r="X5341">
        <v>46039</v>
      </c>
      <c r="Y5341" t="s">
        <v>2763</v>
      </c>
      <c r="AC5341" t="s">
        <v>1343</v>
      </c>
      <c r="AF5341" t="s">
        <v>1343</v>
      </c>
      <c r="AI5341" t="s">
        <v>1339</v>
      </c>
      <c r="AJ5341" t="s">
        <v>1332</v>
      </c>
      <c r="AL5341">
        <v>0</v>
      </c>
      <c r="AM5341">
        <v>0</v>
      </c>
      <c r="AN5341">
        <v>0</v>
      </c>
      <c r="AO5341">
        <v>0</v>
      </c>
    </row>
    <row r="5342" spans="1:41" hidden="1" x14ac:dyDescent="0.3">
      <c r="A5342" t="s">
        <v>1332</v>
      </c>
      <c r="B5342" t="s">
        <v>1332</v>
      </c>
      <c r="C5342" t="s">
        <v>64</v>
      </c>
      <c r="D5342" t="s">
        <v>4520</v>
      </c>
      <c r="E5342">
        <v>2026012</v>
      </c>
      <c r="F5342" t="s">
        <v>5970</v>
      </c>
      <c r="G5342" t="s">
        <v>5971</v>
      </c>
      <c r="I5342" t="s">
        <v>1335</v>
      </c>
      <c r="J5342">
        <v>500</v>
      </c>
      <c r="K5342" t="s">
        <v>5972</v>
      </c>
      <c r="L5342">
        <v>46093</v>
      </c>
      <c r="N5342">
        <v>46132</v>
      </c>
      <c r="P5342" t="s">
        <v>1337</v>
      </c>
      <c r="Q5342" t="s">
        <v>5973</v>
      </c>
      <c r="R5342" t="s">
        <v>3490</v>
      </c>
      <c r="S5342" t="s">
        <v>1332</v>
      </c>
      <c r="U5342" t="s">
        <v>1340</v>
      </c>
      <c r="V5342" t="s">
        <v>1341</v>
      </c>
      <c r="W5342" t="s">
        <v>1355</v>
      </c>
      <c r="AC5342" t="s">
        <v>1343</v>
      </c>
      <c r="AF5342" t="s">
        <v>1343</v>
      </c>
      <c r="AI5342">
        <v>2</v>
      </c>
      <c r="AJ5342">
        <v>565</v>
      </c>
      <c r="AL5342">
        <v>0</v>
      </c>
      <c r="AM5342" t="s">
        <v>1332</v>
      </c>
      <c r="AN5342">
        <v>0</v>
      </c>
      <c r="AO5342">
        <v>0</v>
      </c>
    </row>
    <row r="5343" spans="1:41" hidden="1" x14ac:dyDescent="0.3">
      <c r="A5343" t="s">
        <v>1332</v>
      </c>
      <c r="B5343" t="s">
        <v>1332</v>
      </c>
      <c r="C5343" t="s">
        <v>39</v>
      </c>
      <c r="D5343" t="s">
        <v>2519</v>
      </c>
      <c r="E5343">
        <v>2025317</v>
      </c>
      <c r="F5343" t="s">
        <v>7467</v>
      </c>
      <c r="G5343" t="s">
        <v>7468</v>
      </c>
      <c r="I5343" t="s">
        <v>1335</v>
      </c>
      <c r="J5343">
        <v>450</v>
      </c>
      <c r="K5343" t="s">
        <v>5972</v>
      </c>
      <c r="L5343">
        <v>46111</v>
      </c>
      <c r="N5343">
        <v>46157</v>
      </c>
      <c r="P5343" t="s">
        <v>1337</v>
      </c>
      <c r="Q5343" t="s">
        <v>5973</v>
      </c>
      <c r="R5343" t="s">
        <v>1781</v>
      </c>
      <c r="S5343" t="s">
        <v>1332</v>
      </c>
      <c r="U5343" t="s">
        <v>1340</v>
      </c>
      <c r="V5343" t="s">
        <v>1341</v>
      </c>
      <c r="W5343" t="s">
        <v>1355</v>
      </c>
      <c r="AC5343" t="s">
        <v>1343</v>
      </c>
      <c r="AF5343" t="s">
        <v>1343</v>
      </c>
      <c r="AI5343">
        <v>27</v>
      </c>
      <c r="AJ5343">
        <v>500</v>
      </c>
      <c r="AL5343">
        <v>0</v>
      </c>
      <c r="AM5343" t="s">
        <v>1332</v>
      </c>
      <c r="AN5343">
        <v>0</v>
      </c>
      <c r="AO5343">
        <v>0</v>
      </c>
    </row>
    <row r="5344" spans="1:41" hidden="1" x14ac:dyDescent="0.3">
      <c r="A5344" t="s">
        <v>1332</v>
      </c>
      <c r="B5344" t="s">
        <v>1332</v>
      </c>
      <c r="C5344" t="s">
        <v>39</v>
      </c>
      <c r="D5344" t="s">
        <v>1755</v>
      </c>
      <c r="E5344">
        <v>2025329</v>
      </c>
      <c r="F5344" t="s">
        <v>7467</v>
      </c>
      <c r="I5344" t="s">
        <v>1335</v>
      </c>
      <c r="J5344">
        <v>0</v>
      </c>
      <c r="K5344" t="s">
        <v>5972</v>
      </c>
      <c r="L5344">
        <v>46111</v>
      </c>
      <c r="N5344">
        <v>46157</v>
      </c>
      <c r="P5344" t="s">
        <v>1337</v>
      </c>
      <c r="Q5344" t="s">
        <v>5973</v>
      </c>
      <c r="R5344" t="s">
        <v>1781</v>
      </c>
      <c r="S5344" t="s">
        <v>1332</v>
      </c>
      <c r="U5344" t="s">
        <v>1340</v>
      </c>
      <c r="V5344" t="s">
        <v>1341</v>
      </c>
      <c r="W5344" t="s">
        <v>1355</v>
      </c>
      <c r="AC5344" t="s">
        <v>1343</v>
      </c>
      <c r="AF5344" t="s">
        <v>1343</v>
      </c>
      <c r="AI5344">
        <v>27</v>
      </c>
      <c r="AJ5344">
        <v>52</v>
      </c>
      <c r="AL5344">
        <v>0</v>
      </c>
      <c r="AM5344" t="s">
        <v>1332</v>
      </c>
      <c r="AN5344">
        <v>0</v>
      </c>
      <c r="AO5344">
        <v>0</v>
      </c>
    </row>
    <row r="5345" spans="1:41" hidden="1" x14ac:dyDescent="0.3">
      <c r="A5345" t="s">
        <v>1332</v>
      </c>
      <c r="B5345" t="s">
        <v>1332</v>
      </c>
      <c r="C5345" t="s">
        <v>304</v>
      </c>
      <c r="D5345" t="s">
        <v>1438</v>
      </c>
      <c r="E5345">
        <v>2025933</v>
      </c>
      <c r="F5345" t="s">
        <v>5419</v>
      </c>
      <c r="G5345" t="s">
        <v>5420</v>
      </c>
      <c r="I5345" t="s">
        <v>1335</v>
      </c>
      <c r="J5345">
        <v>300</v>
      </c>
      <c r="K5345" t="s">
        <v>5421</v>
      </c>
      <c r="L5345">
        <v>46090</v>
      </c>
      <c r="N5345">
        <v>46122</v>
      </c>
      <c r="P5345" t="s">
        <v>1337</v>
      </c>
      <c r="Q5345" t="s">
        <v>5422</v>
      </c>
      <c r="R5345" t="s">
        <v>1339</v>
      </c>
      <c r="S5345" t="s">
        <v>1332</v>
      </c>
      <c r="U5345" t="s">
        <v>1340</v>
      </c>
      <c r="V5345" t="s">
        <v>1402</v>
      </c>
      <c r="W5345" t="s">
        <v>1339</v>
      </c>
      <c r="X5345">
        <v>46104</v>
      </c>
      <c r="Y5345" t="s">
        <v>5423</v>
      </c>
      <c r="Z5345">
        <v>257</v>
      </c>
      <c r="AA5345">
        <v>72</v>
      </c>
      <c r="AB5345">
        <v>3</v>
      </c>
      <c r="AC5345" t="s">
        <v>1343</v>
      </c>
      <c r="AF5345" t="s">
        <v>1343</v>
      </c>
      <c r="AI5345" t="s">
        <v>1339</v>
      </c>
      <c r="AJ5345">
        <v>350</v>
      </c>
      <c r="AL5345">
        <v>257</v>
      </c>
      <c r="AM5345">
        <v>257</v>
      </c>
      <c r="AN5345">
        <v>0.28015564202334597</v>
      </c>
      <c r="AO5345">
        <v>1.3618677042801599</v>
      </c>
    </row>
    <row r="5346" spans="1:41" hidden="1" x14ac:dyDescent="0.3">
      <c r="A5346" t="s">
        <v>1332</v>
      </c>
      <c r="B5346" t="s">
        <v>1332</v>
      </c>
      <c r="C5346" t="s">
        <v>304</v>
      </c>
      <c r="D5346" t="s">
        <v>1755</v>
      </c>
      <c r="E5346">
        <v>2025329</v>
      </c>
      <c r="F5346" t="s">
        <v>5419</v>
      </c>
      <c r="I5346" t="s">
        <v>1335</v>
      </c>
      <c r="J5346">
        <v>0</v>
      </c>
      <c r="K5346" t="s">
        <v>5421</v>
      </c>
      <c r="L5346">
        <v>46090</v>
      </c>
      <c r="N5346">
        <v>46122</v>
      </c>
      <c r="P5346" t="s">
        <v>1337</v>
      </c>
      <c r="Q5346" t="s">
        <v>5422</v>
      </c>
      <c r="R5346" t="s">
        <v>1339</v>
      </c>
      <c r="S5346" t="s">
        <v>1332</v>
      </c>
      <c r="U5346" t="s">
        <v>1340</v>
      </c>
      <c r="V5346" t="s">
        <v>1402</v>
      </c>
      <c r="W5346" t="s">
        <v>1339</v>
      </c>
      <c r="X5346">
        <v>46104</v>
      </c>
      <c r="Y5346" t="s">
        <v>5423</v>
      </c>
      <c r="Z5346">
        <v>257</v>
      </c>
      <c r="AA5346">
        <v>72</v>
      </c>
      <c r="AB5346">
        <v>3</v>
      </c>
      <c r="AC5346" t="s">
        <v>1343</v>
      </c>
      <c r="AF5346" t="s">
        <v>1343</v>
      </c>
      <c r="AI5346" t="s">
        <v>1339</v>
      </c>
      <c r="AJ5346">
        <v>52</v>
      </c>
      <c r="AL5346" t="s">
        <v>1332</v>
      </c>
      <c r="AM5346" t="s">
        <v>1332</v>
      </c>
      <c r="AN5346">
        <v>0.28015564202334597</v>
      </c>
      <c r="AO5346">
        <v>0</v>
      </c>
    </row>
    <row r="5347" spans="1:41" hidden="1" x14ac:dyDescent="0.3">
      <c r="A5347" t="s">
        <v>1384</v>
      </c>
      <c r="B5347" t="s">
        <v>1379</v>
      </c>
      <c r="C5347" t="s">
        <v>39</v>
      </c>
      <c r="D5347" t="s">
        <v>1438</v>
      </c>
      <c r="E5347">
        <v>2025933</v>
      </c>
      <c r="I5347" t="s">
        <v>1335</v>
      </c>
      <c r="J5347">
        <v>300</v>
      </c>
      <c r="K5347" t="s">
        <v>2559</v>
      </c>
      <c r="L5347">
        <v>46016</v>
      </c>
      <c r="N5347">
        <v>46052</v>
      </c>
      <c r="P5347" t="s">
        <v>1337</v>
      </c>
      <c r="Q5347" t="s">
        <v>2560</v>
      </c>
      <c r="R5347" t="s">
        <v>1358</v>
      </c>
      <c r="S5347" t="s">
        <v>1332</v>
      </c>
      <c r="U5347" t="s">
        <v>1340</v>
      </c>
      <c r="V5347" t="s">
        <v>1341</v>
      </c>
      <c r="W5347" t="s">
        <v>1358</v>
      </c>
      <c r="AC5347" t="s">
        <v>1343</v>
      </c>
      <c r="AF5347" t="s">
        <v>1343</v>
      </c>
      <c r="AI5347" t="s">
        <v>1358</v>
      </c>
      <c r="AJ5347">
        <v>350</v>
      </c>
      <c r="AL5347">
        <v>0</v>
      </c>
      <c r="AM5347" t="s">
        <v>1332</v>
      </c>
      <c r="AN5347">
        <v>0</v>
      </c>
      <c r="AO5347">
        <v>0</v>
      </c>
    </row>
    <row r="5348" spans="1:41" hidden="1" x14ac:dyDescent="0.3">
      <c r="A5348" t="s">
        <v>1332</v>
      </c>
      <c r="B5348" t="s">
        <v>1379</v>
      </c>
      <c r="C5348" t="s">
        <v>39</v>
      </c>
      <c r="D5348" t="s">
        <v>1755</v>
      </c>
      <c r="E5348">
        <v>2025329</v>
      </c>
      <c r="I5348" t="s">
        <v>1335</v>
      </c>
      <c r="J5348">
        <v>0</v>
      </c>
      <c r="K5348" t="s">
        <v>2559</v>
      </c>
      <c r="L5348">
        <v>46016</v>
      </c>
      <c r="N5348">
        <v>46052</v>
      </c>
      <c r="P5348" t="s">
        <v>1337</v>
      </c>
      <c r="Q5348" t="s">
        <v>2560</v>
      </c>
      <c r="R5348" t="s">
        <v>1358</v>
      </c>
      <c r="S5348" t="s">
        <v>1332</v>
      </c>
      <c r="U5348" t="s">
        <v>1340</v>
      </c>
      <c r="V5348" t="s">
        <v>1341</v>
      </c>
      <c r="W5348" t="s">
        <v>1358</v>
      </c>
      <c r="AC5348" t="s">
        <v>1343</v>
      </c>
      <c r="AF5348" t="s">
        <v>1343</v>
      </c>
      <c r="AI5348" t="s">
        <v>1358</v>
      </c>
      <c r="AJ5348">
        <v>52</v>
      </c>
      <c r="AL5348">
        <v>0</v>
      </c>
      <c r="AM5348" t="s">
        <v>1332</v>
      </c>
      <c r="AN5348">
        <v>0</v>
      </c>
      <c r="AO5348">
        <v>0</v>
      </c>
    </row>
    <row r="5349" spans="1:41" hidden="1" x14ac:dyDescent="0.3">
      <c r="A5349" t="s">
        <v>1332</v>
      </c>
      <c r="B5349" t="s">
        <v>1379</v>
      </c>
      <c r="C5349" t="s">
        <v>1359</v>
      </c>
      <c r="D5349" t="s">
        <v>1438</v>
      </c>
      <c r="E5349">
        <v>2025933</v>
      </c>
      <c r="I5349" t="s">
        <v>1335</v>
      </c>
      <c r="J5349">
        <v>300</v>
      </c>
      <c r="K5349" t="s">
        <v>2559</v>
      </c>
      <c r="L5349">
        <v>46035</v>
      </c>
      <c r="N5349">
        <v>46081</v>
      </c>
      <c r="P5349" t="s">
        <v>1337</v>
      </c>
      <c r="Q5349" t="s">
        <v>2560</v>
      </c>
      <c r="R5349" t="s">
        <v>1358</v>
      </c>
      <c r="S5349" t="s">
        <v>1332</v>
      </c>
      <c r="U5349" t="s">
        <v>1340</v>
      </c>
      <c r="V5349" t="s">
        <v>1341</v>
      </c>
      <c r="W5349" t="s">
        <v>1358</v>
      </c>
      <c r="AC5349" t="s">
        <v>1343</v>
      </c>
      <c r="AF5349" t="s">
        <v>1343</v>
      </c>
      <c r="AI5349" t="s">
        <v>1358</v>
      </c>
      <c r="AJ5349">
        <v>350</v>
      </c>
      <c r="AL5349">
        <v>0</v>
      </c>
      <c r="AM5349" t="s">
        <v>1332</v>
      </c>
      <c r="AN5349">
        <v>0</v>
      </c>
      <c r="AO5349">
        <v>0</v>
      </c>
    </row>
    <row r="5350" spans="1:41" hidden="1" x14ac:dyDescent="0.3">
      <c r="A5350" t="s">
        <v>1332</v>
      </c>
      <c r="B5350" t="s">
        <v>1379</v>
      </c>
      <c r="C5350" t="s">
        <v>1359</v>
      </c>
      <c r="D5350" t="s">
        <v>1755</v>
      </c>
      <c r="E5350">
        <v>2025329</v>
      </c>
      <c r="I5350" t="s">
        <v>1335</v>
      </c>
      <c r="J5350">
        <v>0</v>
      </c>
      <c r="K5350" t="s">
        <v>2559</v>
      </c>
      <c r="L5350">
        <v>46035</v>
      </c>
      <c r="N5350">
        <v>46081</v>
      </c>
      <c r="P5350" t="s">
        <v>1337</v>
      </c>
      <c r="Q5350" t="s">
        <v>2560</v>
      </c>
      <c r="R5350" t="s">
        <v>1358</v>
      </c>
      <c r="S5350" t="s">
        <v>1332</v>
      </c>
      <c r="U5350" t="s">
        <v>1340</v>
      </c>
      <c r="V5350" t="s">
        <v>1341</v>
      </c>
      <c r="W5350" t="s">
        <v>1358</v>
      </c>
      <c r="AC5350" t="s">
        <v>1343</v>
      </c>
      <c r="AF5350" t="s">
        <v>1343</v>
      </c>
      <c r="AI5350" t="s">
        <v>1358</v>
      </c>
      <c r="AJ5350">
        <v>52</v>
      </c>
      <c r="AL5350">
        <v>0</v>
      </c>
      <c r="AM5350" t="s">
        <v>1332</v>
      </c>
      <c r="AN5350">
        <v>0</v>
      </c>
      <c r="AO5350">
        <v>0</v>
      </c>
    </row>
    <row r="5351" spans="1:41" hidden="1" x14ac:dyDescent="0.3">
      <c r="A5351" t="s">
        <v>1332</v>
      </c>
      <c r="B5351" t="s">
        <v>1332</v>
      </c>
      <c r="C5351" t="s">
        <v>304</v>
      </c>
      <c r="D5351" t="s">
        <v>2962</v>
      </c>
      <c r="E5351">
        <v>2025945</v>
      </c>
      <c r="I5351" t="s">
        <v>1335</v>
      </c>
      <c r="J5351">
        <v>300</v>
      </c>
      <c r="K5351" t="s">
        <v>2559</v>
      </c>
      <c r="L5351">
        <v>46052</v>
      </c>
      <c r="N5351">
        <v>46111</v>
      </c>
      <c r="P5351" t="s">
        <v>1337</v>
      </c>
      <c r="Q5351" t="s">
        <v>2560</v>
      </c>
      <c r="R5351" t="s">
        <v>1339</v>
      </c>
      <c r="S5351" t="s">
        <v>1332</v>
      </c>
      <c r="U5351" t="s">
        <v>1340</v>
      </c>
      <c r="V5351" t="s">
        <v>1341</v>
      </c>
      <c r="W5351" t="s">
        <v>1339</v>
      </c>
      <c r="X5351">
        <v>46103</v>
      </c>
      <c r="Y5351" t="s">
        <v>3587</v>
      </c>
      <c r="Z5351">
        <v>242</v>
      </c>
      <c r="AA5351">
        <v>25</v>
      </c>
      <c r="AB5351">
        <v>5</v>
      </c>
      <c r="AC5351" t="s">
        <v>1343</v>
      </c>
      <c r="AF5351" t="s">
        <v>1343</v>
      </c>
      <c r="AI5351" t="s">
        <v>1339</v>
      </c>
      <c r="AJ5351">
        <v>360</v>
      </c>
      <c r="AL5351">
        <v>242</v>
      </c>
      <c r="AM5351">
        <v>242</v>
      </c>
      <c r="AN5351">
        <v>0.103305785123967</v>
      </c>
      <c r="AO5351">
        <v>1.4876033057851199</v>
      </c>
    </row>
    <row r="5352" spans="1:41" hidden="1" x14ac:dyDescent="0.3">
      <c r="A5352" t="s">
        <v>1332</v>
      </c>
      <c r="B5352" t="s">
        <v>1332</v>
      </c>
      <c r="C5352" t="s">
        <v>304</v>
      </c>
      <c r="D5352" t="s">
        <v>3530</v>
      </c>
      <c r="E5352">
        <v>2025318</v>
      </c>
      <c r="I5352" t="s">
        <v>1335</v>
      </c>
      <c r="J5352">
        <v>300</v>
      </c>
      <c r="K5352" t="s">
        <v>2559</v>
      </c>
      <c r="L5352">
        <v>46052</v>
      </c>
      <c r="N5352">
        <v>46111</v>
      </c>
      <c r="P5352" t="s">
        <v>1337</v>
      </c>
      <c r="Q5352" t="s">
        <v>2560</v>
      </c>
      <c r="R5352" t="s">
        <v>1339</v>
      </c>
      <c r="S5352" t="s">
        <v>1332</v>
      </c>
      <c r="U5352" t="s">
        <v>1340</v>
      </c>
      <c r="V5352" t="s">
        <v>1341</v>
      </c>
      <c r="W5352" t="s">
        <v>1339</v>
      </c>
      <c r="X5352">
        <v>46106</v>
      </c>
      <c r="Y5352" t="s">
        <v>3588</v>
      </c>
      <c r="Z5352">
        <v>316</v>
      </c>
      <c r="AA5352">
        <v>48</v>
      </c>
      <c r="AB5352">
        <v>5</v>
      </c>
      <c r="AC5352" t="s">
        <v>1343</v>
      </c>
      <c r="AF5352" t="s">
        <v>1343</v>
      </c>
      <c r="AI5352" t="s">
        <v>1339</v>
      </c>
      <c r="AJ5352">
        <v>390</v>
      </c>
      <c r="AL5352">
        <v>316</v>
      </c>
      <c r="AM5352">
        <v>316</v>
      </c>
      <c r="AN5352">
        <v>0.151898734177215</v>
      </c>
      <c r="AO5352">
        <v>1.23417721518987</v>
      </c>
    </row>
    <row r="5353" spans="1:41" hidden="1" x14ac:dyDescent="0.3">
      <c r="A5353" t="s">
        <v>1332</v>
      </c>
      <c r="B5353" t="s">
        <v>1332</v>
      </c>
      <c r="C5353" t="s">
        <v>205</v>
      </c>
      <c r="D5353" t="s">
        <v>3368</v>
      </c>
      <c r="E5353">
        <v>2025505</v>
      </c>
      <c r="I5353" t="s">
        <v>1335</v>
      </c>
      <c r="J5353">
        <v>300</v>
      </c>
      <c r="K5353" t="s">
        <v>2559</v>
      </c>
      <c r="L5353">
        <v>46055</v>
      </c>
      <c r="N5353">
        <v>46111</v>
      </c>
      <c r="P5353" t="s">
        <v>1337</v>
      </c>
      <c r="Q5353" t="s">
        <v>2560</v>
      </c>
      <c r="R5353" t="s">
        <v>1339</v>
      </c>
      <c r="S5353" t="s">
        <v>1332</v>
      </c>
      <c r="U5353" t="s">
        <v>1340</v>
      </c>
      <c r="V5353" t="s">
        <v>1341</v>
      </c>
      <c r="W5353" t="s">
        <v>1339</v>
      </c>
      <c r="X5353">
        <v>46105</v>
      </c>
      <c r="Y5353" t="s">
        <v>3703</v>
      </c>
      <c r="AC5353" t="s">
        <v>1343</v>
      </c>
      <c r="AF5353" t="s">
        <v>1343</v>
      </c>
      <c r="AI5353" t="s">
        <v>1339</v>
      </c>
      <c r="AJ5353">
        <v>355</v>
      </c>
      <c r="AL5353">
        <v>0</v>
      </c>
      <c r="AM5353">
        <v>0</v>
      </c>
      <c r="AN5353">
        <v>0</v>
      </c>
      <c r="AO5353">
        <v>0</v>
      </c>
    </row>
    <row r="5354" spans="1:41" hidden="1" x14ac:dyDescent="0.3">
      <c r="A5354" t="s">
        <v>1332</v>
      </c>
      <c r="B5354" t="s">
        <v>1332</v>
      </c>
      <c r="C5354" t="s">
        <v>205</v>
      </c>
      <c r="D5354" t="s">
        <v>2091</v>
      </c>
      <c r="E5354">
        <v>2025339</v>
      </c>
      <c r="I5354" t="s">
        <v>1335</v>
      </c>
      <c r="J5354">
        <v>0</v>
      </c>
      <c r="K5354" t="s">
        <v>2559</v>
      </c>
      <c r="L5354">
        <v>46055</v>
      </c>
      <c r="N5354">
        <v>46111</v>
      </c>
      <c r="P5354" t="s">
        <v>1337</v>
      </c>
      <c r="Q5354" t="s">
        <v>2560</v>
      </c>
      <c r="R5354" t="s">
        <v>1339</v>
      </c>
      <c r="S5354" t="s">
        <v>1332</v>
      </c>
      <c r="U5354" t="s">
        <v>1340</v>
      </c>
      <c r="V5354" t="s">
        <v>1341</v>
      </c>
      <c r="W5354" t="s">
        <v>1339</v>
      </c>
      <c r="X5354">
        <v>46105</v>
      </c>
      <c r="Y5354" t="s">
        <v>3703</v>
      </c>
      <c r="AC5354" t="s">
        <v>1343</v>
      </c>
      <c r="AF5354" t="s">
        <v>1343</v>
      </c>
      <c r="AI5354" t="s">
        <v>1339</v>
      </c>
      <c r="AJ5354">
        <v>58</v>
      </c>
      <c r="AL5354" t="s">
        <v>1332</v>
      </c>
      <c r="AM5354" t="s">
        <v>1332</v>
      </c>
      <c r="AN5354">
        <v>0</v>
      </c>
      <c r="AO5354">
        <v>0</v>
      </c>
    </row>
    <row r="5355" spans="1:41" hidden="1" x14ac:dyDescent="0.3">
      <c r="A5355" t="s">
        <v>1332</v>
      </c>
      <c r="B5355" t="s">
        <v>1332</v>
      </c>
      <c r="C5355" t="s">
        <v>205</v>
      </c>
      <c r="D5355" t="s">
        <v>2519</v>
      </c>
      <c r="E5355">
        <v>2025317</v>
      </c>
      <c r="I5355" t="s">
        <v>1335</v>
      </c>
      <c r="J5355">
        <v>300</v>
      </c>
      <c r="K5355" t="s">
        <v>2559</v>
      </c>
      <c r="L5355">
        <v>46055</v>
      </c>
      <c r="N5355">
        <v>46111</v>
      </c>
      <c r="P5355" t="s">
        <v>1337</v>
      </c>
      <c r="Q5355" t="s">
        <v>2560</v>
      </c>
      <c r="R5355" t="s">
        <v>1339</v>
      </c>
      <c r="S5355" t="s">
        <v>1332</v>
      </c>
      <c r="U5355" t="s">
        <v>1340</v>
      </c>
      <c r="V5355" t="s">
        <v>1341</v>
      </c>
      <c r="W5355" t="s">
        <v>1339</v>
      </c>
      <c r="X5355">
        <v>46101</v>
      </c>
      <c r="Y5355" t="s">
        <v>3702</v>
      </c>
      <c r="AC5355" t="s">
        <v>1343</v>
      </c>
      <c r="AF5355" t="s">
        <v>1343</v>
      </c>
      <c r="AI5355" t="s">
        <v>1339</v>
      </c>
      <c r="AJ5355">
        <v>350</v>
      </c>
      <c r="AL5355" t="s">
        <v>1332</v>
      </c>
      <c r="AM5355" t="s">
        <v>1332</v>
      </c>
      <c r="AN5355">
        <v>0</v>
      </c>
      <c r="AO5355">
        <v>0</v>
      </c>
    </row>
    <row r="5356" spans="1:41" hidden="1" x14ac:dyDescent="0.3">
      <c r="A5356" t="s">
        <v>1332</v>
      </c>
      <c r="B5356" t="s">
        <v>1332</v>
      </c>
      <c r="C5356" t="s">
        <v>205</v>
      </c>
      <c r="D5356" t="s">
        <v>2695</v>
      </c>
      <c r="E5356">
        <v>2025982</v>
      </c>
      <c r="I5356" t="s">
        <v>1335</v>
      </c>
      <c r="J5356">
        <v>0</v>
      </c>
      <c r="K5356" t="s">
        <v>2559</v>
      </c>
      <c r="L5356">
        <v>46055</v>
      </c>
      <c r="N5356">
        <v>46111</v>
      </c>
      <c r="P5356" t="s">
        <v>1337</v>
      </c>
      <c r="Q5356" t="s">
        <v>2560</v>
      </c>
      <c r="R5356" t="s">
        <v>1339</v>
      </c>
      <c r="S5356" t="s">
        <v>1332</v>
      </c>
      <c r="U5356" t="s">
        <v>1340</v>
      </c>
      <c r="V5356" t="s">
        <v>1341</v>
      </c>
      <c r="W5356" t="s">
        <v>1339</v>
      </c>
      <c r="X5356">
        <v>46101</v>
      </c>
      <c r="Y5356" t="s">
        <v>3702</v>
      </c>
      <c r="AC5356" t="s">
        <v>1343</v>
      </c>
      <c r="AF5356" t="s">
        <v>1343</v>
      </c>
      <c r="AI5356" t="s">
        <v>1339</v>
      </c>
      <c r="AJ5356">
        <v>35</v>
      </c>
      <c r="AL5356" t="s">
        <v>1332</v>
      </c>
      <c r="AM5356" t="s">
        <v>1332</v>
      </c>
      <c r="AN5356">
        <v>0</v>
      </c>
      <c r="AO5356">
        <v>0</v>
      </c>
    </row>
    <row r="5357" spans="1:41" hidden="1" x14ac:dyDescent="0.3">
      <c r="A5357" t="s">
        <v>1332</v>
      </c>
      <c r="B5357" t="s">
        <v>1379</v>
      </c>
      <c r="C5357" t="s">
        <v>1386</v>
      </c>
      <c r="D5357" t="s">
        <v>1438</v>
      </c>
      <c r="E5357">
        <v>2025933</v>
      </c>
      <c r="I5357" t="s">
        <v>1335</v>
      </c>
      <c r="J5357">
        <v>300</v>
      </c>
      <c r="K5357" t="s">
        <v>2559</v>
      </c>
      <c r="L5357">
        <v>46056</v>
      </c>
      <c r="N5357">
        <v>46101</v>
      </c>
      <c r="P5357" t="s">
        <v>1337</v>
      </c>
      <c r="Q5357" t="s">
        <v>2560</v>
      </c>
      <c r="R5357" t="s">
        <v>1339</v>
      </c>
      <c r="S5357" t="s">
        <v>1332</v>
      </c>
      <c r="U5357" t="s">
        <v>1340</v>
      </c>
      <c r="V5357" t="s">
        <v>1341</v>
      </c>
      <c r="W5357" t="s">
        <v>1339</v>
      </c>
      <c r="X5357">
        <v>46083</v>
      </c>
      <c r="Y5357" t="s">
        <v>3838</v>
      </c>
      <c r="AC5357" t="s">
        <v>1343</v>
      </c>
      <c r="AF5357" t="s">
        <v>1343</v>
      </c>
      <c r="AI5357" t="s">
        <v>1339</v>
      </c>
      <c r="AJ5357">
        <v>350</v>
      </c>
      <c r="AL5357">
        <v>0</v>
      </c>
      <c r="AM5357">
        <v>0</v>
      </c>
      <c r="AN5357">
        <v>0</v>
      </c>
      <c r="AO5357">
        <v>0</v>
      </c>
    </row>
    <row r="5358" spans="1:41" hidden="1" x14ac:dyDescent="0.3">
      <c r="A5358" t="s">
        <v>1332</v>
      </c>
      <c r="B5358" t="s">
        <v>1379</v>
      </c>
      <c r="C5358" t="s">
        <v>1386</v>
      </c>
      <c r="D5358" t="s">
        <v>1755</v>
      </c>
      <c r="E5358">
        <v>2025329</v>
      </c>
      <c r="I5358" t="s">
        <v>1335</v>
      </c>
      <c r="J5358">
        <v>0</v>
      </c>
      <c r="K5358" t="s">
        <v>2559</v>
      </c>
      <c r="L5358">
        <v>46056</v>
      </c>
      <c r="N5358">
        <v>46101</v>
      </c>
      <c r="P5358" t="s">
        <v>1337</v>
      </c>
      <c r="Q5358" t="s">
        <v>2560</v>
      </c>
      <c r="R5358" t="s">
        <v>1339</v>
      </c>
      <c r="S5358" t="s">
        <v>1332</v>
      </c>
      <c r="U5358" t="s">
        <v>1340</v>
      </c>
      <c r="V5358" t="s">
        <v>1341</v>
      </c>
      <c r="W5358" t="s">
        <v>1339</v>
      </c>
      <c r="X5358">
        <v>46083</v>
      </c>
      <c r="Y5358" t="s">
        <v>3838</v>
      </c>
      <c r="AC5358" t="s">
        <v>1343</v>
      </c>
      <c r="AF5358" t="s">
        <v>1343</v>
      </c>
      <c r="AI5358" t="s">
        <v>1339</v>
      </c>
      <c r="AJ5358">
        <v>52</v>
      </c>
      <c r="AL5358" t="s">
        <v>1332</v>
      </c>
      <c r="AM5358" t="s">
        <v>1332</v>
      </c>
      <c r="AN5358">
        <v>0</v>
      </c>
      <c r="AO5358">
        <v>0</v>
      </c>
    </row>
    <row r="5359" spans="1:41" hidden="1" x14ac:dyDescent="0.3">
      <c r="A5359" t="s">
        <v>1332</v>
      </c>
      <c r="B5359" t="s">
        <v>1332</v>
      </c>
      <c r="C5359" t="s">
        <v>1359</v>
      </c>
      <c r="D5359" t="s">
        <v>4974</v>
      </c>
      <c r="E5359">
        <v>2026061</v>
      </c>
      <c r="F5359" t="s">
        <v>5963</v>
      </c>
      <c r="G5359" t="s">
        <v>5964</v>
      </c>
      <c r="I5359" t="s">
        <v>1335</v>
      </c>
      <c r="J5359">
        <v>300</v>
      </c>
      <c r="K5359" t="s">
        <v>2559</v>
      </c>
      <c r="L5359">
        <v>46094</v>
      </c>
      <c r="N5359">
        <v>46132</v>
      </c>
      <c r="P5359" t="s">
        <v>1337</v>
      </c>
      <c r="Q5359" t="s">
        <v>5965</v>
      </c>
      <c r="R5359" t="s">
        <v>3490</v>
      </c>
      <c r="S5359" t="s">
        <v>1332</v>
      </c>
      <c r="U5359" t="s">
        <v>1340</v>
      </c>
      <c r="V5359" t="s">
        <v>1341</v>
      </c>
      <c r="W5359" t="s">
        <v>1355</v>
      </c>
      <c r="AC5359" t="s">
        <v>1343</v>
      </c>
      <c r="AF5359" t="s">
        <v>1343</v>
      </c>
      <c r="AI5359">
        <v>2</v>
      </c>
      <c r="AJ5359">
        <v>385</v>
      </c>
      <c r="AL5359">
        <v>0</v>
      </c>
      <c r="AM5359" t="s">
        <v>1332</v>
      </c>
      <c r="AN5359">
        <v>0</v>
      </c>
      <c r="AO5359">
        <v>0</v>
      </c>
    </row>
    <row r="5360" spans="1:41" hidden="1" x14ac:dyDescent="0.3">
      <c r="A5360" t="s">
        <v>1332</v>
      </c>
      <c r="B5360" t="s">
        <v>1332</v>
      </c>
      <c r="C5360" t="s">
        <v>1371</v>
      </c>
      <c r="D5360" t="s">
        <v>2519</v>
      </c>
      <c r="E5360">
        <v>2025317</v>
      </c>
      <c r="F5360" t="s">
        <v>7076</v>
      </c>
      <c r="G5360" t="s">
        <v>7077</v>
      </c>
      <c r="I5360" t="s">
        <v>1335</v>
      </c>
      <c r="J5360">
        <v>500</v>
      </c>
      <c r="K5360" t="s">
        <v>7078</v>
      </c>
      <c r="L5360">
        <v>46107</v>
      </c>
      <c r="N5360">
        <v>46152</v>
      </c>
      <c r="P5360" t="s">
        <v>1337</v>
      </c>
      <c r="Q5360" t="s">
        <v>7079</v>
      </c>
      <c r="R5360" t="s">
        <v>1781</v>
      </c>
      <c r="S5360" t="s">
        <v>1332</v>
      </c>
      <c r="U5360" t="s">
        <v>1340</v>
      </c>
      <c r="V5360" t="s">
        <v>1341</v>
      </c>
      <c r="W5360" t="s">
        <v>1355</v>
      </c>
      <c r="AC5360" t="s">
        <v>1343</v>
      </c>
      <c r="AF5360" t="s">
        <v>1343</v>
      </c>
      <c r="AI5360">
        <v>22</v>
      </c>
      <c r="AJ5360">
        <v>550</v>
      </c>
      <c r="AL5360">
        <v>0</v>
      </c>
      <c r="AM5360" t="s">
        <v>1332</v>
      </c>
      <c r="AN5360">
        <v>0</v>
      </c>
      <c r="AO5360">
        <v>0</v>
      </c>
    </row>
    <row r="5361" spans="1:41" hidden="1" x14ac:dyDescent="0.3">
      <c r="A5361" t="s">
        <v>1332</v>
      </c>
      <c r="B5361" t="s">
        <v>1332</v>
      </c>
      <c r="C5361" t="s">
        <v>1371</v>
      </c>
      <c r="D5361" t="s">
        <v>1755</v>
      </c>
      <c r="E5361">
        <v>2025329</v>
      </c>
      <c r="F5361" t="s">
        <v>7076</v>
      </c>
      <c r="I5361" t="s">
        <v>1335</v>
      </c>
      <c r="J5361">
        <v>0</v>
      </c>
      <c r="K5361" t="s">
        <v>7078</v>
      </c>
      <c r="L5361">
        <v>46107</v>
      </c>
      <c r="N5361">
        <v>46152</v>
      </c>
      <c r="P5361" t="s">
        <v>1337</v>
      </c>
      <c r="Q5361" t="s">
        <v>7079</v>
      </c>
      <c r="R5361" t="s">
        <v>1781</v>
      </c>
      <c r="S5361" t="s">
        <v>1332</v>
      </c>
      <c r="U5361" t="s">
        <v>1340</v>
      </c>
      <c r="V5361" t="s">
        <v>1341</v>
      </c>
      <c r="W5361" t="s">
        <v>1355</v>
      </c>
      <c r="AC5361" t="s">
        <v>1343</v>
      </c>
      <c r="AF5361" t="s">
        <v>1343</v>
      </c>
      <c r="AI5361">
        <v>22</v>
      </c>
      <c r="AJ5361">
        <v>52</v>
      </c>
      <c r="AL5361">
        <v>0</v>
      </c>
      <c r="AM5361" t="s">
        <v>1332</v>
      </c>
      <c r="AN5361">
        <v>0</v>
      </c>
      <c r="AO5361">
        <v>0</v>
      </c>
    </row>
    <row r="5362" spans="1:41" hidden="1" x14ac:dyDescent="0.3">
      <c r="A5362" t="s">
        <v>1332</v>
      </c>
      <c r="B5362" t="s">
        <v>1332</v>
      </c>
      <c r="C5362" t="s">
        <v>304</v>
      </c>
      <c r="D5362" t="s">
        <v>1438</v>
      </c>
      <c r="E5362">
        <v>2025933</v>
      </c>
      <c r="I5362" t="s">
        <v>1335</v>
      </c>
      <c r="J5362">
        <v>700</v>
      </c>
      <c r="K5362" t="s">
        <v>652</v>
      </c>
      <c r="L5362">
        <v>46084</v>
      </c>
      <c r="N5362">
        <v>46122</v>
      </c>
      <c r="P5362" t="s">
        <v>1337</v>
      </c>
      <c r="Q5362" t="s">
        <v>4608</v>
      </c>
      <c r="R5362" t="s">
        <v>1352</v>
      </c>
      <c r="S5362" t="s">
        <v>1332</v>
      </c>
      <c r="U5362" t="s">
        <v>1340</v>
      </c>
      <c r="V5362" t="s">
        <v>1341</v>
      </c>
      <c r="W5362" t="s">
        <v>1355</v>
      </c>
      <c r="AC5362" t="s">
        <v>1343</v>
      </c>
      <c r="AF5362" t="s">
        <v>1343</v>
      </c>
      <c r="AI5362" t="s">
        <v>1352</v>
      </c>
      <c r="AJ5362">
        <v>750</v>
      </c>
      <c r="AL5362">
        <v>0</v>
      </c>
      <c r="AM5362" t="s">
        <v>1332</v>
      </c>
      <c r="AN5362">
        <v>0</v>
      </c>
      <c r="AO5362">
        <v>0</v>
      </c>
    </row>
    <row r="5363" spans="1:41" hidden="1" x14ac:dyDescent="0.3">
      <c r="A5363" t="s">
        <v>1332</v>
      </c>
      <c r="B5363" t="s">
        <v>1332</v>
      </c>
      <c r="C5363" t="s">
        <v>304</v>
      </c>
      <c r="D5363" t="s">
        <v>1755</v>
      </c>
      <c r="E5363">
        <v>2025329</v>
      </c>
      <c r="I5363" t="s">
        <v>1335</v>
      </c>
      <c r="J5363">
        <v>0</v>
      </c>
      <c r="K5363" t="s">
        <v>652</v>
      </c>
      <c r="L5363">
        <v>46084</v>
      </c>
      <c r="N5363">
        <v>46122</v>
      </c>
      <c r="P5363" t="s">
        <v>1337</v>
      </c>
      <c r="Q5363" t="s">
        <v>4608</v>
      </c>
      <c r="R5363" t="s">
        <v>1352</v>
      </c>
      <c r="S5363" t="s">
        <v>1332</v>
      </c>
      <c r="U5363" t="s">
        <v>1340</v>
      </c>
      <c r="V5363" t="s">
        <v>1341</v>
      </c>
      <c r="W5363" t="s">
        <v>1355</v>
      </c>
      <c r="AC5363" t="s">
        <v>1343</v>
      </c>
      <c r="AF5363" t="s">
        <v>1343</v>
      </c>
      <c r="AI5363" t="s">
        <v>1352</v>
      </c>
      <c r="AJ5363">
        <v>52</v>
      </c>
      <c r="AL5363">
        <v>0</v>
      </c>
      <c r="AM5363" t="s">
        <v>1332</v>
      </c>
      <c r="AN5363">
        <v>0</v>
      </c>
      <c r="AO5363">
        <v>0</v>
      </c>
    </row>
    <row r="5364" spans="1:41" hidden="1" x14ac:dyDescent="0.3">
      <c r="A5364" t="s">
        <v>1332</v>
      </c>
      <c r="B5364" t="s">
        <v>1332</v>
      </c>
      <c r="C5364" t="s">
        <v>39</v>
      </c>
      <c r="D5364" t="s">
        <v>2962</v>
      </c>
      <c r="E5364">
        <v>2025945</v>
      </c>
      <c r="F5364" t="s">
        <v>6182</v>
      </c>
      <c r="G5364" t="s">
        <v>6183</v>
      </c>
      <c r="I5364" t="s">
        <v>1335</v>
      </c>
      <c r="J5364">
        <v>100</v>
      </c>
      <c r="K5364" t="s">
        <v>6184</v>
      </c>
      <c r="L5364">
        <v>46097</v>
      </c>
      <c r="N5364">
        <v>46142</v>
      </c>
      <c r="P5364" t="s">
        <v>1337</v>
      </c>
      <c r="Q5364" t="s">
        <v>6185</v>
      </c>
      <c r="R5364" t="s">
        <v>1781</v>
      </c>
      <c r="S5364" t="s">
        <v>1332</v>
      </c>
      <c r="U5364" t="s">
        <v>1340</v>
      </c>
      <c r="V5364" t="s">
        <v>1341</v>
      </c>
      <c r="W5364" t="s">
        <v>1355</v>
      </c>
      <c r="AC5364" t="s">
        <v>1343</v>
      </c>
      <c r="AF5364" t="s">
        <v>1343</v>
      </c>
      <c r="AI5364">
        <v>12</v>
      </c>
      <c r="AJ5364">
        <v>160</v>
      </c>
      <c r="AL5364">
        <v>0</v>
      </c>
      <c r="AM5364" t="s">
        <v>1332</v>
      </c>
      <c r="AN5364">
        <v>0</v>
      </c>
      <c r="AO5364">
        <v>0</v>
      </c>
    </row>
    <row r="5365" spans="1:41" hidden="1" x14ac:dyDescent="0.3">
      <c r="A5365" t="s">
        <v>1332</v>
      </c>
      <c r="B5365" t="s">
        <v>1332</v>
      </c>
      <c r="C5365" t="s">
        <v>205</v>
      </c>
      <c r="D5365" t="s">
        <v>3474</v>
      </c>
      <c r="E5365">
        <v>2026028</v>
      </c>
      <c r="F5365" t="s">
        <v>7019</v>
      </c>
      <c r="I5365" t="s">
        <v>1335</v>
      </c>
      <c r="J5365">
        <v>280</v>
      </c>
      <c r="K5365" t="s">
        <v>7020</v>
      </c>
      <c r="L5365">
        <v>46106</v>
      </c>
      <c r="N5365">
        <v>46152</v>
      </c>
      <c r="P5365" t="s">
        <v>1337</v>
      </c>
      <c r="Q5365" t="s">
        <v>7021</v>
      </c>
      <c r="R5365" t="s">
        <v>1781</v>
      </c>
      <c r="S5365" t="s">
        <v>1332</v>
      </c>
      <c r="U5365" t="s">
        <v>1340</v>
      </c>
      <c r="V5365" t="s">
        <v>1341</v>
      </c>
      <c r="W5365" t="s">
        <v>1355</v>
      </c>
      <c r="AC5365" t="s">
        <v>1343</v>
      </c>
      <c r="AF5365" t="s">
        <v>1343</v>
      </c>
      <c r="AI5365">
        <v>22</v>
      </c>
      <c r="AJ5365">
        <v>320</v>
      </c>
      <c r="AL5365">
        <v>0</v>
      </c>
      <c r="AM5365" t="s">
        <v>1332</v>
      </c>
      <c r="AN5365">
        <v>0</v>
      </c>
      <c r="AO5365">
        <v>0</v>
      </c>
    </row>
    <row r="5366" spans="1:41" hidden="1" x14ac:dyDescent="0.3">
      <c r="A5366" t="s">
        <v>1332</v>
      </c>
      <c r="B5366" t="s">
        <v>1332</v>
      </c>
      <c r="C5366" t="s">
        <v>205</v>
      </c>
      <c r="D5366" t="s">
        <v>4674</v>
      </c>
      <c r="E5366">
        <v>2026014</v>
      </c>
      <c r="F5366" t="s">
        <v>7019</v>
      </c>
      <c r="G5366" t="s">
        <v>7022</v>
      </c>
      <c r="I5366" t="s">
        <v>1335</v>
      </c>
      <c r="J5366">
        <v>0</v>
      </c>
      <c r="K5366" t="s">
        <v>7020</v>
      </c>
      <c r="L5366">
        <v>46106</v>
      </c>
      <c r="N5366">
        <v>46152</v>
      </c>
      <c r="P5366" t="s">
        <v>1337</v>
      </c>
      <c r="Q5366" t="s">
        <v>7021</v>
      </c>
      <c r="R5366" t="s">
        <v>1781</v>
      </c>
      <c r="S5366" t="s">
        <v>1332</v>
      </c>
      <c r="U5366" t="s">
        <v>1340</v>
      </c>
      <c r="V5366" t="s">
        <v>1341</v>
      </c>
      <c r="W5366" t="s">
        <v>1355</v>
      </c>
      <c r="AC5366" t="s">
        <v>1343</v>
      </c>
      <c r="AF5366" t="s">
        <v>1343</v>
      </c>
      <c r="AI5366">
        <v>22</v>
      </c>
      <c r="AJ5366">
        <v>45</v>
      </c>
      <c r="AL5366">
        <v>0</v>
      </c>
      <c r="AM5366" t="s">
        <v>1332</v>
      </c>
      <c r="AN5366">
        <v>0</v>
      </c>
      <c r="AO5366">
        <v>0</v>
      </c>
    </row>
    <row r="5367" spans="1:41" hidden="1" x14ac:dyDescent="0.3">
      <c r="A5367" t="s">
        <v>1332</v>
      </c>
      <c r="B5367" t="s">
        <v>1332</v>
      </c>
      <c r="C5367" t="s">
        <v>47</v>
      </c>
      <c r="D5367" t="s">
        <v>2962</v>
      </c>
      <c r="E5367">
        <v>2025945</v>
      </c>
      <c r="F5367" t="s">
        <v>6562</v>
      </c>
      <c r="G5367" t="s">
        <v>6563</v>
      </c>
      <c r="I5367" t="s">
        <v>1335</v>
      </c>
      <c r="J5367">
        <v>150</v>
      </c>
      <c r="K5367" t="s">
        <v>6564</v>
      </c>
      <c r="L5367">
        <v>46100</v>
      </c>
      <c r="N5367">
        <v>46152</v>
      </c>
      <c r="P5367" t="s">
        <v>1361</v>
      </c>
      <c r="Q5367" t="s">
        <v>6565</v>
      </c>
      <c r="R5367" t="s">
        <v>1781</v>
      </c>
      <c r="S5367" t="s">
        <v>1332</v>
      </c>
      <c r="U5367" t="s">
        <v>1340</v>
      </c>
      <c r="V5367" t="s">
        <v>1341</v>
      </c>
      <c r="W5367" t="s">
        <v>1355</v>
      </c>
      <c r="AC5367" t="s">
        <v>1343</v>
      </c>
      <c r="AF5367" t="s">
        <v>1343</v>
      </c>
      <c r="AI5367">
        <v>22</v>
      </c>
      <c r="AJ5367">
        <v>210</v>
      </c>
      <c r="AL5367">
        <v>0</v>
      </c>
      <c r="AM5367" t="s">
        <v>1332</v>
      </c>
      <c r="AN5367">
        <v>0</v>
      </c>
      <c r="AO5367">
        <v>0</v>
      </c>
    </row>
    <row r="5368" spans="1:41" hidden="1" x14ac:dyDescent="0.3">
      <c r="A5368" t="s">
        <v>1332</v>
      </c>
      <c r="B5368" t="s">
        <v>1332</v>
      </c>
      <c r="C5368" t="s">
        <v>47</v>
      </c>
      <c r="D5368" t="s">
        <v>1890</v>
      </c>
      <c r="E5368" t="s">
        <v>1332</v>
      </c>
      <c r="I5368" t="s">
        <v>1335</v>
      </c>
      <c r="J5368">
        <v>50</v>
      </c>
      <c r="K5368" t="s">
        <v>2446</v>
      </c>
      <c r="L5368">
        <v>46014</v>
      </c>
      <c r="N5368">
        <v>46052</v>
      </c>
      <c r="P5368" t="s">
        <v>1361</v>
      </c>
      <c r="Q5368" t="s">
        <v>1440</v>
      </c>
      <c r="R5368" t="s">
        <v>1358</v>
      </c>
      <c r="S5368" t="s">
        <v>1332</v>
      </c>
      <c r="T5368" t="s">
        <v>1408</v>
      </c>
      <c r="U5368" t="s">
        <v>1340</v>
      </c>
      <c r="V5368" t="s">
        <v>1341</v>
      </c>
      <c r="W5368" t="s">
        <v>1358</v>
      </c>
      <c r="AC5368" t="s">
        <v>1343</v>
      </c>
      <c r="AF5368" t="s">
        <v>1343</v>
      </c>
      <c r="AI5368" t="s">
        <v>1358</v>
      </c>
      <c r="AJ5368" t="s">
        <v>1332</v>
      </c>
      <c r="AL5368">
        <v>0</v>
      </c>
      <c r="AM5368" t="s">
        <v>1332</v>
      </c>
      <c r="AN5368">
        <v>0</v>
      </c>
      <c r="AO5368">
        <v>0</v>
      </c>
    </row>
    <row r="5369" spans="1:41" hidden="1" x14ac:dyDescent="0.3">
      <c r="A5369" t="s">
        <v>1332</v>
      </c>
      <c r="B5369" t="s">
        <v>1379</v>
      </c>
      <c r="C5369" t="s">
        <v>39</v>
      </c>
      <c r="D5369" t="s">
        <v>1438</v>
      </c>
      <c r="E5369">
        <v>2025933</v>
      </c>
      <c r="F5369" t="s">
        <v>4637</v>
      </c>
      <c r="G5369" t="s">
        <v>4638</v>
      </c>
      <c r="I5369" t="s">
        <v>1335</v>
      </c>
      <c r="J5369">
        <v>30</v>
      </c>
      <c r="K5369" t="s">
        <v>4639</v>
      </c>
      <c r="L5369">
        <v>46085</v>
      </c>
      <c r="N5369">
        <v>46122</v>
      </c>
      <c r="P5369" t="s">
        <v>1361</v>
      </c>
      <c r="Q5369" t="s">
        <v>4640</v>
      </c>
      <c r="R5369" t="s">
        <v>1339</v>
      </c>
      <c r="S5369" t="s">
        <v>1332</v>
      </c>
      <c r="U5369" t="s">
        <v>1340</v>
      </c>
      <c r="V5369" t="s">
        <v>1341</v>
      </c>
      <c r="W5369" t="s">
        <v>1339</v>
      </c>
      <c r="X5369">
        <v>46101</v>
      </c>
      <c r="Y5369" t="s">
        <v>4641</v>
      </c>
      <c r="Z5369">
        <v>128</v>
      </c>
      <c r="AA5369">
        <v>52</v>
      </c>
      <c r="AB5369">
        <v>22</v>
      </c>
      <c r="AC5369" t="s">
        <v>1343</v>
      </c>
      <c r="AF5369" t="s">
        <v>1343</v>
      </c>
      <c r="AI5369" t="s">
        <v>1339</v>
      </c>
      <c r="AJ5369">
        <v>80</v>
      </c>
      <c r="AL5369">
        <v>128</v>
      </c>
      <c r="AM5369">
        <v>128</v>
      </c>
      <c r="AN5369">
        <v>0.40625</v>
      </c>
      <c r="AO5369">
        <v>0.625</v>
      </c>
    </row>
    <row r="5370" spans="1:41" hidden="1" x14ac:dyDescent="0.3">
      <c r="A5370" t="s">
        <v>1332</v>
      </c>
      <c r="B5370" t="s">
        <v>1379</v>
      </c>
      <c r="C5370" t="s">
        <v>39</v>
      </c>
      <c r="D5370" t="s">
        <v>1755</v>
      </c>
      <c r="E5370">
        <v>2025329</v>
      </c>
      <c r="F5370" t="s">
        <v>4637</v>
      </c>
      <c r="G5370" t="s">
        <v>4642</v>
      </c>
      <c r="I5370" t="s">
        <v>1335</v>
      </c>
      <c r="J5370">
        <v>0</v>
      </c>
      <c r="K5370" t="s">
        <v>4639</v>
      </c>
      <c r="L5370">
        <v>46085</v>
      </c>
      <c r="N5370">
        <v>46122</v>
      </c>
      <c r="P5370" t="s">
        <v>1361</v>
      </c>
      <c r="Q5370" t="s">
        <v>4640</v>
      </c>
      <c r="R5370" t="s">
        <v>1339</v>
      </c>
      <c r="S5370" t="s">
        <v>1332</v>
      </c>
      <c r="U5370" t="s">
        <v>1340</v>
      </c>
      <c r="V5370" t="s">
        <v>1341</v>
      </c>
      <c r="W5370" t="s">
        <v>1339</v>
      </c>
      <c r="X5370">
        <v>46101</v>
      </c>
      <c r="Y5370" t="s">
        <v>4641</v>
      </c>
      <c r="Z5370">
        <v>128</v>
      </c>
      <c r="AA5370">
        <v>52</v>
      </c>
      <c r="AB5370">
        <v>22</v>
      </c>
      <c r="AC5370" t="s">
        <v>1343</v>
      </c>
      <c r="AF5370" t="s">
        <v>1343</v>
      </c>
      <c r="AI5370" t="s">
        <v>1339</v>
      </c>
      <c r="AJ5370">
        <v>52</v>
      </c>
      <c r="AL5370" t="s">
        <v>1332</v>
      </c>
      <c r="AM5370" t="s">
        <v>1332</v>
      </c>
      <c r="AN5370">
        <v>0.40625</v>
      </c>
      <c r="AO5370">
        <v>0</v>
      </c>
    </row>
    <row r="5371" spans="1:41" hidden="1" x14ac:dyDescent="0.3">
      <c r="A5371" t="s">
        <v>1384</v>
      </c>
      <c r="B5371" t="s">
        <v>1379</v>
      </c>
      <c r="C5371" t="s">
        <v>39</v>
      </c>
      <c r="D5371" t="s">
        <v>1438</v>
      </c>
      <c r="E5371">
        <v>2025933</v>
      </c>
      <c r="I5371" t="s">
        <v>1369</v>
      </c>
      <c r="J5371">
        <v>0</v>
      </c>
      <c r="K5371" t="s">
        <v>4639</v>
      </c>
      <c r="L5371">
        <v>46085</v>
      </c>
      <c r="N5371">
        <v>46122</v>
      </c>
      <c r="P5371" t="s">
        <v>1361</v>
      </c>
      <c r="Q5371" t="s">
        <v>4640</v>
      </c>
      <c r="R5371" t="s">
        <v>1339</v>
      </c>
      <c r="S5371" t="s">
        <v>1332</v>
      </c>
      <c r="U5371" t="s">
        <v>1340</v>
      </c>
      <c r="V5371" t="s">
        <v>1341</v>
      </c>
      <c r="W5371" t="s">
        <v>1339</v>
      </c>
      <c r="X5371">
        <v>46101</v>
      </c>
      <c r="Y5371" t="s">
        <v>4643</v>
      </c>
      <c r="Z5371">
        <v>137</v>
      </c>
      <c r="AA5371">
        <v>23</v>
      </c>
      <c r="AB5371">
        <v>5</v>
      </c>
      <c r="AC5371" t="s">
        <v>1343</v>
      </c>
      <c r="AF5371" t="s">
        <v>1343</v>
      </c>
      <c r="AI5371" t="s">
        <v>1339</v>
      </c>
      <c r="AJ5371">
        <v>50</v>
      </c>
      <c r="AL5371">
        <v>137</v>
      </c>
      <c r="AM5371">
        <v>13.7</v>
      </c>
      <c r="AN5371">
        <v>0.167883211678832</v>
      </c>
      <c r="AO5371">
        <v>3.6496350364963499</v>
      </c>
    </row>
    <row r="5372" spans="1:41" hidden="1" x14ac:dyDescent="0.3">
      <c r="A5372" t="s">
        <v>1332</v>
      </c>
      <c r="B5372" t="s">
        <v>1379</v>
      </c>
      <c r="C5372" t="s">
        <v>39</v>
      </c>
      <c r="D5372" t="s">
        <v>1755</v>
      </c>
      <c r="E5372">
        <v>2025329</v>
      </c>
      <c r="I5372" t="s">
        <v>1369</v>
      </c>
      <c r="J5372">
        <v>0</v>
      </c>
      <c r="K5372" t="s">
        <v>4639</v>
      </c>
      <c r="L5372">
        <v>46085</v>
      </c>
      <c r="N5372">
        <v>46122</v>
      </c>
      <c r="P5372" t="s">
        <v>1361</v>
      </c>
      <c r="Q5372" t="s">
        <v>4640</v>
      </c>
      <c r="R5372" t="s">
        <v>1339</v>
      </c>
      <c r="S5372" t="s">
        <v>1332</v>
      </c>
      <c r="U5372" t="s">
        <v>1340</v>
      </c>
      <c r="V5372" t="s">
        <v>1341</v>
      </c>
      <c r="W5372" t="s">
        <v>1339</v>
      </c>
      <c r="X5372">
        <v>46101</v>
      </c>
      <c r="Y5372" t="s">
        <v>4643</v>
      </c>
      <c r="Z5372">
        <v>137</v>
      </c>
      <c r="AA5372">
        <v>23</v>
      </c>
      <c r="AB5372">
        <v>5</v>
      </c>
      <c r="AC5372" t="s">
        <v>1343</v>
      </c>
      <c r="AF5372" t="s">
        <v>1343</v>
      </c>
      <c r="AI5372" t="s">
        <v>1339</v>
      </c>
      <c r="AJ5372">
        <v>52</v>
      </c>
      <c r="AL5372" t="s">
        <v>1332</v>
      </c>
      <c r="AM5372" t="s">
        <v>1332</v>
      </c>
      <c r="AN5372">
        <v>0.167883211678832</v>
      </c>
      <c r="AO5372">
        <v>0</v>
      </c>
    </row>
    <row r="5373" spans="1:41" hidden="1" x14ac:dyDescent="0.3">
      <c r="A5373" t="s">
        <v>1332</v>
      </c>
      <c r="B5373" t="s">
        <v>1332</v>
      </c>
      <c r="C5373" t="s">
        <v>39</v>
      </c>
      <c r="D5373" t="s">
        <v>3072</v>
      </c>
      <c r="E5373">
        <v>2026008</v>
      </c>
      <c r="F5373" t="s">
        <v>4637</v>
      </c>
      <c r="G5373" t="s">
        <v>4644</v>
      </c>
      <c r="I5373" t="s">
        <v>1335</v>
      </c>
      <c r="J5373">
        <v>30</v>
      </c>
      <c r="K5373" t="s">
        <v>4639</v>
      </c>
      <c r="L5373">
        <v>46085</v>
      </c>
      <c r="N5373">
        <v>46122</v>
      </c>
      <c r="P5373" t="s">
        <v>1361</v>
      </c>
      <c r="Q5373" t="s">
        <v>4640</v>
      </c>
      <c r="R5373" t="s">
        <v>1352</v>
      </c>
      <c r="S5373" t="s">
        <v>1332</v>
      </c>
      <c r="U5373" t="s">
        <v>1340</v>
      </c>
      <c r="V5373" t="s">
        <v>1341</v>
      </c>
      <c r="W5373" t="s">
        <v>1355</v>
      </c>
      <c r="AC5373" t="s">
        <v>1343</v>
      </c>
      <c r="AF5373" t="s">
        <v>1343</v>
      </c>
      <c r="AI5373" t="s">
        <v>1352</v>
      </c>
      <c r="AJ5373">
        <v>75</v>
      </c>
      <c r="AL5373">
        <v>0</v>
      </c>
      <c r="AM5373" t="s">
        <v>1332</v>
      </c>
      <c r="AN5373">
        <v>0</v>
      </c>
      <c r="AO5373">
        <v>0</v>
      </c>
    </row>
    <row r="5374" spans="1:41" hidden="1" x14ac:dyDescent="0.3">
      <c r="A5374" t="s">
        <v>1332</v>
      </c>
      <c r="B5374" t="s">
        <v>1332</v>
      </c>
      <c r="C5374" t="s">
        <v>39</v>
      </c>
      <c r="D5374" t="s">
        <v>3076</v>
      </c>
      <c r="E5374">
        <v>2025502</v>
      </c>
      <c r="F5374" t="s">
        <v>4637</v>
      </c>
      <c r="I5374" t="s">
        <v>1335</v>
      </c>
      <c r="J5374">
        <v>0</v>
      </c>
      <c r="K5374" t="s">
        <v>4639</v>
      </c>
      <c r="L5374">
        <v>46085</v>
      </c>
      <c r="N5374">
        <v>46122</v>
      </c>
      <c r="P5374" t="s">
        <v>1361</v>
      </c>
      <c r="Q5374" t="s">
        <v>4640</v>
      </c>
      <c r="R5374" t="s">
        <v>1352</v>
      </c>
      <c r="S5374" t="s">
        <v>1332</v>
      </c>
      <c r="U5374" t="s">
        <v>1340</v>
      </c>
      <c r="V5374" t="s">
        <v>1341</v>
      </c>
      <c r="W5374" t="s">
        <v>1355</v>
      </c>
      <c r="AC5374" t="s">
        <v>1343</v>
      </c>
      <c r="AF5374" t="s">
        <v>1343</v>
      </c>
      <c r="AI5374" t="s">
        <v>1352</v>
      </c>
      <c r="AJ5374">
        <v>40</v>
      </c>
      <c r="AL5374">
        <v>0</v>
      </c>
      <c r="AM5374" t="s">
        <v>1332</v>
      </c>
      <c r="AN5374">
        <v>0</v>
      </c>
      <c r="AO5374">
        <v>0</v>
      </c>
    </row>
    <row r="5375" spans="1:41" hidden="1" x14ac:dyDescent="0.3">
      <c r="C5375" t="s">
        <v>205</v>
      </c>
      <c r="D5375" t="s">
        <v>8969</v>
      </c>
      <c r="F5375" t="s">
        <v>8970</v>
      </c>
      <c r="G5375" t="s">
        <v>4636</v>
      </c>
      <c r="I5375" t="s">
        <v>1335</v>
      </c>
      <c r="J5375">
        <v>450</v>
      </c>
      <c r="K5375" t="s">
        <v>8971</v>
      </c>
      <c r="L5375">
        <v>46128</v>
      </c>
      <c r="N5375">
        <v>46172</v>
      </c>
      <c r="P5375" t="s">
        <v>1337</v>
      </c>
      <c r="Q5375" t="s">
        <v>8972</v>
      </c>
      <c r="U5375" t="s">
        <v>1340</v>
      </c>
      <c r="V5375" t="s">
        <v>1341</v>
      </c>
      <c r="W5375" t="s">
        <v>1355</v>
      </c>
    </row>
    <row r="5376" spans="1:41" hidden="1" x14ac:dyDescent="0.3">
      <c r="C5376" t="s">
        <v>205</v>
      </c>
      <c r="D5376" t="s">
        <v>7174</v>
      </c>
      <c r="F5376" t="s">
        <v>8970</v>
      </c>
      <c r="G5376" t="s">
        <v>4636</v>
      </c>
      <c r="I5376" t="s">
        <v>1335</v>
      </c>
      <c r="J5376">
        <v>0</v>
      </c>
      <c r="K5376" t="s">
        <v>8971</v>
      </c>
      <c r="L5376">
        <v>46128</v>
      </c>
      <c r="N5376">
        <v>46172</v>
      </c>
      <c r="P5376" t="s">
        <v>1337</v>
      </c>
      <c r="Q5376" t="s">
        <v>8972</v>
      </c>
      <c r="U5376" t="s">
        <v>1340</v>
      </c>
      <c r="V5376" t="s">
        <v>1341</v>
      </c>
      <c r="W5376" t="s">
        <v>1355</v>
      </c>
    </row>
    <row r="5377" spans="1:41" hidden="1" x14ac:dyDescent="0.3">
      <c r="C5377" t="s">
        <v>205</v>
      </c>
      <c r="D5377" t="s">
        <v>8973</v>
      </c>
      <c r="F5377" t="s">
        <v>8970</v>
      </c>
      <c r="G5377" t="s">
        <v>8634</v>
      </c>
      <c r="I5377" t="s">
        <v>1335</v>
      </c>
      <c r="J5377">
        <v>0</v>
      </c>
      <c r="K5377" t="s">
        <v>8971</v>
      </c>
      <c r="L5377">
        <v>46128</v>
      </c>
      <c r="N5377">
        <v>46172</v>
      </c>
      <c r="P5377" t="s">
        <v>1337</v>
      </c>
      <c r="Q5377" t="s">
        <v>8972</v>
      </c>
      <c r="U5377" t="s">
        <v>1340</v>
      </c>
      <c r="V5377" t="s">
        <v>1341</v>
      </c>
      <c r="W5377" t="s">
        <v>1355</v>
      </c>
    </row>
    <row r="5378" spans="1:41" hidden="1" x14ac:dyDescent="0.3">
      <c r="C5378" t="s">
        <v>205</v>
      </c>
      <c r="D5378" t="s">
        <v>3708</v>
      </c>
      <c r="F5378" t="s">
        <v>8970</v>
      </c>
      <c r="G5378" t="s">
        <v>4636</v>
      </c>
      <c r="I5378" t="s">
        <v>1335</v>
      </c>
      <c r="J5378">
        <v>450</v>
      </c>
      <c r="K5378" t="s">
        <v>8971</v>
      </c>
      <c r="L5378">
        <v>46128</v>
      </c>
      <c r="N5378">
        <v>46172</v>
      </c>
      <c r="P5378" t="s">
        <v>1337</v>
      </c>
      <c r="Q5378" t="s">
        <v>8972</v>
      </c>
      <c r="U5378" t="s">
        <v>1340</v>
      </c>
      <c r="V5378" t="s">
        <v>1341</v>
      </c>
      <c r="W5378" t="s">
        <v>1355</v>
      </c>
    </row>
    <row r="5379" spans="1:41" hidden="1" x14ac:dyDescent="0.3">
      <c r="C5379" t="s">
        <v>205</v>
      </c>
      <c r="D5379" t="s">
        <v>3882</v>
      </c>
      <c r="F5379" t="s">
        <v>8970</v>
      </c>
      <c r="G5379" t="s">
        <v>4636</v>
      </c>
      <c r="I5379" t="s">
        <v>1335</v>
      </c>
      <c r="J5379">
        <v>0</v>
      </c>
      <c r="K5379" t="s">
        <v>8971</v>
      </c>
      <c r="L5379">
        <v>46128</v>
      </c>
      <c r="N5379">
        <v>46172</v>
      </c>
      <c r="P5379" t="s">
        <v>1337</v>
      </c>
      <c r="Q5379" t="s">
        <v>8972</v>
      </c>
      <c r="U5379" t="s">
        <v>1340</v>
      </c>
      <c r="V5379" t="s">
        <v>1341</v>
      </c>
      <c r="W5379" t="s">
        <v>1355</v>
      </c>
    </row>
    <row r="5380" spans="1:41" hidden="1" x14ac:dyDescent="0.3">
      <c r="A5380" t="s">
        <v>1332</v>
      </c>
      <c r="B5380" t="s">
        <v>1332</v>
      </c>
      <c r="C5380" t="s">
        <v>39</v>
      </c>
      <c r="D5380" t="s">
        <v>6419</v>
      </c>
      <c r="E5380">
        <v>2026053</v>
      </c>
      <c r="F5380" t="s">
        <v>6466</v>
      </c>
      <c r="G5380" t="s">
        <v>4636</v>
      </c>
      <c r="I5380" t="s">
        <v>1335</v>
      </c>
      <c r="J5380">
        <v>400</v>
      </c>
      <c r="K5380" t="s">
        <v>6467</v>
      </c>
      <c r="L5380">
        <v>46100</v>
      </c>
      <c r="N5380">
        <v>46152</v>
      </c>
      <c r="P5380" t="s">
        <v>1337</v>
      </c>
      <c r="Q5380" t="s">
        <v>6467</v>
      </c>
      <c r="R5380" t="s">
        <v>1781</v>
      </c>
      <c r="S5380" t="s">
        <v>1332</v>
      </c>
      <c r="U5380" t="s">
        <v>1340</v>
      </c>
      <c r="V5380" t="s">
        <v>1341</v>
      </c>
      <c r="W5380" t="s">
        <v>1355</v>
      </c>
      <c r="AC5380" t="s">
        <v>1343</v>
      </c>
      <c r="AF5380" t="s">
        <v>1343</v>
      </c>
      <c r="AI5380">
        <v>22</v>
      </c>
      <c r="AJ5380">
        <v>400</v>
      </c>
      <c r="AL5380">
        <v>0</v>
      </c>
      <c r="AM5380" t="s">
        <v>1332</v>
      </c>
      <c r="AN5380">
        <v>0</v>
      </c>
      <c r="AO5380">
        <v>0</v>
      </c>
    </row>
    <row r="5381" spans="1:41" hidden="1" x14ac:dyDescent="0.3">
      <c r="A5381" t="s">
        <v>1332</v>
      </c>
      <c r="B5381" t="s">
        <v>1332</v>
      </c>
      <c r="C5381" t="s">
        <v>39</v>
      </c>
      <c r="D5381" t="s">
        <v>6423</v>
      </c>
      <c r="E5381" t="s">
        <v>6424</v>
      </c>
      <c r="F5381" t="s">
        <v>6466</v>
      </c>
      <c r="I5381" t="s">
        <v>1335</v>
      </c>
      <c r="J5381">
        <v>0</v>
      </c>
      <c r="K5381" t="s">
        <v>6467</v>
      </c>
      <c r="L5381">
        <v>46100</v>
      </c>
      <c r="N5381">
        <v>46152</v>
      </c>
      <c r="P5381" t="s">
        <v>1337</v>
      </c>
      <c r="Q5381" t="s">
        <v>6467</v>
      </c>
      <c r="R5381" t="s">
        <v>1781</v>
      </c>
      <c r="S5381" t="s">
        <v>1332</v>
      </c>
      <c r="U5381" t="s">
        <v>1340</v>
      </c>
      <c r="V5381" t="s">
        <v>1341</v>
      </c>
      <c r="W5381" t="s">
        <v>1355</v>
      </c>
      <c r="AC5381" t="s">
        <v>1343</v>
      </c>
      <c r="AF5381" t="s">
        <v>1343</v>
      </c>
      <c r="AI5381">
        <v>22</v>
      </c>
      <c r="AJ5381">
        <v>30</v>
      </c>
      <c r="AL5381">
        <v>0</v>
      </c>
      <c r="AM5381" t="s">
        <v>1332</v>
      </c>
      <c r="AN5381">
        <v>0</v>
      </c>
      <c r="AO5381">
        <v>0</v>
      </c>
    </row>
    <row r="5382" spans="1:41" hidden="1" x14ac:dyDescent="0.3">
      <c r="A5382" t="s">
        <v>1332</v>
      </c>
      <c r="B5382" t="s">
        <v>1332</v>
      </c>
      <c r="C5382" t="s">
        <v>205</v>
      </c>
      <c r="D5382" t="s">
        <v>1438</v>
      </c>
      <c r="E5382">
        <v>2025933</v>
      </c>
      <c r="I5382" t="s">
        <v>1335</v>
      </c>
      <c r="J5382">
        <v>150</v>
      </c>
      <c r="K5382" t="s">
        <v>3123</v>
      </c>
      <c r="L5382">
        <v>46035</v>
      </c>
      <c r="N5382">
        <v>46081</v>
      </c>
      <c r="P5382" t="s">
        <v>1337</v>
      </c>
      <c r="Q5382" t="s">
        <v>3124</v>
      </c>
      <c r="R5382" t="s">
        <v>1339</v>
      </c>
      <c r="S5382" t="s">
        <v>1332</v>
      </c>
      <c r="U5382" t="s">
        <v>1340</v>
      </c>
      <c r="V5382" t="s">
        <v>1341</v>
      </c>
      <c r="W5382" t="s">
        <v>1339</v>
      </c>
      <c r="X5382">
        <v>46082</v>
      </c>
      <c r="Y5382" t="s">
        <v>3125</v>
      </c>
      <c r="AC5382" t="s">
        <v>1343</v>
      </c>
      <c r="AF5382" t="s">
        <v>1343</v>
      </c>
      <c r="AI5382" t="s">
        <v>1339</v>
      </c>
      <c r="AJ5382">
        <v>200</v>
      </c>
      <c r="AL5382">
        <v>0</v>
      </c>
      <c r="AM5382">
        <v>0</v>
      </c>
      <c r="AN5382">
        <v>0</v>
      </c>
      <c r="AO5382">
        <v>0</v>
      </c>
    </row>
    <row r="5383" spans="1:41" hidden="1" x14ac:dyDescent="0.3">
      <c r="A5383" t="s">
        <v>1332</v>
      </c>
      <c r="B5383" t="s">
        <v>1332</v>
      </c>
      <c r="C5383" t="s">
        <v>205</v>
      </c>
      <c r="D5383" t="s">
        <v>1755</v>
      </c>
      <c r="E5383">
        <v>2025329</v>
      </c>
      <c r="I5383" t="s">
        <v>1335</v>
      </c>
      <c r="J5383">
        <v>0</v>
      </c>
      <c r="K5383" t="s">
        <v>3123</v>
      </c>
      <c r="L5383">
        <v>46035</v>
      </c>
      <c r="N5383">
        <v>46081</v>
      </c>
      <c r="P5383" t="s">
        <v>1337</v>
      </c>
      <c r="Q5383" t="s">
        <v>3124</v>
      </c>
      <c r="R5383" t="s">
        <v>1339</v>
      </c>
      <c r="S5383" t="s">
        <v>1332</v>
      </c>
      <c r="U5383" t="s">
        <v>1340</v>
      </c>
      <c r="V5383" t="s">
        <v>1341</v>
      </c>
      <c r="W5383" t="s">
        <v>1339</v>
      </c>
      <c r="X5383">
        <v>46082</v>
      </c>
      <c r="Y5383" t="s">
        <v>3125</v>
      </c>
      <c r="AC5383" t="s">
        <v>1343</v>
      </c>
      <c r="AF5383" t="s">
        <v>1343</v>
      </c>
      <c r="AI5383" t="s">
        <v>1339</v>
      </c>
      <c r="AJ5383">
        <v>52</v>
      </c>
      <c r="AL5383" t="s">
        <v>1332</v>
      </c>
      <c r="AM5383" t="s">
        <v>1332</v>
      </c>
      <c r="AN5383">
        <v>0</v>
      </c>
      <c r="AO5383">
        <v>0</v>
      </c>
    </row>
    <row r="5384" spans="1:41" hidden="1" x14ac:dyDescent="0.3">
      <c r="A5384" t="s">
        <v>1332</v>
      </c>
      <c r="B5384" t="s">
        <v>1332</v>
      </c>
      <c r="C5384" t="s">
        <v>205</v>
      </c>
      <c r="D5384" t="s">
        <v>2814</v>
      </c>
      <c r="E5384" t="s">
        <v>2815</v>
      </c>
      <c r="I5384" t="s">
        <v>1335</v>
      </c>
      <c r="J5384">
        <v>150</v>
      </c>
      <c r="K5384" t="s">
        <v>3123</v>
      </c>
      <c r="L5384">
        <v>46035</v>
      </c>
      <c r="N5384">
        <v>46081</v>
      </c>
      <c r="P5384" t="s">
        <v>1337</v>
      </c>
      <c r="Q5384" t="s">
        <v>3124</v>
      </c>
      <c r="R5384" t="s">
        <v>1352</v>
      </c>
      <c r="S5384" t="s">
        <v>1332</v>
      </c>
      <c r="U5384" t="s">
        <v>1340</v>
      </c>
      <c r="V5384" t="s">
        <v>1341</v>
      </c>
      <c r="W5384" t="s">
        <v>1355</v>
      </c>
      <c r="AC5384" t="s">
        <v>1343</v>
      </c>
      <c r="AF5384" t="s">
        <v>1343</v>
      </c>
      <c r="AI5384" t="s">
        <v>1352</v>
      </c>
      <c r="AJ5384">
        <v>222</v>
      </c>
      <c r="AL5384">
        <v>0</v>
      </c>
      <c r="AM5384" t="s">
        <v>1332</v>
      </c>
      <c r="AN5384">
        <v>0</v>
      </c>
      <c r="AO5384">
        <v>0</v>
      </c>
    </row>
    <row r="5385" spans="1:41" hidden="1" x14ac:dyDescent="0.3">
      <c r="A5385" t="s">
        <v>1332</v>
      </c>
      <c r="B5385" t="s">
        <v>1379</v>
      </c>
      <c r="C5385" t="s">
        <v>39</v>
      </c>
      <c r="D5385" t="s">
        <v>3069</v>
      </c>
      <c r="E5385">
        <v>2026007</v>
      </c>
      <c r="F5385" t="s">
        <v>7757</v>
      </c>
      <c r="G5385" t="s">
        <v>7758</v>
      </c>
      <c r="I5385" t="s">
        <v>1335</v>
      </c>
      <c r="J5385">
        <v>0</v>
      </c>
      <c r="K5385" t="s">
        <v>7759</v>
      </c>
      <c r="L5385">
        <v>46113</v>
      </c>
      <c r="N5385">
        <v>46157</v>
      </c>
      <c r="P5385" t="s">
        <v>1361</v>
      </c>
      <c r="Q5385" t="s">
        <v>7760</v>
      </c>
      <c r="R5385" t="s">
        <v>1339</v>
      </c>
      <c r="S5385" t="s">
        <v>1332</v>
      </c>
      <c r="U5385" t="s">
        <v>1537</v>
      </c>
      <c r="V5385" t="s">
        <v>1341</v>
      </c>
      <c r="W5385" t="s">
        <v>1339</v>
      </c>
      <c r="X5385">
        <v>46126</v>
      </c>
      <c r="Y5385" t="s">
        <v>7761</v>
      </c>
      <c r="AC5385" t="s">
        <v>1343</v>
      </c>
      <c r="AF5385" t="s">
        <v>1343</v>
      </c>
      <c r="AI5385" t="s">
        <v>1339</v>
      </c>
      <c r="AJ5385">
        <v>65</v>
      </c>
      <c r="AL5385">
        <v>0</v>
      </c>
      <c r="AM5385">
        <v>0</v>
      </c>
      <c r="AN5385">
        <v>0</v>
      </c>
      <c r="AO5385">
        <v>0</v>
      </c>
    </row>
    <row r="5386" spans="1:41" hidden="1" x14ac:dyDescent="0.3">
      <c r="A5386" t="s">
        <v>1384</v>
      </c>
      <c r="B5386" t="s">
        <v>1379</v>
      </c>
      <c r="C5386" t="s">
        <v>39</v>
      </c>
      <c r="D5386" t="s">
        <v>3069</v>
      </c>
      <c r="E5386">
        <v>2026007</v>
      </c>
      <c r="I5386" t="s">
        <v>1369</v>
      </c>
      <c r="J5386">
        <v>0</v>
      </c>
      <c r="K5386" t="s">
        <v>7759</v>
      </c>
      <c r="L5386">
        <v>46113</v>
      </c>
      <c r="N5386">
        <v>46157</v>
      </c>
      <c r="P5386" t="s">
        <v>1337</v>
      </c>
      <c r="Q5386" t="s">
        <v>7760</v>
      </c>
      <c r="R5386" t="s">
        <v>1339</v>
      </c>
      <c r="S5386" t="s">
        <v>1332</v>
      </c>
      <c r="U5386" t="s">
        <v>1537</v>
      </c>
      <c r="V5386" t="s">
        <v>1341</v>
      </c>
      <c r="W5386" t="s">
        <v>1339</v>
      </c>
      <c r="X5386">
        <v>46126</v>
      </c>
      <c r="Y5386" t="s">
        <v>7762</v>
      </c>
      <c r="AC5386" t="s">
        <v>1343</v>
      </c>
      <c r="AF5386" t="s">
        <v>1343</v>
      </c>
      <c r="AI5386" t="s">
        <v>1339</v>
      </c>
      <c r="AJ5386">
        <v>65</v>
      </c>
      <c r="AL5386">
        <v>0</v>
      </c>
      <c r="AM5386">
        <v>0</v>
      </c>
      <c r="AN5386">
        <v>0</v>
      </c>
      <c r="AO5386">
        <v>0</v>
      </c>
    </row>
    <row r="5387" spans="1:41" hidden="1" x14ac:dyDescent="0.3">
      <c r="A5387" t="s">
        <v>1332</v>
      </c>
      <c r="B5387" t="s">
        <v>1332</v>
      </c>
      <c r="C5387" t="s">
        <v>1371</v>
      </c>
      <c r="D5387" t="s">
        <v>2120</v>
      </c>
      <c r="E5387">
        <v>2024878</v>
      </c>
      <c r="I5387" t="s">
        <v>1335</v>
      </c>
      <c r="J5387">
        <v>130</v>
      </c>
      <c r="K5387" t="s">
        <v>2128</v>
      </c>
      <c r="L5387">
        <v>46011</v>
      </c>
      <c r="N5387">
        <v>46053</v>
      </c>
      <c r="P5387" t="s">
        <v>1361</v>
      </c>
      <c r="Q5387" t="s">
        <v>2129</v>
      </c>
      <c r="R5387" t="s">
        <v>1339</v>
      </c>
      <c r="S5387" t="s">
        <v>1374</v>
      </c>
      <c r="T5387" t="s">
        <v>2130</v>
      </c>
      <c r="U5387" t="s">
        <v>1354</v>
      </c>
      <c r="V5387" t="s">
        <v>1341</v>
      </c>
      <c r="W5387" t="s">
        <v>1339</v>
      </c>
      <c r="X5387">
        <v>46032</v>
      </c>
      <c r="Y5387" t="s">
        <v>2131</v>
      </c>
      <c r="AC5387" t="s">
        <v>1343</v>
      </c>
      <c r="AF5387" t="s">
        <v>1343</v>
      </c>
      <c r="AI5387" t="s">
        <v>1339</v>
      </c>
      <c r="AJ5387">
        <v>205</v>
      </c>
      <c r="AL5387">
        <v>0</v>
      </c>
      <c r="AM5387">
        <v>0</v>
      </c>
      <c r="AN5387">
        <v>0</v>
      </c>
      <c r="AO5387">
        <v>0</v>
      </c>
    </row>
    <row r="5388" spans="1:41" hidden="1" x14ac:dyDescent="0.3">
      <c r="A5388" t="s">
        <v>1332</v>
      </c>
      <c r="B5388" t="s">
        <v>1332</v>
      </c>
      <c r="C5388" t="s">
        <v>1371</v>
      </c>
      <c r="D5388" t="s">
        <v>2962</v>
      </c>
      <c r="E5388">
        <v>2025945</v>
      </c>
      <c r="F5388" t="s">
        <v>7380</v>
      </c>
      <c r="G5388" t="s">
        <v>7381</v>
      </c>
      <c r="I5388" t="s">
        <v>1369</v>
      </c>
      <c r="J5388">
        <v>400</v>
      </c>
      <c r="K5388" t="s">
        <v>7382</v>
      </c>
      <c r="L5388">
        <v>46109</v>
      </c>
      <c r="N5388">
        <v>46157</v>
      </c>
      <c r="P5388" t="s">
        <v>1337</v>
      </c>
      <c r="Q5388" t="s">
        <v>7383</v>
      </c>
      <c r="R5388" t="s">
        <v>1781</v>
      </c>
      <c r="S5388" t="s">
        <v>1332</v>
      </c>
      <c r="U5388" t="s">
        <v>1340</v>
      </c>
      <c r="V5388" t="s">
        <v>1341</v>
      </c>
      <c r="W5388" t="s">
        <v>1355</v>
      </c>
      <c r="AC5388" t="s">
        <v>1343</v>
      </c>
      <c r="AF5388" t="s">
        <v>1343</v>
      </c>
      <c r="AI5388">
        <v>27</v>
      </c>
      <c r="AJ5388">
        <v>460</v>
      </c>
      <c r="AL5388">
        <v>0</v>
      </c>
      <c r="AM5388" t="s">
        <v>1332</v>
      </c>
      <c r="AN5388">
        <v>0</v>
      </c>
      <c r="AO5388">
        <v>0</v>
      </c>
    </row>
    <row r="5389" spans="1:41" hidden="1" x14ac:dyDescent="0.3">
      <c r="A5389" t="s">
        <v>1332</v>
      </c>
      <c r="B5389" t="s">
        <v>1332</v>
      </c>
      <c r="C5389" t="s">
        <v>1386</v>
      </c>
      <c r="D5389" t="s">
        <v>1438</v>
      </c>
      <c r="E5389">
        <v>2025933</v>
      </c>
      <c r="F5389" t="s">
        <v>4829</v>
      </c>
      <c r="G5389" t="s">
        <v>4830</v>
      </c>
      <c r="I5389" t="s">
        <v>1335</v>
      </c>
      <c r="J5389">
        <v>500</v>
      </c>
      <c r="K5389" t="s">
        <v>4831</v>
      </c>
      <c r="L5389">
        <v>46085</v>
      </c>
      <c r="N5389">
        <v>46132</v>
      </c>
      <c r="P5389" t="s">
        <v>1337</v>
      </c>
      <c r="Q5389" t="s">
        <v>4832</v>
      </c>
      <c r="R5389" t="s">
        <v>3490</v>
      </c>
      <c r="S5389" t="s">
        <v>1332</v>
      </c>
      <c r="U5389" t="s">
        <v>1340</v>
      </c>
      <c r="V5389" t="s">
        <v>1341</v>
      </c>
      <c r="W5389" t="s">
        <v>1355</v>
      </c>
      <c r="AC5389" t="s">
        <v>1343</v>
      </c>
      <c r="AF5389" t="s">
        <v>1343</v>
      </c>
      <c r="AI5389">
        <v>2</v>
      </c>
      <c r="AJ5389">
        <v>550</v>
      </c>
      <c r="AL5389">
        <v>0</v>
      </c>
      <c r="AM5389" t="s">
        <v>1332</v>
      </c>
      <c r="AN5389">
        <v>0</v>
      </c>
      <c r="AO5389">
        <v>0</v>
      </c>
    </row>
    <row r="5390" spans="1:41" hidden="1" x14ac:dyDescent="0.3">
      <c r="A5390" t="s">
        <v>1332</v>
      </c>
      <c r="B5390" t="s">
        <v>1332</v>
      </c>
      <c r="C5390" t="s">
        <v>1386</v>
      </c>
      <c r="D5390" t="s">
        <v>2695</v>
      </c>
      <c r="E5390">
        <v>2025982</v>
      </c>
      <c r="F5390" t="s">
        <v>4829</v>
      </c>
      <c r="I5390" t="s">
        <v>1335</v>
      </c>
      <c r="J5390">
        <v>0</v>
      </c>
      <c r="K5390" t="s">
        <v>4831</v>
      </c>
      <c r="L5390">
        <v>46085</v>
      </c>
      <c r="N5390">
        <v>46132</v>
      </c>
      <c r="P5390" t="s">
        <v>1337</v>
      </c>
      <c r="Q5390" t="s">
        <v>4832</v>
      </c>
      <c r="R5390" t="s">
        <v>3490</v>
      </c>
      <c r="S5390" t="s">
        <v>1332</v>
      </c>
      <c r="U5390" t="s">
        <v>1340</v>
      </c>
      <c r="V5390" t="s">
        <v>1341</v>
      </c>
      <c r="W5390" t="s">
        <v>1355</v>
      </c>
      <c r="AC5390" t="s">
        <v>1343</v>
      </c>
      <c r="AF5390" t="s">
        <v>1343</v>
      </c>
      <c r="AI5390">
        <v>2</v>
      </c>
      <c r="AJ5390">
        <v>35</v>
      </c>
      <c r="AL5390">
        <v>0</v>
      </c>
      <c r="AM5390" t="s">
        <v>1332</v>
      </c>
      <c r="AN5390">
        <v>0</v>
      </c>
      <c r="AO5390">
        <v>0</v>
      </c>
    </row>
    <row r="5391" spans="1:41" hidden="1" x14ac:dyDescent="0.3">
      <c r="A5391" t="s">
        <v>1332</v>
      </c>
      <c r="B5391" t="s">
        <v>1332</v>
      </c>
      <c r="C5391" t="s">
        <v>1359</v>
      </c>
      <c r="D5391" t="s">
        <v>2962</v>
      </c>
      <c r="E5391">
        <v>2025945</v>
      </c>
      <c r="F5391" t="s">
        <v>6297</v>
      </c>
      <c r="G5391" t="s">
        <v>6298</v>
      </c>
      <c r="I5391" t="s">
        <v>1335</v>
      </c>
      <c r="J5391">
        <v>500</v>
      </c>
      <c r="K5391" t="s">
        <v>4831</v>
      </c>
      <c r="L5391">
        <v>46098</v>
      </c>
      <c r="N5391">
        <v>46142</v>
      </c>
      <c r="P5391" t="s">
        <v>1337</v>
      </c>
      <c r="Q5391" t="s">
        <v>4832</v>
      </c>
      <c r="R5391" t="s">
        <v>1781</v>
      </c>
      <c r="S5391" t="s">
        <v>1332</v>
      </c>
      <c r="U5391" t="s">
        <v>1340</v>
      </c>
      <c r="V5391" t="s">
        <v>1341</v>
      </c>
      <c r="W5391" t="s">
        <v>1355</v>
      </c>
      <c r="AC5391" t="s">
        <v>1343</v>
      </c>
      <c r="AF5391" t="s">
        <v>1343</v>
      </c>
      <c r="AI5391">
        <v>12</v>
      </c>
      <c r="AJ5391">
        <v>560</v>
      </c>
      <c r="AL5391">
        <v>0</v>
      </c>
      <c r="AM5391" t="s">
        <v>1332</v>
      </c>
      <c r="AN5391">
        <v>0</v>
      </c>
      <c r="AO5391">
        <v>0</v>
      </c>
    </row>
    <row r="5392" spans="1:41" x14ac:dyDescent="0.3">
      <c r="A5392" t="s">
        <v>1332</v>
      </c>
      <c r="B5392" t="s">
        <v>1332</v>
      </c>
      <c r="C5392" t="s">
        <v>1380</v>
      </c>
      <c r="D5392" t="s">
        <v>2185</v>
      </c>
      <c r="E5392">
        <v>2025902</v>
      </c>
      <c r="I5392" t="s">
        <v>1335</v>
      </c>
      <c r="J5392">
        <v>100</v>
      </c>
      <c r="K5392" t="s">
        <v>2227</v>
      </c>
      <c r="L5392" s="42">
        <v>46002</v>
      </c>
      <c r="N5392">
        <v>46052</v>
      </c>
      <c r="P5392" t="s">
        <v>1337</v>
      </c>
      <c r="Q5392" t="s">
        <v>2228</v>
      </c>
      <c r="R5392" t="s">
        <v>1358</v>
      </c>
      <c r="S5392" t="s">
        <v>1332</v>
      </c>
      <c r="T5392" t="s">
        <v>1408</v>
      </c>
      <c r="U5392" t="s">
        <v>1340</v>
      </c>
      <c r="V5392" t="s">
        <v>1402</v>
      </c>
      <c r="W5392" t="s">
        <v>1358</v>
      </c>
      <c r="AC5392" t="s">
        <v>1343</v>
      </c>
      <c r="AF5392" t="s">
        <v>1343</v>
      </c>
      <c r="AI5392" t="s">
        <v>1358</v>
      </c>
      <c r="AJ5392">
        <v>195</v>
      </c>
      <c r="AL5392">
        <v>0</v>
      </c>
      <c r="AM5392" t="s">
        <v>1332</v>
      </c>
      <c r="AN5392">
        <v>0</v>
      </c>
      <c r="AO5392">
        <v>0</v>
      </c>
    </row>
    <row r="5393" spans="1:41" x14ac:dyDescent="0.3">
      <c r="A5393" t="s">
        <v>1332</v>
      </c>
      <c r="B5393" t="s">
        <v>1379</v>
      </c>
      <c r="C5393" t="s">
        <v>1380</v>
      </c>
      <c r="D5393" t="s">
        <v>2402</v>
      </c>
      <c r="E5393" t="s">
        <v>1332</v>
      </c>
      <c r="I5393" t="s">
        <v>1335</v>
      </c>
      <c r="J5393">
        <v>200</v>
      </c>
      <c r="K5393" t="s">
        <v>2403</v>
      </c>
      <c r="L5393" s="42">
        <v>46002</v>
      </c>
      <c r="N5393">
        <v>46068</v>
      </c>
      <c r="P5393" t="s">
        <v>1337</v>
      </c>
      <c r="Q5393" t="s">
        <v>2404</v>
      </c>
      <c r="R5393" t="s">
        <v>1358</v>
      </c>
      <c r="S5393" t="s">
        <v>1332</v>
      </c>
      <c r="U5393" t="s">
        <v>1340</v>
      </c>
      <c r="V5393" t="s">
        <v>1402</v>
      </c>
      <c r="W5393" t="s">
        <v>1358</v>
      </c>
      <c r="AC5393" t="s">
        <v>1343</v>
      </c>
      <c r="AF5393" t="s">
        <v>1343</v>
      </c>
      <c r="AI5393" t="s">
        <v>1358</v>
      </c>
      <c r="AJ5393" t="s">
        <v>1332</v>
      </c>
      <c r="AL5393">
        <v>0</v>
      </c>
      <c r="AM5393" t="s">
        <v>1332</v>
      </c>
      <c r="AN5393">
        <v>0</v>
      </c>
      <c r="AO5393">
        <v>0</v>
      </c>
    </row>
    <row r="5394" spans="1:41" hidden="1" x14ac:dyDescent="0.3">
      <c r="A5394" t="s">
        <v>1332</v>
      </c>
      <c r="B5394" t="s">
        <v>1332</v>
      </c>
      <c r="C5394" t="s">
        <v>205</v>
      </c>
      <c r="D5394" t="s">
        <v>6408</v>
      </c>
      <c r="E5394">
        <v>2026021</v>
      </c>
      <c r="F5394" t="s">
        <v>6675</v>
      </c>
      <c r="G5394" t="s">
        <v>6676</v>
      </c>
      <c r="I5394" t="s">
        <v>1335</v>
      </c>
      <c r="J5394">
        <v>100</v>
      </c>
      <c r="K5394" t="s">
        <v>6677</v>
      </c>
      <c r="L5394">
        <v>46101</v>
      </c>
      <c r="N5394">
        <v>46152</v>
      </c>
      <c r="P5394" t="s">
        <v>1337</v>
      </c>
      <c r="Q5394" t="s">
        <v>5297</v>
      </c>
      <c r="R5394" t="s">
        <v>1781</v>
      </c>
      <c r="S5394" t="s">
        <v>1332</v>
      </c>
      <c r="U5394" t="s">
        <v>1340</v>
      </c>
      <c r="V5394" t="s">
        <v>1402</v>
      </c>
      <c r="W5394" t="s">
        <v>1355</v>
      </c>
      <c r="AC5394" t="s">
        <v>1343</v>
      </c>
      <c r="AF5394" t="s">
        <v>1343</v>
      </c>
      <c r="AI5394">
        <v>22</v>
      </c>
      <c r="AJ5394">
        <v>145</v>
      </c>
      <c r="AL5394">
        <v>0</v>
      </c>
      <c r="AM5394" t="s">
        <v>1332</v>
      </c>
      <c r="AN5394">
        <v>0</v>
      </c>
      <c r="AO5394">
        <v>0</v>
      </c>
    </row>
    <row r="5395" spans="1:41" hidden="1" x14ac:dyDescent="0.3">
      <c r="C5395" t="s">
        <v>205</v>
      </c>
      <c r="D5395" t="s">
        <v>8688</v>
      </c>
      <c r="F5395" t="s">
        <v>6675</v>
      </c>
      <c r="G5395" t="s">
        <v>8634</v>
      </c>
      <c r="I5395" t="s">
        <v>1335</v>
      </c>
      <c r="J5395">
        <v>100</v>
      </c>
      <c r="K5395" t="s">
        <v>6677</v>
      </c>
      <c r="L5395">
        <v>46128</v>
      </c>
      <c r="N5395">
        <v>46172</v>
      </c>
      <c r="P5395" t="s">
        <v>1337</v>
      </c>
      <c r="Q5395" t="s">
        <v>5297</v>
      </c>
      <c r="U5395" t="s">
        <v>1340</v>
      </c>
      <c r="V5395" t="s">
        <v>1341</v>
      </c>
      <c r="W5395" t="s">
        <v>1355</v>
      </c>
    </row>
    <row r="5396" spans="1:41" hidden="1" x14ac:dyDescent="0.3">
      <c r="C5396" t="s">
        <v>205</v>
      </c>
      <c r="D5396" t="s">
        <v>8692</v>
      </c>
      <c r="F5396" t="s">
        <v>6675</v>
      </c>
      <c r="G5396" t="s">
        <v>8634</v>
      </c>
      <c r="I5396" t="s">
        <v>1335</v>
      </c>
      <c r="J5396">
        <v>0</v>
      </c>
      <c r="K5396" t="s">
        <v>6677</v>
      </c>
      <c r="L5396">
        <v>46128</v>
      </c>
      <c r="N5396">
        <v>46172</v>
      </c>
      <c r="P5396" t="s">
        <v>1337</v>
      </c>
      <c r="Q5396" t="s">
        <v>5297</v>
      </c>
      <c r="U5396" t="s">
        <v>1340</v>
      </c>
      <c r="V5396" t="s">
        <v>1341</v>
      </c>
      <c r="W5396" t="s">
        <v>1355</v>
      </c>
    </row>
    <row r="5397" spans="1:41" hidden="1" x14ac:dyDescent="0.3">
      <c r="A5397" t="s">
        <v>1332</v>
      </c>
      <c r="B5397" t="s">
        <v>1332</v>
      </c>
      <c r="C5397" t="s">
        <v>39</v>
      </c>
      <c r="D5397" t="s">
        <v>1438</v>
      </c>
      <c r="E5397">
        <v>2025933</v>
      </c>
      <c r="F5397" t="s">
        <v>5294</v>
      </c>
      <c r="G5397" t="s">
        <v>5295</v>
      </c>
      <c r="I5397" t="s">
        <v>1335</v>
      </c>
      <c r="J5397">
        <v>80</v>
      </c>
      <c r="K5397" t="s">
        <v>5296</v>
      </c>
      <c r="L5397">
        <v>46090</v>
      </c>
      <c r="N5397">
        <v>46122</v>
      </c>
      <c r="P5397" t="s">
        <v>1361</v>
      </c>
      <c r="Q5397" t="s">
        <v>5297</v>
      </c>
      <c r="R5397" t="s">
        <v>1339</v>
      </c>
      <c r="S5397" t="s">
        <v>1332</v>
      </c>
      <c r="U5397" t="s">
        <v>1340</v>
      </c>
      <c r="V5397" t="s">
        <v>1341</v>
      </c>
      <c r="W5397" t="s">
        <v>1339</v>
      </c>
      <c r="X5397">
        <v>46114</v>
      </c>
      <c r="Y5397" t="s">
        <v>5298</v>
      </c>
      <c r="Z5397">
        <v>45</v>
      </c>
      <c r="AA5397">
        <v>14</v>
      </c>
      <c r="AB5397">
        <v>7</v>
      </c>
      <c r="AC5397" t="s">
        <v>1343</v>
      </c>
      <c r="AF5397" t="s">
        <v>1343</v>
      </c>
      <c r="AI5397" t="s">
        <v>1339</v>
      </c>
      <c r="AJ5397">
        <v>130</v>
      </c>
      <c r="AL5397">
        <v>45</v>
      </c>
      <c r="AM5397">
        <v>45</v>
      </c>
      <c r="AN5397">
        <v>0.31111111111111101</v>
      </c>
      <c r="AO5397">
        <v>2.8888888888888902</v>
      </c>
    </row>
    <row r="5398" spans="1:41" hidden="1" x14ac:dyDescent="0.3">
      <c r="A5398" t="s">
        <v>1332</v>
      </c>
      <c r="B5398" t="s">
        <v>1332</v>
      </c>
      <c r="C5398" t="s">
        <v>39</v>
      </c>
      <c r="D5398" t="s">
        <v>2695</v>
      </c>
      <c r="E5398">
        <v>2025982</v>
      </c>
      <c r="F5398" t="s">
        <v>5294</v>
      </c>
      <c r="I5398" t="s">
        <v>1335</v>
      </c>
      <c r="J5398">
        <v>0</v>
      </c>
      <c r="K5398" t="s">
        <v>5296</v>
      </c>
      <c r="L5398">
        <v>46090</v>
      </c>
      <c r="N5398">
        <v>46122</v>
      </c>
      <c r="P5398" t="s">
        <v>1361</v>
      </c>
      <c r="Q5398" t="s">
        <v>5297</v>
      </c>
      <c r="R5398" t="s">
        <v>1339</v>
      </c>
      <c r="S5398" t="s">
        <v>1332</v>
      </c>
      <c r="U5398" t="s">
        <v>1340</v>
      </c>
      <c r="V5398" t="s">
        <v>1341</v>
      </c>
      <c r="W5398" t="s">
        <v>1339</v>
      </c>
      <c r="X5398">
        <v>46114</v>
      </c>
      <c r="Y5398" t="s">
        <v>5298</v>
      </c>
      <c r="Z5398">
        <v>45</v>
      </c>
      <c r="AA5398">
        <v>14</v>
      </c>
      <c r="AB5398">
        <v>7</v>
      </c>
      <c r="AC5398" t="s">
        <v>1343</v>
      </c>
      <c r="AF5398" t="s">
        <v>1343</v>
      </c>
      <c r="AI5398" t="s">
        <v>1339</v>
      </c>
      <c r="AJ5398">
        <v>35</v>
      </c>
      <c r="AL5398" t="s">
        <v>1332</v>
      </c>
      <c r="AM5398" t="s">
        <v>1332</v>
      </c>
      <c r="AN5398">
        <v>0.31111111111111101</v>
      </c>
      <c r="AO5398">
        <v>0</v>
      </c>
    </row>
    <row r="5399" spans="1:41" hidden="1" x14ac:dyDescent="0.3">
      <c r="A5399" t="s">
        <v>1332</v>
      </c>
      <c r="B5399" t="s">
        <v>1332</v>
      </c>
      <c r="C5399" t="s">
        <v>39</v>
      </c>
      <c r="D5399" t="s">
        <v>1438</v>
      </c>
      <c r="E5399">
        <v>2025933</v>
      </c>
      <c r="I5399" t="s">
        <v>1335</v>
      </c>
      <c r="J5399">
        <v>380</v>
      </c>
      <c r="K5399" t="s">
        <v>3663</v>
      </c>
      <c r="L5399">
        <v>46055</v>
      </c>
      <c r="N5399">
        <v>46096</v>
      </c>
      <c r="P5399" t="s">
        <v>1337</v>
      </c>
      <c r="Q5399" t="s">
        <v>3664</v>
      </c>
      <c r="R5399" t="s">
        <v>1339</v>
      </c>
      <c r="S5399" t="s">
        <v>1332</v>
      </c>
      <c r="U5399" t="s">
        <v>1340</v>
      </c>
      <c r="V5399" t="s">
        <v>1402</v>
      </c>
      <c r="W5399" t="s">
        <v>1339</v>
      </c>
      <c r="X5399">
        <v>46081</v>
      </c>
      <c r="Y5399" t="s">
        <v>3665</v>
      </c>
      <c r="Z5399">
        <v>69</v>
      </c>
      <c r="AA5399">
        <v>19</v>
      </c>
      <c r="AB5399">
        <v>12</v>
      </c>
      <c r="AC5399" t="s">
        <v>1343</v>
      </c>
      <c r="AF5399" t="s">
        <v>1343</v>
      </c>
      <c r="AI5399" t="s">
        <v>1339</v>
      </c>
      <c r="AJ5399">
        <v>430</v>
      </c>
      <c r="AL5399">
        <v>69</v>
      </c>
      <c r="AM5399">
        <v>69</v>
      </c>
      <c r="AN5399">
        <v>0.27536231884057999</v>
      </c>
      <c r="AO5399">
        <v>6.2318840579710102</v>
      </c>
    </row>
    <row r="5400" spans="1:41" hidden="1" x14ac:dyDescent="0.3">
      <c r="A5400" t="s">
        <v>1332</v>
      </c>
      <c r="B5400" t="s">
        <v>1332</v>
      </c>
      <c r="C5400" t="s">
        <v>39</v>
      </c>
      <c r="D5400" t="s">
        <v>1755</v>
      </c>
      <c r="E5400">
        <v>2025329</v>
      </c>
      <c r="I5400" t="s">
        <v>1335</v>
      </c>
      <c r="J5400">
        <v>0</v>
      </c>
      <c r="K5400" t="s">
        <v>3663</v>
      </c>
      <c r="L5400">
        <v>46055</v>
      </c>
      <c r="N5400">
        <v>46096</v>
      </c>
      <c r="P5400" t="s">
        <v>1337</v>
      </c>
      <c r="Q5400" t="s">
        <v>3664</v>
      </c>
      <c r="R5400" t="s">
        <v>1339</v>
      </c>
      <c r="S5400" t="s">
        <v>1332</v>
      </c>
      <c r="U5400" t="s">
        <v>1340</v>
      </c>
      <c r="V5400" t="s">
        <v>1402</v>
      </c>
      <c r="W5400" t="s">
        <v>1339</v>
      </c>
      <c r="X5400">
        <v>46081</v>
      </c>
      <c r="Y5400" t="s">
        <v>3665</v>
      </c>
      <c r="Z5400">
        <v>69</v>
      </c>
      <c r="AA5400">
        <v>19</v>
      </c>
      <c r="AB5400">
        <v>12</v>
      </c>
      <c r="AC5400" t="s">
        <v>1343</v>
      </c>
      <c r="AF5400" t="s">
        <v>1343</v>
      </c>
      <c r="AI5400" t="s">
        <v>1339</v>
      </c>
      <c r="AJ5400">
        <v>52</v>
      </c>
      <c r="AL5400" t="s">
        <v>1332</v>
      </c>
      <c r="AM5400" t="s">
        <v>1332</v>
      </c>
      <c r="AN5400">
        <v>0.27536231884057999</v>
      </c>
      <c r="AO5400">
        <v>0</v>
      </c>
    </row>
    <row r="5401" spans="1:41" hidden="1" x14ac:dyDescent="0.3">
      <c r="A5401" t="s">
        <v>1332</v>
      </c>
      <c r="B5401" t="s">
        <v>1332</v>
      </c>
      <c r="C5401" t="s">
        <v>1386</v>
      </c>
      <c r="D5401" t="s">
        <v>3883</v>
      </c>
      <c r="E5401">
        <v>2026015</v>
      </c>
      <c r="I5401" t="s">
        <v>1335</v>
      </c>
      <c r="J5401">
        <v>1200</v>
      </c>
      <c r="K5401" t="s">
        <v>4445</v>
      </c>
      <c r="L5401">
        <v>46079</v>
      </c>
      <c r="N5401">
        <v>46113</v>
      </c>
      <c r="P5401" t="s">
        <v>1337</v>
      </c>
      <c r="Q5401" t="s">
        <v>4446</v>
      </c>
      <c r="R5401" t="s">
        <v>1339</v>
      </c>
      <c r="S5401" t="s">
        <v>1332</v>
      </c>
      <c r="U5401" t="s">
        <v>1340</v>
      </c>
      <c r="V5401" t="s">
        <v>1402</v>
      </c>
      <c r="W5401" t="s">
        <v>1339</v>
      </c>
      <c r="X5401">
        <v>46113</v>
      </c>
      <c r="Y5401" t="s">
        <v>4447</v>
      </c>
      <c r="Z5401">
        <v>1403</v>
      </c>
      <c r="AA5401">
        <v>395</v>
      </c>
      <c r="AB5401">
        <v>77</v>
      </c>
      <c r="AC5401" t="s">
        <v>1408</v>
      </c>
      <c r="AF5401" t="s">
        <v>1408</v>
      </c>
      <c r="AI5401" t="s">
        <v>1339</v>
      </c>
      <c r="AJ5401">
        <v>1265</v>
      </c>
      <c r="AL5401">
        <v>1403</v>
      </c>
      <c r="AM5401">
        <v>1403</v>
      </c>
      <c r="AN5401">
        <v>0.28153955808980802</v>
      </c>
      <c r="AO5401">
        <v>0.90163934426229497</v>
      </c>
    </row>
    <row r="5402" spans="1:41" hidden="1" x14ac:dyDescent="0.3">
      <c r="A5402" t="s">
        <v>1332</v>
      </c>
      <c r="B5402" t="s">
        <v>1332</v>
      </c>
      <c r="C5402" t="s">
        <v>1386</v>
      </c>
      <c r="D5402" t="s">
        <v>3686</v>
      </c>
      <c r="E5402">
        <v>2025945</v>
      </c>
      <c r="F5402" t="s">
        <v>8320</v>
      </c>
      <c r="G5402" t="s">
        <v>8321</v>
      </c>
      <c r="I5402" t="s">
        <v>1335</v>
      </c>
      <c r="J5402">
        <v>1600</v>
      </c>
      <c r="K5402" t="s">
        <v>4445</v>
      </c>
      <c r="L5402">
        <v>46122</v>
      </c>
      <c r="N5402">
        <v>46157</v>
      </c>
      <c r="P5402" t="s">
        <v>1337</v>
      </c>
      <c r="Q5402" t="s">
        <v>4446</v>
      </c>
      <c r="R5402" t="s">
        <v>1781</v>
      </c>
      <c r="S5402" t="s">
        <v>1332</v>
      </c>
      <c r="U5402" t="s">
        <v>1340</v>
      </c>
      <c r="V5402" t="s">
        <v>1402</v>
      </c>
      <c r="W5402" t="s">
        <v>1355</v>
      </c>
      <c r="AC5402" t="s">
        <v>1343</v>
      </c>
      <c r="AF5402" t="s">
        <v>1408</v>
      </c>
      <c r="AI5402">
        <v>27</v>
      </c>
      <c r="AJ5402">
        <v>1660</v>
      </c>
      <c r="AL5402">
        <v>0</v>
      </c>
      <c r="AM5402" t="s">
        <v>1332</v>
      </c>
      <c r="AN5402">
        <v>0</v>
      </c>
      <c r="AO5402">
        <v>0</v>
      </c>
    </row>
    <row r="5403" spans="1:41" hidden="1" x14ac:dyDescent="0.3">
      <c r="A5403" t="s">
        <v>1332</v>
      </c>
      <c r="B5403" t="s">
        <v>1332</v>
      </c>
      <c r="C5403" t="s">
        <v>47</v>
      </c>
      <c r="D5403" t="s">
        <v>7588</v>
      </c>
      <c r="E5403">
        <v>2026020</v>
      </c>
      <c r="F5403" t="s">
        <v>7886</v>
      </c>
      <c r="I5403" t="s">
        <v>1335</v>
      </c>
      <c r="J5403">
        <v>450</v>
      </c>
      <c r="K5403" t="s">
        <v>7887</v>
      </c>
      <c r="L5403">
        <v>46112</v>
      </c>
      <c r="N5403">
        <v>46157</v>
      </c>
      <c r="P5403" t="s">
        <v>1420</v>
      </c>
      <c r="Q5403" t="s">
        <v>7888</v>
      </c>
      <c r="R5403" t="s">
        <v>1781</v>
      </c>
      <c r="S5403" t="s">
        <v>1332</v>
      </c>
      <c r="U5403" t="s">
        <v>1340</v>
      </c>
      <c r="V5403" t="s">
        <v>1341</v>
      </c>
      <c r="W5403" t="s">
        <v>1355</v>
      </c>
      <c r="AC5403" t="s">
        <v>1343</v>
      </c>
      <c r="AF5403" t="s">
        <v>1343</v>
      </c>
      <c r="AI5403">
        <v>27</v>
      </c>
      <c r="AJ5403">
        <v>505</v>
      </c>
      <c r="AL5403">
        <v>0</v>
      </c>
      <c r="AM5403" t="s">
        <v>1332</v>
      </c>
      <c r="AN5403">
        <v>0</v>
      </c>
      <c r="AO5403">
        <v>0</v>
      </c>
    </row>
    <row r="5404" spans="1:41" hidden="1" x14ac:dyDescent="0.3">
      <c r="A5404" t="s">
        <v>1332</v>
      </c>
      <c r="B5404" t="s">
        <v>1332</v>
      </c>
      <c r="C5404" t="s">
        <v>39</v>
      </c>
      <c r="D5404" t="s">
        <v>6423</v>
      </c>
      <c r="E5404" t="s">
        <v>6424</v>
      </c>
      <c r="F5404" t="s">
        <v>7962</v>
      </c>
      <c r="I5404" t="s">
        <v>1335</v>
      </c>
      <c r="J5404">
        <v>990</v>
      </c>
      <c r="K5404" t="s">
        <v>7963</v>
      </c>
      <c r="L5404">
        <v>46115</v>
      </c>
      <c r="N5404">
        <v>46157</v>
      </c>
      <c r="P5404" t="s">
        <v>1420</v>
      </c>
      <c r="Q5404" t="s">
        <v>7964</v>
      </c>
      <c r="R5404" t="s">
        <v>1781</v>
      </c>
      <c r="S5404" t="s">
        <v>1332</v>
      </c>
      <c r="U5404" t="s">
        <v>1340</v>
      </c>
      <c r="V5404" t="s">
        <v>1341</v>
      </c>
      <c r="W5404" t="s">
        <v>1355</v>
      </c>
      <c r="AC5404" t="s">
        <v>1343</v>
      </c>
      <c r="AF5404" t="s">
        <v>1343</v>
      </c>
      <c r="AI5404">
        <v>27</v>
      </c>
      <c r="AJ5404">
        <v>1020</v>
      </c>
      <c r="AL5404">
        <v>0</v>
      </c>
      <c r="AM5404" t="s">
        <v>1332</v>
      </c>
      <c r="AN5404">
        <v>0</v>
      </c>
      <c r="AO5404">
        <v>0</v>
      </c>
    </row>
    <row r="5405" spans="1:41" hidden="1" x14ac:dyDescent="0.3">
      <c r="A5405" t="s">
        <v>1332</v>
      </c>
      <c r="B5405" t="s">
        <v>1332</v>
      </c>
      <c r="C5405" t="s">
        <v>39</v>
      </c>
      <c r="D5405" t="s">
        <v>7163</v>
      </c>
      <c r="E5405" t="s">
        <v>7164</v>
      </c>
      <c r="F5405" t="s">
        <v>7962</v>
      </c>
      <c r="I5405" t="s">
        <v>1335</v>
      </c>
      <c r="J5405">
        <v>0</v>
      </c>
      <c r="K5405" t="s">
        <v>7963</v>
      </c>
      <c r="L5405">
        <v>46115</v>
      </c>
      <c r="N5405">
        <v>46157</v>
      </c>
      <c r="P5405" t="s">
        <v>1420</v>
      </c>
      <c r="Q5405" t="s">
        <v>7964</v>
      </c>
      <c r="R5405" t="s">
        <v>1781</v>
      </c>
      <c r="S5405" t="s">
        <v>1332</v>
      </c>
      <c r="U5405" t="s">
        <v>1340</v>
      </c>
      <c r="V5405" t="s">
        <v>1341</v>
      </c>
      <c r="W5405" t="s">
        <v>1355</v>
      </c>
      <c r="AC5405" t="s">
        <v>1343</v>
      </c>
      <c r="AF5405" t="s">
        <v>1343</v>
      </c>
      <c r="AI5405">
        <v>27</v>
      </c>
      <c r="AJ5405">
        <v>0</v>
      </c>
      <c r="AL5405">
        <v>0</v>
      </c>
      <c r="AM5405" t="s">
        <v>1332</v>
      </c>
      <c r="AN5405">
        <v>0</v>
      </c>
      <c r="AO5405">
        <v>0</v>
      </c>
    </row>
    <row r="5406" spans="1:41" hidden="1" x14ac:dyDescent="0.3">
      <c r="A5406" t="s">
        <v>1332</v>
      </c>
      <c r="B5406" t="s">
        <v>1332</v>
      </c>
      <c r="C5406" t="s">
        <v>39</v>
      </c>
      <c r="D5406" t="s">
        <v>7165</v>
      </c>
      <c r="E5406" t="s">
        <v>7166</v>
      </c>
      <c r="F5406" t="s">
        <v>7962</v>
      </c>
      <c r="I5406" t="s">
        <v>1335</v>
      </c>
      <c r="J5406">
        <v>0</v>
      </c>
      <c r="K5406" t="s">
        <v>7963</v>
      </c>
      <c r="L5406">
        <v>46115</v>
      </c>
      <c r="N5406">
        <v>46157</v>
      </c>
      <c r="P5406" t="s">
        <v>1420</v>
      </c>
      <c r="Q5406" t="s">
        <v>7964</v>
      </c>
      <c r="R5406" t="s">
        <v>1781</v>
      </c>
      <c r="S5406" t="s">
        <v>1332</v>
      </c>
      <c r="U5406" t="s">
        <v>1340</v>
      </c>
      <c r="V5406" t="s">
        <v>1341</v>
      </c>
      <c r="W5406" t="s">
        <v>1355</v>
      </c>
      <c r="AC5406" t="s">
        <v>1343</v>
      </c>
      <c r="AF5406" t="s">
        <v>1343</v>
      </c>
      <c r="AI5406">
        <v>27</v>
      </c>
      <c r="AJ5406">
        <v>0</v>
      </c>
      <c r="AL5406">
        <v>0</v>
      </c>
      <c r="AM5406" t="s">
        <v>1332</v>
      </c>
      <c r="AN5406">
        <v>0</v>
      </c>
      <c r="AO5406">
        <v>0</v>
      </c>
    </row>
    <row r="5407" spans="1:41" hidden="1" x14ac:dyDescent="0.3">
      <c r="A5407" t="s">
        <v>1332</v>
      </c>
      <c r="B5407" t="s">
        <v>1332</v>
      </c>
      <c r="C5407" t="s">
        <v>39</v>
      </c>
      <c r="D5407" t="s">
        <v>7158</v>
      </c>
      <c r="E5407" t="s">
        <v>7159</v>
      </c>
      <c r="F5407" t="s">
        <v>7962</v>
      </c>
      <c r="I5407" t="s">
        <v>1335</v>
      </c>
      <c r="J5407">
        <v>0</v>
      </c>
      <c r="K5407" t="s">
        <v>7963</v>
      </c>
      <c r="L5407">
        <v>46115</v>
      </c>
      <c r="N5407">
        <v>46157</v>
      </c>
      <c r="P5407" t="s">
        <v>1420</v>
      </c>
      <c r="Q5407" t="s">
        <v>7964</v>
      </c>
      <c r="R5407" t="s">
        <v>1781</v>
      </c>
      <c r="S5407" t="s">
        <v>1332</v>
      </c>
      <c r="U5407" t="s">
        <v>1340</v>
      </c>
      <c r="V5407" t="s">
        <v>1341</v>
      </c>
      <c r="W5407" t="s">
        <v>1355</v>
      </c>
      <c r="AC5407" t="s">
        <v>1343</v>
      </c>
      <c r="AF5407" t="s">
        <v>1343</v>
      </c>
      <c r="AI5407">
        <v>27</v>
      </c>
      <c r="AJ5407">
        <v>35</v>
      </c>
      <c r="AL5407">
        <v>0</v>
      </c>
      <c r="AM5407" t="s">
        <v>1332</v>
      </c>
      <c r="AN5407">
        <v>0</v>
      </c>
      <c r="AO5407">
        <v>0</v>
      </c>
    </row>
    <row r="5408" spans="1:41" hidden="1" x14ac:dyDescent="0.3">
      <c r="A5408" t="s">
        <v>1332</v>
      </c>
      <c r="B5408" t="s">
        <v>1332</v>
      </c>
      <c r="C5408" t="s">
        <v>39</v>
      </c>
      <c r="D5408" t="s">
        <v>2962</v>
      </c>
      <c r="E5408">
        <v>2025945</v>
      </c>
      <c r="F5408" t="s">
        <v>7962</v>
      </c>
      <c r="I5408" t="s">
        <v>1335</v>
      </c>
      <c r="J5408">
        <v>810</v>
      </c>
      <c r="K5408" t="s">
        <v>7963</v>
      </c>
      <c r="L5408">
        <v>46115</v>
      </c>
      <c r="N5408">
        <v>46157</v>
      </c>
      <c r="P5408" t="s">
        <v>1420</v>
      </c>
      <c r="Q5408" t="s">
        <v>7964</v>
      </c>
      <c r="R5408" t="s">
        <v>1781</v>
      </c>
      <c r="S5408" t="s">
        <v>1332</v>
      </c>
      <c r="U5408" t="s">
        <v>1340</v>
      </c>
      <c r="V5408" t="s">
        <v>1341</v>
      </c>
      <c r="W5408" t="s">
        <v>1355</v>
      </c>
      <c r="AC5408" t="s">
        <v>1343</v>
      </c>
      <c r="AF5408" t="s">
        <v>1343</v>
      </c>
      <c r="AI5408">
        <v>27</v>
      </c>
      <c r="AJ5408">
        <v>870</v>
      </c>
      <c r="AL5408">
        <v>0</v>
      </c>
      <c r="AM5408" t="s">
        <v>1332</v>
      </c>
      <c r="AN5408">
        <v>0</v>
      </c>
      <c r="AO5408">
        <v>0</v>
      </c>
    </row>
    <row r="5409" spans="1:41" hidden="1" x14ac:dyDescent="0.3">
      <c r="A5409" t="s">
        <v>1332</v>
      </c>
      <c r="B5409" t="s">
        <v>1332</v>
      </c>
      <c r="C5409" t="s">
        <v>39</v>
      </c>
      <c r="D5409" t="s">
        <v>6881</v>
      </c>
      <c r="E5409">
        <v>2026065</v>
      </c>
      <c r="F5409" t="s">
        <v>7962</v>
      </c>
      <c r="G5409" t="s">
        <v>4636</v>
      </c>
      <c r="I5409" t="s">
        <v>1335</v>
      </c>
      <c r="J5409">
        <v>810</v>
      </c>
      <c r="K5409" t="s">
        <v>7963</v>
      </c>
      <c r="L5409">
        <v>46115</v>
      </c>
      <c r="N5409">
        <v>46157</v>
      </c>
      <c r="P5409" t="s">
        <v>1420</v>
      </c>
      <c r="Q5409" t="s">
        <v>7964</v>
      </c>
      <c r="R5409" t="s">
        <v>1781</v>
      </c>
      <c r="S5409" t="s">
        <v>1332</v>
      </c>
      <c r="U5409" t="s">
        <v>1340</v>
      </c>
      <c r="V5409" t="s">
        <v>1341</v>
      </c>
      <c r="W5409" t="s">
        <v>1355</v>
      </c>
      <c r="AC5409" t="s">
        <v>1343</v>
      </c>
      <c r="AF5409" t="s">
        <v>1343</v>
      </c>
      <c r="AI5409">
        <v>27</v>
      </c>
      <c r="AJ5409">
        <v>810</v>
      </c>
      <c r="AL5409">
        <v>0</v>
      </c>
      <c r="AM5409" t="s">
        <v>1332</v>
      </c>
      <c r="AN5409">
        <v>0</v>
      </c>
      <c r="AO5409">
        <v>0</v>
      </c>
    </row>
    <row r="5410" spans="1:41" hidden="1" x14ac:dyDescent="0.3">
      <c r="A5410" t="s">
        <v>1332</v>
      </c>
      <c r="B5410" t="s">
        <v>1332</v>
      </c>
      <c r="C5410" t="s">
        <v>1386</v>
      </c>
      <c r="D5410" t="s">
        <v>4520</v>
      </c>
      <c r="E5410">
        <v>2026012</v>
      </c>
      <c r="F5410" t="s">
        <v>7962</v>
      </c>
      <c r="G5410" t="s">
        <v>4636</v>
      </c>
      <c r="I5410" t="s">
        <v>1335</v>
      </c>
      <c r="J5410">
        <v>1100</v>
      </c>
      <c r="K5410" t="s">
        <v>7963</v>
      </c>
      <c r="L5410">
        <v>46122</v>
      </c>
      <c r="N5410">
        <v>46157</v>
      </c>
      <c r="P5410" t="s">
        <v>1337</v>
      </c>
      <c r="Q5410" t="s">
        <v>7964</v>
      </c>
      <c r="R5410" t="s">
        <v>1781</v>
      </c>
      <c r="S5410" t="s">
        <v>1332</v>
      </c>
      <c r="U5410" t="s">
        <v>1340</v>
      </c>
      <c r="V5410" t="s">
        <v>1402</v>
      </c>
      <c r="W5410" t="s">
        <v>1355</v>
      </c>
      <c r="AC5410" t="s">
        <v>1343</v>
      </c>
      <c r="AF5410" t="s">
        <v>1408</v>
      </c>
      <c r="AI5410">
        <v>27</v>
      </c>
      <c r="AJ5410">
        <v>1165</v>
      </c>
      <c r="AL5410">
        <v>0</v>
      </c>
      <c r="AM5410" t="s">
        <v>1332</v>
      </c>
      <c r="AN5410">
        <v>0</v>
      </c>
      <c r="AO5410">
        <v>0</v>
      </c>
    </row>
    <row r="5411" spans="1:41" hidden="1" x14ac:dyDescent="0.3">
      <c r="A5411" t="s">
        <v>1332</v>
      </c>
      <c r="B5411" t="s">
        <v>1332</v>
      </c>
      <c r="C5411" t="s">
        <v>1386</v>
      </c>
      <c r="D5411" t="s">
        <v>7699</v>
      </c>
      <c r="E5411">
        <v>2026058</v>
      </c>
      <c r="F5411" t="s">
        <v>7962</v>
      </c>
      <c r="G5411" t="s">
        <v>4636</v>
      </c>
      <c r="I5411" t="s">
        <v>1335</v>
      </c>
      <c r="J5411">
        <v>1100</v>
      </c>
      <c r="K5411" t="s">
        <v>7963</v>
      </c>
      <c r="L5411">
        <v>46122</v>
      </c>
      <c r="N5411">
        <v>46157</v>
      </c>
      <c r="P5411" t="s">
        <v>1337</v>
      </c>
      <c r="Q5411" t="s">
        <v>7964</v>
      </c>
      <c r="R5411" t="s">
        <v>1781</v>
      </c>
      <c r="S5411" t="s">
        <v>1332</v>
      </c>
      <c r="U5411" t="s">
        <v>1340</v>
      </c>
      <c r="V5411" t="s">
        <v>1402</v>
      </c>
      <c r="W5411" t="s">
        <v>1355</v>
      </c>
      <c r="AC5411" t="s">
        <v>1343</v>
      </c>
      <c r="AF5411" t="s">
        <v>1408</v>
      </c>
      <c r="AI5411">
        <v>27</v>
      </c>
      <c r="AJ5411">
        <v>1100</v>
      </c>
      <c r="AL5411">
        <v>0</v>
      </c>
      <c r="AM5411" t="s">
        <v>1332</v>
      </c>
      <c r="AN5411">
        <v>0</v>
      </c>
      <c r="AO5411">
        <v>0</v>
      </c>
    </row>
    <row r="5412" spans="1:41" hidden="1" x14ac:dyDescent="0.3">
      <c r="A5412" t="s">
        <v>1332</v>
      </c>
      <c r="B5412" t="s">
        <v>1332</v>
      </c>
      <c r="C5412" t="s">
        <v>39</v>
      </c>
      <c r="D5412" t="s">
        <v>2091</v>
      </c>
      <c r="E5412">
        <v>2025339</v>
      </c>
      <c r="I5412" t="s">
        <v>1335</v>
      </c>
      <c r="J5412">
        <v>0</v>
      </c>
      <c r="K5412" t="s">
        <v>2099</v>
      </c>
      <c r="L5412">
        <v>46009</v>
      </c>
      <c r="N5412">
        <v>46052</v>
      </c>
      <c r="P5412" t="s">
        <v>1337</v>
      </c>
      <c r="Q5412" t="s">
        <v>2100</v>
      </c>
      <c r="R5412" t="s">
        <v>1358</v>
      </c>
      <c r="S5412" t="s">
        <v>1332</v>
      </c>
      <c r="U5412" t="s">
        <v>1537</v>
      </c>
      <c r="V5412" t="s">
        <v>1341</v>
      </c>
      <c r="W5412" t="s">
        <v>1358</v>
      </c>
      <c r="AC5412" t="s">
        <v>1343</v>
      </c>
      <c r="AF5412" t="s">
        <v>1343</v>
      </c>
      <c r="AI5412" t="s">
        <v>1358</v>
      </c>
      <c r="AJ5412">
        <v>58</v>
      </c>
      <c r="AL5412">
        <v>0</v>
      </c>
      <c r="AM5412" t="s">
        <v>1332</v>
      </c>
      <c r="AN5412">
        <v>0</v>
      </c>
      <c r="AO5412">
        <v>0</v>
      </c>
    </row>
    <row r="5413" spans="1:41" hidden="1" x14ac:dyDescent="0.3">
      <c r="A5413" t="s">
        <v>1332</v>
      </c>
      <c r="B5413" t="s">
        <v>1332</v>
      </c>
      <c r="C5413" t="s">
        <v>39</v>
      </c>
      <c r="D5413" t="s">
        <v>2416</v>
      </c>
      <c r="E5413">
        <v>2025315</v>
      </c>
      <c r="I5413" t="s">
        <v>1335</v>
      </c>
      <c r="J5413">
        <v>0</v>
      </c>
      <c r="K5413" t="s">
        <v>2099</v>
      </c>
      <c r="L5413">
        <v>46009</v>
      </c>
      <c r="N5413">
        <v>46052</v>
      </c>
      <c r="P5413" t="s">
        <v>1337</v>
      </c>
      <c r="Q5413" t="s">
        <v>2100</v>
      </c>
      <c r="R5413" t="s">
        <v>1358</v>
      </c>
      <c r="S5413" t="s">
        <v>1332</v>
      </c>
      <c r="T5413" t="s">
        <v>2417</v>
      </c>
      <c r="U5413" t="s">
        <v>1537</v>
      </c>
      <c r="V5413" t="s">
        <v>1341</v>
      </c>
      <c r="W5413" t="s">
        <v>1358</v>
      </c>
      <c r="AC5413" t="s">
        <v>1343</v>
      </c>
      <c r="AF5413" t="s">
        <v>1343</v>
      </c>
      <c r="AI5413" t="s">
        <v>1358</v>
      </c>
      <c r="AJ5413">
        <v>65</v>
      </c>
      <c r="AL5413">
        <v>0</v>
      </c>
      <c r="AM5413" t="s">
        <v>1332</v>
      </c>
      <c r="AN5413">
        <v>0</v>
      </c>
      <c r="AO5413">
        <v>0</v>
      </c>
    </row>
    <row r="5414" spans="1:41" hidden="1" x14ac:dyDescent="0.3">
      <c r="A5414" t="s">
        <v>1332</v>
      </c>
      <c r="B5414" t="s">
        <v>1332</v>
      </c>
      <c r="C5414" t="s">
        <v>39</v>
      </c>
      <c r="D5414" t="s">
        <v>2962</v>
      </c>
      <c r="E5414">
        <v>2025945</v>
      </c>
      <c r="F5414" t="s">
        <v>6398</v>
      </c>
      <c r="G5414" t="s">
        <v>6399</v>
      </c>
      <c r="I5414" t="s">
        <v>1335</v>
      </c>
      <c r="J5414">
        <v>0</v>
      </c>
      <c r="K5414" t="s">
        <v>2099</v>
      </c>
      <c r="L5414">
        <v>46099</v>
      </c>
      <c r="N5414">
        <v>46142</v>
      </c>
      <c r="P5414" t="s">
        <v>1337</v>
      </c>
      <c r="Q5414" t="s">
        <v>2100</v>
      </c>
      <c r="R5414" t="s">
        <v>1781</v>
      </c>
      <c r="S5414" t="s">
        <v>1332</v>
      </c>
      <c r="U5414" t="s">
        <v>1537</v>
      </c>
      <c r="V5414" t="s">
        <v>1341</v>
      </c>
      <c r="W5414" t="s">
        <v>1355</v>
      </c>
      <c r="AC5414" t="s">
        <v>1343</v>
      </c>
      <c r="AF5414" t="s">
        <v>1343</v>
      </c>
      <c r="AI5414">
        <v>12</v>
      </c>
      <c r="AJ5414">
        <v>60</v>
      </c>
      <c r="AL5414">
        <v>0</v>
      </c>
      <c r="AM5414" t="s">
        <v>1332</v>
      </c>
      <c r="AN5414">
        <v>0</v>
      </c>
      <c r="AO5414">
        <v>0</v>
      </c>
    </row>
    <row r="5415" spans="1:41" hidden="1" x14ac:dyDescent="0.3">
      <c r="A5415" t="s">
        <v>1332</v>
      </c>
      <c r="B5415" t="s">
        <v>1332</v>
      </c>
      <c r="C5415" t="s">
        <v>39</v>
      </c>
      <c r="D5415" t="s">
        <v>1438</v>
      </c>
      <c r="E5415">
        <v>2025933</v>
      </c>
      <c r="F5415" t="s">
        <v>4917</v>
      </c>
      <c r="G5415" t="s">
        <v>4918</v>
      </c>
      <c r="I5415" t="s">
        <v>1335</v>
      </c>
      <c r="J5415">
        <v>500</v>
      </c>
      <c r="K5415" t="s">
        <v>4919</v>
      </c>
      <c r="L5415">
        <v>46086</v>
      </c>
      <c r="N5415">
        <v>46122</v>
      </c>
      <c r="P5415" t="s">
        <v>1361</v>
      </c>
      <c r="Q5415" t="s">
        <v>4920</v>
      </c>
      <c r="R5415" t="s">
        <v>1339</v>
      </c>
      <c r="S5415" t="s">
        <v>1332</v>
      </c>
      <c r="U5415" t="s">
        <v>1340</v>
      </c>
      <c r="V5415" t="s">
        <v>1341</v>
      </c>
      <c r="W5415" t="s">
        <v>1339</v>
      </c>
      <c r="X5415">
        <v>46116</v>
      </c>
      <c r="Y5415" t="s">
        <v>4921</v>
      </c>
      <c r="Z5415">
        <v>277</v>
      </c>
      <c r="AA5415">
        <v>36</v>
      </c>
      <c r="AB5415">
        <v>60</v>
      </c>
      <c r="AC5415" t="s">
        <v>1343</v>
      </c>
      <c r="AF5415" t="s">
        <v>1343</v>
      </c>
      <c r="AI5415" t="s">
        <v>1339</v>
      </c>
      <c r="AJ5415">
        <v>550</v>
      </c>
      <c r="AL5415">
        <v>277</v>
      </c>
      <c r="AM5415">
        <v>277</v>
      </c>
      <c r="AN5415">
        <v>0.129963898916967</v>
      </c>
      <c r="AO5415">
        <v>1.9855595667870001</v>
      </c>
    </row>
    <row r="5416" spans="1:41" hidden="1" x14ac:dyDescent="0.3">
      <c r="A5416" t="s">
        <v>1332</v>
      </c>
      <c r="B5416" t="s">
        <v>1332</v>
      </c>
      <c r="C5416" t="s">
        <v>39</v>
      </c>
      <c r="D5416" t="s">
        <v>1755</v>
      </c>
      <c r="E5416">
        <v>2025329</v>
      </c>
      <c r="F5416" t="s">
        <v>4917</v>
      </c>
      <c r="I5416" t="s">
        <v>1335</v>
      </c>
      <c r="J5416">
        <v>0</v>
      </c>
      <c r="K5416" t="s">
        <v>4919</v>
      </c>
      <c r="L5416">
        <v>46086</v>
      </c>
      <c r="N5416">
        <v>46122</v>
      </c>
      <c r="P5416" t="s">
        <v>1361</v>
      </c>
      <c r="Q5416" t="s">
        <v>4920</v>
      </c>
      <c r="R5416" t="s">
        <v>1339</v>
      </c>
      <c r="S5416" t="s">
        <v>1332</v>
      </c>
      <c r="U5416" t="s">
        <v>1340</v>
      </c>
      <c r="V5416" t="s">
        <v>1341</v>
      </c>
      <c r="W5416" t="s">
        <v>1339</v>
      </c>
      <c r="X5416">
        <v>46116</v>
      </c>
      <c r="Y5416" t="s">
        <v>4921</v>
      </c>
      <c r="Z5416">
        <v>277</v>
      </c>
      <c r="AA5416">
        <v>36</v>
      </c>
      <c r="AB5416">
        <v>60</v>
      </c>
      <c r="AC5416" t="s">
        <v>1343</v>
      </c>
      <c r="AF5416" t="s">
        <v>1343</v>
      </c>
      <c r="AI5416" t="s">
        <v>1339</v>
      </c>
      <c r="AJ5416">
        <v>52</v>
      </c>
      <c r="AL5416" t="s">
        <v>1332</v>
      </c>
      <c r="AM5416" t="s">
        <v>1332</v>
      </c>
      <c r="AN5416">
        <v>0.129963898916967</v>
      </c>
      <c r="AO5416">
        <v>0</v>
      </c>
    </row>
    <row r="5417" spans="1:41" hidden="1" x14ac:dyDescent="0.3">
      <c r="A5417" t="s">
        <v>1332</v>
      </c>
      <c r="B5417" t="s">
        <v>1332</v>
      </c>
      <c r="C5417" t="s">
        <v>39</v>
      </c>
      <c r="D5417" t="s">
        <v>6881</v>
      </c>
      <c r="E5417">
        <v>2026065</v>
      </c>
      <c r="F5417" t="s">
        <v>7455</v>
      </c>
      <c r="G5417" t="s">
        <v>4636</v>
      </c>
      <c r="I5417" t="s">
        <v>1335</v>
      </c>
      <c r="J5417">
        <v>80</v>
      </c>
      <c r="K5417" t="s">
        <v>7456</v>
      </c>
      <c r="L5417">
        <v>46111</v>
      </c>
      <c r="N5417">
        <v>46157</v>
      </c>
      <c r="P5417" t="s">
        <v>1361</v>
      </c>
      <c r="Q5417" t="s">
        <v>7457</v>
      </c>
      <c r="R5417" t="s">
        <v>1781</v>
      </c>
      <c r="S5417" t="s">
        <v>1332</v>
      </c>
      <c r="U5417" t="s">
        <v>1340</v>
      </c>
      <c r="V5417" t="s">
        <v>1341</v>
      </c>
      <c r="W5417" t="s">
        <v>1355</v>
      </c>
      <c r="AC5417" t="s">
        <v>1343</v>
      </c>
      <c r="AF5417" t="s">
        <v>1343</v>
      </c>
      <c r="AI5417">
        <v>27</v>
      </c>
      <c r="AJ5417">
        <v>80</v>
      </c>
      <c r="AL5417">
        <v>0</v>
      </c>
      <c r="AM5417" t="s">
        <v>1332</v>
      </c>
      <c r="AN5417">
        <v>0</v>
      </c>
      <c r="AO5417">
        <v>0</v>
      </c>
    </row>
    <row r="5418" spans="1:41" hidden="1" x14ac:dyDescent="0.3">
      <c r="A5418" t="s">
        <v>1332</v>
      </c>
      <c r="B5418" t="s">
        <v>1332</v>
      </c>
      <c r="C5418" t="s">
        <v>1359</v>
      </c>
      <c r="D5418" t="s">
        <v>7699</v>
      </c>
      <c r="E5418">
        <v>2026058</v>
      </c>
      <c r="F5418" t="s">
        <v>7455</v>
      </c>
      <c r="G5418" t="s">
        <v>4636</v>
      </c>
      <c r="I5418" t="s">
        <v>1335</v>
      </c>
      <c r="J5418">
        <v>0</v>
      </c>
      <c r="K5418" t="s">
        <v>7456</v>
      </c>
      <c r="L5418">
        <v>46123</v>
      </c>
      <c r="N5418">
        <v>46157</v>
      </c>
      <c r="P5418" t="s">
        <v>1361</v>
      </c>
      <c r="Q5418" t="s">
        <v>7457</v>
      </c>
      <c r="R5418" t="s">
        <v>1781</v>
      </c>
      <c r="S5418" t="s">
        <v>1332</v>
      </c>
      <c r="U5418" t="s">
        <v>1537</v>
      </c>
      <c r="V5418" t="s">
        <v>1402</v>
      </c>
      <c r="W5418" t="s">
        <v>1355</v>
      </c>
      <c r="AC5418" t="s">
        <v>1343</v>
      </c>
      <c r="AF5418" t="s">
        <v>1343</v>
      </c>
      <c r="AI5418">
        <v>27</v>
      </c>
      <c r="AJ5418">
        <v>0</v>
      </c>
      <c r="AL5418">
        <v>0</v>
      </c>
      <c r="AM5418" t="s">
        <v>1332</v>
      </c>
      <c r="AN5418">
        <v>0</v>
      </c>
      <c r="AO5418">
        <v>0</v>
      </c>
    </row>
    <row r="5419" spans="1:41" hidden="1" x14ac:dyDescent="0.3">
      <c r="A5419" t="s">
        <v>1332</v>
      </c>
      <c r="B5419" t="s">
        <v>1379</v>
      </c>
      <c r="C5419" t="s">
        <v>1359</v>
      </c>
      <c r="D5419" t="s">
        <v>3258</v>
      </c>
      <c r="E5419">
        <v>2025308</v>
      </c>
      <c r="F5419" t="s">
        <v>7564</v>
      </c>
      <c r="G5419" t="s">
        <v>4636</v>
      </c>
      <c r="I5419" t="s">
        <v>1335</v>
      </c>
      <c r="J5419">
        <v>500</v>
      </c>
      <c r="K5419" t="s">
        <v>7565</v>
      </c>
      <c r="L5419">
        <v>46112</v>
      </c>
      <c r="N5419">
        <v>46157</v>
      </c>
      <c r="P5419" t="s">
        <v>1337</v>
      </c>
      <c r="Q5419" t="s">
        <v>7566</v>
      </c>
      <c r="R5419" t="s">
        <v>1781</v>
      </c>
      <c r="S5419" t="s">
        <v>1332</v>
      </c>
      <c r="U5419" t="s">
        <v>1340</v>
      </c>
      <c r="V5419" t="s">
        <v>1341</v>
      </c>
      <c r="W5419" t="s">
        <v>1355</v>
      </c>
      <c r="AC5419" t="s">
        <v>1343</v>
      </c>
      <c r="AF5419" t="s">
        <v>1343</v>
      </c>
      <c r="AI5419">
        <v>27</v>
      </c>
      <c r="AJ5419">
        <v>555</v>
      </c>
      <c r="AL5419">
        <v>0</v>
      </c>
      <c r="AM5419" t="s">
        <v>1332</v>
      </c>
      <c r="AN5419">
        <v>0</v>
      </c>
      <c r="AO5419">
        <v>0</v>
      </c>
    </row>
    <row r="5420" spans="1:41" hidden="1" x14ac:dyDescent="0.3">
      <c r="A5420" t="s">
        <v>1384</v>
      </c>
      <c r="B5420" t="s">
        <v>1379</v>
      </c>
      <c r="C5420" t="s">
        <v>1359</v>
      </c>
      <c r="D5420" t="s">
        <v>3258</v>
      </c>
      <c r="E5420">
        <v>2025308</v>
      </c>
      <c r="I5420" t="s">
        <v>1369</v>
      </c>
      <c r="J5420">
        <v>0</v>
      </c>
      <c r="K5420" t="s">
        <v>7565</v>
      </c>
      <c r="L5420">
        <v>46112</v>
      </c>
      <c r="N5420">
        <v>46157</v>
      </c>
      <c r="P5420" t="s">
        <v>1337</v>
      </c>
      <c r="Q5420" t="s">
        <v>7566</v>
      </c>
      <c r="R5420" t="s">
        <v>1781</v>
      </c>
      <c r="S5420" t="s">
        <v>1332</v>
      </c>
      <c r="U5420" t="s">
        <v>1340</v>
      </c>
      <c r="V5420" t="s">
        <v>1341</v>
      </c>
      <c r="W5420" t="s">
        <v>1355</v>
      </c>
      <c r="AC5420" t="s">
        <v>1343</v>
      </c>
      <c r="AF5420" t="s">
        <v>1343</v>
      </c>
      <c r="AI5420">
        <v>27</v>
      </c>
      <c r="AJ5420">
        <v>55</v>
      </c>
      <c r="AL5420">
        <v>0</v>
      </c>
      <c r="AM5420" t="s">
        <v>1332</v>
      </c>
      <c r="AN5420">
        <v>0</v>
      </c>
      <c r="AO5420">
        <v>0</v>
      </c>
    </row>
    <row r="5421" spans="1:41" hidden="1" x14ac:dyDescent="0.3">
      <c r="A5421" t="s">
        <v>1332</v>
      </c>
      <c r="B5421" t="s">
        <v>1332</v>
      </c>
      <c r="C5421" t="s">
        <v>304</v>
      </c>
      <c r="D5421" t="s">
        <v>2120</v>
      </c>
      <c r="E5421">
        <v>2024878</v>
      </c>
      <c r="I5421" t="s">
        <v>1335</v>
      </c>
      <c r="J5421">
        <v>500</v>
      </c>
      <c r="K5421" t="s">
        <v>2121</v>
      </c>
      <c r="L5421">
        <v>46010</v>
      </c>
      <c r="N5421">
        <v>46053</v>
      </c>
      <c r="P5421" t="s">
        <v>1337</v>
      </c>
      <c r="Q5421" t="s">
        <v>2122</v>
      </c>
      <c r="R5421" t="s">
        <v>1358</v>
      </c>
      <c r="S5421" t="s">
        <v>1374</v>
      </c>
      <c r="T5421" t="s">
        <v>2123</v>
      </c>
      <c r="U5421" t="s">
        <v>1340</v>
      </c>
      <c r="V5421" t="s">
        <v>1341</v>
      </c>
      <c r="W5421" t="s">
        <v>1454</v>
      </c>
      <c r="AC5421" t="s">
        <v>1343</v>
      </c>
      <c r="AF5421" t="s">
        <v>1343</v>
      </c>
      <c r="AI5421" t="s">
        <v>1352</v>
      </c>
      <c r="AJ5421">
        <v>575</v>
      </c>
      <c r="AL5421">
        <v>0</v>
      </c>
      <c r="AM5421" t="s">
        <v>1332</v>
      </c>
      <c r="AN5421">
        <v>0</v>
      </c>
      <c r="AO5421">
        <v>0</v>
      </c>
    </row>
    <row r="5422" spans="1:41" hidden="1" x14ac:dyDescent="0.3">
      <c r="A5422" t="s">
        <v>1332</v>
      </c>
      <c r="B5422" t="s">
        <v>1332</v>
      </c>
      <c r="C5422" t="s">
        <v>304</v>
      </c>
      <c r="D5422" t="s">
        <v>2140</v>
      </c>
      <c r="E5422">
        <v>2025321</v>
      </c>
      <c r="I5422" t="s">
        <v>1335</v>
      </c>
      <c r="J5422">
        <v>500</v>
      </c>
      <c r="K5422" t="s">
        <v>2121</v>
      </c>
      <c r="L5422">
        <v>46010</v>
      </c>
      <c r="N5422">
        <v>46053</v>
      </c>
      <c r="P5422" t="s">
        <v>1337</v>
      </c>
      <c r="Q5422" t="s">
        <v>2122</v>
      </c>
      <c r="R5422" t="s">
        <v>1358</v>
      </c>
      <c r="S5422" t="s">
        <v>1374</v>
      </c>
      <c r="T5422" t="s">
        <v>2155</v>
      </c>
      <c r="U5422" t="s">
        <v>1340</v>
      </c>
      <c r="V5422" t="s">
        <v>1341</v>
      </c>
      <c r="W5422" t="s">
        <v>1454</v>
      </c>
      <c r="AC5422" t="s">
        <v>1343</v>
      </c>
      <c r="AF5422" t="s">
        <v>1343</v>
      </c>
      <c r="AI5422" t="s">
        <v>1352</v>
      </c>
      <c r="AJ5422">
        <v>600</v>
      </c>
      <c r="AL5422">
        <v>0</v>
      </c>
      <c r="AM5422" t="s">
        <v>1332</v>
      </c>
      <c r="AN5422">
        <v>0</v>
      </c>
      <c r="AO5422">
        <v>0</v>
      </c>
    </row>
    <row r="5423" spans="1:41" hidden="1" x14ac:dyDescent="0.3">
      <c r="A5423" t="s">
        <v>1332</v>
      </c>
      <c r="B5423" t="s">
        <v>1332</v>
      </c>
      <c r="C5423" t="s">
        <v>1386</v>
      </c>
      <c r="D5423" t="s">
        <v>4500</v>
      </c>
      <c r="E5423">
        <v>2026062</v>
      </c>
      <c r="F5423" t="s">
        <v>5237</v>
      </c>
      <c r="G5423" t="s">
        <v>5238</v>
      </c>
      <c r="I5423" t="s">
        <v>1335</v>
      </c>
      <c r="J5423">
        <v>180</v>
      </c>
      <c r="K5423" t="s">
        <v>5239</v>
      </c>
      <c r="L5423">
        <v>46087</v>
      </c>
      <c r="N5423">
        <v>46122</v>
      </c>
      <c r="P5423" t="s">
        <v>1420</v>
      </c>
      <c r="Q5423" t="s">
        <v>5240</v>
      </c>
      <c r="R5423" t="s">
        <v>1352</v>
      </c>
      <c r="S5423" t="s">
        <v>1332</v>
      </c>
      <c r="U5423" t="s">
        <v>1340</v>
      </c>
      <c r="V5423" t="s">
        <v>1341</v>
      </c>
      <c r="W5423" t="s">
        <v>1355</v>
      </c>
      <c r="AC5423" t="s">
        <v>1343</v>
      </c>
      <c r="AF5423" t="s">
        <v>1343</v>
      </c>
      <c r="AI5423" t="s">
        <v>1352</v>
      </c>
      <c r="AJ5423">
        <v>235</v>
      </c>
      <c r="AL5423">
        <v>0</v>
      </c>
      <c r="AM5423" t="s">
        <v>1332</v>
      </c>
      <c r="AN5423">
        <v>0</v>
      </c>
      <c r="AO5423">
        <v>0</v>
      </c>
    </row>
    <row r="5424" spans="1:41" hidden="1" x14ac:dyDescent="0.3">
      <c r="A5424" t="s">
        <v>1332</v>
      </c>
      <c r="B5424" t="s">
        <v>1332</v>
      </c>
      <c r="C5424" t="s">
        <v>1359</v>
      </c>
      <c r="D5424" t="s">
        <v>2519</v>
      </c>
      <c r="E5424">
        <v>2025317</v>
      </c>
      <c r="F5424" t="s">
        <v>7102</v>
      </c>
      <c r="G5424" t="s">
        <v>7103</v>
      </c>
      <c r="I5424" t="s">
        <v>1335</v>
      </c>
      <c r="J5424">
        <v>200</v>
      </c>
      <c r="K5424" t="s">
        <v>5239</v>
      </c>
      <c r="L5424">
        <v>46108</v>
      </c>
      <c r="N5424">
        <v>46152</v>
      </c>
      <c r="P5424" t="s">
        <v>1337</v>
      </c>
      <c r="Q5424" t="s">
        <v>5240</v>
      </c>
      <c r="R5424" t="s">
        <v>1339</v>
      </c>
      <c r="S5424" t="s">
        <v>1332</v>
      </c>
      <c r="U5424" t="s">
        <v>1340</v>
      </c>
      <c r="V5424" t="s">
        <v>1341</v>
      </c>
      <c r="W5424" t="s">
        <v>1339</v>
      </c>
      <c r="X5424">
        <v>46127</v>
      </c>
      <c r="Y5424" t="s">
        <v>7104</v>
      </c>
      <c r="AC5424" t="s">
        <v>1343</v>
      </c>
      <c r="AF5424" t="s">
        <v>1343</v>
      </c>
      <c r="AI5424" t="s">
        <v>1339</v>
      </c>
      <c r="AJ5424">
        <v>250</v>
      </c>
      <c r="AL5424">
        <v>0</v>
      </c>
      <c r="AM5424">
        <v>0</v>
      </c>
      <c r="AN5424">
        <v>0</v>
      </c>
      <c r="AO5424">
        <v>0</v>
      </c>
    </row>
    <row r="5425" spans="1:41" hidden="1" x14ac:dyDescent="0.3">
      <c r="A5425" t="s">
        <v>1332</v>
      </c>
      <c r="B5425" t="s">
        <v>1332</v>
      </c>
      <c r="C5425" t="s">
        <v>47</v>
      </c>
      <c r="D5425" t="s">
        <v>2962</v>
      </c>
      <c r="E5425">
        <v>2025945</v>
      </c>
      <c r="F5425" t="s">
        <v>7257</v>
      </c>
      <c r="G5425" t="s">
        <v>7258</v>
      </c>
      <c r="I5425" t="s">
        <v>1335</v>
      </c>
      <c r="J5425">
        <v>100</v>
      </c>
      <c r="K5425" t="s">
        <v>7259</v>
      </c>
      <c r="L5425">
        <v>46109</v>
      </c>
      <c r="N5425">
        <v>46157</v>
      </c>
      <c r="P5425" t="s">
        <v>1337</v>
      </c>
      <c r="Q5425" t="s">
        <v>7260</v>
      </c>
      <c r="R5425" t="s">
        <v>1781</v>
      </c>
      <c r="S5425" t="s">
        <v>1353</v>
      </c>
      <c r="U5425" t="s">
        <v>1354</v>
      </c>
      <c r="V5425" t="s">
        <v>1341</v>
      </c>
      <c r="W5425" t="s">
        <v>1355</v>
      </c>
      <c r="AC5425" t="s">
        <v>1343</v>
      </c>
      <c r="AF5425" t="s">
        <v>1343</v>
      </c>
      <c r="AI5425">
        <v>27</v>
      </c>
      <c r="AJ5425">
        <v>160</v>
      </c>
      <c r="AL5425">
        <v>0</v>
      </c>
      <c r="AM5425" t="s">
        <v>1332</v>
      </c>
      <c r="AN5425">
        <v>0</v>
      </c>
      <c r="AO5425">
        <v>0</v>
      </c>
    </row>
    <row r="5426" spans="1:41" hidden="1" x14ac:dyDescent="0.3">
      <c r="A5426" t="s">
        <v>1332</v>
      </c>
      <c r="B5426" t="s">
        <v>1332</v>
      </c>
      <c r="C5426" t="s">
        <v>1359</v>
      </c>
      <c r="D5426" t="s">
        <v>2519</v>
      </c>
      <c r="E5426">
        <v>2025317</v>
      </c>
      <c r="F5426" t="s">
        <v>7128</v>
      </c>
      <c r="G5426" t="s">
        <v>7129</v>
      </c>
      <c r="I5426" t="s">
        <v>1335</v>
      </c>
      <c r="J5426">
        <v>600</v>
      </c>
      <c r="K5426" t="s">
        <v>7130</v>
      </c>
      <c r="L5426">
        <v>46108</v>
      </c>
      <c r="N5426">
        <v>46152</v>
      </c>
      <c r="P5426" t="s">
        <v>1337</v>
      </c>
      <c r="Q5426" t="s">
        <v>7131</v>
      </c>
      <c r="R5426" t="s">
        <v>1781</v>
      </c>
      <c r="S5426" t="s">
        <v>1332</v>
      </c>
      <c r="U5426" t="s">
        <v>1340</v>
      </c>
      <c r="V5426" t="s">
        <v>1341</v>
      </c>
      <c r="W5426" t="s">
        <v>1355</v>
      </c>
      <c r="AC5426" t="s">
        <v>1343</v>
      </c>
      <c r="AF5426" t="s">
        <v>1343</v>
      </c>
      <c r="AI5426">
        <v>22</v>
      </c>
      <c r="AJ5426">
        <v>650</v>
      </c>
      <c r="AL5426">
        <v>0</v>
      </c>
      <c r="AM5426" t="s">
        <v>1332</v>
      </c>
      <c r="AN5426">
        <v>0</v>
      </c>
      <c r="AO5426">
        <v>0</v>
      </c>
    </row>
    <row r="5427" spans="1:41" hidden="1" x14ac:dyDescent="0.3">
      <c r="A5427" t="s">
        <v>1332</v>
      </c>
      <c r="B5427" t="s">
        <v>1332</v>
      </c>
      <c r="C5427" t="s">
        <v>1359</v>
      </c>
      <c r="D5427" t="s">
        <v>1755</v>
      </c>
      <c r="E5427">
        <v>2025329</v>
      </c>
      <c r="F5427" t="s">
        <v>7128</v>
      </c>
      <c r="I5427" t="s">
        <v>1335</v>
      </c>
      <c r="J5427">
        <v>0</v>
      </c>
      <c r="K5427" t="s">
        <v>7130</v>
      </c>
      <c r="L5427">
        <v>46108</v>
      </c>
      <c r="N5427">
        <v>46152</v>
      </c>
      <c r="P5427" t="s">
        <v>1337</v>
      </c>
      <c r="Q5427" t="s">
        <v>7131</v>
      </c>
      <c r="R5427" t="s">
        <v>1781</v>
      </c>
      <c r="S5427" t="s">
        <v>1332</v>
      </c>
      <c r="U5427" t="s">
        <v>1340</v>
      </c>
      <c r="V5427" t="s">
        <v>1341</v>
      </c>
      <c r="W5427" t="s">
        <v>1355</v>
      </c>
      <c r="AC5427" t="s">
        <v>1343</v>
      </c>
      <c r="AF5427" t="s">
        <v>1343</v>
      </c>
      <c r="AI5427">
        <v>22</v>
      </c>
      <c r="AJ5427">
        <v>52</v>
      </c>
      <c r="AL5427">
        <v>0</v>
      </c>
      <c r="AM5427" t="s">
        <v>1332</v>
      </c>
      <c r="AN5427">
        <v>0</v>
      </c>
      <c r="AO5427">
        <v>0</v>
      </c>
    </row>
    <row r="5428" spans="1:41" hidden="1" x14ac:dyDescent="0.3">
      <c r="A5428" t="s">
        <v>1332</v>
      </c>
      <c r="B5428" t="s">
        <v>1332</v>
      </c>
      <c r="C5428" t="s">
        <v>205</v>
      </c>
      <c r="D5428" t="s">
        <v>5409</v>
      </c>
      <c r="E5428" t="s">
        <v>5410</v>
      </c>
      <c r="F5428" t="s">
        <v>5840</v>
      </c>
      <c r="G5428" t="s">
        <v>5841</v>
      </c>
      <c r="I5428" t="s">
        <v>1335</v>
      </c>
      <c r="J5428">
        <v>65</v>
      </c>
      <c r="K5428" t="s">
        <v>5842</v>
      </c>
      <c r="L5428">
        <v>46093</v>
      </c>
      <c r="N5428">
        <v>46142</v>
      </c>
      <c r="P5428" t="s">
        <v>1337</v>
      </c>
      <c r="Q5428" t="s">
        <v>5843</v>
      </c>
      <c r="R5428" t="s">
        <v>1781</v>
      </c>
      <c r="S5428" t="s">
        <v>1353</v>
      </c>
      <c r="U5428" t="s">
        <v>1354</v>
      </c>
      <c r="V5428" t="s">
        <v>1341</v>
      </c>
      <c r="W5428" t="s">
        <v>1355</v>
      </c>
      <c r="AC5428" t="s">
        <v>1343</v>
      </c>
      <c r="AF5428" t="s">
        <v>1343</v>
      </c>
      <c r="AI5428">
        <v>12</v>
      </c>
      <c r="AJ5428">
        <v>65</v>
      </c>
      <c r="AL5428">
        <v>0</v>
      </c>
      <c r="AM5428" t="s">
        <v>1332</v>
      </c>
      <c r="AN5428">
        <v>0</v>
      </c>
      <c r="AO5428">
        <v>0</v>
      </c>
    </row>
    <row r="5429" spans="1:41" hidden="1" x14ac:dyDescent="0.3">
      <c r="A5429" t="s">
        <v>1332</v>
      </c>
      <c r="B5429" t="s">
        <v>1332</v>
      </c>
      <c r="C5429" t="s">
        <v>205</v>
      </c>
      <c r="D5429" t="s">
        <v>2962</v>
      </c>
      <c r="E5429">
        <v>2025945</v>
      </c>
      <c r="F5429" t="s">
        <v>5840</v>
      </c>
      <c r="G5429" t="s">
        <v>5844</v>
      </c>
      <c r="I5429" t="s">
        <v>1335</v>
      </c>
      <c r="J5429">
        <v>65</v>
      </c>
      <c r="K5429" t="s">
        <v>5842</v>
      </c>
      <c r="L5429">
        <v>46093</v>
      </c>
      <c r="N5429">
        <v>46142</v>
      </c>
      <c r="P5429" t="s">
        <v>1337</v>
      </c>
      <c r="Q5429" t="s">
        <v>5843</v>
      </c>
      <c r="R5429" t="s">
        <v>1781</v>
      </c>
      <c r="S5429" t="s">
        <v>1374</v>
      </c>
      <c r="T5429" t="s">
        <v>5845</v>
      </c>
      <c r="U5429" t="s">
        <v>1354</v>
      </c>
      <c r="V5429" t="s">
        <v>1341</v>
      </c>
      <c r="W5429" t="s">
        <v>1454</v>
      </c>
      <c r="AC5429" t="s">
        <v>1343</v>
      </c>
      <c r="AF5429" t="s">
        <v>1343</v>
      </c>
      <c r="AI5429">
        <v>12</v>
      </c>
      <c r="AJ5429">
        <v>125</v>
      </c>
      <c r="AL5429">
        <v>0</v>
      </c>
      <c r="AM5429" t="s">
        <v>1332</v>
      </c>
      <c r="AN5429">
        <v>0</v>
      </c>
      <c r="AO5429">
        <v>0</v>
      </c>
    </row>
    <row r="5430" spans="1:41" hidden="1" x14ac:dyDescent="0.3">
      <c r="A5430" t="s">
        <v>1332</v>
      </c>
      <c r="B5430" t="s">
        <v>1332</v>
      </c>
      <c r="C5430" t="s">
        <v>205</v>
      </c>
      <c r="D5430" t="s">
        <v>2140</v>
      </c>
      <c r="E5430">
        <v>2025321</v>
      </c>
      <c r="I5430" t="s">
        <v>1335</v>
      </c>
      <c r="J5430">
        <v>300</v>
      </c>
      <c r="K5430" t="s">
        <v>2705</v>
      </c>
      <c r="L5430">
        <v>46017</v>
      </c>
      <c r="N5430">
        <v>46068</v>
      </c>
      <c r="P5430" t="s">
        <v>1337</v>
      </c>
      <c r="Q5430" t="s">
        <v>2706</v>
      </c>
      <c r="R5430" t="s">
        <v>1339</v>
      </c>
      <c r="S5430" t="s">
        <v>1332</v>
      </c>
      <c r="U5430" t="s">
        <v>1340</v>
      </c>
      <c r="V5430" t="s">
        <v>1341</v>
      </c>
      <c r="W5430" t="s">
        <v>1339</v>
      </c>
      <c r="X5430">
        <v>46056</v>
      </c>
      <c r="Y5430" t="s">
        <v>2707</v>
      </c>
      <c r="AC5430" t="s">
        <v>1343</v>
      </c>
      <c r="AF5430" t="s">
        <v>1343</v>
      </c>
      <c r="AI5430" t="s">
        <v>1339</v>
      </c>
      <c r="AJ5430">
        <v>400</v>
      </c>
      <c r="AL5430">
        <v>0</v>
      </c>
      <c r="AM5430">
        <v>0</v>
      </c>
      <c r="AN5430">
        <v>0</v>
      </c>
      <c r="AO5430">
        <v>0</v>
      </c>
    </row>
    <row r="5431" spans="1:41" hidden="1" x14ac:dyDescent="0.3">
      <c r="A5431" t="s">
        <v>1332</v>
      </c>
      <c r="B5431" t="s">
        <v>1332</v>
      </c>
      <c r="C5431" t="s">
        <v>205</v>
      </c>
      <c r="D5431" t="s">
        <v>2309</v>
      </c>
      <c r="E5431" t="s">
        <v>2310</v>
      </c>
      <c r="I5431" t="s">
        <v>1335</v>
      </c>
      <c r="J5431">
        <v>300</v>
      </c>
      <c r="K5431" t="s">
        <v>2705</v>
      </c>
      <c r="L5431">
        <v>46017</v>
      </c>
      <c r="N5431">
        <v>46068</v>
      </c>
      <c r="P5431" t="s">
        <v>1337</v>
      </c>
      <c r="Q5431" t="s">
        <v>2706</v>
      </c>
      <c r="R5431" t="s">
        <v>1352</v>
      </c>
      <c r="S5431" t="s">
        <v>1332</v>
      </c>
      <c r="U5431" t="s">
        <v>1340</v>
      </c>
      <c r="V5431" t="s">
        <v>1341</v>
      </c>
      <c r="W5431" t="s">
        <v>1355</v>
      </c>
      <c r="AC5431" t="s">
        <v>1343</v>
      </c>
      <c r="AF5431" t="s">
        <v>1343</v>
      </c>
      <c r="AI5431" t="s">
        <v>1352</v>
      </c>
      <c r="AJ5431">
        <v>300</v>
      </c>
      <c r="AL5431">
        <v>0</v>
      </c>
      <c r="AM5431" t="s">
        <v>1332</v>
      </c>
      <c r="AN5431">
        <v>0</v>
      </c>
      <c r="AO5431">
        <v>0</v>
      </c>
    </row>
    <row r="5432" spans="1:41" hidden="1" x14ac:dyDescent="0.3">
      <c r="A5432" t="s">
        <v>1332</v>
      </c>
      <c r="B5432" t="s">
        <v>1332</v>
      </c>
      <c r="C5432" t="s">
        <v>39</v>
      </c>
      <c r="D5432" t="s">
        <v>1438</v>
      </c>
      <c r="E5432">
        <v>2025933</v>
      </c>
      <c r="I5432" t="s">
        <v>1335</v>
      </c>
      <c r="J5432">
        <v>300</v>
      </c>
      <c r="K5432" t="s">
        <v>2705</v>
      </c>
      <c r="L5432">
        <v>46062</v>
      </c>
      <c r="N5432">
        <v>46113</v>
      </c>
      <c r="P5432" t="s">
        <v>1361</v>
      </c>
      <c r="Q5432" t="s">
        <v>2706</v>
      </c>
      <c r="R5432" t="s">
        <v>1339</v>
      </c>
      <c r="S5432" t="s">
        <v>1332</v>
      </c>
      <c r="U5432" t="s">
        <v>1340</v>
      </c>
      <c r="V5432" t="s">
        <v>1402</v>
      </c>
      <c r="W5432" t="s">
        <v>1339</v>
      </c>
      <c r="X5432">
        <v>46101</v>
      </c>
      <c r="Y5432" t="s">
        <v>4249</v>
      </c>
      <c r="Z5432">
        <v>158</v>
      </c>
      <c r="AA5432">
        <v>47</v>
      </c>
      <c r="AB5432">
        <v>9</v>
      </c>
      <c r="AC5432" t="s">
        <v>1343</v>
      </c>
      <c r="AF5432" t="s">
        <v>1343</v>
      </c>
      <c r="AI5432" t="s">
        <v>1339</v>
      </c>
      <c r="AJ5432">
        <v>350</v>
      </c>
      <c r="AL5432">
        <v>158</v>
      </c>
      <c r="AM5432">
        <v>158</v>
      </c>
      <c r="AN5432">
        <v>0.29746835443038</v>
      </c>
      <c r="AO5432">
        <v>2.21518987341772</v>
      </c>
    </row>
    <row r="5433" spans="1:41" hidden="1" x14ac:dyDescent="0.3">
      <c r="A5433" t="s">
        <v>1332</v>
      </c>
      <c r="B5433" t="s">
        <v>1332</v>
      </c>
      <c r="C5433" t="s">
        <v>39</v>
      </c>
      <c r="D5433" t="s">
        <v>1755</v>
      </c>
      <c r="E5433">
        <v>2025329</v>
      </c>
      <c r="I5433" t="s">
        <v>1335</v>
      </c>
      <c r="J5433">
        <v>0</v>
      </c>
      <c r="K5433" t="s">
        <v>2705</v>
      </c>
      <c r="L5433">
        <v>46062</v>
      </c>
      <c r="N5433">
        <v>46113</v>
      </c>
      <c r="P5433" t="s">
        <v>1361</v>
      </c>
      <c r="Q5433" t="s">
        <v>2706</v>
      </c>
      <c r="R5433" t="s">
        <v>1339</v>
      </c>
      <c r="S5433" t="s">
        <v>1332</v>
      </c>
      <c r="U5433" t="s">
        <v>1340</v>
      </c>
      <c r="V5433" t="s">
        <v>1402</v>
      </c>
      <c r="W5433" t="s">
        <v>1339</v>
      </c>
      <c r="X5433">
        <v>46101</v>
      </c>
      <c r="Y5433" t="s">
        <v>4249</v>
      </c>
      <c r="Z5433">
        <v>158</v>
      </c>
      <c r="AA5433">
        <v>47</v>
      </c>
      <c r="AB5433">
        <v>9</v>
      </c>
      <c r="AC5433" t="s">
        <v>1343</v>
      </c>
      <c r="AF5433" t="s">
        <v>1343</v>
      </c>
      <c r="AI5433" t="s">
        <v>1339</v>
      </c>
      <c r="AJ5433">
        <v>52</v>
      </c>
      <c r="AL5433" t="s">
        <v>1332</v>
      </c>
      <c r="AM5433" t="s">
        <v>1332</v>
      </c>
      <c r="AN5433">
        <v>0.29746835443038</v>
      </c>
      <c r="AO5433">
        <v>0</v>
      </c>
    </row>
    <row r="5434" spans="1:41" hidden="1" x14ac:dyDescent="0.3">
      <c r="A5434" t="s">
        <v>1332</v>
      </c>
      <c r="B5434" t="s">
        <v>1332</v>
      </c>
      <c r="C5434" t="s">
        <v>205</v>
      </c>
      <c r="D5434" t="s">
        <v>3452</v>
      </c>
      <c r="E5434" t="s">
        <v>3453</v>
      </c>
      <c r="I5434" t="s">
        <v>1335</v>
      </c>
      <c r="J5434">
        <v>300</v>
      </c>
      <c r="K5434" t="s">
        <v>2705</v>
      </c>
      <c r="L5434">
        <v>46080</v>
      </c>
      <c r="N5434">
        <v>46113</v>
      </c>
      <c r="P5434" t="s">
        <v>1337</v>
      </c>
      <c r="Q5434" t="s">
        <v>2706</v>
      </c>
      <c r="R5434" t="s">
        <v>1339</v>
      </c>
      <c r="S5434" t="s">
        <v>1332</v>
      </c>
      <c r="U5434" t="s">
        <v>1340</v>
      </c>
      <c r="V5434" t="s">
        <v>1341</v>
      </c>
      <c r="W5434" t="s">
        <v>1339</v>
      </c>
      <c r="X5434">
        <v>46113</v>
      </c>
      <c r="Y5434" t="s">
        <v>4331</v>
      </c>
      <c r="Z5434">
        <v>1076</v>
      </c>
      <c r="AA5434">
        <v>307</v>
      </c>
      <c r="AB5434">
        <v>17</v>
      </c>
      <c r="AC5434" t="s">
        <v>1408</v>
      </c>
      <c r="AF5434" t="s">
        <v>1343</v>
      </c>
      <c r="AI5434" t="s">
        <v>1339</v>
      </c>
      <c r="AJ5434">
        <v>300</v>
      </c>
      <c r="AL5434">
        <v>1076</v>
      </c>
      <c r="AM5434">
        <v>1076</v>
      </c>
      <c r="AN5434">
        <v>0.28531598513011203</v>
      </c>
      <c r="AO5434">
        <v>0.27881040892193298</v>
      </c>
    </row>
    <row r="5435" spans="1:41" hidden="1" x14ac:dyDescent="0.3">
      <c r="A5435" t="s">
        <v>1332</v>
      </c>
      <c r="B5435" t="s">
        <v>1332</v>
      </c>
      <c r="C5435" t="s">
        <v>1386</v>
      </c>
      <c r="D5435" t="s">
        <v>2962</v>
      </c>
      <c r="E5435">
        <v>2025945</v>
      </c>
      <c r="F5435" t="s">
        <v>7509</v>
      </c>
      <c r="G5435" t="s">
        <v>7510</v>
      </c>
      <c r="I5435" t="s">
        <v>1335</v>
      </c>
      <c r="J5435">
        <v>400</v>
      </c>
      <c r="K5435" t="s">
        <v>2705</v>
      </c>
      <c r="L5435">
        <v>46111</v>
      </c>
      <c r="N5435">
        <v>46157</v>
      </c>
      <c r="P5435" t="s">
        <v>1337</v>
      </c>
      <c r="Q5435" t="s">
        <v>2706</v>
      </c>
      <c r="R5435" t="s">
        <v>1781</v>
      </c>
      <c r="S5435" t="s">
        <v>1332</v>
      </c>
      <c r="U5435" t="s">
        <v>1340</v>
      </c>
      <c r="V5435" t="s">
        <v>1402</v>
      </c>
      <c r="W5435" t="s">
        <v>1355</v>
      </c>
      <c r="AC5435" t="s">
        <v>1343</v>
      </c>
      <c r="AF5435" t="s">
        <v>1343</v>
      </c>
      <c r="AI5435">
        <v>27</v>
      </c>
      <c r="AJ5435">
        <v>460</v>
      </c>
      <c r="AL5435">
        <v>0</v>
      </c>
      <c r="AM5435" t="s">
        <v>1332</v>
      </c>
      <c r="AN5435">
        <v>0</v>
      </c>
      <c r="AO5435">
        <v>0</v>
      </c>
    </row>
    <row r="5436" spans="1:41" hidden="1" x14ac:dyDescent="0.3">
      <c r="A5436" t="s">
        <v>1332</v>
      </c>
      <c r="B5436" t="s">
        <v>1332</v>
      </c>
      <c r="C5436" t="s">
        <v>64</v>
      </c>
      <c r="D5436" t="s">
        <v>7699</v>
      </c>
      <c r="E5436">
        <v>2026058</v>
      </c>
      <c r="F5436" t="s">
        <v>8176</v>
      </c>
      <c r="I5436" t="s">
        <v>1335</v>
      </c>
      <c r="J5436">
        <v>400</v>
      </c>
      <c r="K5436" t="s">
        <v>2705</v>
      </c>
      <c r="L5436">
        <v>46120</v>
      </c>
      <c r="N5436">
        <v>46157</v>
      </c>
      <c r="P5436" t="s">
        <v>1337</v>
      </c>
      <c r="Q5436" t="s">
        <v>2706</v>
      </c>
      <c r="R5436" t="s">
        <v>1781</v>
      </c>
      <c r="S5436" t="s">
        <v>1332</v>
      </c>
      <c r="U5436" t="s">
        <v>1340</v>
      </c>
      <c r="V5436" t="s">
        <v>1341</v>
      </c>
      <c r="W5436" t="s">
        <v>1355</v>
      </c>
      <c r="AC5436" t="s">
        <v>1343</v>
      </c>
      <c r="AF5436" t="s">
        <v>1343</v>
      </c>
      <c r="AI5436">
        <v>27</v>
      </c>
      <c r="AJ5436">
        <v>400</v>
      </c>
      <c r="AL5436">
        <v>0</v>
      </c>
      <c r="AM5436" t="s">
        <v>1332</v>
      </c>
      <c r="AN5436">
        <v>0</v>
      </c>
      <c r="AO5436">
        <v>0</v>
      </c>
    </row>
    <row r="5437" spans="1:41" hidden="1" x14ac:dyDescent="0.3">
      <c r="A5437" t="s">
        <v>1332</v>
      </c>
      <c r="B5437" t="s">
        <v>1379</v>
      </c>
      <c r="C5437" t="s">
        <v>64</v>
      </c>
      <c r="D5437" t="s">
        <v>3882</v>
      </c>
      <c r="E5437">
        <v>2025322</v>
      </c>
      <c r="F5437" t="s">
        <v>8176</v>
      </c>
      <c r="I5437" t="s">
        <v>1335</v>
      </c>
      <c r="J5437">
        <v>400</v>
      </c>
      <c r="K5437" t="s">
        <v>2705</v>
      </c>
      <c r="L5437">
        <v>46120</v>
      </c>
      <c r="N5437">
        <v>46157</v>
      </c>
      <c r="P5437" t="s">
        <v>1337</v>
      </c>
      <c r="Q5437" t="s">
        <v>2706</v>
      </c>
      <c r="R5437" t="s">
        <v>1781</v>
      </c>
      <c r="S5437" t="s">
        <v>1332</v>
      </c>
      <c r="U5437" t="s">
        <v>1340</v>
      </c>
      <c r="V5437" t="s">
        <v>1341</v>
      </c>
      <c r="W5437" t="s">
        <v>1355</v>
      </c>
      <c r="AC5437" t="s">
        <v>1343</v>
      </c>
      <c r="AF5437" t="s">
        <v>1343</v>
      </c>
      <c r="AI5437">
        <v>27</v>
      </c>
      <c r="AJ5437">
        <v>490</v>
      </c>
      <c r="AL5437">
        <v>0</v>
      </c>
      <c r="AM5437" t="s">
        <v>1332</v>
      </c>
      <c r="AN5437">
        <v>0</v>
      </c>
      <c r="AO5437">
        <v>0</v>
      </c>
    </row>
    <row r="5438" spans="1:41" hidden="1" x14ac:dyDescent="0.3">
      <c r="A5438" t="s">
        <v>1332</v>
      </c>
      <c r="B5438" t="s">
        <v>1379</v>
      </c>
      <c r="C5438" t="s">
        <v>64</v>
      </c>
      <c r="D5438" t="s">
        <v>3708</v>
      </c>
      <c r="E5438">
        <v>2025322</v>
      </c>
      <c r="F5438" t="s">
        <v>8176</v>
      </c>
      <c r="I5438" t="s">
        <v>1335</v>
      </c>
      <c r="J5438">
        <v>0</v>
      </c>
      <c r="K5438" t="s">
        <v>2705</v>
      </c>
      <c r="L5438">
        <v>46120</v>
      </c>
      <c r="N5438">
        <v>46157</v>
      </c>
      <c r="P5438" t="s">
        <v>1337</v>
      </c>
      <c r="Q5438" t="s">
        <v>2706</v>
      </c>
      <c r="R5438" t="s">
        <v>1781</v>
      </c>
      <c r="S5438" t="s">
        <v>1332</v>
      </c>
      <c r="U5438" t="s">
        <v>1340</v>
      </c>
      <c r="V5438" t="s">
        <v>1341</v>
      </c>
      <c r="W5438" t="s">
        <v>1355</v>
      </c>
      <c r="AC5438" t="s">
        <v>1343</v>
      </c>
      <c r="AF5438" t="s">
        <v>1343</v>
      </c>
      <c r="AI5438">
        <v>27</v>
      </c>
      <c r="AJ5438">
        <v>90</v>
      </c>
      <c r="AL5438">
        <v>0</v>
      </c>
      <c r="AM5438" t="s">
        <v>1332</v>
      </c>
      <c r="AN5438">
        <v>0</v>
      </c>
      <c r="AO5438">
        <v>0</v>
      </c>
    </row>
    <row r="5439" spans="1:41" hidden="1" x14ac:dyDescent="0.3">
      <c r="A5439" t="s">
        <v>1332</v>
      </c>
      <c r="B5439" t="s">
        <v>1332</v>
      </c>
      <c r="C5439" t="s">
        <v>39</v>
      </c>
      <c r="D5439" t="s">
        <v>3258</v>
      </c>
      <c r="E5439">
        <v>2025308</v>
      </c>
      <c r="F5439" t="s">
        <v>8171</v>
      </c>
      <c r="I5439" t="s">
        <v>1335</v>
      </c>
      <c r="J5439">
        <v>260</v>
      </c>
      <c r="K5439" t="s">
        <v>8172</v>
      </c>
      <c r="L5439">
        <v>46120</v>
      </c>
      <c r="N5439">
        <v>46157</v>
      </c>
      <c r="P5439" t="s">
        <v>1337</v>
      </c>
      <c r="Q5439" t="s">
        <v>8173</v>
      </c>
      <c r="R5439" t="s">
        <v>1781</v>
      </c>
      <c r="S5439" t="s">
        <v>1332</v>
      </c>
      <c r="U5439" t="s">
        <v>1340</v>
      </c>
      <c r="V5439" t="s">
        <v>1341</v>
      </c>
      <c r="W5439" t="s">
        <v>1355</v>
      </c>
      <c r="AC5439" t="s">
        <v>1343</v>
      </c>
      <c r="AF5439" t="s">
        <v>1343</v>
      </c>
      <c r="AI5439">
        <v>27</v>
      </c>
      <c r="AJ5439">
        <v>315</v>
      </c>
      <c r="AL5439">
        <v>0</v>
      </c>
      <c r="AM5439" t="s">
        <v>1332</v>
      </c>
      <c r="AN5439">
        <v>0</v>
      </c>
      <c r="AO5439">
        <v>0</v>
      </c>
    </row>
    <row r="5440" spans="1:41" hidden="1" x14ac:dyDescent="0.3">
      <c r="A5440" t="s">
        <v>1332</v>
      </c>
      <c r="B5440" t="s">
        <v>1332</v>
      </c>
      <c r="C5440" t="s">
        <v>39</v>
      </c>
      <c r="D5440" t="s">
        <v>7170</v>
      </c>
      <c r="E5440">
        <v>2026056</v>
      </c>
      <c r="F5440" t="s">
        <v>8060</v>
      </c>
      <c r="I5440" t="s">
        <v>1335</v>
      </c>
      <c r="J5440">
        <v>650</v>
      </c>
      <c r="K5440" t="s">
        <v>8061</v>
      </c>
      <c r="L5440">
        <v>46119</v>
      </c>
      <c r="N5440">
        <v>46157</v>
      </c>
      <c r="P5440" t="s">
        <v>1337</v>
      </c>
      <c r="Q5440" t="s">
        <v>8062</v>
      </c>
      <c r="R5440" t="s">
        <v>1781</v>
      </c>
      <c r="S5440" t="s">
        <v>1332</v>
      </c>
      <c r="U5440" t="s">
        <v>1340</v>
      </c>
      <c r="V5440" t="s">
        <v>1341</v>
      </c>
      <c r="W5440" t="s">
        <v>1355</v>
      </c>
      <c r="AC5440" t="s">
        <v>1343</v>
      </c>
      <c r="AF5440" t="s">
        <v>1343</v>
      </c>
      <c r="AI5440">
        <v>27</v>
      </c>
      <c r="AJ5440">
        <v>650</v>
      </c>
      <c r="AL5440">
        <v>0</v>
      </c>
      <c r="AM5440" t="s">
        <v>1332</v>
      </c>
      <c r="AN5440">
        <v>0</v>
      </c>
      <c r="AO5440">
        <v>0</v>
      </c>
    </row>
    <row r="5441" spans="1:41" hidden="1" x14ac:dyDescent="0.3">
      <c r="A5441" t="s">
        <v>1332</v>
      </c>
      <c r="B5441" t="s">
        <v>1332</v>
      </c>
      <c r="C5441" t="s">
        <v>39</v>
      </c>
      <c r="D5441" t="s">
        <v>7174</v>
      </c>
      <c r="E5441" t="s">
        <v>7175</v>
      </c>
      <c r="F5441" t="s">
        <v>8060</v>
      </c>
      <c r="G5441" t="s">
        <v>4636</v>
      </c>
      <c r="I5441" t="s">
        <v>1335</v>
      </c>
      <c r="J5441">
        <v>0</v>
      </c>
      <c r="K5441" t="s">
        <v>8061</v>
      </c>
      <c r="L5441">
        <v>46119</v>
      </c>
      <c r="N5441">
        <v>46157</v>
      </c>
      <c r="P5441" t="s">
        <v>1337</v>
      </c>
      <c r="Q5441" t="s">
        <v>8062</v>
      </c>
      <c r="R5441" t="s">
        <v>1781</v>
      </c>
      <c r="S5441" t="s">
        <v>1332</v>
      </c>
      <c r="U5441" t="s">
        <v>1340</v>
      </c>
      <c r="V5441" t="s">
        <v>1341</v>
      </c>
      <c r="W5441" t="s">
        <v>1355</v>
      </c>
      <c r="AC5441" t="s">
        <v>1343</v>
      </c>
      <c r="AF5441" t="s">
        <v>1343</v>
      </c>
      <c r="AI5441">
        <v>27</v>
      </c>
      <c r="AJ5441">
        <v>0</v>
      </c>
      <c r="AL5441">
        <v>0</v>
      </c>
      <c r="AM5441" t="s">
        <v>1332</v>
      </c>
      <c r="AN5441">
        <v>0</v>
      </c>
      <c r="AO5441">
        <v>0</v>
      </c>
    </row>
    <row r="5442" spans="1:41" x14ac:dyDescent="0.3">
      <c r="A5442" t="s">
        <v>1332</v>
      </c>
      <c r="B5442" t="s">
        <v>1379</v>
      </c>
      <c r="C5442" t="s">
        <v>1380</v>
      </c>
      <c r="D5442" t="s">
        <v>2387</v>
      </c>
      <c r="E5442" t="s">
        <v>1332</v>
      </c>
      <c r="I5442" t="s">
        <v>1335</v>
      </c>
      <c r="J5442">
        <v>560</v>
      </c>
      <c r="K5442" t="s">
        <v>2353</v>
      </c>
      <c r="L5442" s="42">
        <v>46002</v>
      </c>
      <c r="N5442">
        <v>46052</v>
      </c>
      <c r="P5442" t="s">
        <v>1361</v>
      </c>
      <c r="Q5442" t="s">
        <v>2407</v>
      </c>
      <c r="R5442" t="s">
        <v>1358</v>
      </c>
      <c r="S5442" t="s">
        <v>1353</v>
      </c>
      <c r="U5442" t="s">
        <v>1354</v>
      </c>
      <c r="V5442" t="s">
        <v>1402</v>
      </c>
      <c r="W5442" t="s">
        <v>1358</v>
      </c>
      <c r="AC5442" t="s">
        <v>1343</v>
      </c>
      <c r="AF5442" t="s">
        <v>1343</v>
      </c>
      <c r="AI5442" t="s">
        <v>1358</v>
      </c>
      <c r="AJ5442" t="s">
        <v>1332</v>
      </c>
      <c r="AL5442">
        <v>0</v>
      </c>
      <c r="AM5442" t="s">
        <v>1332</v>
      </c>
      <c r="AN5442">
        <v>0</v>
      </c>
      <c r="AO5442">
        <v>0</v>
      </c>
    </row>
    <row r="5443" spans="1:41" x14ac:dyDescent="0.3">
      <c r="A5443" t="s">
        <v>1332</v>
      </c>
      <c r="B5443" t="s">
        <v>1332</v>
      </c>
      <c r="C5443" t="s">
        <v>1380</v>
      </c>
      <c r="D5443" t="s">
        <v>1920</v>
      </c>
      <c r="E5443">
        <v>2025895</v>
      </c>
      <c r="I5443" t="s">
        <v>1335</v>
      </c>
      <c r="J5443">
        <v>0</v>
      </c>
      <c r="K5443" t="s">
        <v>1981</v>
      </c>
      <c r="L5443" s="42">
        <v>46002</v>
      </c>
      <c r="N5443">
        <v>46052</v>
      </c>
      <c r="P5443" t="s">
        <v>1361</v>
      </c>
      <c r="Q5443" t="s">
        <v>1982</v>
      </c>
      <c r="R5443" t="s">
        <v>1339</v>
      </c>
      <c r="S5443" t="s">
        <v>1332</v>
      </c>
      <c r="U5443" t="s">
        <v>1537</v>
      </c>
      <c r="V5443" t="s">
        <v>1402</v>
      </c>
      <c r="W5443" t="s">
        <v>1339</v>
      </c>
      <c r="X5443">
        <v>46052</v>
      </c>
      <c r="Y5443" t="s">
        <v>1983</v>
      </c>
      <c r="AC5443" t="s">
        <v>1343</v>
      </c>
      <c r="AF5443" t="s">
        <v>1343</v>
      </c>
      <c r="AI5443" t="s">
        <v>1339</v>
      </c>
      <c r="AJ5443">
        <v>110</v>
      </c>
      <c r="AL5443">
        <v>0</v>
      </c>
      <c r="AM5443">
        <v>0</v>
      </c>
      <c r="AN5443">
        <v>0</v>
      </c>
      <c r="AO5443">
        <v>0</v>
      </c>
    </row>
    <row r="5444" spans="1:41" hidden="1" x14ac:dyDescent="0.3">
      <c r="A5444" t="s">
        <v>1332</v>
      </c>
      <c r="B5444" t="s">
        <v>1332</v>
      </c>
      <c r="C5444" t="s">
        <v>1371</v>
      </c>
      <c r="D5444" t="s">
        <v>2082</v>
      </c>
      <c r="E5444" t="s">
        <v>1332</v>
      </c>
      <c r="I5444" t="s">
        <v>1335</v>
      </c>
      <c r="J5444">
        <v>260</v>
      </c>
      <c r="K5444" t="s">
        <v>2916</v>
      </c>
      <c r="L5444">
        <v>46021</v>
      </c>
      <c r="N5444">
        <v>46068</v>
      </c>
      <c r="P5444" t="s">
        <v>1337</v>
      </c>
      <c r="Q5444" t="s">
        <v>2917</v>
      </c>
      <c r="R5444" t="s">
        <v>1358</v>
      </c>
      <c r="S5444" t="s">
        <v>1332</v>
      </c>
      <c r="U5444" t="s">
        <v>1340</v>
      </c>
      <c r="V5444" t="s">
        <v>1341</v>
      </c>
      <c r="W5444" t="s">
        <v>1358</v>
      </c>
      <c r="AC5444" t="s">
        <v>1343</v>
      </c>
      <c r="AF5444" t="s">
        <v>1343</v>
      </c>
      <c r="AI5444" t="s">
        <v>1358</v>
      </c>
      <c r="AJ5444" t="s">
        <v>1332</v>
      </c>
      <c r="AL5444">
        <v>0</v>
      </c>
      <c r="AM5444" t="s">
        <v>1332</v>
      </c>
      <c r="AN5444">
        <v>0</v>
      </c>
      <c r="AO5444">
        <v>0</v>
      </c>
    </row>
    <row r="5445" spans="1:41" hidden="1" x14ac:dyDescent="0.3">
      <c r="A5445" t="s">
        <v>1332</v>
      </c>
      <c r="B5445" t="s">
        <v>1332</v>
      </c>
      <c r="C5445" t="s">
        <v>39</v>
      </c>
      <c r="D5445" t="s">
        <v>1438</v>
      </c>
      <c r="E5445">
        <v>2025933</v>
      </c>
      <c r="I5445" t="s">
        <v>1335</v>
      </c>
      <c r="J5445">
        <v>150</v>
      </c>
      <c r="K5445" t="s">
        <v>1505</v>
      </c>
      <c r="L5445">
        <v>46011</v>
      </c>
      <c r="N5445">
        <v>46053</v>
      </c>
      <c r="P5445" t="s">
        <v>1361</v>
      </c>
      <c r="Q5445" t="s">
        <v>1506</v>
      </c>
      <c r="R5445" t="s">
        <v>1339</v>
      </c>
      <c r="S5445" t="s">
        <v>1332</v>
      </c>
      <c r="U5445" t="s">
        <v>1340</v>
      </c>
      <c r="V5445" t="s">
        <v>1341</v>
      </c>
      <c r="W5445" t="s">
        <v>1339</v>
      </c>
      <c r="X5445">
        <v>46057</v>
      </c>
      <c r="Y5445" t="s">
        <v>1507</v>
      </c>
      <c r="Z5445">
        <v>1909</v>
      </c>
      <c r="AA5445">
        <v>546</v>
      </c>
      <c r="AB5445">
        <v>30</v>
      </c>
      <c r="AC5445" t="s">
        <v>1408</v>
      </c>
      <c r="AF5445" t="s">
        <v>1343</v>
      </c>
      <c r="AI5445" t="s">
        <v>1339</v>
      </c>
      <c r="AJ5445">
        <v>200</v>
      </c>
      <c r="AL5445">
        <v>1909</v>
      </c>
      <c r="AM5445">
        <v>1909</v>
      </c>
      <c r="AN5445">
        <v>0.286013619696176</v>
      </c>
      <c r="AO5445">
        <v>0.10476689366160299</v>
      </c>
    </row>
    <row r="5446" spans="1:41" hidden="1" x14ac:dyDescent="0.3">
      <c r="A5446" t="s">
        <v>1332</v>
      </c>
      <c r="B5446" t="s">
        <v>1332</v>
      </c>
      <c r="C5446" t="s">
        <v>39</v>
      </c>
      <c r="D5446" t="s">
        <v>1755</v>
      </c>
      <c r="E5446">
        <v>2025329</v>
      </c>
      <c r="I5446" t="s">
        <v>1335</v>
      </c>
      <c r="J5446">
        <v>0</v>
      </c>
      <c r="K5446" t="s">
        <v>1505</v>
      </c>
      <c r="L5446">
        <v>46011</v>
      </c>
      <c r="N5446">
        <v>46053</v>
      </c>
      <c r="P5446" t="s">
        <v>1361</v>
      </c>
      <c r="Q5446" t="s">
        <v>1506</v>
      </c>
      <c r="R5446" t="s">
        <v>1339</v>
      </c>
      <c r="S5446" t="s">
        <v>1332</v>
      </c>
      <c r="U5446" t="s">
        <v>1340</v>
      </c>
      <c r="V5446" t="s">
        <v>1341</v>
      </c>
      <c r="W5446" t="s">
        <v>1339</v>
      </c>
      <c r="X5446">
        <v>46057</v>
      </c>
      <c r="Y5446" t="s">
        <v>1507</v>
      </c>
      <c r="Z5446">
        <v>1909</v>
      </c>
      <c r="AA5446">
        <v>546</v>
      </c>
      <c r="AB5446">
        <v>30</v>
      </c>
      <c r="AC5446" t="s">
        <v>1408</v>
      </c>
      <c r="AF5446" t="s">
        <v>1343</v>
      </c>
      <c r="AI5446" t="s">
        <v>1339</v>
      </c>
      <c r="AJ5446">
        <v>52</v>
      </c>
      <c r="AL5446" t="s">
        <v>1332</v>
      </c>
      <c r="AM5446" t="s">
        <v>1332</v>
      </c>
      <c r="AN5446">
        <v>0.286013619696176</v>
      </c>
      <c r="AO5446">
        <v>0</v>
      </c>
    </row>
    <row r="5447" spans="1:41" hidden="1" x14ac:dyDescent="0.3">
      <c r="A5447" t="s">
        <v>1332</v>
      </c>
      <c r="B5447" t="s">
        <v>1332</v>
      </c>
      <c r="C5447" t="s">
        <v>39</v>
      </c>
      <c r="D5447" t="s">
        <v>2376</v>
      </c>
      <c r="E5447" t="s">
        <v>1332</v>
      </c>
      <c r="I5447" t="s">
        <v>1335</v>
      </c>
      <c r="J5447">
        <v>150</v>
      </c>
      <c r="K5447" t="s">
        <v>1505</v>
      </c>
      <c r="L5447">
        <v>46011</v>
      </c>
      <c r="N5447">
        <v>46053</v>
      </c>
      <c r="P5447" t="s">
        <v>1361</v>
      </c>
      <c r="Q5447" t="s">
        <v>1506</v>
      </c>
      <c r="R5447" t="s">
        <v>1339</v>
      </c>
      <c r="S5447" t="s">
        <v>1332</v>
      </c>
      <c r="U5447" t="s">
        <v>1340</v>
      </c>
      <c r="V5447" t="s">
        <v>1341</v>
      </c>
      <c r="W5447" t="s">
        <v>1339</v>
      </c>
      <c r="X5447">
        <v>46059</v>
      </c>
      <c r="Y5447" t="s">
        <v>2386</v>
      </c>
      <c r="Z5447">
        <v>63</v>
      </c>
      <c r="AA5447">
        <v>8</v>
      </c>
      <c r="AB5447">
        <v>4</v>
      </c>
      <c r="AC5447" t="s">
        <v>1343</v>
      </c>
      <c r="AF5447" t="s">
        <v>1343</v>
      </c>
      <c r="AI5447" t="s">
        <v>1339</v>
      </c>
      <c r="AJ5447" t="s">
        <v>1332</v>
      </c>
      <c r="AL5447">
        <v>63</v>
      </c>
      <c r="AM5447">
        <v>63</v>
      </c>
      <c r="AN5447">
        <v>0.126984126984127</v>
      </c>
      <c r="AO5447">
        <v>0</v>
      </c>
    </row>
    <row r="5448" spans="1:41" hidden="1" x14ac:dyDescent="0.3">
      <c r="A5448" t="s">
        <v>1332</v>
      </c>
      <c r="B5448" t="s">
        <v>1332</v>
      </c>
      <c r="C5448" t="s">
        <v>205</v>
      </c>
      <c r="D5448" t="s">
        <v>4520</v>
      </c>
      <c r="E5448">
        <v>2026012</v>
      </c>
      <c r="F5448" t="s">
        <v>5351</v>
      </c>
      <c r="G5448" t="s">
        <v>5352</v>
      </c>
      <c r="I5448" t="s">
        <v>1335</v>
      </c>
      <c r="J5448">
        <v>100</v>
      </c>
      <c r="K5448" t="s">
        <v>1505</v>
      </c>
      <c r="L5448">
        <v>46090</v>
      </c>
      <c r="N5448">
        <v>46132</v>
      </c>
      <c r="P5448" t="s">
        <v>1337</v>
      </c>
      <c r="Q5448" t="s">
        <v>1506</v>
      </c>
      <c r="R5448" t="s">
        <v>3490</v>
      </c>
      <c r="S5448" t="s">
        <v>1332</v>
      </c>
      <c r="U5448" t="s">
        <v>1340</v>
      </c>
      <c r="V5448" t="s">
        <v>1341</v>
      </c>
      <c r="W5448" t="s">
        <v>1355</v>
      </c>
      <c r="AC5448" t="s">
        <v>1343</v>
      </c>
      <c r="AF5448" t="s">
        <v>1343</v>
      </c>
      <c r="AI5448">
        <v>2</v>
      </c>
      <c r="AJ5448">
        <v>165</v>
      </c>
      <c r="AL5448">
        <v>0</v>
      </c>
      <c r="AM5448" t="s">
        <v>1332</v>
      </c>
      <c r="AN5448">
        <v>0</v>
      </c>
      <c r="AO5448">
        <v>0</v>
      </c>
    </row>
    <row r="5449" spans="1:41" hidden="1" x14ac:dyDescent="0.3">
      <c r="A5449" t="s">
        <v>1332</v>
      </c>
      <c r="B5449" t="s">
        <v>1332</v>
      </c>
      <c r="C5449" t="s">
        <v>205</v>
      </c>
      <c r="D5449" t="s">
        <v>4500</v>
      </c>
      <c r="E5449">
        <v>2026062</v>
      </c>
      <c r="F5449" t="s">
        <v>5351</v>
      </c>
      <c r="G5449" t="s">
        <v>5353</v>
      </c>
      <c r="I5449" t="s">
        <v>1335</v>
      </c>
      <c r="J5449">
        <v>100</v>
      </c>
      <c r="K5449" t="s">
        <v>1505</v>
      </c>
      <c r="L5449">
        <v>46090</v>
      </c>
      <c r="N5449">
        <v>46132</v>
      </c>
      <c r="P5449" t="s">
        <v>1337</v>
      </c>
      <c r="Q5449" t="s">
        <v>1506</v>
      </c>
      <c r="R5449" t="s">
        <v>3490</v>
      </c>
      <c r="S5449" t="s">
        <v>1332</v>
      </c>
      <c r="U5449" t="s">
        <v>1340</v>
      </c>
      <c r="V5449" t="s">
        <v>1341</v>
      </c>
      <c r="W5449" t="s">
        <v>1355</v>
      </c>
      <c r="AC5449" t="s">
        <v>1343</v>
      </c>
      <c r="AF5449" t="s">
        <v>1343</v>
      </c>
      <c r="AI5449">
        <v>2</v>
      </c>
      <c r="AJ5449">
        <v>155</v>
      </c>
      <c r="AL5449">
        <v>0</v>
      </c>
      <c r="AM5449" t="s">
        <v>1332</v>
      </c>
      <c r="AN5449">
        <v>0</v>
      </c>
      <c r="AO5449">
        <v>0</v>
      </c>
    </row>
    <row r="5450" spans="1:41" hidden="1" x14ac:dyDescent="0.3">
      <c r="A5450" t="s">
        <v>1332</v>
      </c>
      <c r="B5450" t="s">
        <v>1332</v>
      </c>
      <c r="C5450" t="s">
        <v>1359</v>
      </c>
      <c r="D5450" t="s">
        <v>5409</v>
      </c>
      <c r="E5450" t="s">
        <v>5410</v>
      </c>
      <c r="F5450" t="s">
        <v>6289</v>
      </c>
      <c r="G5450" t="s">
        <v>6290</v>
      </c>
      <c r="I5450" t="s">
        <v>1335</v>
      </c>
      <c r="J5450">
        <v>100</v>
      </c>
      <c r="K5450" t="s">
        <v>1505</v>
      </c>
      <c r="L5450">
        <v>46098</v>
      </c>
      <c r="N5450">
        <v>46142</v>
      </c>
      <c r="P5450" t="s">
        <v>1337</v>
      </c>
      <c r="Q5450" t="s">
        <v>1506</v>
      </c>
      <c r="R5450" t="s">
        <v>1781</v>
      </c>
      <c r="S5450" t="s">
        <v>1332</v>
      </c>
      <c r="U5450" t="s">
        <v>1340</v>
      </c>
      <c r="V5450" t="s">
        <v>1341</v>
      </c>
      <c r="W5450" t="s">
        <v>1355</v>
      </c>
      <c r="AC5450" t="s">
        <v>1343</v>
      </c>
      <c r="AF5450" t="s">
        <v>1343</v>
      </c>
      <c r="AI5450">
        <v>12</v>
      </c>
      <c r="AJ5450">
        <v>100</v>
      </c>
      <c r="AL5450">
        <v>0</v>
      </c>
      <c r="AM5450" t="s">
        <v>1332</v>
      </c>
      <c r="AN5450">
        <v>0</v>
      </c>
      <c r="AO5450">
        <v>0</v>
      </c>
    </row>
    <row r="5451" spans="1:41" hidden="1" x14ac:dyDescent="0.3">
      <c r="A5451" t="s">
        <v>1332</v>
      </c>
      <c r="B5451" t="s">
        <v>1332</v>
      </c>
      <c r="C5451" t="s">
        <v>1359</v>
      </c>
      <c r="D5451" t="s">
        <v>3686</v>
      </c>
      <c r="E5451">
        <v>2025945</v>
      </c>
      <c r="F5451" t="s">
        <v>6289</v>
      </c>
      <c r="G5451" t="s">
        <v>6293</v>
      </c>
      <c r="I5451" t="s">
        <v>1335</v>
      </c>
      <c r="J5451">
        <v>100</v>
      </c>
      <c r="K5451" t="s">
        <v>1505</v>
      </c>
      <c r="L5451">
        <v>46098</v>
      </c>
      <c r="N5451">
        <v>46142</v>
      </c>
      <c r="P5451" t="s">
        <v>1337</v>
      </c>
      <c r="Q5451" t="s">
        <v>1506</v>
      </c>
      <c r="R5451" t="s">
        <v>1781</v>
      </c>
      <c r="S5451" t="s">
        <v>1332</v>
      </c>
      <c r="U5451" t="s">
        <v>1340</v>
      </c>
      <c r="V5451" t="s">
        <v>1341</v>
      </c>
      <c r="W5451" t="s">
        <v>1355</v>
      </c>
      <c r="AC5451" t="s">
        <v>1343</v>
      </c>
      <c r="AF5451" t="s">
        <v>1343</v>
      </c>
      <c r="AI5451">
        <v>12</v>
      </c>
      <c r="AJ5451">
        <v>160</v>
      </c>
      <c r="AL5451">
        <v>0</v>
      </c>
      <c r="AM5451" t="s">
        <v>1332</v>
      </c>
      <c r="AN5451">
        <v>0</v>
      </c>
      <c r="AO5451">
        <v>0</v>
      </c>
    </row>
    <row r="5452" spans="1:41" x14ac:dyDescent="0.3">
      <c r="A5452" t="s">
        <v>1332</v>
      </c>
      <c r="B5452" t="s">
        <v>1332</v>
      </c>
      <c r="C5452" t="s">
        <v>1380</v>
      </c>
      <c r="D5452" t="s">
        <v>1664</v>
      </c>
      <c r="E5452" t="s">
        <v>1332</v>
      </c>
      <c r="I5452" t="s">
        <v>1335</v>
      </c>
      <c r="J5452">
        <v>380</v>
      </c>
      <c r="K5452" t="s">
        <v>1721</v>
      </c>
      <c r="L5452" s="42">
        <v>46000</v>
      </c>
      <c r="N5452">
        <v>46052</v>
      </c>
      <c r="P5452" t="s">
        <v>1337</v>
      </c>
      <c r="Q5452" t="s">
        <v>1722</v>
      </c>
      <c r="R5452" t="s">
        <v>1358</v>
      </c>
      <c r="S5452" t="s">
        <v>1332</v>
      </c>
      <c r="U5452" t="s">
        <v>1340</v>
      </c>
      <c r="V5452" t="s">
        <v>1341</v>
      </c>
      <c r="W5452" t="s">
        <v>1358</v>
      </c>
      <c r="AC5452" t="s">
        <v>1343</v>
      </c>
      <c r="AF5452" t="s">
        <v>1343</v>
      </c>
      <c r="AI5452" t="s">
        <v>1358</v>
      </c>
      <c r="AJ5452" t="s">
        <v>1332</v>
      </c>
      <c r="AL5452">
        <v>0</v>
      </c>
      <c r="AM5452" t="s">
        <v>1332</v>
      </c>
      <c r="AN5452">
        <v>0</v>
      </c>
      <c r="AO5452">
        <v>0</v>
      </c>
    </row>
    <row r="5453" spans="1:41" x14ac:dyDescent="0.3">
      <c r="A5453" t="s">
        <v>1332</v>
      </c>
      <c r="B5453" t="s">
        <v>1332</v>
      </c>
      <c r="C5453" t="s">
        <v>1380</v>
      </c>
      <c r="D5453" t="s">
        <v>1542</v>
      </c>
      <c r="E5453">
        <v>2025891</v>
      </c>
      <c r="I5453" t="s">
        <v>1335</v>
      </c>
      <c r="J5453">
        <v>500</v>
      </c>
      <c r="K5453" t="s">
        <v>1623</v>
      </c>
      <c r="L5453" s="42">
        <v>46000</v>
      </c>
      <c r="N5453">
        <v>46052</v>
      </c>
      <c r="P5453" t="s">
        <v>1420</v>
      </c>
      <c r="Q5453" t="s">
        <v>1624</v>
      </c>
      <c r="R5453" t="s">
        <v>1358</v>
      </c>
      <c r="S5453" t="s">
        <v>1332</v>
      </c>
      <c r="T5453" t="s">
        <v>1625</v>
      </c>
      <c r="U5453" t="s">
        <v>1340</v>
      </c>
      <c r="V5453" t="s">
        <v>1341</v>
      </c>
      <c r="W5453" t="s">
        <v>1358</v>
      </c>
      <c r="AC5453" t="s">
        <v>1343</v>
      </c>
      <c r="AF5453" t="s">
        <v>1343</v>
      </c>
      <c r="AI5453" t="s">
        <v>1358</v>
      </c>
      <c r="AJ5453">
        <v>600</v>
      </c>
      <c r="AL5453">
        <v>0</v>
      </c>
      <c r="AM5453" t="s">
        <v>1332</v>
      </c>
      <c r="AN5453">
        <v>0</v>
      </c>
      <c r="AO5453">
        <v>0</v>
      </c>
    </row>
    <row r="5454" spans="1:41" hidden="1" x14ac:dyDescent="0.3">
      <c r="A5454" t="s">
        <v>1332</v>
      </c>
      <c r="B5454" t="s">
        <v>1332</v>
      </c>
      <c r="C5454" t="s">
        <v>1371</v>
      </c>
      <c r="D5454" t="s">
        <v>3069</v>
      </c>
      <c r="E5454">
        <v>2026007</v>
      </c>
      <c r="F5454" t="s">
        <v>7608</v>
      </c>
      <c r="G5454" t="s">
        <v>4636</v>
      </c>
      <c r="I5454" t="s">
        <v>1335</v>
      </c>
      <c r="J5454">
        <v>1000</v>
      </c>
      <c r="K5454" t="s">
        <v>7609</v>
      </c>
      <c r="L5454">
        <v>46112</v>
      </c>
      <c r="N5454">
        <v>46157</v>
      </c>
      <c r="P5454" t="s">
        <v>1420</v>
      </c>
      <c r="Q5454" t="s">
        <v>7610</v>
      </c>
      <c r="R5454" t="s">
        <v>1358</v>
      </c>
      <c r="S5454" t="s">
        <v>1332</v>
      </c>
      <c r="U5454" t="s">
        <v>1340</v>
      </c>
      <c r="V5454" t="s">
        <v>1341</v>
      </c>
      <c r="W5454" t="s">
        <v>1358</v>
      </c>
      <c r="AC5454" t="s">
        <v>1343</v>
      </c>
      <c r="AF5454" t="s">
        <v>1408</v>
      </c>
      <c r="AI5454" t="s">
        <v>1358</v>
      </c>
      <c r="AJ5454">
        <v>1065</v>
      </c>
      <c r="AL5454">
        <v>0</v>
      </c>
      <c r="AM5454" t="s">
        <v>1332</v>
      </c>
      <c r="AN5454">
        <v>0</v>
      </c>
      <c r="AO5454">
        <v>0</v>
      </c>
    </row>
    <row r="5455" spans="1:41" hidden="1" x14ac:dyDescent="0.3">
      <c r="A5455" t="s">
        <v>1332</v>
      </c>
      <c r="B5455" t="s">
        <v>1332</v>
      </c>
      <c r="C5455" t="s">
        <v>1386</v>
      </c>
      <c r="D5455" t="s">
        <v>1438</v>
      </c>
      <c r="E5455">
        <v>2025933</v>
      </c>
      <c r="I5455" t="s">
        <v>1335</v>
      </c>
      <c r="J5455">
        <v>250</v>
      </c>
      <c r="K5455" t="s">
        <v>2942</v>
      </c>
      <c r="L5455">
        <v>46026</v>
      </c>
      <c r="N5455">
        <v>46081</v>
      </c>
      <c r="P5455" t="s">
        <v>1337</v>
      </c>
      <c r="Q5455" t="s">
        <v>2943</v>
      </c>
      <c r="R5455" t="s">
        <v>1339</v>
      </c>
      <c r="S5455" t="s">
        <v>1332</v>
      </c>
      <c r="U5455" t="s">
        <v>1340</v>
      </c>
      <c r="V5455" t="s">
        <v>1402</v>
      </c>
      <c r="W5455" t="s">
        <v>1339</v>
      </c>
      <c r="X5455">
        <v>46081</v>
      </c>
      <c r="Y5455" t="s">
        <v>2944</v>
      </c>
      <c r="AC5455" t="s">
        <v>1343</v>
      </c>
      <c r="AF5455" t="s">
        <v>1343</v>
      </c>
      <c r="AI5455" t="s">
        <v>1339</v>
      </c>
      <c r="AJ5455">
        <v>300</v>
      </c>
      <c r="AL5455">
        <v>0</v>
      </c>
      <c r="AM5455">
        <v>0</v>
      </c>
      <c r="AN5455">
        <v>0</v>
      </c>
      <c r="AO5455">
        <v>0</v>
      </c>
    </row>
    <row r="5456" spans="1:41" hidden="1" x14ac:dyDescent="0.3">
      <c r="A5456" t="s">
        <v>1332</v>
      </c>
      <c r="B5456" t="s">
        <v>1332</v>
      </c>
      <c r="C5456" t="s">
        <v>1386</v>
      </c>
      <c r="D5456" t="s">
        <v>1755</v>
      </c>
      <c r="E5456">
        <v>2025329</v>
      </c>
      <c r="I5456" t="s">
        <v>1335</v>
      </c>
      <c r="J5456">
        <v>0</v>
      </c>
      <c r="K5456" t="s">
        <v>2942</v>
      </c>
      <c r="L5456">
        <v>46026</v>
      </c>
      <c r="N5456">
        <v>46081</v>
      </c>
      <c r="P5456" t="s">
        <v>1337</v>
      </c>
      <c r="Q5456" t="s">
        <v>2943</v>
      </c>
      <c r="R5456" t="s">
        <v>1339</v>
      </c>
      <c r="S5456" t="s">
        <v>1332</v>
      </c>
      <c r="U5456" t="s">
        <v>1340</v>
      </c>
      <c r="V5456" t="s">
        <v>1402</v>
      </c>
      <c r="W5456" t="s">
        <v>1339</v>
      </c>
      <c r="X5456">
        <v>46081</v>
      </c>
      <c r="Y5456" t="s">
        <v>2944</v>
      </c>
      <c r="AC5456" t="s">
        <v>1343</v>
      </c>
      <c r="AF5456" t="s">
        <v>1343</v>
      </c>
      <c r="AI5456" t="s">
        <v>1339</v>
      </c>
      <c r="AJ5456">
        <v>52</v>
      </c>
      <c r="AL5456" t="s">
        <v>1332</v>
      </c>
      <c r="AM5456" t="s">
        <v>1332</v>
      </c>
      <c r="AN5456">
        <v>0</v>
      </c>
      <c r="AO5456">
        <v>0</v>
      </c>
    </row>
    <row r="5457" spans="1:41" hidden="1" x14ac:dyDescent="0.3">
      <c r="A5457" t="s">
        <v>1332</v>
      </c>
      <c r="B5457" t="s">
        <v>1379</v>
      </c>
      <c r="C5457" t="s">
        <v>1386</v>
      </c>
      <c r="D5457" t="s">
        <v>2463</v>
      </c>
      <c r="E5457" t="s">
        <v>1332</v>
      </c>
      <c r="I5457" t="s">
        <v>1335</v>
      </c>
      <c r="J5457">
        <v>250</v>
      </c>
      <c r="K5457" t="s">
        <v>2942</v>
      </c>
      <c r="L5457">
        <v>46026</v>
      </c>
      <c r="N5457">
        <v>46081</v>
      </c>
      <c r="P5457" t="s">
        <v>1337</v>
      </c>
      <c r="Q5457" t="s">
        <v>2943</v>
      </c>
      <c r="R5457" t="s">
        <v>1358</v>
      </c>
      <c r="S5457" t="s">
        <v>1332</v>
      </c>
      <c r="U5457" t="s">
        <v>1340</v>
      </c>
      <c r="V5457" t="s">
        <v>1402</v>
      </c>
      <c r="W5457" t="s">
        <v>1358</v>
      </c>
      <c r="AC5457" t="s">
        <v>1343</v>
      </c>
      <c r="AF5457" t="s">
        <v>1343</v>
      </c>
      <c r="AI5457" t="s">
        <v>1358</v>
      </c>
      <c r="AJ5457" t="s">
        <v>1332</v>
      </c>
      <c r="AL5457">
        <v>0</v>
      </c>
      <c r="AM5457" t="s">
        <v>1332</v>
      </c>
      <c r="AN5457">
        <v>0</v>
      </c>
      <c r="AO5457">
        <v>0</v>
      </c>
    </row>
    <row r="5458" spans="1:41" hidden="1" x14ac:dyDescent="0.3">
      <c r="A5458" t="s">
        <v>1384</v>
      </c>
      <c r="B5458" t="s">
        <v>1379</v>
      </c>
      <c r="C5458" t="s">
        <v>304</v>
      </c>
      <c r="D5458" t="s">
        <v>2411</v>
      </c>
      <c r="E5458" t="s">
        <v>1332</v>
      </c>
      <c r="I5458" t="s">
        <v>1335</v>
      </c>
      <c r="J5458">
        <v>250</v>
      </c>
      <c r="K5458" t="s">
        <v>2942</v>
      </c>
      <c r="L5458">
        <v>46030</v>
      </c>
      <c r="N5458">
        <v>46091</v>
      </c>
      <c r="P5458" t="s">
        <v>1337</v>
      </c>
      <c r="Q5458" t="s">
        <v>2943</v>
      </c>
      <c r="R5458" t="s">
        <v>1358</v>
      </c>
      <c r="S5458" t="s">
        <v>1332</v>
      </c>
      <c r="U5458" t="s">
        <v>1340</v>
      </c>
      <c r="V5458" t="s">
        <v>1341</v>
      </c>
      <c r="W5458" t="s">
        <v>1358</v>
      </c>
      <c r="AC5458" t="s">
        <v>1343</v>
      </c>
      <c r="AF5458" t="s">
        <v>1343</v>
      </c>
      <c r="AI5458" t="s">
        <v>1358</v>
      </c>
      <c r="AJ5458" t="s">
        <v>1332</v>
      </c>
      <c r="AL5458">
        <v>0</v>
      </c>
      <c r="AM5458" t="s">
        <v>1332</v>
      </c>
      <c r="AN5458">
        <v>0</v>
      </c>
      <c r="AO5458">
        <v>0</v>
      </c>
    </row>
    <row r="5459" spans="1:41" hidden="1" x14ac:dyDescent="0.3">
      <c r="A5459" t="s">
        <v>1332</v>
      </c>
      <c r="B5459" t="s">
        <v>1379</v>
      </c>
      <c r="C5459" t="s">
        <v>304</v>
      </c>
      <c r="D5459" t="s">
        <v>2402</v>
      </c>
      <c r="E5459" t="s">
        <v>1332</v>
      </c>
      <c r="I5459" t="s">
        <v>1335</v>
      </c>
      <c r="J5459">
        <v>250</v>
      </c>
      <c r="K5459" t="s">
        <v>2942</v>
      </c>
      <c r="L5459">
        <v>46030</v>
      </c>
      <c r="N5459">
        <v>46091</v>
      </c>
      <c r="P5459" t="s">
        <v>1337</v>
      </c>
      <c r="Q5459" t="s">
        <v>2943</v>
      </c>
      <c r="R5459" t="s">
        <v>1358</v>
      </c>
      <c r="S5459" t="s">
        <v>1332</v>
      </c>
      <c r="U5459" t="s">
        <v>1340</v>
      </c>
      <c r="V5459" t="s">
        <v>1341</v>
      </c>
      <c r="W5459" t="s">
        <v>1358</v>
      </c>
      <c r="AC5459" t="s">
        <v>1343</v>
      </c>
      <c r="AF5459" t="s">
        <v>1343</v>
      </c>
      <c r="AI5459" t="s">
        <v>1358</v>
      </c>
      <c r="AJ5459" t="s">
        <v>1332</v>
      </c>
      <c r="AL5459">
        <v>0</v>
      </c>
      <c r="AM5459" t="s">
        <v>1332</v>
      </c>
      <c r="AN5459">
        <v>0</v>
      </c>
      <c r="AO5459">
        <v>0</v>
      </c>
    </row>
    <row r="5460" spans="1:41" hidden="1" x14ac:dyDescent="0.3">
      <c r="A5460" t="s">
        <v>1332</v>
      </c>
      <c r="B5460" t="s">
        <v>1379</v>
      </c>
      <c r="C5460" t="s">
        <v>304</v>
      </c>
      <c r="D5460" t="s">
        <v>2405</v>
      </c>
      <c r="E5460" t="s">
        <v>1332</v>
      </c>
      <c r="I5460" t="s">
        <v>1335</v>
      </c>
      <c r="J5460">
        <v>0</v>
      </c>
      <c r="K5460" t="s">
        <v>2942</v>
      </c>
      <c r="L5460">
        <v>46030</v>
      </c>
      <c r="N5460">
        <v>46091</v>
      </c>
      <c r="P5460" t="s">
        <v>1337</v>
      </c>
      <c r="Q5460" t="s">
        <v>2943</v>
      </c>
      <c r="R5460" t="s">
        <v>1358</v>
      </c>
      <c r="S5460" t="s">
        <v>1332</v>
      </c>
      <c r="U5460" t="s">
        <v>1340</v>
      </c>
      <c r="V5460" t="s">
        <v>1341</v>
      </c>
      <c r="W5460" t="s">
        <v>1358</v>
      </c>
      <c r="AC5460" t="s">
        <v>1343</v>
      </c>
      <c r="AF5460" t="s">
        <v>1343</v>
      </c>
      <c r="AI5460" t="s">
        <v>1358</v>
      </c>
      <c r="AJ5460" t="s">
        <v>1332</v>
      </c>
      <c r="AL5460">
        <v>0</v>
      </c>
      <c r="AM5460" t="s">
        <v>1332</v>
      </c>
      <c r="AN5460">
        <v>0</v>
      </c>
      <c r="AO5460">
        <v>0</v>
      </c>
    </row>
    <row r="5461" spans="1:41" hidden="1" x14ac:dyDescent="0.3">
      <c r="A5461" t="s">
        <v>1332</v>
      </c>
      <c r="B5461" t="s">
        <v>1332</v>
      </c>
      <c r="C5461" t="s">
        <v>304</v>
      </c>
      <c r="D5461" t="s">
        <v>4307</v>
      </c>
      <c r="E5461">
        <v>2026006</v>
      </c>
      <c r="I5461" t="s">
        <v>1335</v>
      </c>
      <c r="J5461">
        <v>250</v>
      </c>
      <c r="K5461" t="s">
        <v>2942</v>
      </c>
      <c r="L5461">
        <v>46083</v>
      </c>
      <c r="N5461">
        <v>46132</v>
      </c>
      <c r="P5461" t="s">
        <v>1337</v>
      </c>
      <c r="Q5461" t="s">
        <v>2943</v>
      </c>
      <c r="R5461" t="s">
        <v>3490</v>
      </c>
      <c r="S5461" t="s">
        <v>1332</v>
      </c>
      <c r="U5461" t="s">
        <v>1340</v>
      </c>
      <c r="V5461" t="s">
        <v>1402</v>
      </c>
      <c r="W5461" t="s">
        <v>1355</v>
      </c>
      <c r="AC5461" t="s">
        <v>1343</v>
      </c>
      <c r="AF5461" t="s">
        <v>1343</v>
      </c>
      <c r="AI5461">
        <v>2</v>
      </c>
      <c r="AJ5461">
        <v>340</v>
      </c>
      <c r="AL5461">
        <v>0</v>
      </c>
      <c r="AM5461" t="s">
        <v>1332</v>
      </c>
      <c r="AN5461">
        <v>0</v>
      </c>
      <c r="AO5461">
        <v>0</v>
      </c>
    </row>
    <row r="5462" spans="1:41" hidden="1" x14ac:dyDescent="0.3">
      <c r="A5462" t="s">
        <v>1332</v>
      </c>
      <c r="B5462" t="s">
        <v>1332</v>
      </c>
      <c r="C5462" t="s">
        <v>1386</v>
      </c>
      <c r="D5462" t="s">
        <v>4351</v>
      </c>
      <c r="E5462">
        <v>2026001</v>
      </c>
      <c r="F5462" t="s">
        <v>5022</v>
      </c>
      <c r="G5462" t="s">
        <v>5023</v>
      </c>
      <c r="I5462" t="s">
        <v>1335</v>
      </c>
      <c r="J5462">
        <v>250</v>
      </c>
      <c r="K5462" t="s">
        <v>2942</v>
      </c>
      <c r="L5462">
        <v>46086</v>
      </c>
      <c r="N5462">
        <v>46122</v>
      </c>
      <c r="P5462" t="s">
        <v>1337</v>
      </c>
      <c r="Q5462" t="s">
        <v>2943</v>
      </c>
      <c r="R5462" t="s">
        <v>1339</v>
      </c>
      <c r="S5462" t="s">
        <v>1332</v>
      </c>
      <c r="U5462" t="s">
        <v>1340</v>
      </c>
      <c r="V5462" t="s">
        <v>1402</v>
      </c>
      <c r="W5462" t="s">
        <v>1339</v>
      </c>
      <c r="X5462">
        <v>46108</v>
      </c>
      <c r="Y5462" t="s">
        <v>5024</v>
      </c>
      <c r="AC5462" t="s">
        <v>1343</v>
      </c>
      <c r="AF5462" t="s">
        <v>1343</v>
      </c>
      <c r="AI5462" t="s">
        <v>1339</v>
      </c>
      <c r="AJ5462">
        <v>295</v>
      </c>
      <c r="AL5462">
        <v>0</v>
      </c>
      <c r="AM5462">
        <v>0</v>
      </c>
      <c r="AN5462">
        <v>0</v>
      </c>
      <c r="AO5462">
        <v>0</v>
      </c>
    </row>
    <row r="5463" spans="1:41" hidden="1" x14ac:dyDescent="0.3">
      <c r="A5463" t="s">
        <v>1332</v>
      </c>
      <c r="B5463" t="s">
        <v>1332</v>
      </c>
      <c r="C5463" t="s">
        <v>1371</v>
      </c>
      <c r="D5463" t="s">
        <v>1920</v>
      </c>
      <c r="E5463">
        <v>2025895</v>
      </c>
      <c r="I5463" t="s">
        <v>1335</v>
      </c>
      <c r="J5463">
        <v>50</v>
      </c>
      <c r="K5463" t="s">
        <v>2021</v>
      </c>
      <c r="L5463">
        <v>46008</v>
      </c>
      <c r="N5463">
        <v>46052</v>
      </c>
      <c r="O5463">
        <v>46008</v>
      </c>
      <c r="P5463" t="s">
        <v>1361</v>
      </c>
      <c r="Q5463" t="s">
        <v>2022</v>
      </c>
      <c r="R5463" t="s">
        <v>1339</v>
      </c>
      <c r="S5463" t="s">
        <v>1332</v>
      </c>
      <c r="U5463" t="s">
        <v>1340</v>
      </c>
      <c r="V5463" t="s">
        <v>1341</v>
      </c>
      <c r="W5463" t="s">
        <v>1339</v>
      </c>
      <c r="X5463">
        <v>46040</v>
      </c>
      <c r="Y5463" t="s">
        <v>2023</v>
      </c>
      <c r="AC5463" t="s">
        <v>1343</v>
      </c>
      <c r="AF5463" t="s">
        <v>1343</v>
      </c>
      <c r="AI5463" t="s">
        <v>1339</v>
      </c>
      <c r="AJ5463">
        <v>160</v>
      </c>
      <c r="AL5463">
        <v>0</v>
      </c>
      <c r="AM5463">
        <v>0</v>
      </c>
      <c r="AN5463">
        <v>0</v>
      </c>
      <c r="AO5463">
        <v>0</v>
      </c>
    </row>
    <row r="5464" spans="1:41" hidden="1" x14ac:dyDescent="0.3">
      <c r="C5464" t="s">
        <v>205</v>
      </c>
      <c r="D5464" t="s">
        <v>3708</v>
      </c>
      <c r="E5464">
        <v>2025322</v>
      </c>
      <c r="F5464" t="s">
        <v>8649</v>
      </c>
      <c r="G5464" t="s">
        <v>8650</v>
      </c>
      <c r="I5464" t="s">
        <v>1335</v>
      </c>
      <c r="J5464">
        <v>150</v>
      </c>
      <c r="K5464" t="s">
        <v>8651</v>
      </c>
      <c r="L5464">
        <v>46126</v>
      </c>
      <c r="N5464">
        <v>46157</v>
      </c>
      <c r="P5464" t="s">
        <v>1337</v>
      </c>
      <c r="Q5464" t="s">
        <v>8652</v>
      </c>
      <c r="U5464" t="s">
        <v>1340</v>
      </c>
      <c r="V5464" t="s">
        <v>1341</v>
      </c>
      <c r="W5464" t="s">
        <v>1355</v>
      </c>
      <c r="AC5464" t="s">
        <v>1343</v>
      </c>
      <c r="AF5464" t="s">
        <v>1343</v>
      </c>
      <c r="AI5464">
        <v>27</v>
      </c>
      <c r="AJ5464">
        <v>240</v>
      </c>
      <c r="AL5464">
        <v>0</v>
      </c>
      <c r="AM5464" t="s">
        <v>1332</v>
      </c>
      <c r="AN5464">
        <v>0</v>
      </c>
      <c r="AO5464">
        <v>0</v>
      </c>
    </row>
    <row r="5465" spans="1:41" hidden="1" x14ac:dyDescent="0.3">
      <c r="C5465" t="s">
        <v>205</v>
      </c>
      <c r="D5465" t="s">
        <v>3882</v>
      </c>
      <c r="E5465">
        <v>2025322</v>
      </c>
      <c r="F5465" t="s">
        <v>8649</v>
      </c>
      <c r="G5465" t="s">
        <v>8650</v>
      </c>
      <c r="I5465" t="s">
        <v>1335</v>
      </c>
      <c r="J5465">
        <v>0</v>
      </c>
      <c r="K5465" t="s">
        <v>8651</v>
      </c>
      <c r="L5465">
        <v>46126</v>
      </c>
      <c r="N5465">
        <v>46157</v>
      </c>
      <c r="P5465" t="s">
        <v>1337</v>
      </c>
      <c r="Q5465" t="s">
        <v>8652</v>
      </c>
      <c r="U5465" t="s">
        <v>1340</v>
      </c>
      <c r="V5465" t="s">
        <v>1341</v>
      </c>
      <c r="W5465" t="s">
        <v>1355</v>
      </c>
      <c r="AC5465" t="s">
        <v>1343</v>
      </c>
      <c r="AF5465" t="s">
        <v>1343</v>
      </c>
      <c r="AI5465">
        <v>27</v>
      </c>
      <c r="AJ5465">
        <v>90</v>
      </c>
      <c r="AL5465">
        <v>0</v>
      </c>
      <c r="AM5465" t="s">
        <v>1332</v>
      </c>
      <c r="AN5465">
        <v>0</v>
      </c>
      <c r="AO5465">
        <v>0</v>
      </c>
    </row>
    <row r="5466" spans="1:41" hidden="1" x14ac:dyDescent="0.3">
      <c r="C5466" t="s">
        <v>205</v>
      </c>
      <c r="D5466" t="s">
        <v>8194</v>
      </c>
      <c r="E5466" t="s">
        <v>1332</v>
      </c>
      <c r="F5466" t="s">
        <v>8649</v>
      </c>
      <c r="G5466" t="s">
        <v>8634</v>
      </c>
      <c r="I5466" t="s">
        <v>1335</v>
      </c>
      <c r="J5466">
        <v>150</v>
      </c>
      <c r="K5466" t="s">
        <v>8651</v>
      </c>
      <c r="L5466">
        <v>46126</v>
      </c>
      <c r="N5466">
        <v>46157</v>
      </c>
      <c r="P5466" t="s">
        <v>1337</v>
      </c>
      <c r="Q5466" t="s">
        <v>8652</v>
      </c>
      <c r="U5466" t="s">
        <v>1340</v>
      </c>
      <c r="V5466" t="s">
        <v>1341</v>
      </c>
      <c r="W5466" t="s">
        <v>1355</v>
      </c>
      <c r="AC5466" t="s">
        <v>1343</v>
      </c>
      <c r="AF5466" t="s">
        <v>1343</v>
      </c>
      <c r="AI5466">
        <v>27</v>
      </c>
      <c r="AJ5466" t="s">
        <v>1332</v>
      </c>
      <c r="AL5466">
        <v>0</v>
      </c>
      <c r="AM5466" t="s">
        <v>1332</v>
      </c>
      <c r="AN5466">
        <v>0</v>
      </c>
      <c r="AO5466">
        <v>0</v>
      </c>
    </row>
    <row r="5467" spans="1:41" hidden="1" x14ac:dyDescent="0.3">
      <c r="C5467" t="s">
        <v>205</v>
      </c>
      <c r="D5467" t="s">
        <v>8198</v>
      </c>
      <c r="E5467" t="s">
        <v>1332</v>
      </c>
      <c r="F5467" t="s">
        <v>8649</v>
      </c>
      <c r="G5467" t="s">
        <v>8634</v>
      </c>
      <c r="I5467" t="s">
        <v>1335</v>
      </c>
      <c r="J5467">
        <v>0</v>
      </c>
      <c r="K5467" t="s">
        <v>8651</v>
      </c>
      <c r="L5467">
        <v>46126</v>
      </c>
      <c r="N5467">
        <v>46157</v>
      </c>
      <c r="P5467" t="s">
        <v>1337</v>
      </c>
      <c r="Q5467" t="s">
        <v>8652</v>
      </c>
      <c r="U5467" t="s">
        <v>1340</v>
      </c>
      <c r="V5467" t="s">
        <v>1341</v>
      </c>
      <c r="W5467" t="s">
        <v>1355</v>
      </c>
      <c r="AC5467" t="s">
        <v>1343</v>
      </c>
      <c r="AF5467" t="s">
        <v>1343</v>
      </c>
      <c r="AI5467">
        <v>27</v>
      </c>
      <c r="AJ5467" t="s">
        <v>1332</v>
      </c>
      <c r="AL5467">
        <v>0</v>
      </c>
      <c r="AM5467" t="s">
        <v>1332</v>
      </c>
      <c r="AN5467">
        <v>0</v>
      </c>
      <c r="AO5467">
        <v>0</v>
      </c>
    </row>
    <row r="5468" spans="1:41" hidden="1" x14ac:dyDescent="0.3">
      <c r="C5468" t="s">
        <v>205</v>
      </c>
      <c r="D5468" t="s">
        <v>2519</v>
      </c>
      <c r="E5468">
        <v>2025317</v>
      </c>
      <c r="F5468" t="s">
        <v>8649</v>
      </c>
      <c r="G5468" t="s">
        <v>8653</v>
      </c>
      <c r="I5468" t="s">
        <v>1335</v>
      </c>
      <c r="J5468">
        <v>150</v>
      </c>
      <c r="K5468" t="s">
        <v>8651</v>
      </c>
      <c r="L5468">
        <v>46126</v>
      </c>
      <c r="N5468">
        <v>46157</v>
      </c>
      <c r="P5468" t="s">
        <v>1337</v>
      </c>
      <c r="Q5468" t="s">
        <v>8652</v>
      </c>
      <c r="U5468" t="s">
        <v>1340</v>
      </c>
      <c r="V5468" t="s">
        <v>1341</v>
      </c>
      <c r="W5468" t="s">
        <v>1355</v>
      </c>
      <c r="AC5468" t="s">
        <v>1343</v>
      </c>
      <c r="AF5468" t="s">
        <v>1343</v>
      </c>
      <c r="AI5468">
        <v>27</v>
      </c>
      <c r="AJ5468">
        <v>200</v>
      </c>
      <c r="AL5468">
        <v>0</v>
      </c>
      <c r="AM5468" t="s">
        <v>1332</v>
      </c>
      <c r="AN5468">
        <v>0</v>
      </c>
      <c r="AO5468">
        <v>0</v>
      </c>
    </row>
    <row r="5469" spans="1:41" hidden="1" x14ac:dyDescent="0.3">
      <c r="C5469" t="s">
        <v>205</v>
      </c>
      <c r="D5469" t="s">
        <v>1755</v>
      </c>
      <c r="E5469">
        <v>2025329</v>
      </c>
      <c r="F5469" t="s">
        <v>8649</v>
      </c>
      <c r="G5469" t="s">
        <v>8653</v>
      </c>
      <c r="I5469" t="s">
        <v>1335</v>
      </c>
      <c r="J5469">
        <v>0</v>
      </c>
      <c r="K5469" t="s">
        <v>8651</v>
      </c>
      <c r="L5469">
        <v>46126</v>
      </c>
      <c r="N5469">
        <v>46157</v>
      </c>
      <c r="P5469" t="s">
        <v>1337</v>
      </c>
      <c r="Q5469" t="s">
        <v>8652</v>
      </c>
      <c r="U5469" t="s">
        <v>1340</v>
      </c>
      <c r="V5469" t="s">
        <v>1341</v>
      </c>
      <c r="W5469" t="s">
        <v>1355</v>
      </c>
      <c r="AC5469" t="s">
        <v>1343</v>
      </c>
      <c r="AF5469" t="s">
        <v>1343</v>
      </c>
      <c r="AI5469">
        <v>27</v>
      </c>
      <c r="AJ5469">
        <v>52</v>
      </c>
      <c r="AL5469">
        <v>0</v>
      </c>
      <c r="AM5469" t="s">
        <v>1332</v>
      </c>
      <c r="AN5469">
        <v>0</v>
      </c>
      <c r="AO5469">
        <v>0</v>
      </c>
    </row>
    <row r="5470" spans="1:41" hidden="1" x14ac:dyDescent="0.3">
      <c r="A5470" t="s">
        <v>1332</v>
      </c>
      <c r="B5470" t="s">
        <v>1332</v>
      </c>
      <c r="C5470" t="s">
        <v>1386</v>
      </c>
      <c r="D5470" t="s">
        <v>2140</v>
      </c>
      <c r="E5470">
        <v>2025321</v>
      </c>
      <c r="I5470" t="s">
        <v>1335</v>
      </c>
      <c r="J5470">
        <v>650</v>
      </c>
      <c r="K5470" t="s">
        <v>2945</v>
      </c>
      <c r="L5470">
        <v>46026</v>
      </c>
      <c r="N5470">
        <v>46081</v>
      </c>
      <c r="P5470" t="s">
        <v>1420</v>
      </c>
      <c r="Q5470" t="s">
        <v>2946</v>
      </c>
      <c r="R5470" t="s">
        <v>1358</v>
      </c>
      <c r="S5470" t="s">
        <v>1332</v>
      </c>
      <c r="U5470" t="s">
        <v>1340</v>
      </c>
      <c r="V5470" t="s">
        <v>1341</v>
      </c>
      <c r="W5470" t="s">
        <v>1358</v>
      </c>
      <c r="AC5470" t="s">
        <v>1343</v>
      </c>
      <c r="AF5470" t="s">
        <v>1343</v>
      </c>
      <c r="AI5470" t="s">
        <v>1358</v>
      </c>
      <c r="AJ5470">
        <v>750</v>
      </c>
      <c r="AL5470">
        <v>0</v>
      </c>
      <c r="AM5470" t="s">
        <v>1332</v>
      </c>
      <c r="AN5470">
        <v>0</v>
      </c>
      <c r="AO5470">
        <v>0</v>
      </c>
    </row>
    <row r="5471" spans="1:41" hidden="1" x14ac:dyDescent="0.3">
      <c r="A5471" t="s">
        <v>1332</v>
      </c>
      <c r="B5471" t="s">
        <v>1379</v>
      </c>
      <c r="C5471" t="s">
        <v>39</v>
      </c>
      <c r="D5471" t="s">
        <v>2519</v>
      </c>
      <c r="E5471">
        <v>2025317</v>
      </c>
      <c r="F5471" t="s">
        <v>8403</v>
      </c>
      <c r="G5471" t="s">
        <v>8404</v>
      </c>
      <c r="I5471" t="s">
        <v>1335</v>
      </c>
      <c r="J5471">
        <v>100</v>
      </c>
      <c r="K5471" t="s">
        <v>8405</v>
      </c>
      <c r="L5471">
        <v>46122</v>
      </c>
      <c r="N5471">
        <v>46157</v>
      </c>
      <c r="P5471" t="s">
        <v>1361</v>
      </c>
      <c r="Q5471" t="s">
        <v>8406</v>
      </c>
      <c r="R5471" t="s">
        <v>1781</v>
      </c>
      <c r="S5471" t="s">
        <v>1332</v>
      </c>
      <c r="U5471" t="s">
        <v>1340</v>
      </c>
      <c r="V5471" t="s">
        <v>1341</v>
      </c>
      <c r="W5471" t="s">
        <v>1355</v>
      </c>
      <c r="AC5471" t="s">
        <v>1343</v>
      </c>
      <c r="AF5471" t="s">
        <v>1343</v>
      </c>
      <c r="AI5471">
        <v>27</v>
      </c>
      <c r="AJ5471">
        <v>150</v>
      </c>
      <c r="AL5471">
        <v>0</v>
      </c>
      <c r="AM5471" t="s">
        <v>1332</v>
      </c>
      <c r="AN5471">
        <v>0</v>
      </c>
      <c r="AO5471">
        <v>0</v>
      </c>
    </row>
    <row r="5472" spans="1:41" hidden="1" x14ac:dyDescent="0.3">
      <c r="A5472" t="s">
        <v>1332</v>
      </c>
      <c r="B5472" t="s">
        <v>1379</v>
      </c>
      <c r="C5472" t="s">
        <v>39</v>
      </c>
      <c r="D5472" t="s">
        <v>1755</v>
      </c>
      <c r="E5472">
        <v>2025329</v>
      </c>
      <c r="F5472" t="s">
        <v>8403</v>
      </c>
      <c r="G5472" t="s">
        <v>8404</v>
      </c>
      <c r="I5472" t="s">
        <v>1335</v>
      </c>
      <c r="J5472">
        <v>0</v>
      </c>
      <c r="K5472" t="s">
        <v>8405</v>
      </c>
      <c r="L5472">
        <v>46122</v>
      </c>
      <c r="N5472">
        <v>46157</v>
      </c>
      <c r="P5472" t="s">
        <v>1361</v>
      </c>
      <c r="Q5472" t="s">
        <v>8406</v>
      </c>
      <c r="R5472" t="s">
        <v>1781</v>
      </c>
      <c r="S5472" t="s">
        <v>1332</v>
      </c>
      <c r="U5472" t="s">
        <v>1340</v>
      </c>
      <c r="V5472" t="s">
        <v>1341</v>
      </c>
      <c r="W5472" t="s">
        <v>1355</v>
      </c>
      <c r="AC5472" t="s">
        <v>1343</v>
      </c>
      <c r="AF5472" t="s">
        <v>1343</v>
      </c>
      <c r="AI5472">
        <v>27</v>
      </c>
      <c r="AJ5472">
        <v>52</v>
      </c>
      <c r="AL5472">
        <v>0</v>
      </c>
      <c r="AM5472" t="s">
        <v>1332</v>
      </c>
      <c r="AN5472">
        <v>0</v>
      </c>
      <c r="AO5472">
        <v>0</v>
      </c>
    </row>
    <row r="5473" spans="1:41" hidden="1" x14ac:dyDescent="0.3">
      <c r="A5473" t="s">
        <v>1384</v>
      </c>
      <c r="B5473" t="s">
        <v>1379</v>
      </c>
      <c r="C5473" t="s">
        <v>39</v>
      </c>
      <c r="D5473" t="s">
        <v>2519</v>
      </c>
      <c r="E5473">
        <v>2025317</v>
      </c>
      <c r="I5473" t="s">
        <v>1369</v>
      </c>
      <c r="J5473">
        <v>0</v>
      </c>
      <c r="K5473" t="s">
        <v>8405</v>
      </c>
      <c r="L5473">
        <v>46122</v>
      </c>
      <c r="N5473">
        <v>46157</v>
      </c>
      <c r="P5473" t="s">
        <v>1361</v>
      </c>
      <c r="Q5473" t="s">
        <v>8406</v>
      </c>
      <c r="R5473" t="s">
        <v>1781</v>
      </c>
      <c r="S5473" t="s">
        <v>1332</v>
      </c>
      <c r="U5473" t="s">
        <v>1340</v>
      </c>
      <c r="V5473" t="s">
        <v>1341</v>
      </c>
      <c r="W5473" t="s">
        <v>1355</v>
      </c>
      <c r="AC5473" t="s">
        <v>1343</v>
      </c>
      <c r="AF5473" t="s">
        <v>1343</v>
      </c>
      <c r="AI5473">
        <v>27</v>
      </c>
      <c r="AJ5473">
        <v>50</v>
      </c>
      <c r="AL5473">
        <v>0</v>
      </c>
      <c r="AM5473" t="s">
        <v>1332</v>
      </c>
      <c r="AN5473">
        <v>0</v>
      </c>
      <c r="AO5473">
        <v>0</v>
      </c>
    </row>
    <row r="5474" spans="1:41" hidden="1" x14ac:dyDescent="0.3">
      <c r="A5474" t="s">
        <v>1332</v>
      </c>
      <c r="B5474" t="s">
        <v>1379</v>
      </c>
      <c r="C5474" t="s">
        <v>39</v>
      </c>
      <c r="D5474" t="s">
        <v>1755</v>
      </c>
      <c r="E5474">
        <v>2025329</v>
      </c>
      <c r="I5474" t="s">
        <v>1369</v>
      </c>
      <c r="J5474">
        <v>0</v>
      </c>
      <c r="K5474" t="s">
        <v>8405</v>
      </c>
      <c r="L5474">
        <v>46122</v>
      </c>
      <c r="N5474">
        <v>46157</v>
      </c>
      <c r="P5474" t="s">
        <v>1361</v>
      </c>
      <c r="Q5474" t="s">
        <v>8406</v>
      </c>
      <c r="R5474" t="s">
        <v>1781</v>
      </c>
      <c r="S5474" t="s">
        <v>1332</v>
      </c>
      <c r="U5474" t="s">
        <v>1340</v>
      </c>
      <c r="V5474" t="s">
        <v>1341</v>
      </c>
      <c r="W5474" t="s">
        <v>1355</v>
      </c>
      <c r="AC5474" t="s">
        <v>1343</v>
      </c>
      <c r="AF5474" t="s">
        <v>1343</v>
      </c>
      <c r="AI5474">
        <v>27</v>
      </c>
      <c r="AJ5474">
        <v>52</v>
      </c>
      <c r="AL5474">
        <v>0</v>
      </c>
      <c r="AM5474" t="s">
        <v>1332</v>
      </c>
      <c r="AN5474">
        <v>0</v>
      </c>
      <c r="AO5474">
        <v>0</v>
      </c>
    </row>
    <row r="5475" spans="1:41" x14ac:dyDescent="0.3">
      <c r="A5475" t="s">
        <v>1332</v>
      </c>
      <c r="B5475" t="s">
        <v>1332</v>
      </c>
      <c r="C5475" t="s">
        <v>1380</v>
      </c>
      <c r="D5475" t="s">
        <v>1920</v>
      </c>
      <c r="E5475">
        <v>2025358</v>
      </c>
      <c r="I5475" t="s">
        <v>1335</v>
      </c>
      <c r="J5475">
        <v>200</v>
      </c>
      <c r="K5475" t="s">
        <v>1969</v>
      </c>
      <c r="L5475" s="42">
        <v>46000</v>
      </c>
      <c r="N5475">
        <v>46052</v>
      </c>
      <c r="P5475" t="s">
        <v>1337</v>
      </c>
      <c r="Q5475" t="s">
        <v>1970</v>
      </c>
      <c r="R5475" t="s">
        <v>1339</v>
      </c>
      <c r="S5475" t="s">
        <v>1332</v>
      </c>
      <c r="U5475" t="s">
        <v>1340</v>
      </c>
      <c r="V5475" t="s">
        <v>1341</v>
      </c>
      <c r="W5475" t="s">
        <v>1339</v>
      </c>
      <c r="X5475">
        <v>46022</v>
      </c>
      <c r="AC5475" t="s">
        <v>1343</v>
      </c>
      <c r="AF5475" t="s">
        <v>1343</v>
      </c>
      <c r="AI5475" t="s">
        <v>1339</v>
      </c>
      <c r="AJ5475" t="s">
        <v>1332</v>
      </c>
      <c r="AL5475">
        <v>0</v>
      </c>
      <c r="AM5475" t="s">
        <v>1332</v>
      </c>
      <c r="AN5475">
        <v>0</v>
      </c>
      <c r="AO5475">
        <v>0</v>
      </c>
    </row>
    <row r="5476" spans="1:41" hidden="1" x14ac:dyDescent="0.3">
      <c r="A5476" t="s">
        <v>1332</v>
      </c>
      <c r="B5476" t="s">
        <v>1332</v>
      </c>
      <c r="C5476" t="s">
        <v>1371</v>
      </c>
      <c r="D5476" t="s">
        <v>4974</v>
      </c>
      <c r="E5476">
        <v>2026061</v>
      </c>
      <c r="F5476" t="s">
        <v>5074</v>
      </c>
      <c r="G5476" t="s">
        <v>5075</v>
      </c>
      <c r="I5476" t="s">
        <v>1335</v>
      </c>
      <c r="J5476">
        <v>150</v>
      </c>
      <c r="K5476" t="s">
        <v>5076</v>
      </c>
      <c r="L5476">
        <v>46086</v>
      </c>
      <c r="N5476">
        <v>46142</v>
      </c>
      <c r="P5476" t="s">
        <v>1361</v>
      </c>
      <c r="Q5476" t="s">
        <v>5077</v>
      </c>
      <c r="R5476" t="s">
        <v>1781</v>
      </c>
      <c r="S5476" t="s">
        <v>1332</v>
      </c>
      <c r="U5476" t="s">
        <v>1340</v>
      </c>
      <c r="V5476" t="s">
        <v>1341</v>
      </c>
      <c r="W5476" t="s">
        <v>1355</v>
      </c>
      <c r="AC5476" t="s">
        <v>1343</v>
      </c>
      <c r="AF5476" t="s">
        <v>1343</v>
      </c>
      <c r="AI5476">
        <v>12</v>
      </c>
      <c r="AJ5476">
        <v>235</v>
      </c>
      <c r="AL5476">
        <v>0</v>
      </c>
      <c r="AM5476" t="s">
        <v>1332</v>
      </c>
      <c r="AN5476">
        <v>0</v>
      </c>
      <c r="AO5476">
        <v>0</v>
      </c>
    </row>
    <row r="5477" spans="1:41" hidden="1" x14ac:dyDescent="0.3">
      <c r="A5477" t="s">
        <v>1332</v>
      </c>
      <c r="B5477" t="s">
        <v>1332</v>
      </c>
      <c r="C5477" t="s">
        <v>205</v>
      </c>
      <c r="D5477" t="s">
        <v>5409</v>
      </c>
      <c r="E5477" t="s">
        <v>5410</v>
      </c>
      <c r="F5477" t="s">
        <v>5989</v>
      </c>
      <c r="G5477" t="s">
        <v>4636</v>
      </c>
      <c r="I5477" t="s">
        <v>1335</v>
      </c>
      <c r="J5477">
        <v>300</v>
      </c>
      <c r="K5477" t="s">
        <v>5076</v>
      </c>
      <c r="L5477">
        <v>46093</v>
      </c>
      <c r="N5477">
        <v>46132</v>
      </c>
      <c r="P5477" t="s">
        <v>1337</v>
      </c>
      <c r="Q5477" t="s">
        <v>5990</v>
      </c>
      <c r="R5477" t="s">
        <v>3490</v>
      </c>
      <c r="S5477" t="s">
        <v>1332</v>
      </c>
      <c r="U5477" t="s">
        <v>1340</v>
      </c>
      <c r="V5477" t="s">
        <v>1341</v>
      </c>
      <c r="W5477" t="s">
        <v>1355</v>
      </c>
      <c r="AC5477" t="s">
        <v>1343</v>
      </c>
      <c r="AF5477" t="s">
        <v>1343</v>
      </c>
      <c r="AI5477">
        <v>2</v>
      </c>
      <c r="AJ5477">
        <v>300</v>
      </c>
      <c r="AL5477">
        <v>0</v>
      </c>
      <c r="AM5477" t="s">
        <v>1332</v>
      </c>
      <c r="AN5477">
        <v>0</v>
      </c>
      <c r="AO5477">
        <v>0</v>
      </c>
    </row>
    <row r="5478" spans="1:41" hidden="1" x14ac:dyDescent="0.3">
      <c r="A5478" t="s">
        <v>1332</v>
      </c>
      <c r="B5478" t="s">
        <v>1379</v>
      </c>
      <c r="C5478" t="s">
        <v>39</v>
      </c>
      <c r="D5478" t="s">
        <v>3708</v>
      </c>
      <c r="E5478">
        <v>2025322</v>
      </c>
      <c r="F5478" t="s">
        <v>6174</v>
      </c>
      <c r="G5478" t="s">
        <v>6175</v>
      </c>
      <c r="I5478" t="s">
        <v>1335</v>
      </c>
      <c r="J5478">
        <v>300</v>
      </c>
      <c r="K5478" t="s">
        <v>5076</v>
      </c>
      <c r="L5478">
        <v>46097</v>
      </c>
      <c r="N5478">
        <v>46142</v>
      </c>
      <c r="P5478" t="s">
        <v>1361</v>
      </c>
      <c r="Q5478" t="s">
        <v>5990</v>
      </c>
      <c r="R5478" t="s">
        <v>1339</v>
      </c>
      <c r="S5478" t="s">
        <v>1332</v>
      </c>
      <c r="U5478" t="s">
        <v>1340</v>
      </c>
      <c r="V5478" t="s">
        <v>1341</v>
      </c>
      <c r="W5478" t="s">
        <v>1339</v>
      </c>
      <c r="X5478">
        <v>46115</v>
      </c>
      <c r="Y5478" t="s">
        <v>6176</v>
      </c>
      <c r="Z5478">
        <v>116</v>
      </c>
      <c r="AA5478">
        <v>39</v>
      </c>
      <c r="AB5478">
        <v>12</v>
      </c>
      <c r="AC5478" t="s">
        <v>1343</v>
      </c>
      <c r="AF5478" t="s">
        <v>1343</v>
      </c>
      <c r="AI5478" t="s">
        <v>1339</v>
      </c>
      <c r="AJ5478">
        <v>390</v>
      </c>
      <c r="AL5478">
        <v>116</v>
      </c>
      <c r="AM5478">
        <v>116</v>
      </c>
      <c r="AN5478">
        <v>0.33620689655172398</v>
      </c>
      <c r="AO5478">
        <v>3.3620689655172402</v>
      </c>
    </row>
    <row r="5479" spans="1:41" hidden="1" x14ac:dyDescent="0.3">
      <c r="A5479" t="s">
        <v>1332</v>
      </c>
      <c r="B5479" t="s">
        <v>1379</v>
      </c>
      <c r="C5479" t="s">
        <v>39</v>
      </c>
      <c r="D5479" t="s">
        <v>3882</v>
      </c>
      <c r="E5479">
        <v>2025322</v>
      </c>
      <c r="F5479" t="s">
        <v>6174</v>
      </c>
      <c r="I5479" t="s">
        <v>1335</v>
      </c>
      <c r="J5479">
        <v>0</v>
      </c>
      <c r="K5479" t="s">
        <v>5076</v>
      </c>
      <c r="L5479">
        <v>46097</v>
      </c>
      <c r="N5479">
        <v>46142</v>
      </c>
      <c r="P5479" t="s">
        <v>1361</v>
      </c>
      <c r="Q5479" t="s">
        <v>5990</v>
      </c>
      <c r="R5479" t="s">
        <v>1339</v>
      </c>
      <c r="S5479" t="s">
        <v>1332</v>
      </c>
      <c r="U5479" t="s">
        <v>1340</v>
      </c>
      <c r="V5479" t="s">
        <v>1341</v>
      </c>
      <c r="W5479" t="s">
        <v>1339</v>
      </c>
      <c r="X5479">
        <v>46115</v>
      </c>
      <c r="Y5479" t="s">
        <v>6176</v>
      </c>
      <c r="Z5479">
        <v>116</v>
      </c>
      <c r="AA5479">
        <v>39</v>
      </c>
      <c r="AB5479">
        <v>12</v>
      </c>
      <c r="AC5479" t="s">
        <v>1343</v>
      </c>
      <c r="AF5479" t="s">
        <v>1343</v>
      </c>
      <c r="AI5479" t="s">
        <v>1339</v>
      </c>
      <c r="AJ5479">
        <v>90</v>
      </c>
      <c r="AL5479" t="s">
        <v>1332</v>
      </c>
      <c r="AM5479" t="s">
        <v>1332</v>
      </c>
      <c r="AN5479">
        <v>0.33620689655172398</v>
      </c>
      <c r="AO5479">
        <v>0</v>
      </c>
    </row>
    <row r="5480" spans="1:41" hidden="1" x14ac:dyDescent="0.3">
      <c r="A5480" t="s">
        <v>1332</v>
      </c>
      <c r="B5480" t="s">
        <v>1332</v>
      </c>
      <c r="C5480" t="s">
        <v>304</v>
      </c>
      <c r="D5480" t="s">
        <v>7174</v>
      </c>
      <c r="E5480" t="s">
        <v>7175</v>
      </c>
      <c r="F5480" t="s">
        <v>7741</v>
      </c>
      <c r="G5480" t="s">
        <v>4636</v>
      </c>
      <c r="I5480" t="s">
        <v>1335</v>
      </c>
      <c r="J5480">
        <v>500</v>
      </c>
      <c r="K5480" t="s">
        <v>5076</v>
      </c>
      <c r="L5480">
        <v>46113</v>
      </c>
      <c r="N5480">
        <v>46157</v>
      </c>
      <c r="P5480" t="s">
        <v>1361</v>
      </c>
      <c r="Q5480" t="s">
        <v>5990</v>
      </c>
      <c r="R5480" t="s">
        <v>1781</v>
      </c>
      <c r="S5480" t="s">
        <v>1332</v>
      </c>
      <c r="U5480" t="s">
        <v>1340</v>
      </c>
      <c r="V5480" t="s">
        <v>1341</v>
      </c>
      <c r="W5480" t="s">
        <v>1355</v>
      </c>
      <c r="AC5480" t="s">
        <v>1343</v>
      </c>
      <c r="AF5480" t="s">
        <v>1343</v>
      </c>
      <c r="AI5480">
        <v>27</v>
      </c>
      <c r="AJ5480">
        <v>500</v>
      </c>
      <c r="AL5480">
        <v>0</v>
      </c>
      <c r="AM5480" t="s">
        <v>1332</v>
      </c>
      <c r="AN5480">
        <v>0</v>
      </c>
      <c r="AO5480">
        <v>0</v>
      </c>
    </row>
    <row r="5481" spans="1:41" hidden="1" x14ac:dyDescent="0.3">
      <c r="A5481" t="s">
        <v>1332</v>
      </c>
      <c r="B5481" t="s">
        <v>1332</v>
      </c>
      <c r="C5481" t="s">
        <v>304</v>
      </c>
      <c r="D5481" t="s">
        <v>7170</v>
      </c>
      <c r="E5481">
        <v>2026056</v>
      </c>
      <c r="F5481" t="s">
        <v>7741</v>
      </c>
      <c r="I5481" t="s">
        <v>1335</v>
      </c>
      <c r="J5481">
        <v>0</v>
      </c>
      <c r="K5481" t="s">
        <v>5076</v>
      </c>
      <c r="L5481">
        <v>46113</v>
      </c>
      <c r="N5481">
        <v>46157</v>
      </c>
      <c r="P5481" t="s">
        <v>1361</v>
      </c>
      <c r="Q5481" t="s">
        <v>5990</v>
      </c>
      <c r="R5481" t="s">
        <v>1781</v>
      </c>
      <c r="S5481" t="s">
        <v>1332</v>
      </c>
      <c r="U5481" t="s">
        <v>1340</v>
      </c>
      <c r="V5481" t="s">
        <v>1341</v>
      </c>
      <c r="W5481" t="s">
        <v>1355</v>
      </c>
      <c r="AC5481" t="s">
        <v>1343</v>
      </c>
      <c r="AF5481" t="s">
        <v>1343</v>
      </c>
      <c r="AI5481">
        <v>27</v>
      </c>
      <c r="AJ5481">
        <v>0</v>
      </c>
      <c r="AL5481">
        <v>0</v>
      </c>
      <c r="AM5481" t="s">
        <v>1332</v>
      </c>
      <c r="AN5481">
        <v>0</v>
      </c>
      <c r="AO5481">
        <v>0</v>
      </c>
    </row>
    <row r="5482" spans="1:41" x14ac:dyDescent="0.3">
      <c r="A5482" t="s">
        <v>1332</v>
      </c>
      <c r="B5482" t="s">
        <v>1332</v>
      </c>
      <c r="C5482" t="s">
        <v>1380</v>
      </c>
      <c r="D5482" t="s">
        <v>1920</v>
      </c>
      <c r="E5482">
        <v>2025350</v>
      </c>
      <c r="I5482" t="s">
        <v>1335</v>
      </c>
      <c r="J5482">
        <v>0</v>
      </c>
      <c r="K5482" t="s">
        <v>1952</v>
      </c>
      <c r="L5482" s="42">
        <v>45996</v>
      </c>
      <c r="N5482">
        <v>46052</v>
      </c>
      <c r="P5482" t="s">
        <v>1361</v>
      </c>
      <c r="Q5482" t="s">
        <v>1953</v>
      </c>
      <c r="R5482" t="s">
        <v>1339</v>
      </c>
      <c r="S5482" t="s">
        <v>1332</v>
      </c>
      <c r="U5482" t="s">
        <v>1537</v>
      </c>
      <c r="V5482" t="s">
        <v>1341</v>
      </c>
      <c r="W5482" t="s">
        <v>1339</v>
      </c>
      <c r="X5482">
        <v>46024</v>
      </c>
      <c r="Y5482" t="s">
        <v>1954</v>
      </c>
      <c r="AC5482" t="s">
        <v>1343</v>
      </c>
      <c r="AF5482" t="s">
        <v>1343</v>
      </c>
      <c r="AI5482" t="s">
        <v>1339</v>
      </c>
      <c r="AJ5482" t="s">
        <v>1332</v>
      </c>
      <c r="AL5482">
        <v>0</v>
      </c>
      <c r="AM5482">
        <v>0</v>
      </c>
      <c r="AN5482">
        <v>0</v>
      </c>
      <c r="AO5482">
        <v>0</v>
      </c>
    </row>
    <row r="5483" spans="1:41" hidden="1" x14ac:dyDescent="0.3">
      <c r="A5483" t="s">
        <v>1332</v>
      </c>
      <c r="B5483" t="s">
        <v>1379</v>
      </c>
      <c r="C5483" t="s">
        <v>304</v>
      </c>
      <c r="D5483" t="s">
        <v>2402</v>
      </c>
      <c r="E5483" t="s">
        <v>1332</v>
      </c>
      <c r="I5483" t="s">
        <v>1335</v>
      </c>
      <c r="J5483">
        <v>520</v>
      </c>
      <c r="K5483" t="s">
        <v>1184</v>
      </c>
      <c r="L5483">
        <v>46035</v>
      </c>
      <c r="N5483">
        <v>46081</v>
      </c>
      <c r="P5483" t="s">
        <v>1337</v>
      </c>
      <c r="Q5483" t="s">
        <v>3183</v>
      </c>
      <c r="R5483" t="s">
        <v>1358</v>
      </c>
      <c r="S5483" t="s">
        <v>1332</v>
      </c>
      <c r="U5483" t="s">
        <v>1340</v>
      </c>
      <c r="V5483" t="s">
        <v>1341</v>
      </c>
      <c r="W5483" t="s">
        <v>1358</v>
      </c>
      <c r="AC5483" t="s">
        <v>1343</v>
      </c>
      <c r="AF5483" t="s">
        <v>1343</v>
      </c>
      <c r="AI5483" t="s">
        <v>1358</v>
      </c>
      <c r="AJ5483" t="s">
        <v>1332</v>
      </c>
      <c r="AL5483">
        <v>0</v>
      </c>
      <c r="AM5483" t="s">
        <v>1332</v>
      </c>
      <c r="AN5483">
        <v>0</v>
      </c>
      <c r="AO5483">
        <v>0</v>
      </c>
    </row>
    <row r="5484" spans="1:41" hidden="1" x14ac:dyDescent="0.3">
      <c r="A5484" t="s">
        <v>1332</v>
      </c>
      <c r="B5484" t="s">
        <v>1379</v>
      </c>
      <c r="C5484" t="s">
        <v>304</v>
      </c>
      <c r="D5484" t="s">
        <v>2405</v>
      </c>
      <c r="E5484" t="s">
        <v>1332</v>
      </c>
      <c r="I5484" t="s">
        <v>1335</v>
      </c>
      <c r="J5484">
        <v>0</v>
      </c>
      <c r="K5484" t="s">
        <v>1184</v>
      </c>
      <c r="L5484">
        <v>46035</v>
      </c>
      <c r="N5484">
        <v>46081</v>
      </c>
      <c r="P5484" t="s">
        <v>1337</v>
      </c>
      <c r="Q5484" t="s">
        <v>3183</v>
      </c>
      <c r="R5484" t="s">
        <v>1358</v>
      </c>
      <c r="S5484" t="s">
        <v>1332</v>
      </c>
      <c r="U5484" t="s">
        <v>1340</v>
      </c>
      <c r="V5484" t="s">
        <v>1341</v>
      </c>
      <c r="W5484" t="s">
        <v>1358</v>
      </c>
      <c r="AC5484" t="s">
        <v>1343</v>
      </c>
      <c r="AF5484" t="s">
        <v>1343</v>
      </c>
      <c r="AI5484" t="s">
        <v>1358</v>
      </c>
      <c r="AJ5484" t="s">
        <v>1332</v>
      </c>
      <c r="AL5484">
        <v>0</v>
      </c>
      <c r="AM5484" t="s">
        <v>1332</v>
      </c>
      <c r="AN5484">
        <v>0</v>
      </c>
      <c r="AO5484">
        <v>0</v>
      </c>
    </row>
    <row r="5485" spans="1:41" hidden="1" x14ac:dyDescent="0.3">
      <c r="A5485" t="s">
        <v>1384</v>
      </c>
      <c r="B5485" t="s">
        <v>1379</v>
      </c>
      <c r="C5485" t="s">
        <v>205</v>
      </c>
      <c r="D5485" t="s">
        <v>1972</v>
      </c>
      <c r="E5485" t="s">
        <v>1973</v>
      </c>
      <c r="I5485" t="s">
        <v>1335</v>
      </c>
      <c r="J5485">
        <v>520</v>
      </c>
      <c r="K5485" t="s">
        <v>1184</v>
      </c>
      <c r="L5485">
        <v>46042</v>
      </c>
      <c r="N5485">
        <v>46081</v>
      </c>
      <c r="P5485" t="s">
        <v>1337</v>
      </c>
      <c r="Q5485" t="s">
        <v>3183</v>
      </c>
      <c r="R5485" t="s">
        <v>1352</v>
      </c>
      <c r="S5485" t="s">
        <v>1332</v>
      </c>
      <c r="U5485" t="s">
        <v>1340</v>
      </c>
      <c r="V5485" t="s">
        <v>1341</v>
      </c>
      <c r="W5485" t="s">
        <v>1355</v>
      </c>
      <c r="AC5485" t="s">
        <v>1343</v>
      </c>
      <c r="AF5485" t="s">
        <v>1343</v>
      </c>
      <c r="AI5485" t="s">
        <v>1352</v>
      </c>
      <c r="AJ5485">
        <v>605</v>
      </c>
      <c r="AL5485">
        <v>0</v>
      </c>
      <c r="AM5485" t="s">
        <v>1332</v>
      </c>
      <c r="AN5485">
        <v>0</v>
      </c>
      <c r="AO5485">
        <v>0</v>
      </c>
    </row>
    <row r="5486" spans="1:41" hidden="1" x14ac:dyDescent="0.3">
      <c r="A5486" t="s">
        <v>1332</v>
      </c>
      <c r="B5486" t="s">
        <v>1379</v>
      </c>
      <c r="C5486" t="s">
        <v>205</v>
      </c>
      <c r="D5486" t="s">
        <v>1976</v>
      </c>
      <c r="E5486" t="s">
        <v>1977</v>
      </c>
      <c r="I5486" t="s">
        <v>1335</v>
      </c>
      <c r="J5486">
        <v>0</v>
      </c>
      <c r="K5486" t="s">
        <v>1184</v>
      </c>
      <c r="L5486">
        <v>46042</v>
      </c>
      <c r="N5486">
        <v>46081</v>
      </c>
      <c r="P5486" t="s">
        <v>1337</v>
      </c>
      <c r="Q5486" t="s">
        <v>3183</v>
      </c>
      <c r="R5486" t="s">
        <v>1352</v>
      </c>
      <c r="S5486" t="s">
        <v>1332</v>
      </c>
      <c r="U5486" t="s">
        <v>1340</v>
      </c>
      <c r="V5486" t="s">
        <v>1341</v>
      </c>
      <c r="W5486" t="s">
        <v>1355</v>
      </c>
      <c r="AC5486" t="s">
        <v>1343</v>
      </c>
      <c r="AF5486" t="s">
        <v>1343</v>
      </c>
      <c r="AI5486" t="s">
        <v>1352</v>
      </c>
      <c r="AJ5486">
        <v>42</v>
      </c>
      <c r="AL5486">
        <v>0</v>
      </c>
      <c r="AM5486" t="s">
        <v>1332</v>
      </c>
      <c r="AN5486">
        <v>0</v>
      </c>
      <c r="AO5486">
        <v>0</v>
      </c>
    </row>
    <row r="5487" spans="1:41" hidden="1" x14ac:dyDescent="0.3">
      <c r="A5487" t="s">
        <v>1332</v>
      </c>
      <c r="B5487" t="s">
        <v>1379</v>
      </c>
      <c r="C5487" t="s">
        <v>205</v>
      </c>
      <c r="D5487" t="s">
        <v>1972</v>
      </c>
      <c r="E5487" t="s">
        <v>1973</v>
      </c>
      <c r="I5487" t="s">
        <v>1335</v>
      </c>
      <c r="J5487">
        <v>520</v>
      </c>
      <c r="K5487" t="s">
        <v>1184</v>
      </c>
      <c r="L5487">
        <v>46042</v>
      </c>
      <c r="N5487">
        <v>46081</v>
      </c>
      <c r="P5487" t="s">
        <v>1337</v>
      </c>
      <c r="Q5487" t="s">
        <v>3183</v>
      </c>
      <c r="R5487" t="s">
        <v>1352</v>
      </c>
      <c r="S5487" t="s">
        <v>1332</v>
      </c>
      <c r="U5487" t="s">
        <v>1340</v>
      </c>
      <c r="V5487" t="s">
        <v>1341</v>
      </c>
      <c r="W5487" t="s">
        <v>1355</v>
      </c>
      <c r="AC5487" t="s">
        <v>1343</v>
      </c>
      <c r="AF5487" t="s">
        <v>1343</v>
      </c>
      <c r="AI5487" t="s">
        <v>1352</v>
      </c>
      <c r="AJ5487">
        <v>605</v>
      </c>
      <c r="AL5487">
        <v>0</v>
      </c>
      <c r="AM5487" t="s">
        <v>1332</v>
      </c>
      <c r="AN5487">
        <v>0</v>
      </c>
      <c r="AO5487">
        <v>0</v>
      </c>
    </row>
    <row r="5488" spans="1:41" hidden="1" x14ac:dyDescent="0.3">
      <c r="A5488" t="s">
        <v>1332</v>
      </c>
      <c r="B5488" t="s">
        <v>1379</v>
      </c>
      <c r="C5488" t="s">
        <v>205</v>
      </c>
      <c r="D5488" t="s">
        <v>1976</v>
      </c>
      <c r="E5488" t="s">
        <v>1977</v>
      </c>
      <c r="I5488" t="s">
        <v>1335</v>
      </c>
      <c r="J5488">
        <v>0</v>
      </c>
      <c r="K5488" t="s">
        <v>1184</v>
      </c>
      <c r="L5488">
        <v>46042</v>
      </c>
      <c r="N5488">
        <v>46081</v>
      </c>
      <c r="P5488" t="s">
        <v>1337</v>
      </c>
      <c r="Q5488" t="s">
        <v>3183</v>
      </c>
      <c r="R5488" t="s">
        <v>1352</v>
      </c>
      <c r="S5488" t="s">
        <v>1332</v>
      </c>
      <c r="U5488" t="s">
        <v>1340</v>
      </c>
      <c r="V5488" t="s">
        <v>1341</v>
      </c>
      <c r="W5488" t="s">
        <v>1355</v>
      </c>
      <c r="AC5488" t="s">
        <v>1343</v>
      </c>
      <c r="AF5488" t="s">
        <v>1343</v>
      </c>
      <c r="AI5488" t="s">
        <v>1352</v>
      </c>
      <c r="AJ5488">
        <v>42</v>
      </c>
      <c r="AL5488">
        <v>0</v>
      </c>
      <c r="AM5488" t="s">
        <v>1332</v>
      </c>
      <c r="AN5488">
        <v>0</v>
      </c>
      <c r="AO5488">
        <v>0</v>
      </c>
    </row>
    <row r="5489" spans="1:41" hidden="1" x14ac:dyDescent="0.3">
      <c r="A5489" t="s">
        <v>1332</v>
      </c>
      <c r="B5489" t="s">
        <v>1332</v>
      </c>
      <c r="C5489" t="s">
        <v>1386</v>
      </c>
      <c r="D5489" t="s">
        <v>4347</v>
      </c>
      <c r="E5489">
        <v>2025310</v>
      </c>
      <c r="F5489" t="s">
        <v>4827</v>
      </c>
      <c r="G5489" t="s">
        <v>4828</v>
      </c>
      <c r="I5489" t="s">
        <v>1335</v>
      </c>
      <c r="J5489">
        <v>650</v>
      </c>
      <c r="K5489" t="s">
        <v>1184</v>
      </c>
      <c r="L5489">
        <v>46085</v>
      </c>
      <c r="N5489">
        <v>46132</v>
      </c>
      <c r="P5489" t="s">
        <v>1337</v>
      </c>
      <c r="Q5489" t="s">
        <v>3183</v>
      </c>
      <c r="R5489" t="s">
        <v>3490</v>
      </c>
      <c r="S5489" t="s">
        <v>1332</v>
      </c>
      <c r="U5489" t="s">
        <v>1340</v>
      </c>
      <c r="V5489" t="s">
        <v>1341</v>
      </c>
      <c r="W5489" t="s">
        <v>1355</v>
      </c>
      <c r="AC5489" t="s">
        <v>1343</v>
      </c>
      <c r="AF5489" t="s">
        <v>1343</v>
      </c>
      <c r="AI5489">
        <v>2</v>
      </c>
      <c r="AJ5489">
        <v>715</v>
      </c>
      <c r="AL5489">
        <v>0</v>
      </c>
      <c r="AM5489" t="s">
        <v>1332</v>
      </c>
      <c r="AN5489">
        <v>0</v>
      </c>
      <c r="AO5489">
        <v>0</v>
      </c>
    </row>
    <row r="5490" spans="1:41" hidden="1" x14ac:dyDescent="0.3">
      <c r="A5490" t="s">
        <v>1332</v>
      </c>
      <c r="B5490" t="s">
        <v>1332</v>
      </c>
      <c r="C5490" t="s">
        <v>304</v>
      </c>
      <c r="D5490" t="s">
        <v>5409</v>
      </c>
      <c r="E5490" t="s">
        <v>5410</v>
      </c>
      <c r="F5490" t="s">
        <v>4827</v>
      </c>
      <c r="G5490" t="s">
        <v>6047</v>
      </c>
      <c r="I5490" t="s">
        <v>1335</v>
      </c>
      <c r="J5490">
        <v>650</v>
      </c>
      <c r="K5490" t="s">
        <v>1184</v>
      </c>
      <c r="L5490">
        <v>46092</v>
      </c>
      <c r="N5490">
        <v>46142</v>
      </c>
      <c r="P5490" t="s">
        <v>1337</v>
      </c>
      <c r="Q5490" t="s">
        <v>3183</v>
      </c>
      <c r="R5490" t="s">
        <v>1781</v>
      </c>
      <c r="S5490" t="s">
        <v>1332</v>
      </c>
      <c r="U5490" t="s">
        <v>1340</v>
      </c>
      <c r="V5490" t="s">
        <v>1341</v>
      </c>
      <c r="W5490" t="s">
        <v>1355</v>
      </c>
      <c r="AC5490" t="s">
        <v>1343</v>
      </c>
      <c r="AF5490" t="s">
        <v>1343</v>
      </c>
      <c r="AI5490">
        <v>12</v>
      </c>
      <c r="AJ5490">
        <v>650</v>
      </c>
      <c r="AL5490">
        <v>0</v>
      </c>
      <c r="AM5490" t="s">
        <v>1332</v>
      </c>
      <c r="AN5490">
        <v>0</v>
      </c>
      <c r="AO5490">
        <v>0</v>
      </c>
    </row>
    <row r="5491" spans="1:41" hidden="1" x14ac:dyDescent="0.3">
      <c r="A5491" t="s">
        <v>1332</v>
      </c>
      <c r="B5491" t="s">
        <v>1332</v>
      </c>
      <c r="C5491" t="s">
        <v>205</v>
      </c>
      <c r="D5491" t="s">
        <v>2802</v>
      </c>
      <c r="E5491" t="s">
        <v>1332</v>
      </c>
      <c r="I5491" t="s">
        <v>1335</v>
      </c>
      <c r="J5491">
        <v>150</v>
      </c>
      <c r="K5491" t="s">
        <v>3727</v>
      </c>
      <c r="L5491">
        <v>46055</v>
      </c>
      <c r="N5491">
        <v>46111</v>
      </c>
      <c r="P5491" t="s">
        <v>1337</v>
      </c>
      <c r="Q5491" t="s">
        <v>3728</v>
      </c>
      <c r="R5491" t="s">
        <v>1358</v>
      </c>
      <c r="S5491" t="s">
        <v>1332</v>
      </c>
      <c r="U5491" t="s">
        <v>1340</v>
      </c>
      <c r="V5491" t="s">
        <v>1341</v>
      </c>
      <c r="W5491" t="s">
        <v>1358</v>
      </c>
      <c r="AC5491" t="s">
        <v>1343</v>
      </c>
      <c r="AF5491" t="s">
        <v>1343</v>
      </c>
      <c r="AI5491" t="s">
        <v>1358</v>
      </c>
      <c r="AJ5491" t="s">
        <v>1332</v>
      </c>
      <c r="AL5491">
        <v>0</v>
      </c>
      <c r="AM5491" t="s">
        <v>1332</v>
      </c>
      <c r="AN5491">
        <v>0</v>
      </c>
      <c r="AO5491">
        <v>0</v>
      </c>
    </row>
    <row r="5492" spans="1:41" hidden="1" x14ac:dyDescent="0.3">
      <c r="A5492" t="s">
        <v>1332</v>
      </c>
      <c r="B5492" t="s">
        <v>1332</v>
      </c>
      <c r="C5492" t="s">
        <v>205</v>
      </c>
      <c r="D5492" t="s">
        <v>1755</v>
      </c>
      <c r="E5492">
        <v>2025329</v>
      </c>
      <c r="I5492" t="s">
        <v>1335</v>
      </c>
      <c r="J5492">
        <v>150</v>
      </c>
      <c r="K5492" t="s">
        <v>3727</v>
      </c>
      <c r="L5492">
        <v>46055</v>
      </c>
      <c r="N5492">
        <v>46111</v>
      </c>
      <c r="P5492" t="s">
        <v>1337</v>
      </c>
      <c r="Q5492" t="s">
        <v>3728</v>
      </c>
      <c r="R5492" t="s">
        <v>1339</v>
      </c>
      <c r="S5492" t="s">
        <v>1332</v>
      </c>
      <c r="U5492" t="s">
        <v>1340</v>
      </c>
      <c r="V5492" t="s">
        <v>1341</v>
      </c>
      <c r="W5492" t="s">
        <v>1339</v>
      </c>
      <c r="X5492">
        <v>46099</v>
      </c>
      <c r="Y5492" t="s">
        <v>3729</v>
      </c>
      <c r="AC5492" t="s">
        <v>1343</v>
      </c>
      <c r="AF5492" t="s">
        <v>1343</v>
      </c>
      <c r="AI5492" t="s">
        <v>1339</v>
      </c>
      <c r="AJ5492">
        <v>202</v>
      </c>
      <c r="AL5492">
        <v>0</v>
      </c>
      <c r="AM5492">
        <v>0</v>
      </c>
      <c r="AN5492">
        <v>0</v>
      </c>
      <c r="AO5492">
        <v>0</v>
      </c>
    </row>
    <row r="5493" spans="1:41" hidden="1" x14ac:dyDescent="0.3">
      <c r="A5493" t="s">
        <v>1332</v>
      </c>
      <c r="B5493" t="s">
        <v>1332</v>
      </c>
      <c r="C5493" t="s">
        <v>205</v>
      </c>
      <c r="D5493" t="s">
        <v>1438</v>
      </c>
      <c r="E5493">
        <v>2025933</v>
      </c>
      <c r="I5493" t="s">
        <v>1335</v>
      </c>
      <c r="J5493">
        <v>0</v>
      </c>
      <c r="K5493" t="s">
        <v>3727</v>
      </c>
      <c r="L5493">
        <v>46055</v>
      </c>
      <c r="N5493">
        <v>46111</v>
      </c>
      <c r="P5493" t="s">
        <v>1337</v>
      </c>
      <c r="Q5493" t="s">
        <v>3728</v>
      </c>
      <c r="R5493" t="s">
        <v>1339</v>
      </c>
      <c r="S5493" t="s">
        <v>1332</v>
      </c>
      <c r="U5493" t="s">
        <v>1340</v>
      </c>
      <c r="V5493" t="s">
        <v>1341</v>
      </c>
      <c r="W5493" t="s">
        <v>1339</v>
      </c>
      <c r="X5493">
        <v>46099</v>
      </c>
      <c r="Y5493" t="s">
        <v>3729</v>
      </c>
      <c r="AC5493" t="s">
        <v>1343</v>
      </c>
      <c r="AF5493" t="s">
        <v>1343</v>
      </c>
      <c r="AI5493" t="s">
        <v>1339</v>
      </c>
      <c r="AJ5493">
        <v>50</v>
      </c>
      <c r="AL5493" t="s">
        <v>1332</v>
      </c>
      <c r="AM5493" t="s">
        <v>1332</v>
      </c>
      <c r="AN5493">
        <v>0</v>
      </c>
      <c r="AO5493">
        <v>0</v>
      </c>
    </row>
    <row r="5494" spans="1:41" hidden="1" x14ac:dyDescent="0.3">
      <c r="A5494" t="s">
        <v>1332</v>
      </c>
      <c r="B5494" t="s">
        <v>1332</v>
      </c>
      <c r="C5494" t="s">
        <v>1371</v>
      </c>
      <c r="D5494" t="s">
        <v>1920</v>
      </c>
      <c r="E5494">
        <v>2025895</v>
      </c>
      <c r="I5494" t="s">
        <v>1335</v>
      </c>
      <c r="J5494">
        <v>220</v>
      </c>
      <c r="K5494" t="s">
        <v>2431</v>
      </c>
      <c r="L5494">
        <v>46014</v>
      </c>
      <c r="N5494">
        <v>46052</v>
      </c>
      <c r="P5494" t="s">
        <v>1361</v>
      </c>
      <c r="Q5494" t="s">
        <v>2432</v>
      </c>
      <c r="R5494" t="s">
        <v>1339</v>
      </c>
      <c r="S5494" t="s">
        <v>1374</v>
      </c>
      <c r="T5494" t="s">
        <v>2433</v>
      </c>
      <c r="U5494" t="s">
        <v>1354</v>
      </c>
      <c r="V5494" t="s">
        <v>1341</v>
      </c>
      <c r="W5494" t="s">
        <v>1339</v>
      </c>
      <c r="X5494">
        <v>46026</v>
      </c>
      <c r="Y5494" t="s">
        <v>2434</v>
      </c>
      <c r="AC5494" t="s">
        <v>1343</v>
      </c>
      <c r="AF5494" t="s">
        <v>1343</v>
      </c>
      <c r="AI5494" t="s">
        <v>1339</v>
      </c>
      <c r="AJ5494">
        <v>330</v>
      </c>
      <c r="AL5494">
        <v>0</v>
      </c>
      <c r="AM5494">
        <v>0</v>
      </c>
      <c r="AN5494">
        <v>0</v>
      </c>
      <c r="AO5494">
        <v>0</v>
      </c>
    </row>
    <row r="5495" spans="1:41" hidden="1" x14ac:dyDescent="0.3">
      <c r="A5495" t="s">
        <v>1332</v>
      </c>
      <c r="B5495" t="s">
        <v>1379</v>
      </c>
      <c r="C5495" t="s">
        <v>1371</v>
      </c>
      <c r="D5495" t="s">
        <v>2962</v>
      </c>
      <c r="E5495">
        <v>2025945</v>
      </c>
      <c r="I5495" t="s">
        <v>1335</v>
      </c>
      <c r="J5495">
        <v>500</v>
      </c>
      <c r="K5495" t="s">
        <v>3617</v>
      </c>
      <c r="L5495">
        <v>46053</v>
      </c>
      <c r="N5495">
        <v>46096</v>
      </c>
      <c r="P5495" t="s">
        <v>1337</v>
      </c>
      <c r="Q5495" t="s">
        <v>2498</v>
      </c>
      <c r="R5495" t="s">
        <v>1339</v>
      </c>
      <c r="S5495" t="s">
        <v>1332</v>
      </c>
      <c r="U5495" t="s">
        <v>1340</v>
      </c>
      <c r="V5495" t="s">
        <v>1402</v>
      </c>
      <c r="W5495" t="s">
        <v>1339</v>
      </c>
      <c r="X5495">
        <v>46106</v>
      </c>
      <c r="Y5495" t="s">
        <v>3618</v>
      </c>
      <c r="AC5495" t="s">
        <v>1343</v>
      </c>
      <c r="AF5495" t="s">
        <v>1343</v>
      </c>
      <c r="AI5495" t="s">
        <v>1339</v>
      </c>
      <c r="AJ5495">
        <v>560</v>
      </c>
      <c r="AL5495">
        <v>0</v>
      </c>
      <c r="AM5495">
        <v>0</v>
      </c>
      <c r="AN5495">
        <v>0</v>
      </c>
      <c r="AO5495">
        <v>0</v>
      </c>
    </row>
    <row r="5496" spans="1:41" hidden="1" x14ac:dyDescent="0.3">
      <c r="A5496" t="s">
        <v>1332</v>
      </c>
      <c r="B5496" t="s">
        <v>1332</v>
      </c>
      <c r="C5496" t="s">
        <v>304</v>
      </c>
      <c r="D5496" t="s">
        <v>1438</v>
      </c>
      <c r="E5496">
        <v>2025933</v>
      </c>
      <c r="I5496" t="s">
        <v>1335</v>
      </c>
      <c r="J5496">
        <v>600</v>
      </c>
      <c r="K5496" t="s">
        <v>3617</v>
      </c>
      <c r="L5496">
        <v>46080</v>
      </c>
      <c r="N5496">
        <v>46117</v>
      </c>
      <c r="P5496" t="s">
        <v>1337</v>
      </c>
      <c r="Q5496" t="s">
        <v>2498</v>
      </c>
      <c r="R5496" t="s">
        <v>1339</v>
      </c>
      <c r="S5496" t="s">
        <v>1332</v>
      </c>
      <c r="U5496" t="s">
        <v>1340</v>
      </c>
      <c r="V5496" t="s">
        <v>1341</v>
      </c>
      <c r="W5496" t="s">
        <v>1339</v>
      </c>
      <c r="X5496">
        <v>46117</v>
      </c>
      <c r="Y5496" t="s">
        <v>4365</v>
      </c>
      <c r="AC5496" t="s">
        <v>1343</v>
      </c>
      <c r="AF5496" t="s">
        <v>1343</v>
      </c>
      <c r="AI5496" t="s">
        <v>1339</v>
      </c>
      <c r="AJ5496">
        <v>650</v>
      </c>
      <c r="AL5496">
        <v>0</v>
      </c>
      <c r="AM5496">
        <v>0</v>
      </c>
      <c r="AN5496">
        <v>0</v>
      </c>
      <c r="AO5496">
        <v>0</v>
      </c>
    </row>
    <row r="5497" spans="1:41" hidden="1" x14ac:dyDescent="0.3">
      <c r="A5497" t="s">
        <v>1332</v>
      </c>
      <c r="B5497" t="s">
        <v>1332</v>
      </c>
      <c r="C5497" t="s">
        <v>304</v>
      </c>
      <c r="D5497" t="s">
        <v>1755</v>
      </c>
      <c r="E5497">
        <v>2025329</v>
      </c>
      <c r="I5497" t="s">
        <v>1335</v>
      </c>
      <c r="J5497">
        <v>0</v>
      </c>
      <c r="K5497" t="s">
        <v>3617</v>
      </c>
      <c r="L5497">
        <v>46080</v>
      </c>
      <c r="N5497">
        <v>46117</v>
      </c>
      <c r="P5497" t="s">
        <v>1337</v>
      </c>
      <c r="Q5497" t="s">
        <v>2498</v>
      </c>
      <c r="R5497" t="s">
        <v>1339</v>
      </c>
      <c r="S5497" t="s">
        <v>1332</v>
      </c>
      <c r="U5497" t="s">
        <v>1340</v>
      </c>
      <c r="V5497" t="s">
        <v>1341</v>
      </c>
      <c r="W5497" t="s">
        <v>1339</v>
      </c>
      <c r="X5497">
        <v>46117</v>
      </c>
      <c r="Y5497" t="s">
        <v>4365</v>
      </c>
      <c r="AC5497" t="s">
        <v>1343</v>
      </c>
      <c r="AF5497" t="s">
        <v>1343</v>
      </c>
      <c r="AI5497" t="s">
        <v>1339</v>
      </c>
      <c r="AJ5497">
        <v>52</v>
      </c>
      <c r="AL5497" t="s">
        <v>1332</v>
      </c>
      <c r="AM5497" t="s">
        <v>1332</v>
      </c>
      <c r="AN5497">
        <v>0</v>
      </c>
      <c r="AO5497">
        <v>0</v>
      </c>
    </row>
    <row r="5498" spans="1:41" hidden="1" x14ac:dyDescent="0.3">
      <c r="A5498" t="s">
        <v>1332</v>
      </c>
      <c r="B5498" t="s">
        <v>1332</v>
      </c>
      <c r="C5498" t="s">
        <v>304</v>
      </c>
      <c r="D5498" t="s">
        <v>3452</v>
      </c>
      <c r="E5498" t="s">
        <v>3453</v>
      </c>
      <c r="I5498" t="s">
        <v>1335</v>
      </c>
      <c r="J5498">
        <v>600</v>
      </c>
      <c r="K5498" t="s">
        <v>3617</v>
      </c>
      <c r="L5498">
        <v>46080</v>
      </c>
      <c r="N5498">
        <v>46122</v>
      </c>
      <c r="P5498" t="s">
        <v>1337</v>
      </c>
      <c r="Q5498" t="s">
        <v>2498</v>
      </c>
      <c r="R5498" t="s">
        <v>1339</v>
      </c>
      <c r="S5498" t="s">
        <v>1332</v>
      </c>
      <c r="U5498" t="s">
        <v>1340</v>
      </c>
      <c r="V5498" t="s">
        <v>1341</v>
      </c>
      <c r="W5498" t="s">
        <v>1339</v>
      </c>
      <c r="X5498">
        <v>46122</v>
      </c>
      <c r="Y5498" t="s">
        <v>4366</v>
      </c>
      <c r="AC5498" t="s">
        <v>1343</v>
      </c>
      <c r="AF5498" t="s">
        <v>1343</v>
      </c>
      <c r="AI5498" t="s">
        <v>1339</v>
      </c>
      <c r="AJ5498">
        <v>600</v>
      </c>
      <c r="AL5498">
        <v>0</v>
      </c>
      <c r="AM5498">
        <v>0</v>
      </c>
      <c r="AN5498">
        <v>0</v>
      </c>
      <c r="AO5498">
        <v>0</v>
      </c>
    </row>
    <row r="5499" spans="1:41" hidden="1" x14ac:dyDescent="0.3">
      <c r="A5499" t="s">
        <v>1332</v>
      </c>
      <c r="B5499" t="s">
        <v>1379</v>
      </c>
      <c r="C5499" t="s">
        <v>39</v>
      </c>
      <c r="D5499" t="s">
        <v>2962</v>
      </c>
      <c r="E5499">
        <v>2025945</v>
      </c>
      <c r="I5499" t="s">
        <v>1335</v>
      </c>
      <c r="J5499">
        <v>600</v>
      </c>
      <c r="K5499" t="s">
        <v>3617</v>
      </c>
      <c r="L5499">
        <v>46083</v>
      </c>
      <c r="N5499">
        <v>46113</v>
      </c>
      <c r="P5499" t="s">
        <v>1337</v>
      </c>
      <c r="Q5499" t="s">
        <v>4414</v>
      </c>
      <c r="R5499" t="s">
        <v>1339</v>
      </c>
      <c r="S5499" t="s">
        <v>1332</v>
      </c>
      <c r="U5499" t="s">
        <v>1340</v>
      </c>
      <c r="V5499" t="s">
        <v>1341</v>
      </c>
      <c r="W5499" t="s">
        <v>1339</v>
      </c>
      <c r="X5499">
        <v>46105</v>
      </c>
      <c r="Y5499" t="s">
        <v>4415</v>
      </c>
      <c r="Z5499">
        <v>387</v>
      </c>
      <c r="AA5499">
        <v>141</v>
      </c>
      <c r="AB5499">
        <v>7</v>
      </c>
      <c r="AC5499" t="s">
        <v>1343</v>
      </c>
      <c r="AF5499" t="s">
        <v>1343</v>
      </c>
      <c r="AI5499" t="s">
        <v>1339</v>
      </c>
      <c r="AJ5499">
        <v>660</v>
      </c>
      <c r="AL5499">
        <v>387</v>
      </c>
      <c r="AM5499">
        <v>387</v>
      </c>
      <c r="AN5499">
        <v>0.36434108527131798</v>
      </c>
      <c r="AO5499">
        <v>1.7054263565891501</v>
      </c>
    </row>
    <row r="5500" spans="1:41" hidden="1" x14ac:dyDescent="0.3">
      <c r="A5500" t="s">
        <v>1332</v>
      </c>
      <c r="B5500" t="s">
        <v>1332</v>
      </c>
      <c r="C5500" t="s">
        <v>39</v>
      </c>
      <c r="D5500" t="s">
        <v>4033</v>
      </c>
      <c r="E5500">
        <v>2026003</v>
      </c>
      <c r="I5500" t="s">
        <v>1335</v>
      </c>
      <c r="J5500">
        <v>400</v>
      </c>
      <c r="K5500" t="s">
        <v>3617</v>
      </c>
      <c r="L5500">
        <v>46083</v>
      </c>
      <c r="N5500">
        <v>46122</v>
      </c>
      <c r="P5500" t="s">
        <v>1337</v>
      </c>
      <c r="Q5500" t="s">
        <v>4414</v>
      </c>
      <c r="R5500" t="s">
        <v>1352</v>
      </c>
      <c r="S5500" t="s">
        <v>1332</v>
      </c>
      <c r="U5500" t="s">
        <v>1340</v>
      </c>
      <c r="V5500" t="s">
        <v>1341</v>
      </c>
      <c r="W5500" t="s">
        <v>1355</v>
      </c>
      <c r="AC5500" t="s">
        <v>1343</v>
      </c>
      <c r="AF5500" t="s">
        <v>1343</v>
      </c>
      <c r="AI5500" t="s">
        <v>1352</v>
      </c>
      <c r="AJ5500">
        <v>445</v>
      </c>
      <c r="AL5500">
        <v>0</v>
      </c>
      <c r="AM5500" t="s">
        <v>1332</v>
      </c>
      <c r="AN5500">
        <v>0</v>
      </c>
      <c r="AO5500">
        <v>0</v>
      </c>
    </row>
    <row r="5501" spans="1:41" hidden="1" x14ac:dyDescent="0.3">
      <c r="A5501" t="s">
        <v>1332</v>
      </c>
      <c r="B5501" t="s">
        <v>1332</v>
      </c>
      <c r="C5501" t="s">
        <v>39</v>
      </c>
      <c r="D5501" t="s">
        <v>3754</v>
      </c>
      <c r="E5501">
        <v>2026011</v>
      </c>
      <c r="I5501" t="s">
        <v>1335</v>
      </c>
      <c r="J5501">
        <v>600</v>
      </c>
      <c r="K5501" t="s">
        <v>3617</v>
      </c>
      <c r="L5501">
        <v>46083</v>
      </c>
      <c r="N5501">
        <v>46113</v>
      </c>
      <c r="P5501" t="s">
        <v>1337</v>
      </c>
      <c r="Q5501" t="s">
        <v>4414</v>
      </c>
      <c r="R5501" t="s">
        <v>1358</v>
      </c>
      <c r="S5501" t="s">
        <v>1332</v>
      </c>
      <c r="U5501" t="s">
        <v>1340</v>
      </c>
      <c r="V5501" t="s">
        <v>1341</v>
      </c>
      <c r="W5501" t="s">
        <v>1358</v>
      </c>
      <c r="AC5501" t="s">
        <v>1343</v>
      </c>
      <c r="AF5501" t="s">
        <v>1343</v>
      </c>
      <c r="AI5501" t="s">
        <v>1358</v>
      </c>
      <c r="AJ5501">
        <v>600</v>
      </c>
      <c r="AL5501">
        <v>0</v>
      </c>
      <c r="AM5501" t="s">
        <v>1332</v>
      </c>
      <c r="AN5501">
        <v>0</v>
      </c>
      <c r="AO5501">
        <v>0</v>
      </c>
    </row>
    <row r="5502" spans="1:41" hidden="1" x14ac:dyDescent="0.3">
      <c r="A5502" t="s">
        <v>1332</v>
      </c>
      <c r="B5502" t="s">
        <v>1379</v>
      </c>
      <c r="C5502" t="s">
        <v>47</v>
      </c>
      <c r="D5502" t="s">
        <v>3708</v>
      </c>
      <c r="E5502">
        <v>2025322</v>
      </c>
      <c r="F5502" t="s">
        <v>6275</v>
      </c>
      <c r="I5502" t="s">
        <v>1335</v>
      </c>
      <c r="J5502">
        <v>500</v>
      </c>
      <c r="K5502" t="s">
        <v>3617</v>
      </c>
      <c r="L5502">
        <v>46097</v>
      </c>
      <c r="N5502">
        <v>46142</v>
      </c>
      <c r="P5502" t="s">
        <v>1337</v>
      </c>
      <c r="Q5502" t="s">
        <v>2498</v>
      </c>
      <c r="R5502" t="s">
        <v>1781</v>
      </c>
      <c r="S5502" t="s">
        <v>1332</v>
      </c>
      <c r="U5502" t="s">
        <v>1340</v>
      </c>
      <c r="V5502" t="s">
        <v>1341</v>
      </c>
      <c r="W5502" t="s">
        <v>1355</v>
      </c>
      <c r="AC5502" t="s">
        <v>1343</v>
      </c>
      <c r="AF5502" t="s">
        <v>1343</v>
      </c>
      <c r="AI5502">
        <v>12</v>
      </c>
      <c r="AJ5502">
        <v>590</v>
      </c>
      <c r="AL5502">
        <v>0</v>
      </c>
      <c r="AM5502" t="s">
        <v>1332</v>
      </c>
      <c r="AN5502">
        <v>0</v>
      </c>
      <c r="AO5502">
        <v>0</v>
      </c>
    </row>
    <row r="5503" spans="1:41" hidden="1" x14ac:dyDescent="0.3">
      <c r="A5503" t="s">
        <v>1332</v>
      </c>
      <c r="B5503" t="s">
        <v>1379</v>
      </c>
      <c r="C5503" t="s">
        <v>47</v>
      </c>
      <c r="D5503" t="s">
        <v>3882</v>
      </c>
      <c r="E5503">
        <v>2025322</v>
      </c>
      <c r="F5503" t="s">
        <v>6275</v>
      </c>
      <c r="G5503" t="s">
        <v>6291</v>
      </c>
      <c r="I5503" t="s">
        <v>1335</v>
      </c>
      <c r="J5503">
        <v>500</v>
      </c>
      <c r="K5503" t="s">
        <v>3617</v>
      </c>
      <c r="L5503">
        <v>46097</v>
      </c>
      <c r="N5503">
        <v>46142</v>
      </c>
      <c r="P5503" t="s">
        <v>1337</v>
      </c>
      <c r="Q5503" t="s">
        <v>2498</v>
      </c>
      <c r="R5503" t="s">
        <v>1781</v>
      </c>
      <c r="S5503" t="s">
        <v>1332</v>
      </c>
      <c r="U5503" t="s">
        <v>1340</v>
      </c>
      <c r="V5503" t="s">
        <v>1341</v>
      </c>
      <c r="W5503" t="s">
        <v>1355</v>
      </c>
      <c r="AC5503" t="s">
        <v>1343</v>
      </c>
      <c r="AF5503" t="s">
        <v>1343</v>
      </c>
      <c r="AI5503">
        <v>12</v>
      </c>
      <c r="AJ5503">
        <v>590</v>
      </c>
      <c r="AL5503">
        <v>0</v>
      </c>
      <c r="AM5503" t="s">
        <v>1332</v>
      </c>
      <c r="AN5503">
        <v>0</v>
      </c>
      <c r="AO5503">
        <v>0</v>
      </c>
    </row>
    <row r="5504" spans="1:41" hidden="1" x14ac:dyDescent="0.3">
      <c r="A5504" t="s">
        <v>1332</v>
      </c>
      <c r="B5504" t="s">
        <v>1332</v>
      </c>
      <c r="C5504" t="s">
        <v>304</v>
      </c>
      <c r="D5504" t="s">
        <v>2140</v>
      </c>
      <c r="E5504">
        <v>2025321</v>
      </c>
      <c r="I5504" t="s">
        <v>1335</v>
      </c>
      <c r="J5504">
        <v>170</v>
      </c>
      <c r="K5504" t="s">
        <v>2530</v>
      </c>
      <c r="L5504">
        <v>46015</v>
      </c>
      <c r="N5504">
        <v>46053</v>
      </c>
      <c r="P5504" t="s">
        <v>1337</v>
      </c>
      <c r="Q5504" t="s">
        <v>2531</v>
      </c>
      <c r="R5504" t="s">
        <v>1339</v>
      </c>
      <c r="S5504" t="s">
        <v>1353</v>
      </c>
      <c r="U5504" t="s">
        <v>1354</v>
      </c>
      <c r="V5504" t="s">
        <v>1341</v>
      </c>
      <c r="W5504" t="s">
        <v>1339</v>
      </c>
      <c r="X5504">
        <v>46056</v>
      </c>
      <c r="Y5504" t="s">
        <v>2532</v>
      </c>
      <c r="AC5504" t="s">
        <v>1343</v>
      </c>
      <c r="AF5504" t="s">
        <v>1343</v>
      </c>
      <c r="AI5504" t="s">
        <v>1339</v>
      </c>
      <c r="AJ5504">
        <v>270</v>
      </c>
      <c r="AL5504">
        <v>0</v>
      </c>
      <c r="AM5504">
        <v>0</v>
      </c>
      <c r="AN5504">
        <v>0</v>
      </c>
      <c r="AO5504">
        <v>0</v>
      </c>
    </row>
    <row r="5505" spans="1:41" hidden="1" x14ac:dyDescent="0.3">
      <c r="A5505" t="s">
        <v>1332</v>
      </c>
      <c r="B5505" t="s">
        <v>1332</v>
      </c>
      <c r="C5505" t="s">
        <v>47</v>
      </c>
      <c r="D5505" t="s">
        <v>1755</v>
      </c>
      <c r="E5505">
        <v>2025329</v>
      </c>
      <c r="F5505" t="s">
        <v>6705</v>
      </c>
      <c r="I5505" t="s">
        <v>1335</v>
      </c>
      <c r="J5505">
        <v>0</v>
      </c>
      <c r="K5505" t="s">
        <v>6708</v>
      </c>
      <c r="L5505">
        <v>46101</v>
      </c>
      <c r="N5505">
        <v>46152</v>
      </c>
      <c r="P5505" t="s">
        <v>1420</v>
      </c>
      <c r="Q5505" t="s">
        <v>1783</v>
      </c>
      <c r="R5505" t="s">
        <v>1339</v>
      </c>
      <c r="S5505" t="s">
        <v>1332</v>
      </c>
      <c r="U5505" t="s">
        <v>1340</v>
      </c>
      <c r="V5505" t="s">
        <v>1341</v>
      </c>
      <c r="W5505" t="s">
        <v>1339</v>
      </c>
      <c r="X5505">
        <v>46117</v>
      </c>
      <c r="Y5505" t="s">
        <v>6707</v>
      </c>
      <c r="Z5505">
        <v>613</v>
      </c>
      <c r="AA5505">
        <v>199</v>
      </c>
      <c r="AB5505">
        <v>25</v>
      </c>
      <c r="AC5505" t="s">
        <v>1343</v>
      </c>
      <c r="AF5505" t="s">
        <v>1343</v>
      </c>
      <c r="AI5505" t="s">
        <v>1339</v>
      </c>
      <c r="AJ5505">
        <v>52</v>
      </c>
      <c r="AL5505" t="s">
        <v>1332</v>
      </c>
      <c r="AM5505" t="s">
        <v>1332</v>
      </c>
      <c r="AN5505">
        <v>0.32463295269168002</v>
      </c>
      <c r="AO5505">
        <v>0</v>
      </c>
    </row>
    <row r="5506" spans="1:41" hidden="1" x14ac:dyDescent="0.3">
      <c r="A5506" t="s">
        <v>1332</v>
      </c>
      <c r="B5506" t="s">
        <v>1332</v>
      </c>
      <c r="C5506" t="s">
        <v>39</v>
      </c>
      <c r="D5506" t="s">
        <v>2232</v>
      </c>
      <c r="E5506">
        <v>2025998</v>
      </c>
      <c r="I5506" t="s">
        <v>1335</v>
      </c>
      <c r="J5506">
        <v>80</v>
      </c>
      <c r="K5506" t="s">
        <v>1242</v>
      </c>
      <c r="L5506">
        <v>46001</v>
      </c>
      <c r="N5506">
        <v>46052</v>
      </c>
      <c r="P5506" t="s">
        <v>1361</v>
      </c>
      <c r="Q5506" t="s">
        <v>2297</v>
      </c>
      <c r="R5506" t="s">
        <v>1339</v>
      </c>
      <c r="S5506" t="s">
        <v>1332</v>
      </c>
      <c r="U5506" t="s">
        <v>1340</v>
      </c>
      <c r="V5506" t="s">
        <v>1341</v>
      </c>
      <c r="W5506" t="s">
        <v>1339</v>
      </c>
      <c r="X5506">
        <v>46009</v>
      </c>
      <c r="Y5506" t="s">
        <v>2298</v>
      </c>
      <c r="Z5506">
        <v>319</v>
      </c>
      <c r="AA5506">
        <v>148</v>
      </c>
      <c r="AB5506">
        <v>7</v>
      </c>
      <c r="AC5506" t="s">
        <v>1343</v>
      </c>
      <c r="AF5506" t="s">
        <v>1343</v>
      </c>
      <c r="AI5506" t="s">
        <v>1339</v>
      </c>
      <c r="AJ5506">
        <v>190</v>
      </c>
      <c r="AL5506">
        <v>319</v>
      </c>
      <c r="AM5506">
        <v>319</v>
      </c>
      <c r="AN5506">
        <v>0.46394984326018801</v>
      </c>
      <c r="AO5506">
        <v>0.59561128526645801</v>
      </c>
    </row>
    <row r="5507" spans="1:41" hidden="1" x14ac:dyDescent="0.3">
      <c r="A5507" t="s">
        <v>1332</v>
      </c>
      <c r="B5507" t="s">
        <v>1332</v>
      </c>
      <c r="C5507" t="s">
        <v>39</v>
      </c>
      <c r="D5507" t="s">
        <v>1333</v>
      </c>
      <c r="E5507" t="s">
        <v>1334</v>
      </c>
      <c r="I5507" t="s">
        <v>1335</v>
      </c>
      <c r="J5507">
        <v>80</v>
      </c>
      <c r="K5507" t="s">
        <v>1242</v>
      </c>
      <c r="L5507">
        <v>46015</v>
      </c>
      <c r="N5507">
        <v>46052</v>
      </c>
      <c r="P5507" t="s">
        <v>1337</v>
      </c>
      <c r="Q5507" t="s">
        <v>1243</v>
      </c>
      <c r="R5507" t="s">
        <v>1339</v>
      </c>
      <c r="S5507" t="s">
        <v>1332</v>
      </c>
      <c r="U5507" t="s">
        <v>1340</v>
      </c>
      <c r="V5507" t="s">
        <v>1341</v>
      </c>
      <c r="W5507" t="s">
        <v>1339</v>
      </c>
      <c r="X5507">
        <v>46043</v>
      </c>
      <c r="Y5507" t="s">
        <v>2481</v>
      </c>
      <c r="Z5507">
        <v>358</v>
      </c>
      <c r="AA5507">
        <v>96</v>
      </c>
      <c r="AB5507">
        <v>12</v>
      </c>
      <c r="AC5507" t="s">
        <v>1343</v>
      </c>
      <c r="AF5507" t="s">
        <v>1343</v>
      </c>
      <c r="AI5507" t="s">
        <v>1339</v>
      </c>
      <c r="AJ5507">
        <v>158</v>
      </c>
      <c r="AL5507">
        <v>358</v>
      </c>
      <c r="AM5507">
        <v>358</v>
      </c>
      <c r="AN5507">
        <v>0.26815642458100603</v>
      </c>
      <c r="AO5507">
        <v>0.44134078212290501</v>
      </c>
    </row>
    <row r="5508" spans="1:41" hidden="1" x14ac:dyDescent="0.3">
      <c r="A5508" t="s">
        <v>1332</v>
      </c>
      <c r="B5508" t="s">
        <v>1332</v>
      </c>
      <c r="C5508" t="s">
        <v>39</v>
      </c>
      <c r="D5508" t="s">
        <v>3069</v>
      </c>
      <c r="E5508">
        <v>2026007</v>
      </c>
      <c r="I5508" t="s">
        <v>1335</v>
      </c>
      <c r="J5508">
        <v>80</v>
      </c>
      <c r="K5508" t="s">
        <v>1242</v>
      </c>
      <c r="L5508">
        <v>46057</v>
      </c>
      <c r="N5508">
        <v>46096</v>
      </c>
      <c r="P5508" t="s">
        <v>1337</v>
      </c>
      <c r="Q5508" t="s">
        <v>1243</v>
      </c>
      <c r="R5508" t="s">
        <v>1339</v>
      </c>
      <c r="S5508" t="s">
        <v>1332</v>
      </c>
      <c r="U5508" t="s">
        <v>1340</v>
      </c>
      <c r="V5508" t="s">
        <v>1341</v>
      </c>
      <c r="W5508" t="s">
        <v>1339</v>
      </c>
      <c r="X5508">
        <v>46097</v>
      </c>
      <c r="Y5508" t="s">
        <v>3886</v>
      </c>
      <c r="Z5508">
        <v>262</v>
      </c>
      <c r="AA5508">
        <v>74</v>
      </c>
      <c r="AB5508">
        <v>2</v>
      </c>
      <c r="AC5508" t="s">
        <v>1343</v>
      </c>
      <c r="AF5508" t="s">
        <v>1343</v>
      </c>
      <c r="AI5508" t="s">
        <v>1339</v>
      </c>
      <c r="AJ5508">
        <v>145</v>
      </c>
      <c r="AL5508">
        <v>262</v>
      </c>
      <c r="AM5508">
        <v>262</v>
      </c>
      <c r="AN5508">
        <v>0.28244274809160302</v>
      </c>
      <c r="AO5508">
        <v>0.55343511450381699</v>
      </c>
    </row>
    <row r="5509" spans="1:41" hidden="1" x14ac:dyDescent="0.3">
      <c r="A5509" t="s">
        <v>1332</v>
      </c>
      <c r="B5509" t="s">
        <v>1332</v>
      </c>
      <c r="C5509" t="s">
        <v>205</v>
      </c>
      <c r="D5509" t="s">
        <v>2519</v>
      </c>
      <c r="E5509">
        <v>2025317</v>
      </c>
      <c r="F5509" t="s">
        <v>6887</v>
      </c>
      <c r="G5509" t="s">
        <v>6888</v>
      </c>
      <c r="I5509" t="s">
        <v>1335</v>
      </c>
      <c r="J5509">
        <v>140</v>
      </c>
      <c r="K5509" t="s">
        <v>1242</v>
      </c>
      <c r="L5509">
        <v>46105</v>
      </c>
      <c r="N5509">
        <v>46152</v>
      </c>
      <c r="P5509" t="s">
        <v>1337</v>
      </c>
      <c r="Q5509" t="s">
        <v>1243</v>
      </c>
      <c r="R5509" t="s">
        <v>1781</v>
      </c>
      <c r="S5509" t="s">
        <v>1332</v>
      </c>
      <c r="U5509" t="s">
        <v>1340</v>
      </c>
      <c r="V5509" t="s">
        <v>1341</v>
      </c>
      <c r="W5509" t="s">
        <v>1355</v>
      </c>
      <c r="AC5509" t="s">
        <v>1343</v>
      </c>
      <c r="AF5509" t="s">
        <v>1343</v>
      </c>
      <c r="AI5509">
        <v>22</v>
      </c>
      <c r="AJ5509">
        <v>190</v>
      </c>
      <c r="AL5509">
        <v>0</v>
      </c>
      <c r="AM5509" t="s">
        <v>1332</v>
      </c>
      <c r="AN5509">
        <v>0</v>
      </c>
      <c r="AO5509">
        <v>0</v>
      </c>
    </row>
    <row r="5510" spans="1:41" hidden="1" x14ac:dyDescent="0.3">
      <c r="A5510" t="s">
        <v>1332</v>
      </c>
      <c r="B5510" t="s">
        <v>1332</v>
      </c>
      <c r="C5510" t="s">
        <v>205</v>
      </c>
      <c r="D5510" t="s">
        <v>1755</v>
      </c>
      <c r="E5510">
        <v>2025329</v>
      </c>
      <c r="F5510" t="s">
        <v>6887</v>
      </c>
      <c r="I5510" t="s">
        <v>1335</v>
      </c>
      <c r="J5510">
        <v>0</v>
      </c>
      <c r="K5510" t="s">
        <v>1242</v>
      </c>
      <c r="L5510">
        <v>46105</v>
      </c>
      <c r="N5510">
        <v>46152</v>
      </c>
      <c r="P5510" t="s">
        <v>1337</v>
      </c>
      <c r="Q5510" t="s">
        <v>1243</v>
      </c>
      <c r="R5510" t="s">
        <v>1781</v>
      </c>
      <c r="S5510" t="s">
        <v>1332</v>
      </c>
      <c r="U5510" t="s">
        <v>1340</v>
      </c>
      <c r="V5510" t="s">
        <v>1341</v>
      </c>
      <c r="W5510" t="s">
        <v>1355</v>
      </c>
      <c r="AC5510" t="s">
        <v>1343</v>
      </c>
      <c r="AF5510" t="s">
        <v>1343</v>
      </c>
      <c r="AI5510">
        <v>22</v>
      </c>
      <c r="AJ5510">
        <v>52</v>
      </c>
      <c r="AL5510">
        <v>0</v>
      </c>
      <c r="AM5510" t="s">
        <v>1332</v>
      </c>
      <c r="AN5510">
        <v>0</v>
      </c>
      <c r="AO5510">
        <v>0</v>
      </c>
    </row>
    <row r="5511" spans="1:41" hidden="1" x14ac:dyDescent="0.3">
      <c r="A5511" t="s">
        <v>1384</v>
      </c>
      <c r="B5511" t="s">
        <v>1379</v>
      </c>
      <c r="C5511" t="s">
        <v>205</v>
      </c>
      <c r="D5511" t="s">
        <v>3882</v>
      </c>
      <c r="E5511">
        <v>2025322</v>
      </c>
      <c r="I5511" t="s">
        <v>1369</v>
      </c>
      <c r="J5511">
        <v>0</v>
      </c>
      <c r="K5511" t="s">
        <v>8341</v>
      </c>
      <c r="L5511">
        <v>46122</v>
      </c>
      <c r="N5511">
        <v>46157</v>
      </c>
      <c r="P5511" t="s">
        <v>1337</v>
      </c>
      <c r="Q5511" t="s">
        <v>6524</v>
      </c>
      <c r="R5511" t="s">
        <v>1781</v>
      </c>
      <c r="S5511" t="s">
        <v>1332</v>
      </c>
      <c r="U5511" t="s">
        <v>1340</v>
      </c>
      <c r="V5511" t="s">
        <v>1341</v>
      </c>
      <c r="W5511" t="s">
        <v>1355</v>
      </c>
      <c r="AC5511" t="s">
        <v>1343</v>
      </c>
      <c r="AF5511" t="s">
        <v>1343</v>
      </c>
      <c r="AI5511">
        <v>27</v>
      </c>
      <c r="AJ5511">
        <v>90</v>
      </c>
      <c r="AL5511">
        <v>0</v>
      </c>
      <c r="AM5511" t="s">
        <v>1332</v>
      </c>
      <c r="AN5511">
        <v>0</v>
      </c>
      <c r="AO5511">
        <v>0</v>
      </c>
    </row>
    <row r="5512" spans="1:41" hidden="1" x14ac:dyDescent="0.3">
      <c r="A5512" t="s">
        <v>1332</v>
      </c>
      <c r="B5512" t="s">
        <v>1379</v>
      </c>
      <c r="C5512" t="s">
        <v>205</v>
      </c>
      <c r="D5512" t="s">
        <v>3708</v>
      </c>
      <c r="E5512">
        <v>2025322</v>
      </c>
      <c r="I5512" t="s">
        <v>1369</v>
      </c>
      <c r="J5512">
        <v>0</v>
      </c>
      <c r="K5512" t="s">
        <v>8341</v>
      </c>
      <c r="L5512">
        <v>46122</v>
      </c>
      <c r="N5512">
        <v>46157</v>
      </c>
      <c r="P5512" t="s">
        <v>1337</v>
      </c>
      <c r="Q5512" t="s">
        <v>6524</v>
      </c>
      <c r="R5512" t="s">
        <v>1781</v>
      </c>
      <c r="S5512" t="s">
        <v>1332</v>
      </c>
      <c r="U5512" t="s">
        <v>1340</v>
      </c>
      <c r="V5512" t="s">
        <v>1341</v>
      </c>
      <c r="W5512" t="s">
        <v>1355</v>
      </c>
      <c r="AC5512" t="s">
        <v>1343</v>
      </c>
      <c r="AF5512" t="s">
        <v>1343</v>
      </c>
      <c r="AI5512">
        <v>27</v>
      </c>
      <c r="AJ5512">
        <v>90</v>
      </c>
      <c r="AL5512">
        <v>0</v>
      </c>
      <c r="AM5512" t="s">
        <v>1332</v>
      </c>
      <c r="AN5512">
        <v>0</v>
      </c>
      <c r="AO5512">
        <v>0</v>
      </c>
    </row>
    <row r="5513" spans="1:41" hidden="1" x14ac:dyDescent="0.3">
      <c r="A5513" t="s">
        <v>1332</v>
      </c>
      <c r="B5513" t="s">
        <v>1332</v>
      </c>
      <c r="C5513" t="s">
        <v>1371</v>
      </c>
      <c r="D5513" t="s">
        <v>6423</v>
      </c>
      <c r="E5513" t="s">
        <v>6424</v>
      </c>
      <c r="F5513" t="s">
        <v>6522</v>
      </c>
      <c r="I5513" t="s">
        <v>1335</v>
      </c>
      <c r="J5513">
        <v>0</v>
      </c>
      <c r="K5513" t="s">
        <v>6525</v>
      </c>
      <c r="L5513">
        <v>46100</v>
      </c>
      <c r="N5513">
        <v>46152</v>
      </c>
      <c r="P5513" t="s">
        <v>1337</v>
      </c>
      <c r="Q5513" t="s">
        <v>6524</v>
      </c>
      <c r="R5513" t="s">
        <v>1781</v>
      </c>
      <c r="S5513" t="s">
        <v>1332</v>
      </c>
      <c r="U5513" t="s">
        <v>1340</v>
      </c>
      <c r="V5513" t="s">
        <v>1341</v>
      </c>
      <c r="W5513" t="s">
        <v>1355</v>
      </c>
      <c r="AC5513" t="s">
        <v>1343</v>
      </c>
      <c r="AF5513" t="s">
        <v>1343</v>
      </c>
      <c r="AI5513">
        <v>22</v>
      </c>
      <c r="AJ5513">
        <v>30</v>
      </c>
      <c r="AL5513">
        <v>0</v>
      </c>
      <c r="AM5513" t="s">
        <v>1332</v>
      </c>
      <c r="AN5513">
        <v>0</v>
      </c>
      <c r="AO5513">
        <v>0</v>
      </c>
    </row>
    <row r="5514" spans="1:41" hidden="1" x14ac:dyDescent="0.3">
      <c r="A5514" t="s">
        <v>1332</v>
      </c>
      <c r="B5514" t="s">
        <v>1332</v>
      </c>
      <c r="C5514" t="s">
        <v>1371</v>
      </c>
      <c r="D5514" t="s">
        <v>6419</v>
      </c>
      <c r="E5514">
        <v>2026053</v>
      </c>
      <c r="F5514" t="s">
        <v>6522</v>
      </c>
      <c r="G5514" t="s">
        <v>4636</v>
      </c>
      <c r="I5514" t="s">
        <v>1335</v>
      </c>
      <c r="J5514">
        <v>600</v>
      </c>
      <c r="K5514" t="s">
        <v>6523</v>
      </c>
      <c r="L5514">
        <v>46100</v>
      </c>
      <c r="N5514">
        <v>46152</v>
      </c>
      <c r="P5514" t="s">
        <v>1337</v>
      </c>
      <c r="Q5514" t="s">
        <v>6524</v>
      </c>
      <c r="R5514" t="s">
        <v>1781</v>
      </c>
      <c r="S5514" t="s">
        <v>1332</v>
      </c>
      <c r="U5514" t="s">
        <v>1340</v>
      </c>
      <c r="V5514" t="s">
        <v>1341</v>
      </c>
      <c r="W5514" t="s">
        <v>1355</v>
      </c>
      <c r="AC5514" t="s">
        <v>1343</v>
      </c>
      <c r="AF5514" t="s">
        <v>1343</v>
      </c>
      <c r="AI5514">
        <v>22</v>
      </c>
      <c r="AJ5514">
        <v>600</v>
      </c>
      <c r="AL5514">
        <v>0</v>
      </c>
      <c r="AM5514" t="s">
        <v>1332</v>
      </c>
      <c r="AN5514">
        <v>0</v>
      </c>
      <c r="AO5514">
        <v>0</v>
      </c>
    </row>
    <row r="5515" spans="1:41" hidden="1" x14ac:dyDescent="0.3">
      <c r="A5515" t="s">
        <v>1332</v>
      </c>
      <c r="B5515" t="s">
        <v>1332</v>
      </c>
      <c r="C5515" t="s">
        <v>64</v>
      </c>
      <c r="D5515" t="s">
        <v>6408</v>
      </c>
      <c r="E5515">
        <v>2026021</v>
      </c>
      <c r="F5515" t="s">
        <v>6522</v>
      </c>
      <c r="G5515" t="s">
        <v>6721</v>
      </c>
      <c r="I5515" t="s">
        <v>1335</v>
      </c>
      <c r="J5515">
        <v>660</v>
      </c>
      <c r="K5515" t="s">
        <v>6523</v>
      </c>
      <c r="L5515">
        <v>46101</v>
      </c>
      <c r="N5515">
        <v>46152</v>
      </c>
      <c r="P5515" t="s">
        <v>1337</v>
      </c>
      <c r="Q5515" t="s">
        <v>6524</v>
      </c>
      <c r="R5515" t="s">
        <v>1781</v>
      </c>
      <c r="S5515" t="s">
        <v>1332</v>
      </c>
      <c r="U5515" t="s">
        <v>1340</v>
      </c>
      <c r="V5515" t="s">
        <v>1341</v>
      </c>
      <c r="W5515" t="s">
        <v>1355</v>
      </c>
      <c r="AC5515" t="s">
        <v>1343</v>
      </c>
      <c r="AF5515" t="s">
        <v>1343</v>
      </c>
      <c r="AI5515">
        <v>22</v>
      </c>
      <c r="AJ5515">
        <v>705</v>
      </c>
      <c r="AL5515">
        <v>0</v>
      </c>
      <c r="AM5515" t="s">
        <v>1332</v>
      </c>
      <c r="AN5515">
        <v>0</v>
      </c>
      <c r="AO5515">
        <v>0</v>
      </c>
    </row>
    <row r="5516" spans="1:41" hidden="1" x14ac:dyDescent="0.3">
      <c r="A5516" t="s">
        <v>1332</v>
      </c>
      <c r="B5516" t="s">
        <v>1379</v>
      </c>
      <c r="C5516" t="s">
        <v>205</v>
      </c>
      <c r="D5516" t="s">
        <v>3882</v>
      </c>
      <c r="E5516">
        <v>2025322</v>
      </c>
      <c r="F5516" t="s">
        <v>8340</v>
      </c>
      <c r="G5516" t="s">
        <v>1379</v>
      </c>
      <c r="I5516" t="s">
        <v>1335</v>
      </c>
      <c r="J5516">
        <v>1200</v>
      </c>
      <c r="K5516" t="s">
        <v>6523</v>
      </c>
      <c r="L5516">
        <v>46122</v>
      </c>
      <c r="N5516">
        <v>46157</v>
      </c>
      <c r="P5516" t="s">
        <v>1337</v>
      </c>
      <c r="Q5516" t="s">
        <v>6524</v>
      </c>
      <c r="R5516" t="s">
        <v>1781</v>
      </c>
      <c r="S5516" t="s">
        <v>1332</v>
      </c>
      <c r="U5516" t="s">
        <v>1340</v>
      </c>
      <c r="V5516" t="s">
        <v>1341</v>
      </c>
      <c r="W5516" t="s">
        <v>1355</v>
      </c>
      <c r="AC5516" t="s">
        <v>1343</v>
      </c>
      <c r="AF5516" t="s">
        <v>1408</v>
      </c>
      <c r="AI5516">
        <v>27</v>
      </c>
      <c r="AJ5516">
        <v>1290</v>
      </c>
      <c r="AL5516">
        <v>0</v>
      </c>
      <c r="AM5516" t="s">
        <v>1332</v>
      </c>
      <c r="AN5516">
        <v>0</v>
      </c>
      <c r="AO5516">
        <v>0</v>
      </c>
    </row>
    <row r="5517" spans="1:41" hidden="1" x14ac:dyDescent="0.3">
      <c r="A5517" t="s">
        <v>1332</v>
      </c>
      <c r="B5517" t="s">
        <v>1379</v>
      </c>
      <c r="C5517" t="s">
        <v>205</v>
      </c>
      <c r="D5517" t="s">
        <v>3708</v>
      </c>
      <c r="E5517">
        <v>2025322</v>
      </c>
      <c r="F5517" t="s">
        <v>8340</v>
      </c>
      <c r="G5517" t="s">
        <v>1379</v>
      </c>
      <c r="I5517" t="s">
        <v>1335</v>
      </c>
      <c r="J5517">
        <v>0</v>
      </c>
      <c r="K5517" t="s">
        <v>6523</v>
      </c>
      <c r="L5517">
        <v>46122</v>
      </c>
      <c r="N5517">
        <v>46157</v>
      </c>
      <c r="P5517" t="s">
        <v>1337</v>
      </c>
      <c r="Q5517" t="s">
        <v>6524</v>
      </c>
      <c r="R5517" t="s">
        <v>1781</v>
      </c>
      <c r="S5517" t="s">
        <v>1332</v>
      </c>
      <c r="U5517" t="s">
        <v>1340</v>
      </c>
      <c r="V5517" t="s">
        <v>1341</v>
      </c>
      <c r="W5517" t="s">
        <v>1355</v>
      </c>
      <c r="AC5517" t="s">
        <v>1343</v>
      </c>
      <c r="AF5517" t="s">
        <v>1343</v>
      </c>
      <c r="AI5517">
        <v>27</v>
      </c>
      <c r="AJ5517">
        <v>90</v>
      </c>
      <c r="AL5517">
        <v>0</v>
      </c>
      <c r="AM5517" t="s">
        <v>1332</v>
      </c>
      <c r="AN5517">
        <v>0</v>
      </c>
      <c r="AO5517">
        <v>0</v>
      </c>
    </row>
    <row r="5518" spans="1:41" hidden="1" x14ac:dyDescent="0.3">
      <c r="C5518" t="s">
        <v>64</v>
      </c>
      <c r="D5518" t="s">
        <v>3708</v>
      </c>
      <c r="E5518">
        <v>2025322</v>
      </c>
      <c r="F5518" t="s">
        <v>8851</v>
      </c>
      <c r="G5518" t="s">
        <v>8852</v>
      </c>
      <c r="I5518" t="s">
        <v>1335</v>
      </c>
      <c r="J5518">
        <v>660</v>
      </c>
      <c r="K5518" t="s">
        <v>6523</v>
      </c>
      <c r="L5518">
        <v>46128</v>
      </c>
      <c r="N5518">
        <v>46157</v>
      </c>
      <c r="P5518" t="s">
        <v>1337</v>
      </c>
      <c r="Q5518" t="s">
        <v>6524</v>
      </c>
      <c r="U5518" t="s">
        <v>1340</v>
      </c>
      <c r="V5518" t="s">
        <v>1341</v>
      </c>
      <c r="W5518" t="s">
        <v>1355</v>
      </c>
      <c r="AC5518" t="s">
        <v>1343</v>
      </c>
      <c r="AF5518" t="s">
        <v>1343</v>
      </c>
      <c r="AI5518">
        <v>27</v>
      </c>
      <c r="AJ5518">
        <v>750</v>
      </c>
      <c r="AL5518">
        <v>0</v>
      </c>
      <c r="AM5518" t="s">
        <v>1332</v>
      </c>
      <c r="AN5518">
        <v>0</v>
      </c>
      <c r="AO5518">
        <v>0</v>
      </c>
    </row>
    <row r="5519" spans="1:41" hidden="1" x14ac:dyDescent="0.3">
      <c r="C5519" t="s">
        <v>64</v>
      </c>
      <c r="D5519" t="s">
        <v>3882</v>
      </c>
      <c r="E5519">
        <v>2025322</v>
      </c>
      <c r="F5519" t="s">
        <v>8851</v>
      </c>
      <c r="G5519" t="s">
        <v>8852</v>
      </c>
      <c r="I5519" t="s">
        <v>1335</v>
      </c>
      <c r="J5519">
        <v>0</v>
      </c>
      <c r="K5519" t="s">
        <v>6523</v>
      </c>
      <c r="L5519">
        <v>46128</v>
      </c>
      <c r="N5519">
        <v>46157</v>
      </c>
      <c r="P5519" t="s">
        <v>1337</v>
      </c>
      <c r="Q5519" t="s">
        <v>6524</v>
      </c>
      <c r="U5519" t="s">
        <v>1340</v>
      </c>
      <c r="V5519" t="s">
        <v>1341</v>
      </c>
      <c r="W5519" t="s">
        <v>1355</v>
      </c>
      <c r="AC5519" t="s">
        <v>1343</v>
      </c>
      <c r="AF5519" t="s">
        <v>1343</v>
      </c>
      <c r="AI5519">
        <v>27</v>
      </c>
      <c r="AJ5519">
        <v>90</v>
      </c>
      <c r="AL5519">
        <v>0</v>
      </c>
      <c r="AM5519" t="s">
        <v>1332</v>
      </c>
      <c r="AN5519">
        <v>0</v>
      </c>
      <c r="AO5519">
        <v>0</v>
      </c>
    </row>
    <row r="5520" spans="1:41" hidden="1" x14ac:dyDescent="0.3">
      <c r="A5520" t="s">
        <v>1332</v>
      </c>
      <c r="B5520" t="s">
        <v>1332</v>
      </c>
      <c r="C5520" t="s">
        <v>304</v>
      </c>
      <c r="D5520" t="s">
        <v>1763</v>
      </c>
      <c r="E5520">
        <v>2025997</v>
      </c>
      <c r="I5520" t="s">
        <v>1335</v>
      </c>
      <c r="J5520">
        <v>0</v>
      </c>
      <c r="K5520" t="s">
        <v>421</v>
      </c>
      <c r="L5520">
        <v>45993</v>
      </c>
      <c r="N5520">
        <v>46047</v>
      </c>
      <c r="P5520" t="s">
        <v>1337</v>
      </c>
      <c r="Q5520" t="s">
        <v>1783</v>
      </c>
      <c r="R5520" t="s">
        <v>1339</v>
      </c>
      <c r="S5520" t="s">
        <v>1332</v>
      </c>
      <c r="U5520" t="s">
        <v>1340</v>
      </c>
      <c r="V5520" t="s">
        <v>1341</v>
      </c>
      <c r="W5520" t="s">
        <v>1339</v>
      </c>
      <c r="X5520">
        <v>46019</v>
      </c>
      <c r="Y5520" t="s">
        <v>1785</v>
      </c>
      <c r="Z5520">
        <v>553</v>
      </c>
      <c r="AA5520">
        <v>131</v>
      </c>
      <c r="AB5520">
        <v>14</v>
      </c>
      <c r="AC5520" t="s">
        <v>1343</v>
      </c>
      <c r="AF5520" t="s">
        <v>1343</v>
      </c>
      <c r="AI5520" t="s">
        <v>1339</v>
      </c>
      <c r="AJ5520">
        <v>100</v>
      </c>
      <c r="AL5520">
        <v>553</v>
      </c>
      <c r="AM5520">
        <v>553</v>
      </c>
      <c r="AN5520">
        <v>0.23688969258589501</v>
      </c>
      <c r="AO5520">
        <v>0.18083182640144699</v>
      </c>
    </row>
    <row r="5521" spans="1:41" hidden="1" x14ac:dyDescent="0.3">
      <c r="A5521" t="s">
        <v>1332</v>
      </c>
      <c r="B5521" t="s">
        <v>1332</v>
      </c>
      <c r="C5521" t="s">
        <v>47</v>
      </c>
      <c r="D5521" t="s">
        <v>2519</v>
      </c>
      <c r="E5521">
        <v>2025317</v>
      </c>
      <c r="F5521" t="s">
        <v>6705</v>
      </c>
      <c r="G5521" t="s">
        <v>6706</v>
      </c>
      <c r="I5521" t="s">
        <v>1335</v>
      </c>
      <c r="J5521">
        <v>1800</v>
      </c>
      <c r="K5521" t="s">
        <v>421</v>
      </c>
      <c r="L5521">
        <v>46101</v>
      </c>
      <c r="N5521">
        <v>46152</v>
      </c>
      <c r="P5521" t="s">
        <v>1420</v>
      </c>
      <c r="Q5521" t="s">
        <v>1783</v>
      </c>
      <c r="R5521" t="s">
        <v>1339</v>
      </c>
      <c r="S5521" t="s">
        <v>1332</v>
      </c>
      <c r="U5521" t="s">
        <v>1340</v>
      </c>
      <c r="V5521" t="s">
        <v>1341</v>
      </c>
      <c r="W5521" t="s">
        <v>1339</v>
      </c>
      <c r="X5521">
        <v>46117</v>
      </c>
      <c r="Y5521" t="s">
        <v>6707</v>
      </c>
      <c r="Z5521">
        <v>613</v>
      </c>
      <c r="AA5521">
        <v>199</v>
      </c>
      <c r="AB5521">
        <v>25</v>
      </c>
      <c r="AC5521" t="s">
        <v>1343</v>
      </c>
      <c r="AF5521" t="s">
        <v>1408</v>
      </c>
      <c r="AI5521" t="s">
        <v>1339</v>
      </c>
      <c r="AJ5521">
        <v>1850</v>
      </c>
      <c r="AL5521">
        <v>613</v>
      </c>
      <c r="AM5521">
        <v>613</v>
      </c>
      <c r="AN5521">
        <v>0.32463295269168002</v>
      </c>
      <c r="AO5521">
        <v>3.01794453507341</v>
      </c>
    </row>
    <row r="5522" spans="1:41" hidden="1" x14ac:dyDescent="0.3">
      <c r="A5522" t="s">
        <v>1332</v>
      </c>
      <c r="B5522" t="s">
        <v>1332</v>
      </c>
      <c r="C5522" t="s">
        <v>47</v>
      </c>
      <c r="D5522" t="s">
        <v>2519</v>
      </c>
      <c r="E5522">
        <v>2025317</v>
      </c>
      <c r="F5522" t="s">
        <v>7275</v>
      </c>
      <c r="G5522" t="s">
        <v>7276</v>
      </c>
      <c r="I5522" t="s">
        <v>1335</v>
      </c>
      <c r="J5522">
        <v>500</v>
      </c>
      <c r="K5522" t="s">
        <v>7277</v>
      </c>
      <c r="L5522">
        <v>46109</v>
      </c>
      <c r="N5522">
        <v>46157</v>
      </c>
      <c r="P5522" t="s">
        <v>1337</v>
      </c>
      <c r="Q5522" t="s">
        <v>7278</v>
      </c>
      <c r="R5522" t="s">
        <v>1781</v>
      </c>
      <c r="S5522" t="s">
        <v>1332</v>
      </c>
      <c r="U5522" t="s">
        <v>1340</v>
      </c>
      <c r="V5522" t="s">
        <v>1341</v>
      </c>
      <c r="W5522" t="s">
        <v>1355</v>
      </c>
      <c r="AC5522" t="s">
        <v>1343</v>
      </c>
      <c r="AF5522" t="s">
        <v>1343</v>
      </c>
      <c r="AI5522">
        <v>27</v>
      </c>
      <c r="AJ5522">
        <v>550</v>
      </c>
      <c r="AL5522">
        <v>0</v>
      </c>
      <c r="AM5522" t="s">
        <v>1332</v>
      </c>
      <c r="AN5522">
        <v>0</v>
      </c>
      <c r="AO5522">
        <v>0</v>
      </c>
    </row>
    <row r="5523" spans="1:41" hidden="1" x14ac:dyDescent="0.3">
      <c r="A5523" t="s">
        <v>1332</v>
      </c>
      <c r="B5523" t="s">
        <v>1332</v>
      </c>
      <c r="C5523" t="s">
        <v>47</v>
      </c>
      <c r="D5523" t="s">
        <v>1755</v>
      </c>
      <c r="E5523">
        <v>2025329</v>
      </c>
      <c r="F5523" t="s">
        <v>7275</v>
      </c>
      <c r="G5523" t="s">
        <v>7276</v>
      </c>
      <c r="I5523" t="s">
        <v>1335</v>
      </c>
      <c r="J5523">
        <v>0</v>
      </c>
      <c r="K5523" t="s">
        <v>7277</v>
      </c>
      <c r="L5523">
        <v>46109</v>
      </c>
      <c r="N5523">
        <v>46157</v>
      </c>
      <c r="P5523" t="s">
        <v>1337</v>
      </c>
      <c r="Q5523" t="s">
        <v>7278</v>
      </c>
      <c r="R5523" t="s">
        <v>1781</v>
      </c>
      <c r="S5523" t="s">
        <v>1332</v>
      </c>
      <c r="U5523" t="s">
        <v>1340</v>
      </c>
      <c r="V5523" t="s">
        <v>1341</v>
      </c>
      <c r="W5523" t="s">
        <v>1355</v>
      </c>
      <c r="AC5523" t="s">
        <v>1343</v>
      </c>
      <c r="AF5523" t="s">
        <v>1343</v>
      </c>
      <c r="AI5523">
        <v>27</v>
      </c>
      <c r="AJ5523">
        <v>52</v>
      </c>
      <c r="AL5523">
        <v>0</v>
      </c>
      <c r="AM5523" t="s">
        <v>1332</v>
      </c>
      <c r="AN5523">
        <v>0</v>
      </c>
      <c r="AO5523">
        <v>0</v>
      </c>
    </row>
    <row r="5524" spans="1:41" hidden="1" x14ac:dyDescent="0.3">
      <c r="A5524" t="s">
        <v>1332</v>
      </c>
      <c r="B5524" t="s">
        <v>1379</v>
      </c>
      <c r="C5524" t="s">
        <v>39</v>
      </c>
      <c r="D5524" t="s">
        <v>1438</v>
      </c>
      <c r="E5524">
        <v>2025933</v>
      </c>
      <c r="I5524" t="s">
        <v>1335</v>
      </c>
      <c r="J5524">
        <v>600</v>
      </c>
      <c r="K5524" t="s">
        <v>2712</v>
      </c>
      <c r="L5524">
        <v>46017</v>
      </c>
      <c r="N5524">
        <v>46052</v>
      </c>
      <c r="P5524" t="s">
        <v>1337</v>
      </c>
      <c r="Q5524" t="s">
        <v>2713</v>
      </c>
      <c r="R5524" t="s">
        <v>1339</v>
      </c>
      <c r="S5524" t="s">
        <v>1332</v>
      </c>
      <c r="U5524" t="s">
        <v>1340</v>
      </c>
      <c r="V5524" t="s">
        <v>1341</v>
      </c>
      <c r="W5524" t="s">
        <v>1339</v>
      </c>
      <c r="X5524">
        <v>46091</v>
      </c>
      <c r="Y5524" t="s">
        <v>2714</v>
      </c>
      <c r="Z5524">
        <v>374</v>
      </c>
      <c r="AA5524">
        <v>69</v>
      </c>
      <c r="AB5524">
        <v>14</v>
      </c>
      <c r="AC5524" t="s">
        <v>1343</v>
      </c>
      <c r="AF5524" t="s">
        <v>1343</v>
      </c>
      <c r="AI5524" t="s">
        <v>1339</v>
      </c>
      <c r="AJ5524">
        <v>650</v>
      </c>
      <c r="AL5524">
        <v>374</v>
      </c>
      <c r="AM5524">
        <v>374</v>
      </c>
      <c r="AN5524">
        <v>0.18449197860962599</v>
      </c>
      <c r="AO5524">
        <v>1.7379679144385001</v>
      </c>
    </row>
    <row r="5525" spans="1:41" hidden="1" x14ac:dyDescent="0.3">
      <c r="A5525" t="s">
        <v>1332</v>
      </c>
      <c r="B5525" t="s">
        <v>1379</v>
      </c>
      <c r="C5525" t="s">
        <v>39</v>
      </c>
      <c r="D5525" t="s">
        <v>1755</v>
      </c>
      <c r="E5525">
        <v>2025329</v>
      </c>
      <c r="I5525" t="s">
        <v>1335</v>
      </c>
      <c r="J5525">
        <v>0</v>
      </c>
      <c r="K5525" t="s">
        <v>2712</v>
      </c>
      <c r="L5525">
        <v>46017</v>
      </c>
      <c r="N5525">
        <v>46052</v>
      </c>
      <c r="P5525" t="s">
        <v>1337</v>
      </c>
      <c r="Q5525" t="s">
        <v>2713</v>
      </c>
      <c r="R5525" t="s">
        <v>1339</v>
      </c>
      <c r="S5525" t="s">
        <v>1332</v>
      </c>
      <c r="U5525" t="s">
        <v>1340</v>
      </c>
      <c r="V5525" t="s">
        <v>1341</v>
      </c>
      <c r="W5525" t="s">
        <v>1339</v>
      </c>
      <c r="X5525">
        <v>46091</v>
      </c>
      <c r="Y5525" t="s">
        <v>2714</v>
      </c>
      <c r="Z5525">
        <v>374</v>
      </c>
      <c r="AA5525">
        <v>69</v>
      </c>
      <c r="AB5525">
        <v>14</v>
      </c>
      <c r="AC5525" t="s">
        <v>1343</v>
      </c>
      <c r="AF5525" t="s">
        <v>1343</v>
      </c>
      <c r="AI5525" t="s">
        <v>1339</v>
      </c>
      <c r="AJ5525">
        <v>52</v>
      </c>
      <c r="AL5525" t="s">
        <v>1332</v>
      </c>
      <c r="AM5525" t="s">
        <v>1332</v>
      </c>
      <c r="AN5525">
        <v>0.18449197860962599</v>
      </c>
      <c r="AO5525">
        <v>0</v>
      </c>
    </row>
    <row r="5526" spans="1:41" hidden="1" x14ac:dyDescent="0.3">
      <c r="A5526" t="s">
        <v>1332</v>
      </c>
      <c r="B5526" t="s">
        <v>1379</v>
      </c>
      <c r="C5526" t="s">
        <v>304</v>
      </c>
      <c r="D5526" t="s">
        <v>1438</v>
      </c>
      <c r="E5526">
        <v>2025933</v>
      </c>
      <c r="I5526" t="s">
        <v>1335</v>
      </c>
      <c r="J5526">
        <v>300</v>
      </c>
      <c r="K5526" t="s">
        <v>2712</v>
      </c>
      <c r="L5526">
        <v>46056</v>
      </c>
      <c r="N5526">
        <v>46106</v>
      </c>
      <c r="P5526" t="s">
        <v>1337</v>
      </c>
      <c r="Q5526" t="s">
        <v>2713</v>
      </c>
      <c r="R5526" t="s">
        <v>1358</v>
      </c>
      <c r="S5526" t="s">
        <v>1374</v>
      </c>
      <c r="T5526" t="s">
        <v>4089</v>
      </c>
      <c r="U5526" t="s">
        <v>1340</v>
      </c>
      <c r="V5526" t="s">
        <v>1341</v>
      </c>
      <c r="W5526" t="s">
        <v>1454</v>
      </c>
      <c r="AC5526" t="s">
        <v>1343</v>
      </c>
      <c r="AF5526" t="s">
        <v>1343</v>
      </c>
      <c r="AI5526" t="s">
        <v>1352</v>
      </c>
      <c r="AJ5526">
        <v>350</v>
      </c>
      <c r="AL5526">
        <v>0</v>
      </c>
      <c r="AM5526" t="s">
        <v>1332</v>
      </c>
      <c r="AN5526">
        <v>0</v>
      </c>
      <c r="AO5526">
        <v>0</v>
      </c>
    </row>
    <row r="5527" spans="1:41" hidden="1" x14ac:dyDescent="0.3">
      <c r="A5527" t="s">
        <v>1332</v>
      </c>
      <c r="B5527" t="s">
        <v>1379</v>
      </c>
      <c r="C5527" t="s">
        <v>304</v>
      </c>
      <c r="D5527" t="s">
        <v>1755</v>
      </c>
      <c r="E5527">
        <v>2025329</v>
      </c>
      <c r="I5527" t="s">
        <v>1335</v>
      </c>
      <c r="J5527">
        <v>0</v>
      </c>
      <c r="K5527" t="s">
        <v>2712</v>
      </c>
      <c r="L5527">
        <v>46056</v>
      </c>
      <c r="N5527">
        <v>46106</v>
      </c>
      <c r="P5527" t="s">
        <v>1337</v>
      </c>
      <c r="Q5527" t="s">
        <v>2713</v>
      </c>
      <c r="R5527" t="s">
        <v>1358</v>
      </c>
      <c r="S5527" t="s">
        <v>1374</v>
      </c>
      <c r="T5527" t="s">
        <v>4089</v>
      </c>
      <c r="U5527" t="s">
        <v>1340</v>
      </c>
      <c r="V5527" t="s">
        <v>1341</v>
      </c>
      <c r="W5527" t="s">
        <v>1454</v>
      </c>
      <c r="AC5527" t="s">
        <v>1343</v>
      </c>
      <c r="AF5527" t="s">
        <v>1343</v>
      </c>
      <c r="AI5527" t="s">
        <v>1352</v>
      </c>
      <c r="AJ5527">
        <v>52</v>
      </c>
      <c r="AL5527">
        <v>0</v>
      </c>
      <c r="AM5527" t="s">
        <v>1332</v>
      </c>
      <c r="AN5527">
        <v>0</v>
      </c>
      <c r="AO5527">
        <v>0</v>
      </c>
    </row>
    <row r="5528" spans="1:41" hidden="1" x14ac:dyDescent="0.3">
      <c r="A5528" t="s">
        <v>1332</v>
      </c>
      <c r="B5528" t="s">
        <v>1332</v>
      </c>
      <c r="C5528" t="s">
        <v>304</v>
      </c>
      <c r="D5528" t="s">
        <v>2962</v>
      </c>
      <c r="E5528">
        <v>2025945</v>
      </c>
      <c r="I5528" t="s">
        <v>1335</v>
      </c>
      <c r="J5528">
        <v>300</v>
      </c>
      <c r="K5528" t="s">
        <v>2712</v>
      </c>
      <c r="L5528">
        <v>46056</v>
      </c>
      <c r="N5528">
        <v>46117</v>
      </c>
      <c r="P5528" t="s">
        <v>1337</v>
      </c>
      <c r="Q5528" t="s">
        <v>2713</v>
      </c>
      <c r="R5528" t="s">
        <v>1358</v>
      </c>
      <c r="S5528" t="s">
        <v>1332</v>
      </c>
      <c r="U5528" t="s">
        <v>1340</v>
      </c>
      <c r="V5528" t="s">
        <v>1341</v>
      </c>
      <c r="W5528" t="s">
        <v>1358</v>
      </c>
      <c r="AC5528" t="s">
        <v>1343</v>
      </c>
      <c r="AF5528" t="s">
        <v>1343</v>
      </c>
      <c r="AI5528" t="s">
        <v>1358</v>
      </c>
      <c r="AJ5528">
        <v>360</v>
      </c>
      <c r="AL5528">
        <v>0</v>
      </c>
      <c r="AM5528" t="s">
        <v>1332</v>
      </c>
      <c r="AN5528">
        <v>0</v>
      </c>
      <c r="AO5528">
        <v>0</v>
      </c>
    </row>
    <row r="5529" spans="1:41" hidden="1" x14ac:dyDescent="0.3">
      <c r="A5529" t="s">
        <v>1332</v>
      </c>
      <c r="B5529" t="s">
        <v>1332</v>
      </c>
      <c r="C5529" t="s">
        <v>304</v>
      </c>
      <c r="D5529" t="s">
        <v>4520</v>
      </c>
      <c r="E5529">
        <v>2026012</v>
      </c>
      <c r="F5529" t="s">
        <v>5538</v>
      </c>
      <c r="G5529" t="s">
        <v>5539</v>
      </c>
      <c r="I5529" t="s">
        <v>1335</v>
      </c>
      <c r="J5529">
        <v>300</v>
      </c>
      <c r="K5529" t="s">
        <v>2712</v>
      </c>
      <c r="L5529">
        <v>46086</v>
      </c>
      <c r="N5529">
        <v>46122</v>
      </c>
      <c r="P5529" t="s">
        <v>1337</v>
      </c>
      <c r="Q5529" t="s">
        <v>2713</v>
      </c>
      <c r="R5529" t="s">
        <v>1339</v>
      </c>
      <c r="S5529" t="s">
        <v>1332</v>
      </c>
      <c r="U5529" t="s">
        <v>1340</v>
      </c>
      <c r="V5529" t="s">
        <v>1341</v>
      </c>
      <c r="W5529" t="s">
        <v>1339</v>
      </c>
      <c r="X5529">
        <v>46120</v>
      </c>
      <c r="Y5529" t="s">
        <v>5540</v>
      </c>
      <c r="AC5529" t="s">
        <v>1343</v>
      </c>
      <c r="AF5529" t="s">
        <v>1343</v>
      </c>
      <c r="AI5529" t="s">
        <v>1339</v>
      </c>
      <c r="AJ5529">
        <v>365</v>
      </c>
      <c r="AL5529">
        <v>0</v>
      </c>
      <c r="AM5529">
        <v>0</v>
      </c>
      <c r="AN5529">
        <v>0</v>
      </c>
      <c r="AO5529">
        <v>0</v>
      </c>
    </row>
    <row r="5530" spans="1:41" hidden="1" x14ac:dyDescent="0.3">
      <c r="C5530" t="s">
        <v>64</v>
      </c>
      <c r="D5530" t="s">
        <v>8688</v>
      </c>
      <c r="E5530" t="s">
        <v>1332</v>
      </c>
      <c r="F5530" t="s">
        <v>8689</v>
      </c>
      <c r="G5530" t="s">
        <v>8634</v>
      </c>
      <c r="I5530" t="s">
        <v>1335</v>
      </c>
      <c r="J5530">
        <v>360</v>
      </c>
      <c r="K5530" t="s">
        <v>8690</v>
      </c>
      <c r="L5530">
        <v>46126</v>
      </c>
      <c r="N5530">
        <v>46162</v>
      </c>
      <c r="P5530" t="s">
        <v>1337</v>
      </c>
      <c r="Q5530" t="s">
        <v>8691</v>
      </c>
      <c r="U5530" t="s">
        <v>1340</v>
      </c>
      <c r="V5530" t="s">
        <v>1341</v>
      </c>
      <c r="W5530" t="s">
        <v>1355</v>
      </c>
      <c r="AC5530" t="s">
        <v>1343</v>
      </c>
      <c r="AF5530" t="s">
        <v>1343</v>
      </c>
      <c r="AI5530">
        <v>32</v>
      </c>
      <c r="AJ5530" t="s">
        <v>1332</v>
      </c>
      <c r="AL5530">
        <v>0</v>
      </c>
      <c r="AM5530" t="s">
        <v>1332</v>
      </c>
      <c r="AN5530">
        <v>0</v>
      </c>
      <c r="AO5530">
        <v>0</v>
      </c>
    </row>
    <row r="5531" spans="1:41" hidden="1" x14ac:dyDescent="0.3">
      <c r="C5531" t="s">
        <v>64</v>
      </c>
      <c r="D5531" t="s">
        <v>8692</v>
      </c>
      <c r="E5531" t="s">
        <v>1332</v>
      </c>
      <c r="F5531" t="s">
        <v>8689</v>
      </c>
      <c r="G5531" t="s">
        <v>8634</v>
      </c>
      <c r="I5531" t="s">
        <v>1335</v>
      </c>
      <c r="J5531">
        <v>0</v>
      </c>
      <c r="K5531" t="s">
        <v>8690</v>
      </c>
      <c r="L5531">
        <v>46126</v>
      </c>
      <c r="N5531">
        <v>46162</v>
      </c>
      <c r="P5531" t="s">
        <v>1337</v>
      </c>
      <c r="Q5531" t="s">
        <v>8691</v>
      </c>
      <c r="U5531" t="s">
        <v>1340</v>
      </c>
      <c r="V5531" t="s">
        <v>1341</v>
      </c>
      <c r="W5531" t="s">
        <v>1355</v>
      </c>
      <c r="AC5531" t="s">
        <v>1343</v>
      </c>
      <c r="AF5531" t="s">
        <v>1343</v>
      </c>
      <c r="AI5531">
        <v>32</v>
      </c>
      <c r="AJ5531" t="s">
        <v>1332</v>
      </c>
      <c r="AL5531">
        <v>0</v>
      </c>
      <c r="AM5531" t="s">
        <v>1332</v>
      </c>
      <c r="AN5531">
        <v>0</v>
      </c>
      <c r="AO5531">
        <v>0</v>
      </c>
    </row>
    <row r="5532" spans="1:41" hidden="1" x14ac:dyDescent="0.3">
      <c r="A5532" t="s">
        <v>1332</v>
      </c>
      <c r="B5532" t="s">
        <v>1332</v>
      </c>
      <c r="C5532" t="s">
        <v>304</v>
      </c>
      <c r="D5532" t="s">
        <v>6881</v>
      </c>
      <c r="E5532">
        <v>2026065</v>
      </c>
      <c r="F5532" t="s">
        <v>7193</v>
      </c>
      <c r="G5532" t="s">
        <v>4636</v>
      </c>
      <c r="I5532" t="s">
        <v>1335</v>
      </c>
      <c r="J5532">
        <v>1000</v>
      </c>
      <c r="K5532" t="s">
        <v>7194</v>
      </c>
      <c r="L5532">
        <v>46108</v>
      </c>
      <c r="N5532">
        <v>46157</v>
      </c>
      <c r="P5532" t="s">
        <v>1337</v>
      </c>
      <c r="Q5532" t="s">
        <v>7195</v>
      </c>
      <c r="R5532" t="s">
        <v>1781</v>
      </c>
      <c r="S5532" t="s">
        <v>1332</v>
      </c>
      <c r="U5532" t="s">
        <v>1340</v>
      </c>
      <c r="V5532" t="s">
        <v>1341</v>
      </c>
      <c r="W5532" t="s">
        <v>1355</v>
      </c>
      <c r="AC5532" t="s">
        <v>1343</v>
      </c>
      <c r="AF5532" t="s">
        <v>1408</v>
      </c>
      <c r="AI5532">
        <v>27</v>
      </c>
      <c r="AJ5532">
        <v>1000</v>
      </c>
      <c r="AL5532">
        <v>0</v>
      </c>
      <c r="AM5532" t="s">
        <v>1332</v>
      </c>
      <c r="AN5532">
        <v>0</v>
      </c>
      <c r="AO5532">
        <v>0</v>
      </c>
    </row>
    <row r="5533" spans="1:41" hidden="1" x14ac:dyDescent="0.3">
      <c r="A5533" t="s">
        <v>1332</v>
      </c>
      <c r="B5533" t="s">
        <v>1332</v>
      </c>
      <c r="C5533" t="s">
        <v>304</v>
      </c>
      <c r="D5533" t="s">
        <v>2519</v>
      </c>
      <c r="E5533">
        <v>2025317</v>
      </c>
      <c r="F5533" t="s">
        <v>7193</v>
      </c>
      <c r="G5533" t="s">
        <v>7196</v>
      </c>
      <c r="I5533" t="s">
        <v>1335</v>
      </c>
      <c r="J5533">
        <v>1000</v>
      </c>
      <c r="K5533" t="s">
        <v>7194</v>
      </c>
      <c r="L5533">
        <v>46108</v>
      </c>
      <c r="N5533">
        <v>46157</v>
      </c>
      <c r="P5533" t="s">
        <v>1337</v>
      </c>
      <c r="Q5533" t="s">
        <v>7195</v>
      </c>
      <c r="R5533" t="s">
        <v>1781</v>
      </c>
      <c r="S5533" t="s">
        <v>1353</v>
      </c>
      <c r="U5533" t="s">
        <v>1340</v>
      </c>
      <c r="V5533" t="s">
        <v>1341</v>
      </c>
      <c r="W5533" t="s">
        <v>1454</v>
      </c>
      <c r="AC5533" t="s">
        <v>1343</v>
      </c>
      <c r="AF5533" t="s">
        <v>1408</v>
      </c>
      <c r="AI5533">
        <v>27</v>
      </c>
      <c r="AJ5533">
        <v>1050</v>
      </c>
      <c r="AL5533">
        <v>0</v>
      </c>
      <c r="AM5533" t="s">
        <v>1332</v>
      </c>
      <c r="AN5533">
        <v>0</v>
      </c>
      <c r="AO5533">
        <v>0</v>
      </c>
    </row>
    <row r="5534" spans="1:41" hidden="1" x14ac:dyDescent="0.3">
      <c r="A5534" t="s">
        <v>1332</v>
      </c>
      <c r="B5534" t="s">
        <v>1332</v>
      </c>
      <c r="C5534" t="s">
        <v>304</v>
      </c>
      <c r="D5534" t="s">
        <v>1755</v>
      </c>
      <c r="E5534">
        <v>2025329</v>
      </c>
      <c r="F5534" t="s">
        <v>7193</v>
      </c>
      <c r="G5534" t="s">
        <v>4636</v>
      </c>
      <c r="I5534" t="s">
        <v>1335</v>
      </c>
      <c r="J5534">
        <v>0</v>
      </c>
      <c r="K5534" t="s">
        <v>7194</v>
      </c>
      <c r="L5534">
        <v>46108</v>
      </c>
      <c r="N5534">
        <v>46157</v>
      </c>
      <c r="P5534" t="s">
        <v>1337</v>
      </c>
      <c r="Q5534" t="s">
        <v>7195</v>
      </c>
      <c r="R5534" t="s">
        <v>1781</v>
      </c>
      <c r="S5534" t="s">
        <v>1332</v>
      </c>
      <c r="U5534" t="s">
        <v>1340</v>
      </c>
      <c r="V5534" t="s">
        <v>1341</v>
      </c>
      <c r="W5534" t="s">
        <v>1355</v>
      </c>
      <c r="AC5534" t="s">
        <v>1343</v>
      </c>
      <c r="AF5534" t="s">
        <v>1343</v>
      </c>
      <c r="AI5534">
        <v>27</v>
      </c>
      <c r="AJ5534">
        <v>52</v>
      </c>
      <c r="AL5534">
        <v>0</v>
      </c>
      <c r="AM5534" t="s">
        <v>1332</v>
      </c>
      <c r="AN5534">
        <v>0</v>
      </c>
      <c r="AO5534">
        <v>0</v>
      </c>
    </row>
    <row r="5535" spans="1:41" hidden="1" x14ac:dyDescent="0.3">
      <c r="A5535" t="s">
        <v>1332</v>
      </c>
      <c r="B5535" t="s">
        <v>1332</v>
      </c>
      <c r="C5535" t="s">
        <v>39</v>
      </c>
      <c r="D5535" t="s">
        <v>4635</v>
      </c>
      <c r="E5535">
        <v>2026013</v>
      </c>
      <c r="F5535" t="s">
        <v>8510</v>
      </c>
      <c r="G5535" t="s">
        <v>4636</v>
      </c>
      <c r="I5535" t="s">
        <v>1335</v>
      </c>
      <c r="J5535">
        <v>1000</v>
      </c>
      <c r="K5535" t="s">
        <v>7194</v>
      </c>
      <c r="L5535">
        <v>46125</v>
      </c>
      <c r="N5535">
        <v>46157</v>
      </c>
      <c r="P5535" t="s">
        <v>1420</v>
      </c>
      <c r="Q5535" t="s">
        <v>7195</v>
      </c>
      <c r="R5535" t="s">
        <v>1781</v>
      </c>
      <c r="S5535" t="s">
        <v>1332</v>
      </c>
      <c r="U5535" t="s">
        <v>1340</v>
      </c>
      <c r="V5535" t="s">
        <v>1341</v>
      </c>
      <c r="W5535" t="s">
        <v>1355</v>
      </c>
      <c r="AC5535" t="s">
        <v>1343</v>
      </c>
      <c r="AF5535" t="s">
        <v>1408</v>
      </c>
      <c r="AI5535">
        <v>27</v>
      </c>
      <c r="AJ5535">
        <v>1060</v>
      </c>
      <c r="AL5535">
        <v>0</v>
      </c>
      <c r="AM5535" t="s">
        <v>1332</v>
      </c>
      <c r="AN5535">
        <v>0</v>
      </c>
      <c r="AO5535">
        <v>0</v>
      </c>
    </row>
    <row r="5536" spans="1:41" hidden="1" x14ac:dyDescent="0.3">
      <c r="A5536" t="s">
        <v>1332</v>
      </c>
      <c r="B5536" t="s">
        <v>1332</v>
      </c>
      <c r="C5536" t="s">
        <v>39</v>
      </c>
      <c r="D5536" t="s">
        <v>4631</v>
      </c>
      <c r="E5536">
        <v>2026010</v>
      </c>
      <c r="F5536" t="s">
        <v>8510</v>
      </c>
      <c r="G5536" t="s">
        <v>4636</v>
      </c>
      <c r="I5536" t="s">
        <v>1335</v>
      </c>
      <c r="J5536">
        <v>0</v>
      </c>
      <c r="K5536" t="s">
        <v>7194</v>
      </c>
      <c r="L5536">
        <v>46125</v>
      </c>
      <c r="N5536">
        <v>46157</v>
      </c>
      <c r="P5536" t="s">
        <v>1420</v>
      </c>
      <c r="Q5536" t="s">
        <v>7195</v>
      </c>
      <c r="R5536" t="s">
        <v>1781</v>
      </c>
      <c r="S5536" t="s">
        <v>1332</v>
      </c>
      <c r="U5536" t="s">
        <v>1340</v>
      </c>
      <c r="V5536" t="s">
        <v>1341</v>
      </c>
      <c r="W5536" t="s">
        <v>1355</v>
      </c>
      <c r="AC5536" t="s">
        <v>1343</v>
      </c>
      <c r="AF5536" t="s">
        <v>1343</v>
      </c>
      <c r="AI5536">
        <v>27</v>
      </c>
      <c r="AJ5536">
        <v>30</v>
      </c>
      <c r="AL5536">
        <v>0</v>
      </c>
      <c r="AM5536" t="s">
        <v>1332</v>
      </c>
      <c r="AN5536">
        <v>0</v>
      </c>
      <c r="AO5536">
        <v>0</v>
      </c>
    </row>
    <row r="5537" spans="1:41" hidden="1" x14ac:dyDescent="0.3">
      <c r="A5537" t="s">
        <v>1332</v>
      </c>
      <c r="B5537" t="s">
        <v>1332</v>
      </c>
      <c r="C5537" t="s">
        <v>304</v>
      </c>
      <c r="D5537" t="s">
        <v>1920</v>
      </c>
      <c r="E5537">
        <v>2025895</v>
      </c>
      <c r="I5537" t="s">
        <v>1335</v>
      </c>
      <c r="J5537">
        <v>450</v>
      </c>
      <c r="K5537" t="s">
        <v>2028</v>
      </c>
      <c r="L5537">
        <v>46009</v>
      </c>
      <c r="N5537">
        <v>46052</v>
      </c>
      <c r="P5537" t="s">
        <v>1337</v>
      </c>
      <c r="Q5537" t="s">
        <v>2029</v>
      </c>
      <c r="R5537" t="s">
        <v>1358</v>
      </c>
      <c r="S5537" t="s">
        <v>1374</v>
      </c>
      <c r="T5537" t="s">
        <v>2030</v>
      </c>
      <c r="U5537" t="s">
        <v>1340</v>
      </c>
      <c r="V5537" t="s">
        <v>1341</v>
      </c>
      <c r="W5537" t="s">
        <v>1454</v>
      </c>
      <c r="AC5537" t="s">
        <v>1343</v>
      </c>
      <c r="AF5537" t="s">
        <v>1343</v>
      </c>
      <c r="AI5537" t="s">
        <v>1352</v>
      </c>
      <c r="AJ5537">
        <v>560</v>
      </c>
      <c r="AL5537">
        <v>0</v>
      </c>
      <c r="AM5537" t="s">
        <v>1332</v>
      </c>
      <c r="AN5537">
        <v>0</v>
      </c>
      <c r="AO5537">
        <v>0</v>
      </c>
    </row>
    <row r="5538" spans="1:41" hidden="1" x14ac:dyDescent="0.3">
      <c r="A5538" t="s">
        <v>1332</v>
      </c>
      <c r="B5538" t="s">
        <v>1332</v>
      </c>
      <c r="C5538" t="s">
        <v>304</v>
      </c>
      <c r="D5538" t="s">
        <v>2140</v>
      </c>
      <c r="E5538">
        <v>2025321</v>
      </c>
      <c r="I5538" t="s">
        <v>1335</v>
      </c>
      <c r="J5538">
        <v>450</v>
      </c>
      <c r="K5538" t="s">
        <v>2028</v>
      </c>
      <c r="L5538">
        <v>46009</v>
      </c>
      <c r="N5538">
        <v>46052</v>
      </c>
      <c r="P5538" t="s">
        <v>1337</v>
      </c>
      <c r="Q5538" t="s">
        <v>2029</v>
      </c>
      <c r="R5538" t="s">
        <v>1339</v>
      </c>
      <c r="S5538" t="s">
        <v>1332</v>
      </c>
      <c r="U5538" t="s">
        <v>1340</v>
      </c>
      <c r="V5538" t="s">
        <v>1341</v>
      </c>
      <c r="W5538" t="s">
        <v>1339</v>
      </c>
      <c r="X5538">
        <v>46056</v>
      </c>
      <c r="Y5538" t="s">
        <v>2150</v>
      </c>
      <c r="Z5538">
        <v>483</v>
      </c>
      <c r="AA5538">
        <v>47</v>
      </c>
      <c r="AB5538">
        <v>12</v>
      </c>
      <c r="AC5538" t="s">
        <v>1343</v>
      </c>
      <c r="AF5538" t="s">
        <v>1343</v>
      </c>
      <c r="AI5538" t="s">
        <v>1339</v>
      </c>
      <c r="AJ5538">
        <v>550</v>
      </c>
      <c r="AL5538">
        <v>483</v>
      </c>
      <c r="AM5538">
        <v>483</v>
      </c>
      <c r="AN5538">
        <v>9.7308488612836405E-2</v>
      </c>
      <c r="AO5538">
        <v>1.1387163561076601</v>
      </c>
    </row>
    <row r="5539" spans="1:41" hidden="1" x14ac:dyDescent="0.3">
      <c r="A5539" t="s">
        <v>1332</v>
      </c>
      <c r="B5539" t="s">
        <v>1332</v>
      </c>
      <c r="C5539" t="s">
        <v>304</v>
      </c>
      <c r="D5539" t="s">
        <v>1438</v>
      </c>
      <c r="E5539">
        <v>2025933</v>
      </c>
      <c r="I5539" t="s">
        <v>1335</v>
      </c>
      <c r="J5539">
        <v>450</v>
      </c>
      <c r="K5539" t="s">
        <v>2028</v>
      </c>
      <c r="L5539">
        <v>46058</v>
      </c>
      <c r="N5539">
        <v>46106</v>
      </c>
      <c r="P5539" t="s">
        <v>1337</v>
      </c>
      <c r="Q5539" t="s">
        <v>2029</v>
      </c>
      <c r="R5539" t="s">
        <v>1339</v>
      </c>
      <c r="S5539" t="s">
        <v>1332</v>
      </c>
      <c r="U5539" t="s">
        <v>1340</v>
      </c>
      <c r="V5539" t="s">
        <v>1341</v>
      </c>
      <c r="W5539" t="s">
        <v>1339</v>
      </c>
      <c r="X5539">
        <v>46104</v>
      </c>
      <c r="Y5539" t="s">
        <v>4044</v>
      </c>
      <c r="Z5539">
        <v>617</v>
      </c>
      <c r="AA5539">
        <v>98</v>
      </c>
      <c r="AB5539">
        <v>16</v>
      </c>
      <c r="AC5539" t="s">
        <v>1343</v>
      </c>
      <c r="AF5539" t="s">
        <v>1343</v>
      </c>
      <c r="AI5539" t="s">
        <v>1339</v>
      </c>
      <c r="AJ5539">
        <v>500</v>
      </c>
      <c r="AL5539">
        <v>617</v>
      </c>
      <c r="AM5539">
        <v>617</v>
      </c>
      <c r="AN5539">
        <v>0.158833063209076</v>
      </c>
      <c r="AO5539">
        <v>0.81037277147487796</v>
      </c>
    </row>
    <row r="5540" spans="1:41" hidden="1" x14ac:dyDescent="0.3">
      <c r="A5540" t="s">
        <v>1332</v>
      </c>
      <c r="B5540" t="s">
        <v>1332</v>
      </c>
      <c r="C5540" t="s">
        <v>304</v>
      </c>
      <c r="D5540" t="s">
        <v>1755</v>
      </c>
      <c r="E5540">
        <v>2025329</v>
      </c>
      <c r="I5540" t="s">
        <v>1335</v>
      </c>
      <c r="J5540">
        <v>0</v>
      </c>
      <c r="K5540" t="s">
        <v>2028</v>
      </c>
      <c r="L5540">
        <v>46058</v>
      </c>
      <c r="N5540">
        <v>46106</v>
      </c>
      <c r="P5540" t="s">
        <v>1337</v>
      </c>
      <c r="Q5540" t="s">
        <v>2029</v>
      </c>
      <c r="R5540" t="s">
        <v>1339</v>
      </c>
      <c r="S5540" t="s">
        <v>1332</v>
      </c>
      <c r="U5540" t="s">
        <v>1340</v>
      </c>
      <c r="V5540" t="s">
        <v>1341</v>
      </c>
      <c r="W5540" t="s">
        <v>1339</v>
      </c>
      <c r="X5540">
        <v>46104</v>
      </c>
      <c r="Y5540" t="s">
        <v>4044</v>
      </c>
      <c r="Z5540">
        <v>617</v>
      </c>
      <c r="AA5540">
        <v>98</v>
      </c>
      <c r="AB5540">
        <v>16</v>
      </c>
      <c r="AC5540" t="s">
        <v>1343</v>
      </c>
      <c r="AF5540" t="s">
        <v>1343</v>
      </c>
      <c r="AI5540" t="s">
        <v>1339</v>
      </c>
      <c r="AJ5540">
        <v>52</v>
      </c>
      <c r="AL5540" t="s">
        <v>1332</v>
      </c>
      <c r="AM5540" t="s">
        <v>1332</v>
      </c>
      <c r="AN5540">
        <v>0.158833063209076</v>
      </c>
      <c r="AO5540">
        <v>0</v>
      </c>
    </row>
    <row r="5541" spans="1:41" hidden="1" x14ac:dyDescent="0.3">
      <c r="A5541" t="s">
        <v>1332</v>
      </c>
      <c r="B5541" t="s">
        <v>1332</v>
      </c>
      <c r="C5541" t="s">
        <v>1359</v>
      </c>
      <c r="D5541" t="s">
        <v>1333</v>
      </c>
      <c r="E5541" t="s">
        <v>1334</v>
      </c>
      <c r="I5541" t="s">
        <v>1335</v>
      </c>
      <c r="J5541">
        <v>150</v>
      </c>
      <c r="K5541" t="s">
        <v>1428</v>
      </c>
      <c r="L5541">
        <v>46013</v>
      </c>
      <c r="N5541">
        <v>46063</v>
      </c>
      <c r="P5541" t="s">
        <v>1337</v>
      </c>
      <c r="Q5541" t="s">
        <v>1429</v>
      </c>
      <c r="R5541" t="s">
        <v>1339</v>
      </c>
      <c r="S5541" t="s">
        <v>1332</v>
      </c>
      <c r="U5541" t="s">
        <v>1340</v>
      </c>
      <c r="V5541" t="s">
        <v>1341</v>
      </c>
      <c r="W5541" t="s">
        <v>1339</v>
      </c>
      <c r="X5541">
        <v>46061</v>
      </c>
      <c r="Y5541" t="s">
        <v>1430</v>
      </c>
      <c r="Z5541">
        <v>105</v>
      </c>
      <c r="AA5541">
        <v>28</v>
      </c>
      <c r="AB5541">
        <v>2</v>
      </c>
      <c r="AC5541" t="s">
        <v>1343</v>
      </c>
      <c r="AF5541" t="s">
        <v>1343</v>
      </c>
      <c r="AI5541" t="s">
        <v>1339</v>
      </c>
      <c r="AJ5541">
        <v>228</v>
      </c>
      <c r="AL5541">
        <v>105</v>
      </c>
      <c r="AM5541">
        <v>105</v>
      </c>
      <c r="AN5541">
        <v>0.266666666666667</v>
      </c>
      <c r="AO5541">
        <v>2.1714285714285699</v>
      </c>
    </row>
    <row r="5542" spans="1:41" hidden="1" x14ac:dyDescent="0.3">
      <c r="A5542" t="s">
        <v>1332</v>
      </c>
      <c r="B5542" t="s">
        <v>1332</v>
      </c>
      <c r="C5542" t="s">
        <v>1371</v>
      </c>
      <c r="D5542" t="s">
        <v>2962</v>
      </c>
      <c r="E5542">
        <v>2025945</v>
      </c>
      <c r="F5542" t="s">
        <v>6488</v>
      </c>
      <c r="G5542" t="s">
        <v>6489</v>
      </c>
      <c r="I5542" t="s">
        <v>1335</v>
      </c>
      <c r="J5542">
        <v>60</v>
      </c>
      <c r="K5542" t="s">
        <v>6490</v>
      </c>
      <c r="L5542">
        <v>46100</v>
      </c>
      <c r="N5542">
        <v>46152</v>
      </c>
      <c r="P5542" t="s">
        <v>1361</v>
      </c>
      <c r="Q5542" t="s">
        <v>6491</v>
      </c>
      <c r="R5542" t="s">
        <v>1781</v>
      </c>
      <c r="S5542" t="s">
        <v>1332</v>
      </c>
      <c r="U5542" t="s">
        <v>1340</v>
      </c>
      <c r="V5542" t="s">
        <v>1341</v>
      </c>
      <c r="W5542" t="s">
        <v>1355</v>
      </c>
      <c r="AC5542" t="s">
        <v>1343</v>
      </c>
      <c r="AF5542" t="s">
        <v>1343</v>
      </c>
      <c r="AI5542">
        <v>22</v>
      </c>
      <c r="AJ5542">
        <v>120</v>
      </c>
      <c r="AL5542">
        <v>0</v>
      </c>
      <c r="AM5542" t="s">
        <v>1332</v>
      </c>
      <c r="AN5542">
        <v>0</v>
      </c>
      <c r="AO5542">
        <v>0</v>
      </c>
    </row>
    <row r="5543" spans="1:41" hidden="1" x14ac:dyDescent="0.3">
      <c r="A5543" t="s">
        <v>1332</v>
      </c>
      <c r="B5543" t="s">
        <v>1332</v>
      </c>
      <c r="C5543" t="s">
        <v>205</v>
      </c>
      <c r="D5543" t="s">
        <v>2519</v>
      </c>
      <c r="E5543">
        <v>2025317</v>
      </c>
      <c r="F5543" t="s">
        <v>6505</v>
      </c>
      <c r="G5543" t="s">
        <v>6506</v>
      </c>
      <c r="I5543" t="s">
        <v>1335</v>
      </c>
      <c r="J5543">
        <v>80</v>
      </c>
      <c r="K5543" t="s">
        <v>6490</v>
      </c>
      <c r="L5543">
        <v>46100</v>
      </c>
      <c r="N5543">
        <v>46152</v>
      </c>
      <c r="P5543" t="s">
        <v>1361</v>
      </c>
      <c r="Q5543" t="s">
        <v>6491</v>
      </c>
      <c r="R5543" t="s">
        <v>1781</v>
      </c>
      <c r="S5543" t="s">
        <v>1332</v>
      </c>
      <c r="U5543" t="s">
        <v>1340</v>
      </c>
      <c r="V5543" t="s">
        <v>1341</v>
      </c>
      <c r="W5543" t="s">
        <v>1355</v>
      </c>
      <c r="AC5543" t="s">
        <v>1343</v>
      </c>
      <c r="AF5543" t="s">
        <v>1343</v>
      </c>
      <c r="AI5543">
        <v>22</v>
      </c>
      <c r="AJ5543">
        <v>130</v>
      </c>
      <c r="AL5543">
        <v>0</v>
      </c>
      <c r="AM5543" t="s">
        <v>1332</v>
      </c>
      <c r="AN5543">
        <v>0</v>
      </c>
      <c r="AO5543">
        <v>0</v>
      </c>
    </row>
    <row r="5544" spans="1:41" hidden="1" x14ac:dyDescent="0.3">
      <c r="A5544" t="s">
        <v>1332</v>
      </c>
      <c r="B5544" t="s">
        <v>1332</v>
      </c>
      <c r="C5544" t="s">
        <v>205</v>
      </c>
      <c r="D5544" t="s">
        <v>1755</v>
      </c>
      <c r="E5544">
        <v>2025329</v>
      </c>
      <c r="F5544" t="s">
        <v>6505</v>
      </c>
      <c r="I5544" t="s">
        <v>1335</v>
      </c>
      <c r="J5544">
        <v>0</v>
      </c>
      <c r="K5544" t="s">
        <v>6490</v>
      </c>
      <c r="L5544">
        <v>46100</v>
      </c>
      <c r="N5544">
        <v>46152</v>
      </c>
      <c r="P5544" t="s">
        <v>1361</v>
      </c>
      <c r="Q5544" t="s">
        <v>6491</v>
      </c>
      <c r="R5544" t="s">
        <v>1781</v>
      </c>
      <c r="S5544" t="s">
        <v>1332</v>
      </c>
      <c r="U5544" t="s">
        <v>1340</v>
      </c>
      <c r="V5544" t="s">
        <v>1341</v>
      </c>
      <c r="W5544" t="s">
        <v>1355</v>
      </c>
      <c r="AC5544" t="s">
        <v>1343</v>
      </c>
      <c r="AF5544" t="s">
        <v>1343</v>
      </c>
      <c r="AI5544">
        <v>22</v>
      </c>
      <c r="AJ5544">
        <v>52</v>
      </c>
      <c r="AL5544">
        <v>0</v>
      </c>
      <c r="AM5544" t="s">
        <v>1332</v>
      </c>
      <c r="AN5544">
        <v>0</v>
      </c>
      <c r="AO5544">
        <v>0</v>
      </c>
    </row>
    <row r="5545" spans="1:41" hidden="1" x14ac:dyDescent="0.3">
      <c r="A5545" t="s">
        <v>1332</v>
      </c>
      <c r="B5545" t="s">
        <v>1332</v>
      </c>
      <c r="C5545" t="s">
        <v>39</v>
      </c>
      <c r="D5545" t="s">
        <v>4033</v>
      </c>
      <c r="E5545">
        <v>2026003</v>
      </c>
      <c r="F5545" t="s">
        <v>8186</v>
      </c>
      <c r="G5545" t="s">
        <v>8187</v>
      </c>
      <c r="I5545" t="s">
        <v>1335</v>
      </c>
      <c r="J5545">
        <v>1100</v>
      </c>
      <c r="K5545" t="s">
        <v>8188</v>
      </c>
      <c r="L5545">
        <v>46120</v>
      </c>
      <c r="N5545">
        <v>46157</v>
      </c>
      <c r="P5545" t="s">
        <v>1337</v>
      </c>
      <c r="Q5545" t="s">
        <v>8189</v>
      </c>
      <c r="R5545" t="s">
        <v>1781</v>
      </c>
      <c r="S5545" t="s">
        <v>1332</v>
      </c>
      <c r="U5545" t="s">
        <v>1340</v>
      </c>
      <c r="V5545" t="s">
        <v>1402</v>
      </c>
      <c r="W5545" t="s">
        <v>1355</v>
      </c>
      <c r="AC5545" t="s">
        <v>1343</v>
      </c>
      <c r="AF5545" t="s">
        <v>1408</v>
      </c>
      <c r="AI5545">
        <v>27</v>
      </c>
      <c r="AJ5545">
        <v>1145</v>
      </c>
      <c r="AL5545">
        <v>0</v>
      </c>
      <c r="AM5545" t="s">
        <v>1332</v>
      </c>
      <c r="AN5545">
        <v>0</v>
      </c>
      <c r="AO5545">
        <v>0</v>
      </c>
    </row>
    <row r="5546" spans="1:41" hidden="1" x14ac:dyDescent="0.3">
      <c r="A5546" t="s">
        <v>1332</v>
      </c>
      <c r="B5546" t="s">
        <v>1332</v>
      </c>
      <c r="C5546" t="s">
        <v>39</v>
      </c>
      <c r="D5546" t="s">
        <v>2519</v>
      </c>
      <c r="E5546">
        <v>2025317</v>
      </c>
      <c r="F5546" t="s">
        <v>8186</v>
      </c>
      <c r="G5546" t="s">
        <v>8187</v>
      </c>
      <c r="I5546" t="s">
        <v>1335</v>
      </c>
      <c r="J5546">
        <v>1100</v>
      </c>
      <c r="K5546" t="s">
        <v>8188</v>
      </c>
      <c r="L5546">
        <v>46120</v>
      </c>
      <c r="N5546">
        <v>46157</v>
      </c>
      <c r="P5546" t="s">
        <v>1337</v>
      </c>
      <c r="Q5546" t="s">
        <v>8189</v>
      </c>
      <c r="R5546" t="s">
        <v>1781</v>
      </c>
      <c r="S5546" t="s">
        <v>1332</v>
      </c>
      <c r="U5546" t="s">
        <v>1340</v>
      </c>
      <c r="V5546" t="s">
        <v>1402</v>
      </c>
      <c r="W5546" t="s">
        <v>1355</v>
      </c>
      <c r="AC5546" t="s">
        <v>1343</v>
      </c>
      <c r="AF5546" t="s">
        <v>1408</v>
      </c>
      <c r="AI5546">
        <v>27</v>
      </c>
      <c r="AJ5546">
        <v>1150</v>
      </c>
      <c r="AL5546">
        <v>0</v>
      </c>
      <c r="AM5546" t="s">
        <v>1332</v>
      </c>
      <c r="AN5546">
        <v>0</v>
      </c>
      <c r="AO5546">
        <v>0</v>
      </c>
    </row>
    <row r="5547" spans="1:41" hidden="1" x14ac:dyDescent="0.3">
      <c r="A5547" t="s">
        <v>1332</v>
      </c>
      <c r="B5547" t="s">
        <v>1332</v>
      </c>
      <c r="C5547" t="s">
        <v>39</v>
      </c>
      <c r="D5547" t="s">
        <v>1755</v>
      </c>
      <c r="E5547">
        <v>2025329</v>
      </c>
      <c r="F5547" t="s">
        <v>8190</v>
      </c>
      <c r="G5547" t="s">
        <v>8187</v>
      </c>
      <c r="I5547" t="s">
        <v>1335</v>
      </c>
      <c r="J5547">
        <v>0</v>
      </c>
      <c r="K5547" t="s">
        <v>8188</v>
      </c>
      <c r="L5547">
        <v>46120</v>
      </c>
      <c r="N5547">
        <v>46157</v>
      </c>
      <c r="P5547" t="s">
        <v>1337</v>
      </c>
      <c r="Q5547" t="s">
        <v>8189</v>
      </c>
      <c r="R5547" t="s">
        <v>1781</v>
      </c>
      <c r="S5547" t="s">
        <v>1332</v>
      </c>
      <c r="U5547" t="s">
        <v>1340</v>
      </c>
      <c r="V5547" t="s">
        <v>1402</v>
      </c>
      <c r="W5547" t="s">
        <v>1355</v>
      </c>
      <c r="AC5547" t="s">
        <v>1343</v>
      </c>
      <c r="AF5547" t="s">
        <v>1343</v>
      </c>
      <c r="AI5547">
        <v>27</v>
      </c>
      <c r="AJ5547">
        <v>52</v>
      </c>
      <c r="AL5547">
        <v>0</v>
      </c>
      <c r="AM5547" t="s">
        <v>1332</v>
      </c>
      <c r="AN5547">
        <v>0</v>
      </c>
      <c r="AO5547">
        <v>0</v>
      </c>
    </row>
    <row r="5548" spans="1:41" hidden="1" x14ac:dyDescent="0.3">
      <c r="C5548" t="s">
        <v>304</v>
      </c>
      <c r="D5548" t="s">
        <v>8194</v>
      </c>
      <c r="E5548" t="s">
        <v>1332</v>
      </c>
      <c r="F5548" t="s">
        <v>8913</v>
      </c>
      <c r="G5548" t="s">
        <v>8634</v>
      </c>
      <c r="I5548" t="s">
        <v>1335</v>
      </c>
      <c r="J5548">
        <v>850</v>
      </c>
      <c r="K5548" t="s">
        <v>8914</v>
      </c>
      <c r="L5548">
        <v>46128</v>
      </c>
      <c r="N5548">
        <v>46172</v>
      </c>
      <c r="P5548" t="s">
        <v>1420</v>
      </c>
      <c r="Q5548" t="s">
        <v>8915</v>
      </c>
      <c r="R5548" t="s">
        <v>1781</v>
      </c>
      <c r="U5548" t="s">
        <v>1340</v>
      </c>
      <c r="V5548" t="s">
        <v>1402</v>
      </c>
      <c r="W5548" t="s">
        <v>1355</v>
      </c>
      <c r="AC5548" t="s">
        <v>1343</v>
      </c>
      <c r="AF5548" t="s">
        <v>1343</v>
      </c>
      <c r="AI5548">
        <v>42</v>
      </c>
      <c r="AJ5548" t="s">
        <v>1332</v>
      </c>
      <c r="AL5548">
        <v>0</v>
      </c>
      <c r="AM5548" t="s">
        <v>1332</v>
      </c>
      <c r="AN5548">
        <v>0</v>
      </c>
      <c r="AO5548">
        <v>0</v>
      </c>
    </row>
    <row r="5549" spans="1:41" hidden="1" x14ac:dyDescent="0.3">
      <c r="C5549" t="s">
        <v>304</v>
      </c>
      <c r="D5549" t="s">
        <v>8198</v>
      </c>
      <c r="E5549" t="s">
        <v>1332</v>
      </c>
      <c r="F5549" t="s">
        <v>8913</v>
      </c>
      <c r="G5549" t="s">
        <v>8634</v>
      </c>
      <c r="I5549" t="s">
        <v>1335</v>
      </c>
      <c r="J5549">
        <v>0</v>
      </c>
      <c r="K5549" t="s">
        <v>8914</v>
      </c>
      <c r="L5549">
        <v>46128</v>
      </c>
      <c r="N5549">
        <v>46172</v>
      </c>
      <c r="P5549" t="s">
        <v>1420</v>
      </c>
      <c r="Q5549" t="s">
        <v>8915</v>
      </c>
      <c r="R5549" t="s">
        <v>1781</v>
      </c>
      <c r="U5549" t="s">
        <v>1340</v>
      </c>
      <c r="V5549" t="s">
        <v>1402</v>
      </c>
      <c r="W5549" t="s">
        <v>1355</v>
      </c>
      <c r="AC5549" t="s">
        <v>1343</v>
      </c>
      <c r="AF5549" t="s">
        <v>1343</v>
      </c>
      <c r="AI5549">
        <v>42</v>
      </c>
      <c r="AJ5549" t="s">
        <v>1332</v>
      </c>
      <c r="AL5549">
        <v>0</v>
      </c>
      <c r="AM5549" t="s">
        <v>1332</v>
      </c>
      <c r="AN5549">
        <v>0</v>
      </c>
      <c r="AO5549">
        <v>0</v>
      </c>
    </row>
    <row r="5550" spans="1:41" hidden="1" x14ac:dyDescent="0.3">
      <c r="A5550" t="s">
        <v>1332</v>
      </c>
      <c r="B5550" t="s">
        <v>1332</v>
      </c>
      <c r="C5550" t="s">
        <v>47</v>
      </c>
      <c r="D5550" t="s">
        <v>1542</v>
      </c>
      <c r="E5550">
        <v>2025891</v>
      </c>
      <c r="I5550" t="s">
        <v>1335</v>
      </c>
      <c r="J5550">
        <v>55</v>
      </c>
      <c r="K5550" t="s">
        <v>1618</v>
      </c>
      <c r="L5550">
        <v>46000</v>
      </c>
      <c r="N5550">
        <v>46052</v>
      </c>
      <c r="P5550" t="s">
        <v>1361</v>
      </c>
      <c r="R5550" t="s">
        <v>1358</v>
      </c>
      <c r="S5550" t="s">
        <v>1374</v>
      </c>
      <c r="T5550" t="s">
        <v>1619</v>
      </c>
      <c r="U5550" t="s">
        <v>1354</v>
      </c>
      <c r="V5550" t="s">
        <v>1341</v>
      </c>
      <c r="W5550" t="s">
        <v>1358</v>
      </c>
      <c r="AC5550" t="s">
        <v>1343</v>
      </c>
      <c r="AF5550" t="s">
        <v>1343</v>
      </c>
      <c r="AI5550" t="s">
        <v>1358</v>
      </c>
      <c r="AJ5550">
        <v>155</v>
      </c>
      <c r="AL5550">
        <v>0</v>
      </c>
      <c r="AM5550" t="s">
        <v>1332</v>
      </c>
      <c r="AN5550">
        <v>0</v>
      </c>
      <c r="AO5550">
        <v>0</v>
      </c>
    </row>
    <row r="5551" spans="1:41" hidden="1" x14ac:dyDescent="0.3">
      <c r="A5551" t="s">
        <v>1332</v>
      </c>
      <c r="B5551" t="s">
        <v>1332</v>
      </c>
      <c r="C5551" t="s">
        <v>39</v>
      </c>
      <c r="D5551" t="s">
        <v>1438</v>
      </c>
      <c r="E5551">
        <v>2025933</v>
      </c>
      <c r="I5551" t="s">
        <v>1335</v>
      </c>
      <c r="J5551">
        <v>630</v>
      </c>
      <c r="K5551" t="s">
        <v>4267</v>
      </c>
      <c r="L5551">
        <v>46063</v>
      </c>
      <c r="N5551">
        <v>46113</v>
      </c>
      <c r="P5551" t="s">
        <v>1337</v>
      </c>
      <c r="Q5551" t="s">
        <v>4268</v>
      </c>
      <c r="R5551" t="s">
        <v>1339</v>
      </c>
      <c r="S5551" t="s">
        <v>1332</v>
      </c>
      <c r="U5551" t="s">
        <v>1340</v>
      </c>
      <c r="V5551" t="s">
        <v>1402</v>
      </c>
      <c r="W5551" t="s">
        <v>1339</v>
      </c>
      <c r="X5551">
        <v>46122</v>
      </c>
      <c r="Y5551" t="s">
        <v>4269</v>
      </c>
      <c r="AC5551" t="s">
        <v>1343</v>
      </c>
      <c r="AF5551" t="s">
        <v>1343</v>
      </c>
      <c r="AI5551" t="s">
        <v>1339</v>
      </c>
      <c r="AJ5551">
        <v>680</v>
      </c>
      <c r="AL5551">
        <v>0</v>
      </c>
      <c r="AM5551">
        <v>0</v>
      </c>
      <c r="AN5551">
        <v>0</v>
      </c>
      <c r="AO5551">
        <v>0</v>
      </c>
    </row>
    <row r="5552" spans="1:41" hidden="1" x14ac:dyDescent="0.3">
      <c r="A5552" t="s">
        <v>1332</v>
      </c>
      <c r="B5552" t="s">
        <v>1332</v>
      </c>
      <c r="C5552" t="s">
        <v>39</v>
      </c>
      <c r="D5552" t="s">
        <v>1755</v>
      </c>
      <c r="E5552">
        <v>2025329</v>
      </c>
      <c r="I5552" t="s">
        <v>1335</v>
      </c>
      <c r="J5552">
        <v>0</v>
      </c>
      <c r="K5552" t="s">
        <v>4267</v>
      </c>
      <c r="L5552">
        <v>46063</v>
      </c>
      <c r="N5552">
        <v>46113</v>
      </c>
      <c r="P5552" t="s">
        <v>1337</v>
      </c>
      <c r="Q5552" t="s">
        <v>4268</v>
      </c>
      <c r="R5552" t="s">
        <v>1339</v>
      </c>
      <c r="S5552" t="s">
        <v>1332</v>
      </c>
      <c r="U5552" t="s">
        <v>1340</v>
      </c>
      <c r="V5552" t="s">
        <v>1402</v>
      </c>
      <c r="W5552" t="s">
        <v>1339</v>
      </c>
      <c r="X5552">
        <v>46122</v>
      </c>
      <c r="Y5552" t="s">
        <v>4269</v>
      </c>
      <c r="AC5552" t="s">
        <v>1343</v>
      </c>
      <c r="AF5552" t="s">
        <v>1343</v>
      </c>
      <c r="AI5552" t="s">
        <v>1339</v>
      </c>
      <c r="AJ5552">
        <v>52</v>
      </c>
      <c r="AL5552" t="s">
        <v>1332</v>
      </c>
      <c r="AM5552" t="s">
        <v>1332</v>
      </c>
      <c r="AN5552">
        <v>0</v>
      </c>
      <c r="AO5552">
        <v>0</v>
      </c>
    </row>
    <row r="5553" spans="1:41" hidden="1" x14ac:dyDescent="0.3">
      <c r="A5553" t="s">
        <v>1332</v>
      </c>
      <c r="B5553" t="s">
        <v>1332</v>
      </c>
      <c r="C5553" t="s">
        <v>1371</v>
      </c>
      <c r="D5553" t="s">
        <v>4347</v>
      </c>
      <c r="E5553">
        <v>2025310</v>
      </c>
      <c r="F5553" t="s">
        <v>8462</v>
      </c>
      <c r="G5553" t="s">
        <v>8464</v>
      </c>
      <c r="I5553" t="s">
        <v>1335</v>
      </c>
      <c r="J5553">
        <v>300</v>
      </c>
      <c r="K5553" t="s">
        <v>8465</v>
      </c>
      <c r="L5553">
        <v>46123</v>
      </c>
      <c r="N5553">
        <v>46157</v>
      </c>
      <c r="P5553" t="s">
        <v>1420</v>
      </c>
      <c r="Q5553" t="s">
        <v>2824</v>
      </c>
      <c r="R5553" t="s">
        <v>1781</v>
      </c>
      <c r="S5553" t="s">
        <v>1332</v>
      </c>
      <c r="U5553" t="s">
        <v>1340</v>
      </c>
      <c r="V5553" t="s">
        <v>1341</v>
      </c>
      <c r="W5553" t="s">
        <v>1355</v>
      </c>
      <c r="AC5553" t="s">
        <v>1343</v>
      </c>
      <c r="AF5553" t="s">
        <v>1343</v>
      </c>
      <c r="AI5553">
        <v>27</v>
      </c>
      <c r="AJ5553">
        <v>365</v>
      </c>
      <c r="AL5553">
        <v>0</v>
      </c>
      <c r="AM5553" t="s">
        <v>1332</v>
      </c>
      <c r="AN5553">
        <v>0</v>
      </c>
      <c r="AO5553">
        <v>0</v>
      </c>
    </row>
    <row r="5554" spans="1:41" hidden="1" x14ac:dyDescent="0.3">
      <c r="A5554" t="s">
        <v>1332</v>
      </c>
      <c r="B5554" t="s">
        <v>1332</v>
      </c>
      <c r="C5554" t="s">
        <v>304</v>
      </c>
      <c r="D5554" t="s">
        <v>3474</v>
      </c>
      <c r="E5554">
        <v>2026028</v>
      </c>
      <c r="F5554" t="s">
        <v>7198</v>
      </c>
      <c r="G5554" t="s">
        <v>7199</v>
      </c>
      <c r="I5554" t="s">
        <v>1335</v>
      </c>
      <c r="J5554">
        <v>110</v>
      </c>
      <c r="K5554" t="s">
        <v>7200</v>
      </c>
      <c r="L5554">
        <v>46108</v>
      </c>
      <c r="N5554">
        <v>46152</v>
      </c>
      <c r="P5554" t="s">
        <v>1337</v>
      </c>
      <c r="Q5554" t="s">
        <v>7201</v>
      </c>
      <c r="R5554" t="s">
        <v>1781</v>
      </c>
      <c r="S5554" t="s">
        <v>1353</v>
      </c>
      <c r="U5554" t="s">
        <v>1340</v>
      </c>
      <c r="V5554" t="s">
        <v>1402</v>
      </c>
      <c r="W5554" t="s">
        <v>1454</v>
      </c>
      <c r="AC5554" t="s">
        <v>1343</v>
      </c>
      <c r="AF5554" t="s">
        <v>1343</v>
      </c>
      <c r="AI5554">
        <v>22</v>
      </c>
      <c r="AJ5554">
        <v>150</v>
      </c>
      <c r="AL5554">
        <v>0</v>
      </c>
      <c r="AM5554" t="s">
        <v>1332</v>
      </c>
      <c r="AN5554">
        <v>0</v>
      </c>
      <c r="AO5554">
        <v>0</v>
      </c>
    </row>
    <row r="5555" spans="1:41" hidden="1" x14ac:dyDescent="0.3">
      <c r="A5555" t="s">
        <v>1332</v>
      </c>
      <c r="B5555" t="s">
        <v>1332</v>
      </c>
      <c r="C5555" t="s">
        <v>304</v>
      </c>
      <c r="D5555" t="s">
        <v>1755</v>
      </c>
      <c r="E5555">
        <v>2025329</v>
      </c>
      <c r="F5555" t="s">
        <v>7198</v>
      </c>
      <c r="G5555" t="s">
        <v>7199</v>
      </c>
      <c r="I5555" t="s">
        <v>1335</v>
      </c>
      <c r="J5555">
        <v>0</v>
      </c>
      <c r="K5555" t="s">
        <v>7200</v>
      </c>
      <c r="L5555">
        <v>46108</v>
      </c>
      <c r="N5555">
        <v>46152</v>
      </c>
      <c r="P5555" t="s">
        <v>1337</v>
      </c>
      <c r="Q5555" t="s">
        <v>7201</v>
      </c>
      <c r="R5555" t="s">
        <v>1781</v>
      </c>
      <c r="S5555" t="s">
        <v>1332</v>
      </c>
      <c r="U5555" t="s">
        <v>1340</v>
      </c>
      <c r="V5555" t="s">
        <v>1402</v>
      </c>
      <c r="W5555" t="s">
        <v>1355</v>
      </c>
      <c r="AC5555" t="s">
        <v>1343</v>
      </c>
      <c r="AF5555" t="s">
        <v>1343</v>
      </c>
      <c r="AI5555">
        <v>22</v>
      </c>
      <c r="AJ5555">
        <v>52</v>
      </c>
      <c r="AL5555">
        <v>0</v>
      </c>
      <c r="AM5555" t="s">
        <v>1332</v>
      </c>
      <c r="AN5555">
        <v>0</v>
      </c>
      <c r="AO5555">
        <v>0</v>
      </c>
    </row>
    <row r="5556" spans="1:41" hidden="1" x14ac:dyDescent="0.3">
      <c r="C5556" t="s">
        <v>304</v>
      </c>
      <c r="D5556" t="s">
        <v>2519</v>
      </c>
      <c r="F5556" t="s">
        <v>7198</v>
      </c>
      <c r="G5556" t="s">
        <v>8619</v>
      </c>
      <c r="I5556" t="s">
        <v>1335</v>
      </c>
      <c r="J5556">
        <v>110</v>
      </c>
      <c r="K5556" t="s">
        <v>7200</v>
      </c>
      <c r="L5556">
        <v>46108</v>
      </c>
      <c r="N5556">
        <v>46157</v>
      </c>
      <c r="P5556" t="s">
        <v>1337</v>
      </c>
      <c r="Q5556" t="s">
        <v>7201</v>
      </c>
      <c r="R5556" t="s">
        <v>1781</v>
      </c>
      <c r="U5556" t="s">
        <v>1340</v>
      </c>
      <c r="V5556" t="s">
        <v>1402</v>
      </c>
      <c r="W5556" t="s">
        <v>1355</v>
      </c>
    </row>
    <row r="5557" spans="1:41" hidden="1" x14ac:dyDescent="0.3">
      <c r="A5557" t="s">
        <v>1332</v>
      </c>
      <c r="B5557" t="s">
        <v>1332</v>
      </c>
      <c r="C5557" t="s">
        <v>1371</v>
      </c>
      <c r="D5557" t="s">
        <v>4631</v>
      </c>
      <c r="E5557">
        <v>2026010</v>
      </c>
      <c r="F5557" t="s">
        <v>8462</v>
      </c>
      <c r="G5557" t="s">
        <v>4636</v>
      </c>
      <c r="I5557" t="s">
        <v>1335</v>
      </c>
      <c r="J5557">
        <v>0</v>
      </c>
      <c r="K5557" t="s">
        <v>8463</v>
      </c>
      <c r="L5557">
        <v>46123</v>
      </c>
      <c r="N5557">
        <v>46157</v>
      </c>
      <c r="P5557" t="s">
        <v>1420</v>
      </c>
      <c r="Q5557" t="s">
        <v>2824</v>
      </c>
      <c r="R5557" t="s">
        <v>1781</v>
      </c>
      <c r="S5557" t="s">
        <v>1332</v>
      </c>
      <c r="U5557" t="s">
        <v>1340</v>
      </c>
      <c r="V5557" t="s">
        <v>1341</v>
      </c>
      <c r="W5557" t="s">
        <v>1355</v>
      </c>
      <c r="AC5557" t="s">
        <v>1343</v>
      </c>
      <c r="AF5557" t="s">
        <v>1343</v>
      </c>
      <c r="AI5557">
        <v>27</v>
      </c>
      <c r="AJ5557">
        <v>30</v>
      </c>
      <c r="AL5557">
        <v>0</v>
      </c>
      <c r="AM5557" t="s">
        <v>1332</v>
      </c>
      <c r="AN5557">
        <v>0</v>
      </c>
      <c r="AO5557">
        <v>0</v>
      </c>
    </row>
    <row r="5558" spans="1:41" hidden="1" x14ac:dyDescent="0.3">
      <c r="A5558" t="s">
        <v>1332</v>
      </c>
      <c r="B5558" t="s">
        <v>1379</v>
      </c>
      <c r="C5558" t="s">
        <v>1371</v>
      </c>
      <c r="D5558" t="s">
        <v>1890</v>
      </c>
      <c r="E5558" t="s">
        <v>1332</v>
      </c>
      <c r="I5558" t="s">
        <v>1335</v>
      </c>
      <c r="J5558">
        <v>240</v>
      </c>
      <c r="K5558" t="s">
        <v>2823</v>
      </c>
      <c r="L5558">
        <v>46020</v>
      </c>
      <c r="N5558">
        <v>46068</v>
      </c>
      <c r="P5558" t="s">
        <v>1420</v>
      </c>
      <c r="Q5558" t="s">
        <v>2824</v>
      </c>
      <c r="R5558" t="s">
        <v>1339</v>
      </c>
      <c r="S5558" t="s">
        <v>1332</v>
      </c>
      <c r="U5558" t="s">
        <v>1340</v>
      </c>
      <c r="V5558" t="s">
        <v>1341</v>
      </c>
      <c r="W5558" t="s">
        <v>1339</v>
      </c>
      <c r="AC5558" t="s">
        <v>1343</v>
      </c>
      <c r="AF5558" t="s">
        <v>1343</v>
      </c>
      <c r="AI5558" t="s">
        <v>1339</v>
      </c>
      <c r="AJ5558" t="s">
        <v>1332</v>
      </c>
      <c r="AL5558">
        <v>0</v>
      </c>
      <c r="AM5558" t="s">
        <v>1332</v>
      </c>
      <c r="AN5558">
        <v>0</v>
      </c>
      <c r="AO5558">
        <v>0</v>
      </c>
    </row>
    <row r="5559" spans="1:41" hidden="1" x14ac:dyDescent="0.3">
      <c r="A5559" t="s">
        <v>1332</v>
      </c>
      <c r="B5559" t="s">
        <v>1332</v>
      </c>
      <c r="C5559" t="s">
        <v>1386</v>
      </c>
      <c r="D5559" t="s">
        <v>1438</v>
      </c>
      <c r="E5559">
        <v>2025933</v>
      </c>
      <c r="I5559" t="s">
        <v>1335</v>
      </c>
      <c r="J5559">
        <v>200</v>
      </c>
      <c r="K5559" t="s">
        <v>2823</v>
      </c>
      <c r="L5559">
        <v>46050</v>
      </c>
      <c r="N5559">
        <v>46096</v>
      </c>
      <c r="P5559" t="s">
        <v>1337</v>
      </c>
      <c r="Q5559" t="s">
        <v>2824</v>
      </c>
      <c r="R5559" t="s">
        <v>1339</v>
      </c>
      <c r="S5559" t="s">
        <v>1332</v>
      </c>
      <c r="U5559" t="s">
        <v>1340</v>
      </c>
      <c r="V5559" t="s">
        <v>1341</v>
      </c>
      <c r="W5559" t="s">
        <v>1339</v>
      </c>
      <c r="X5559">
        <v>46095</v>
      </c>
      <c r="Y5559" t="s">
        <v>3451</v>
      </c>
      <c r="AC5559" t="s">
        <v>1343</v>
      </c>
      <c r="AF5559" t="s">
        <v>1343</v>
      </c>
      <c r="AI5559" t="s">
        <v>1339</v>
      </c>
      <c r="AJ5559">
        <v>250</v>
      </c>
      <c r="AL5559">
        <v>0</v>
      </c>
      <c r="AM5559">
        <v>0</v>
      </c>
      <c r="AN5559">
        <v>0</v>
      </c>
      <c r="AO5559">
        <v>0</v>
      </c>
    </row>
    <row r="5560" spans="1:41" hidden="1" x14ac:dyDescent="0.3">
      <c r="A5560" t="s">
        <v>1332</v>
      </c>
      <c r="B5560" t="s">
        <v>1332</v>
      </c>
      <c r="C5560" t="s">
        <v>1386</v>
      </c>
      <c r="D5560" t="s">
        <v>1755</v>
      </c>
      <c r="E5560">
        <v>2025329</v>
      </c>
      <c r="I5560" t="s">
        <v>1335</v>
      </c>
      <c r="J5560">
        <v>0</v>
      </c>
      <c r="K5560" t="s">
        <v>2823</v>
      </c>
      <c r="L5560">
        <v>46050</v>
      </c>
      <c r="N5560">
        <v>46096</v>
      </c>
      <c r="P5560" t="s">
        <v>1337</v>
      </c>
      <c r="Q5560" t="s">
        <v>2824</v>
      </c>
      <c r="R5560" t="s">
        <v>1339</v>
      </c>
      <c r="S5560" t="s">
        <v>1332</v>
      </c>
      <c r="U5560" t="s">
        <v>1340</v>
      </c>
      <c r="V5560" t="s">
        <v>1341</v>
      </c>
      <c r="W5560" t="s">
        <v>1339</v>
      </c>
      <c r="X5560">
        <v>46095</v>
      </c>
      <c r="Y5560" t="s">
        <v>3451</v>
      </c>
      <c r="AC5560" t="s">
        <v>1343</v>
      </c>
      <c r="AF5560" t="s">
        <v>1343</v>
      </c>
      <c r="AI5560" t="s">
        <v>1339</v>
      </c>
      <c r="AJ5560">
        <v>52</v>
      </c>
      <c r="AL5560" t="s">
        <v>1332</v>
      </c>
      <c r="AM5560" t="s">
        <v>1332</v>
      </c>
      <c r="AN5560">
        <v>0</v>
      </c>
      <c r="AO5560">
        <v>0</v>
      </c>
    </row>
    <row r="5561" spans="1:41" hidden="1" x14ac:dyDescent="0.3">
      <c r="A5561" t="s">
        <v>1332</v>
      </c>
      <c r="B5561" t="s">
        <v>1332</v>
      </c>
      <c r="C5561" t="s">
        <v>1359</v>
      </c>
      <c r="D5561" t="s">
        <v>2962</v>
      </c>
      <c r="E5561">
        <v>2025945</v>
      </c>
      <c r="F5561" t="s">
        <v>6986</v>
      </c>
      <c r="G5561" t="s">
        <v>6987</v>
      </c>
      <c r="I5561" t="s">
        <v>1335</v>
      </c>
      <c r="J5561">
        <v>250</v>
      </c>
      <c r="K5561" t="s">
        <v>2823</v>
      </c>
      <c r="L5561">
        <v>46106</v>
      </c>
      <c r="N5561">
        <v>46152</v>
      </c>
      <c r="P5561" t="s">
        <v>1337</v>
      </c>
      <c r="Q5561" t="s">
        <v>2824</v>
      </c>
      <c r="R5561" t="s">
        <v>1781</v>
      </c>
      <c r="S5561" t="s">
        <v>1332</v>
      </c>
      <c r="U5561" t="s">
        <v>1340</v>
      </c>
      <c r="V5561" t="s">
        <v>1341</v>
      </c>
      <c r="W5561" t="s">
        <v>1355</v>
      </c>
      <c r="AC5561" t="s">
        <v>1343</v>
      </c>
      <c r="AF5561" t="s">
        <v>1343</v>
      </c>
      <c r="AI5561">
        <v>22</v>
      </c>
      <c r="AJ5561">
        <v>310</v>
      </c>
      <c r="AL5561">
        <v>0</v>
      </c>
      <c r="AM5561" t="s">
        <v>1332</v>
      </c>
      <c r="AN5561">
        <v>0</v>
      </c>
      <c r="AO5561">
        <v>0</v>
      </c>
    </row>
    <row r="5562" spans="1:41" hidden="1" x14ac:dyDescent="0.3">
      <c r="A5562" t="s">
        <v>1332</v>
      </c>
      <c r="B5562" t="s">
        <v>1332</v>
      </c>
      <c r="C5562" t="s">
        <v>1371</v>
      </c>
      <c r="D5562" t="s">
        <v>4635</v>
      </c>
      <c r="E5562">
        <v>2026013</v>
      </c>
      <c r="F5562" t="s">
        <v>8462</v>
      </c>
      <c r="G5562" t="s">
        <v>4636</v>
      </c>
      <c r="I5562" t="s">
        <v>1335</v>
      </c>
      <c r="J5562">
        <v>300</v>
      </c>
      <c r="K5562" t="s">
        <v>2823</v>
      </c>
      <c r="L5562">
        <v>46123</v>
      </c>
      <c r="N5562">
        <v>46157</v>
      </c>
      <c r="P5562" t="s">
        <v>1420</v>
      </c>
      <c r="Q5562" t="s">
        <v>2824</v>
      </c>
      <c r="R5562" t="s">
        <v>1781</v>
      </c>
      <c r="S5562" t="s">
        <v>1332</v>
      </c>
      <c r="U5562" t="s">
        <v>1340</v>
      </c>
      <c r="V5562" t="s">
        <v>1341</v>
      </c>
      <c r="W5562" t="s">
        <v>1355</v>
      </c>
      <c r="AC5562" t="s">
        <v>1343</v>
      </c>
      <c r="AF5562" t="s">
        <v>1343</v>
      </c>
      <c r="AI5562">
        <v>27</v>
      </c>
      <c r="AJ5562">
        <v>360</v>
      </c>
      <c r="AL5562">
        <v>0</v>
      </c>
      <c r="AM5562" t="s">
        <v>1332</v>
      </c>
      <c r="AN5562">
        <v>0</v>
      </c>
      <c r="AO5562">
        <v>0</v>
      </c>
    </row>
    <row r="5563" spans="1:41" hidden="1" x14ac:dyDescent="0.3">
      <c r="C5563" t="s">
        <v>304</v>
      </c>
      <c r="D5563" t="s">
        <v>3708</v>
      </c>
      <c r="E5563">
        <v>2025322</v>
      </c>
      <c r="F5563" t="s">
        <v>8920</v>
      </c>
      <c r="G5563" t="s">
        <v>4636</v>
      </c>
      <c r="I5563" t="s">
        <v>1335</v>
      </c>
      <c r="J5563">
        <v>250</v>
      </c>
      <c r="K5563" t="s">
        <v>2823</v>
      </c>
      <c r="L5563">
        <v>46128</v>
      </c>
      <c r="N5563">
        <v>46172</v>
      </c>
      <c r="P5563" t="s">
        <v>1420</v>
      </c>
      <c r="Q5563" t="s">
        <v>2824</v>
      </c>
      <c r="R5563" t="s">
        <v>1781</v>
      </c>
      <c r="U5563" t="s">
        <v>1340</v>
      </c>
      <c r="V5563" t="s">
        <v>1341</v>
      </c>
      <c r="W5563" t="s">
        <v>1355</v>
      </c>
      <c r="AC5563" t="s">
        <v>1343</v>
      </c>
      <c r="AF5563" t="s">
        <v>1343</v>
      </c>
      <c r="AI5563">
        <v>42</v>
      </c>
      <c r="AJ5563">
        <v>340</v>
      </c>
      <c r="AL5563">
        <v>0</v>
      </c>
      <c r="AM5563" t="s">
        <v>1332</v>
      </c>
      <c r="AN5563">
        <v>0</v>
      </c>
      <c r="AO5563">
        <v>0</v>
      </c>
    </row>
    <row r="5564" spans="1:41" hidden="1" x14ac:dyDescent="0.3">
      <c r="C5564" t="s">
        <v>304</v>
      </c>
      <c r="D5564" t="s">
        <v>3882</v>
      </c>
      <c r="E5564">
        <v>2025322</v>
      </c>
      <c r="F5564" t="s">
        <v>8920</v>
      </c>
      <c r="G5564" t="s">
        <v>4636</v>
      </c>
      <c r="I5564" t="s">
        <v>1335</v>
      </c>
      <c r="J5564">
        <v>0</v>
      </c>
      <c r="K5564" t="s">
        <v>2823</v>
      </c>
      <c r="L5564">
        <v>46128</v>
      </c>
      <c r="N5564">
        <v>46172</v>
      </c>
      <c r="P5564" t="s">
        <v>1420</v>
      </c>
      <c r="Q5564" t="s">
        <v>8921</v>
      </c>
      <c r="R5564" t="s">
        <v>1781</v>
      </c>
      <c r="U5564" t="s">
        <v>1340</v>
      </c>
      <c r="V5564" t="s">
        <v>1341</v>
      </c>
      <c r="W5564" t="s">
        <v>1355</v>
      </c>
      <c r="AC5564" t="s">
        <v>1343</v>
      </c>
      <c r="AF5564" t="s">
        <v>1343</v>
      </c>
      <c r="AI5564">
        <v>42</v>
      </c>
      <c r="AJ5564">
        <v>90</v>
      </c>
      <c r="AL5564">
        <v>0</v>
      </c>
      <c r="AM5564" t="s">
        <v>1332</v>
      </c>
      <c r="AN5564">
        <v>0</v>
      </c>
      <c r="AO5564">
        <v>0</v>
      </c>
    </row>
    <row r="5565" spans="1:41" hidden="1" x14ac:dyDescent="0.3">
      <c r="C5565" t="s">
        <v>304</v>
      </c>
      <c r="D5565" t="s">
        <v>8642</v>
      </c>
      <c r="E5565" t="s">
        <v>1332</v>
      </c>
      <c r="F5565" t="s">
        <v>8920</v>
      </c>
      <c r="G5565" t="s">
        <v>8634</v>
      </c>
      <c r="I5565" t="s">
        <v>1335</v>
      </c>
      <c r="J5565">
        <v>250</v>
      </c>
      <c r="K5565" t="s">
        <v>2823</v>
      </c>
      <c r="L5565">
        <v>46128</v>
      </c>
      <c r="N5565">
        <v>46172</v>
      </c>
      <c r="P5565" t="s">
        <v>1420</v>
      </c>
      <c r="Q5565" t="s">
        <v>8922</v>
      </c>
      <c r="R5565" t="s">
        <v>1781</v>
      </c>
      <c r="U5565" t="s">
        <v>1340</v>
      </c>
      <c r="V5565" t="s">
        <v>1341</v>
      </c>
      <c r="W5565" t="s">
        <v>1355</v>
      </c>
      <c r="AC5565" t="s">
        <v>1343</v>
      </c>
      <c r="AF5565" t="s">
        <v>1343</v>
      </c>
      <c r="AI5565">
        <v>42</v>
      </c>
      <c r="AJ5565" t="s">
        <v>1332</v>
      </c>
      <c r="AL5565">
        <v>0</v>
      </c>
      <c r="AM5565" t="s">
        <v>1332</v>
      </c>
      <c r="AN5565">
        <v>0</v>
      </c>
      <c r="AO5565">
        <v>0</v>
      </c>
    </row>
    <row r="5566" spans="1:41" x14ac:dyDescent="0.3">
      <c r="A5566" t="s">
        <v>1332</v>
      </c>
      <c r="B5566" t="s">
        <v>1332</v>
      </c>
      <c r="C5566" t="s">
        <v>1380</v>
      </c>
      <c r="D5566" t="s">
        <v>1920</v>
      </c>
      <c r="E5566">
        <v>2025349</v>
      </c>
      <c r="I5566" t="s">
        <v>1335</v>
      </c>
      <c r="J5566">
        <v>250</v>
      </c>
      <c r="K5566" t="s">
        <v>1949</v>
      </c>
      <c r="L5566" s="42">
        <v>45996</v>
      </c>
      <c r="N5566">
        <v>46052</v>
      </c>
      <c r="P5566" t="s">
        <v>1361</v>
      </c>
      <c r="Q5566" t="s">
        <v>1950</v>
      </c>
      <c r="R5566" t="s">
        <v>1339</v>
      </c>
      <c r="S5566" t="s">
        <v>1332</v>
      </c>
      <c r="U5566" t="s">
        <v>1340</v>
      </c>
      <c r="V5566" t="s">
        <v>1341</v>
      </c>
      <c r="W5566" t="s">
        <v>1339</v>
      </c>
      <c r="X5566">
        <v>46020</v>
      </c>
      <c r="Y5566" t="s">
        <v>1951</v>
      </c>
      <c r="AC5566" t="s">
        <v>1343</v>
      </c>
      <c r="AF5566" t="s">
        <v>1343</v>
      </c>
      <c r="AI5566" t="s">
        <v>1339</v>
      </c>
      <c r="AJ5566" t="s">
        <v>1332</v>
      </c>
      <c r="AL5566">
        <v>0</v>
      </c>
      <c r="AM5566">
        <v>0</v>
      </c>
      <c r="AN5566">
        <v>0</v>
      </c>
      <c r="AO5566">
        <v>0</v>
      </c>
    </row>
    <row r="5567" spans="1:41" hidden="1" x14ac:dyDescent="0.3">
      <c r="A5567" t="s">
        <v>1332</v>
      </c>
      <c r="B5567" t="s">
        <v>1332</v>
      </c>
      <c r="C5567" t="s">
        <v>1371</v>
      </c>
      <c r="D5567" t="s">
        <v>3934</v>
      </c>
      <c r="E5567">
        <v>2026004</v>
      </c>
      <c r="I5567" t="s">
        <v>1335</v>
      </c>
      <c r="J5567">
        <v>400</v>
      </c>
      <c r="K5567" t="s">
        <v>3935</v>
      </c>
      <c r="L5567">
        <v>46057</v>
      </c>
      <c r="N5567">
        <v>46096</v>
      </c>
      <c r="P5567" t="s">
        <v>1337</v>
      </c>
      <c r="Q5567" t="s">
        <v>3933</v>
      </c>
      <c r="R5567" t="s">
        <v>1358</v>
      </c>
      <c r="U5567" t="s">
        <v>1354</v>
      </c>
      <c r="V5567" t="s">
        <v>1341</v>
      </c>
      <c r="W5567" t="s">
        <v>1358</v>
      </c>
      <c r="AC5567" t="s">
        <v>1343</v>
      </c>
      <c r="AF5567" t="s">
        <v>1343</v>
      </c>
      <c r="AI5567" t="s">
        <v>1358</v>
      </c>
      <c r="AJ5567">
        <v>490</v>
      </c>
      <c r="AL5567">
        <v>0</v>
      </c>
      <c r="AM5567" t="s">
        <v>1332</v>
      </c>
      <c r="AN5567">
        <v>0</v>
      </c>
      <c r="AO5567">
        <v>0</v>
      </c>
    </row>
    <row r="5568" spans="1:41" x14ac:dyDescent="0.3">
      <c r="A5568" t="s">
        <v>1332</v>
      </c>
      <c r="B5568" t="s">
        <v>1379</v>
      </c>
      <c r="C5568" t="s">
        <v>1380</v>
      </c>
      <c r="D5568" t="s">
        <v>1820</v>
      </c>
      <c r="E5568">
        <v>2025918</v>
      </c>
      <c r="I5568" t="s">
        <v>1335</v>
      </c>
      <c r="J5568">
        <v>150</v>
      </c>
      <c r="K5568" t="s">
        <v>1834</v>
      </c>
      <c r="L5568" s="42">
        <v>45996</v>
      </c>
      <c r="N5568">
        <v>46052</v>
      </c>
      <c r="P5568" t="s">
        <v>1361</v>
      </c>
      <c r="Q5568" t="s">
        <v>1835</v>
      </c>
      <c r="R5568" t="s">
        <v>1339</v>
      </c>
      <c r="S5568" t="s">
        <v>1353</v>
      </c>
      <c r="U5568" t="s">
        <v>1354</v>
      </c>
      <c r="V5568" t="s">
        <v>1341</v>
      </c>
      <c r="W5568" t="s">
        <v>1339</v>
      </c>
      <c r="X5568">
        <v>46041</v>
      </c>
      <c r="Y5568" t="s">
        <v>1836</v>
      </c>
      <c r="Z5568">
        <v>609</v>
      </c>
      <c r="AA5568">
        <v>162</v>
      </c>
      <c r="AB5568">
        <v>11</v>
      </c>
      <c r="AC5568" t="s">
        <v>1343</v>
      </c>
      <c r="AF5568" t="s">
        <v>1343</v>
      </c>
      <c r="AI5568" t="s">
        <v>1339</v>
      </c>
      <c r="AJ5568">
        <v>260</v>
      </c>
      <c r="AL5568">
        <v>609</v>
      </c>
      <c r="AM5568">
        <v>609</v>
      </c>
      <c r="AN5568">
        <v>0.266009852216749</v>
      </c>
      <c r="AO5568">
        <v>0.42692939244663403</v>
      </c>
    </row>
    <row r="5569" spans="1:41" hidden="1" x14ac:dyDescent="0.3">
      <c r="A5569" t="s">
        <v>1332</v>
      </c>
      <c r="B5569" t="s">
        <v>1379</v>
      </c>
      <c r="C5569" t="s">
        <v>1371</v>
      </c>
      <c r="D5569" t="s">
        <v>3686</v>
      </c>
      <c r="E5569">
        <v>2025945</v>
      </c>
      <c r="I5569" t="s">
        <v>1335</v>
      </c>
      <c r="J5569">
        <v>400</v>
      </c>
      <c r="K5569" t="s">
        <v>3932</v>
      </c>
      <c r="L5569">
        <v>46057</v>
      </c>
      <c r="N5569">
        <v>46112</v>
      </c>
      <c r="P5569" t="s">
        <v>1337</v>
      </c>
      <c r="Q5569" t="s">
        <v>3933</v>
      </c>
      <c r="R5569" t="s">
        <v>1352</v>
      </c>
      <c r="S5569" t="s">
        <v>1353</v>
      </c>
      <c r="U5569" t="s">
        <v>1354</v>
      </c>
      <c r="V5569" t="s">
        <v>1341</v>
      </c>
      <c r="W5569" t="s">
        <v>1355</v>
      </c>
      <c r="AC5569" t="s">
        <v>1343</v>
      </c>
      <c r="AF5569" t="s">
        <v>1343</v>
      </c>
      <c r="AI5569" t="s">
        <v>1352</v>
      </c>
      <c r="AJ5569">
        <v>460</v>
      </c>
      <c r="AL5569">
        <v>0</v>
      </c>
      <c r="AM5569" t="s">
        <v>1332</v>
      </c>
      <c r="AN5569">
        <v>0</v>
      </c>
      <c r="AO5569">
        <v>0</v>
      </c>
    </row>
    <row r="5570" spans="1:41" hidden="1" x14ac:dyDescent="0.3">
      <c r="A5570" t="s">
        <v>1332</v>
      </c>
      <c r="B5570" t="s">
        <v>1332</v>
      </c>
      <c r="C5570" t="s">
        <v>47</v>
      </c>
      <c r="D5570" t="s">
        <v>4745</v>
      </c>
      <c r="E5570">
        <v>2026012</v>
      </c>
      <c r="F5570" t="s">
        <v>5100</v>
      </c>
      <c r="G5570" t="s">
        <v>5101</v>
      </c>
      <c r="I5570" t="s">
        <v>1335</v>
      </c>
      <c r="J5570">
        <v>400</v>
      </c>
      <c r="K5570" t="s">
        <v>3932</v>
      </c>
      <c r="L5570">
        <v>46086</v>
      </c>
      <c r="N5570">
        <v>46122</v>
      </c>
      <c r="P5570" t="s">
        <v>1337</v>
      </c>
      <c r="Q5570" t="s">
        <v>3933</v>
      </c>
      <c r="R5570" t="s">
        <v>1352</v>
      </c>
      <c r="S5570" t="s">
        <v>1332</v>
      </c>
      <c r="U5570" t="s">
        <v>1340</v>
      </c>
      <c r="V5570" t="s">
        <v>1341</v>
      </c>
      <c r="W5570" t="s">
        <v>1355</v>
      </c>
      <c r="AC5570" t="s">
        <v>1343</v>
      </c>
      <c r="AF5570" t="s">
        <v>1343</v>
      </c>
      <c r="AI5570" t="s">
        <v>1352</v>
      </c>
      <c r="AJ5570">
        <v>465</v>
      </c>
      <c r="AL5570">
        <v>0</v>
      </c>
      <c r="AM5570" t="s">
        <v>1332</v>
      </c>
      <c r="AN5570">
        <v>0</v>
      </c>
      <c r="AO5570">
        <v>0</v>
      </c>
    </row>
    <row r="5571" spans="1:41" x14ac:dyDescent="0.3">
      <c r="A5571" t="s">
        <v>1384</v>
      </c>
      <c r="B5571" t="s">
        <v>1379</v>
      </c>
      <c r="C5571" t="s">
        <v>1380</v>
      </c>
      <c r="D5571" t="s">
        <v>1820</v>
      </c>
      <c r="E5571">
        <v>2025918</v>
      </c>
      <c r="I5571" t="s">
        <v>1369</v>
      </c>
      <c r="J5571">
        <v>0</v>
      </c>
      <c r="K5571" t="s">
        <v>1834</v>
      </c>
      <c r="L5571" s="42">
        <v>45996</v>
      </c>
      <c r="N5571">
        <v>46052</v>
      </c>
      <c r="P5571" t="s">
        <v>1361</v>
      </c>
      <c r="Q5571" t="s">
        <v>1835</v>
      </c>
      <c r="R5571" t="s">
        <v>1339</v>
      </c>
      <c r="S5571" t="s">
        <v>1353</v>
      </c>
      <c r="U5571" t="s">
        <v>1354</v>
      </c>
      <c r="V5571" t="s">
        <v>1341</v>
      </c>
      <c r="W5571" t="s">
        <v>1339</v>
      </c>
      <c r="X5571">
        <v>46041</v>
      </c>
      <c r="Y5571" t="s">
        <v>1837</v>
      </c>
      <c r="Z5571">
        <v>1470</v>
      </c>
      <c r="AA5571">
        <v>150</v>
      </c>
      <c r="AB5571">
        <v>37</v>
      </c>
      <c r="AC5571" t="s">
        <v>1408</v>
      </c>
      <c r="AF5571" t="s">
        <v>1343</v>
      </c>
      <c r="AI5571" t="s">
        <v>1339</v>
      </c>
      <c r="AJ5571">
        <v>110</v>
      </c>
      <c r="AL5571">
        <v>1470</v>
      </c>
      <c r="AM5571">
        <v>147</v>
      </c>
      <c r="AN5571">
        <v>0.102040816326531</v>
      </c>
      <c r="AO5571">
        <v>0.74829931972789099</v>
      </c>
    </row>
    <row r="5572" spans="1:41" hidden="1" x14ac:dyDescent="0.3">
      <c r="A5572" t="s">
        <v>1332</v>
      </c>
      <c r="B5572" t="s">
        <v>1332</v>
      </c>
      <c r="C5572" t="s">
        <v>1371</v>
      </c>
      <c r="D5572" t="s">
        <v>2962</v>
      </c>
      <c r="E5572">
        <v>2025945</v>
      </c>
      <c r="F5572" t="s">
        <v>7611</v>
      </c>
      <c r="G5572" t="s">
        <v>7612</v>
      </c>
      <c r="I5572" t="s">
        <v>1335</v>
      </c>
      <c r="J5572">
        <v>230</v>
      </c>
      <c r="K5572" t="s">
        <v>7613</v>
      </c>
      <c r="L5572">
        <v>46112</v>
      </c>
      <c r="N5572">
        <v>46157</v>
      </c>
      <c r="P5572" t="s">
        <v>1337</v>
      </c>
      <c r="Q5572" t="s">
        <v>7614</v>
      </c>
      <c r="R5572" t="s">
        <v>1781</v>
      </c>
      <c r="S5572" t="s">
        <v>1332</v>
      </c>
      <c r="U5572" t="s">
        <v>1340</v>
      </c>
      <c r="V5572" t="s">
        <v>1341</v>
      </c>
      <c r="W5572" t="s">
        <v>1355</v>
      </c>
      <c r="AC5572" t="s">
        <v>1343</v>
      </c>
      <c r="AF5572" t="s">
        <v>1343</v>
      </c>
      <c r="AI5572">
        <v>27</v>
      </c>
      <c r="AJ5572">
        <v>290</v>
      </c>
      <c r="AL5572">
        <v>0</v>
      </c>
      <c r="AM5572" t="s">
        <v>1332</v>
      </c>
      <c r="AN5572">
        <v>0</v>
      </c>
      <c r="AO5572">
        <v>0</v>
      </c>
    </row>
    <row r="5573" spans="1:41" hidden="1" x14ac:dyDescent="0.3">
      <c r="A5573" t="s">
        <v>1332</v>
      </c>
      <c r="B5573" t="s">
        <v>1332</v>
      </c>
      <c r="C5573" t="s">
        <v>1371</v>
      </c>
      <c r="D5573" t="s">
        <v>7158</v>
      </c>
      <c r="E5573" t="s">
        <v>7159</v>
      </c>
      <c r="F5573" t="s">
        <v>7935</v>
      </c>
      <c r="I5573" t="s">
        <v>1335</v>
      </c>
      <c r="J5573">
        <v>0</v>
      </c>
      <c r="K5573" t="s">
        <v>7937</v>
      </c>
      <c r="L5573">
        <v>46112</v>
      </c>
      <c r="N5573">
        <v>46157</v>
      </c>
      <c r="P5573" t="s">
        <v>1337</v>
      </c>
      <c r="Q5573" t="s">
        <v>3427</v>
      </c>
      <c r="R5573" t="s">
        <v>1781</v>
      </c>
      <c r="S5573" t="s">
        <v>1332</v>
      </c>
      <c r="U5573" t="s">
        <v>1340</v>
      </c>
      <c r="V5573" t="s">
        <v>1341</v>
      </c>
      <c r="W5573" t="s">
        <v>1355</v>
      </c>
      <c r="AC5573" t="s">
        <v>1343</v>
      </c>
      <c r="AF5573" t="s">
        <v>1343</v>
      </c>
      <c r="AI5573">
        <v>27</v>
      </c>
      <c r="AJ5573">
        <v>35</v>
      </c>
      <c r="AL5573">
        <v>0</v>
      </c>
      <c r="AM5573" t="s">
        <v>1332</v>
      </c>
      <c r="AN5573">
        <v>0</v>
      </c>
      <c r="AO5573">
        <v>0</v>
      </c>
    </row>
    <row r="5574" spans="1:41" hidden="1" x14ac:dyDescent="0.3">
      <c r="A5574" t="s">
        <v>1332</v>
      </c>
      <c r="B5574" t="s">
        <v>1332</v>
      </c>
      <c r="C5574" t="s">
        <v>304</v>
      </c>
      <c r="D5574" t="s">
        <v>2519</v>
      </c>
      <c r="E5574">
        <v>2025317</v>
      </c>
      <c r="F5574" t="s">
        <v>7405</v>
      </c>
      <c r="G5574" t="s">
        <v>7406</v>
      </c>
      <c r="I5574" t="s">
        <v>1335</v>
      </c>
      <c r="J5574">
        <v>600</v>
      </c>
      <c r="K5574" t="s">
        <v>7407</v>
      </c>
      <c r="L5574">
        <v>46109</v>
      </c>
      <c r="N5574">
        <v>46157</v>
      </c>
      <c r="P5574" t="s">
        <v>1337</v>
      </c>
      <c r="Q5574" t="s">
        <v>7408</v>
      </c>
      <c r="R5574" t="s">
        <v>1781</v>
      </c>
      <c r="S5574" t="s">
        <v>1332</v>
      </c>
      <c r="U5574" t="s">
        <v>1340</v>
      </c>
      <c r="V5574" t="s">
        <v>1341</v>
      </c>
      <c r="W5574" t="s">
        <v>1355</v>
      </c>
      <c r="AC5574" t="s">
        <v>1343</v>
      </c>
      <c r="AF5574" t="s">
        <v>1343</v>
      </c>
      <c r="AI5574">
        <v>27</v>
      </c>
      <c r="AJ5574">
        <v>650</v>
      </c>
      <c r="AL5574">
        <v>0</v>
      </c>
      <c r="AM5574" t="s">
        <v>1332</v>
      </c>
      <c r="AN5574">
        <v>0</v>
      </c>
      <c r="AO5574">
        <v>0</v>
      </c>
    </row>
    <row r="5575" spans="1:41" hidden="1" x14ac:dyDescent="0.3">
      <c r="A5575" t="s">
        <v>1332</v>
      </c>
      <c r="B5575" t="s">
        <v>1332</v>
      </c>
      <c r="C5575" t="s">
        <v>304</v>
      </c>
      <c r="D5575" t="s">
        <v>1755</v>
      </c>
      <c r="E5575">
        <v>2025329</v>
      </c>
      <c r="F5575" t="s">
        <v>7405</v>
      </c>
      <c r="I5575" t="s">
        <v>1335</v>
      </c>
      <c r="J5575">
        <v>0</v>
      </c>
      <c r="K5575" t="s">
        <v>7407</v>
      </c>
      <c r="L5575">
        <v>46109</v>
      </c>
      <c r="N5575">
        <v>46157</v>
      </c>
      <c r="P5575" t="s">
        <v>1337</v>
      </c>
      <c r="Q5575" t="s">
        <v>7408</v>
      </c>
      <c r="R5575" t="s">
        <v>1781</v>
      </c>
      <c r="S5575" t="s">
        <v>1332</v>
      </c>
      <c r="U5575" t="s">
        <v>1340</v>
      </c>
      <c r="V5575" t="s">
        <v>1341</v>
      </c>
      <c r="W5575" t="s">
        <v>1355</v>
      </c>
      <c r="AC5575" t="s">
        <v>1343</v>
      </c>
      <c r="AF5575" t="s">
        <v>1343</v>
      </c>
      <c r="AI5575">
        <v>27</v>
      </c>
      <c r="AJ5575">
        <v>52</v>
      </c>
      <c r="AL5575">
        <v>0</v>
      </c>
      <c r="AM5575" t="s">
        <v>1332</v>
      </c>
      <c r="AN5575">
        <v>0</v>
      </c>
      <c r="AO5575">
        <v>0</v>
      </c>
    </row>
    <row r="5576" spans="1:41" hidden="1" x14ac:dyDescent="0.3">
      <c r="A5576" t="s">
        <v>1332</v>
      </c>
      <c r="B5576" t="s">
        <v>1332</v>
      </c>
      <c r="C5576" t="s">
        <v>47</v>
      </c>
      <c r="D5576" t="s">
        <v>2232</v>
      </c>
      <c r="E5576">
        <v>2025998</v>
      </c>
      <c r="I5576" t="s">
        <v>1335</v>
      </c>
      <c r="J5576">
        <v>300</v>
      </c>
      <c r="K5576" t="s">
        <v>2283</v>
      </c>
      <c r="L5576">
        <v>46000</v>
      </c>
      <c r="N5576">
        <v>46052</v>
      </c>
      <c r="P5576" t="s">
        <v>1337</v>
      </c>
      <c r="Q5576" t="s">
        <v>2284</v>
      </c>
      <c r="R5576" t="s">
        <v>1339</v>
      </c>
      <c r="S5576" t="s">
        <v>1332</v>
      </c>
      <c r="U5576" t="s">
        <v>1340</v>
      </c>
      <c r="V5576" t="s">
        <v>1341</v>
      </c>
      <c r="W5576" t="s">
        <v>1339</v>
      </c>
      <c r="X5576">
        <v>46021</v>
      </c>
      <c r="Y5576" t="s">
        <v>2285</v>
      </c>
      <c r="AC5576" t="s">
        <v>1343</v>
      </c>
      <c r="AF5576" t="s">
        <v>1343</v>
      </c>
      <c r="AI5576" t="s">
        <v>1339</v>
      </c>
      <c r="AJ5576">
        <v>410</v>
      </c>
      <c r="AL5576">
        <v>0</v>
      </c>
      <c r="AM5576">
        <v>0</v>
      </c>
      <c r="AN5576">
        <v>0</v>
      </c>
      <c r="AO5576">
        <v>0</v>
      </c>
    </row>
    <row r="5577" spans="1:41" hidden="1" x14ac:dyDescent="0.3">
      <c r="A5577" t="s">
        <v>1332</v>
      </c>
      <c r="B5577" t="s">
        <v>1332</v>
      </c>
      <c r="C5577" t="s">
        <v>39</v>
      </c>
      <c r="D5577" t="s">
        <v>6881</v>
      </c>
      <c r="E5577">
        <v>2026065</v>
      </c>
      <c r="F5577" t="s">
        <v>7458</v>
      </c>
      <c r="G5577" t="s">
        <v>4636</v>
      </c>
      <c r="I5577" t="s">
        <v>1335</v>
      </c>
      <c r="J5577">
        <v>200</v>
      </c>
      <c r="K5577" t="s">
        <v>2283</v>
      </c>
      <c r="L5577">
        <v>46111</v>
      </c>
      <c r="N5577">
        <v>46157</v>
      </c>
      <c r="P5577" t="s">
        <v>1337</v>
      </c>
      <c r="Q5577" t="s">
        <v>7459</v>
      </c>
      <c r="R5577" t="s">
        <v>1781</v>
      </c>
      <c r="S5577" t="s">
        <v>1332</v>
      </c>
      <c r="U5577" t="s">
        <v>1340</v>
      </c>
      <c r="V5577" t="s">
        <v>1341</v>
      </c>
      <c r="W5577" t="s">
        <v>1355</v>
      </c>
      <c r="AC5577" t="s">
        <v>1343</v>
      </c>
      <c r="AF5577" t="s">
        <v>1343</v>
      </c>
      <c r="AI5577">
        <v>27</v>
      </c>
      <c r="AJ5577">
        <v>200</v>
      </c>
      <c r="AL5577">
        <v>0</v>
      </c>
      <c r="AM5577" t="s">
        <v>1332</v>
      </c>
      <c r="AN5577">
        <v>0</v>
      </c>
      <c r="AO5577">
        <v>0</v>
      </c>
    </row>
    <row r="5578" spans="1:41" hidden="1" x14ac:dyDescent="0.3">
      <c r="A5578" t="s">
        <v>1332</v>
      </c>
      <c r="B5578" t="s">
        <v>1332</v>
      </c>
      <c r="C5578" t="s">
        <v>304</v>
      </c>
      <c r="D5578" t="s">
        <v>1438</v>
      </c>
      <c r="E5578">
        <v>2025933</v>
      </c>
      <c r="F5578" t="s">
        <v>4775</v>
      </c>
      <c r="G5578" t="s">
        <v>4776</v>
      </c>
      <c r="I5578" t="s">
        <v>1335</v>
      </c>
      <c r="J5578">
        <v>1000</v>
      </c>
      <c r="K5578" t="s">
        <v>4777</v>
      </c>
      <c r="L5578">
        <v>46085</v>
      </c>
      <c r="N5578">
        <v>46122</v>
      </c>
      <c r="P5578" t="s">
        <v>1337</v>
      </c>
      <c r="Q5578" t="s">
        <v>4778</v>
      </c>
      <c r="R5578" t="s">
        <v>1358</v>
      </c>
      <c r="S5578" t="s">
        <v>1374</v>
      </c>
      <c r="T5578" t="s">
        <v>4779</v>
      </c>
      <c r="U5578" t="s">
        <v>1340</v>
      </c>
      <c r="V5578" t="s">
        <v>1402</v>
      </c>
      <c r="W5578" t="s">
        <v>1454</v>
      </c>
      <c r="AC5578" t="s">
        <v>1343</v>
      </c>
      <c r="AF5578" t="s">
        <v>1408</v>
      </c>
      <c r="AI5578" t="s">
        <v>1352</v>
      </c>
      <c r="AJ5578">
        <v>1050</v>
      </c>
      <c r="AL5578">
        <v>0</v>
      </c>
      <c r="AM5578" t="s">
        <v>1332</v>
      </c>
      <c r="AN5578">
        <v>0</v>
      </c>
      <c r="AO5578">
        <v>0</v>
      </c>
    </row>
    <row r="5579" spans="1:41" hidden="1" x14ac:dyDescent="0.3">
      <c r="A5579" t="s">
        <v>1332</v>
      </c>
      <c r="B5579" t="s">
        <v>1332</v>
      </c>
      <c r="C5579" t="s">
        <v>304</v>
      </c>
      <c r="D5579" t="s">
        <v>1755</v>
      </c>
      <c r="E5579">
        <v>2025329</v>
      </c>
      <c r="F5579" t="s">
        <v>4775</v>
      </c>
      <c r="I5579" t="s">
        <v>1335</v>
      </c>
      <c r="J5579">
        <v>0</v>
      </c>
      <c r="K5579" t="s">
        <v>4777</v>
      </c>
      <c r="L5579">
        <v>46085</v>
      </c>
      <c r="N5579">
        <v>46122</v>
      </c>
      <c r="P5579" t="s">
        <v>1337</v>
      </c>
      <c r="Q5579" t="s">
        <v>4780</v>
      </c>
      <c r="R5579" t="s">
        <v>1358</v>
      </c>
      <c r="S5579" t="s">
        <v>1374</v>
      </c>
      <c r="T5579" t="s">
        <v>4779</v>
      </c>
      <c r="U5579" t="s">
        <v>1340</v>
      </c>
      <c r="V5579" t="s">
        <v>1402</v>
      </c>
      <c r="W5579" t="s">
        <v>1454</v>
      </c>
      <c r="AC5579" t="s">
        <v>1343</v>
      </c>
      <c r="AF5579" t="s">
        <v>1343</v>
      </c>
      <c r="AI5579" t="s">
        <v>1352</v>
      </c>
      <c r="AJ5579">
        <v>52</v>
      </c>
      <c r="AL5579">
        <v>0</v>
      </c>
      <c r="AM5579" t="s">
        <v>1332</v>
      </c>
      <c r="AN5579">
        <v>0</v>
      </c>
      <c r="AO5579">
        <v>0</v>
      </c>
    </row>
    <row r="5580" spans="1:41" hidden="1" x14ac:dyDescent="0.3">
      <c r="A5580" t="s">
        <v>1332</v>
      </c>
      <c r="B5580" t="s">
        <v>1332</v>
      </c>
      <c r="C5580" t="s">
        <v>304</v>
      </c>
      <c r="D5580" t="s">
        <v>2962</v>
      </c>
      <c r="E5580">
        <v>2025945</v>
      </c>
      <c r="F5580" t="s">
        <v>4776</v>
      </c>
      <c r="G5580" t="s">
        <v>4781</v>
      </c>
      <c r="I5580" t="s">
        <v>1335</v>
      </c>
      <c r="J5580">
        <v>1000</v>
      </c>
      <c r="K5580" t="s">
        <v>4777</v>
      </c>
      <c r="L5580">
        <v>46085</v>
      </c>
      <c r="N5580">
        <v>46132</v>
      </c>
      <c r="P5580" t="s">
        <v>1337</v>
      </c>
      <c r="Q5580" t="s">
        <v>4782</v>
      </c>
      <c r="R5580" t="s">
        <v>1339</v>
      </c>
      <c r="S5580" t="s">
        <v>1332</v>
      </c>
      <c r="U5580" t="s">
        <v>1340</v>
      </c>
      <c r="V5580" t="s">
        <v>1402</v>
      </c>
      <c r="W5580" t="s">
        <v>1339</v>
      </c>
      <c r="X5580">
        <v>46122</v>
      </c>
      <c r="Y5580" t="s">
        <v>4783</v>
      </c>
      <c r="AC5580" t="s">
        <v>1343</v>
      </c>
      <c r="AF5580" t="s">
        <v>1408</v>
      </c>
      <c r="AI5580" t="s">
        <v>1339</v>
      </c>
      <c r="AJ5580">
        <v>1060</v>
      </c>
      <c r="AL5580">
        <v>0</v>
      </c>
      <c r="AM5580">
        <v>0</v>
      </c>
      <c r="AN5580">
        <v>0</v>
      </c>
      <c r="AO5580">
        <v>0</v>
      </c>
    </row>
    <row r="5581" spans="1:41" hidden="1" x14ac:dyDescent="0.3">
      <c r="A5581" t="s">
        <v>1332</v>
      </c>
      <c r="B5581" t="s">
        <v>1332</v>
      </c>
      <c r="C5581" t="s">
        <v>304</v>
      </c>
      <c r="D5581" t="s">
        <v>7516</v>
      </c>
      <c r="E5581">
        <v>2026067</v>
      </c>
      <c r="F5581" t="s">
        <v>8113</v>
      </c>
      <c r="G5581" t="s">
        <v>4636</v>
      </c>
      <c r="I5581" t="s">
        <v>1335</v>
      </c>
      <c r="J5581">
        <v>1000</v>
      </c>
      <c r="K5581" t="s">
        <v>4777</v>
      </c>
      <c r="L5581">
        <v>46119</v>
      </c>
      <c r="N5581">
        <v>46157</v>
      </c>
      <c r="P5581" t="s">
        <v>1337</v>
      </c>
      <c r="Q5581" t="s">
        <v>4778</v>
      </c>
      <c r="R5581" t="s">
        <v>1781</v>
      </c>
      <c r="S5581" t="s">
        <v>1332</v>
      </c>
      <c r="U5581" t="s">
        <v>1340</v>
      </c>
      <c r="V5581" t="s">
        <v>1402</v>
      </c>
      <c r="W5581" t="s">
        <v>1355</v>
      </c>
      <c r="AC5581" t="s">
        <v>1343</v>
      </c>
      <c r="AF5581" t="s">
        <v>1408</v>
      </c>
      <c r="AI5581">
        <v>27</v>
      </c>
      <c r="AJ5581">
        <v>1000</v>
      </c>
      <c r="AL5581">
        <v>0</v>
      </c>
      <c r="AM5581" t="s">
        <v>1332</v>
      </c>
      <c r="AN5581">
        <v>0</v>
      </c>
      <c r="AO5581">
        <v>0</v>
      </c>
    </row>
    <row r="5582" spans="1:41" hidden="1" x14ac:dyDescent="0.3">
      <c r="C5582" t="s">
        <v>304</v>
      </c>
      <c r="D5582" t="s">
        <v>8194</v>
      </c>
      <c r="E5582" t="s">
        <v>1332</v>
      </c>
      <c r="F5582" t="s">
        <v>4775</v>
      </c>
      <c r="G5582" t="s">
        <v>8634</v>
      </c>
      <c r="I5582" t="s">
        <v>1335</v>
      </c>
      <c r="J5582">
        <v>1000</v>
      </c>
      <c r="K5582" t="s">
        <v>4777</v>
      </c>
      <c r="L5582">
        <v>46128</v>
      </c>
      <c r="N5582">
        <v>46172</v>
      </c>
      <c r="P5582" t="s">
        <v>1337</v>
      </c>
      <c r="Q5582" t="s">
        <v>4778</v>
      </c>
      <c r="R5582" t="s">
        <v>1781</v>
      </c>
      <c r="U5582" t="s">
        <v>1340</v>
      </c>
      <c r="V5582" t="s">
        <v>1402</v>
      </c>
      <c r="W5582" t="s">
        <v>1355</v>
      </c>
      <c r="AC5582" t="s">
        <v>1343</v>
      </c>
      <c r="AF5582" t="s">
        <v>1408</v>
      </c>
      <c r="AI5582">
        <v>42</v>
      </c>
      <c r="AJ5582" t="s">
        <v>1332</v>
      </c>
      <c r="AL5582">
        <v>0</v>
      </c>
      <c r="AM5582" t="s">
        <v>1332</v>
      </c>
      <c r="AN5582">
        <v>0</v>
      </c>
      <c r="AO5582">
        <v>0</v>
      </c>
    </row>
    <row r="5583" spans="1:41" hidden="1" x14ac:dyDescent="0.3">
      <c r="C5583" t="s">
        <v>304</v>
      </c>
      <c r="D5583" t="s">
        <v>8198</v>
      </c>
      <c r="E5583" t="s">
        <v>1332</v>
      </c>
      <c r="F5583" t="s">
        <v>4775</v>
      </c>
      <c r="G5583" t="s">
        <v>8634</v>
      </c>
      <c r="I5583" t="s">
        <v>1335</v>
      </c>
      <c r="J5583">
        <v>0</v>
      </c>
      <c r="K5583" t="s">
        <v>4777</v>
      </c>
      <c r="L5583">
        <v>46128</v>
      </c>
      <c r="N5583">
        <v>46172</v>
      </c>
      <c r="P5583" t="s">
        <v>1337</v>
      </c>
      <c r="Q5583" t="s">
        <v>4780</v>
      </c>
      <c r="R5583" t="s">
        <v>1781</v>
      </c>
      <c r="U5583" t="s">
        <v>1340</v>
      </c>
      <c r="V5583" t="s">
        <v>1402</v>
      </c>
      <c r="W5583" t="s">
        <v>1355</v>
      </c>
      <c r="AC5583" t="s">
        <v>1343</v>
      </c>
      <c r="AF5583" t="s">
        <v>1343</v>
      </c>
      <c r="AI5583">
        <v>42</v>
      </c>
      <c r="AJ5583" t="s">
        <v>1332</v>
      </c>
      <c r="AL5583">
        <v>0</v>
      </c>
      <c r="AM5583" t="s">
        <v>1332</v>
      </c>
      <c r="AN5583">
        <v>0</v>
      </c>
      <c r="AO5583">
        <v>0</v>
      </c>
    </row>
    <row r="5584" spans="1:41" hidden="1" x14ac:dyDescent="0.3">
      <c r="C5584" t="s">
        <v>304</v>
      </c>
      <c r="D5584" t="s">
        <v>7384</v>
      </c>
      <c r="E5584" t="s">
        <v>1332</v>
      </c>
      <c r="F5584" t="s">
        <v>4775</v>
      </c>
      <c r="G5584" t="s">
        <v>8634</v>
      </c>
      <c r="I5584" t="s">
        <v>1335</v>
      </c>
      <c r="J5584">
        <v>1000</v>
      </c>
      <c r="K5584" t="s">
        <v>4777</v>
      </c>
      <c r="L5584">
        <v>46128</v>
      </c>
      <c r="N5584">
        <v>46172</v>
      </c>
      <c r="P5584" t="s">
        <v>1337</v>
      </c>
      <c r="Q5584" t="s">
        <v>4782</v>
      </c>
      <c r="R5584" t="s">
        <v>1781</v>
      </c>
      <c r="U5584" t="s">
        <v>1340</v>
      </c>
      <c r="V5584" t="s">
        <v>1402</v>
      </c>
      <c r="W5584" t="s">
        <v>1355</v>
      </c>
      <c r="AC5584" t="s">
        <v>1343</v>
      </c>
      <c r="AF5584" t="s">
        <v>1408</v>
      </c>
      <c r="AI5584">
        <v>42</v>
      </c>
      <c r="AJ5584" t="s">
        <v>1332</v>
      </c>
      <c r="AL5584">
        <v>0</v>
      </c>
      <c r="AM5584" t="s">
        <v>1332</v>
      </c>
      <c r="AN5584">
        <v>0</v>
      </c>
      <c r="AO5584">
        <v>0</v>
      </c>
    </row>
    <row r="5585" spans="1:41" hidden="1" x14ac:dyDescent="0.3">
      <c r="C5585" t="s">
        <v>304</v>
      </c>
      <c r="D5585" t="s">
        <v>7174</v>
      </c>
      <c r="E5585" t="s">
        <v>7175</v>
      </c>
      <c r="F5585" t="s">
        <v>4775</v>
      </c>
      <c r="G5585" t="s">
        <v>4636</v>
      </c>
      <c r="I5585" t="s">
        <v>1335</v>
      </c>
      <c r="J5585">
        <v>0</v>
      </c>
      <c r="K5585" t="s">
        <v>4777</v>
      </c>
      <c r="L5585">
        <v>46128</v>
      </c>
      <c r="N5585">
        <v>46172</v>
      </c>
      <c r="P5585" t="s">
        <v>1337</v>
      </c>
      <c r="Q5585" t="s">
        <v>4785</v>
      </c>
      <c r="R5585" t="s">
        <v>1781</v>
      </c>
      <c r="U5585" t="s">
        <v>1340</v>
      </c>
      <c r="V5585" t="s">
        <v>1402</v>
      </c>
      <c r="W5585" t="s">
        <v>1355</v>
      </c>
      <c r="AC5585" t="s">
        <v>1343</v>
      </c>
      <c r="AF5585" t="s">
        <v>1343</v>
      </c>
      <c r="AI5585">
        <v>42</v>
      </c>
      <c r="AJ5585">
        <v>0</v>
      </c>
      <c r="AL5585">
        <v>0</v>
      </c>
      <c r="AM5585" t="s">
        <v>1332</v>
      </c>
      <c r="AN5585">
        <v>0</v>
      </c>
      <c r="AO5585">
        <v>0</v>
      </c>
    </row>
    <row r="5586" spans="1:41" hidden="1" x14ac:dyDescent="0.3">
      <c r="C5586" t="s">
        <v>304</v>
      </c>
      <c r="D5586" t="s">
        <v>8798</v>
      </c>
      <c r="E5586" t="s">
        <v>1332</v>
      </c>
      <c r="F5586" t="s">
        <v>4775</v>
      </c>
      <c r="G5586" t="s">
        <v>8634</v>
      </c>
      <c r="I5586" t="s">
        <v>1335</v>
      </c>
      <c r="J5586">
        <v>0</v>
      </c>
      <c r="K5586" t="s">
        <v>4777</v>
      </c>
      <c r="L5586">
        <v>46128</v>
      </c>
      <c r="N5586">
        <v>46172</v>
      </c>
      <c r="P5586" t="s">
        <v>1337</v>
      </c>
      <c r="Q5586" t="s">
        <v>4786</v>
      </c>
      <c r="R5586" t="s">
        <v>1781</v>
      </c>
      <c r="U5586" t="s">
        <v>1340</v>
      </c>
      <c r="V5586" t="s">
        <v>1402</v>
      </c>
      <c r="W5586" t="s">
        <v>1355</v>
      </c>
      <c r="AC5586" t="s">
        <v>1343</v>
      </c>
      <c r="AF5586" t="s">
        <v>1343</v>
      </c>
      <c r="AI5586">
        <v>42</v>
      </c>
      <c r="AJ5586" t="s">
        <v>1332</v>
      </c>
      <c r="AL5586">
        <v>0</v>
      </c>
      <c r="AM5586" t="s">
        <v>1332</v>
      </c>
      <c r="AN5586">
        <v>0</v>
      </c>
      <c r="AO5586">
        <v>0</v>
      </c>
    </row>
    <row r="5587" spans="1:41" hidden="1" x14ac:dyDescent="0.3">
      <c r="A5587" t="s">
        <v>1332</v>
      </c>
      <c r="B5587" t="s">
        <v>1332</v>
      </c>
      <c r="C5587" t="s">
        <v>304</v>
      </c>
      <c r="D5587" t="s">
        <v>7516</v>
      </c>
      <c r="E5587">
        <v>2026067</v>
      </c>
      <c r="I5587" t="s">
        <v>1369</v>
      </c>
      <c r="J5587">
        <v>0</v>
      </c>
      <c r="K5587" t="s">
        <v>8114</v>
      </c>
      <c r="L5587">
        <v>46119</v>
      </c>
      <c r="N5587">
        <v>46157</v>
      </c>
      <c r="P5587" t="s">
        <v>1337</v>
      </c>
      <c r="Q5587" t="s">
        <v>4778</v>
      </c>
      <c r="R5587" t="s">
        <v>1781</v>
      </c>
      <c r="S5587" t="s">
        <v>1332</v>
      </c>
      <c r="U5587" t="s">
        <v>1340</v>
      </c>
      <c r="V5587" t="s">
        <v>1402</v>
      </c>
      <c r="W5587" t="s">
        <v>1355</v>
      </c>
      <c r="AC5587" t="s">
        <v>1343</v>
      </c>
      <c r="AF5587" t="s">
        <v>1343</v>
      </c>
      <c r="AI5587">
        <v>27</v>
      </c>
      <c r="AJ5587">
        <v>0</v>
      </c>
      <c r="AL5587">
        <v>0</v>
      </c>
      <c r="AM5587" t="s">
        <v>1332</v>
      </c>
      <c r="AN5587">
        <v>0</v>
      </c>
      <c r="AO5587">
        <v>0</v>
      </c>
    </row>
    <row r="5588" spans="1:41" hidden="1" x14ac:dyDescent="0.3">
      <c r="A5588" t="s">
        <v>1332</v>
      </c>
      <c r="B5588" t="s">
        <v>1332</v>
      </c>
      <c r="C5588" t="s">
        <v>1371</v>
      </c>
      <c r="D5588" t="s">
        <v>7165</v>
      </c>
      <c r="E5588" t="s">
        <v>7166</v>
      </c>
      <c r="F5588" t="s">
        <v>7935</v>
      </c>
      <c r="I5588" t="s">
        <v>1335</v>
      </c>
      <c r="J5588">
        <v>0</v>
      </c>
      <c r="K5588" t="s">
        <v>7936</v>
      </c>
      <c r="L5588">
        <v>46112</v>
      </c>
      <c r="N5588">
        <v>46157</v>
      </c>
      <c r="P5588" t="s">
        <v>1337</v>
      </c>
      <c r="Q5588" t="s">
        <v>3427</v>
      </c>
      <c r="R5588" t="s">
        <v>1781</v>
      </c>
      <c r="S5588" t="s">
        <v>1332</v>
      </c>
      <c r="U5588" t="s">
        <v>1340</v>
      </c>
      <c r="V5588" t="s">
        <v>1341</v>
      </c>
      <c r="W5588" t="s">
        <v>1355</v>
      </c>
      <c r="AC5588" t="s">
        <v>1343</v>
      </c>
      <c r="AF5588" t="s">
        <v>1343</v>
      </c>
      <c r="AI5588">
        <v>27</v>
      </c>
      <c r="AJ5588">
        <v>0</v>
      </c>
      <c r="AL5588">
        <v>0</v>
      </c>
      <c r="AM5588" t="s">
        <v>1332</v>
      </c>
      <c r="AN5588">
        <v>0</v>
      </c>
      <c r="AO5588">
        <v>0</v>
      </c>
    </row>
    <row r="5589" spans="1:41" hidden="1" x14ac:dyDescent="0.3">
      <c r="A5589" t="s">
        <v>1332</v>
      </c>
      <c r="B5589" t="s">
        <v>1332</v>
      </c>
      <c r="C5589" t="s">
        <v>1371</v>
      </c>
      <c r="D5589" t="s">
        <v>1976</v>
      </c>
      <c r="E5589" t="s">
        <v>1977</v>
      </c>
      <c r="I5589" t="s">
        <v>1335</v>
      </c>
      <c r="J5589">
        <v>0</v>
      </c>
      <c r="K5589" t="s">
        <v>3429</v>
      </c>
      <c r="L5589">
        <v>46051</v>
      </c>
      <c r="N5589">
        <v>46096</v>
      </c>
      <c r="P5589" t="s">
        <v>1337</v>
      </c>
      <c r="Q5589" t="s">
        <v>3427</v>
      </c>
      <c r="R5589" t="s">
        <v>1339</v>
      </c>
      <c r="S5589" t="s">
        <v>1332</v>
      </c>
      <c r="U5589" t="s">
        <v>1340</v>
      </c>
      <c r="V5589" t="s">
        <v>1341</v>
      </c>
      <c r="W5589" t="s">
        <v>1339</v>
      </c>
      <c r="X5589">
        <v>46093</v>
      </c>
      <c r="Y5589" t="s">
        <v>3428</v>
      </c>
      <c r="Z5589">
        <v>454</v>
      </c>
      <c r="AA5589">
        <v>132</v>
      </c>
      <c r="AB5589">
        <v>13</v>
      </c>
      <c r="AC5589" t="s">
        <v>1343</v>
      </c>
      <c r="AF5589" t="s">
        <v>1343</v>
      </c>
      <c r="AI5589" t="s">
        <v>1339</v>
      </c>
      <c r="AJ5589">
        <v>42</v>
      </c>
      <c r="AL5589" t="s">
        <v>1332</v>
      </c>
      <c r="AM5589" t="s">
        <v>1332</v>
      </c>
      <c r="AN5589">
        <v>0.29074889867841403</v>
      </c>
      <c r="AO5589">
        <v>0</v>
      </c>
    </row>
    <row r="5590" spans="1:41" hidden="1" x14ac:dyDescent="0.3">
      <c r="A5590" t="s">
        <v>1332</v>
      </c>
      <c r="B5590" t="s">
        <v>1332</v>
      </c>
      <c r="C5590" t="s">
        <v>1371</v>
      </c>
      <c r="D5590" t="s">
        <v>7163</v>
      </c>
      <c r="E5590" t="s">
        <v>7164</v>
      </c>
      <c r="F5590" t="s">
        <v>7935</v>
      </c>
      <c r="I5590" t="s">
        <v>1335</v>
      </c>
      <c r="J5590">
        <v>0</v>
      </c>
      <c r="K5590" t="s">
        <v>3429</v>
      </c>
      <c r="L5590">
        <v>46112</v>
      </c>
      <c r="N5590">
        <v>46157</v>
      </c>
      <c r="P5590" t="s">
        <v>1337</v>
      </c>
      <c r="Q5590" t="s">
        <v>3427</v>
      </c>
      <c r="R5590" t="s">
        <v>1781</v>
      </c>
      <c r="S5590" t="s">
        <v>1332</v>
      </c>
      <c r="U5590" t="s">
        <v>1340</v>
      </c>
      <c r="V5590" t="s">
        <v>1341</v>
      </c>
      <c r="W5590" t="s">
        <v>1355</v>
      </c>
      <c r="AC5590" t="s">
        <v>1343</v>
      </c>
      <c r="AF5590" t="s">
        <v>1343</v>
      </c>
      <c r="AI5590">
        <v>27</v>
      </c>
      <c r="AJ5590">
        <v>0</v>
      </c>
      <c r="AL5590">
        <v>0</v>
      </c>
      <c r="AM5590" t="s">
        <v>1332</v>
      </c>
      <c r="AN5590">
        <v>0</v>
      </c>
      <c r="AO5590">
        <v>0</v>
      </c>
    </row>
    <row r="5591" spans="1:41" hidden="1" x14ac:dyDescent="0.3">
      <c r="A5591" t="s">
        <v>1332</v>
      </c>
      <c r="B5591" t="s">
        <v>1332</v>
      </c>
      <c r="C5591" t="s">
        <v>1359</v>
      </c>
      <c r="D5591" t="s">
        <v>2519</v>
      </c>
      <c r="E5591">
        <v>2025317</v>
      </c>
      <c r="F5591" t="s">
        <v>7935</v>
      </c>
      <c r="I5591" t="s">
        <v>1335</v>
      </c>
      <c r="J5591">
        <v>400</v>
      </c>
      <c r="K5591" t="s">
        <v>3429</v>
      </c>
      <c r="L5591">
        <v>46121</v>
      </c>
      <c r="N5591">
        <v>46157</v>
      </c>
      <c r="P5591" t="s">
        <v>1337</v>
      </c>
      <c r="Q5591" t="s">
        <v>3427</v>
      </c>
      <c r="R5591" t="s">
        <v>1781</v>
      </c>
      <c r="S5591" t="s">
        <v>1332</v>
      </c>
      <c r="U5591" t="s">
        <v>1340</v>
      </c>
      <c r="V5591" t="s">
        <v>1341</v>
      </c>
      <c r="W5591" t="s">
        <v>1355</v>
      </c>
      <c r="AC5591" t="s">
        <v>1343</v>
      </c>
      <c r="AF5591" t="s">
        <v>1343</v>
      </c>
      <c r="AI5591">
        <v>27</v>
      </c>
      <c r="AJ5591">
        <v>450</v>
      </c>
      <c r="AL5591">
        <v>0</v>
      </c>
      <c r="AM5591" t="s">
        <v>1332</v>
      </c>
      <c r="AN5591">
        <v>0</v>
      </c>
      <c r="AO5591">
        <v>0</v>
      </c>
    </row>
    <row r="5592" spans="1:41" hidden="1" x14ac:dyDescent="0.3">
      <c r="A5592" t="s">
        <v>1332</v>
      </c>
      <c r="B5592" t="s">
        <v>1332</v>
      </c>
      <c r="C5592" t="s">
        <v>1359</v>
      </c>
      <c r="D5592" t="s">
        <v>1755</v>
      </c>
      <c r="E5592">
        <v>2025329</v>
      </c>
      <c r="F5592" t="s">
        <v>7935</v>
      </c>
      <c r="I5592" t="s">
        <v>1335</v>
      </c>
      <c r="J5592">
        <v>0</v>
      </c>
      <c r="K5592" t="s">
        <v>3429</v>
      </c>
      <c r="L5592">
        <v>46121</v>
      </c>
      <c r="N5592">
        <v>46157</v>
      </c>
      <c r="P5592" t="s">
        <v>1337</v>
      </c>
      <c r="Q5592" t="s">
        <v>3427</v>
      </c>
      <c r="R5592" t="s">
        <v>1781</v>
      </c>
      <c r="S5592" t="s">
        <v>1332</v>
      </c>
      <c r="U5592" t="s">
        <v>1340</v>
      </c>
      <c r="V5592" t="s">
        <v>1341</v>
      </c>
      <c r="W5592" t="s">
        <v>1355</v>
      </c>
      <c r="AC5592" t="s">
        <v>1343</v>
      </c>
      <c r="AF5592" t="s">
        <v>1343</v>
      </c>
      <c r="AI5592">
        <v>27</v>
      </c>
      <c r="AJ5592">
        <v>52</v>
      </c>
      <c r="AL5592">
        <v>0</v>
      </c>
      <c r="AM5592" t="s">
        <v>1332</v>
      </c>
      <c r="AN5592">
        <v>0</v>
      </c>
      <c r="AO5592">
        <v>0</v>
      </c>
    </row>
    <row r="5593" spans="1:41" hidden="1" x14ac:dyDescent="0.3">
      <c r="A5593" t="s">
        <v>1332</v>
      </c>
      <c r="B5593" t="s">
        <v>1332</v>
      </c>
      <c r="C5593" t="s">
        <v>1371</v>
      </c>
      <c r="D5593" t="s">
        <v>1972</v>
      </c>
      <c r="E5593" t="s">
        <v>1973</v>
      </c>
      <c r="I5593" t="s">
        <v>1335</v>
      </c>
      <c r="J5593">
        <v>300</v>
      </c>
      <c r="K5593" t="s">
        <v>3426</v>
      </c>
      <c r="L5593">
        <v>46051</v>
      </c>
      <c r="N5593">
        <v>46096</v>
      </c>
      <c r="P5593" t="s">
        <v>1337</v>
      </c>
      <c r="Q5593" t="s">
        <v>3427</v>
      </c>
      <c r="R5593" t="s">
        <v>1339</v>
      </c>
      <c r="S5593" t="s">
        <v>1332</v>
      </c>
      <c r="U5593" t="s">
        <v>1340</v>
      </c>
      <c r="V5593" t="s">
        <v>1341</v>
      </c>
      <c r="W5593" t="s">
        <v>1339</v>
      </c>
      <c r="X5593">
        <v>46093</v>
      </c>
      <c r="Y5593" t="s">
        <v>3428</v>
      </c>
      <c r="Z5593">
        <v>454</v>
      </c>
      <c r="AA5593">
        <v>132</v>
      </c>
      <c r="AB5593">
        <v>13</v>
      </c>
      <c r="AC5593" t="s">
        <v>1343</v>
      </c>
      <c r="AF5593" t="s">
        <v>1343</v>
      </c>
      <c r="AI5593" t="s">
        <v>1339</v>
      </c>
      <c r="AJ5593">
        <v>385</v>
      </c>
      <c r="AL5593">
        <v>454</v>
      </c>
      <c r="AM5593">
        <v>454</v>
      </c>
      <c r="AN5593">
        <v>0.29074889867841403</v>
      </c>
      <c r="AO5593">
        <v>0.84801762114537405</v>
      </c>
    </row>
    <row r="5594" spans="1:41" hidden="1" x14ac:dyDescent="0.3">
      <c r="A5594" t="s">
        <v>1332</v>
      </c>
      <c r="B5594" t="s">
        <v>1332</v>
      </c>
      <c r="C5594" t="s">
        <v>1371</v>
      </c>
      <c r="D5594" t="s">
        <v>6423</v>
      </c>
      <c r="E5594" t="s">
        <v>6424</v>
      </c>
      <c r="F5594" t="s">
        <v>7935</v>
      </c>
      <c r="I5594" t="s">
        <v>1335</v>
      </c>
      <c r="J5594">
        <v>400</v>
      </c>
      <c r="K5594" t="s">
        <v>3426</v>
      </c>
      <c r="L5594">
        <v>46112</v>
      </c>
      <c r="N5594">
        <v>46157</v>
      </c>
      <c r="P5594" t="s">
        <v>1337</v>
      </c>
      <c r="Q5594" t="s">
        <v>3427</v>
      </c>
      <c r="R5594" t="s">
        <v>1781</v>
      </c>
      <c r="S5594" t="s">
        <v>1332</v>
      </c>
      <c r="U5594" t="s">
        <v>1340</v>
      </c>
      <c r="V5594" t="s">
        <v>1341</v>
      </c>
      <c r="W5594" t="s">
        <v>1355</v>
      </c>
      <c r="AC5594" t="s">
        <v>1343</v>
      </c>
      <c r="AF5594" t="s">
        <v>1343</v>
      </c>
      <c r="AI5594">
        <v>27</v>
      </c>
      <c r="AJ5594">
        <v>430</v>
      </c>
      <c r="AL5594">
        <v>0</v>
      </c>
      <c r="AM5594" t="s">
        <v>1332</v>
      </c>
      <c r="AN5594">
        <v>0</v>
      </c>
      <c r="AO5594">
        <v>0</v>
      </c>
    </row>
    <row r="5595" spans="1:41" hidden="1" x14ac:dyDescent="0.3">
      <c r="C5595" t="s">
        <v>39</v>
      </c>
      <c r="D5595" t="s">
        <v>7516</v>
      </c>
      <c r="E5595">
        <v>2026067</v>
      </c>
      <c r="F5595" t="s">
        <v>8861</v>
      </c>
      <c r="G5595" t="s">
        <v>4636</v>
      </c>
      <c r="I5595" t="s">
        <v>1335</v>
      </c>
      <c r="J5595">
        <v>80</v>
      </c>
      <c r="K5595" t="s">
        <v>8862</v>
      </c>
      <c r="L5595">
        <v>46128</v>
      </c>
      <c r="N5595">
        <v>46172</v>
      </c>
      <c r="P5595" t="s">
        <v>1361</v>
      </c>
      <c r="Q5595" t="s">
        <v>8863</v>
      </c>
      <c r="U5595" t="s">
        <v>3513</v>
      </c>
      <c r="V5595" t="s">
        <v>1341</v>
      </c>
      <c r="W5595" t="s">
        <v>1355</v>
      </c>
      <c r="AC5595" t="s">
        <v>1343</v>
      </c>
      <c r="AF5595" t="s">
        <v>1343</v>
      </c>
      <c r="AI5595">
        <v>42</v>
      </c>
      <c r="AJ5595">
        <v>80</v>
      </c>
      <c r="AL5595">
        <v>0</v>
      </c>
      <c r="AM5595" t="s">
        <v>1332</v>
      </c>
      <c r="AN5595">
        <v>0</v>
      </c>
      <c r="AO5595">
        <v>0</v>
      </c>
    </row>
    <row r="5596" spans="1:41" hidden="1" x14ac:dyDescent="0.3">
      <c r="C5596" t="s">
        <v>39</v>
      </c>
      <c r="D5596" t="s">
        <v>4635</v>
      </c>
      <c r="E5596">
        <v>2026013</v>
      </c>
      <c r="F5596" t="s">
        <v>8861</v>
      </c>
      <c r="G5596" t="s">
        <v>4636</v>
      </c>
      <c r="I5596" t="s">
        <v>1335</v>
      </c>
      <c r="J5596">
        <v>80</v>
      </c>
      <c r="K5596" t="s">
        <v>8862</v>
      </c>
      <c r="L5596">
        <v>46128</v>
      </c>
      <c r="N5596">
        <v>46172</v>
      </c>
      <c r="P5596" t="s">
        <v>1361</v>
      </c>
      <c r="Q5596" t="s">
        <v>8863</v>
      </c>
      <c r="U5596" t="s">
        <v>3513</v>
      </c>
      <c r="V5596" t="s">
        <v>1341</v>
      </c>
      <c r="W5596" t="s">
        <v>1355</v>
      </c>
      <c r="AC5596" t="s">
        <v>1343</v>
      </c>
      <c r="AF5596" t="s">
        <v>1343</v>
      </c>
      <c r="AI5596">
        <v>42</v>
      </c>
      <c r="AJ5596">
        <v>140</v>
      </c>
      <c r="AL5596">
        <v>0</v>
      </c>
      <c r="AM5596" t="s">
        <v>1332</v>
      </c>
      <c r="AN5596">
        <v>0</v>
      </c>
      <c r="AO5596">
        <v>0</v>
      </c>
    </row>
    <row r="5597" spans="1:41" hidden="1" x14ac:dyDescent="0.3">
      <c r="C5597" t="s">
        <v>39</v>
      </c>
      <c r="D5597" t="s">
        <v>4631</v>
      </c>
      <c r="E5597">
        <v>2026010</v>
      </c>
      <c r="F5597" t="s">
        <v>8861</v>
      </c>
      <c r="G5597" t="s">
        <v>4636</v>
      </c>
      <c r="I5597" t="s">
        <v>1335</v>
      </c>
      <c r="J5597">
        <v>0</v>
      </c>
      <c r="K5597" t="s">
        <v>8862</v>
      </c>
      <c r="L5597">
        <v>46128</v>
      </c>
      <c r="N5597">
        <v>46172</v>
      </c>
      <c r="P5597" t="s">
        <v>1361</v>
      </c>
      <c r="Q5597" t="s">
        <v>8863</v>
      </c>
      <c r="U5597" t="s">
        <v>3513</v>
      </c>
      <c r="V5597" t="s">
        <v>1341</v>
      </c>
      <c r="W5597" t="s">
        <v>1355</v>
      </c>
      <c r="AC5597" t="s">
        <v>1343</v>
      </c>
      <c r="AF5597" t="s">
        <v>1343</v>
      </c>
      <c r="AI5597">
        <v>42</v>
      </c>
      <c r="AJ5597">
        <v>30</v>
      </c>
      <c r="AL5597">
        <v>0</v>
      </c>
      <c r="AM5597" t="s">
        <v>1332</v>
      </c>
      <c r="AN5597">
        <v>0</v>
      </c>
      <c r="AO5597">
        <v>0</v>
      </c>
    </row>
    <row r="5598" spans="1:41" hidden="1" x14ac:dyDescent="0.3">
      <c r="C5598" t="s">
        <v>1386</v>
      </c>
      <c r="D5598" t="s">
        <v>8642</v>
      </c>
      <c r="E5598" t="s">
        <v>1332</v>
      </c>
      <c r="F5598" t="s">
        <v>8745</v>
      </c>
      <c r="G5598" t="s">
        <v>8634</v>
      </c>
      <c r="I5598" t="s">
        <v>1335</v>
      </c>
      <c r="J5598">
        <v>180</v>
      </c>
      <c r="K5598" t="s">
        <v>8751</v>
      </c>
      <c r="L5598">
        <v>46127</v>
      </c>
      <c r="N5598">
        <v>46162</v>
      </c>
      <c r="P5598" t="s">
        <v>1337</v>
      </c>
      <c r="Q5598" t="s">
        <v>8747</v>
      </c>
      <c r="U5598" t="s">
        <v>1340</v>
      </c>
      <c r="V5598" t="s">
        <v>1341</v>
      </c>
      <c r="W5598" t="s">
        <v>1355</v>
      </c>
      <c r="AC5598" t="s">
        <v>1343</v>
      </c>
      <c r="AF5598" t="s">
        <v>1343</v>
      </c>
      <c r="AI5598">
        <v>32</v>
      </c>
      <c r="AJ5598" t="s">
        <v>1332</v>
      </c>
      <c r="AL5598">
        <v>0</v>
      </c>
      <c r="AM5598" t="s">
        <v>1332</v>
      </c>
      <c r="AN5598">
        <v>0</v>
      </c>
      <c r="AO5598">
        <v>0</v>
      </c>
    </row>
    <row r="5599" spans="1:41" hidden="1" x14ac:dyDescent="0.3">
      <c r="C5599" t="s">
        <v>1386</v>
      </c>
      <c r="D5599" t="s">
        <v>8635</v>
      </c>
      <c r="E5599" t="s">
        <v>1332</v>
      </c>
      <c r="F5599" t="s">
        <v>8745</v>
      </c>
      <c r="G5599" t="s">
        <v>8634</v>
      </c>
      <c r="I5599" t="s">
        <v>1335</v>
      </c>
      <c r="J5599">
        <v>100</v>
      </c>
      <c r="K5599" t="s">
        <v>8750</v>
      </c>
      <c r="L5599">
        <v>46127</v>
      </c>
      <c r="N5599">
        <v>46162</v>
      </c>
      <c r="P5599" t="s">
        <v>1337</v>
      </c>
      <c r="Q5599" t="s">
        <v>8747</v>
      </c>
      <c r="U5599" t="s">
        <v>1340</v>
      </c>
      <c r="V5599" t="s">
        <v>1341</v>
      </c>
      <c r="W5599" t="s">
        <v>1355</v>
      </c>
      <c r="AC5599" t="s">
        <v>1343</v>
      </c>
      <c r="AF5599" t="s">
        <v>1343</v>
      </c>
      <c r="AI5599">
        <v>32</v>
      </c>
      <c r="AJ5599" t="s">
        <v>1332</v>
      </c>
      <c r="AL5599">
        <v>0</v>
      </c>
      <c r="AM5599" t="s">
        <v>1332</v>
      </c>
      <c r="AN5599">
        <v>0</v>
      </c>
      <c r="AO5599">
        <v>0</v>
      </c>
    </row>
    <row r="5600" spans="1:41" hidden="1" x14ac:dyDescent="0.3">
      <c r="C5600" t="s">
        <v>1386</v>
      </c>
      <c r="D5600" t="s">
        <v>4033</v>
      </c>
      <c r="E5600">
        <v>2026003</v>
      </c>
      <c r="F5600" t="s">
        <v>8745</v>
      </c>
      <c r="G5600" t="s">
        <v>8748</v>
      </c>
      <c r="I5600" t="s">
        <v>1335</v>
      </c>
      <c r="J5600">
        <v>100</v>
      </c>
      <c r="K5600" t="s">
        <v>8749</v>
      </c>
      <c r="L5600">
        <v>46127</v>
      </c>
      <c r="N5600">
        <v>46162</v>
      </c>
      <c r="P5600" t="s">
        <v>1337</v>
      </c>
      <c r="Q5600" t="s">
        <v>8747</v>
      </c>
      <c r="U5600" t="s">
        <v>1340</v>
      </c>
      <c r="V5600" t="s">
        <v>1341</v>
      </c>
      <c r="W5600" t="s">
        <v>1355</v>
      </c>
      <c r="AC5600" t="s">
        <v>1343</v>
      </c>
      <c r="AF5600" t="s">
        <v>1343</v>
      </c>
      <c r="AI5600">
        <v>32</v>
      </c>
      <c r="AJ5600">
        <v>145</v>
      </c>
      <c r="AL5600">
        <v>0</v>
      </c>
      <c r="AM5600" t="s">
        <v>1332</v>
      </c>
      <c r="AN5600">
        <v>0</v>
      </c>
      <c r="AO5600">
        <v>0</v>
      </c>
    </row>
    <row r="5601" spans="1:41" hidden="1" x14ac:dyDescent="0.3">
      <c r="C5601" t="s">
        <v>1386</v>
      </c>
      <c r="D5601" t="s">
        <v>7384</v>
      </c>
      <c r="E5601" t="s">
        <v>1332</v>
      </c>
      <c r="F5601" t="s">
        <v>8745</v>
      </c>
      <c r="G5601" t="s">
        <v>8634</v>
      </c>
      <c r="I5601" t="s">
        <v>1335</v>
      </c>
      <c r="J5601">
        <v>100</v>
      </c>
      <c r="K5601" t="s">
        <v>8746</v>
      </c>
      <c r="L5601">
        <v>46127</v>
      </c>
      <c r="N5601">
        <v>46162</v>
      </c>
      <c r="P5601" t="s">
        <v>1337</v>
      </c>
      <c r="Q5601" t="s">
        <v>8747</v>
      </c>
      <c r="U5601" t="s">
        <v>1340</v>
      </c>
      <c r="V5601" t="s">
        <v>1341</v>
      </c>
      <c r="W5601" t="s">
        <v>1355</v>
      </c>
      <c r="AC5601" t="s">
        <v>1343</v>
      </c>
      <c r="AF5601" t="s">
        <v>1343</v>
      </c>
      <c r="AI5601">
        <v>32</v>
      </c>
      <c r="AJ5601" t="s">
        <v>1332</v>
      </c>
      <c r="AL5601">
        <v>0</v>
      </c>
      <c r="AM5601" t="s">
        <v>1332</v>
      </c>
      <c r="AN5601">
        <v>0</v>
      </c>
      <c r="AO5601">
        <v>0</v>
      </c>
    </row>
    <row r="5602" spans="1:41" hidden="1" x14ac:dyDescent="0.3">
      <c r="A5602" t="s">
        <v>1332</v>
      </c>
      <c r="B5602" t="s">
        <v>1332</v>
      </c>
      <c r="C5602" t="s">
        <v>205</v>
      </c>
      <c r="D5602" t="s">
        <v>7158</v>
      </c>
      <c r="E5602" t="s">
        <v>7159</v>
      </c>
      <c r="F5602" t="s">
        <v>7518</v>
      </c>
      <c r="I5602" t="s">
        <v>1335</v>
      </c>
      <c r="J5602">
        <v>100</v>
      </c>
      <c r="K5602" t="s">
        <v>7519</v>
      </c>
      <c r="L5602">
        <v>46114</v>
      </c>
      <c r="N5602">
        <v>46157</v>
      </c>
      <c r="P5602" t="s">
        <v>1337</v>
      </c>
      <c r="Q5602" t="s">
        <v>7520</v>
      </c>
      <c r="R5602" t="s">
        <v>1781</v>
      </c>
      <c r="S5602" t="s">
        <v>1353</v>
      </c>
      <c r="U5602" t="s">
        <v>1354</v>
      </c>
      <c r="V5602" t="s">
        <v>1341</v>
      </c>
      <c r="W5602" t="s">
        <v>1355</v>
      </c>
      <c r="AC5602" t="s">
        <v>1343</v>
      </c>
      <c r="AF5602" t="s">
        <v>1343</v>
      </c>
      <c r="AI5602">
        <v>27</v>
      </c>
      <c r="AJ5602">
        <v>135</v>
      </c>
      <c r="AL5602">
        <v>0</v>
      </c>
      <c r="AM5602" t="s">
        <v>1332</v>
      </c>
      <c r="AN5602">
        <v>0</v>
      </c>
      <c r="AO5602">
        <v>0</v>
      </c>
    </row>
    <row r="5603" spans="1:41" hidden="1" x14ac:dyDescent="0.3">
      <c r="A5603" t="s">
        <v>1332</v>
      </c>
      <c r="B5603" t="s">
        <v>1332</v>
      </c>
      <c r="C5603" t="s">
        <v>205</v>
      </c>
      <c r="D5603" t="s">
        <v>7165</v>
      </c>
      <c r="E5603" t="s">
        <v>7166</v>
      </c>
      <c r="F5603" t="s">
        <v>7518</v>
      </c>
      <c r="I5603" t="s">
        <v>1335</v>
      </c>
      <c r="J5603">
        <v>0</v>
      </c>
      <c r="K5603" t="s">
        <v>7519</v>
      </c>
      <c r="L5603">
        <v>46114</v>
      </c>
      <c r="N5603">
        <v>46157</v>
      </c>
      <c r="P5603" t="s">
        <v>1337</v>
      </c>
      <c r="Q5603" t="s">
        <v>7520</v>
      </c>
      <c r="R5603" t="s">
        <v>1781</v>
      </c>
      <c r="S5603" t="s">
        <v>1353</v>
      </c>
      <c r="U5603" t="s">
        <v>1354</v>
      </c>
      <c r="V5603" t="s">
        <v>1341</v>
      </c>
      <c r="W5603" t="s">
        <v>1355</v>
      </c>
      <c r="AC5603" t="s">
        <v>1343</v>
      </c>
      <c r="AF5603" t="s">
        <v>1343</v>
      </c>
      <c r="AI5603">
        <v>27</v>
      </c>
      <c r="AJ5603">
        <v>0</v>
      </c>
      <c r="AL5603">
        <v>0</v>
      </c>
      <c r="AM5603" t="s">
        <v>1332</v>
      </c>
      <c r="AN5603">
        <v>0</v>
      </c>
      <c r="AO5603">
        <v>0</v>
      </c>
    </row>
    <row r="5604" spans="1:41" hidden="1" x14ac:dyDescent="0.3">
      <c r="A5604" t="s">
        <v>1332</v>
      </c>
      <c r="B5604" t="s">
        <v>1332</v>
      </c>
      <c r="C5604" t="s">
        <v>205</v>
      </c>
      <c r="D5604" t="s">
        <v>6423</v>
      </c>
      <c r="E5604" t="s">
        <v>6424</v>
      </c>
      <c r="F5604" t="s">
        <v>7518</v>
      </c>
      <c r="I5604" t="s">
        <v>1335</v>
      </c>
      <c r="J5604">
        <v>0</v>
      </c>
      <c r="K5604" t="s">
        <v>7519</v>
      </c>
      <c r="L5604">
        <v>46114</v>
      </c>
      <c r="N5604">
        <v>46157</v>
      </c>
      <c r="P5604" t="s">
        <v>1337</v>
      </c>
      <c r="Q5604" t="s">
        <v>7520</v>
      </c>
      <c r="R5604" t="s">
        <v>1781</v>
      </c>
      <c r="S5604" t="s">
        <v>1353</v>
      </c>
      <c r="U5604" t="s">
        <v>1354</v>
      </c>
      <c r="V5604" t="s">
        <v>1341</v>
      </c>
      <c r="W5604" t="s">
        <v>1355</v>
      </c>
      <c r="AC5604" t="s">
        <v>1343</v>
      </c>
      <c r="AF5604" t="s">
        <v>1343</v>
      </c>
      <c r="AI5604">
        <v>27</v>
      </c>
      <c r="AJ5604">
        <v>30</v>
      </c>
      <c r="AL5604">
        <v>0</v>
      </c>
      <c r="AM5604" t="s">
        <v>1332</v>
      </c>
      <c r="AN5604">
        <v>0</v>
      </c>
      <c r="AO5604">
        <v>0</v>
      </c>
    </row>
    <row r="5605" spans="1:41" hidden="1" x14ac:dyDescent="0.3">
      <c r="A5605" t="s">
        <v>1332</v>
      </c>
      <c r="B5605" t="s">
        <v>1332</v>
      </c>
      <c r="C5605" t="s">
        <v>205</v>
      </c>
      <c r="D5605" t="s">
        <v>7163</v>
      </c>
      <c r="E5605" t="s">
        <v>7164</v>
      </c>
      <c r="F5605" t="s">
        <v>7518</v>
      </c>
      <c r="I5605" t="s">
        <v>1335</v>
      </c>
      <c r="J5605">
        <v>0</v>
      </c>
      <c r="K5605" t="s">
        <v>7519</v>
      </c>
      <c r="L5605">
        <v>46114</v>
      </c>
      <c r="N5605">
        <v>46157</v>
      </c>
      <c r="P5605" t="s">
        <v>1337</v>
      </c>
      <c r="Q5605" t="s">
        <v>7520</v>
      </c>
      <c r="R5605" t="s">
        <v>1781</v>
      </c>
      <c r="S5605" t="s">
        <v>1353</v>
      </c>
      <c r="U5605" t="s">
        <v>1354</v>
      </c>
      <c r="V5605" t="s">
        <v>1341</v>
      </c>
      <c r="W5605" t="s">
        <v>1355</v>
      </c>
      <c r="AC5605" t="s">
        <v>1343</v>
      </c>
      <c r="AF5605" t="s">
        <v>1343</v>
      </c>
      <c r="AI5605">
        <v>27</v>
      </c>
      <c r="AJ5605">
        <v>0</v>
      </c>
      <c r="AL5605">
        <v>0</v>
      </c>
      <c r="AM5605" t="s">
        <v>1332</v>
      </c>
      <c r="AN5605">
        <v>0</v>
      </c>
      <c r="AO5605">
        <v>0</v>
      </c>
    </row>
    <row r="5606" spans="1:41" hidden="1" x14ac:dyDescent="0.3">
      <c r="A5606" t="s">
        <v>1332</v>
      </c>
      <c r="B5606" t="s">
        <v>1332</v>
      </c>
      <c r="C5606" t="s">
        <v>205</v>
      </c>
      <c r="D5606" t="s">
        <v>3069</v>
      </c>
      <c r="E5606">
        <v>2026007</v>
      </c>
      <c r="F5606" t="s">
        <v>7518</v>
      </c>
      <c r="G5606" t="s">
        <v>7521</v>
      </c>
      <c r="I5606" t="s">
        <v>1335</v>
      </c>
      <c r="J5606">
        <v>100</v>
      </c>
      <c r="K5606" t="s">
        <v>7519</v>
      </c>
      <c r="L5606">
        <v>46114</v>
      </c>
      <c r="N5606">
        <v>46157</v>
      </c>
      <c r="P5606" t="s">
        <v>1337</v>
      </c>
      <c r="Q5606" t="s">
        <v>7520</v>
      </c>
      <c r="R5606" t="s">
        <v>1781</v>
      </c>
      <c r="S5606" t="s">
        <v>1353</v>
      </c>
      <c r="U5606" t="s">
        <v>1354</v>
      </c>
      <c r="V5606" t="s">
        <v>1341</v>
      </c>
      <c r="W5606" t="s">
        <v>1355</v>
      </c>
      <c r="AC5606" t="s">
        <v>1343</v>
      </c>
      <c r="AF5606" t="s">
        <v>1343</v>
      </c>
      <c r="AI5606">
        <v>27</v>
      </c>
      <c r="AJ5606">
        <v>165</v>
      </c>
      <c r="AL5606">
        <v>0</v>
      </c>
      <c r="AM5606" t="s">
        <v>1332</v>
      </c>
      <c r="AN5606">
        <v>0</v>
      </c>
      <c r="AO5606">
        <v>0</v>
      </c>
    </row>
    <row r="5607" spans="1:41" hidden="1" x14ac:dyDescent="0.3">
      <c r="A5607" t="s">
        <v>1332</v>
      </c>
      <c r="B5607" t="s">
        <v>1332</v>
      </c>
      <c r="C5607" t="s">
        <v>205</v>
      </c>
      <c r="D5607" t="s">
        <v>1438</v>
      </c>
      <c r="E5607">
        <v>2025933</v>
      </c>
      <c r="I5607" t="s">
        <v>1335</v>
      </c>
      <c r="J5607">
        <v>650</v>
      </c>
      <c r="K5607" t="s">
        <v>3897</v>
      </c>
      <c r="L5607">
        <v>46057</v>
      </c>
      <c r="N5607">
        <v>46111</v>
      </c>
      <c r="P5607" t="s">
        <v>1337</v>
      </c>
      <c r="Q5607" t="s">
        <v>3898</v>
      </c>
      <c r="R5607" t="s">
        <v>1358</v>
      </c>
      <c r="S5607" t="s">
        <v>1332</v>
      </c>
      <c r="U5607" t="s">
        <v>1340</v>
      </c>
      <c r="V5607" t="s">
        <v>1341</v>
      </c>
      <c r="W5607" t="s">
        <v>1358</v>
      </c>
      <c r="AC5607" t="s">
        <v>1343</v>
      </c>
      <c r="AF5607" t="s">
        <v>1343</v>
      </c>
      <c r="AI5607" t="s">
        <v>1358</v>
      </c>
      <c r="AJ5607">
        <v>700</v>
      </c>
      <c r="AL5607">
        <v>0</v>
      </c>
      <c r="AM5607" t="s">
        <v>1332</v>
      </c>
      <c r="AN5607">
        <v>0</v>
      </c>
      <c r="AO5607">
        <v>0</v>
      </c>
    </row>
    <row r="5608" spans="1:41" hidden="1" x14ac:dyDescent="0.3">
      <c r="A5608" t="s">
        <v>1332</v>
      </c>
      <c r="B5608" t="s">
        <v>1332</v>
      </c>
      <c r="C5608" t="s">
        <v>205</v>
      </c>
      <c r="D5608" t="s">
        <v>2695</v>
      </c>
      <c r="E5608">
        <v>2025982</v>
      </c>
      <c r="I5608" t="s">
        <v>1335</v>
      </c>
      <c r="J5608">
        <v>0</v>
      </c>
      <c r="K5608" t="s">
        <v>3897</v>
      </c>
      <c r="L5608">
        <v>46057</v>
      </c>
      <c r="N5608">
        <v>46111</v>
      </c>
      <c r="P5608" t="s">
        <v>1337</v>
      </c>
      <c r="Q5608" t="s">
        <v>3898</v>
      </c>
      <c r="R5608" t="s">
        <v>1352</v>
      </c>
      <c r="S5608" t="s">
        <v>1332</v>
      </c>
      <c r="U5608" t="s">
        <v>1340</v>
      </c>
      <c r="V5608" t="s">
        <v>1341</v>
      </c>
      <c r="W5608" t="s">
        <v>1355</v>
      </c>
      <c r="AC5608" t="s">
        <v>1343</v>
      </c>
      <c r="AF5608" t="s">
        <v>1343</v>
      </c>
      <c r="AI5608" t="s">
        <v>1352</v>
      </c>
      <c r="AJ5608">
        <v>35</v>
      </c>
      <c r="AL5608">
        <v>0</v>
      </c>
      <c r="AM5608" t="s">
        <v>1332</v>
      </c>
      <c r="AN5608">
        <v>0</v>
      </c>
      <c r="AO5608">
        <v>0</v>
      </c>
    </row>
    <row r="5609" spans="1:41" hidden="1" x14ac:dyDescent="0.3">
      <c r="A5609" t="s">
        <v>1332</v>
      </c>
      <c r="B5609" t="s">
        <v>1332</v>
      </c>
      <c r="C5609" t="s">
        <v>205</v>
      </c>
      <c r="D5609" t="s">
        <v>3906</v>
      </c>
      <c r="E5609">
        <v>2026009</v>
      </c>
      <c r="I5609" t="s">
        <v>1335</v>
      </c>
      <c r="J5609">
        <v>650</v>
      </c>
      <c r="K5609" t="s">
        <v>3897</v>
      </c>
      <c r="L5609">
        <v>46058</v>
      </c>
      <c r="N5609">
        <v>46111</v>
      </c>
      <c r="P5609" t="s">
        <v>1337</v>
      </c>
      <c r="Q5609" t="s">
        <v>3898</v>
      </c>
      <c r="R5609" t="s">
        <v>1352</v>
      </c>
      <c r="S5609" t="s">
        <v>1332</v>
      </c>
      <c r="U5609" t="s">
        <v>1340</v>
      </c>
      <c r="V5609" t="s">
        <v>1341</v>
      </c>
      <c r="W5609" t="s">
        <v>1355</v>
      </c>
      <c r="AC5609" t="s">
        <v>1343</v>
      </c>
      <c r="AF5609" t="s">
        <v>1343</v>
      </c>
      <c r="AI5609" t="s">
        <v>1352</v>
      </c>
      <c r="AJ5609">
        <v>705</v>
      </c>
      <c r="AL5609">
        <v>0</v>
      </c>
      <c r="AM5609" t="s">
        <v>1332</v>
      </c>
      <c r="AN5609">
        <v>0</v>
      </c>
      <c r="AO5609">
        <v>0</v>
      </c>
    </row>
    <row r="5610" spans="1:41" hidden="1" x14ac:dyDescent="0.3">
      <c r="A5610" t="s">
        <v>1332</v>
      </c>
      <c r="B5610" t="s">
        <v>1332</v>
      </c>
      <c r="C5610" t="s">
        <v>205</v>
      </c>
      <c r="D5610" t="s">
        <v>2091</v>
      </c>
      <c r="E5610">
        <v>2025339</v>
      </c>
      <c r="I5610" t="s">
        <v>1335</v>
      </c>
      <c r="J5610">
        <v>0</v>
      </c>
      <c r="K5610" t="s">
        <v>3897</v>
      </c>
      <c r="L5610">
        <v>46058</v>
      </c>
      <c r="N5610">
        <v>46111</v>
      </c>
      <c r="P5610" t="s">
        <v>1337</v>
      </c>
      <c r="Q5610" t="s">
        <v>3898</v>
      </c>
      <c r="R5610" t="s">
        <v>1352</v>
      </c>
      <c r="S5610" t="s">
        <v>1332</v>
      </c>
      <c r="U5610" t="s">
        <v>1340</v>
      </c>
      <c r="V5610" t="s">
        <v>1341</v>
      </c>
      <c r="W5610" t="s">
        <v>1355</v>
      </c>
      <c r="AC5610" t="s">
        <v>1343</v>
      </c>
      <c r="AF5610" t="s">
        <v>1343</v>
      </c>
      <c r="AI5610" t="s">
        <v>1352</v>
      </c>
      <c r="AJ5610">
        <v>58</v>
      </c>
      <c r="AL5610">
        <v>0</v>
      </c>
      <c r="AM5610" t="s">
        <v>1332</v>
      </c>
      <c r="AN5610">
        <v>0</v>
      </c>
      <c r="AO5610">
        <v>0</v>
      </c>
    </row>
    <row r="5611" spans="1:41" hidden="1" x14ac:dyDescent="0.3">
      <c r="C5611" t="s">
        <v>64</v>
      </c>
      <c r="D5611" t="s">
        <v>2519</v>
      </c>
      <c r="E5611">
        <v>2025317</v>
      </c>
      <c r="F5611" t="s">
        <v>8736</v>
      </c>
      <c r="G5611" t="s">
        <v>4636</v>
      </c>
      <c r="I5611" t="s">
        <v>1335</v>
      </c>
      <c r="J5611">
        <v>400</v>
      </c>
      <c r="K5611" t="s">
        <v>8737</v>
      </c>
      <c r="L5611">
        <v>46127</v>
      </c>
      <c r="N5611">
        <v>46162</v>
      </c>
      <c r="P5611" t="s">
        <v>1337</v>
      </c>
      <c r="Q5611" t="s">
        <v>5830</v>
      </c>
      <c r="U5611" t="s">
        <v>1340</v>
      </c>
      <c r="V5611" t="s">
        <v>1341</v>
      </c>
      <c r="W5611" t="s">
        <v>1355</v>
      </c>
      <c r="AC5611" t="s">
        <v>1343</v>
      </c>
      <c r="AF5611" t="s">
        <v>1343</v>
      </c>
      <c r="AI5611">
        <v>32</v>
      </c>
      <c r="AJ5611">
        <v>450</v>
      </c>
      <c r="AL5611">
        <v>0</v>
      </c>
      <c r="AM5611" t="s">
        <v>1332</v>
      </c>
      <c r="AN5611">
        <v>0</v>
      </c>
      <c r="AO5611">
        <v>0</v>
      </c>
    </row>
    <row r="5612" spans="1:41" hidden="1" x14ac:dyDescent="0.3">
      <c r="C5612" t="s">
        <v>64</v>
      </c>
      <c r="D5612" t="s">
        <v>8050</v>
      </c>
      <c r="E5612">
        <v>2025329</v>
      </c>
      <c r="F5612" t="s">
        <v>8736</v>
      </c>
      <c r="G5612" t="s">
        <v>4636</v>
      </c>
      <c r="I5612" t="s">
        <v>1335</v>
      </c>
      <c r="J5612">
        <v>0</v>
      </c>
      <c r="K5612" t="s">
        <v>8737</v>
      </c>
      <c r="L5612">
        <v>46127</v>
      </c>
      <c r="N5612">
        <v>46162</v>
      </c>
      <c r="P5612" t="s">
        <v>1337</v>
      </c>
      <c r="Q5612" t="s">
        <v>5830</v>
      </c>
      <c r="U5612" t="s">
        <v>1340</v>
      </c>
      <c r="V5612" t="s">
        <v>1341</v>
      </c>
      <c r="W5612" t="s">
        <v>1355</v>
      </c>
      <c r="AC5612" t="s">
        <v>1343</v>
      </c>
      <c r="AF5612" t="s">
        <v>1343</v>
      </c>
      <c r="AI5612">
        <v>32</v>
      </c>
      <c r="AJ5612">
        <v>52</v>
      </c>
      <c r="AL5612">
        <v>0</v>
      </c>
      <c r="AM5612" t="s">
        <v>1332</v>
      </c>
      <c r="AN5612">
        <v>0</v>
      </c>
      <c r="AO5612">
        <v>0</v>
      </c>
    </row>
    <row r="5613" spans="1:41" hidden="1" x14ac:dyDescent="0.3">
      <c r="A5613" t="s">
        <v>1332</v>
      </c>
      <c r="B5613" t="s">
        <v>1332</v>
      </c>
      <c r="C5613" t="s">
        <v>39</v>
      </c>
      <c r="D5613" t="s">
        <v>2962</v>
      </c>
      <c r="E5613">
        <v>2025945</v>
      </c>
      <c r="I5613" t="s">
        <v>1369</v>
      </c>
      <c r="J5613">
        <v>0</v>
      </c>
      <c r="K5613" t="s">
        <v>6186</v>
      </c>
      <c r="L5613">
        <v>46097</v>
      </c>
      <c r="N5613">
        <v>46142</v>
      </c>
      <c r="P5613" t="s">
        <v>1337</v>
      </c>
      <c r="Q5613" t="s">
        <v>6185</v>
      </c>
      <c r="R5613" t="s">
        <v>1781</v>
      </c>
      <c r="S5613" t="s">
        <v>1332</v>
      </c>
      <c r="U5613" t="s">
        <v>1340</v>
      </c>
      <c r="V5613" t="s">
        <v>1341</v>
      </c>
      <c r="W5613" t="s">
        <v>1355</v>
      </c>
      <c r="AC5613" t="s">
        <v>1343</v>
      </c>
      <c r="AF5613" t="s">
        <v>1343</v>
      </c>
      <c r="AI5613">
        <v>12</v>
      </c>
      <c r="AJ5613">
        <v>60</v>
      </c>
      <c r="AL5613">
        <v>0</v>
      </c>
      <c r="AM5613" t="s">
        <v>1332</v>
      </c>
      <c r="AN5613">
        <v>0</v>
      </c>
      <c r="AO5613">
        <v>0</v>
      </c>
    </row>
    <row r="5614" spans="1:41" hidden="1" x14ac:dyDescent="0.3">
      <c r="A5614" t="s">
        <v>1384</v>
      </c>
      <c r="B5614" t="s">
        <v>1379</v>
      </c>
      <c r="C5614" t="s">
        <v>1359</v>
      </c>
      <c r="D5614" t="s">
        <v>2405</v>
      </c>
      <c r="E5614" t="s">
        <v>1332</v>
      </c>
      <c r="I5614" t="s">
        <v>1335</v>
      </c>
      <c r="J5614">
        <v>800</v>
      </c>
      <c r="K5614" t="s">
        <v>3157</v>
      </c>
      <c r="L5614">
        <v>46035</v>
      </c>
      <c r="N5614">
        <v>46081</v>
      </c>
      <c r="P5614" t="s">
        <v>1337</v>
      </c>
      <c r="Q5614" t="s">
        <v>3158</v>
      </c>
      <c r="R5614" t="s">
        <v>1358</v>
      </c>
      <c r="S5614" t="s">
        <v>1332</v>
      </c>
      <c r="U5614" t="s">
        <v>1340</v>
      </c>
      <c r="V5614" t="s">
        <v>1402</v>
      </c>
      <c r="W5614" t="s">
        <v>1358</v>
      </c>
      <c r="AC5614" t="s">
        <v>1343</v>
      </c>
      <c r="AF5614" t="s">
        <v>1343</v>
      </c>
      <c r="AI5614" t="s">
        <v>1358</v>
      </c>
      <c r="AJ5614" t="s">
        <v>1332</v>
      </c>
      <c r="AL5614">
        <v>0</v>
      </c>
      <c r="AM5614" t="s">
        <v>1332</v>
      </c>
      <c r="AN5614">
        <v>0</v>
      </c>
      <c r="AO5614">
        <v>0</v>
      </c>
    </row>
    <row r="5615" spans="1:41" hidden="1" x14ac:dyDescent="0.3">
      <c r="A5615" t="s">
        <v>1332</v>
      </c>
      <c r="B5615" t="s">
        <v>1379</v>
      </c>
      <c r="C5615" t="s">
        <v>1359</v>
      </c>
      <c r="D5615" t="s">
        <v>2402</v>
      </c>
      <c r="E5615" t="s">
        <v>1332</v>
      </c>
      <c r="I5615" t="s">
        <v>1335</v>
      </c>
      <c r="J5615">
        <v>0</v>
      </c>
      <c r="K5615" t="s">
        <v>3157</v>
      </c>
      <c r="L5615">
        <v>46035</v>
      </c>
      <c r="N5615">
        <v>46081</v>
      </c>
      <c r="P5615" t="s">
        <v>1337</v>
      </c>
      <c r="Q5615" t="s">
        <v>3158</v>
      </c>
      <c r="R5615" t="s">
        <v>1358</v>
      </c>
      <c r="S5615" t="s">
        <v>1332</v>
      </c>
      <c r="U5615" t="s">
        <v>1340</v>
      </c>
      <c r="V5615" t="s">
        <v>1402</v>
      </c>
      <c r="W5615" t="s">
        <v>1358</v>
      </c>
      <c r="AC5615" t="s">
        <v>1343</v>
      </c>
      <c r="AF5615" t="s">
        <v>1343</v>
      </c>
      <c r="AI5615" t="s">
        <v>1358</v>
      </c>
      <c r="AJ5615" t="s">
        <v>1332</v>
      </c>
      <c r="AL5615">
        <v>0</v>
      </c>
      <c r="AM5615" t="s">
        <v>1332</v>
      </c>
      <c r="AN5615">
        <v>0</v>
      </c>
      <c r="AO5615">
        <v>0</v>
      </c>
    </row>
    <row r="5616" spans="1:41" hidden="1" x14ac:dyDescent="0.3">
      <c r="A5616" t="s">
        <v>1332</v>
      </c>
      <c r="B5616" t="s">
        <v>1332</v>
      </c>
      <c r="C5616" t="s">
        <v>1359</v>
      </c>
      <c r="D5616" t="s">
        <v>1755</v>
      </c>
      <c r="E5616">
        <v>2025329</v>
      </c>
      <c r="F5616" t="s">
        <v>4697</v>
      </c>
      <c r="G5616" t="s">
        <v>4698</v>
      </c>
      <c r="I5616" t="s">
        <v>1335</v>
      </c>
      <c r="J5616">
        <v>800</v>
      </c>
      <c r="K5616" t="s">
        <v>3157</v>
      </c>
      <c r="L5616">
        <v>46085</v>
      </c>
      <c r="N5616">
        <v>46122</v>
      </c>
      <c r="P5616" t="s">
        <v>1337</v>
      </c>
      <c r="Q5616" t="s">
        <v>3158</v>
      </c>
      <c r="R5616" t="s">
        <v>1339</v>
      </c>
      <c r="S5616" t="s">
        <v>1332</v>
      </c>
      <c r="U5616" t="s">
        <v>1340</v>
      </c>
      <c r="V5616" t="s">
        <v>4699</v>
      </c>
      <c r="W5616" t="s">
        <v>1339</v>
      </c>
      <c r="X5616">
        <v>46104</v>
      </c>
      <c r="Y5616" t="s">
        <v>4700</v>
      </c>
      <c r="Z5616">
        <v>663</v>
      </c>
      <c r="AA5616">
        <v>245</v>
      </c>
      <c r="AB5616">
        <v>39</v>
      </c>
      <c r="AC5616" t="s">
        <v>1343</v>
      </c>
      <c r="AF5616" t="s">
        <v>1343</v>
      </c>
      <c r="AI5616" t="s">
        <v>1339</v>
      </c>
      <c r="AJ5616">
        <v>852</v>
      </c>
      <c r="AL5616">
        <v>663</v>
      </c>
      <c r="AM5616">
        <v>663</v>
      </c>
      <c r="AN5616">
        <v>0.36953242835595801</v>
      </c>
      <c r="AO5616">
        <v>1.28506787330317</v>
      </c>
    </row>
    <row r="5617" spans="1:41" hidden="1" x14ac:dyDescent="0.3">
      <c r="A5617" t="s">
        <v>1332</v>
      </c>
      <c r="B5617" t="s">
        <v>1332</v>
      </c>
      <c r="C5617" t="s">
        <v>1359</v>
      </c>
      <c r="D5617" t="s">
        <v>1438</v>
      </c>
      <c r="E5617">
        <v>2025933</v>
      </c>
      <c r="F5617" t="s">
        <v>4697</v>
      </c>
      <c r="G5617" t="s">
        <v>4701</v>
      </c>
      <c r="I5617" t="s">
        <v>1335</v>
      </c>
      <c r="J5617">
        <v>0</v>
      </c>
      <c r="K5617" t="s">
        <v>3157</v>
      </c>
      <c r="L5617">
        <v>46085</v>
      </c>
      <c r="N5617">
        <v>46122</v>
      </c>
      <c r="P5617" t="s">
        <v>1337</v>
      </c>
      <c r="Q5617" t="s">
        <v>3158</v>
      </c>
      <c r="R5617" t="s">
        <v>1339</v>
      </c>
      <c r="S5617" t="s">
        <v>1332</v>
      </c>
      <c r="U5617" t="s">
        <v>1340</v>
      </c>
      <c r="V5617" t="s">
        <v>4699</v>
      </c>
      <c r="W5617" t="s">
        <v>1339</v>
      </c>
      <c r="X5617">
        <v>46104</v>
      </c>
      <c r="Y5617" t="s">
        <v>4700</v>
      </c>
      <c r="Z5617">
        <v>663</v>
      </c>
      <c r="AA5617">
        <v>245</v>
      </c>
      <c r="AB5617">
        <v>39</v>
      </c>
      <c r="AC5617" t="s">
        <v>1343</v>
      </c>
      <c r="AF5617" t="s">
        <v>1343</v>
      </c>
      <c r="AI5617" t="s">
        <v>1339</v>
      </c>
      <c r="AJ5617">
        <v>50</v>
      </c>
      <c r="AL5617" t="s">
        <v>1332</v>
      </c>
      <c r="AM5617" t="s">
        <v>1332</v>
      </c>
      <c r="AN5617">
        <v>0.36953242835595801</v>
      </c>
      <c r="AO5617">
        <v>0</v>
      </c>
    </row>
    <row r="5618" spans="1:41" hidden="1" x14ac:dyDescent="0.3">
      <c r="A5618" t="s">
        <v>1332</v>
      </c>
      <c r="B5618" t="s">
        <v>1332</v>
      </c>
      <c r="C5618" t="s">
        <v>47</v>
      </c>
      <c r="D5618" t="s">
        <v>2962</v>
      </c>
      <c r="E5618">
        <v>2025945</v>
      </c>
      <c r="F5618" t="s">
        <v>6027</v>
      </c>
      <c r="G5618" t="s">
        <v>6028</v>
      </c>
      <c r="I5618" t="s">
        <v>1335</v>
      </c>
      <c r="J5618">
        <v>800</v>
      </c>
      <c r="K5618" t="s">
        <v>3157</v>
      </c>
      <c r="L5618">
        <v>46094</v>
      </c>
      <c r="N5618">
        <v>46142</v>
      </c>
      <c r="P5618" t="s">
        <v>1420</v>
      </c>
      <c r="Q5618" t="s">
        <v>3158</v>
      </c>
      <c r="R5618" t="s">
        <v>1781</v>
      </c>
      <c r="S5618" t="s">
        <v>1332</v>
      </c>
      <c r="U5618" t="s">
        <v>1340</v>
      </c>
      <c r="V5618" t="s">
        <v>1341</v>
      </c>
      <c r="W5618" t="s">
        <v>1355</v>
      </c>
      <c r="AC5618" t="s">
        <v>1343</v>
      </c>
      <c r="AF5618" t="s">
        <v>1343</v>
      </c>
      <c r="AI5618">
        <v>12</v>
      </c>
      <c r="AJ5618">
        <v>860</v>
      </c>
      <c r="AL5618">
        <v>0</v>
      </c>
      <c r="AM5618" t="s">
        <v>1332</v>
      </c>
      <c r="AN5618">
        <v>0</v>
      </c>
      <c r="AO5618">
        <v>0</v>
      </c>
    </row>
    <row r="5619" spans="1:41" hidden="1" x14ac:dyDescent="0.3">
      <c r="A5619" t="s">
        <v>1332</v>
      </c>
      <c r="B5619" t="s">
        <v>1332</v>
      </c>
      <c r="C5619" t="s">
        <v>39</v>
      </c>
      <c r="D5619" t="s">
        <v>2140</v>
      </c>
      <c r="E5619">
        <v>2025321</v>
      </c>
      <c r="I5619" t="s">
        <v>1335</v>
      </c>
      <c r="J5619">
        <v>50</v>
      </c>
      <c r="K5619" t="s">
        <v>2453</v>
      </c>
      <c r="L5619">
        <v>46015</v>
      </c>
      <c r="N5619">
        <v>46052</v>
      </c>
      <c r="P5619" t="s">
        <v>1337</v>
      </c>
      <c r="Q5619" t="s">
        <v>2454</v>
      </c>
      <c r="R5619" t="s">
        <v>1339</v>
      </c>
      <c r="S5619" t="s">
        <v>1332</v>
      </c>
      <c r="U5619" t="s">
        <v>1340</v>
      </c>
      <c r="V5619" t="s">
        <v>1341</v>
      </c>
      <c r="W5619" t="s">
        <v>1339</v>
      </c>
      <c r="X5619">
        <v>46056</v>
      </c>
      <c r="Y5619" t="s">
        <v>2455</v>
      </c>
      <c r="Z5619">
        <v>68</v>
      </c>
      <c r="AA5619">
        <v>14</v>
      </c>
      <c r="AB5619">
        <v>7</v>
      </c>
      <c r="AC5619" t="s">
        <v>1343</v>
      </c>
      <c r="AF5619" t="s">
        <v>1343</v>
      </c>
      <c r="AI5619" t="s">
        <v>1339</v>
      </c>
      <c r="AJ5619">
        <v>150</v>
      </c>
      <c r="AL5619">
        <v>68</v>
      </c>
      <c r="AM5619">
        <v>68</v>
      </c>
      <c r="AN5619">
        <v>0.20588235294117599</v>
      </c>
      <c r="AO5619">
        <v>2.2058823529411802</v>
      </c>
    </row>
    <row r="5620" spans="1:41" hidden="1" x14ac:dyDescent="0.3">
      <c r="A5620" t="s">
        <v>1332</v>
      </c>
      <c r="B5620" t="s">
        <v>1332</v>
      </c>
      <c r="C5620" t="s">
        <v>39</v>
      </c>
      <c r="D5620" t="s">
        <v>2232</v>
      </c>
      <c r="E5620">
        <v>2025998</v>
      </c>
      <c r="I5620" t="s">
        <v>1335</v>
      </c>
      <c r="J5620">
        <v>160</v>
      </c>
      <c r="K5620" t="s">
        <v>2300</v>
      </c>
      <c r="L5620">
        <v>46001</v>
      </c>
      <c r="N5620">
        <v>46052</v>
      </c>
      <c r="P5620" t="s">
        <v>1337</v>
      </c>
      <c r="Q5620" t="s">
        <v>2301</v>
      </c>
      <c r="R5620" t="s">
        <v>1339</v>
      </c>
      <c r="S5620" t="s">
        <v>1332</v>
      </c>
      <c r="U5620" t="s">
        <v>1340</v>
      </c>
      <c r="V5620" t="s">
        <v>1341</v>
      </c>
      <c r="W5620" t="s">
        <v>1339</v>
      </c>
      <c r="X5620">
        <v>46045</v>
      </c>
      <c r="Y5620" t="s">
        <v>2302</v>
      </c>
      <c r="Z5620">
        <v>1076</v>
      </c>
      <c r="AA5620">
        <v>372</v>
      </c>
      <c r="AB5620">
        <v>27</v>
      </c>
      <c r="AC5620" t="s">
        <v>1408</v>
      </c>
      <c r="AF5620" t="s">
        <v>1343</v>
      </c>
      <c r="AI5620" t="s">
        <v>1339</v>
      </c>
      <c r="AJ5620">
        <v>270</v>
      </c>
      <c r="AL5620">
        <v>1076</v>
      </c>
      <c r="AM5620">
        <v>1076</v>
      </c>
      <c r="AN5620">
        <v>0.34572490706319697</v>
      </c>
      <c r="AO5620">
        <v>0.25092936802973997</v>
      </c>
    </row>
    <row r="5621" spans="1:41" hidden="1" x14ac:dyDescent="0.3">
      <c r="A5621" t="s">
        <v>1332</v>
      </c>
      <c r="B5621" t="s">
        <v>1332</v>
      </c>
      <c r="C5621" t="s">
        <v>205</v>
      </c>
      <c r="D5621" t="s">
        <v>2814</v>
      </c>
      <c r="E5621" t="s">
        <v>2815</v>
      </c>
      <c r="I5621" t="s">
        <v>1335</v>
      </c>
      <c r="J5621">
        <v>160</v>
      </c>
      <c r="K5621" t="s">
        <v>2300</v>
      </c>
      <c r="L5621">
        <v>46052</v>
      </c>
      <c r="N5621">
        <v>46111</v>
      </c>
      <c r="P5621" t="s">
        <v>1337</v>
      </c>
      <c r="Q5621" t="s">
        <v>2301</v>
      </c>
      <c r="R5621" t="s">
        <v>1352</v>
      </c>
      <c r="S5621" t="s">
        <v>1332</v>
      </c>
      <c r="U5621" t="s">
        <v>1340</v>
      </c>
      <c r="V5621" t="s">
        <v>1341</v>
      </c>
      <c r="W5621" t="s">
        <v>1355</v>
      </c>
      <c r="AC5621" t="s">
        <v>1343</v>
      </c>
      <c r="AF5621" t="s">
        <v>1343</v>
      </c>
      <c r="AI5621" t="s">
        <v>1352</v>
      </c>
      <c r="AJ5621">
        <v>232</v>
      </c>
      <c r="AL5621">
        <v>0</v>
      </c>
      <c r="AM5621" t="s">
        <v>1332</v>
      </c>
      <c r="AN5621">
        <v>0</v>
      </c>
      <c r="AO5621">
        <v>0</v>
      </c>
    </row>
    <row r="5622" spans="1:41" hidden="1" x14ac:dyDescent="0.3">
      <c r="A5622" t="s">
        <v>1332</v>
      </c>
      <c r="B5622" t="s">
        <v>1332</v>
      </c>
      <c r="C5622" t="s">
        <v>1359</v>
      </c>
      <c r="D5622" t="s">
        <v>3708</v>
      </c>
      <c r="E5622">
        <v>2025322</v>
      </c>
      <c r="I5622" t="s">
        <v>1335</v>
      </c>
      <c r="J5622">
        <v>240</v>
      </c>
      <c r="K5622" t="s">
        <v>2300</v>
      </c>
      <c r="L5622">
        <v>46058</v>
      </c>
      <c r="N5622">
        <v>46112</v>
      </c>
      <c r="P5622" t="s">
        <v>1337</v>
      </c>
      <c r="Q5622" t="s">
        <v>2301</v>
      </c>
      <c r="R5622" t="s">
        <v>1339</v>
      </c>
      <c r="S5622" t="s">
        <v>1332</v>
      </c>
      <c r="U5622" t="s">
        <v>1340</v>
      </c>
      <c r="V5622" t="s">
        <v>1341</v>
      </c>
      <c r="W5622" t="s">
        <v>1339</v>
      </c>
      <c r="X5622">
        <v>46121</v>
      </c>
      <c r="Y5622" t="s">
        <v>4111</v>
      </c>
      <c r="AC5622" t="s">
        <v>1343</v>
      </c>
      <c r="AF5622" t="s">
        <v>1343</v>
      </c>
      <c r="AI5622" t="s">
        <v>1339</v>
      </c>
      <c r="AJ5622">
        <v>330</v>
      </c>
      <c r="AL5622">
        <v>0</v>
      </c>
      <c r="AM5622">
        <v>0</v>
      </c>
      <c r="AN5622">
        <v>0</v>
      </c>
      <c r="AO5622">
        <v>0</v>
      </c>
    </row>
    <row r="5623" spans="1:41" hidden="1" x14ac:dyDescent="0.3">
      <c r="A5623" t="s">
        <v>1332</v>
      </c>
      <c r="B5623" t="s">
        <v>1332</v>
      </c>
      <c r="C5623" t="s">
        <v>39</v>
      </c>
      <c r="D5623" t="s">
        <v>6419</v>
      </c>
      <c r="E5623">
        <v>2026053</v>
      </c>
      <c r="F5623" t="s">
        <v>6463</v>
      </c>
      <c r="G5623" t="s">
        <v>4636</v>
      </c>
      <c r="I5623" t="s">
        <v>1335</v>
      </c>
      <c r="J5623">
        <v>650</v>
      </c>
      <c r="K5623" t="s">
        <v>6464</v>
      </c>
      <c r="L5623">
        <v>46100</v>
      </c>
      <c r="N5623">
        <v>46152</v>
      </c>
      <c r="P5623" t="s">
        <v>1337</v>
      </c>
      <c r="Q5623" t="s">
        <v>6465</v>
      </c>
      <c r="R5623" t="s">
        <v>1781</v>
      </c>
      <c r="S5623" t="s">
        <v>1332</v>
      </c>
      <c r="U5623" t="s">
        <v>1340</v>
      </c>
      <c r="V5623" t="s">
        <v>1341</v>
      </c>
      <c r="W5623" t="s">
        <v>1355</v>
      </c>
      <c r="AC5623" t="s">
        <v>1343</v>
      </c>
      <c r="AF5623" t="s">
        <v>1343</v>
      </c>
      <c r="AI5623">
        <v>22</v>
      </c>
      <c r="AJ5623">
        <v>650</v>
      </c>
      <c r="AL5623">
        <v>0</v>
      </c>
      <c r="AM5623" t="s">
        <v>1332</v>
      </c>
      <c r="AN5623">
        <v>0</v>
      </c>
      <c r="AO5623">
        <v>0</v>
      </c>
    </row>
    <row r="5624" spans="1:41" hidden="1" x14ac:dyDescent="0.3">
      <c r="A5624" t="s">
        <v>1332</v>
      </c>
      <c r="B5624" t="s">
        <v>1332</v>
      </c>
      <c r="C5624" t="s">
        <v>39</v>
      </c>
      <c r="D5624" t="s">
        <v>6423</v>
      </c>
      <c r="E5624" t="s">
        <v>6424</v>
      </c>
      <c r="F5624" t="s">
        <v>6463</v>
      </c>
      <c r="I5624" t="s">
        <v>1335</v>
      </c>
      <c r="J5624">
        <v>0</v>
      </c>
      <c r="K5624" t="s">
        <v>6464</v>
      </c>
      <c r="L5624">
        <v>46100</v>
      </c>
      <c r="N5624">
        <v>46152</v>
      </c>
      <c r="P5624" t="s">
        <v>1337</v>
      </c>
      <c r="Q5624" t="s">
        <v>6465</v>
      </c>
      <c r="R5624" t="s">
        <v>1781</v>
      </c>
      <c r="S5624" t="s">
        <v>1332</v>
      </c>
      <c r="U5624" t="s">
        <v>1340</v>
      </c>
      <c r="V5624" t="s">
        <v>1341</v>
      </c>
      <c r="W5624" t="s">
        <v>1355</v>
      </c>
      <c r="AC5624" t="s">
        <v>1343</v>
      </c>
      <c r="AF5624" t="s">
        <v>1343</v>
      </c>
      <c r="AI5624">
        <v>22</v>
      </c>
      <c r="AJ5624">
        <v>30</v>
      </c>
      <c r="AL5624">
        <v>0</v>
      </c>
      <c r="AM5624" t="s">
        <v>1332</v>
      </c>
      <c r="AN5624">
        <v>0</v>
      </c>
      <c r="AO5624">
        <v>0</v>
      </c>
    </row>
    <row r="5625" spans="1:41" hidden="1" x14ac:dyDescent="0.3">
      <c r="A5625" t="s">
        <v>1332</v>
      </c>
      <c r="B5625" t="s">
        <v>1332</v>
      </c>
      <c r="C5625" t="s">
        <v>1386</v>
      </c>
      <c r="D5625" t="s">
        <v>2185</v>
      </c>
      <c r="E5625">
        <v>2025902</v>
      </c>
      <c r="I5625" t="s">
        <v>1335</v>
      </c>
      <c r="J5625">
        <v>150</v>
      </c>
      <c r="K5625" t="s">
        <v>2230</v>
      </c>
      <c r="L5625">
        <v>46002</v>
      </c>
      <c r="N5625">
        <v>46052</v>
      </c>
      <c r="P5625" t="s">
        <v>1337</v>
      </c>
      <c r="Q5625" t="s">
        <v>2231</v>
      </c>
      <c r="R5625" t="s">
        <v>1358</v>
      </c>
      <c r="S5625" t="s">
        <v>1353</v>
      </c>
      <c r="U5625" t="s">
        <v>1354</v>
      </c>
      <c r="V5625" t="s">
        <v>1341</v>
      </c>
      <c r="W5625" t="s">
        <v>1358</v>
      </c>
      <c r="AC5625" t="s">
        <v>1343</v>
      </c>
      <c r="AF5625" t="s">
        <v>1343</v>
      </c>
      <c r="AI5625" t="s">
        <v>1358</v>
      </c>
      <c r="AJ5625">
        <v>245</v>
      </c>
      <c r="AL5625">
        <v>0</v>
      </c>
      <c r="AM5625" t="s">
        <v>1332</v>
      </c>
      <c r="AN5625">
        <v>0</v>
      </c>
      <c r="AO5625">
        <v>0</v>
      </c>
    </row>
    <row r="5626" spans="1:41" hidden="1" x14ac:dyDescent="0.3">
      <c r="A5626" t="s">
        <v>1332</v>
      </c>
      <c r="B5626" t="s">
        <v>1332</v>
      </c>
      <c r="C5626" t="s">
        <v>1371</v>
      </c>
      <c r="D5626" t="s">
        <v>4307</v>
      </c>
      <c r="E5626">
        <v>2026006</v>
      </c>
      <c r="I5626" t="s">
        <v>1335</v>
      </c>
      <c r="J5626">
        <v>150</v>
      </c>
      <c r="K5626" t="s">
        <v>4587</v>
      </c>
      <c r="L5626">
        <v>46084</v>
      </c>
      <c r="N5626">
        <v>46132</v>
      </c>
      <c r="P5626" t="s">
        <v>1361</v>
      </c>
      <c r="Q5626" t="s">
        <v>4585</v>
      </c>
      <c r="R5626" t="s">
        <v>3490</v>
      </c>
      <c r="S5626" t="s">
        <v>1332</v>
      </c>
      <c r="U5626" t="s">
        <v>1340</v>
      </c>
      <c r="V5626" t="s">
        <v>1341</v>
      </c>
      <c r="W5626" t="s">
        <v>1355</v>
      </c>
      <c r="AC5626" t="s">
        <v>1343</v>
      </c>
      <c r="AF5626" t="s">
        <v>1343</v>
      </c>
      <c r="AI5626">
        <v>2</v>
      </c>
      <c r="AJ5626">
        <v>240</v>
      </c>
      <c r="AL5626">
        <v>0</v>
      </c>
      <c r="AM5626" t="s">
        <v>1332</v>
      </c>
      <c r="AN5626">
        <v>0</v>
      </c>
      <c r="AO5626">
        <v>0</v>
      </c>
    </row>
    <row r="5627" spans="1:41" hidden="1" x14ac:dyDescent="0.3">
      <c r="A5627" t="s">
        <v>1332</v>
      </c>
      <c r="B5627" t="s">
        <v>1332</v>
      </c>
      <c r="C5627" t="s">
        <v>304</v>
      </c>
      <c r="D5627" t="s">
        <v>1438</v>
      </c>
      <c r="E5627">
        <v>2025933</v>
      </c>
      <c r="F5627" t="s">
        <v>6280</v>
      </c>
      <c r="G5627" t="s">
        <v>6281</v>
      </c>
      <c r="I5627" t="s">
        <v>1335</v>
      </c>
      <c r="J5627">
        <v>850</v>
      </c>
      <c r="K5627" t="s">
        <v>6282</v>
      </c>
      <c r="L5627">
        <v>46097</v>
      </c>
      <c r="N5627">
        <v>46117</v>
      </c>
      <c r="P5627" t="s">
        <v>1337</v>
      </c>
      <c r="Q5627" t="e">
        <v>#NAME?</v>
      </c>
      <c r="R5627" t="s">
        <v>1339</v>
      </c>
      <c r="S5627" t="s">
        <v>1332</v>
      </c>
      <c r="U5627" t="s">
        <v>1340</v>
      </c>
      <c r="V5627" t="s">
        <v>1341</v>
      </c>
      <c r="W5627" t="s">
        <v>1339</v>
      </c>
      <c r="X5627">
        <v>46106</v>
      </c>
      <c r="Y5627" t="s">
        <v>6283</v>
      </c>
      <c r="AC5627" t="s">
        <v>1343</v>
      </c>
      <c r="AF5627" t="s">
        <v>1343</v>
      </c>
      <c r="AI5627" t="s">
        <v>1339</v>
      </c>
      <c r="AJ5627">
        <v>900</v>
      </c>
      <c r="AL5627">
        <v>0</v>
      </c>
      <c r="AM5627">
        <v>0</v>
      </c>
      <c r="AN5627">
        <v>0</v>
      </c>
      <c r="AO5627">
        <v>0</v>
      </c>
    </row>
    <row r="5628" spans="1:41" hidden="1" x14ac:dyDescent="0.3">
      <c r="A5628" t="s">
        <v>1332</v>
      </c>
      <c r="B5628" t="s">
        <v>1332</v>
      </c>
      <c r="C5628" t="s">
        <v>304</v>
      </c>
      <c r="D5628" t="s">
        <v>1755</v>
      </c>
      <c r="E5628">
        <v>2025329</v>
      </c>
      <c r="F5628" t="s">
        <v>6280</v>
      </c>
      <c r="I5628" t="s">
        <v>1335</v>
      </c>
      <c r="J5628">
        <v>0</v>
      </c>
      <c r="K5628" t="s">
        <v>6282</v>
      </c>
      <c r="L5628">
        <v>46097</v>
      </c>
      <c r="N5628">
        <v>46117</v>
      </c>
      <c r="P5628" t="s">
        <v>1337</v>
      </c>
      <c r="Q5628" t="e">
        <v>#NAME?</v>
      </c>
      <c r="R5628" t="s">
        <v>1339</v>
      </c>
      <c r="S5628" t="s">
        <v>1332</v>
      </c>
      <c r="U5628" t="s">
        <v>1340</v>
      </c>
      <c r="V5628" t="s">
        <v>1341</v>
      </c>
      <c r="W5628" t="s">
        <v>1339</v>
      </c>
      <c r="X5628">
        <v>46106</v>
      </c>
      <c r="Y5628" t="s">
        <v>6283</v>
      </c>
      <c r="AC5628" t="s">
        <v>1343</v>
      </c>
      <c r="AF5628" t="s">
        <v>1343</v>
      </c>
      <c r="AI5628" t="s">
        <v>1339</v>
      </c>
      <c r="AJ5628">
        <v>52</v>
      </c>
      <c r="AL5628" t="s">
        <v>1332</v>
      </c>
      <c r="AM5628" t="s">
        <v>1332</v>
      </c>
      <c r="AN5628">
        <v>0</v>
      </c>
      <c r="AO5628">
        <v>0</v>
      </c>
    </row>
    <row r="5629" spans="1:41" hidden="1" x14ac:dyDescent="0.3">
      <c r="A5629" t="s">
        <v>1332</v>
      </c>
      <c r="B5629" t="s">
        <v>1332</v>
      </c>
      <c r="C5629" t="s">
        <v>304</v>
      </c>
      <c r="D5629" t="s">
        <v>4033</v>
      </c>
      <c r="E5629">
        <v>2026003</v>
      </c>
      <c r="F5629" t="s">
        <v>6280</v>
      </c>
      <c r="I5629" t="s">
        <v>1335</v>
      </c>
      <c r="J5629">
        <v>500</v>
      </c>
      <c r="K5629" t="s">
        <v>6282</v>
      </c>
      <c r="L5629">
        <v>46115</v>
      </c>
      <c r="N5629">
        <v>46157</v>
      </c>
      <c r="P5629" t="s">
        <v>1420</v>
      </c>
      <c r="R5629" t="s">
        <v>1781</v>
      </c>
      <c r="S5629" t="s">
        <v>1332</v>
      </c>
      <c r="U5629" t="s">
        <v>1340</v>
      </c>
      <c r="V5629" t="s">
        <v>1341</v>
      </c>
      <c r="W5629" t="s">
        <v>1355</v>
      </c>
      <c r="AC5629" t="s">
        <v>1343</v>
      </c>
      <c r="AF5629" t="s">
        <v>1343</v>
      </c>
      <c r="AI5629">
        <v>27</v>
      </c>
      <c r="AJ5629">
        <v>545</v>
      </c>
      <c r="AL5629">
        <v>0</v>
      </c>
      <c r="AM5629" t="s">
        <v>1332</v>
      </c>
      <c r="AN5629">
        <v>0</v>
      </c>
      <c r="AO5629">
        <v>0</v>
      </c>
    </row>
    <row r="5630" spans="1:41" hidden="1" x14ac:dyDescent="0.3">
      <c r="A5630" t="s">
        <v>1332</v>
      </c>
      <c r="B5630" t="s">
        <v>1332</v>
      </c>
      <c r="C5630" t="s">
        <v>304</v>
      </c>
      <c r="D5630" t="s">
        <v>1920</v>
      </c>
      <c r="E5630">
        <v>2025335</v>
      </c>
      <c r="I5630" t="s">
        <v>1369</v>
      </c>
      <c r="J5630">
        <v>0</v>
      </c>
      <c r="K5630" t="s">
        <v>1924</v>
      </c>
      <c r="L5630">
        <v>45992</v>
      </c>
      <c r="N5630">
        <v>46052</v>
      </c>
      <c r="P5630" t="s">
        <v>1337</v>
      </c>
      <c r="Q5630" t="s">
        <v>1922</v>
      </c>
      <c r="R5630" t="s">
        <v>1339</v>
      </c>
      <c r="S5630" t="s">
        <v>1332</v>
      </c>
      <c r="U5630" t="s">
        <v>1340</v>
      </c>
      <c r="V5630" t="s">
        <v>1402</v>
      </c>
      <c r="W5630" t="s">
        <v>1339</v>
      </c>
      <c r="X5630">
        <v>46028</v>
      </c>
      <c r="Y5630" t="s">
        <v>1925</v>
      </c>
      <c r="AC5630" t="s">
        <v>1343</v>
      </c>
      <c r="AF5630" t="s">
        <v>1343</v>
      </c>
      <c r="AI5630" t="s">
        <v>1339</v>
      </c>
      <c r="AJ5630" t="s">
        <v>1332</v>
      </c>
      <c r="AL5630">
        <v>0</v>
      </c>
      <c r="AM5630">
        <v>0</v>
      </c>
      <c r="AN5630">
        <v>0</v>
      </c>
      <c r="AO5630">
        <v>0</v>
      </c>
    </row>
    <row r="5631" spans="1:41" hidden="1" x14ac:dyDescent="0.3">
      <c r="A5631" t="s">
        <v>1332</v>
      </c>
      <c r="B5631" t="s">
        <v>1332</v>
      </c>
      <c r="C5631" t="s">
        <v>304</v>
      </c>
      <c r="D5631" t="s">
        <v>1438</v>
      </c>
      <c r="E5631">
        <v>2025933</v>
      </c>
      <c r="I5631" t="s">
        <v>1369</v>
      </c>
      <c r="J5631">
        <v>0</v>
      </c>
      <c r="K5631" t="s">
        <v>6951</v>
      </c>
      <c r="L5631">
        <v>46056</v>
      </c>
      <c r="N5631">
        <v>46106</v>
      </c>
      <c r="P5631" t="s">
        <v>1361</v>
      </c>
      <c r="Q5631" t="s">
        <v>3301</v>
      </c>
      <c r="R5631" t="s">
        <v>1339</v>
      </c>
      <c r="S5631" t="s">
        <v>1332</v>
      </c>
      <c r="U5631" t="s">
        <v>1340</v>
      </c>
      <c r="V5631" t="s">
        <v>1341</v>
      </c>
      <c r="W5631" t="s">
        <v>1339</v>
      </c>
      <c r="X5631">
        <v>46090</v>
      </c>
      <c r="Y5631" t="s">
        <v>6952</v>
      </c>
      <c r="Z5631">
        <v>90</v>
      </c>
      <c r="AA5631">
        <v>18</v>
      </c>
      <c r="AB5631">
        <v>4</v>
      </c>
      <c r="AC5631" t="s">
        <v>1343</v>
      </c>
      <c r="AF5631" t="s">
        <v>1343</v>
      </c>
      <c r="AI5631" t="s">
        <v>1339</v>
      </c>
      <c r="AJ5631">
        <v>50</v>
      </c>
      <c r="AL5631">
        <v>90</v>
      </c>
      <c r="AM5631">
        <v>9</v>
      </c>
      <c r="AN5631">
        <v>0.2</v>
      </c>
      <c r="AO5631">
        <v>5.5555555555555598</v>
      </c>
    </row>
    <row r="5632" spans="1:41" hidden="1" x14ac:dyDescent="0.3">
      <c r="A5632" t="s">
        <v>1332</v>
      </c>
      <c r="B5632" t="s">
        <v>1332</v>
      </c>
      <c r="C5632" t="s">
        <v>304</v>
      </c>
      <c r="D5632" t="s">
        <v>1755</v>
      </c>
      <c r="E5632">
        <v>2025329</v>
      </c>
      <c r="I5632" t="s">
        <v>1369</v>
      </c>
      <c r="J5632">
        <v>0</v>
      </c>
      <c r="K5632" t="s">
        <v>6951</v>
      </c>
      <c r="L5632">
        <v>46056</v>
      </c>
      <c r="N5632">
        <v>46106</v>
      </c>
      <c r="P5632" t="s">
        <v>1361</v>
      </c>
      <c r="Q5632" t="s">
        <v>3301</v>
      </c>
      <c r="R5632" t="s">
        <v>1339</v>
      </c>
      <c r="S5632" t="s">
        <v>1332</v>
      </c>
      <c r="U5632" t="s">
        <v>1340</v>
      </c>
      <c r="V5632" t="s">
        <v>1341</v>
      </c>
      <c r="W5632" t="s">
        <v>1339</v>
      </c>
      <c r="X5632">
        <v>46090</v>
      </c>
      <c r="Y5632" t="s">
        <v>6952</v>
      </c>
      <c r="Z5632">
        <v>90</v>
      </c>
      <c r="AA5632">
        <v>18</v>
      </c>
      <c r="AB5632">
        <v>4</v>
      </c>
      <c r="AC5632" t="s">
        <v>1343</v>
      </c>
      <c r="AF5632" t="s">
        <v>1343</v>
      </c>
      <c r="AI5632" t="s">
        <v>1339</v>
      </c>
      <c r="AJ5632">
        <v>52</v>
      </c>
      <c r="AL5632" t="s">
        <v>1332</v>
      </c>
      <c r="AM5632" t="s">
        <v>1332</v>
      </c>
      <c r="AN5632">
        <v>0.2</v>
      </c>
      <c r="AO5632">
        <v>0</v>
      </c>
    </row>
    <row r="5633" spans="1:41" hidden="1" x14ac:dyDescent="0.3">
      <c r="A5633" t="s">
        <v>1332</v>
      </c>
      <c r="B5633" t="s">
        <v>1332</v>
      </c>
      <c r="C5633" t="s">
        <v>304</v>
      </c>
      <c r="D5633" t="s">
        <v>2411</v>
      </c>
      <c r="E5633" t="s">
        <v>1332</v>
      </c>
      <c r="I5633" t="s">
        <v>1369</v>
      </c>
      <c r="J5633">
        <v>0</v>
      </c>
      <c r="K5633" t="s">
        <v>3108</v>
      </c>
      <c r="L5633">
        <v>46030</v>
      </c>
      <c r="N5633">
        <v>46081</v>
      </c>
      <c r="P5633" t="s">
        <v>1361</v>
      </c>
      <c r="Q5633" t="s">
        <v>2680</v>
      </c>
      <c r="R5633" t="s">
        <v>1358</v>
      </c>
      <c r="S5633" t="s">
        <v>1353</v>
      </c>
      <c r="U5633" t="s">
        <v>1354</v>
      </c>
      <c r="V5633" t="s">
        <v>1341</v>
      </c>
      <c r="W5633" t="s">
        <v>1358</v>
      </c>
      <c r="AC5633" t="s">
        <v>1343</v>
      </c>
      <c r="AF5633" t="s">
        <v>1343</v>
      </c>
      <c r="AI5633" t="s">
        <v>1358</v>
      </c>
      <c r="AJ5633" t="s">
        <v>1332</v>
      </c>
      <c r="AL5633">
        <v>0</v>
      </c>
      <c r="AM5633" t="s">
        <v>1332</v>
      </c>
      <c r="AN5633">
        <v>0</v>
      </c>
      <c r="AO5633">
        <v>0</v>
      </c>
    </row>
    <row r="5634" spans="1:41" hidden="1" x14ac:dyDescent="0.3">
      <c r="A5634" t="s">
        <v>1332</v>
      </c>
      <c r="B5634" t="s">
        <v>1332</v>
      </c>
      <c r="C5634" t="s">
        <v>304</v>
      </c>
      <c r="D5634" t="s">
        <v>1438</v>
      </c>
      <c r="E5634">
        <v>2025933</v>
      </c>
      <c r="I5634" t="s">
        <v>1369</v>
      </c>
      <c r="J5634">
        <v>0</v>
      </c>
      <c r="K5634" t="s">
        <v>2511</v>
      </c>
      <c r="L5634">
        <v>46014</v>
      </c>
      <c r="N5634">
        <v>45698</v>
      </c>
      <c r="P5634" t="s">
        <v>1337</v>
      </c>
      <c r="Q5634" t="s">
        <v>2510</v>
      </c>
      <c r="R5634" t="s">
        <v>1358</v>
      </c>
      <c r="S5634" t="s">
        <v>1332</v>
      </c>
      <c r="U5634" t="s">
        <v>1340</v>
      </c>
      <c r="V5634" t="s">
        <v>1341</v>
      </c>
      <c r="W5634" t="s">
        <v>1358</v>
      </c>
      <c r="AC5634" t="s">
        <v>1343</v>
      </c>
      <c r="AF5634" t="s">
        <v>1343</v>
      </c>
      <c r="AI5634" t="s">
        <v>1358</v>
      </c>
      <c r="AJ5634">
        <v>50</v>
      </c>
      <c r="AL5634">
        <v>0</v>
      </c>
      <c r="AM5634" t="s">
        <v>1332</v>
      </c>
      <c r="AN5634">
        <v>0</v>
      </c>
      <c r="AO5634">
        <v>0</v>
      </c>
    </row>
    <row r="5635" spans="1:41" hidden="1" x14ac:dyDescent="0.3">
      <c r="A5635" t="s">
        <v>1332</v>
      </c>
      <c r="B5635" t="s">
        <v>1332</v>
      </c>
      <c r="C5635" t="s">
        <v>304</v>
      </c>
      <c r="D5635" t="s">
        <v>1755</v>
      </c>
      <c r="E5635">
        <v>2025329</v>
      </c>
      <c r="I5635" t="s">
        <v>1369</v>
      </c>
      <c r="J5635">
        <v>0</v>
      </c>
      <c r="K5635" t="s">
        <v>2511</v>
      </c>
      <c r="L5635">
        <v>46014</v>
      </c>
      <c r="N5635">
        <v>45698</v>
      </c>
      <c r="P5635" t="s">
        <v>1337</v>
      </c>
      <c r="Q5635" t="s">
        <v>2510</v>
      </c>
      <c r="R5635" t="s">
        <v>1358</v>
      </c>
      <c r="S5635" t="s">
        <v>1332</v>
      </c>
      <c r="U5635" t="s">
        <v>1340</v>
      </c>
      <c r="V5635" t="s">
        <v>1341</v>
      </c>
      <c r="W5635" t="s">
        <v>1358</v>
      </c>
      <c r="AC5635" t="s">
        <v>1343</v>
      </c>
      <c r="AF5635" t="s">
        <v>1343</v>
      </c>
      <c r="AI5635" t="s">
        <v>1358</v>
      </c>
      <c r="AJ5635">
        <v>52</v>
      </c>
      <c r="AL5635">
        <v>0</v>
      </c>
      <c r="AM5635" t="s">
        <v>1332</v>
      </c>
      <c r="AN5635">
        <v>0</v>
      </c>
      <c r="AO5635">
        <v>0</v>
      </c>
    </row>
    <row r="5636" spans="1:41" hidden="1" x14ac:dyDescent="0.3">
      <c r="A5636" t="s">
        <v>1332</v>
      </c>
      <c r="B5636" t="s">
        <v>1332</v>
      </c>
      <c r="C5636" t="s">
        <v>304</v>
      </c>
      <c r="D5636" t="s">
        <v>2416</v>
      </c>
      <c r="E5636">
        <v>2025315</v>
      </c>
      <c r="I5636" t="s">
        <v>1369</v>
      </c>
      <c r="J5636">
        <v>0</v>
      </c>
      <c r="K5636" t="s">
        <v>2511</v>
      </c>
      <c r="L5636">
        <v>46014</v>
      </c>
      <c r="N5636">
        <v>45698</v>
      </c>
      <c r="P5636" t="s">
        <v>1337</v>
      </c>
      <c r="Q5636" t="s">
        <v>2510</v>
      </c>
      <c r="R5636" t="s">
        <v>1358</v>
      </c>
      <c r="S5636" t="s">
        <v>1332</v>
      </c>
      <c r="U5636" t="s">
        <v>1340</v>
      </c>
      <c r="V5636" t="s">
        <v>1341</v>
      </c>
      <c r="W5636" t="s">
        <v>1358</v>
      </c>
      <c r="AC5636" t="s">
        <v>1343</v>
      </c>
      <c r="AF5636" t="s">
        <v>1343</v>
      </c>
      <c r="AI5636" t="s">
        <v>1358</v>
      </c>
      <c r="AJ5636">
        <v>65</v>
      </c>
      <c r="AL5636">
        <v>0</v>
      </c>
      <c r="AM5636" t="s">
        <v>1332</v>
      </c>
      <c r="AN5636">
        <v>0</v>
      </c>
      <c r="AO5636">
        <v>0</v>
      </c>
    </row>
    <row r="5637" spans="1:41" hidden="1" x14ac:dyDescent="0.3">
      <c r="A5637" t="s">
        <v>1332</v>
      </c>
      <c r="B5637" t="s">
        <v>1332</v>
      </c>
      <c r="C5637" t="s">
        <v>304</v>
      </c>
      <c r="D5637" t="s">
        <v>2091</v>
      </c>
      <c r="E5637">
        <v>2025339</v>
      </c>
      <c r="I5637" t="s">
        <v>1369</v>
      </c>
      <c r="J5637">
        <v>0</v>
      </c>
      <c r="K5637" t="s">
        <v>2511</v>
      </c>
      <c r="L5637">
        <v>46014</v>
      </c>
      <c r="N5637">
        <v>45698</v>
      </c>
      <c r="P5637" t="s">
        <v>1337</v>
      </c>
      <c r="Q5637" t="s">
        <v>2510</v>
      </c>
      <c r="R5637" t="s">
        <v>1358</v>
      </c>
      <c r="S5637" t="s">
        <v>1332</v>
      </c>
      <c r="U5637" t="s">
        <v>1340</v>
      </c>
      <c r="V5637" t="s">
        <v>1341</v>
      </c>
      <c r="W5637" t="s">
        <v>1358</v>
      </c>
      <c r="AC5637" t="s">
        <v>1343</v>
      </c>
      <c r="AF5637" t="s">
        <v>1343</v>
      </c>
      <c r="AI5637" t="s">
        <v>1358</v>
      </c>
      <c r="AJ5637">
        <v>58</v>
      </c>
      <c r="AL5637">
        <v>0</v>
      </c>
      <c r="AM5637" t="s">
        <v>1332</v>
      </c>
      <c r="AN5637">
        <v>0</v>
      </c>
      <c r="AO5637">
        <v>0</v>
      </c>
    </row>
    <row r="5638" spans="1:41" hidden="1" x14ac:dyDescent="0.3">
      <c r="C5638" t="s">
        <v>304</v>
      </c>
      <c r="D5638" t="s">
        <v>7699</v>
      </c>
      <c r="E5638">
        <v>2026058</v>
      </c>
      <c r="I5638" t="s">
        <v>1335</v>
      </c>
      <c r="J5638">
        <v>0</v>
      </c>
      <c r="K5638" t="s">
        <v>2511</v>
      </c>
      <c r="L5638">
        <v>46121</v>
      </c>
      <c r="N5638">
        <v>46157</v>
      </c>
      <c r="P5638" t="s">
        <v>1361</v>
      </c>
      <c r="Q5638" t="s">
        <v>2510</v>
      </c>
      <c r="R5638" t="s">
        <v>1781</v>
      </c>
      <c r="U5638" t="s">
        <v>1340</v>
      </c>
      <c r="V5638" t="s">
        <v>1341</v>
      </c>
      <c r="W5638" t="s">
        <v>1355</v>
      </c>
      <c r="AC5638" t="s">
        <v>1343</v>
      </c>
      <c r="AF5638" t="s">
        <v>1343</v>
      </c>
      <c r="AI5638">
        <v>27</v>
      </c>
      <c r="AJ5638">
        <v>0</v>
      </c>
      <c r="AL5638">
        <v>0</v>
      </c>
      <c r="AM5638" t="s">
        <v>1332</v>
      </c>
      <c r="AN5638">
        <v>0</v>
      </c>
      <c r="AO5638">
        <v>0</v>
      </c>
    </row>
    <row r="5639" spans="1:41" hidden="1" x14ac:dyDescent="0.3">
      <c r="A5639" t="s">
        <v>1332</v>
      </c>
      <c r="B5639" t="s">
        <v>1332</v>
      </c>
      <c r="C5639" t="s">
        <v>304</v>
      </c>
      <c r="D5639" t="s">
        <v>2814</v>
      </c>
      <c r="E5639" t="s">
        <v>2815</v>
      </c>
      <c r="I5639" t="s">
        <v>1369</v>
      </c>
      <c r="J5639">
        <v>0</v>
      </c>
      <c r="K5639" t="s">
        <v>3192</v>
      </c>
      <c r="L5639">
        <v>46035</v>
      </c>
      <c r="N5639">
        <v>46081</v>
      </c>
      <c r="P5639" t="s">
        <v>1337</v>
      </c>
      <c r="Q5639" t="s">
        <v>1724</v>
      </c>
      <c r="R5639" t="s">
        <v>1339</v>
      </c>
      <c r="S5639" t="s">
        <v>1332</v>
      </c>
      <c r="U5639" t="s">
        <v>1340</v>
      </c>
      <c r="V5639" t="s">
        <v>1341</v>
      </c>
      <c r="W5639" t="s">
        <v>1339</v>
      </c>
      <c r="X5639">
        <v>46084</v>
      </c>
      <c r="Y5639" t="s">
        <v>3191</v>
      </c>
      <c r="Z5639">
        <v>86</v>
      </c>
      <c r="AA5639">
        <v>16</v>
      </c>
      <c r="AB5639">
        <v>2</v>
      </c>
      <c r="AC5639" t="s">
        <v>1343</v>
      </c>
      <c r="AF5639" t="s">
        <v>1343</v>
      </c>
      <c r="AI5639" t="s">
        <v>1339</v>
      </c>
      <c r="AJ5639">
        <v>72</v>
      </c>
      <c r="AL5639" t="s">
        <v>1332</v>
      </c>
      <c r="AM5639" t="s">
        <v>1332</v>
      </c>
      <c r="AN5639">
        <v>0.186046511627907</v>
      </c>
      <c r="AO5639">
        <v>0</v>
      </c>
    </row>
    <row r="5640" spans="1:41" hidden="1" x14ac:dyDescent="0.3">
      <c r="A5640" t="s">
        <v>1332</v>
      </c>
      <c r="B5640" t="s">
        <v>1332</v>
      </c>
      <c r="C5640" t="s">
        <v>304</v>
      </c>
      <c r="D5640" t="s">
        <v>2416</v>
      </c>
      <c r="E5640">
        <v>2025315</v>
      </c>
      <c r="I5640" t="s">
        <v>1369</v>
      </c>
      <c r="J5640">
        <v>400</v>
      </c>
      <c r="K5640" t="s">
        <v>3037</v>
      </c>
      <c r="L5640">
        <v>46029</v>
      </c>
      <c r="N5640">
        <v>46081</v>
      </c>
      <c r="P5640" t="s">
        <v>1337</v>
      </c>
      <c r="Q5640" t="s">
        <v>1870</v>
      </c>
      <c r="R5640" t="s">
        <v>1339</v>
      </c>
      <c r="S5640" t="s">
        <v>1374</v>
      </c>
      <c r="T5640" t="s">
        <v>3035</v>
      </c>
      <c r="U5640" t="s">
        <v>1354</v>
      </c>
      <c r="V5640" t="s">
        <v>1341</v>
      </c>
      <c r="W5640" t="s">
        <v>1339</v>
      </c>
      <c r="X5640">
        <v>46088</v>
      </c>
      <c r="Y5640" t="s">
        <v>3038</v>
      </c>
      <c r="Z5640">
        <v>7114</v>
      </c>
      <c r="AA5640">
        <v>730</v>
      </c>
      <c r="AB5640">
        <v>67</v>
      </c>
      <c r="AC5640" t="s">
        <v>1408</v>
      </c>
      <c r="AF5640" t="s">
        <v>1343</v>
      </c>
      <c r="AI5640" t="s">
        <v>1339</v>
      </c>
      <c r="AJ5640">
        <v>465</v>
      </c>
      <c r="AL5640">
        <v>7114</v>
      </c>
      <c r="AM5640">
        <v>711.4</v>
      </c>
      <c r="AN5640">
        <v>0.102614562833849</v>
      </c>
      <c r="AO5640">
        <v>0.65364070846218703</v>
      </c>
    </row>
    <row r="5641" spans="1:41" hidden="1" x14ac:dyDescent="0.3">
      <c r="A5641" t="s">
        <v>1332</v>
      </c>
      <c r="B5641" t="s">
        <v>1332</v>
      </c>
      <c r="C5641" t="s">
        <v>304</v>
      </c>
      <c r="D5641" t="s">
        <v>2091</v>
      </c>
      <c r="E5641">
        <v>2025339</v>
      </c>
      <c r="I5641" t="s">
        <v>1369</v>
      </c>
      <c r="J5641">
        <v>0</v>
      </c>
      <c r="K5641" t="s">
        <v>3037</v>
      </c>
      <c r="L5641">
        <v>46029</v>
      </c>
      <c r="N5641">
        <v>46081</v>
      </c>
      <c r="P5641" t="s">
        <v>1337</v>
      </c>
      <c r="Q5641" t="s">
        <v>1870</v>
      </c>
      <c r="R5641" t="s">
        <v>1339</v>
      </c>
      <c r="S5641" t="s">
        <v>1374</v>
      </c>
      <c r="T5641" t="s">
        <v>3035</v>
      </c>
      <c r="U5641" t="s">
        <v>1354</v>
      </c>
      <c r="V5641" t="s">
        <v>1341</v>
      </c>
      <c r="W5641" t="s">
        <v>1339</v>
      </c>
      <c r="X5641">
        <v>46088</v>
      </c>
      <c r="Y5641" t="s">
        <v>3038</v>
      </c>
      <c r="Z5641">
        <v>7114</v>
      </c>
      <c r="AA5641">
        <v>730</v>
      </c>
      <c r="AB5641">
        <v>67</v>
      </c>
      <c r="AC5641" t="s">
        <v>1408</v>
      </c>
      <c r="AF5641" t="s">
        <v>1343</v>
      </c>
      <c r="AI5641" t="s">
        <v>1339</v>
      </c>
      <c r="AJ5641">
        <v>58</v>
      </c>
      <c r="AL5641" t="s">
        <v>1332</v>
      </c>
      <c r="AM5641" t="s">
        <v>1332</v>
      </c>
      <c r="AN5641">
        <v>0.102614562833849</v>
      </c>
      <c r="AO5641">
        <v>0</v>
      </c>
    </row>
    <row r="5642" spans="1:41" hidden="1" x14ac:dyDescent="0.3">
      <c r="A5642" t="s">
        <v>1332</v>
      </c>
      <c r="B5642" t="s">
        <v>1332</v>
      </c>
      <c r="C5642" t="s">
        <v>304</v>
      </c>
      <c r="D5642" t="s">
        <v>1438</v>
      </c>
      <c r="E5642">
        <v>2025933</v>
      </c>
      <c r="I5642" t="s">
        <v>1369</v>
      </c>
      <c r="J5642">
        <v>400</v>
      </c>
      <c r="K5642" t="s">
        <v>3033</v>
      </c>
      <c r="L5642">
        <v>46029</v>
      </c>
      <c r="N5642">
        <v>46081</v>
      </c>
      <c r="P5642" t="s">
        <v>1337</v>
      </c>
      <c r="Q5642" t="s">
        <v>1870</v>
      </c>
      <c r="R5642" t="s">
        <v>1339</v>
      </c>
      <c r="S5642" t="s">
        <v>1353</v>
      </c>
      <c r="U5642" t="s">
        <v>1354</v>
      </c>
      <c r="V5642" t="s">
        <v>1341</v>
      </c>
      <c r="W5642" t="s">
        <v>1339</v>
      </c>
      <c r="X5642">
        <v>46083</v>
      </c>
      <c r="Y5642" t="s">
        <v>3034</v>
      </c>
      <c r="Z5642">
        <v>5952</v>
      </c>
      <c r="AA5642">
        <v>628</v>
      </c>
      <c r="AB5642">
        <v>96</v>
      </c>
      <c r="AC5642" t="s">
        <v>1408</v>
      </c>
      <c r="AF5642" t="s">
        <v>1343</v>
      </c>
      <c r="AI5642" t="s">
        <v>1339</v>
      </c>
      <c r="AJ5642">
        <v>450</v>
      </c>
      <c r="AL5642">
        <v>5952</v>
      </c>
      <c r="AM5642">
        <v>595.20000000000005</v>
      </c>
      <c r="AN5642">
        <v>0.105510752688172</v>
      </c>
      <c r="AO5642">
        <v>0.75604838709677402</v>
      </c>
    </row>
    <row r="5643" spans="1:41" hidden="1" x14ac:dyDescent="0.3">
      <c r="A5643" t="s">
        <v>1332</v>
      </c>
      <c r="B5643" t="s">
        <v>1332</v>
      </c>
      <c r="C5643" t="s">
        <v>304</v>
      </c>
      <c r="D5643" t="s">
        <v>2695</v>
      </c>
      <c r="E5643">
        <v>2025982</v>
      </c>
      <c r="I5643" t="s">
        <v>1369</v>
      </c>
      <c r="J5643">
        <v>0</v>
      </c>
      <c r="K5643" t="s">
        <v>3033</v>
      </c>
      <c r="L5643">
        <v>46029</v>
      </c>
      <c r="N5643">
        <v>46081</v>
      </c>
      <c r="P5643" t="s">
        <v>1337</v>
      </c>
      <c r="Q5643" t="s">
        <v>1870</v>
      </c>
      <c r="R5643" t="s">
        <v>1339</v>
      </c>
      <c r="S5643" t="s">
        <v>1353</v>
      </c>
      <c r="U5643" t="s">
        <v>1354</v>
      </c>
      <c r="V5643" t="s">
        <v>1341</v>
      </c>
      <c r="W5643" t="s">
        <v>1339</v>
      </c>
      <c r="X5643">
        <v>46083</v>
      </c>
      <c r="Y5643" t="s">
        <v>3034</v>
      </c>
      <c r="Z5643">
        <v>5952</v>
      </c>
      <c r="AA5643">
        <v>628</v>
      </c>
      <c r="AB5643">
        <v>96</v>
      </c>
      <c r="AC5643" t="s">
        <v>1408</v>
      </c>
      <c r="AF5643" t="s">
        <v>1343</v>
      </c>
      <c r="AI5643" t="s">
        <v>1339</v>
      </c>
      <c r="AJ5643">
        <v>35</v>
      </c>
      <c r="AL5643" t="s">
        <v>1332</v>
      </c>
      <c r="AM5643" t="s">
        <v>1332</v>
      </c>
      <c r="AN5643">
        <v>0.105510752688172</v>
      </c>
      <c r="AO5643">
        <v>0</v>
      </c>
    </row>
    <row r="5644" spans="1:41" hidden="1" x14ac:dyDescent="0.3">
      <c r="A5644" t="s">
        <v>1332</v>
      </c>
      <c r="B5644" t="s">
        <v>1332</v>
      </c>
      <c r="C5644" t="s">
        <v>304</v>
      </c>
      <c r="D5644" t="s">
        <v>6423</v>
      </c>
      <c r="E5644" t="s">
        <v>6424</v>
      </c>
      <c r="I5644" t="s">
        <v>1369</v>
      </c>
      <c r="J5644">
        <v>300</v>
      </c>
      <c r="K5644" t="s">
        <v>3033</v>
      </c>
      <c r="L5644">
        <v>46113</v>
      </c>
      <c r="N5644">
        <v>46157</v>
      </c>
      <c r="P5644" t="s">
        <v>1337</v>
      </c>
      <c r="Q5644" t="s">
        <v>7731</v>
      </c>
      <c r="R5644" t="s">
        <v>1781</v>
      </c>
      <c r="S5644" t="s">
        <v>1353</v>
      </c>
      <c r="U5644" t="s">
        <v>1354</v>
      </c>
      <c r="V5644" t="s">
        <v>1341</v>
      </c>
      <c r="W5644" t="s">
        <v>1355</v>
      </c>
      <c r="AC5644" t="s">
        <v>1343</v>
      </c>
      <c r="AF5644" t="s">
        <v>1343</v>
      </c>
      <c r="AI5644">
        <v>27</v>
      </c>
      <c r="AJ5644">
        <v>330</v>
      </c>
      <c r="AL5644">
        <v>0</v>
      </c>
      <c r="AM5644" t="s">
        <v>1332</v>
      </c>
      <c r="AN5644">
        <v>0</v>
      </c>
      <c r="AO5644">
        <v>0</v>
      </c>
    </row>
    <row r="5645" spans="1:41" hidden="1" x14ac:dyDescent="0.3">
      <c r="A5645" t="s">
        <v>1332</v>
      </c>
      <c r="B5645" t="s">
        <v>1332</v>
      </c>
      <c r="C5645" t="s">
        <v>304</v>
      </c>
      <c r="D5645" t="s">
        <v>7163</v>
      </c>
      <c r="E5645" t="s">
        <v>7164</v>
      </c>
      <c r="I5645" t="s">
        <v>1369</v>
      </c>
      <c r="J5645">
        <v>0</v>
      </c>
      <c r="K5645" t="s">
        <v>3033</v>
      </c>
      <c r="L5645">
        <v>46113</v>
      </c>
      <c r="N5645">
        <v>46157</v>
      </c>
      <c r="P5645" t="s">
        <v>1337</v>
      </c>
      <c r="Q5645" t="s">
        <v>7732</v>
      </c>
      <c r="R5645" t="s">
        <v>1781</v>
      </c>
      <c r="S5645" t="s">
        <v>1353</v>
      </c>
      <c r="U5645" t="s">
        <v>1354</v>
      </c>
      <c r="V5645" t="s">
        <v>1341</v>
      </c>
      <c r="W5645" t="s">
        <v>1355</v>
      </c>
      <c r="AC5645" t="s">
        <v>1343</v>
      </c>
      <c r="AF5645" t="s">
        <v>1343</v>
      </c>
      <c r="AI5645">
        <v>27</v>
      </c>
      <c r="AJ5645">
        <v>0</v>
      </c>
      <c r="AL5645">
        <v>0</v>
      </c>
      <c r="AM5645" t="s">
        <v>1332</v>
      </c>
      <c r="AN5645">
        <v>0</v>
      </c>
      <c r="AO5645">
        <v>0</v>
      </c>
    </row>
    <row r="5646" spans="1:41" hidden="1" x14ac:dyDescent="0.3">
      <c r="A5646" t="s">
        <v>1332</v>
      </c>
      <c r="B5646" t="s">
        <v>1332</v>
      </c>
      <c r="C5646" t="s">
        <v>304</v>
      </c>
      <c r="D5646" t="s">
        <v>7165</v>
      </c>
      <c r="E5646" t="s">
        <v>7166</v>
      </c>
      <c r="I5646" t="s">
        <v>1369</v>
      </c>
      <c r="J5646">
        <v>0</v>
      </c>
      <c r="K5646" t="s">
        <v>3033</v>
      </c>
      <c r="L5646">
        <v>46113</v>
      </c>
      <c r="N5646">
        <v>46157</v>
      </c>
      <c r="P5646" t="s">
        <v>1337</v>
      </c>
      <c r="Q5646" t="s">
        <v>7733</v>
      </c>
      <c r="R5646" t="s">
        <v>1781</v>
      </c>
      <c r="S5646" t="s">
        <v>1353</v>
      </c>
      <c r="U5646" t="s">
        <v>1354</v>
      </c>
      <c r="V5646" t="s">
        <v>1341</v>
      </c>
      <c r="W5646" t="s">
        <v>1355</v>
      </c>
      <c r="AC5646" t="s">
        <v>1343</v>
      </c>
      <c r="AF5646" t="s">
        <v>1343</v>
      </c>
      <c r="AI5646">
        <v>27</v>
      </c>
      <c r="AJ5646">
        <v>0</v>
      </c>
      <c r="AL5646">
        <v>0</v>
      </c>
      <c r="AM5646" t="s">
        <v>1332</v>
      </c>
      <c r="AN5646">
        <v>0</v>
      </c>
      <c r="AO5646">
        <v>0</v>
      </c>
    </row>
    <row r="5647" spans="1:41" hidden="1" x14ac:dyDescent="0.3">
      <c r="A5647" t="s">
        <v>1332</v>
      </c>
      <c r="B5647" t="s">
        <v>1332</v>
      </c>
      <c r="C5647" t="s">
        <v>304</v>
      </c>
      <c r="D5647" t="s">
        <v>7158</v>
      </c>
      <c r="E5647" t="s">
        <v>7159</v>
      </c>
      <c r="I5647" t="s">
        <v>1369</v>
      </c>
      <c r="J5647">
        <v>0</v>
      </c>
      <c r="K5647" t="s">
        <v>3033</v>
      </c>
      <c r="L5647">
        <v>46113</v>
      </c>
      <c r="N5647">
        <v>46157</v>
      </c>
      <c r="P5647" t="s">
        <v>1337</v>
      </c>
      <c r="Q5647" t="s">
        <v>7734</v>
      </c>
      <c r="R5647" t="s">
        <v>1781</v>
      </c>
      <c r="S5647" t="s">
        <v>1353</v>
      </c>
      <c r="U5647" t="s">
        <v>1354</v>
      </c>
      <c r="V5647" t="s">
        <v>1341</v>
      </c>
      <c r="W5647" t="s">
        <v>1355</v>
      </c>
      <c r="AC5647" t="s">
        <v>1343</v>
      </c>
      <c r="AF5647" t="s">
        <v>1343</v>
      </c>
      <c r="AI5647">
        <v>27</v>
      </c>
      <c r="AJ5647">
        <v>35</v>
      </c>
      <c r="AL5647">
        <v>0</v>
      </c>
      <c r="AM5647" t="s">
        <v>1332</v>
      </c>
      <c r="AN5647">
        <v>0</v>
      </c>
      <c r="AO5647">
        <v>0</v>
      </c>
    </row>
    <row r="5648" spans="1:41" hidden="1" x14ac:dyDescent="0.3">
      <c r="A5648" t="s">
        <v>1332</v>
      </c>
      <c r="B5648" t="s">
        <v>1332</v>
      </c>
      <c r="C5648" t="s">
        <v>304</v>
      </c>
      <c r="D5648" t="s">
        <v>4033</v>
      </c>
      <c r="E5648">
        <v>2026003</v>
      </c>
      <c r="I5648" t="s">
        <v>1369</v>
      </c>
      <c r="J5648">
        <v>300</v>
      </c>
      <c r="K5648" t="s">
        <v>3033</v>
      </c>
      <c r="L5648">
        <v>46113</v>
      </c>
      <c r="N5648">
        <v>46157</v>
      </c>
      <c r="P5648" t="s">
        <v>1337</v>
      </c>
      <c r="Q5648" t="s">
        <v>7735</v>
      </c>
      <c r="R5648" t="s">
        <v>1781</v>
      </c>
      <c r="S5648" t="s">
        <v>1353</v>
      </c>
      <c r="U5648" t="s">
        <v>1354</v>
      </c>
      <c r="V5648" t="s">
        <v>1341</v>
      </c>
      <c r="W5648" t="s">
        <v>1355</v>
      </c>
      <c r="AC5648" t="s">
        <v>1343</v>
      </c>
      <c r="AF5648" t="s">
        <v>1343</v>
      </c>
      <c r="AI5648">
        <v>27</v>
      </c>
      <c r="AJ5648">
        <v>345</v>
      </c>
      <c r="AL5648">
        <v>0</v>
      </c>
      <c r="AM5648" t="s">
        <v>1332</v>
      </c>
      <c r="AN5648">
        <v>0</v>
      </c>
      <c r="AO5648">
        <v>0</v>
      </c>
    </row>
    <row r="5649" spans="1:41" hidden="1" x14ac:dyDescent="0.3">
      <c r="A5649" t="s">
        <v>1332</v>
      </c>
      <c r="B5649" t="s">
        <v>1332</v>
      </c>
      <c r="C5649" t="s">
        <v>304</v>
      </c>
      <c r="D5649" t="s">
        <v>7516</v>
      </c>
      <c r="E5649">
        <v>2026067</v>
      </c>
      <c r="I5649" t="s">
        <v>1369</v>
      </c>
      <c r="J5649">
        <v>300</v>
      </c>
      <c r="K5649" t="s">
        <v>3033</v>
      </c>
      <c r="L5649">
        <v>46113</v>
      </c>
      <c r="N5649">
        <v>46157</v>
      </c>
      <c r="P5649" t="s">
        <v>1337</v>
      </c>
      <c r="Q5649" t="s">
        <v>7736</v>
      </c>
      <c r="R5649" t="s">
        <v>1781</v>
      </c>
      <c r="S5649" t="s">
        <v>1353</v>
      </c>
      <c r="U5649" t="s">
        <v>1354</v>
      </c>
      <c r="V5649" t="s">
        <v>1341</v>
      </c>
      <c r="W5649" t="s">
        <v>1355</v>
      </c>
      <c r="AC5649" t="s">
        <v>1343</v>
      </c>
      <c r="AF5649" t="s">
        <v>1343</v>
      </c>
      <c r="AI5649">
        <v>27</v>
      </c>
      <c r="AJ5649">
        <v>300</v>
      </c>
      <c r="AL5649">
        <v>0</v>
      </c>
      <c r="AM5649" t="s">
        <v>1332</v>
      </c>
      <c r="AN5649">
        <v>0</v>
      </c>
      <c r="AO5649">
        <v>0</v>
      </c>
    </row>
    <row r="5650" spans="1:41" hidden="1" x14ac:dyDescent="0.3">
      <c r="A5650" t="s">
        <v>1332</v>
      </c>
      <c r="B5650" t="s">
        <v>1332</v>
      </c>
      <c r="C5650" t="s">
        <v>304</v>
      </c>
      <c r="D5650" t="s">
        <v>2519</v>
      </c>
      <c r="E5650">
        <v>2025317</v>
      </c>
      <c r="I5650" t="s">
        <v>1369</v>
      </c>
      <c r="J5650">
        <v>0</v>
      </c>
      <c r="K5650" t="s">
        <v>6429</v>
      </c>
      <c r="L5650">
        <v>46099</v>
      </c>
      <c r="N5650">
        <v>46152</v>
      </c>
      <c r="P5650" t="s">
        <v>1337</v>
      </c>
      <c r="Q5650" t="s">
        <v>6428</v>
      </c>
      <c r="R5650" t="s">
        <v>1781</v>
      </c>
      <c r="S5650" t="s">
        <v>1353</v>
      </c>
      <c r="U5650" t="s">
        <v>1354</v>
      </c>
      <c r="V5650" t="s">
        <v>1341</v>
      </c>
      <c r="W5650" t="s">
        <v>1355</v>
      </c>
      <c r="Y5650" t="s">
        <v>6430</v>
      </c>
      <c r="AC5650" t="s">
        <v>1343</v>
      </c>
      <c r="AF5650" t="s">
        <v>1343</v>
      </c>
      <c r="AI5650">
        <v>22</v>
      </c>
      <c r="AJ5650">
        <v>50</v>
      </c>
      <c r="AL5650">
        <v>0</v>
      </c>
      <c r="AM5650">
        <v>0</v>
      </c>
      <c r="AN5650">
        <v>0</v>
      </c>
      <c r="AO5650">
        <v>0</v>
      </c>
    </row>
    <row r="5651" spans="1:41" hidden="1" x14ac:dyDescent="0.3">
      <c r="A5651" t="s">
        <v>1332</v>
      </c>
      <c r="B5651" t="s">
        <v>1332</v>
      </c>
      <c r="C5651" t="s">
        <v>304</v>
      </c>
      <c r="D5651" t="s">
        <v>1755</v>
      </c>
      <c r="E5651">
        <v>2025329</v>
      </c>
      <c r="I5651" t="s">
        <v>1369</v>
      </c>
      <c r="J5651">
        <v>0</v>
      </c>
      <c r="K5651" t="s">
        <v>6429</v>
      </c>
      <c r="L5651">
        <v>46099</v>
      </c>
      <c r="N5651">
        <v>46152</v>
      </c>
      <c r="P5651" t="s">
        <v>1337</v>
      </c>
      <c r="Q5651" t="s">
        <v>6428</v>
      </c>
      <c r="R5651" t="s">
        <v>1781</v>
      </c>
      <c r="S5651" t="s">
        <v>1353</v>
      </c>
      <c r="U5651" t="s">
        <v>1354</v>
      </c>
      <c r="V5651" t="s">
        <v>1341</v>
      </c>
      <c r="W5651" t="s">
        <v>1355</v>
      </c>
      <c r="AC5651" t="s">
        <v>1343</v>
      </c>
      <c r="AF5651" t="s">
        <v>1343</v>
      </c>
      <c r="AI5651">
        <v>22</v>
      </c>
      <c r="AJ5651">
        <v>52</v>
      </c>
      <c r="AL5651">
        <v>0</v>
      </c>
      <c r="AM5651" t="s">
        <v>1332</v>
      </c>
      <c r="AN5651">
        <v>0</v>
      </c>
      <c r="AO5651">
        <v>0</v>
      </c>
    </row>
    <row r="5652" spans="1:41" hidden="1" x14ac:dyDescent="0.3">
      <c r="A5652" t="s">
        <v>1332</v>
      </c>
      <c r="B5652" t="s">
        <v>1332</v>
      </c>
      <c r="C5652" t="s">
        <v>304</v>
      </c>
      <c r="D5652" t="s">
        <v>2309</v>
      </c>
      <c r="E5652" t="s">
        <v>2310</v>
      </c>
      <c r="I5652" t="s">
        <v>1369</v>
      </c>
      <c r="J5652">
        <v>0</v>
      </c>
      <c r="K5652" t="s">
        <v>2746</v>
      </c>
      <c r="L5652">
        <v>46018</v>
      </c>
      <c r="N5652">
        <v>46078</v>
      </c>
      <c r="P5652" t="s">
        <v>1337</v>
      </c>
      <c r="Q5652" t="s">
        <v>2115</v>
      </c>
      <c r="R5652" t="s">
        <v>1339</v>
      </c>
      <c r="S5652" t="s">
        <v>1332</v>
      </c>
      <c r="U5652" t="s">
        <v>1340</v>
      </c>
      <c r="V5652" t="s">
        <v>1341</v>
      </c>
      <c r="W5652" t="s">
        <v>1339</v>
      </c>
      <c r="X5652">
        <v>46062</v>
      </c>
      <c r="Y5652" t="s">
        <v>2747</v>
      </c>
      <c r="Z5652">
        <v>2684</v>
      </c>
      <c r="AA5652">
        <v>260</v>
      </c>
      <c r="AB5652">
        <v>38</v>
      </c>
      <c r="AC5652" t="s">
        <v>1408</v>
      </c>
      <c r="AF5652" t="s">
        <v>1343</v>
      </c>
      <c r="AI5652" t="s">
        <v>1339</v>
      </c>
      <c r="AJ5652">
        <v>0</v>
      </c>
      <c r="AL5652">
        <v>2684</v>
      </c>
      <c r="AM5652">
        <v>268.39999999999998</v>
      </c>
      <c r="AN5652">
        <v>9.6870342771982101E-2</v>
      </c>
      <c r="AO5652">
        <v>0</v>
      </c>
    </row>
    <row r="5653" spans="1:41" hidden="1" x14ac:dyDescent="0.3">
      <c r="A5653" t="s">
        <v>1332</v>
      </c>
      <c r="B5653" t="s">
        <v>1332</v>
      </c>
      <c r="C5653" t="s">
        <v>304</v>
      </c>
      <c r="D5653" t="s">
        <v>2519</v>
      </c>
      <c r="E5653">
        <v>2025317</v>
      </c>
      <c r="I5653" t="s">
        <v>1369</v>
      </c>
      <c r="J5653">
        <v>0</v>
      </c>
      <c r="K5653" t="s">
        <v>3563</v>
      </c>
      <c r="L5653">
        <v>46050</v>
      </c>
      <c r="N5653">
        <v>46111</v>
      </c>
      <c r="P5653" t="s">
        <v>1337</v>
      </c>
      <c r="Q5653" t="s">
        <v>2115</v>
      </c>
      <c r="R5653" t="s">
        <v>1358</v>
      </c>
      <c r="S5653" t="s">
        <v>1332</v>
      </c>
      <c r="U5653" t="s">
        <v>1340</v>
      </c>
      <c r="V5653" t="s">
        <v>1341</v>
      </c>
      <c r="W5653" t="s">
        <v>1358</v>
      </c>
      <c r="AC5653" t="s">
        <v>1343</v>
      </c>
      <c r="AF5653" t="s">
        <v>1343</v>
      </c>
      <c r="AI5653" t="s">
        <v>1358</v>
      </c>
      <c r="AJ5653">
        <v>50</v>
      </c>
      <c r="AL5653">
        <v>0</v>
      </c>
      <c r="AM5653" t="s">
        <v>1332</v>
      </c>
      <c r="AN5653">
        <v>0</v>
      </c>
      <c r="AO5653">
        <v>0</v>
      </c>
    </row>
    <row r="5654" spans="1:41" hidden="1" x14ac:dyDescent="0.3">
      <c r="A5654" t="s">
        <v>1332</v>
      </c>
      <c r="B5654" t="s">
        <v>1332</v>
      </c>
      <c r="C5654" t="s">
        <v>304</v>
      </c>
      <c r="D5654" t="s">
        <v>2695</v>
      </c>
      <c r="E5654">
        <v>2025982</v>
      </c>
      <c r="I5654" t="s">
        <v>1369</v>
      </c>
      <c r="J5654">
        <v>0</v>
      </c>
      <c r="K5654" t="s">
        <v>3563</v>
      </c>
      <c r="L5654">
        <v>46050</v>
      </c>
      <c r="N5654">
        <v>46111</v>
      </c>
      <c r="P5654" t="s">
        <v>1337</v>
      </c>
      <c r="Q5654" t="s">
        <v>2115</v>
      </c>
      <c r="R5654" t="s">
        <v>1358</v>
      </c>
      <c r="S5654" t="s">
        <v>1332</v>
      </c>
      <c r="U5654" t="s">
        <v>1340</v>
      </c>
      <c r="V5654" t="s">
        <v>1341</v>
      </c>
      <c r="W5654" t="s">
        <v>1358</v>
      </c>
      <c r="AC5654" t="s">
        <v>1343</v>
      </c>
      <c r="AF5654" t="s">
        <v>1343</v>
      </c>
      <c r="AI5654" t="s">
        <v>1358</v>
      </c>
      <c r="AJ5654">
        <v>35</v>
      </c>
      <c r="AL5654">
        <v>0</v>
      </c>
      <c r="AM5654" t="s">
        <v>1332</v>
      </c>
      <c r="AN5654">
        <v>0</v>
      </c>
      <c r="AO5654">
        <v>0</v>
      </c>
    </row>
    <row r="5655" spans="1:41" hidden="1" x14ac:dyDescent="0.3">
      <c r="A5655" t="s">
        <v>1332</v>
      </c>
      <c r="B5655" t="s">
        <v>1332</v>
      </c>
      <c r="C5655" t="s">
        <v>304</v>
      </c>
      <c r="D5655" t="s">
        <v>1333</v>
      </c>
      <c r="E5655" t="s">
        <v>1334</v>
      </c>
      <c r="I5655" t="s">
        <v>1369</v>
      </c>
      <c r="J5655">
        <v>20</v>
      </c>
      <c r="K5655" t="s">
        <v>2908</v>
      </c>
      <c r="L5655">
        <v>46021</v>
      </c>
      <c r="N5655">
        <v>46068</v>
      </c>
      <c r="P5655" t="s">
        <v>1361</v>
      </c>
      <c r="R5655" t="s">
        <v>1358</v>
      </c>
      <c r="S5655" t="s">
        <v>1332</v>
      </c>
      <c r="U5655" t="s">
        <v>1340</v>
      </c>
      <c r="V5655" t="s">
        <v>1341</v>
      </c>
      <c r="W5655" t="s">
        <v>1358</v>
      </c>
      <c r="AC5655" t="s">
        <v>1343</v>
      </c>
      <c r="AF5655" t="s">
        <v>1343</v>
      </c>
      <c r="AI5655" t="s">
        <v>1358</v>
      </c>
      <c r="AJ5655">
        <v>98</v>
      </c>
      <c r="AL5655">
        <v>0</v>
      </c>
      <c r="AM5655" t="s">
        <v>1332</v>
      </c>
      <c r="AN5655">
        <v>0</v>
      </c>
      <c r="AO5655">
        <v>0</v>
      </c>
    </row>
    <row r="5656" spans="1:41" hidden="1" x14ac:dyDescent="0.3">
      <c r="A5656" t="s">
        <v>1332</v>
      </c>
      <c r="B5656" t="s">
        <v>1332</v>
      </c>
      <c r="C5656" t="s">
        <v>304</v>
      </c>
      <c r="D5656" t="s">
        <v>1438</v>
      </c>
      <c r="E5656">
        <v>2025933</v>
      </c>
      <c r="I5656" t="s">
        <v>1369</v>
      </c>
      <c r="J5656">
        <v>0</v>
      </c>
      <c r="K5656" t="s">
        <v>1482</v>
      </c>
      <c r="L5656">
        <v>46009</v>
      </c>
      <c r="N5656">
        <v>46073</v>
      </c>
      <c r="P5656" t="s">
        <v>1361</v>
      </c>
      <c r="Q5656" t="s">
        <v>1478</v>
      </c>
      <c r="R5656" t="s">
        <v>1339</v>
      </c>
      <c r="S5656" t="s">
        <v>1332</v>
      </c>
      <c r="U5656" t="s">
        <v>1340</v>
      </c>
      <c r="V5656" t="s">
        <v>1341</v>
      </c>
      <c r="W5656" t="s">
        <v>1339</v>
      </c>
      <c r="X5656">
        <v>46063</v>
      </c>
      <c r="Y5656" t="s">
        <v>1483</v>
      </c>
      <c r="Z5656">
        <v>343</v>
      </c>
      <c r="AA5656">
        <v>61</v>
      </c>
      <c r="AB5656">
        <v>11</v>
      </c>
      <c r="AC5656" t="s">
        <v>1343</v>
      </c>
      <c r="AF5656" t="s">
        <v>1343</v>
      </c>
      <c r="AI5656" t="s">
        <v>1339</v>
      </c>
      <c r="AJ5656">
        <v>50</v>
      </c>
      <c r="AL5656">
        <v>343</v>
      </c>
      <c r="AM5656">
        <v>34.299999999999997</v>
      </c>
      <c r="AN5656">
        <v>0.17784256559766801</v>
      </c>
      <c r="AO5656">
        <v>1.45772594752187</v>
      </c>
    </row>
    <row r="5657" spans="1:41" hidden="1" x14ac:dyDescent="0.3">
      <c r="A5657" t="s">
        <v>1332</v>
      </c>
      <c r="B5657" t="s">
        <v>1332</v>
      </c>
      <c r="C5657" t="s">
        <v>304</v>
      </c>
      <c r="D5657" t="s">
        <v>1755</v>
      </c>
      <c r="E5657">
        <v>2025329</v>
      </c>
      <c r="I5657" t="s">
        <v>1369</v>
      </c>
      <c r="J5657">
        <v>0</v>
      </c>
      <c r="K5657" t="s">
        <v>1482</v>
      </c>
      <c r="L5657">
        <v>46009</v>
      </c>
      <c r="N5657">
        <v>46073</v>
      </c>
      <c r="P5657" t="s">
        <v>1361</v>
      </c>
      <c r="Q5657" t="s">
        <v>1478</v>
      </c>
      <c r="R5657" t="s">
        <v>1339</v>
      </c>
      <c r="S5657" t="s">
        <v>1332</v>
      </c>
      <c r="U5657" t="s">
        <v>1340</v>
      </c>
      <c r="V5657" t="s">
        <v>1341</v>
      </c>
      <c r="W5657" t="s">
        <v>1339</v>
      </c>
      <c r="X5657">
        <v>46063</v>
      </c>
      <c r="Y5657" t="s">
        <v>1483</v>
      </c>
      <c r="Z5657">
        <v>343</v>
      </c>
      <c r="AA5657">
        <v>61</v>
      </c>
      <c r="AB5657">
        <v>11</v>
      </c>
      <c r="AC5657" t="s">
        <v>1343</v>
      </c>
      <c r="AF5657" t="s">
        <v>1343</v>
      </c>
      <c r="AI5657" t="s">
        <v>1339</v>
      </c>
      <c r="AJ5657">
        <v>52</v>
      </c>
      <c r="AL5657" t="s">
        <v>1332</v>
      </c>
      <c r="AM5657" t="s">
        <v>1332</v>
      </c>
      <c r="AN5657">
        <v>0.17784256559766801</v>
      </c>
      <c r="AO5657">
        <v>0</v>
      </c>
    </row>
    <row r="5658" spans="1:41" hidden="1" x14ac:dyDescent="0.3">
      <c r="A5658" t="s">
        <v>1332</v>
      </c>
      <c r="B5658" t="s">
        <v>1332</v>
      </c>
      <c r="C5658" t="s">
        <v>304</v>
      </c>
      <c r="D5658" t="s">
        <v>3883</v>
      </c>
      <c r="E5658">
        <v>2026015</v>
      </c>
      <c r="I5658" t="s">
        <v>1369</v>
      </c>
      <c r="J5658">
        <v>0</v>
      </c>
      <c r="K5658" t="s">
        <v>4386</v>
      </c>
      <c r="L5658">
        <v>46079</v>
      </c>
      <c r="N5658">
        <v>46132</v>
      </c>
      <c r="P5658" t="s">
        <v>1361</v>
      </c>
      <c r="Q5658" t="s">
        <v>4385</v>
      </c>
      <c r="R5658" t="s">
        <v>3490</v>
      </c>
      <c r="S5658" t="s">
        <v>1332</v>
      </c>
      <c r="U5658" t="s">
        <v>1340</v>
      </c>
      <c r="V5658" t="s">
        <v>1341</v>
      </c>
      <c r="W5658" t="s">
        <v>1355</v>
      </c>
      <c r="AC5658" t="s">
        <v>1343</v>
      </c>
      <c r="AF5658" t="s">
        <v>1343</v>
      </c>
      <c r="AI5658">
        <v>2</v>
      </c>
      <c r="AJ5658">
        <v>65</v>
      </c>
      <c r="AL5658">
        <v>0</v>
      </c>
      <c r="AM5658" t="s">
        <v>1332</v>
      </c>
      <c r="AN5658">
        <v>0</v>
      </c>
      <c r="AO5658">
        <v>0</v>
      </c>
    </row>
    <row r="5659" spans="1:41" hidden="1" x14ac:dyDescent="0.3">
      <c r="A5659" t="s">
        <v>1332</v>
      </c>
      <c r="B5659" t="s">
        <v>1332</v>
      </c>
      <c r="C5659" t="s">
        <v>304</v>
      </c>
      <c r="D5659" t="s">
        <v>4351</v>
      </c>
      <c r="E5659">
        <v>2026001</v>
      </c>
      <c r="I5659" t="s">
        <v>1369</v>
      </c>
      <c r="J5659">
        <v>0</v>
      </c>
      <c r="K5659" t="s">
        <v>4386</v>
      </c>
      <c r="L5659">
        <v>46079</v>
      </c>
      <c r="N5659">
        <v>46142</v>
      </c>
      <c r="P5659" t="s">
        <v>1361</v>
      </c>
      <c r="Q5659" t="s">
        <v>4385</v>
      </c>
      <c r="R5659" t="s">
        <v>1781</v>
      </c>
      <c r="S5659" t="s">
        <v>1332</v>
      </c>
      <c r="U5659" t="s">
        <v>1340</v>
      </c>
      <c r="V5659" t="s">
        <v>1341</v>
      </c>
      <c r="W5659" t="s">
        <v>1355</v>
      </c>
      <c r="AC5659" t="s">
        <v>1343</v>
      </c>
      <c r="AF5659" t="s">
        <v>1343</v>
      </c>
      <c r="AI5659">
        <v>12</v>
      </c>
      <c r="AJ5659">
        <v>45</v>
      </c>
      <c r="AL5659">
        <v>0</v>
      </c>
      <c r="AM5659" t="s">
        <v>1332</v>
      </c>
      <c r="AN5659">
        <v>0</v>
      </c>
      <c r="AO5659">
        <v>0</v>
      </c>
    </row>
    <row r="5660" spans="1:41" hidden="1" x14ac:dyDescent="0.3">
      <c r="A5660" t="s">
        <v>1332</v>
      </c>
      <c r="B5660" t="s">
        <v>1332</v>
      </c>
      <c r="C5660" t="s">
        <v>304</v>
      </c>
      <c r="D5660" t="s">
        <v>2091</v>
      </c>
      <c r="E5660">
        <v>2025339</v>
      </c>
      <c r="I5660" t="s">
        <v>1369</v>
      </c>
      <c r="J5660">
        <v>0</v>
      </c>
      <c r="K5660" t="s">
        <v>4386</v>
      </c>
      <c r="L5660">
        <v>46079</v>
      </c>
      <c r="N5660">
        <v>46132</v>
      </c>
      <c r="P5660" t="s">
        <v>1361</v>
      </c>
      <c r="Q5660" t="s">
        <v>4385</v>
      </c>
      <c r="R5660" t="s">
        <v>3490</v>
      </c>
      <c r="S5660" t="s">
        <v>1332</v>
      </c>
      <c r="U5660" t="s">
        <v>1340</v>
      </c>
      <c r="V5660" t="s">
        <v>1341</v>
      </c>
      <c r="W5660" t="s">
        <v>1355</v>
      </c>
      <c r="AC5660" t="s">
        <v>1343</v>
      </c>
      <c r="AF5660" t="s">
        <v>1343</v>
      </c>
      <c r="AI5660">
        <v>2</v>
      </c>
      <c r="AJ5660">
        <v>58</v>
      </c>
      <c r="AL5660">
        <v>0</v>
      </c>
      <c r="AM5660" t="s">
        <v>1332</v>
      </c>
      <c r="AN5660">
        <v>0</v>
      </c>
      <c r="AO5660">
        <v>0</v>
      </c>
    </row>
    <row r="5661" spans="1:41" hidden="1" x14ac:dyDescent="0.3">
      <c r="A5661" t="s">
        <v>1384</v>
      </c>
      <c r="B5661" t="s">
        <v>1379</v>
      </c>
      <c r="C5661" t="s">
        <v>304</v>
      </c>
      <c r="D5661" t="s">
        <v>1438</v>
      </c>
      <c r="E5661">
        <v>2025933</v>
      </c>
      <c r="I5661" t="s">
        <v>1369</v>
      </c>
      <c r="J5661">
        <v>300</v>
      </c>
      <c r="K5661" t="s">
        <v>2598</v>
      </c>
      <c r="L5661">
        <v>46017</v>
      </c>
      <c r="N5661">
        <v>46052</v>
      </c>
      <c r="P5661" t="s">
        <v>1337</v>
      </c>
      <c r="Q5661" t="s">
        <v>1752</v>
      </c>
      <c r="R5661" t="s">
        <v>1339</v>
      </c>
      <c r="S5661" t="s">
        <v>1332</v>
      </c>
      <c r="U5661" t="s">
        <v>1340</v>
      </c>
      <c r="V5661" t="s">
        <v>1341</v>
      </c>
      <c r="W5661" t="s">
        <v>1339</v>
      </c>
      <c r="X5661">
        <v>46079</v>
      </c>
      <c r="Y5661" t="s">
        <v>2599</v>
      </c>
      <c r="Z5661">
        <v>427</v>
      </c>
      <c r="AC5661" t="s">
        <v>1343</v>
      </c>
      <c r="AF5661" t="s">
        <v>1343</v>
      </c>
      <c r="AI5661" t="s">
        <v>1339</v>
      </c>
      <c r="AJ5661">
        <v>350</v>
      </c>
      <c r="AL5661">
        <v>427</v>
      </c>
      <c r="AM5661">
        <v>42.7</v>
      </c>
      <c r="AN5661">
        <v>0</v>
      </c>
      <c r="AO5661">
        <v>8.1967213114754092</v>
      </c>
    </row>
    <row r="5662" spans="1:41" hidden="1" x14ac:dyDescent="0.3">
      <c r="A5662" t="s">
        <v>1384</v>
      </c>
      <c r="B5662" t="s">
        <v>1379</v>
      </c>
      <c r="C5662" t="s">
        <v>304</v>
      </c>
      <c r="D5662" t="s">
        <v>1755</v>
      </c>
      <c r="E5662">
        <v>2025329</v>
      </c>
      <c r="I5662" t="s">
        <v>1369</v>
      </c>
      <c r="J5662">
        <v>300</v>
      </c>
      <c r="K5662" t="s">
        <v>2598</v>
      </c>
      <c r="L5662">
        <v>46017</v>
      </c>
      <c r="N5662">
        <v>46052</v>
      </c>
      <c r="P5662" t="s">
        <v>1337</v>
      </c>
      <c r="Q5662" t="s">
        <v>1752</v>
      </c>
      <c r="R5662" t="s">
        <v>1339</v>
      </c>
      <c r="S5662" t="s">
        <v>1332</v>
      </c>
      <c r="U5662" t="s">
        <v>1340</v>
      </c>
      <c r="V5662" t="s">
        <v>1341</v>
      </c>
      <c r="W5662" t="s">
        <v>1339</v>
      </c>
      <c r="X5662">
        <v>46079</v>
      </c>
      <c r="Y5662" t="s">
        <v>2599</v>
      </c>
      <c r="Z5662">
        <v>427</v>
      </c>
      <c r="AC5662" t="s">
        <v>1343</v>
      </c>
      <c r="AF5662" t="s">
        <v>1343</v>
      </c>
      <c r="AI5662" t="s">
        <v>1339</v>
      </c>
      <c r="AJ5662">
        <v>352</v>
      </c>
      <c r="AL5662" t="s">
        <v>1332</v>
      </c>
      <c r="AM5662" t="s">
        <v>1332</v>
      </c>
      <c r="AN5662">
        <v>0</v>
      </c>
      <c r="AO5662">
        <v>0</v>
      </c>
    </row>
    <row r="5663" spans="1:41" hidden="1" x14ac:dyDescent="0.3">
      <c r="A5663" t="s">
        <v>1332</v>
      </c>
      <c r="B5663" t="s">
        <v>1379</v>
      </c>
      <c r="C5663" t="s">
        <v>304</v>
      </c>
      <c r="D5663" t="s">
        <v>1438</v>
      </c>
      <c r="E5663">
        <v>2025933</v>
      </c>
      <c r="I5663" t="s">
        <v>1335</v>
      </c>
      <c r="J5663">
        <v>0</v>
      </c>
      <c r="K5663" t="s">
        <v>2598</v>
      </c>
      <c r="L5663">
        <v>46017</v>
      </c>
      <c r="N5663">
        <v>46052</v>
      </c>
      <c r="P5663" t="s">
        <v>1337</v>
      </c>
      <c r="Q5663" t="s">
        <v>1752</v>
      </c>
      <c r="R5663" t="s">
        <v>1339</v>
      </c>
      <c r="S5663" t="s">
        <v>1332</v>
      </c>
      <c r="U5663" t="s">
        <v>1340</v>
      </c>
      <c r="V5663" t="s">
        <v>1402</v>
      </c>
      <c r="W5663" t="s">
        <v>1339</v>
      </c>
      <c r="X5663">
        <v>46022</v>
      </c>
      <c r="Y5663" t="s">
        <v>3408</v>
      </c>
      <c r="Z5663">
        <v>11000</v>
      </c>
      <c r="AA5663">
        <v>5461</v>
      </c>
      <c r="AB5663">
        <v>75</v>
      </c>
      <c r="AC5663" t="s">
        <v>1408</v>
      </c>
      <c r="AF5663" t="s">
        <v>1343</v>
      </c>
      <c r="AI5663" t="s">
        <v>1339</v>
      </c>
      <c r="AJ5663">
        <v>50</v>
      </c>
      <c r="AL5663">
        <v>11000</v>
      </c>
      <c r="AM5663">
        <v>11000</v>
      </c>
      <c r="AN5663">
        <v>0.49645454545454498</v>
      </c>
      <c r="AO5663">
        <v>4.5454545454545496E-3</v>
      </c>
    </row>
    <row r="5664" spans="1:41" hidden="1" x14ac:dyDescent="0.3">
      <c r="A5664" t="s">
        <v>1332</v>
      </c>
      <c r="B5664" t="s">
        <v>1379</v>
      </c>
      <c r="C5664" t="s">
        <v>304</v>
      </c>
      <c r="D5664" t="s">
        <v>1438</v>
      </c>
      <c r="E5664">
        <v>2025933</v>
      </c>
      <c r="I5664" t="s">
        <v>1335</v>
      </c>
      <c r="J5664">
        <v>0</v>
      </c>
      <c r="K5664" t="s">
        <v>2598</v>
      </c>
      <c r="L5664">
        <v>46069</v>
      </c>
      <c r="N5664">
        <v>46113</v>
      </c>
      <c r="P5664" t="s">
        <v>1337</v>
      </c>
      <c r="Q5664" t="s">
        <v>1752</v>
      </c>
      <c r="R5664" t="s">
        <v>1339</v>
      </c>
      <c r="S5664" t="s">
        <v>1332</v>
      </c>
      <c r="U5664" t="s">
        <v>1537</v>
      </c>
      <c r="V5664" t="s">
        <v>1402</v>
      </c>
      <c r="W5664" t="s">
        <v>1339</v>
      </c>
      <c r="X5664">
        <v>46069</v>
      </c>
      <c r="Y5664" t="s">
        <v>4300</v>
      </c>
      <c r="Z5664">
        <v>14000</v>
      </c>
      <c r="AA5664">
        <v>6194</v>
      </c>
      <c r="AB5664">
        <v>79</v>
      </c>
      <c r="AC5664" t="s">
        <v>1408</v>
      </c>
      <c r="AF5664" t="s">
        <v>1343</v>
      </c>
      <c r="AI5664" t="s">
        <v>1339</v>
      </c>
      <c r="AJ5664">
        <v>50</v>
      </c>
      <c r="AL5664">
        <v>14000</v>
      </c>
      <c r="AM5664">
        <v>14000</v>
      </c>
      <c r="AN5664">
        <v>0.442428571428571</v>
      </c>
      <c r="AO5664">
        <v>3.57142857142857E-3</v>
      </c>
    </row>
    <row r="5665" spans="1:41" hidden="1" x14ac:dyDescent="0.3">
      <c r="A5665" t="s">
        <v>1332</v>
      </c>
      <c r="B5665" t="s">
        <v>1379</v>
      </c>
      <c r="C5665" t="s">
        <v>304</v>
      </c>
      <c r="D5665" t="s">
        <v>1755</v>
      </c>
      <c r="E5665">
        <v>2025329</v>
      </c>
      <c r="I5665" t="s">
        <v>1335</v>
      </c>
      <c r="J5665">
        <v>0</v>
      </c>
      <c r="K5665" t="s">
        <v>2598</v>
      </c>
      <c r="L5665">
        <v>46069</v>
      </c>
      <c r="N5665">
        <v>46113</v>
      </c>
      <c r="P5665" t="s">
        <v>1337</v>
      </c>
      <c r="Q5665" t="s">
        <v>1752</v>
      </c>
      <c r="R5665" t="s">
        <v>1339</v>
      </c>
      <c r="S5665" t="s">
        <v>1332</v>
      </c>
      <c r="U5665" t="s">
        <v>1537</v>
      </c>
      <c r="V5665" t="s">
        <v>1402</v>
      </c>
      <c r="W5665" t="s">
        <v>1339</v>
      </c>
      <c r="X5665">
        <v>46069</v>
      </c>
      <c r="Y5665" t="s">
        <v>4300</v>
      </c>
      <c r="Z5665">
        <v>14000</v>
      </c>
      <c r="AA5665">
        <v>6194</v>
      </c>
      <c r="AB5665">
        <v>79</v>
      </c>
      <c r="AC5665" t="s">
        <v>1408</v>
      </c>
      <c r="AF5665" t="s">
        <v>1343</v>
      </c>
      <c r="AI5665" t="s">
        <v>1339</v>
      </c>
      <c r="AJ5665">
        <v>52</v>
      </c>
      <c r="AL5665" t="s">
        <v>1332</v>
      </c>
      <c r="AM5665" t="s">
        <v>1332</v>
      </c>
      <c r="AN5665">
        <v>0.442428571428571</v>
      </c>
      <c r="AO5665">
        <v>0</v>
      </c>
    </row>
    <row r="5666" spans="1:41" hidden="1" x14ac:dyDescent="0.3">
      <c r="A5666" t="s">
        <v>1332</v>
      </c>
      <c r="B5666" t="s">
        <v>1379</v>
      </c>
      <c r="C5666" t="s">
        <v>304</v>
      </c>
      <c r="D5666" t="s">
        <v>1438</v>
      </c>
      <c r="E5666">
        <v>2025933</v>
      </c>
      <c r="I5666" t="s">
        <v>1335</v>
      </c>
      <c r="J5666">
        <v>0</v>
      </c>
      <c r="K5666" t="s">
        <v>2598</v>
      </c>
      <c r="L5666">
        <v>46069</v>
      </c>
      <c r="N5666">
        <v>46113</v>
      </c>
      <c r="P5666" t="s">
        <v>1337</v>
      </c>
      <c r="Q5666" t="s">
        <v>1752</v>
      </c>
      <c r="R5666" t="s">
        <v>1339</v>
      </c>
      <c r="S5666" t="s">
        <v>1332</v>
      </c>
      <c r="U5666" t="s">
        <v>1537</v>
      </c>
      <c r="V5666" t="s">
        <v>1402</v>
      </c>
      <c r="W5666" t="s">
        <v>1339</v>
      </c>
      <c r="X5666">
        <v>46069</v>
      </c>
      <c r="Y5666" t="s">
        <v>4300</v>
      </c>
      <c r="AC5666" t="s">
        <v>1343</v>
      </c>
      <c r="AF5666" t="s">
        <v>1343</v>
      </c>
      <c r="AI5666" t="s">
        <v>1339</v>
      </c>
      <c r="AJ5666">
        <v>50</v>
      </c>
      <c r="AL5666" t="s">
        <v>1332</v>
      </c>
      <c r="AM5666" t="s">
        <v>1332</v>
      </c>
      <c r="AN5666">
        <v>0</v>
      </c>
      <c r="AO5666">
        <v>0</v>
      </c>
    </row>
    <row r="5667" spans="1:41" hidden="1" x14ac:dyDescent="0.3">
      <c r="A5667" t="s">
        <v>1332</v>
      </c>
      <c r="B5667" t="s">
        <v>1379</v>
      </c>
      <c r="C5667" t="s">
        <v>304</v>
      </c>
      <c r="D5667" t="s">
        <v>1755</v>
      </c>
      <c r="E5667">
        <v>2025329</v>
      </c>
      <c r="I5667" t="s">
        <v>1335</v>
      </c>
      <c r="J5667">
        <v>0</v>
      </c>
      <c r="K5667" t="s">
        <v>2598</v>
      </c>
      <c r="L5667">
        <v>46069</v>
      </c>
      <c r="N5667">
        <v>46113</v>
      </c>
      <c r="P5667" t="s">
        <v>1337</v>
      </c>
      <c r="Q5667" t="s">
        <v>1752</v>
      </c>
      <c r="R5667" t="s">
        <v>1339</v>
      </c>
      <c r="S5667" t="s">
        <v>1332</v>
      </c>
      <c r="U5667" t="s">
        <v>1537</v>
      </c>
      <c r="V5667" t="s">
        <v>1402</v>
      </c>
      <c r="W5667" t="s">
        <v>1339</v>
      </c>
      <c r="X5667">
        <v>46069</v>
      </c>
      <c r="Y5667" t="s">
        <v>4300</v>
      </c>
      <c r="AC5667" t="s">
        <v>1343</v>
      </c>
      <c r="AF5667" t="s">
        <v>1343</v>
      </c>
      <c r="AI5667" t="s">
        <v>1339</v>
      </c>
      <c r="AJ5667">
        <v>52</v>
      </c>
      <c r="AL5667" t="s">
        <v>1332</v>
      </c>
      <c r="AM5667" t="s">
        <v>1332</v>
      </c>
      <c r="AN5667">
        <v>0</v>
      </c>
      <c r="AO5667">
        <v>0</v>
      </c>
    </row>
    <row r="5668" spans="1:41" hidden="1" x14ac:dyDescent="0.3">
      <c r="A5668" t="s">
        <v>1332</v>
      </c>
      <c r="B5668" t="s">
        <v>1332</v>
      </c>
      <c r="C5668" t="s">
        <v>304</v>
      </c>
      <c r="D5668" t="s">
        <v>2519</v>
      </c>
      <c r="E5668">
        <v>2025317</v>
      </c>
      <c r="I5668" t="s">
        <v>1369</v>
      </c>
      <c r="J5668">
        <v>300</v>
      </c>
      <c r="K5668" t="s">
        <v>2598</v>
      </c>
      <c r="L5668">
        <v>46099</v>
      </c>
      <c r="N5668">
        <v>46152</v>
      </c>
      <c r="P5668" t="s">
        <v>1337</v>
      </c>
      <c r="Q5668" t="s">
        <v>1752</v>
      </c>
      <c r="R5668" t="s">
        <v>1339</v>
      </c>
      <c r="S5668" t="s">
        <v>1332</v>
      </c>
      <c r="U5668" t="s">
        <v>1340</v>
      </c>
      <c r="V5668" t="s">
        <v>1341</v>
      </c>
      <c r="W5668" t="s">
        <v>1339</v>
      </c>
      <c r="X5668">
        <v>46123</v>
      </c>
      <c r="Y5668" t="s">
        <v>6441</v>
      </c>
      <c r="AC5668" t="s">
        <v>1343</v>
      </c>
      <c r="AF5668" t="s">
        <v>1343</v>
      </c>
      <c r="AI5668" t="s">
        <v>1339</v>
      </c>
      <c r="AJ5668">
        <v>350</v>
      </c>
      <c r="AL5668">
        <v>0</v>
      </c>
      <c r="AM5668">
        <v>0</v>
      </c>
      <c r="AN5668">
        <v>0</v>
      </c>
      <c r="AO5668">
        <v>0</v>
      </c>
    </row>
    <row r="5669" spans="1:41" hidden="1" x14ac:dyDescent="0.3">
      <c r="A5669" t="s">
        <v>1332</v>
      </c>
      <c r="B5669" t="s">
        <v>1379</v>
      </c>
      <c r="C5669" t="s">
        <v>304</v>
      </c>
      <c r="D5669" t="s">
        <v>1755</v>
      </c>
      <c r="E5669">
        <v>2025329</v>
      </c>
      <c r="I5669" t="s">
        <v>1369</v>
      </c>
      <c r="J5669">
        <v>0</v>
      </c>
      <c r="K5669" t="s">
        <v>2598</v>
      </c>
      <c r="L5669">
        <v>46099</v>
      </c>
      <c r="N5669">
        <v>46152</v>
      </c>
      <c r="P5669" t="s">
        <v>1337</v>
      </c>
      <c r="Q5669" t="s">
        <v>1752</v>
      </c>
      <c r="R5669" t="s">
        <v>1339</v>
      </c>
      <c r="S5669" t="s">
        <v>1332</v>
      </c>
      <c r="U5669" t="s">
        <v>1340</v>
      </c>
      <c r="V5669" t="s">
        <v>1341</v>
      </c>
      <c r="W5669" t="s">
        <v>1339</v>
      </c>
      <c r="X5669">
        <v>46123</v>
      </c>
      <c r="Y5669" t="s">
        <v>6441</v>
      </c>
      <c r="AC5669" t="s">
        <v>1343</v>
      </c>
      <c r="AF5669" t="s">
        <v>1343</v>
      </c>
      <c r="AI5669" t="s">
        <v>1339</v>
      </c>
      <c r="AJ5669">
        <v>52</v>
      </c>
      <c r="AL5669" t="s">
        <v>1332</v>
      </c>
      <c r="AM5669" t="s">
        <v>1332</v>
      </c>
      <c r="AN5669">
        <v>0</v>
      </c>
      <c r="AO5669">
        <v>0</v>
      </c>
    </row>
    <row r="5670" spans="1:41" hidden="1" x14ac:dyDescent="0.3">
      <c r="A5670" t="s">
        <v>1332</v>
      </c>
      <c r="B5670" t="s">
        <v>1332</v>
      </c>
      <c r="C5670" t="s">
        <v>304</v>
      </c>
      <c r="D5670" t="s">
        <v>4033</v>
      </c>
      <c r="E5670">
        <v>2026003</v>
      </c>
      <c r="I5670" t="s">
        <v>1369</v>
      </c>
      <c r="J5670">
        <v>300</v>
      </c>
      <c r="K5670" t="s">
        <v>2598</v>
      </c>
      <c r="L5670">
        <v>46109</v>
      </c>
      <c r="N5670">
        <v>46157</v>
      </c>
      <c r="P5670" t="s">
        <v>1337</v>
      </c>
      <c r="Q5670" t="s">
        <v>1752</v>
      </c>
      <c r="R5670" t="s">
        <v>1781</v>
      </c>
      <c r="S5670" t="s">
        <v>1332</v>
      </c>
      <c r="U5670" t="s">
        <v>1340</v>
      </c>
      <c r="V5670" t="s">
        <v>1341</v>
      </c>
      <c r="W5670" t="s">
        <v>1355</v>
      </c>
      <c r="AC5670" t="s">
        <v>1343</v>
      </c>
      <c r="AF5670" t="s">
        <v>1343</v>
      </c>
      <c r="AI5670">
        <v>27</v>
      </c>
      <c r="AJ5670">
        <v>345</v>
      </c>
      <c r="AL5670">
        <v>0</v>
      </c>
      <c r="AM5670" t="s">
        <v>1332</v>
      </c>
      <c r="AN5670">
        <v>0</v>
      </c>
      <c r="AO5670">
        <v>0</v>
      </c>
    </row>
    <row r="5671" spans="1:41" hidden="1" x14ac:dyDescent="0.3">
      <c r="A5671" t="s">
        <v>1332</v>
      </c>
      <c r="B5671" t="s">
        <v>1332</v>
      </c>
      <c r="C5671" t="s">
        <v>304</v>
      </c>
      <c r="D5671" t="s">
        <v>4347</v>
      </c>
      <c r="E5671">
        <v>2025310</v>
      </c>
      <c r="I5671" t="s">
        <v>1369</v>
      </c>
      <c r="J5671">
        <v>0</v>
      </c>
      <c r="K5671" t="s">
        <v>8374</v>
      </c>
      <c r="L5671">
        <v>46122</v>
      </c>
      <c r="N5671">
        <v>46157</v>
      </c>
      <c r="P5671" t="s">
        <v>1337</v>
      </c>
      <c r="Q5671" t="s">
        <v>8373</v>
      </c>
      <c r="R5671" t="s">
        <v>1781</v>
      </c>
      <c r="S5671" t="s">
        <v>1332</v>
      </c>
      <c r="U5671" t="s">
        <v>1340</v>
      </c>
      <c r="V5671" t="s">
        <v>1402</v>
      </c>
      <c r="W5671" t="s">
        <v>1355</v>
      </c>
      <c r="AC5671" t="s">
        <v>1343</v>
      </c>
      <c r="AF5671" t="s">
        <v>1343</v>
      </c>
      <c r="AI5671">
        <v>27</v>
      </c>
      <c r="AJ5671">
        <v>65</v>
      </c>
      <c r="AL5671">
        <v>0</v>
      </c>
      <c r="AM5671" t="s">
        <v>1332</v>
      </c>
      <c r="AN5671">
        <v>0</v>
      </c>
      <c r="AO5671">
        <v>0</v>
      </c>
    </row>
    <row r="5672" spans="1:41" hidden="1" x14ac:dyDescent="0.3">
      <c r="A5672" t="s">
        <v>1332</v>
      </c>
      <c r="B5672" t="s">
        <v>1332</v>
      </c>
      <c r="C5672" t="s">
        <v>304</v>
      </c>
      <c r="D5672" t="s">
        <v>3474</v>
      </c>
      <c r="E5672">
        <v>2026028</v>
      </c>
      <c r="I5672" t="s">
        <v>1369</v>
      </c>
      <c r="J5672">
        <v>0</v>
      </c>
      <c r="K5672" t="s">
        <v>6894</v>
      </c>
      <c r="L5672">
        <v>46105</v>
      </c>
      <c r="N5672">
        <v>46152</v>
      </c>
      <c r="P5672" t="s">
        <v>1337</v>
      </c>
      <c r="Q5672" t="s">
        <v>3737</v>
      </c>
      <c r="R5672" t="s">
        <v>1781</v>
      </c>
      <c r="S5672" t="s">
        <v>1332</v>
      </c>
      <c r="U5672" t="s">
        <v>1340</v>
      </c>
      <c r="V5672" t="s">
        <v>1402</v>
      </c>
      <c r="W5672" t="s">
        <v>1355</v>
      </c>
      <c r="AC5672" t="s">
        <v>1343</v>
      </c>
      <c r="AF5672" t="s">
        <v>1343</v>
      </c>
      <c r="AI5672">
        <v>22</v>
      </c>
      <c r="AJ5672">
        <v>40</v>
      </c>
      <c r="AL5672">
        <v>0</v>
      </c>
      <c r="AM5672" t="s">
        <v>1332</v>
      </c>
      <c r="AN5672">
        <v>0</v>
      </c>
      <c r="AO5672">
        <v>0</v>
      </c>
    </row>
    <row r="5673" spans="1:41" hidden="1" x14ac:dyDescent="0.3">
      <c r="A5673" t="s">
        <v>1332</v>
      </c>
      <c r="B5673" t="s">
        <v>1332</v>
      </c>
      <c r="C5673" t="s">
        <v>304</v>
      </c>
      <c r="D5673" t="s">
        <v>4674</v>
      </c>
      <c r="E5673">
        <v>2026014</v>
      </c>
      <c r="I5673" t="s">
        <v>1369</v>
      </c>
      <c r="J5673">
        <v>0</v>
      </c>
      <c r="K5673" t="s">
        <v>6894</v>
      </c>
      <c r="L5673">
        <v>46105</v>
      </c>
      <c r="N5673">
        <v>46152</v>
      </c>
      <c r="P5673" t="s">
        <v>1337</v>
      </c>
      <c r="Q5673" t="s">
        <v>3737</v>
      </c>
      <c r="R5673" t="s">
        <v>1781</v>
      </c>
      <c r="S5673" t="s">
        <v>1332</v>
      </c>
      <c r="U5673" t="s">
        <v>1340</v>
      </c>
      <c r="V5673" t="s">
        <v>1402</v>
      </c>
      <c r="W5673" t="s">
        <v>1355</v>
      </c>
      <c r="AC5673" t="s">
        <v>1343</v>
      </c>
      <c r="AF5673" t="s">
        <v>1343</v>
      </c>
      <c r="AI5673">
        <v>22</v>
      </c>
      <c r="AJ5673">
        <v>45</v>
      </c>
      <c r="AL5673">
        <v>0</v>
      </c>
      <c r="AM5673" t="s">
        <v>1332</v>
      </c>
      <c r="AN5673">
        <v>0</v>
      </c>
      <c r="AO5673">
        <v>0</v>
      </c>
    </row>
    <row r="5674" spans="1:41" hidden="1" x14ac:dyDescent="0.3">
      <c r="A5674" t="s">
        <v>1332</v>
      </c>
      <c r="B5674" t="s">
        <v>1332</v>
      </c>
      <c r="C5674" t="s">
        <v>304</v>
      </c>
      <c r="D5674" t="s">
        <v>2962</v>
      </c>
      <c r="E5674">
        <v>2025945</v>
      </c>
      <c r="I5674" t="s">
        <v>1335</v>
      </c>
      <c r="J5674">
        <v>0</v>
      </c>
      <c r="K5674" t="s">
        <v>8059</v>
      </c>
      <c r="L5674">
        <v>46115</v>
      </c>
      <c r="N5674">
        <v>46157</v>
      </c>
      <c r="P5674" t="s">
        <v>1420</v>
      </c>
      <c r="Q5674" t="s">
        <v>8058</v>
      </c>
      <c r="R5674" t="s">
        <v>1781</v>
      </c>
      <c r="S5674" t="s">
        <v>1332</v>
      </c>
      <c r="U5674" t="s">
        <v>1340</v>
      </c>
      <c r="V5674" t="s">
        <v>1341</v>
      </c>
      <c r="W5674" t="s">
        <v>1355</v>
      </c>
      <c r="AC5674" t="s">
        <v>1343</v>
      </c>
      <c r="AF5674" t="s">
        <v>1343</v>
      </c>
      <c r="AI5674">
        <v>27</v>
      </c>
      <c r="AJ5674">
        <v>60</v>
      </c>
      <c r="AL5674">
        <v>0</v>
      </c>
      <c r="AM5674" t="s">
        <v>1332</v>
      </c>
      <c r="AN5674">
        <v>0</v>
      </c>
      <c r="AO5674">
        <v>0</v>
      </c>
    </row>
    <row r="5675" spans="1:41" hidden="1" x14ac:dyDescent="0.3">
      <c r="A5675" t="s">
        <v>1332</v>
      </c>
      <c r="B5675" t="s">
        <v>1332</v>
      </c>
      <c r="C5675" t="s">
        <v>304</v>
      </c>
      <c r="D5675" t="s">
        <v>7699</v>
      </c>
      <c r="E5675">
        <v>2026058</v>
      </c>
      <c r="I5675" t="s">
        <v>1335</v>
      </c>
      <c r="J5675">
        <v>0</v>
      </c>
      <c r="K5675" t="s">
        <v>8059</v>
      </c>
      <c r="L5675">
        <v>46115</v>
      </c>
      <c r="N5675">
        <v>46157</v>
      </c>
      <c r="P5675" t="s">
        <v>1420</v>
      </c>
      <c r="Q5675" t="s">
        <v>8058</v>
      </c>
      <c r="R5675" t="s">
        <v>1781</v>
      </c>
      <c r="S5675" t="s">
        <v>1332</v>
      </c>
      <c r="U5675" t="s">
        <v>1340</v>
      </c>
      <c r="V5675" t="s">
        <v>1341</v>
      </c>
      <c r="W5675" t="s">
        <v>1355</v>
      </c>
      <c r="AC5675" t="s">
        <v>1343</v>
      </c>
      <c r="AF5675" t="s">
        <v>1343</v>
      </c>
      <c r="AI5675">
        <v>27</v>
      </c>
      <c r="AJ5675">
        <v>0</v>
      </c>
      <c r="AL5675">
        <v>0</v>
      </c>
      <c r="AM5675" t="s">
        <v>1332</v>
      </c>
      <c r="AN5675">
        <v>0</v>
      </c>
      <c r="AO5675">
        <v>0</v>
      </c>
    </row>
    <row r="5676" spans="1:41" hidden="1" x14ac:dyDescent="0.3">
      <c r="C5676" t="s">
        <v>304</v>
      </c>
      <c r="D5676" t="s">
        <v>2962</v>
      </c>
      <c r="E5676">
        <v>2025945</v>
      </c>
      <c r="I5676" t="s">
        <v>1369</v>
      </c>
      <c r="J5676">
        <v>0</v>
      </c>
      <c r="K5676" t="s">
        <v>8847</v>
      </c>
      <c r="L5676">
        <v>46128</v>
      </c>
      <c r="N5676">
        <v>46172</v>
      </c>
      <c r="P5676" t="s">
        <v>1337</v>
      </c>
      <c r="Q5676" t="s">
        <v>8846</v>
      </c>
      <c r="R5676" t="s">
        <v>1781</v>
      </c>
      <c r="U5676" t="s">
        <v>1340</v>
      </c>
      <c r="V5676" t="s">
        <v>1341</v>
      </c>
      <c r="W5676" t="s">
        <v>1355</v>
      </c>
      <c r="AC5676" t="s">
        <v>1343</v>
      </c>
      <c r="AF5676" t="s">
        <v>1343</v>
      </c>
      <c r="AI5676">
        <v>42</v>
      </c>
      <c r="AJ5676">
        <v>60</v>
      </c>
      <c r="AL5676">
        <v>0</v>
      </c>
      <c r="AM5676" t="s">
        <v>1332</v>
      </c>
      <c r="AN5676">
        <v>0</v>
      </c>
      <c r="AO5676">
        <v>0</v>
      </c>
    </row>
    <row r="5677" spans="1:41" hidden="1" x14ac:dyDescent="0.3">
      <c r="C5677" t="s">
        <v>304</v>
      </c>
      <c r="D5677" t="s">
        <v>4631</v>
      </c>
      <c r="E5677">
        <v>2026010</v>
      </c>
      <c r="I5677" t="s">
        <v>1369</v>
      </c>
      <c r="J5677">
        <v>0</v>
      </c>
      <c r="K5677" t="s">
        <v>8847</v>
      </c>
      <c r="L5677">
        <v>46128</v>
      </c>
      <c r="N5677">
        <v>46172</v>
      </c>
      <c r="P5677" t="s">
        <v>1337</v>
      </c>
      <c r="Q5677" t="s">
        <v>8846</v>
      </c>
      <c r="R5677" t="s">
        <v>1781</v>
      </c>
      <c r="U5677" t="s">
        <v>1340</v>
      </c>
      <c r="V5677" t="s">
        <v>1341</v>
      </c>
      <c r="W5677" t="s">
        <v>1355</v>
      </c>
      <c r="AC5677" t="s">
        <v>1343</v>
      </c>
      <c r="AF5677" t="s">
        <v>1343</v>
      </c>
      <c r="AI5677">
        <v>42</v>
      </c>
      <c r="AJ5677">
        <v>30</v>
      </c>
      <c r="AL5677">
        <v>0</v>
      </c>
      <c r="AM5677" t="s">
        <v>1332</v>
      </c>
      <c r="AN5677">
        <v>0</v>
      </c>
      <c r="AO5677">
        <v>0</v>
      </c>
    </row>
    <row r="5678" spans="1:41" hidden="1" x14ac:dyDescent="0.3">
      <c r="C5678" t="s">
        <v>304</v>
      </c>
      <c r="D5678" t="s">
        <v>4635</v>
      </c>
      <c r="E5678">
        <v>2026013</v>
      </c>
      <c r="I5678" t="s">
        <v>1369</v>
      </c>
      <c r="J5678">
        <v>0</v>
      </c>
      <c r="K5678" t="s">
        <v>8847</v>
      </c>
      <c r="L5678">
        <v>46128</v>
      </c>
      <c r="N5678">
        <v>46172</v>
      </c>
      <c r="P5678" t="s">
        <v>1337</v>
      </c>
      <c r="Q5678" t="s">
        <v>8846</v>
      </c>
      <c r="R5678" t="s">
        <v>1781</v>
      </c>
      <c r="U5678" t="s">
        <v>1340</v>
      </c>
      <c r="V5678" t="s">
        <v>1341</v>
      </c>
      <c r="W5678" t="s">
        <v>1355</v>
      </c>
      <c r="AC5678" t="s">
        <v>1343</v>
      </c>
      <c r="AF5678" t="s">
        <v>1343</v>
      </c>
      <c r="AI5678">
        <v>42</v>
      </c>
      <c r="AJ5678">
        <v>60</v>
      </c>
      <c r="AL5678">
        <v>0</v>
      </c>
      <c r="AM5678" t="s">
        <v>1332</v>
      </c>
      <c r="AN5678">
        <v>0</v>
      </c>
      <c r="AO5678">
        <v>0</v>
      </c>
    </row>
    <row r="5679" spans="1:41" hidden="1" x14ac:dyDescent="0.3">
      <c r="A5679" t="s">
        <v>1332</v>
      </c>
      <c r="B5679" t="s">
        <v>1332</v>
      </c>
      <c r="C5679" t="s">
        <v>304</v>
      </c>
      <c r="D5679" t="s">
        <v>3906</v>
      </c>
      <c r="E5679">
        <v>2026009</v>
      </c>
      <c r="I5679" t="s">
        <v>1369</v>
      </c>
      <c r="J5679">
        <v>0</v>
      </c>
      <c r="K5679" t="s">
        <v>4212</v>
      </c>
      <c r="L5679">
        <v>46060</v>
      </c>
      <c r="N5679">
        <v>46112</v>
      </c>
      <c r="P5679" t="s">
        <v>1337</v>
      </c>
      <c r="Q5679" t="s">
        <v>4210</v>
      </c>
      <c r="R5679" t="s">
        <v>1339</v>
      </c>
      <c r="S5679" t="s">
        <v>1332</v>
      </c>
      <c r="U5679" t="s">
        <v>1340</v>
      </c>
      <c r="V5679" t="s">
        <v>1341</v>
      </c>
      <c r="W5679" t="s">
        <v>1339</v>
      </c>
      <c r="X5679">
        <v>46100</v>
      </c>
      <c r="Y5679" t="s">
        <v>4213</v>
      </c>
      <c r="Z5679">
        <v>373</v>
      </c>
      <c r="AA5679">
        <v>58</v>
      </c>
      <c r="AB5679">
        <v>23</v>
      </c>
      <c r="AC5679" t="s">
        <v>1343</v>
      </c>
      <c r="AF5679" t="s">
        <v>1343</v>
      </c>
      <c r="AI5679" t="s">
        <v>1339</v>
      </c>
      <c r="AJ5679">
        <v>55</v>
      </c>
      <c r="AL5679">
        <v>373</v>
      </c>
      <c r="AM5679">
        <v>37.299999999999997</v>
      </c>
      <c r="AN5679">
        <v>0.15549597855227901</v>
      </c>
      <c r="AO5679">
        <v>1.4745308310992</v>
      </c>
    </row>
    <row r="5680" spans="1:41" hidden="1" x14ac:dyDescent="0.3">
      <c r="A5680" t="s">
        <v>1332</v>
      </c>
      <c r="B5680" t="s">
        <v>1332</v>
      </c>
      <c r="C5680" t="s">
        <v>304</v>
      </c>
      <c r="D5680" t="s">
        <v>2091</v>
      </c>
      <c r="E5680">
        <v>2025339</v>
      </c>
      <c r="I5680" t="s">
        <v>1369</v>
      </c>
      <c r="J5680">
        <v>0</v>
      </c>
      <c r="K5680" t="s">
        <v>4212</v>
      </c>
      <c r="L5680">
        <v>46060</v>
      </c>
      <c r="N5680">
        <v>46112</v>
      </c>
      <c r="P5680" t="s">
        <v>1337</v>
      </c>
      <c r="Q5680" t="s">
        <v>4210</v>
      </c>
      <c r="R5680" t="s">
        <v>1339</v>
      </c>
      <c r="S5680" t="s">
        <v>1332</v>
      </c>
      <c r="U5680" t="s">
        <v>1340</v>
      </c>
      <c r="V5680" t="s">
        <v>1341</v>
      </c>
      <c r="W5680" t="s">
        <v>1339</v>
      </c>
      <c r="X5680">
        <v>46100</v>
      </c>
      <c r="Y5680" t="s">
        <v>4213</v>
      </c>
      <c r="Z5680">
        <v>373</v>
      </c>
      <c r="AA5680">
        <v>58</v>
      </c>
      <c r="AB5680">
        <v>23</v>
      </c>
      <c r="AC5680" t="s">
        <v>1343</v>
      </c>
      <c r="AF5680" t="s">
        <v>1343</v>
      </c>
      <c r="AI5680" t="s">
        <v>1339</v>
      </c>
      <c r="AJ5680">
        <v>58</v>
      </c>
      <c r="AL5680" t="s">
        <v>1332</v>
      </c>
      <c r="AM5680" t="s">
        <v>1332</v>
      </c>
      <c r="AN5680">
        <v>0.15549597855227901</v>
      </c>
      <c r="AO5680">
        <v>0</v>
      </c>
    </row>
    <row r="5681" spans="1:41" hidden="1" x14ac:dyDescent="0.3">
      <c r="A5681" t="s">
        <v>1332</v>
      </c>
      <c r="B5681" t="s">
        <v>1332</v>
      </c>
      <c r="C5681" t="s">
        <v>304</v>
      </c>
      <c r="D5681" t="s">
        <v>2962</v>
      </c>
      <c r="E5681">
        <v>2025945</v>
      </c>
      <c r="I5681" t="s">
        <v>1369</v>
      </c>
      <c r="J5681">
        <v>0</v>
      </c>
      <c r="K5681" t="s">
        <v>4212</v>
      </c>
      <c r="L5681">
        <v>46060</v>
      </c>
      <c r="N5681">
        <v>46112</v>
      </c>
      <c r="P5681" t="s">
        <v>1337</v>
      </c>
      <c r="Q5681" t="s">
        <v>4210</v>
      </c>
      <c r="R5681" t="s">
        <v>1358</v>
      </c>
      <c r="S5681" t="s">
        <v>1374</v>
      </c>
      <c r="T5681" t="s">
        <v>4214</v>
      </c>
      <c r="U5681" t="s">
        <v>1340</v>
      </c>
      <c r="V5681" t="s">
        <v>1341</v>
      </c>
      <c r="W5681" t="s">
        <v>1454</v>
      </c>
      <c r="AC5681" t="s">
        <v>1343</v>
      </c>
      <c r="AF5681" t="s">
        <v>1343</v>
      </c>
      <c r="AI5681" t="s">
        <v>1352</v>
      </c>
      <c r="AJ5681">
        <v>60</v>
      </c>
      <c r="AL5681">
        <v>0</v>
      </c>
      <c r="AM5681" t="s">
        <v>1332</v>
      </c>
      <c r="AN5681">
        <v>0</v>
      </c>
      <c r="AO5681">
        <v>0</v>
      </c>
    </row>
    <row r="5682" spans="1:41" hidden="1" x14ac:dyDescent="0.3">
      <c r="A5682" t="s">
        <v>1332</v>
      </c>
      <c r="B5682" t="s">
        <v>1332</v>
      </c>
      <c r="C5682" t="s">
        <v>304</v>
      </c>
      <c r="D5682" t="s">
        <v>1438</v>
      </c>
      <c r="E5682">
        <v>2025933</v>
      </c>
      <c r="I5682" t="s">
        <v>1369</v>
      </c>
      <c r="J5682">
        <v>0</v>
      </c>
      <c r="K5682" t="s">
        <v>4212</v>
      </c>
      <c r="L5682">
        <v>46060</v>
      </c>
      <c r="N5682">
        <v>46112</v>
      </c>
      <c r="P5682" t="s">
        <v>1337</v>
      </c>
      <c r="Q5682" t="s">
        <v>4210</v>
      </c>
      <c r="R5682" t="s">
        <v>1339</v>
      </c>
      <c r="S5682" t="s">
        <v>1332</v>
      </c>
      <c r="U5682" t="s">
        <v>1340</v>
      </c>
      <c r="V5682" t="s">
        <v>1341</v>
      </c>
      <c r="W5682" t="s">
        <v>1339</v>
      </c>
      <c r="X5682">
        <v>46096</v>
      </c>
      <c r="Y5682" t="s">
        <v>4216</v>
      </c>
      <c r="Z5682">
        <v>490</v>
      </c>
      <c r="AA5682">
        <v>128</v>
      </c>
      <c r="AB5682">
        <v>19</v>
      </c>
      <c r="AC5682" t="s">
        <v>1343</v>
      </c>
      <c r="AF5682" t="s">
        <v>1343</v>
      </c>
      <c r="AI5682" t="s">
        <v>1339</v>
      </c>
      <c r="AJ5682">
        <v>50</v>
      </c>
      <c r="AL5682">
        <v>490</v>
      </c>
      <c r="AM5682">
        <v>49</v>
      </c>
      <c r="AN5682">
        <v>0.261224489795918</v>
      </c>
      <c r="AO5682">
        <v>1.0204081632653099</v>
      </c>
    </row>
    <row r="5683" spans="1:41" hidden="1" x14ac:dyDescent="0.3">
      <c r="A5683" t="s">
        <v>1332</v>
      </c>
      <c r="B5683" t="s">
        <v>1332</v>
      </c>
      <c r="C5683" t="s">
        <v>304</v>
      </c>
      <c r="D5683" t="s">
        <v>1755</v>
      </c>
      <c r="E5683">
        <v>2025329</v>
      </c>
      <c r="I5683" t="s">
        <v>1369</v>
      </c>
      <c r="J5683">
        <v>0</v>
      </c>
      <c r="K5683" t="s">
        <v>4212</v>
      </c>
      <c r="L5683">
        <v>46060</v>
      </c>
      <c r="N5683">
        <v>46112</v>
      </c>
      <c r="P5683" t="s">
        <v>1337</v>
      </c>
      <c r="Q5683" t="s">
        <v>4210</v>
      </c>
      <c r="R5683" t="s">
        <v>1339</v>
      </c>
      <c r="S5683" t="s">
        <v>1332</v>
      </c>
      <c r="U5683" t="s">
        <v>1340</v>
      </c>
      <c r="V5683" t="s">
        <v>1341</v>
      </c>
      <c r="W5683" t="s">
        <v>1339</v>
      </c>
      <c r="X5683">
        <v>46096</v>
      </c>
      <c r="Y5683" t="s">
        <v>4216</v>
      </c>
      <c r="Z5683">
        <v>490</v>
      </c>
      <c r="AA5683">
        <v>128</v>
      </c>
      <c r="AB5683">
        <v>19</v>
      </c>
      <c r="AC5683" t="s">
        <v>1343</v>
      </c>
      <c r="AF5683" t="s">
        <v>1343</v>
      </c>
      <c r="AI5683" t="s">
        <v>1339</v>
      </c>
      <c r="AJ5683">
        <v>52</v>
      </c>
      <c r="AL5683" t="s">
        <v>1332</v>
      </c>
      <c r="AM5683" t="s">
        <v>1332</v>
      </c>
      <c r="AN5683">
        <v>0.261224489795918</v>
      </c>
      <c r="AO5683">
        <v>0</v>
      </c>
    </row>
    <row r="5684" spans="1:41" hidden="1" x14ac:dyDescent="0.3">
      <c r="A5684" t="s">
        <v>1332</v>
      </c>
      <c r="B5684" t="s">
        <v>1332</v>
      </c>
      <c r="C5684" t="s">
        <v>304</v>
      </c>
      <c r="D5684" t="s">
        <v>2519</v>
      </c>
      <c r="E5684">
        <v>2025317</v>
      </c>
      <c r="I5684" t="s">
        <v>1369</v>
      </c>
      <c r="J5684">
        <v>0</v>
      </c>
      <c r="K5684" t="s">
        <v>6697</v>
      </c>
      <c r="L5684">
        <v>46101</v>
      </c>
      <c r="N5684">
        <v>46152</v>
      </c>
      <c r="P5684" t="s">
        <v>1361</v>
      </c>
      <c r="Q5684" t="s">
        <v>6064</v>
      </c>
      <c r="R5684" t="s">
        <v>1781</v>
      </c>
      <c r="S5684" t="s">
        <v>1332</v>
      </c>
      <c r="U5684" t="s">
        <v>1340</v>
      </c>
      <c r="V5684" t="s">
        <v>1341</v>
      </c>
      <c r="W5684" t="s">
        <v>1355</v>
      </c>
      <c r="AC5684" t="s">
        <v>1343</v>
      </c>
      <c r="AF5684" t="s">
        <v>1343</v>
      </c>
      <c r="AI5684">
        <v>22</v>
      </c>
      <c r="AJ5684">
        <v>50</v>
      </c>
      <c r="AL5684">
        <v>0</v>
      </c>
      <c r="AM5684" t="s">
        <v>1332</v>
      </c>
      <c r="AN5684">
        <v>0</v>
      </c>
      <c r="AO5684">
        <v>0</v>
      </c>
    </row>
    <row r="5685" spans="1:41" hidden="1" x14ac:dyDescent="0.3">
      <c r="A5685" t="s">
        <v>1332</v>
      </c>
      <c r="B5685" t="s">
        <v>1332</v>
      </c>
      <c r="C5685" t="s">
        <v>304</v>
      </c>
      <c r="D5685" t="s">
        <v>6423</v>
      </c>
      <c r="E5685" t="s">
        <v>6424</v>
      </c>
      <c r="I5685" t="s">
        <v>1369</v>
      </c>
      <c r="J5685">
        <v>0</v>
      </c>
      <c r="K5685" t="s">
        <v>6697</v>
      </c>
      <c r="L5685">
        <v>46101</v>
      </c>
      <c r="N5685">
        <v>46152</v>
      </c>
      <c r="P5685" t="s">
        <v>1361</v>
      </c>
      <c r="Q5685" t="s">
        <v>6064</v>
      </c>
      <c r="R5685" t="s">
        <v>1781</v>
      </c>
      <c r="S5685" t="s">
        <v>1332</v>
      </c>
      <c r="U5685" t="s">
        <v>1340</v>
      </c>
      <c r="V5685" t="s">
        <v>1341</v>
      </c>
      <c r="W5685" t="s">
        <v>1355</v>
      </c>
      <c r="AC5685" t="s">
        <v>1343</v>
      </c>
      <c r="AF5685" t="s">
        <v>1343</v>
      </c>
      <c r="AI5685">
        <v>22</v>
      </c>
      <c r="AJ5685">
        <v>30</v>
      </c>
      <c r="AL5685">
        <v>0</v>
      </c>
      <c r="AM5685" t="s">
        <v>1332</v>
      </c>
      <c r="AN5685">
        <v>0</v>
      </c>
      <c r="AO5685">
        <v>0</v>
      </c>
    </row>
    <row r="5686" spans="1:41" hidden="1" x14ac:dyDescent="0.3">
      <c r="A5686" t="s">
        <v>1332</v>
      </c>
      <c r="B5686" t="s">
        <v>1332</v>
      </c>
      <c r="C5686" t="s">
        <v>304</v>
      </c>
      <c r="D5686" t="s">
        <v>6419</v>
      </c>
      <c r="E5686">
        <v>2026053</v>
      </c>
      <c r="I5686" t="s">
        <v>1369</v>
      </c>
      <c r="J5686">
        <v>0</v>
      </c>
      <c r="K5686" t="s">
        <v>6697</v>
      </c>
      <c r="L5686">
        <v>46101</v>
      </c>
      <c r="N5686">
        <v>46152</v>
      </c>
      <c r="P5686" t="s">
        <v>1361</v>
      </c>
      <c r="Q5686" t="s">
        <v>6064</v>
      </c>
      <c r="R5686" t="s">
        <v>1781</v>
      </c>
      <c r="S5686" t="s">
        <v>1332</v>
      </c>
      <c r="U5686" t="s">
        <v>1340</v>
      </c>
      <c r="V5686" t="s">
        <v>1341</v>
      </c>
      <c r="W5686" t="s">
        <v>1355</v>
      </c>
      <c r="AC5686" t="s">
        <v>1343</v>
      </c>
      <c r="AF5686" t="s">
        <v>1343</v>
      </c>
      <c r="AI5686">
        <v>22</v>
      </c>
      <c r="AJ5686">
        <v>0</v>
      </c>
      <c r="AL5686">
        <v>0</v>
      </c>
      <c r="AM5686" t="s">
        <v>1332</v>
      </c>
      <c r="AN5686">
        <v>0</v>
      </c>
      <c r="AO5686">
        <v>0</v>
      </c>
    </row>
    <row r="5687" spans="1:41" hidden="1" x14ac:dyDescent="0.3">
      <c r="A5687" t="s">
        <v>1332</v>
      </c>
      <c r="B5687" t="s">
        <v>1332</v>
      </c>
      <c r="C5687" t="s">
        <v>304</v>
      </c>
      <c r="D5687" t="s">
        <v>1438</v>
      </c>
      <c r="E5687">
        <v>2025933</v>
      </c>
      <c r="I5687" t="s">
        <v>1369</v>
      </c>
      <c r="J5687">
        <v>0</v>
      </c>
      <c r="K5687" t="s">
        <v>4370</v>
      </c>
      <c r="L5687">
        <v>46080</v>
      </c>
      <c r="N5687">
        <v>46122</v>
      </c>
      <c r="P5687" t="s">
        <v>1337</v>
      </c>
      <c r="Q5687" t="s">
        <v>4368</v>
      </c>
      <c r="R5687" t="s">
        <v>1339</v>
      </c>
      <c r="S5687" t="s">
        <v>1332</v>
      </c>
      <c r="U5687" t="s">
        <v>1340</v>
      </c>
      <c r="V5687" t="s">
        <v>1341</v>
      </c>
      <c r="W5687" t="s">
        <v>1339</v>
      </c>
      <c r="X5687">
        <v>46114</v>
      </c>
      <c r="Y5687" t="s">
        <v>4371</v>
      </c>
      <c r="AC5687" t="s">
        <v>1343</v>
      </c>
      <c r="AF5687" t="s">
        <v>1343</v>
      </c>
      <c r="AI5687" t="s">
        <v>1339</v>
      </c>
      <c r="AJ5687">
        <v>50</v>
      </c>
      <c r="AL5687">
        <v>0</v>
      </c>
      <c r="AM5687">
        <v>0</v>
      </c>
      <c r="AN5687">
        <v>0</v>
      </c>
      <c r="AO5687">
        <v>0</v>
      </c>
    </row>
    <row r="5688" spans="1:41" hidden="1" x14ac:dyDescent="0.3">
      <c r="A5688" t="s">
        <v>1332</v>
      </c>
      <c r="B5688" t="s">
        <v>1332</v>
      </c>
      <c r="C5688" t="s">
        <v>304</v>
      </c>
      <c r="D5688" t="s">
        <v>1755</v>
      </c>
      <c r="E5688">
        <v>2025329</v>
      </c>
      <c r="I5688" t="s">
        <v>1369</v>
      </c>
      <c r="J5688">
        <v>0</v>
      </c>
      <c r="K5688" t="s">
        <v>4370</v>
      </c>
      <c r="L5688">
        <v>46080</v>
      </c>
      <c r="N5688">
        <v>46122</v>
      </c>
      <c r="P5688" t="s">
        <v>1337</v>
      </c>
      <c r="Q5688" t="s">
        <v>4368</v>
      </c>
      <c r="R5688" t="s">
        <v>1339</v>
      </c>
      <c r="S5688" t="s">
        <v>1332</v>
      </c>
      <c r="U5688" t="s">
        <v>1340</v>
      </c>
      <c r="V5688" t="s">
        <v>1341</v>
      </c>
      <c r="W5688" t="s">
        <v>1339</v>
      </c>
      <c r="X5688">
        <v>46114</v>
      </c>
      <c r="Y5688" t="s">
        <v>4371</v>
      </c>
      <c r="AC5688" t="s">
        <v>1343</v>
      </c>
      <c r="AF5688" t="s">
        <v>1343</v>
      </c>
      <c r="AI5688" t="s">
        <v>1339</v>
      </c>
      <c r="AJ5688">
        <v>52</v>
      </c>
      <c r="AL5688" t="s">
        <v>1332</v>
      </c>
      <c r="AM5688" t="s">
        <v>1332</v>
      </c>
      <c r="AN5688">
        <v>0</v>
      </c>
      <c r="AO5688">
        <v>0</v>
      </c>
    </row>
    <row r="5689" spans="1:41" hidden="1" x14ac:dyDescent="0.3">
      <c r="A5689" t="s">
        <v>1332</v>
      </c>
      <c r="B5689" t="s">
        <v>1332</v>
      </c>
      <c r="C5689" t="s">
        <v>304</v>
      </c>
      <c r="D5689" t="s">
        <v>4033</v>
      </c>
      <c r="E5689">
        <v>2026003</v>
      </c>
      <c r="I5689" t="s">
        <v>1369</v>
      </c>
      <c r="J5689">
        <v>0</v>
      </c>
      <c r="K5689" t="s">
        <v>4370</v>
      </c>
      <c r="L5689">
        <v>46080</v>
      </c>
      <c r="N5689">
        <v>46122</v>
      </c>
      <c r="P5689" t="s">
        <v>1337</v>
      </c>
      <c r="Q5689" t="s">
        <v>4368</v>
      </c>
      <c r="R5689" t="s">
        <v>1339</v>
      </c>
      <c r="S5689" t="s">
        <v>1332</v>
      </c>
      <c r="U5689" t="s">
        <v>1340</v>
      </c>
      <c r="V5689" t="s">
        <v>1341</v>
      </c>
      <c r="W5689" t="s">
        <v>1339</v>
      </c>
      <c r="X5689">
        <v>46122</v>
      </c>
      <c r="Y5689" t="s">
        <v>4373</v>
      </c>
      <c r="AC5689" t="s">
        <v>1343</v>
      </c>
      <c r="AF5689" t="s">
        <v>1343</v>
      </c>
      <c r="AI5689" t="s">
        <v>1339</v>
      </c>
      <c r="AJ5689">
        <v>45</v>
      </c>
      <c r="AL5689">
        <v>0</v>
      </c>
      <c r="AM5689">
        <v>0</v>
      </c>
      <c r="AN5689">
        <v>0</v>
      </c>
      <c r="AO5689">
        <v>0</v>
      </c>
    </row>
    <row r="5690" spans="1:41" hidden="1" x14ac:dyDescent="0.3">
      <c r="A5690" t="s">
        <v>1332</v>
      </c>
      <c r="B5690" t="s">
        <v>1332</v>
      </c>
      <c r="C5690" t="s">
        <v>1359</v>
      </c>
      <c r="D5690" t="s">
        <v>4974</v>
      </c>
      <c r="E5690">
        <v>2026061</v>
      </c>
      <c r="I5690" t="s">
        <v>1369</v>
      </c>
      <c r="J5690">
        <v>0</v>
      </c>
      <c r="K5690" t="s">
        <v>4370</v>
      </c>
      <c r="L5690">
        <v>46094</v>
      </c>
      <c r="N5690">
        <v>46132</v>
      </c>
      <c r="P5690" t="s">
        <v>1337</v>
      </c>
      <c r="Q5690" t="s">
        <v>4368</v>
      </c>
      <c r="R5690" t="s">
        <v>3490</v>
      </c>
      <c r="S5690" t="s">
        <v>1332</v>
      </c>
      <c r="U5690" t="s">
        <v>1340</v>
      </c>
      <c r="V5690" t="s">
        <v>1341</v>
      </c>
      <c r="W5690" t="s">
        <v>1355</v>
      </c>
      <c r="AC5690" t="s">
        <v>1343</v>
      </c>
      <c r="AF5690" t="s">
        <v>1343</v>
      </c>
      <c r="AI5690">
        <v>2</v>
      </c>
      <c r="AJ5690">
        <v>85</v>
      </c>
      <c r="AL5690">
        <v>0</v>
      </c>
      <c r="AM5690" t="s">
        <v>1332</v>
      </c>
      <c r="AN5690">
        <v>0</v>
      </c>
      <c r="AO5690">
        <v>0</v>
      </c>
    </row>
    <row r="5691" spans="1:41" hidden="1" x14ac:dyDescent="0.3">
      <c r="A5691" t="s">
        <v>1332</v>
      </c>
      <c r="B5691" t="s">
        <v>1332</v>
      </c>
      <c r="C5691" t="s">
        <v>304</v>
      </c>
      <c r="D5691" t="s">
        <v>1920</v>
      </c>
      <c r="E5691">
        <v>2025895</v>
      </c>
      <c r="I5691" t="s">
        <v>1369</v>
      </c>
      <c r="J5691">
        <v>150</v>
      </c>
      <c r="K5691" t="s">
        <v>2042</v>
      </c>
      <c r="L5691">
        <v>46010</v>
      </c>
      <c r="N5691">
        <v>46052</v>
      </c>
      <c r="P5691" t="s">
        <v>1361</v>
      </c>
      <c r="Q5691" t="s">
        <v>2043</v>
      </c>
      <c r="R5691" t="s">
        <v>1339</v>
      </c>
      <c r="S5691" t="s">
        <v>1332</v>
      </c>
      <c r="U5691" t="s">
        <v>1340</v>
      </c>
      <c r="V5691" t="s">
        <v>1341</v>
      </c>
      <c r="W5691" t="s">
        <v>1339</v>
      </c>
      <c r="X5691">
        <v>46030</v>
      </c>
      <c r="Y5691" t="s">
        <v>2044</v>
      </c>
      <c r="AC5691" t="s">
        <v>1343</v>
      </c>
      <c r="AF5691" t="s">
        <v>1343</v>
      </c>
      <c r="AI5691" t="s">
        <v>1339</v>
      </c>
      <c r="AJ5691">
        <v>260</v>
      </c>
      <c r="AL5691">
        <v>0</v>
      </c>
      <c r="AM5691">
        <v>0</v>
      </c>
      <c r="AN5691">
        <v>0</v>
      </c>
      <c r="AO5691">
        <v>0</v>
      </c>
    </row>
    <row r="5692" spans="1:41" hidden="1" x14ac:dyDescent="0.3">
      <c r="A5692" t="s">
        <v>1332</v>
      </c>
      <c r="B5692" t="s">
        <v>1332</v>
      </c>
      <c r="C5692" t="s">
        <v>304</v>
      </c>
      <c r="D5692" t="s">
        <v>2091</v>
      </c>
      <c r="E5692">
        <v>2025339</v>
      </c>
      <c r="I5692" t="s">
        <v>1369</v>
      </c>
      <c r="J5692">
        <v>0</v>
      </c>
      <c r="K5692" t="s">
        <v>2042</v>
      </c>
      <c r="L5692">
        <v>46010</v>
      </c>
      <c r="N5692">
        <v>46073</v>
      </c>
      <c r="P5692" t="s">
        <v>1361</v>
      </c>
      <c r="Q5692" t="s">
        <v>2043</v>
      </c>
      <c r="R5692" t="s">
        <v>1339</v>
      </c>
      <c r="S5692" t="s">
        <v>1332</v>
      </c>
      <c r="U5692" t="s">
        <v>1340</v>
      </c>
      <c r="V5692" t="s">
        <v>1341</v>
      </c>
      <c r="W5692" t="s">
        <v>1339</v>
      </c>
      <c r="X5692">
        <v>46063</v>
      </c>
      <c r="Y5692" t="s">
        <v>2101</v>
      </c>
      <c r="AC5692" t="s">
        <v>1343</v>
      </c>
      <c r="AF5692" t="s">
        <v>1343</v>
      </c>
      <c r="AI5692" t="s">
        <v>1339</v>
      </c>
      <c r="AJ5692">
        <v>58</v>
      </c>
      <c r="AL5692">
        <v>0</v>
      </c>
      <c r="AM5692">
        <v>0</v>
      </c>
      <c r="AN5692">
        <v>0</v>
      </c>
      <c r="AO5692">
        <v>0</v>
      </c>
    </row>
    <row r="5693" spans="1:41" hidden="1" x14ac:dyDescent="0.3">
      <c r="A5693" t="s">
        <v>1332</v>
      </c>
      <c r="B5693" t="s">
        <v>1332</v>
      </c>
      <c r="C5693" t="s">
        <v>304</v>
      </c>
      <c r="D5693" t="s">
        <v>2416</v>
      </c>
      <c r="E5693">
        <v>2025315</v>
      </c>
      <c r="I5693" t="s">
        <v>1369</v>
      </c>
      <c r="J5693">
        <v>150</v>
      </c>
      <c r="K5693" t="s">
        <v>2042</v>
      </c>
      <c r="L5693">
        <v>46010</v>
      </c>
      <c r="N5693">
        <v>46073</v>
      </c>
      <c r="P5693" t="s">
        <v>1361</v>
      </c>
      <c r="Q5693" t="s">
        <v>2043</v>
      </c>
      <c r="R5693" t="s">
        <v>1339</v>
      </c>
      <c r="S5693" t="s">
        <v>1332</v>
      </c>
      <c r="T5693" t="s">
        <v>2418</v>
      </c>
      <c r="U5693" t="s">
        <v>1340</v>
      </c>
      <c r="V5693" t="s">
        <v>1341</v>
      </c>
      <c r="W5693" t="s">
        <v>1339</v>
      </c>
      <c r="X5693">
        <v>46063</v>
      </c>
      <c r="Y5693" t="s">
        <v>2101</v>
      </c>
      <c r="AC5693" t="s">
        <v>1343</v>
      </c>
      <c r="AF5693" t="s">
        <v>1343</v>
      </c>
      <c r="AI5693" t="s">
        <v>1339</v>
      </c>
      <c r="AJ5693">
        <v>215</v>
      </c>
      <c r="AL5693" t="s">
        <v>1332</v>
      </c>
      <c r="AM5693" t="s">
        <v>1332</v>
      </c>
      <c r="AN5693">
        <v>0</v>
      </c>
      <c r="AO5693">
        <v>0</v>
      </c>
    </row>
    <row r="5694" spans="1:41" hidden="1" x14ac:dyDescent="0.3">
      <c r="C5694" t="s">
        <v>304</v>
      </c>
      <c r="D5694" t="s">
        <v>2519</v>
      </c>
      <c r="E5694">
        <v>2025317</v>
      </c>
      <c r="I5694" t="s">
        <v>1369</v>
      </c>
      <c r="J5694">
        <v>0</v>
      </c>
      <c r="K5694" t="s">
        <v>8831</v>
      </c>
      <c r="L5694">
        <v>46128</v>
      </c>
      <c r="N5694">
        <v>46157</v>
      </c>
      <c r="P5694" t="s">
        <v>1361</v>
      </c>
      <c r="Q5694" t="s">
        <v>8830</v>
      </c>
      <c r="R5694" t="s">
        <v>1781</v>
      </c>
      <c r="U5694" t="s">
        <v>1340</v>
      </c>
      <c r="V5694" t="s">
        <v>1341</v>
      </c>
      <c r="W5694" t="s">
        <v>1355</v>
      </c>
      <c r="AC5694" t="s">
        <v>1343</v>
      </c>
      <c r="AF5694" t="s">
        <v>1343</v>
      </c>
      <c r="AI5694">
        <v>27</v>
      </c>
      <c r="AJ5694">
        <v>50</v>
      </c>
      <c r="AL5694">
        <v>0</v>
      </c>
      <c r="AM5694" t="s">
        <v>1332</v>
      </c>
      <c r="AN5694">
        <v>0</v>
      </c>
      <c r="AO5694">
        <v>0</v>
      </c>
    </row>
    <row r="5695" spans="1:41" hidden="1" x14ac:dyDescent="0.3">
      <c r="C5695" t="s">
        <v>304</v>
      </c>
      <c r="D5695" t="s">
        <v>1755</v>
      </c>
      <c r="E5695">
        <v>2025329</v>
      </c>
      <c r="I5695" t="s">
        <v>1369</v>
      </c>
      <c r="J5695">
        <v>0</v>
      </c>
      <c r="K5695" t="s">
        <v>8831</v>
      </c>
      <c r="L5695">
        <v>46128</v>
      </c>
      <c r="N5695">
        <v>46157</v>
      </c>
      <c r="P5695" t="s">
        <v>1361</v>
      </c>
      <c r="Q5695" t="s">
        <v>8830</v>
      </c>
      <c r="R5695" t="s">
        <v>1781</v>
      </c>
      <c r="U5695" t="s">
        <v>1340</v>
      </c>
      <c r="V5695" t="s">
        <v>1341</v>
      </c>
      <c r="W5695" t="s">
        <v>1355</v>
      </c>
      <c r="AC5695" t="s">
        <v>1343</v>
      </c>
      <c r="AF5695" t="s">
        <v>1343</v>
      </c>
      <c r="AI5695">
        <v>27</v>
      </c>
      <c r="AJ5695">
        <v>52</v>
      </c>
      <c r="AL5695">
        <v>0</v>
      </c>
      <c r="AM5695" t="s">
        <v>1332</v>
      </c>
      <c r="AN5695">
        <v>0</v>
      </c>
      <c r="AO5695">
        <v>0</v>
      </c>
    </row>
    <row r="5696" spans="1:41" hidden="1" x14ac:dyDescent="0.3">
      <c r="C5696" t="s">
        <v>304</v>
      </c>
      <c r="D5696" t="s">
        <v>2519</v>
      </c>
      <c r="E5696">
        <v>2025317</v>
      </c>
      <c r="I5696" t="s">
        <v>1369</v>
      </c>
      <c r="J5696">
        <v>0</v>
      </c>
      <c r="K5696" t="s">
        <v>8627</v>
      </c>
      <c r="L5696">
        <v>46126</v>
      </c>
      <c r="N5696">
        <v>46157</v>
      </c>
      <c r="P5696" t="s">
        <v>1337</v>
      </c>
      <c r="Q5696" t="s">
        <v>7904</v>
      </c>
      <c r="R5696" t="s">
        <v>1781</v>
      </c>
      <c r="U5696" t="s">
        <v>1340</v>
      </c>
      <c r="V5696" t="s">
        <v>1402</v>
      </c>
      <c r="W5696" t="s">
        <v>1355</v>
      </c>
      <c r="AC5696" t="s">
        <v>1343</v>
      </c>
      <c r="AF5696" t="s">
        <v>1343</v>
      </c>
      <c r="AI5696">
        <v>27</v>
      </c>
      <c r="AJ5696">
        <v>50</v>
      </c>
      <c r="AL5696">
        <v>0</v>
      </c>
      <c r="AM5696" t="s">
        <v>1332</v>
      </c>
      <c r="AN5696">
        <v>0</v>
      </c>
      <c r="AO5696">
        <v>0</v>
      </c>
    </row>
    <row r="5697" spans="1:41" hidden="1" x14ac:dyDescent="0.3">
      <c r="C5697" t="s">
        <v>304</v>
      </c>
      <c r="D5697" t="s">
        <v>1755</v>
      </c>
      <c r="E5697">
        <v>2025329</v>
      </c>
      <c r="I5697" t="s">
        <v>1369</v>
      </c>
      <c r="J5697">
        <v>0</v>
      </c>
      <c r="K5697" t="s">
        <v>8627</v>
      </c>
      <c r="L5697">
        <v>46126</v>
      </c>
      <c r="N5697">
        <v>46157</v>
      </c>
      <c r="P5697" t="s">
        <v>1337</v>
      </c>
      <c r="Q5697" t="s">
        <v>7904</v>
      </c>
      <c r="R5697" t="s">
        <v>1781</v>
      </c>
      <c r="U5697" t="s">
        <v>1340</v>
      </c>
      <c r="V5697" t="s">
        <v>1402</v>
      </c>
      <c r="W5697" t="s">
        <v>1355</v>
      </c>
      <c r="AC5697" t="s">
        <v>1343</v>
      </c>
      <c r="AF5697" t="s">
        <v>1343</v>
      </c>
      <c r="AI5697">
        <v>27</v>
      </c>
      <c r="AJ5697">
        <v>52</v>
      </c>
      <c r="AL5697">
        <v>0</v>
      </c>
      <c r="AM5697" t="s">
        <v>1332</v>
      </c>
      <c r="AN5697">
        <v>0</v>
      </c>
      <c r="AO5697">
        <v>0</v>
      </c>
    </row>
    <row r="5698" spans="1:41" hidden="1" x14ac:dyDescent="0.3">
      <c r="A5698" t="s">
        <v>1332</v>
      </c>
      <c r="B5698" t="s">
        <v>1332</v>
      </c>
      <c r="C5698" t="s">
        <v>304</v>
      </c>
      <c r="D5698" t="s">
        <v>4351</v>
      </c>
      <c r="E5698">
        <v>2026001</v>
      </c>
      <c r="I5698" t="s">
        <v>1369</v>
      </c>
      <c r="J5698">
        <v>0</v>
      </c>
      <c r="K5698" t="s">
        <v>4622</v>
      </c>
      <c r="L5698">
        <v>46084</v>
      </c>
      <c r="N5698">
        <v>46132</v>
      </c>
      <c r="P5698" t="s">
        <v>1337</v>
      </c>
      <c r="Q5698" t="s">
        <v>4621</v>
      </c>
      <c r="R5698" t="s">
        <v>3490</v>
      </c>
      <c r="S5698" t="s">
        <v>1332</v>
      </c>
      <c r="U5698" t="s">
        <v>1340</v>
      </c>
      <c r="V5698" t="s">
        <v>1402</v>
      </c>
      <c r="W5698" t="s">
        <v>1355</v>
      </c>
      <c r="AC5698" t="s">
        <v>1343</v>
      </c>
      <c r="AF5698" t="s">
        <v>1343</v>
      </c>
      <c r="AI5698">
        <v>2</v>
      </c>
      <c r="AJ5698">
        <v>45</v>
      </c>
      <c r="AL5698">
        <v>0</v>
      </c>
      <c r="AM5698" t="s">
        <v>1332</v>
      </c>
      <c r="AN5698">
        <v>0</v>
      </c>
      <c r="AO5698">
        <v>0</v>
      </c>
    </row>
    <row r="5699" spans="1:41" hidden="1" x14ac:dyDescent="0.3">
      <c r="C5699" t="s">
        <v>304</v>
      </c>
      <c r="D5699" t="s">
        <v>8676</v>
      </c>
      <c r="E5699" t="s">
        <v>1332</v>
      </c>
      <c r="I5699" t="s">
        <v>1369</v>
      </c>
      <c r="J5699">
        <v>0</v>
      </c>
      <c r="K5699" t="s">
        <v>8681</v>
      </c>
      <c r="L5699">
        <v>46126</v>
      </c>
      <c r="N5699">
        <v>46157</v>
      </c>
      <c r="P5699" t="s">
        <v>1337</v>
      </c>
      <c r="Q5699" t="s">
        <v>8679</v>
      </c>
      <c r="R5699" t="s">
        <v>1781</v>
      </c>
      <c r="U5699" t="s">
        <v>1340</v>
      </c>
      <c r="V5699" t="s">
        <v>1341</v>
      </c>
      <c r="W5699" t="s">
        <v>1355</v>
      </c>
      <c r="AC5699" t="s">
        <v>1343</v>
      </c>
      <c r="AF5699" t="s">
        <v>1343</v>
      </c>
      <c r="AI5699">
        <v>27</v>
      </c>
      <c r="AJ5699" t="s">
        <v>1332</v>
      </c>
      <c r="AL5699">
        <v>0</v>
      </c>
      <c r="AM5699" t="s">
        <v>1332</v>
      </c>
      <c r="AN5699">
        <v>0</v>
      </c>
      <c r="AO5699">
        <v>0</v>
      </c>
    </row>
    <row r="5700" spans="1:41" hidden="1" x14ac:dyDescent="0.3">
      <c r="C5700" t="s">
        <v>304</v>
      </c>
      <c r="D5700" t="s">
        <v>8680</v>
      </c>
      <c r="E5700" t="s">
        <v>1332</v>
      </c>
      <c r="I5700" t="s">
        <v>1369</v>
      </c>
      <c r="J5700">
        <v>0</v>
      </c>
      <c r="K5700" t="s">
        <v>8681</v>
      </c>
      <c r="L5700">
        <v>46126</v>
      </c>
      <c r="N5700">
        <v>46157</v>
      </c>
      <c r="P5700" t="s">
        <v>1337</v>
      </c>
      <c r="Q5700" t="s">
        <v>8679</v>
      </c>
      <c r="R5700" t="s">
        <v>1781</v>
      </c>
      <c r="U5700" t="s">
        <v>1340</v>
      </c>
      <c r="V5700" t="s">
        <v>1341</v>
      </c>
      <c r="W5700" t="s">
        <v>1355</v>
      </c>
      <c r="AC5700" t="s">
        <v>1343</v>
      </c>
      <c r="AF5700" t="s">
        <v>1343</v>
      </c>
      <c r="AI5700">
        <v>27</v>
      </c>
      <c r="AJ5700" t="s">
        <v>1332</v>
      </c>
      <c r="AL5700">
        <v>0</v>
      </c>
      <c r="AM5700" t="s">
        <v>1332</v>
      </c>
      <c r="AN5700">
        <v>0</v>
      </c>
      <c r="AO5700">
        <v>0</v>
      </c>
    </row>
    <row r="5701" spans="1:41" hidden="1" x14ac:dyDescent="0.3">
      <c r="A5701" t="s">
        <v>1332</v>
      </c>
      <c r="B5701" t="s">
        <v>1332</v>
      </c>
      <c r="C5701" t="s">
        <v>304</v>
      </c>
      <c r="D5701" t="s">
        <v>1438</v>
      </c>
      <c r="E5701">
        <v>2025933</v>
      </c>
      <c r="I5701" t="s">
        <v>1369</v>
      </c>
      <c r="J5701">
        <v>0</v>
      </c>
      <c r="K5701" t="s">
        <v>4711</v>
      </c>
      <c r="L5701">
        <v>46085</v>
      </c>
      <c r="N5701">
        <v>46122</v>
      </c>
      <c r="P5701" t="s">
        <v>1337</v>
      </c>
      <c r="Q5701" t="s">
        <v>4705</v>
      </c>
      <c r="R5701" t="s">
        <v>1339</v>
      </c>
      <c r="S5701" t="s">
        <v>1332</v>
      </c>
      <c r="U5701" t="s">
        <v>1340</v>
      </c>
      <c r="V5701" t="s">
        <v>4699</v>
      </c>
      <c r="W5701" t="s">
        <v>1339</v>
      </c>
      <c r="X5701">
        <v>46116</v>
      </c>
      <c r="Y5701" t="s">
        <v>4712</v>
      </c>
      <c r="Z5701">
        <v>680</v>
      </c>
      <c r="AA5701">
        <v>111</v>
      </c>
      <c r="AB5701">
        <v>25</v>
      </c>
      <c r="AC5701" t="s">
        <v>1343</v>
      </c>
      <c r="AF5701" t="s">
        <v>1343</v>
      </c>
      <c r="AI5701" t="s">
        <v>1339</v>
      </c>
      <c r="AJ5701">
        <v>50</v>
      </c>
      <c r="AL5701">
        <v>680</v>
      </c>
      <c r="AM5701">
        <v>68</v>
      </c>
      <c r="AN5701">
        <v>0.16323529411764701</v>
      </c>
      <c r="AO5701">
        <v>0.73529411764705899</v>
      </c>
    </row>
    <row r="5702" spans="1:41" hidden="1" x14ac:dyDescent="0.3">
      <c r="A5702" t="s">
        <v>1332</v>
      </c>
      <c r="B5702" t="s">
        <v>1332</v>
      </c>
      <c r="C5702" t="s">
        <v>304</v>
      </c>
      <c r="D5702" t="s">
        <v>1755</v>
      </c>
      <c r="E5702">
        <v>2025329</v>
      </c>
      <c r="I5702" t="s">
        <v>1369</v>
      </c>
      <c r="J5702">
        <v>0</v>
      </c>
      <c r="K5702" t="s">
        <v>4711</v>
      </c>
      <c r="L5702">
        <v>46085</v>
      </c>
      <c r="N5702">
        <v>46122</v>
      </c>
      <c r="P5702" t="s">
        <v>1337</v>
      </c>
      <c r="Q5702" t="s">
        <v>4705</v>
      </c>
      <c r="R5702" t="s">
        <v>1339</v>
      </c>
      <c r="S5702" t="s">
        <v>1332</v>
      </c>
      <c r="U5702" t="s">
        <v>1340</v>
      </c>
      <c r="V5702" t="s">
        <v>4699</v>
      </c>
      <c r="W5702" t="s">
        <v>1339</v>
      </c>
      <c r="X5702">
        <v>46116</v>
      </c>
      <c r="Y5702" t="s">
        <v>4712</v>
      </c>
      <c r="Z5702">
        <v>680</v>
      </c>
      <c r="AA5702">
        <v>111</v>
      </c>
      <c r="AB5702">
        <v>25</v>
      </c>
      <c r="AC5702" t="s">
        <v>1343</v>
      </c>
      <c r="AF5702" t="s">
        <v>1343</v>
      </c>
      <c r="AI5702" t="s">
        <v>1339</v>
      </c>
      <c r="AJ5702">
        <v>52</v>
      </c>
      <c r="AL5702" t="s">
        <v>1332</v>
      </c>
      <c r="AM5702" t="s">
        <v>1332</v>
      </c>
      <c r="AN5702">
        <v>0.16323529411764701</v>
      </c>
      <c r="AO5702">
        <v>0</v>
      </c>
    </row>
    <row r="5703" spans="1:41" hidden="1" x14ac:dyDescent="0.3">
      <c r="A5703" t="s">
        <v>1332</v>
      </c>
      <c r="B5703" t="s">
        <v>1332</v>
      </c>
      <c r="C5703" t="s">
        <v>304</v>
      </c>
      <c r="D5703" t="s">
        <v>4307</v>
      </c>
      <c r="E5703">
        <v>2026006</v>
      </c>
      <c r="I5703" t="s">
        <v>1369</v>
      </c>
      <c r="J5703">
        <v>0</v>
      </c>
      <c r="K5703" t="s">
        <v>4711</v>
      </c>
      <c r="L5703">
        <v>46085</v>
      </c>
      <c r="N5703">
        <v>46132</v>
      </c>
      <c r="P5703" t="s">
        <v>1337</v>
      </c>
      <c r="Q5703" t="s">
        <v>4705</v>
      </c>
      <c r="R5703" t="s">
        <v>1339</v>
      </c>
      <c r="S5703" t="s">
        <v>1332</v>
      </c>
      <c r="U5703" t="s">
        <v>1340</v>
      </c>
      <c r="V5703" t="s">
        <v>4699</v>
      </c>
      <c r="W5703" t="s">
        <v>1339</v>
      </c>
      <c r="X5703">
        <v>46125</v>
      </c>
      <c r="Y5703" t="s">
        <v>4713</v>
      </c>
      <c r="AC5703" t="s">
        <v>1343</v>
      </c>
      <c r="AF5703" t="s">
        <v>1343</v>
      </c>
      <c r="AI5703" t="s">
        <v>1339</v>
      </c>
      <c r="AJ5703">
        <v>90</v>
      </c>
      <c r="AL5703">
        <v>0</v>
      </c>
      <c r="AM5703">
        <v>0</v>
      </c>
      <c r="AN5703">
        <v>0</v>
      </c>
      <c r="AO5703">
        <v>0</v>
      </c>
    </row>
    <row r="5704" spans="1:41" hidden="1" x14ac:dyDescent="0.3">
      <c r="A5704" t="s">
        <v>1332</v>
      </c>
      <c r="B5704" t="s">
        <v>1332</v>
      </c>
      <c r="C5704" t="s">
        <v>304</v>
      </c>
      <c r="D5704" t="s">
        <v>1438</v>
      </c>
      <c r="E5704">
        <v>2025933</v>
      </c>
      <c r="I5704" t="s">
        <v>1369</v>
      </c>
      <c r="J5704">
        <v>0</v>
      </c>
      <c r="K5704" t="s">
        <v>4399</v>
      </c>
      <c r="L5704">
        <v>46078</v>
      </c>
      <c r="N5704">
        <v>46113</v>
      </c>
      <c r="P5704" t="s">
        <v>1337</v>
      </c>
      <c r="Q5704" t="s">
        <v>4397</v>
      </c>
      <c r="R5704" t="s">
        <v>1339</v>
      </c>
      <c r="S5704" t="s">
        <v>1332</v>
      </c>
      <c r="U5704" t="s">
        <v>1340</v>
      </c>
      <c r="V5704" t="s">
        <v>1402</v>
      </c>
      <c r="W5704" t="s">
        <v>1339</v>
      </c>
      <c r="X5704">
        <v>46098</v>
      </c>
      <c r="Y5704" t="s">
        <v>4400</v>
      </c>
      <c r="Z5704">
        <v>1876</v>
      </c>
      <c r="AA5704">
        <v>669</v>
      </c>
      <c r="AB5704">
        <v>46</v>
      </c>
      <c r="AC5704" t="s">
        <v>1408</v>
      </c>
      <c r="AF5704" t="s">
        <v>1343</v>
      </c>
      <c r="AI5704" t="s">
        <v>1339</v>
      </c>
      <c r="AJ5704">
        <v>50</v>
      </c>
      <c r="AL5704">
        <v>1876</v>
      </c>
      <c r="AM5704">
        <v>187.6</v>
      </c>
      <c r="AN5704">
        <v>0.35660980810234499</v>
      </c>
      <c r="AO5704">
        <v>0.26652452025586398</v>
      </c>
    </row>
    <row r="5705" spans="1:41" hidden="1" x14ac:dyDescent="0.3">
      <c r="A5705" t="s">
        <v>1332</v>
      </c>
      <c r="B5705" t="s">
        <v>1332</v>
      </c>
      <c r="C5705" t="s">
        <v>304</v>
      </c>
      <c r="D5705" t="s">
        <v>1755</v>
      </c>
      <c r="E5705">
        <v>2025329</v>
      </c>
      <c r="I5705" t="s">
        <v>1369</v>
      </c>
      <c r="J5705">
        <v>0</v>
      </c>
      <c r="K5705" t="s">
        <v>4399</v>
      </c>
      <c r="L5705">
        <v>46078</v>
      </c>
      <c r="N5705">
        <v>46113</v>
      </c>
      <c r="P5705" t="s">
        <v>1337</v>
      </c>
      <c r="Q5705" t="s">
        <v>4397</v>
      </c>
      <c r="R5705" t="s">
        <v>1339</v>
      </c>
      <c r="S5705" t="s">
        <v>1332</v>
      </c>
      <c r="U5705" t="s">
        <v>1340</v>
      </c>
      <c r="V5705" t="s">
        <v>1402</v>
      </c>
      <c r="W5705" t="s">
        <v>1339</v>
      </c>
      <c r="X5705">
        <v>46098</v>
      </c>
      <c r="Y5705" t="s">
        <v>4400</v>
      </c>
      <c r="Z5705">
        <v>1876</v>
      </c>
      <c r="AA5705">
        <v>669</v>
      </c>
      <c r="AB5705">
        <v>46</v>
      </c>
      <c r="AC5705" t="s">
        <v>1408</v>
      </c>
      <c r="AF5705" t="s">
        <v>1343</v>
      </c>
      <c r="AI5705" t="s">
        <v>1339</v>
      </c>
      <c r="AJ5705">
        <v>52</v>
      </c>
      <c r="AL5705" t="s">
        <v>1332</v>
      </c>
      <c r="AM5705" t="s">
        <v>1332</v>
      </c>
      <c r="AN5705">
        <v>0.35660980810234499</v>
      </c>
      <c r="AO5705">
        <v>0</v>
      </c>
    </row>
    <row r="5706" spans="1:41" hidden="1" x14ac:dyDescent="0.3">
      <c r="A5706" t="s">
        <v>1332</v>
      </c>
      <c r="B5706" t="s">
        <v>1332</v>
      </c>
      <c r="C5706" t="s">
        <v>304</v>
      </c>
      <c r="D5706" t="s">
        <v>2376</v>
      </c>
      <c r="E5706" t="s">
        <v>1332</v>
      </c>
      <c r="I5706" t="s">
        <v>1369</v>
      </c>
      <c r="J5706">
        <v>0</v>
      </c>
      <c r="K5706" t="s">
        <v>2614</v>
      </c>
      <c r="L5706">
        <v>46017</v>
      </c>
      <c r="N5706">
        <v>45698</v>
      </c>
      <c r="P5706" t="s">
        <v>1337</v>
      </c>
      <c r="Q5706" t="s">
        <v>2612</v>
      </c>
      <c r="R5706" t="s">
        <v>1339</v>
      </c>
      <c r="S5706" t="s">
        <v>1332</v>
      </c>
      <c r="U5706" t="s">
        <v>1537</v>
      </c>
      <c r="V5706" t="s">
        <v>1341</v>
      </c>
      <c r="W5706" t="s">
        <v>1339</v>
      </c>
      <c r="X5706">
        <v>46092</v>
      </c>
      <c r="Y5706" t="s">
        <v>2615</v>
      </c>
      <c r="AC5706" t="s">
        <v>1343</v>
      </c>
      <c r="AF5706" t="s">
        <v>1343</v>
      </c>
      <c r="AI5706" t="s">
        <v>1339</v>
      </c>
      <c r="AJ5706" t="s">
        <v>1332</v>
      </c>
      <c r="AL5706">
        <v>0</v>
      </c>
      <c r="AM5706">
        <v>0</v>
      </c>
      <c r="AN5706">
        <v>0</v>
      </c>
      <c r="AO5706">
        <v>0</v>
      </c>
    </row>
    <row r="5707" spans="1:41" hidden="1" x14ac:dyDescent="0.3">
      <c r="A5707" t="s">
        <v>1332</v>
      </c>
      <c r="B5707" t="s">
        <v>1332</v>
      </c>
      <c r="C5707" t="s">
        <v>304</v>
      </c>
      <c r="D5707" t="s">
        <v>2309</v>
      </c>
      <c r="E5707" t="s">
        <v>2310</v>
      </c>
      <c r="I5707" t="s">
        <v>1369</v>
      </c>
      <c r="J5707">
        <v>0</v>
      </c>
      <c r="K5707" t="s">
        <v>2614</v>
      </c>
      <c r="L5707">
        <v>46017</v>
      </c>
      <c r="N5707">
        <v>45698</v>
      </c>
      <c r="P5707" t="s">
        <v>1337</v>
      </c>
      <c r="Q5707" t="s">
        <v>2612</v>
      </c>
      <c r="R5707" t="s">
        <v>1339</v>
      </c>
      <c r="S5707" t="s">
        <v>1332</v>
      </c>
      <c r="U5707" t="s">
        <v>1537</v>
      </c>
      <c r="V5707" t="s">
        <v>1341</v>
      </c>
      <c r="W5707" t="s">
        <v>1339</v>
      </c>
      <c r="X5707">
        <v>46083</v>
      </c>
      <c r="Y5707" t="s">
        <v>2617</v>
      </c>
      <c r="Z5707">
        <v>332</v>
      </c>
      <c r="AA5707">
        <v>6</v>
      </c>
      <c r="AB5707">
        <v>15</v>
      </c>
      <c r="AC5707" t="s">
        <v>1343</v>
      </c>
      <c r="AF5707" t="s">
        <v>1343</v>
      </c>
      <c r="AI5707" t="s">
        <v>1339</v>
      </c>
      <c r="AJ5707">
        <v>0</v>
      </c>
      <c r="AL5707">
        <v>332</v>
      </c>
      <c r="AM5707">
        <v>33.200000000000003</v>
      </c>
      <c r="AN5707">
        <v>1.8072289156626498E-2</v>
      </c>
      <c r="AO5707">
        <v>0</v>
      </c>
    </row>
    <row r="5708" spans="1:41" hidden="1" x14ac:dyDescent="0.3">
      <c r="A5708" t="s">
        <v>1332</v>
      </c>
      <c r="B5708" t="s">
        <v>1332</v>
      </c>
      <c r="C5708" t="s">
        <v>304</v>
      </c>
      <c r="D5708" t="s">
        <v>1438</v>
      </c>
      <c r="E5708">
        <v>2025933</v>
      </c>
      <c r="I5708" t="s">
        <v>1369</v>
      </c>
      <c r="J5708">
        <v>0</v>
      </c>
      <c r="K5708" t="s">
        <v>2614</v>
      </c>
      <c r="L5708">
        <v>46083</v>
      </c>
      <c r="N5708">
        <v>46122</v>
      </c>
      <c r="P5708" t="s">
        <v>1337</v>
      </c>
      <c r="Q5708" t="s">
        <v>2612</v>
      </c>
      <c r="R5708" t="s">
        <v>1339</v>
      </c>
      <c r="S5708" t="s">
        <v>1332</v>
      </c>
      <c r="U5708" t="s">
        <v>1537</v>
      </c>
      <c r="V5708" t="s">
        <v>1341</v>
      </c>
      <c r="W5708" t="s">
        <v>1339</v>
      </c>
      <c r="X5708">
        <v>46102</v>
      </c>
      <c r="Y5708" t="s">
        <v>4607</v>
      </c>
      <c r="Z5708">
        <v>520</v>
      </c>
      <c r="AA5708">
        <v>16</v>
      </c>
      <c r="AB5708">
        <v>14</v>
      </c>
      <c r="AC5708" t="s">
        <v>1343</v>
      </c>
      <c r="AF5708" t="s">
        <v>1343</v>
      </c>
      <c r="AI5708" t="s">
        <v>1339</v>
      </c>
      <c r="AJ5708">
        <v>50</v>
      </c>
      <c r="AL5708">
        <v>520</v>
      </c>
      <c r="AM5708">
        <v>52</v>
      </c>
      <c r="AN5708">
        <v>3.0769230769230799E-2</v>
      </c>
      <c r="AO5708">
        <v>0.96153846153846201</v>
      </c>
    </row>
    <row r="5709" spans="1:41" hidden="1" x14ac:dyDescent="0.3">
      <c r="A5709" t="s">
        <v>1332</v>
      </c>
      <c r="B5709" t="s">
        <v>1332</v>
      </c>
      <c r="C5709" t="s">
        <v>304</v>
      </c>
      <c r="D5709" t="s">
        <v>2695</v>
      </c>
      <c r="E5709">
        <v>2025982</v>
      </c>
      <c r="I5709" t="s">
        <v>1369</v>
      </c>
      <c r="J5709">
        <v>0</v>
      </c>
      <c r="K5709" t="s">
        <v>2614</v>
      </c>
      <c r="L5709">
        <v>46083</v>
      </c>
      <c r="N5709">
        <v>46122</v>
      </c>
      <c r="P5709" t="s">
        <v>1337</v>
      </c>
      <c r="Q5709" t="s">
        <v>2612</v>
      </c>
      <c r="R5709" t="s">
        <v>1339</v>
      </c>
      <c r="S5709" t="s">
        <v>1332</v>
      </c>
      <c r="U5709" t="s">
        <v>1537</v>
      </c>
      <c r="V5709" t="s">
        <v>1341</v>
      </c>
      <c r="W5709" t="s">
        <v>1339</v>
      </c>
      <c r="X5709">
        <v>46102</v>
      </c>
      <c r="Y5709" t="s">
        <v>4607</v>
      </c>
      <c r="Z5709">
        <v>520</v>
      </c>
      <c r="AA5709">
        <v>16</v>
      </c>
      <c r="AB5709">
        <v>14</v>
      </c>
      <c r="AC5709" t="s">
        <v>1343</v>
      </c>
      <c r="AF5709" t="s">
        <v>1343</v>
      </c>
      <c r="AI5709" t="s">
        <v>1339</v>
      </c>
      <c r="AJ5709">
        <v>35</v>
      </c>
      <c r="AL5709" t="s">
        <v>1332</v>
      </c>
      <c r="AM5709" t="s">
        <v>1332</v>
      </c>
      <c r="AN5709">
        <v>3.0769230769230799E-2</v>
      </c>
      <c r="AO5709">
        <v>0</v>
      </c>
    </row>
    <row r="5710" spans="1:41" hidden="1" x14ac:dyDescent="0.3">
      <c r="A5710" t="s">
        <v>1332</v>
      </c>
      <c r="B5710" t="s">
        <v>1332</v>
      </c>
      <c r="C5710" t="s">
        <v>304</v>
      </c>
      <c r="D5710" t="s">
        <v>2519</v>
      </c>
      <c r="E5710">
        <v>2025317</v>
      </c>
      <c r="I5710" t="s">
        <v>1369</v>
      </c>
      <c r="J5710">
        <v>0</v>
      </c>
      <c r="K5710" t="s">
        <v>3601</v>
      </c>
      <c r="L5710">
        <v>46053</v>
      </c>
      <c r="N5710">
        <v>46111</v>
      </c>
      <c r="P5710" t="s">
        <v>1337</v>
      </c>
      <c r="Q5710" t="s">
        <v>1710</v>
      </c>
      <c r="R5710" t="s">
        <v>1339</v>
      </c>
      <c r="S5710" t="s">
        <v>1332</v>
      </c>
      <c r="U5710" t="s">
        <v>1340</v>
      </c>
      <c r="V5710" t="s">
        <v>1341</v>
      </c>
      <c r="W5710" t="s">
        <v>1339</v>
      </c>
      <c r="X5710">
        <v>46096</v>
      </c>
      <c r="Y5710" t="s">
        <v>3602</v>
      </c>
      <c r="Z5710">
        <v>1100</v>
      </c>
      <c r="AA5710">
        <v>59</v>
      </c>
      <c r="AB5710">
        <v>30</v>
      </c>
      <c r="AC5710" t="s">
        <v>1408</v>
      </c>
      <c r="AF5710" t="s">
        <v>1343</v>
      </c>
      <c r="AI5710" t="s">
        <v>1339</v>
      </c>
      <c r="AJ5710">
        <v>50</v>
      </c>
      <c r="AL5710">
        <v>1100</v>
      </c>
      <c r="AM5710">
        <v>110</v>
      </c>
      <c r="AN5710">
        <v>5.36363636363636E-2</v>
      </c>
      <c r="AO5710">
        <v>0.45454545454545497</v>
      </c>
    </row>
    <row r="5711" spans="1:41" hidden="1" x14ac:dyDescent="0.3">
      <c r="A5711" t="s">
        <v>1332</v>
      </c>
      <c r="B5711" t="s">
        <v>1332</v>
      </c>
      <c r="C5711" t="s">
        <v>304</v>
      </c>
      <c r="D5711" t="s">
        <v>2695</v>
      </c>
      <c r="E5711">
        <v>2025982</v>
      </c>
      <c r="I5711" t="s">
        <v>1369</v>
      </c>
      <c r="J5711">
        <v>0</v>
      </c>
      <c r="K5711" t="s">
        <v>3601</v>
      </c>
      <c r="L5711">
        <v>46053</v>
      </c>
      <c r="N5711">
        <v>46111</v>
      </c>
      <c r="P5711" t="s">
        <v>1337</v>
      </c>
      <c r="Q5711" t="s">
        <v>1710</v>
      </c>
      <c r="R5711" t="s">
        <v>1339</v>
      </c>
      <c r="S5711" t="s">
        <v>1332</v>
      </c>
      <c r="U5711" t="s">
        <v>1340</v>
      </c>
      <c r="V5711" t="s">
        <v>1341</v>
      </c>
      <c r="W5711" t="s">
        <v>1339</v>
      </c>
      <c r="X5711">
        <v>46096</v>
      </c>
      <c r="Y5711" t="s">
        <v>3602</v>
      </c>
      <c r="Z5711">
        <v>1100</v>
      </c>
      <c r="AA5711">
        <v>59</v>
      </c>
      <c r="AB5711">
        <v>30</v>
      </c>
      <c r="AC5711" t="s">
        <v>1408</v>
      </c>
      <c r="AF5711" t="s">
        <v>1343</v>
      </c>
      <c r="AI5711" t="s">
        <v>1339</v>
      </c>
      <c r="AJ5711">
        <v>35</v>
      </c>
      <c r="AL5711" t="s">
        <v>1332</v>
      </c>
      <c r="AM5711" t="s">
        <v>1332</v>
      </c>
      <c r="AN5711">
        <v>5.36363636363636E-2</v>
      </c>
      <c r="AO5711">
        <v>0</v>
      </c>
    </row>
    <row r="5712" spans="1:41" hidden="1" x14ac:dyDescent="0.3">
      <c r="A5712" t="s">
        <v>1332</v>
      </c>
      <c r="B5712" t="s">
        <v>1332</v>
      </c>
      <c r="C5712" t="s">
        <v>304</v>
      </c>
      <c r="D5712" t="s">
        <v>2962</v>
      </c>
      <c r="E5712">
        <v>2025945</v>
      </c>
      <c r="I5712" t="s">
        <v>1369</v>
      </c>
      <c r="J5712">
        <v>0</v>
      </c>
      <c r="K5712" t="s">
        <v>3601</v>
      </c>
      <c r="L5712">
        <v>46053</v>
      </c>
      <c r="N5712">
        <v>46111</v>
      </c>
      <c r="P5712" t="s">
        <v>1337</v>
      </c>
      <c r="Q5712" t="s">
        <v>1710</v>
      </c>
      <c r="R5712" t="s">
        <v>1339</v>
      </c>
      <c r="S5712" t="s">
        <v>1332</v>
      </c>
      <c r="U5712" t="s">
        <v>1340</v>
      </c>
      <c r="V5712" t="s">
        <v>1341</v>
      </c>
      <c r="W5712" t="s">
        <v>1339</v>
      </c>
      <c r="X5712">
        <v>46105</v>
      </c>
      <c r="Y5712" t="s">
        <v>3604</v>
      </c>
      <c r="Z5712">
        <v>423</v>
      </c>
      <c r="AA5712">
        <v>52</v>
      </c>
      <c r="AB5712">
        <v>20</v>
      </c>
      <c r="AC5712" t="s">
        <v>1343</v>
      </c>
      <c r="AF5712" t="s">
        <v>1343</v>
      </c>
      <c r="AI5712" t="s">
        <v>1339</v>
      </c>
      <c r="AJ5712">
        <v>60</v>
      </c>
      <c r="AL5712">
        <v>423</v>
      </c>
      <c r="AM5712">
        <v>42.3</v>
      </c>
      <c r="AN5712">
        <v>0.122931442080378</v>
      </c>
      <c r="AO5712">
        <v>1.4184397163120599</v>
      </c>
    </row>
    <row r="5713" spans="1:41" hidden="1" x14ac:dyDescent="0.3">
      <c r="C5713" t="s">
        <v>304</v>
      </c>
      <c r="D5713" t="s">
        <v>2519</v>
      </c>
      <c r="E5713">
        <v>2025317</v>
      </c>
      <c r="I5713" t="s">
        <v>1369</v>
      </c>
      <c r="J5713">
        <v>0</v>
      </c>
      <c r="K5713" t="s">
        <v>8624</v>
      </c>
      <c r="L5713">
        <v>46123</v>
      </c>
      <c r="N5713">
        <v>46157</v>
      </c>
      <c r="P5713" t="s">
        <v>1337</v>
      </c>
      <c r="Q5713" t="s">
        <v>8623</v>
      </c>
      <c r="R5713" t="s">
        <v>1781</v>
      </c>
      <c r="U5713" t="s">
        <v>1340</v>
      </c>
      <c r="V5713" t="s">
        <v>1341</v>
      </c>
      <c r="W5713" t="s">
        <v>1355</v>
      </c>
      <c r="AC5713" t="s">
        <v>1343</v>
      </c>
      <c r="AF5713" t="s">
        <v>1343</v>
      </c>
      <c r="AI5713">
        <v>27</v>
      </c>
      <c r="AJ5713">
        <v>50</v>
      </c>
      <c r="AL5713">
        <v>0</v>
      </c>
      <c r="AM5713" t="s">
        <v>1332</v>
      </c>
      <c r="AN5713">
        <v>0</v>
      </c>
      <c r="AO5713">
        <v>0</v>
      </c>
    </row>
    <row r="5714" spans="1:41" hidden="1" x14ac:dyDescent="0.3">
      <c r="C5714" t="s">
        <v>304</v>
      </c>
      <c r="D5714" t="s">
        <v>1755</v>
      </c>
      <c r="E5714">
        <v>2025329</v>
      </c>
      <c r="I5714" t="s">
        <v>1369</v>
      </c>
      <c r="J5714">
        <v>0</v>
      </c>
      <c r="K5714" t="s">
        <v>8624</v>
      </c>
      <c r="L5714">
        <v>46123</v>
      </c>
      <c r="N5714">
        <v>46157</v>
      </c>
      <c r="P5714" t="s">
        <v>1337</v>
      </c>
      <c r="Q5714" t="s">
        <v>8623</v>
      </c>
      <c r="R5714" t="s">
        <v>1781</v>
      </c>
      <c r="U5714" t="s">
        <v>1340</v>
      </c>
      <c r="V5714" t="s">
        <v>1341</v>
      </c>
      <c r="W5714" t="s">
        <v>1355</v>
      </c>
      <c r="AC5714" t="s">
        <v>1343</v>
      </c>
      <c r="AF5714" t="s">
        <v>1343</v>
      </c>
      <c r="AI5714">
        <v>27</v>
      </c>
      <c r="AJ5714">
        <v>52</v>
      </c>
      <c r="AL5714">
        <v>0</v>
      </c>
      <c r="AM5714" t="s">
        <v>1332</v>
      </c>
      <c r="AN5714">
        <v>0</v>
      </c>
      <c r="AO5714">
        <v>0</v>
      </c>
    </row>
    <row r="5715" spans="1:41" hidden="1" x14ac:dyDescent="0.3">
      <c r="C5715" t="s">
        <v>304</v>
      </c>
      <c r="D5715" t="s">
        <v>4033</v>
      </c>
      <c r="E5715">
        <v>2026003</v>
      </c>
      <c r="I5715" t="s">
        <v>1369</v>
      </c>
      <c r="J5715">
        <v>0</v>
      </c>
      <c r="K5715" t="s">
        <v>8624</v>
      </c>
      <c r="L5715">
        <v>46123</v>
      </c>
      <c r="N5715">
        <v>46157</v>
      </c>
      <c r="P5715" t="s">
        <v>1337</v>
      </c>
      <c r="Q5715" t="s">
        <v>8623</v>
      </c>
      <c r="R5715" t="s">
        <v>1781</v>
      </c>
      <c r="U5715" t="s">
        <v>1340</v>
      </c>
      <c r="V5715" t="s">
        <v>1341</v>
      </c>
      <c r="W5715" t="s">
        <v>1355</v>
      </c>
      <c r="AC5715" t="s">
        <v>1343</v>
      </c>
      <c r="AF5715" t="s">
        <v>1343</v>
      </c>
      <c r="AI5715">
        <v>27</v>
      </c>
      <c r="AJ5715">
        <v>45</v>
      </c>
      <c r="AL5715">
        <v>0</v>
      </c>
      <c r="AM5715" t="s">
        <v>1332</v>
      </c>
      <c r="AN5715">
        <v>0</v>
      </c>
      <c r="AO5715">
        <v>0</v>
      </c>
    </row>
    <row r="5716" spans="1:41" hidden="1" x14ac:dyDescent="0.3">
      <c r="A5716" t="s">
        <v>1332</v>
      </c>
      <c r="B5716" t="s">
        <v>1332</v>
      </c>
      <c r="C5716" t="s">
        <v>304</v>
      </c>
      <c r="D5716" t="s">
        <v>3692</v>
      </c>
      <c r="E5716">
        <v>2026005</v>
      </c>
      <c r="I5716" t="s">
        <v>1369</v>
      </c>
      <c r="J5716">
        <v>0</v>
      </c>
      <c r="K5716" t="s">
        <v>4205</v>
      </c>
      <c r="L5716">
        <v>46060</v>
      </c>
      <c r="N5716">
        <v>46132</v>
      </c>
      <c r="P5716" t="s">
        <v>1337</v>
      </c>
      <c r="Q5716" t="s">
        <v>4203</v>
      </c>
      <c r="R5716" t="s">
        <v>1339</v>
      </c>
      <c r="S5716" t="s">
        <v>1332</v>
      </c>
      <c r="U5716" t="s">
        <v>1340</v>
      </c>
      <c r="V5716" t="s">
        <v>1341</v>
      </c>
      <c r="W5716" t="s">
        <v>1339</v>
      </c>
      <c r="X5716">
        <v>46126</v>
      </c>
      <c r="Y5716" t="s">
        <v>4206</v>
      </c>
      <c r="AC5716" t="s">
        <v>1343</v>
      </c>
      <c r="AF5716" t="s">
        <v>1343</v>
      </c>
      <c r="AI5716" t="s">
        <v>1339</v>
      </c>
      <c r="AJ5716">
        <v>110</v>
      </c>
      <c r="AL5716">
        <v>0</v>
      </c>
      <c r="AM5716">
        <v>0</v>
      </c>
      <c r="AN5716">
        <v>0</v>
      </c>
      <c r="AO5716">
        <v>0</v>
      </c>
    </row>
    <row r="5717" spans="1:41" hidden="1" x14ac:dyDescent="0.3">
      <c r="A5717" t="s">
        <v>1332</v>
      </c>
      <c r="B5717" t="s">
        <v>1332</v>
      </c>
      <c r="C5717" t="s">
        <v>304</v>
      </c>
      <c r="D5717" t="s">
        <v>3906</v>
      </c>
      <c r="E5717">
        <v>2026009</v>
      </c>
      <c r="I5717" t="s">
        <v>1369</v>
      </c>
      <c r="J5717">
        <v>0</v>
      </c>
      <c r="K5717" t="s">
        <v>4205</v>
      </c>
      <c r="L5717">
        <v>46060</v>
      </c>
      <c r="N5717">
        <v>46112</v>
      </c>
      <c r="P5717" t="s">
        <v>1337</v>
      </c>
      <c r="Q5717" t="s">
        <v>4203</v>
      </c>
      <c r="R5717" t="s">
        <v>1339</v>
      </c>
      <c r="S5717" t="s">
        <v>1332</v>
      </c>
      <c r="U5717" t="s">
        <v>1340</v>
      </c>
      <c r="V5717" t="s">
        <v>1341</v>
      </c>
      <c r="W5717" t="s">
        <v>1339</v>
      </c>
      <c r="X5717">
        <v>46112</v>
      </c>
      <c r="Y5717" t="s">
        <v>4208</v>
      </c>
      <c r="Z5717">
        <v>2000</v>
      </c>
      <c r="AA5717">
        <v>44</v>
      </c>
      <c r="AB5717">
        <v>25</v>
      </c>
      <c r="AC5717" t="s">
        <v>1408</v>
      </c>
      <c r="AF5717" t="s">
        <v>1343</v>
      </c>
      <c r="AI5717" t="s">
        <v>1339</v>
      </c>
      <c r="AJ5717">
        <v>55</v>
      </c>
      <c r="AL5717">
        <v>2000</v>
      </c>
      <c r="AM5717">
        <v>200</v>
      </c>
      <c r="AN5717">
        <v>2.1999999999999999E-2</v>
      </c>
      <c r="AO5717">
        <v>0.27500000000000002</v>
      </c>
    </row>
    <row r="5718" spans="1:41" hidden="1" x14ac:dyDescent="0.3">
      <c r="A5718" t="s">
        <v>1332</v>
      </c>
      <c r="B5718" t="s">
        <v>1379</v>
      </c>
      <c r="C5718" t="s">
        <v>304</v>
      </c>
      <c r="D5718" t="s">
        <v>2402</v>
      </c>
      <c r="E5718" t="s">
        <v>1332</v>
      </c>
      <c r="I5718" t="s">
        <v>1369</v>
      </c>
      <c r="J5718">
        <v>80</v>
      </c>
      <c r="K5718" t="s">
        <v>2909</v>
      </c>
      <c r="L5718">
        <v>46021</v>
      </c>
      <c r="N5718">
        <v>46068</v>
      </c>
      <c r="P5718" t="s">
        <v>1361</v>
      </c>
      <c r="Q5718" t="s">
        <v>2910</v>
      </c>
      <c r="R5718" t="s">
        <v>1358</v>
      </c>
      <c r="S5718" t="s">
        <v>1332</v>
      </c>
      <c r="U5718" t="s">
        <v>1340</v>
      </c>
      <c r="V5718" t="s">
        <v>1341</v>
      </c>
      <c r="W5718" t="s">
        <v>1358</v>
      </c>
      <c r="AC5718" t="s">
        <v>1343</v>
      </c>
      <c r="AF5718" t="s">
        <v>1343</v>
      </c>
      <c r="AI5718" t="s">
        <v>1358</v>
      </c>
      <c r="AJ5718" t="s">
        <v>1332</v>
      </c>
      <c r="AL5718">
        <v>0</v>
      </c>
      <c r="AM5718" t="s">
        <v>1332</v>
      </c>
      <c r="AN5718">
        <v>0</v>
      </c>
      <c r="AO5718">
        <v>0</v>
      </c>
    </row>
    <row r="5719" spans="1:41" hidden="1" x14ac:dyDescent="0.3">
      <c r="A5719" t="s">
        <v>1332</v>
      </c>
      <c r="B5719" t="s">
        <v>1379</v>
      </c>
      <c r="C5719" t="s">
        <v>304</v>
      </c>
      <c r="D5719" t="s">
        <v>2405</v>
      </c>
      <c r="E5719" t="s">
        <v>1332</v>
      </c>
      <c r="I5719" t="s">
        <v>1369</v>
      </c>
      <c r="J5719">
        <v>80</v>
      </c>
      <c r="K5719" t="s">
        <v>2909</v>
      </c>
      <c r="L5719">
        <v>46021</v>
      </c>
      <c r="N5719">
        <v>46068</v>
      </c>
      <c r="P5719" t="s">
        <v>1361</v>
      </c>
      <c r="Q5719" t="s">
        <v>2910</v>
      </c>
      <c r="R5719" t="s">
        <v>1358</v>
      </c>
      <c r="S5719" t="s">
        <v>1332</v>
      </c>
      <c r="U5719" t="s">
        <v>1340</v>
      </c>
      <c r="V5719" t="s">
        <v>1341</v>
      </c>
      <c r="W5719" t="s">
        <v>1358</v>
      </c>
      <c r="AC5719" t="s">
        <v>1343</v>
      </c>
      <c r="AF5719" t="s">
        <v>1343</v>
      </c>
      <c r="AI5719" t="s">
        <v>1358</v>
      </c>
      <c r="AJ5719" t="s">
        <v>1332</v>
      </c>
      <c r="AL5719">
        <v>0</v>
      </c>
      <c r="AM5719" t="s">
        <v>1332</v>
      </c>
      <c r="AN5719">
        <v>0</v>
      </c>
      <c r="AO5719">
        <v>0</v>
      </c>
    </row>
    <row r="5720" spans="1:41" hidden="1" x14ac:dyDescent="0.3">
      <c r="C5720" t="s">
        <v>304</v>
      </c>
      <c r="D5720" t="s">
        <v>8832</v>
      </c>
      <c r="E5720" t="s">
        <v>1332</v>
      </c>
      <c r="I5720" t="s">
        <v>1369</v>
      </c>
      <c r="J5720">
        <v>0</v>
      </c>
      <c r="K5720" t="s">
        <v>8837</v>
      </c>
      <c r="L5720">
        <v>46128</v>
      </c>
      <c r="N5720">
        <v>46172</v>
      </c>
      <c r="P5720" t="s">
        <v>1337</v>
      </c>
      <c r="Q5720" t="s">
        <v>8835</v>
      </c>
      <c r="R5720" t="s">
        <v>1781</v>
      </c>
      <c r="U5720" t="s">
        <v>1340</v>
      </c>
      <c r="V5720" t="s">
        <v>1341</v>
      </c>
      <c r="W5720" t="s">
        <v>1355</v>
      </c>
      <c r="AC5720" t="s">
        <v>1343</v>
      </c>
      <c r="AF5720" t="s">
        <v>1343</v>
      </c>
      <c r="AI5720">
        <v>42</v>
      </c>
      <c r="AJ5720" t="s">
        <v>1332</v>
      </c>
      <c r="AL5720">
        <v>0</v>
      </c>
      <c r="AM5720" t="s">
        <v>1332</v>
      </c>
      <c r="AN5720">
        <v>0</v>
      </c>
      <c r="AO5720">
        <v>0</v>
      </c>
    </row>
    <row r="5721" spans="1:41" hidden="1" x14ac:dyDescent="0.3">
      <c r="C5721" t="s">
        <v>304</v>
      </c>
      <c r="D5721" t="s">
        <v>8836</v>
      </c>
      <c r="E5721" t="s">
        <v>1332</v>
      </c>
      <c r="I5721" t="s">
        <v>1369</v>
      </c>
      <c r="J5721">
        <v>0</v>
      </c>
      <c r="K5721" t="s">
        <v>8837</v>
      </c>
      <c r="L5721">
        <v>46128</v>
      </c>
      <c r="N5721">
        <v>46172</v>
      </c>
      <c r="P5721" t="s">
        <v>1337</v>
      </c>
      <c r="Q5721" t="s">
        <v>8835</v>
      </c>
      <c r="R5721" t="s">
        <v>1781</v>
      </c>
      <c r="U5721" t="s">
        <v>1340</v>
      </c>
      <c r="V5721" t="s">
        <v>1341</v>
      </c>
      <c r="W5721" t="s">
        <v>1355</v>
      </c>
      <c r="AC5721" t="s">
        <v>1343</v>
      </c>
      <c r="AF5721" t="s">
        <v>1343</v>
      </c>
      <c r="AI5721">
        <v>42</v>
      </c>
      <c r="AJ5721" t="s">
        <v>1332</v>
      </c>
      <c r="AL5721">
        <v>0</v>
      </c>
      <c r="AM5721" t="s">
        <v>1332</v>
      </c>
      <c r="AN5721">
        <v>0</v>
      </c>
      <c r="AO5721">
        <v>0</v>
      </c>
    </row>
    <row r="5722" spans="1:41" hidden="1" x14ac:dyDescent="0.3">
      <c r="C5722" t="s">
        <v>304</v>
      </c>
      <c r="D5722" t="s">
        <v>8798</v>
      </c>
      <c r="E5722" t="s">
        <v>1332</v>
      </c>
      <c r="I5722" t="s">
        <v>1369</v>
      </c>
      <c r="J5722">
        <v>0</v>
      </c>
      <c r="K5722" t="s">
        <v>8837</v>
      </c>
      <c r="L5722">
        <v>46128</v>
      </c>
      <c r="N5722">
        <v>46172</v>
      </c>
      <c r="P5722" t="s">
        <v>1337</v>
      </c>
      <c r="Q5722" t="s">
        <v>8835</v>
      </c>
      <c r="R5722" t="s">
        <v>1781</v>
      </c>
      <c r="U5722" t="s">
        <v>1340</v>
      </c>
      <c r="V5722" t="s">
        <v>1341</v>
      </c>
      <c r="W5722" t="s">
        <v>1355</v>
      </c>
      <c r="AC5722" t="s">
        <v>1343</v>
      </c>
      <c r="AF5722" t="s">
        <v>1343</v>
      </c>
      <c r="AI5722">
        <v>42</v>
      </c>
      <c r="AJ5722" t="s">
        <v>1332</v>
      </c>
      <c r="AL5722">
        <v>0</v>
      </c>
      <c r="AM5722" t="s">
        <v>1332</v>
      </c>
      <c r="AN5722">
        <v>0</v>
      </c>
      <c r="AO5722">
        <v>0</v>
      </c>
    </row>
    <row r="5723" spans="1:41" hidden="1" x14ac:dyDescent="0.3">
      <c r="A5723" t="s">
        <v>1332</v>
      </c>
      <c r="B5723" t="s">
        <v>1332</v>
      </c>
      <c r="C5723" t="s">
        <v>304</v>
      </c>
      <c r="D5723" t="s">
        <v>2962</v>
      </c>
      <c r="E5723">
        <v>2025945</v>
      </c>
      <c r="I5723" t="s">
        <v>1369</v>
      </c>
      <c r="J5723">
        <v>0</v>
      </c>
      <c r="K5723" t="s">
        <v>6367</v>
      </c>
      <c r="L5723">
        <v>46098</v>
      </c>
      <c r="N5723">
        <v>46142</v>
      </c>
      <c r="P5723" t="s">
        <v>1361</v>
      </c>
      <c r="Q5723" t="s">
        <v>5907</v>
      </c>
      <c r="R5723" t="s">
        <v>1781</v>
      </c>
      <c r="S5723" t="s">
        <v>1332</v>
      </c>
      <c r="U5723" t="s">
        <v>1340</v>
      </c>
      <c r="V5723" t="s">
        <v>1341</v>
      </c>
      <c r="W5723" t="s">
        <v>1355</v>
      </c>
      <c r="AC5723" t="s">
        <v>1343</v>
      </c>
      <c r="AF5723" t="s">
        <v>1343</v>
      </c>
      <c r="AI5723">
        <v>12</v>
      </c>
      <c r="AJ5723">
        <v>60</v>
      </c>
      <c r="AL5723">
        <v>0</v>
      </c>
      <c r="AM5723" t="s">
        <v>1332</v>
      </c>
      <c r="AN5723">
        <v>0</v>
      </c>
      <c r="AO5723">
        <v>0</v>
      </c>
    </row>
    <row r="5724" spans="1:41" hidden="1" x14ac:dyDescent="0.3">
      <c r="A5724" t="s">
        <v>1332</v>
      </c>
      <c r="B5724" t="s">
        <v>1332</v>
      </c>
      <c r="C5724" t="s">
        <v>304</v>
      </c>
      <c r="D5724" t="s">
        <v>2519</v>
      </c>
      <c r="E5724">
        <v>2025317</v>
      </c>
      <c r="I5724" t="s">
        <v>1369</v>
      </c>
      <c r="J5724">
        <v>0</v>
      </c>
      <c r="K5724" t="s">
        <v>6558</v>
      </c>
      <c r="L5724">
        <v>46100</v>
      </c>
      <c r="N5724">
        <v>46152</v>
      </c>
      <c r="P5724" t="s">
        <v>1361</v>
      </c>
      <c r="Q5724" t="s">
        <v>6557</v>
      </c>
      <c r="R5724" t="s">
        <v>1781</v>
      </c>
      <c r="S5724" t="s">
        <v>1332</v>
      </c>
      <c r="U5724" t="s">
        <v>1340</v>
      </c>
      <c r="V5724" t="s">
        <v>1402</v>
      </c>
      <c r="W5724" t="s">
        <v>1355</v>
      </c>
      <c r="AC5724" t="s">
        <v>1343</v>
      </c>
      <c r="AF5724" t="s">
        <v>1343</v>
      </c>
      <c r="AI5724">
        <v>22</v>
      </c>
      <c r="AJ5724">
        <v>50</v>
      </c>
      <c r="AL5724">
        <v>0</v>
      </c>
      <c r="AM5724" t="s">
        <v>1332</v>
      </c>
      <c r="AN5724">
        <v>0</v>
      </c>
      <c r="AO5724">
        <v>0</v>
      </c>
    </row>
    <row r="5725" spans="1:41" hidden="1" x14ac:dyDescent="0.3">
      <c r="A5725" t="s">
        <v>1332</v>
      </c>
      <c r="B5725" t="s">
        <v>1332</v>
      </c>
      <c r="C5725" t="s">
        <v>304</v>
      </c>
      <c r="D5725" t="s">
        <v>1755</v>
      </c>
      <c r="E5725">
        <v>2025329</v>
      </c>
      <c r="I5725" t="s">
        <v>1369</v>
      </c>
      <c r="J5725">
        <v>0</v>
      </c>
      <c r="K5725" t="s">
        <v>6558</v>
      </c>
      <c r="L5725">
        <v>46100</v>
      </c>
      <c r="N5725">
        <v>46152</v>
      </c>
      <c r="P5725" t="s">
        <v>1361</v>
      </c>
      <c r="Q5725" t="s">
        <v>6557</v>
      </c>
      <c r="R5725" t="s">
        <v>1781</v>
      </c>
      <c r="S5725" t="s">
        <v>1332</v>
      </c>
      <c r="U5725" t="s">
        <v>1340</v>
      </c>
      <c r="V5725" t="s">
        <v>1402</v>
      </c>
      <c r="W5725" t="s">
        <v>1355</v>
      </c>
      <c r="AC5725" t="s">
        <v>1343</v>
      </c>
      <c r="AF5725" t="s">
        <v>1343</v>
      </c>
      <c r="AI5725">
        <v>22</v>
      </c>
      <c r="AJ5725">
        <v>52</v>
      </c>
      <c r="AL5725">
        <v>0</v>
      </c>
      <c r="AM5725" t="s">
        <v>1332</v>
      </c>
      <c r="AN5725">
        <v>0</v>
      </c>
      <c r="AO5725">
        <v>0</v>
      </c>
    </row>
    <row r="5726" spans="1:41" hidden="1" x14ac:dyDescent="0.3">
      <c r="A5726" t="s">
        <v>1332</v>
      </c>
      <c r="B5726" t="s">
        <v>1332</v>
      </c>
      <c r="C5726" t="s">
        <v>304</v>
      </c>
      <c r="D5726" t="s">
        <v>2411</v>
      </c>
      <c r="E5726" t="s">
        <v>1332</v>
      </c>
      <c r="I5726" t="s">
        <v>1369</v>
      </c>
      <c r="J5726">
        <v>0</v>
      </c>
      <c r="K5726" t="s">
        <v>2533</v>
      </c>
      <c r="L5726">
        <v>46015</v>
      </c>
      <c r="N5726">
        <v>45698</v>
      </c>
      <c r="P5726" t="s">
        <v>1361</v>
      </c>
      <c r="Q5726" t="s">
        <v>2534</v>
      </c>
      <c r="R5726" t="s">
        <v>1358</v>
      </c>
      <c r="S5726" t="s">
        <v>1332</v>
      </c>
      <c r="U5726" t="s">
        <v>1537</v>
      </c>
      <c r="V5726" t="s">
        <v>1341</v>
      </c>
      <c r="W5726" t="s">
        <v>1358</v>
      </c>
      <c r="AC5726" t="s">
        <v>1343</v>
      </c>
      <c r="AF5726" t="s">
        <v>1343</v>
      </c>
      <c r="AI5726" t="s">
        <v>1358</v>
      </c>
      <c r="AJ5726" t="s">
        <v>1332</v>
      </c>
      <c r="AL5726">
        <v>0</v>
      </c>
      <c r="AM5726" t="s">
        <v>1332</v>
      </c>
      <c r="AN5726">
        <v>0</v>
      </c>
      <c r="AO5726">
        <v>0</v>
      </c>
    </row>
    <row r="5727" spans="1:41" hidden="1" x14ac:dyDescent="0.3">
      <c r="A5727" t="s">
        <v>1332</v>
      </c>
      <c r="B5727" t="s">
        <v>1332</v>
      </c>
      <c r="C5727" t="s">
        <v>304</v>
      </c>
      <c r="D5727" t="s">
        <v>2120</v>
      </c>
      <c r="E5727">
        <v>2024878</v>
      </c>
      <c r="I5727" t="s">
        <v>1369</v>
      </c>
      <c r="J5727">
        <v>0</v>
      </c>
      <c r="K5727" t="s">
        <v>2533</v>
      </c>
      <c r="L5727">
        <v>46015</v>
      </c>
      <c r="N5727">
        <v>45698</v>
      </c>
      <c r="P5727" t="s">
        <v>1361</v>
      </c>
      <c r="Q5727" t="s">
        <v>2534</v>
      </c>
      <c r="R5727" t="s">
        <v>1358</v>
      </c>
      <c r="S5727" t="s">
        <v>1332</v>
      </c>
      <c r="U5727" t="s">
        <v>1537</v>
      </c>
      <c r="V5727" t="s">
        <v>1341</v>
      </c>
      <c r="W5727" t="s">
        <v>1358</v>
      </c>
      <c r="AC5727" t="s">
        <v>1343</v>
      </c>
      <c r="AF5727" t="s">
        <v>1343</v>
      </c>
      <c r="AI5727" t="s">
        <v>1358</v>
      </c>
      <c r="AJ5727">
        <v>75</v>
      </c>
      <c r="AL5727">
        <v>0</v>
      </c>
      <c r="AM5727" t="s">
        <v>1332</v>
      </c>
      <c r="AN5727">
        <v>0</v>
      </c>
      <c r="AO5727">
        <v>0</v>
      </c>
    </row>
    <row r="5728" spans="1:41" hidden="1" x14ac:dyDescent="0.3">
      <c r="A5728" t="s">
        <v>1332</v>
      </c>
      <c r="B5728" t="s">
        <v>1332</v>
      </c>
      <c r="C5728" t="s">
        <v>304</v>
      </c>
      <c r="D5728" t="s">
        <v>1976</v>
      </c>
      <c r="E5728" t="s">
        <v>1977</v>
      </c>
      <c r="F5728" t="s">
        <v>5433</v>
      </c>
      <c r="G5728" t="s">
        <v>5434</v>
      </c>
      <c r="I5728" t="s">
        <v>1369</v>
      </c>
      <c r="J5728">
        <v>0</v>
      </c>
      <c r="K5728" t="s">
        <v>2533</v>
      </c>
      <c r="L5728">
        <v>46090</v>
      </c>
      <c r="N5728">
        <v>46122</v>
      </c>
      <c r="P5728" t="s">
        <v>1337</v>
      </c>
      <c r="Q5728" t="s">
        <v>2534</v>
      </c>
      <c r="R5728" t="s">
        <v>1358</v>
      </c>
      <c r="S5728" t="s">
        <v>1374</v>
      </c>
      <c r="T5728" t="s">
        <v>5434</v>
      </c>
      <c r="U5728" t="s">
        <v>1537</v>
      </c>
      <c r="V5728" t="s">
        <v>1341</v>
      </c>
      <c r="W5728" t="s">
        <v>1454</v>
      </c>
      <c r="AC5728" t="s">
        <v>1343</v>
      </c>
      <c r="AF5728" t="s">
        <v>1343</v>
      </c>
      <c r="AI5728" t="s">
        <v>1352</v>
      </c>
      <c r="AJ5728">
        <v>42</v>
      </c>
      <c r="AL5728">
        <v>0</v>
      </c>
      <c r="AM5728" t="s">
        <v>1332</v>
      </c>
      <c r="AN5728">
        <v>0</v>
      </c>
      <c r="AO5728">
        <v>0</v>
      </c>
    </row>
    <row r="5729" spans="1:41" hidden="1" x14ac:dyDescent="0.3">
      <c r="A5729" t="s">
        <v>1332</v>
      </c>
      <c r="B5729" t="s">
        <v>1332</v>
      </c>
      <c r="C5729" t="s">
        <v>304</v>
      </c>
      <c r="D5729" t="s">
        <v>1972</v>
      </c>
      <c r="E5729" t="s">
        <v>1973</v>
      </c>
      <c r="F5729" t="s">
        <v>5433</v>
      </c>
      <c r="I5729" t="s">
        <v>1369</v>
      </c>
      <c r="J5729">
        <v>0</v>
      </c>
      <c r="K5729" t="s">
        <v>2533</v>
      </c>
      <c r="L5729">
        <v>46090</v>
      </c>
      <c r="N5729">
        <v>46122</v>
      </c>
      <c r="P5729" t="s">
        <v>1337</v>
      </c>
      <c r="Q5729" t="s">
        <v>2534</v>
      </c>
      <c r="R5729" t="s">
        <v>1358</v>
      </c>
      <c r="S5729" t="s">
        <v>1374</v>
      </c>
      <c r="T5729" t="s">
        <v>5434</v>
      </c>
      <c r="U5729" t="s">
        <v>1537</v>
      </c>
      <c r="V5729" t="s">
        <v>1341</v>
      </c>
      <c r="W5729" t="s">
        <v>1454</v>
      </c>
      <c r="AC5729" t="s">
        <v>1343</v>
      </c>
      <c r="AF5729" t="s">
        <v>1343</v>
      </c>
      <c r="AI5729" t="s">
        <v>1352</v>
      </c>
      <c r="AJ5729">
        <v>85</v>
      </c>
      <c r="AL5729">
        <v>0</v>
      </c>
      <c r="AM5729" t="s">
        <v>1332</v>
      </c>
      <c r="AN5729">
        <v>0</v>
      </c>
      <c r="AO5729">
        <v>0</v>
      </c>
    </row>
    <row r="5730" spans="1:41" hidden="1" x14ac:dyDescent="0.3">
      <c r="A5730" t="s">
        <v>1332</v>
      </c>
      <c r="B5730" t="s">
        <v>1332</v>
      </c>
      <c r="C5730" t="s">
        <v>304</v>
      </c>
      <c r="D5730" t="s">
        <v>1438</v>
      </c>
      <c r="E5730">
        <v>2025933</v>
      </c>
      <c r="F5730" t="s">
        <v>5433</v>
      </c>
      <c r="G5730" t="s">
        <v>5435</v>
      </c>
      <c r="I5730" t="s">
        <v>1369</v>
      </c>
      <c r="J5730">
        <v>0</v>
      </c>
      <c r="K5730" t="s">
        <v>2533</v>
      </c>
      <c r="L5730">
        <v>46090</v>
      </c>
      <c r="N5730">
        <v>46122</v>
      </c>
      <c r="P5730" t="s">
        <v>1337</v>
      </c>
      <c r="Q5730" t="s">
        <v>2534</v>
      </c>
      <c r="R5730" t="s">
        <v>1358</v>
      </c>
      <c r="S5730" t="s">
        <v>1374</v>
      </c>
      <c r="T5730" t="s">
        <v>5434</v>
      </c>
      <c r="U5730" t="s">
        <v>1537</v>
      </c>
      <c r="V5730" t="s">
        <v>1341</v>
      </c>
      <c r="W5730" t="s">
        <v>1454</v>
      </c>
      <c r="AC5730" t="s">
        <v>1343</v>
      </c>
      <c r="AF5730" t="s">
        <v>1343</v>
      </c>
      <c r="AI5730" t="s">
        <v>1352</v>
      </c>
      <c r="AJ5730">
        <v>50</v>
      </c>
      <c r="AL5730">
        <v>0</v>
      </c>
      <c r="AM5730" t="s">
        <v>1332</v>
      </c>
      <c r="AN5730">
        <v>0</v>
      </c>
      <c r="AO5730">
        <v>0</v>
      </c>
    </row>
    <row r="5731" spans="1:41" hidden="1" x14ac:dyDescent="0.3">
      <c r="A5731" t="s">
        <v>1332</v>
      </c>
      <c r="B5731" t="s">
        <v>1332</v>
      </c>
      <c r="C5731" t="s">
        <v>304</v>
      </c>
      <c r="D5731" t="s">
        <v>1755</v>
      </c>
      <c r="E5731">
        <v>2025329</v>
      </c>
      <c r="F5731" t="s">
        <v>5433</v>
      </c>
      <c r="I5731" t="s">
        <v>1369</v>
      </c>
      <c r="J5731">
        <v>0</v>
      </c>
      <c r="K5731" t="s">
        <v>2533</v>
      </c>
      <c r="L5731">
        <v>46090</v>
      </c>
      <c r="N5731">
        <v>46122</v>
      </c>
      <c r="P5731" t="s">
        <v>1337</v>
      </c>
      <c r="Q5731" t="s">
        <v>2534</v>
      </c>
      <c r="R5731" t="s">
        <v>1358</v>
      </c>
      <c r="S5731" t="s">
        <v>1374</v>
      </c>
      <c r="T5731" t="s">
        <v>5434</v>
      </c>
      <c r="U5731" t="s">
        <v>1537</v>
      </c>
      <c r="V5731" t="s">
        <v>1341</v>
      </c>
      <c r="W5731" t="s">
        <v>1454</v>
      </c>
      <c r="AC5731" t="s">
        <v>1343</v>
      </c>
      <c r="AF5731" t="s">
        <v>1343</v>
      </c>
      <c r="AI5731" t="s">
        <v>1352</v>
      </c>
      <c r="AJ5731">
        <v>52</v>
      </c>
      <c r="AL5731">
        <v>0</v>
      </c>
      <c r="AM5731" t="s">
        <v>1332</v>
      </c>
      <c r="AN5731">
        <v>0</v>
      </c>
      <c r="AO5731">
        <v>0</v>
      </c>
    </row>
    <row r="5732" spans="1:41" hidden="1" x14ac:dyDescent="0.3">
      <c r="A5732" t="s">
        <v>1332</v>
      </c>
      <c r="B5732" t="s">
        <v>1332</v>
      </c>
      <c r="C5732" t="s">
        <v>304</v>
      </c>
      <c r="D5732" t="s">
        <v>2814</v>
      </c>
      <c r="E5732" t="s">
        <v>2815</v>
      </c>
      <c r="F5732" t="s">
        <v>5433</v>
      </c>
      <c r="G5732" t="s">
        <v>5434</v>
      </c>
      <c r="I5732" t="s">
        <v>1369</v>
      </c>
      <c r="J5732">
        <v>0</v>
      </c>
      <c r="K5732" t="s">
        <v>2533</v>
      </c>
      <c r="L5732">
        <v>46090</v>
      </c>
      <c r="N5732">
        <v>46122</v>
      </c>
      <c r="P5732" t="s">
        <v>1337</v>
      </c>
      <c r="Q5732" t="s">
        <v>2534</v>
      </c>
      <c r="R5732" t="s">
        <v>1358</v>
      </c>
      <c r="S5732" t="s">
        <v>1374</v>
      </c>
      <c r="T5732" t="s">
        <v>5434</v>
      </c>
      <c r="U5732" t="s">
        <v>1537</v>
      </c>
      <c r="V5732" t="s">
        <v>1341</v>
      </c>
      <c r="W5732" t="s">
        <v>1454</v>
      </c>
      <c r="AC5732" t="s">
        <v>1343</v>
      </c>
      <c r="AF5732" t="s">
        <v>1343</v>
      </c>
      <c r="AI5732" t="s">
        <v>1352</v>
      </c>
      <c r="AJ5732">
        <v>72</v>
      </c>
      <c r="AL5732">
        <v>0</v>
      </c>
      <c r="AM5732" t="s">
        <v>1332</v>
      </c>
      <c r="AN5732">
        <v>0</v>
      </c>
      <c r="AO5732">
        <v>0</v>
      </c>
    </row>
    <row r="5733" spans="1:41" hidden="1" x14ac:dyDescent="0.3">
      <c r="A5733" t="s">
        <v>1332</v>
      </c>
      <c r="B5733" t="s">
        <v>1332</v>
      </c>
      <c r="C5733" t="s">
        <v>304</v>
      </c>
      <c r="D5733" t="s">
        <v>2962</v>
      </c>
      <c r="E5733">
        <v>2025945</v>
      </c>
      <c r="F5733" t="s">
        <v>6925</v>
      </c>
      <c r="G5733" t="s">
        <v>6926</v>
      </c>
      <c r="I5733" t="s">
        <v>1369</v>
      </c>
      <c r="J5733">
        <v>600</v>
      </c>
      <c r="K5733" t="s">
        <v>6927</v>
      </c>
      <c r="L5733">
        <v>46105</v>
      </c>
      <c r="N5733">
        <v>46152</v>
      </c>
      <c r="P5733" t="s">
        <v>1337</v>
      </c>
      <c r="Q5733" t="s">
        <v>6928</v>
      </c>
      <c r="R5733" t="s">
        <v>1781</v>
      </c>
      <c r="S5733" t="s">
        <v>1332</v>
      </c>
      <c r="U5733" t="s">
        <v>1340</v>
      </c>
      <c r="V5733" t="s">
        <v>1341</v>
      </c>
      <c r="W5733" t="s">
        <v>1355</v>
      </c>
      <c r="AC5733" t="s">
        <v>1343</v>
      </c>
      <c r="AF5733" t="s">
        <v>1343</v>
      </c>
      <c r="AI5733">
        <v>22</v>
      </c>
      <c r="AJ5733">
        <v>660</v>
      </c>
      <c r="AL5733">
        <v>0</v>
      </c>
      <c r="AM5733" t="s">
        <v>1332</v>
      </c>
      <c r="AN5733">
        <v>0</v>
      </c>
      <c r="AO5733">
        <v>0</v>
      </c>
    </row>
    <row r="5734" spans="1:41" hidden="1" x14ac:dyDescent="0.3">
      <c r="A5734" t="s">
        <v>1332</v>
      </c>
      <c r="B5734" t="s">
        <v>1332</v>
      </c>
      <c r="C5734" t="s">
        <v>304</v>
      </c>
      <c r="D5734" t="s">
        <v>1542</v>
      </c>
      <c r="E5734">
        <v>2025891</v>
      </c>
      <c r="I5734" t="s">
        <v>1369</v>
      </c>
      <c r="J5734">
        <v>60</v>
      </c>
      <c r="K5734" t="s">
        <v>1578</v>
      </c>
      <c r="L5734">
        <v>45995</v>
      </c>
      <c r="N5734">
        <v>46042</v>
      </c>
      <c r="P5734" t="s">
        <v>1337</v>
      </c>
      <c r="Q5734" t="s">
        <v>1579</v>
      </c>
      <c r="R5734" t="s">
        <v>1358</v>
      </c>
      <c r="S5734" t="s">
        <v>1332</v>
      </c>
      <c r="U5734" t="s">
        <v>1340</v>
      </c>
      <c r="V5734" t="s">
        <v>1341</v>
      </c>
      <c r="W5734" t="s">
        <v>1358</v>
      </c>
      <c r="AC5734" t="s">
        <v>1343</v>
      </c>
      <c r="AF5734" t="s">
        <v>1343</v>
      </c>
      <c r="AI5734" t="s">
        <v>1358</v>
      </c>
      <c r="AJ5734">
        <v>160</v>
      </c>
      <c r="AL5734">
        <v>0</v>
      </c>
      <c r="AM5734" t="s">
        <v>1332</v>
      </c>
      <c r="AN5734">
        <v>0</v>
      </c>
      <c r="AO5734">
        <v>0</v>
      </c>
    </row>
    <row r="5735" spans="1:41" hidden="1" x14ac:dyDescent="0.3">
      <c r="A5735" t="s">
        <v>1332</v>
      </c>
      <c r="B5735" t="s">
        <v>1332</v>
      </c>
      <c r="C5735" t="s">
        <v>304</v>
      </c>
      <c r="D5735" t="s">
        <v>1920</v>
      </c>
      <c r="E5735">
        <v>2025346</v>
      </c>
      <c r="I5735" t="s">
        <v>1369</v>
      </c>
      <c r="J5735">
        <v>60</v>
      </c>
      <c r="K5735" t="s">
        <v>1578</v>
      </c>
      <c r="L5735">
        <v>45995</v>
      </c>
      <c r="N5735">
        <v>46042</v>
      </c>
      <c r="P5735" t="s">
        <v>1337</v>
      </c>
      <c r="Q5735" t="s">
        <v>1946</v>
      </c>
      <c r="R5735" t="s">
        <v>1339</v>
      </c>
      <c r="S5735" t="s">
        <v>1332</v>
      </c>
      <c r="U5735" t="s">
        <v>1340</v>
      </c>
      <c r="V5735" t="s">
        <v>1341</v>
      </c>
      <c r="W5735" t="s">
        <v>1339</v>
      </c>
      <c r="X5735">
        <v>46018</v>
      </c>
      <c r="Y5735" t="s">
        <v>1947</v>
      </c>
      <c r="AC5735" t="s">
        <v>1343</v>
      </c>
      <c r="AF5735" t="s">
        <v>1343</v>
      </c>
      <c r="AI5735" t="s">
        <v>1339</v>
      </c>
      <c r="AJ5735" t="s">
        <v>1332</v>
      </c>
      <c r="AL5735">
        <v>0</v>
      </c>
      <c r="AM5735">
        <v>0</v>
      </c>
      <c r="AN5735">
        <v>0</v>
      </c>
      <c r="AO5735">
        <v>0</v>
      </c>
    </row>
    <row r="5736" spans="1:41" hidden="1" x14ac:dyDescent="0.3">
      <c r="A5736" t="s">
        <v>1332</v>
      </c>
      <c r="B5736" t="s">
        <v>1332</v>
      </c>
      <c r="C5736" t="s">
        <v>304</v>
      </c>
      <c r="D5736" t="s">
        <v>5409</v>
      </c>
      <c r="E5736" t="s">
        <v>5410</v>
      </c>
      <c r="G5736" t="s">
        <v>1379</v>
      </c>
      <c r="I5736" t="s">
        <v>1369</v>
      </c>
      <c r="J5736">
        <v>0</v>
      </c>
      <c r="K5736" t="s">
        <v>5707</v>
      </c>
      <c r="L5736">
        <v>46092</v>
      </c>
      <c r="N5736">
        <v>46142</v>
      </c>
      <c r="P5736" t="s">
        <v>1361</v>
      </c>
      <c r="Q5736" t="s">
        <v>5676</v>
      </c>
      <c r="R5736" t="s">
        <v>1781</v>
      </c>
      <c r="S5736" t="s">
        <v>1332</v>
      </c>
      <c r="U5736" t="s">
        <v>1340</v>
      </c>
      <c r="V5736" t="s">
        <v>1402</v>
      </c>
      <c r="W5736" t="s">
        <v>1355</v>
      </c>
      <c r="AC5736" t="s">
        <v>1343</v>
      </c>
      <c r="AF5736" t="s">
        <v>1343</v>
      </c>
      <c r="AI5736">
        <v>12</v>
      </c>
      <c r="AJ5736">
        <v>0</v>
      </c>
      <c r="AL5736">
        <v>0</v>
      </c>
      <c r="AM5736" t="s">
        <v>1332</v>
      </c>
      <c r="AN5736">
        <v>0</v>
      </c>
      <c r="AO5736">
        <v>0</v>
      </c>
    </row>
    <row r="5737" spans="1:41" hidden="1" x14ac:dyDescent="0.3">
      <c r="A5737" t="s">
        <v>1332</v>
      </c>
      <c r="B5737" t="s">
        <v>1332</v>
      </c>
      <c r="C5737" t="s">
        <v>304</v>
      </c>
      <c r="D5737" t="s">
        <v>1438</v>
      </c>
      <c r="E5737">
        <v>2025933</v>
      </c>
      <c r="I5737" t="s">
        <v>1369</v>
      </c>
      <c r="J5737">
        <v>0</v>
      </c>
      <c r="K5737" t="s">
        <v>6766</v>
      </c>
      <c r="L5737">
        <v>46082</v>
      </c>
      <c r="N5737">
        <v>46091</v>
      </c>
      <c r="P5737" t="s">
        <v>1337</v>
      </c>
      <c r="Q5737" t="s">
        <v>3335</v>
      </c>
      <c r="R5737" t="s">
        <v>1339</v>
      </c>
      <c r="S5737" t="s">
        <v>1332</v>
      </c>
      <c r="U5737" t="s">
        <v>1537</v>
      </c>
      <c r="V5737" t="s">
        <v>1341</v>
      </c>
      <c r="W5737" t="s">
        <v>1339</v>
      </c>
      <c r="X5737">
        <v>46091</v>
      </c>
      <c r="Y5737" t="s">
        <v>6767</v>
      </c>
      <c r="Z5737">
        <v>7500</v>
      </c>
      <c r="AA5737">
        <v>1208</v>
      </c>
      <c r="AB5737">
        <v>60</v>
      </c>
      <c r="AC5737" t="s">
        <v>1408</v>
      </c>
      <c r="AF5737" t="s">
        <v>1343</v>
      </c>
      <c r="AI5737" t="s">
        <v>1339</v>
      </c>
      <c r="AJ5737">
        <v>50</v>
      </c>
      <c r="AL5737">
        <v>7500</v>
      </c>
      <c r="AM5737">
        <v>750</v>
      </c>
      <c r="AN5737">
        <v>0.161066666666667</v>
      </c>
      <c r="AO5737">
        <v>6.6666666666666693E-2</v>
      </c>
    </row>
    <row r="5738" spans="1:41" hidden="1" x14ac:dyDescent="0.3">
      <c r="A5738" t="s">
        <v>1332</v>
      </c>
      <c r="B5738" t="s">
        <v>1332</v>
      </c>
      <c r="C5738" t="s">
        <v>304</v>
      </c>
      <c r="D5738" t="s">
        <v>1755</v>
      </c>
      <c r="E5738">
        <v>2025329</v>
      </c>
      <c r="I5738" t="s">
        <v>1369</v>
      </c>
      <c r="J5738">
        <v>0</v>
      </c>
      <c r="K5738" t="s">
        <v>6766</v>
      </c>
      <c r="L5738">
        <v>46082</v>
      </c>
      <c r="N5738">
        <v>46091</v>
      </c>
      <c r="P5738" t="s">
        <v>1337</v>
      </c>
      <c r="Q5738" t="s">
        <v>3335</v>
      </c>
      <c r="R5738" t="s">
        <v>1339</v>
      </c>
      <c r="S5738" t="s">
        <v>1332</v>
      </c>
      <c r="U5738" t="s">
        <v>1537</v>
      </c>
      <c r="V5738" t="s">
        <v>1341</v>
      </c>
      <c r="W5738" t="s">
        <v>1339</v>
      </c>
      <c r="X5738">
        <v>46091</v>
      </c>
      <c r="Y5738" t="s">
        <v>6767</v>
      </c>
      <c r="Z5738">
        <v>7500</v>
      </c>
      <c r="AA5738">
        <v>1208</v>
      </c>
      <c r="AB5738">
        <v>60</v>
      </c>
      <c r="AC5738" t="s">
        <v>1408</v>
      </c>
      <c r="AF5738" t="s">
        <v>1343</v>
      </c>
      <c r="AI5738" t="s">
        <v>1339</v>
      </c>
      <c r="AJ5738">
        <v>52</v>
      </c>
      <c r="AL5738" t="s">
        <v>1332</v>
      </c>
      <c r="AM5738" t="s">
        <v>1332</v>
      </c>
      <c r="AN5738">
        <v>0.161066666666667</v>
      </c>
      <c r="AO5738">
        <v>0</v>
      </c>
    </row>
    <row r="5739" spans="1:41" hidden="1" x14ac:dyDescent="0.3">
      <c r="A5739" t="s">
        <v>1332</v>
      </c>
      <c r="B5739" t="s">
        <v>1332</v>
      </c>
      <c r="C5739" t="s">
        <v>304</v>
      </c>
      <c r="D5739" t="s">
        <v>3258</v>
      </c>
      <c r="E5739">
        <v>2025308</v>
      </c>
      <c r="I5739" t="s">
        <v>1369</v>
      </c>
      <c r="J5739">
        <v>0</v>
      </c>
      <c r="K5739" t="s">
        <v>7187</v>
      </c>
      <c r="L5739">
        <v>46108</v>
      </c>
      <c r="N5739">
        <v>46157</v>
      </c>
      <c r="P5739" t="s">
        <v>1361</v>
      </c>
      <c r="Q5739" t="s">
        <v>7185</v>
      </c>
      <c r="R5739" t="s">
        <v>1781</v>
      </c>
      <c r="S5739" t="s">
        <v>1332</v>
      </c>
      <c r="U5739" t="s">
        <v>1340</v>
      </c>
      <c r="V5739" t="s">
        <v>1402</v>
      </c>
      <c r="W5739" t="s">
        <v>1355</v>
      </c>
      <c r="AC5739" t="s">
        <v>1343</v>
      </c>
      <c r="AF5739" t="s">
        <v>1343</v>
      </c>
      <c r="AI5739">
        <v>27</v>
      </c>
      <c r="AJ5739">
        <v>55</v>
      </c>
      <c r="AL5739">
        <v>0</v>
      </c>
      <c r="AM5739" t="s">
        <v>1332</v>
      </c>
      <c r="AN5739">
        <v>0</v>
      </c>
      <c r="AO5739">
        <v>0</v>
      </c>
    </row>
    <row r="5740" spans="1:41" hidden="1" x14ac:dyDescent="0.3">
      <c r="A5740" t="s">
        <v>1332</v>
      </c>
      <c r="B5740" t="s">
        <v>1332</v>
      </c>
      <c r="C5740" t="s">
        <v>304</v>
      </c>
      <c r="D5740" t="s">
        <v>7165</v>
      </c>
      <c r="E5740" t="s">
        <v>7166</v>
      </c>
      <c r="I5740" t="s">
        <v>1369</v>
      </c>
      <c r="J5740">
        <v>0</v>
      </c>
      <c r="K5740" t="s">
        <v>7187</v>
      </c>
      <c r="L5740">
        <v>46108</v>
      </c>
      <c r="N5740">
        <v>46157</v>
      </c>
      <c r="P5740" t="s">
        <v>1361</v>
      </c>
      <c r="Q5740" t="s">
        <v>7185</v>
      </c>
      <c r="R5740" t="s">
        <v>1781</v>
      </c>
      <c r="S5740" t="s">
        <v>1332</v>
      </c>
      <c r="U5740" t="s">
        <v>1340</v>
      </c>
      <c r="V5740" t="s">
        <v>1402</v>
      </c>
      <c r="W5740" t="s">
        <v>1355</v>
      </c>
      <c r="AC5740" t="s">
        <v>1343</v>
      </c>
      <c r="AF5740" t="s">
        <v>1343</v>
      </c>
      <c r="AI5740">
        <v>27</v>
      </c>
      <c r="AJ5740">
        <v>0</v>
      </c>
      <c r="AL5740">
        <v>0</v>
      </c>
      <c r="AM5740" t="s">
        <v>1332</v>
      </c>
      <c r="AN5740">
        <v>0</v>
      </c>
      <c r="AO5740">
        <v>0</v>
      </c>
    </row>
    <row r="5741" spans="1:41" hidden="1" x14ac:dyDescent="0.3">
      <c r="A5741" t="s">
        <v>1332</v>
      </c>
      <c r="B5741" t="s">
        <v>1332</v>
      </c>
      <c r="C5741" t="s">
        <v>304</v>
      </c>
      <c r="D5741" t="s">
        <v>7158</v>
      </c>
      <c r="E5741" t="s">
        <v>7159</v>
      </c>
      <c r="I5741" t="s">
        <v>1369</v>
      </c>
      <c r="J5741">
        <v>0</v>
      </c>
      <c r="K5741" t="s">
        <v>7187</v>
      </c>
      <c r="L5741">
        <v>46108</v>
      </c>
      <c r="N5741">
        <v>46157</v>
      </c>
      <c r="P5741" t="s">
        <v>1361</v>
      </c>
      <c r="Q5741" t="s">
        <v>7185</v>
      </c>
      <c r="R5741" t="s">
        <v>1781</v>
      </c>
      <c r="S5741" t="s">
        <v>1332</v>
      </c>
      <c r="U5741" t="s">
        <v>1340</v>
      </c>
      <c r="V5741" t="s">
        <v>1402</v>
      </c>
      <c r="W5741" t="s">
        <v>1355</v>
      </c>
      <c r="AC5741" t="s">
        <v>1343</v>
      </c>
      <c r="AF5741" t="s">
        <v>1343</v>
      </c>
      <c r="AI5741">
        <v>27</v>
      </c>
      <c r="AJ5741">
        <v>35</v>
      </c>
      <c r="AL5741">
        <v>0</v>
      </c>
      <c r="AM5741" t="s">
        <v>1332</v>
      </c>
      <c r="AN5741">
        <v>0</v>
      </c>
      <c r="AO5741">
        <v>0</v>
      </c>
    </row>
    <row r="5742" spans="1:41" hidden="1" x14ac:dyDescent="0.3">
      <c r="A5742" t="s">
        <v>1332</v>
      </c>
      <c r="B5742" t="s">
        <v>1332</v>
      </c>
      <c r="C5742" t="s">
        <v>304</v>
      </c>
      <c r="D5742" t="s">
        <v>6423</v>
      </c>
      <c r="E5742" t="s">
        <v>6424</v>
      </c>
      <c r="I5742" t="s">
        <v>1369</v>
      </c>
      <c r="J5742">
        <v>0</v>
      </c>
      <c r="K5742" t="s">
        <v>7187</v>
      </c>
      <c r="L5742">
        <v>46108</v>
      </c>
      <c r="N5742">
        <v>46157</v>
      </c>
      <c r="P5742" t="s">
        <v>1361</v>
      </c>
      <c r="Q5742" t="s">
        <v>7185</v>
      </c>
      <c r="R5742" t="s">
        <v>1781</v>
      </c>
      <c r="S5742" t="s">
        <v>1332</v>
      </c>
      <c r="U5742" t="s">
        <v>1340</v>
      </c>
      <c r="V5742" t="s">
        <v>1402</v>
      </c>
      <c r="W5742" t="s">
        <v>1355</v>
      </c>
      <c r="AC5742" t="s">
        <v>1343</v>
      </c>
      <c r="AF5742" t="s">
        <v>1343</v>
      </c>
      <c r="AI5742">
        <v>27</v>
      </c>
      <c r="AJ5742">
        <v>30</v>
      </c>
      <c r="AL5742">
        <v>0</v>
      </c>
      <c r="AM5742" t="s">
        <v>1332</v>
      </c>
      <c r="AN5742">
        <v>0</v>
      </c>
      <c r="AO5742">
        <v>0</v>
      </c>
    </row>
    <row r="5743" spans="1:41" hidden="1" x14ac:dyDescent="0.3">
      <c r="A5743" t="s">
        <v>1332</v>
      </c>
      <c r="B5743" t="s">
        <v>1332</v>
      </c>
      <c r="C5743" t="s">
        <v>304</v>
      </c>
      <c r="D5743" t="s">
        <v>7163</v>
      </c>
      <c r="E5743" t="s">
        <v>7164</v>
      </c>
      <c r="I5743" t="s">
        <v>1369</v>
      </c>
      <c r="J5743">
        <v>0</v>
      </c>
      <c r="K5743" t="s">
        <v>7187</v>
      </c>
      <c r="L5743">
        <v>46108</v>
      </c>
      <c r="N5743">
        <v>46157</v>
      </c>
      <c r="P5743" t="s">
        <v>1361</v>
      </c>
      <c r="Q5743" t="s">
        <v>7185</v>
      </c>
      <c r="R5743" t="s">
        <v>1781</v>
      </c>
      <c r="S5743" t="s">
        <v>1332</v>
      </c>
      <c r="U5743" t="s">
        <v>1340</v>
      </c>
      <c r="V5743" t="s">
        <v>1402</v>
      </c>
      <c r="W5743" t="s">
        <v>1355</v>
      </c>
      <c r="AC5743" t="s">
        <v>1343</v>
      </c>
      <c r="AF5743" t="s">
        <v>1343</v>
      </c>
      <c r="AI5743">
        <v>27</v>
      </c>
      <c r="AJ5743">
        <v>0</v>
      </c>
      <c r="AL5743">
        <v>0</v>
      </c>
      <c r="AM5743" t="s">
        <v>1332</v>
      </c>
      <c r="AN5743">
        <v>0</v>
      </c>
      <c r="AO5743">
        <v>0</v>
      </c>
    </row>
    <row r="5744" spans="1:41" hidden="1" x14ac:dyDescent="0.3">
      <c r="A5744" t="s">
        <v>1332</v>
      </c>
      <c r="B5744" t="s">
        <v>1332</v>
      </c>
      <c r="C5744" t="s">
        <v>304</v>
      </c>
      <c r="D5744" t="s">
        <v>5409</v>
      </c>
      <c r="E5744" t="s">
        <v>5410</v>
      </c>
      <c r="G5744" t="s">
        <v>1379</v>
      </c>
      <c r="I5744" t="s">
        <v>1369</v>
      </c>
      <c r="J5744">
        <v>0</v>
      </c>
      <c r="K5744" t="s">
        <v>5894</v>
      </c>
      <c r="L5744">
        <v>46093</v>
      </c>
      <c r="N5744">
        <v>46142</v>
      </c>
      <c r="P5744" t="s">
        <v>1337</v>
      </c>
      <c r="Q5744" t="s">
        <v>5893</v>
      </c>
      <c r="R5744" t="s">
        <v>1781</v>
      </c>
      <c r="S5744" t="s">
        <v>1353</v>
      </c>
      <c r="U5744" t="s">
        <v>1354</v>
      </c>
      <c r="V5744" t="s">
        <v>1341</v>
      </c>
      <c r="W5744" t="s">
        <v>1355</v>
      </c>
      <c r="AC5744" t="s">
        <v>1343</v>
      </c>
      <c r="AF5744" t="s">
        <v>1343</v>
      </c>
      <c r="AI5744">
        <v>12</v>
      </c>
      <c r="AJ5744">
        <v>0</v>
      </c>
      <c r="AL5744">
        <v>0</v>
      </c>
      <c r="AM5744" t="s">
        <v>1332</v>
      </c>
      <c r="AN5744">
        <v>0</v>
      </c>
      <c r="AO5744">
        <v>0</v>
      </c>
    </row>
    <row r="5745" spans="1:41" hidden="1" x14ac:dyDescent="0.3">
      <c r="A5745" t="s">
        <v>1332</v>
      </c>
      <c r="B5745" t="s">
        <v>1332</v>
      </c>
      <c r="C5745" t="s">
        <v>304</v>
      </c>
      <c r="D5745" t="s">
        <v>2962</v>
      </c>
      <c r="E5745">
        <v>2025945</v>
      </c>
      <c r="I5745" t="s">
        <v>1369</v>
      </c>
      <c r="J5745">
        <v>2600</v>
      </c>
      <c r="K5745" t="s">
        <v>7749</v>
      </c>
      <c r="L5745">
        <v>46113</v>
      </c>
      <c r="N5745">
        <v>46157</v>
      </c>
      <c r="P5745" t="s">
        <v>1337</v>
      </c>
      <c r="Q5745" t="s">
        <v>7748</v>
      </c>
      <c r="R5745" t="s">
        <v>1781</v>
      </c>
      <c r="S5745" t="s">
        <v>1332</v>
      </c>
      <c r="U5745" t="s">
        <v>1340</v>
      </c>
      <c r="V5745" t="s">
        <v>1341</v>
      </c>
      <c r="W5745" t="s">
        <v>1355</v>
      </c>
      <c r="AC5745" t="s">
        <v>1343</v>
      </c>
      <c r="AF5745" t="s">
        <v>1408</v>
      </c>
      <c r="AI5745">
        <v>27</v>
      </c>
      <c r="AJ5745">
        <v>2660</v>
      </c>
      <c r="AL5745">
        <v>0</v>
      </c>
      <c r="AM5745" t="s">
        <v>1332</v>
      </c>
      <c r="AN5745">
        <v>0</v>
      </c>
      <c r="AO5745">
        <v>0</v>
      </c>
    </row>
    <row r="5746" spans="1:41" hidden="1" x14ac:dyDescent="0.3">
      <c r="A5746" t="s">
        <v>1332</v>
      </c>
      <c r="B5746" t="s">
        <v>1332</v>
      </c>
      <c r="C5746" t="s">
        <v>304</v>
      </c>
      <c r="D5746" t="s">
        <v>7591</v>
      </c>
      <c r="E5746">
        <v>2026032</v>
      </c>
      <c r="I5746" t="s">
        <v>1369</v>
      </c>
      <c r="J5746">
        <v>50</v>
      </c>
      <c r="K5746" t="s">
        <v>8207</v>
      </c>
      <c r="L5746">
        <v>46120</v>
      </c>
      <c r="N5746">
        <v>46157</v>
      </c>
      <c r="P5746" t="s">
        <v>1337</v>
      </c>
      <c r="Q5746" t="s">
        <v>3154</v>
      </c>
      <c r="R5746" t="s">
        <v>1781</v>
      </c>
      <c r="S5746" t="s">
        <v>1332</v>
      </c>
      <c r="U5746" t="s">
        <v>1340</v>
      </c>
      <c r="V5746" t="s">
        <v>1341</v>
      </c>
      <c r="W5746" t="s">
        <v>1355</v>
      </c>
      <c r="AC5746" t="s">
        <v>1343</v>
      </c>
      <c r="AF5746" t="s">
        <v>1343</v>
      </c>
      <c r="AI5746">
        <v>27</v>
      </c>
      <c r="AJ5746">
        <v>50</v>
      </c>
      <c r="AL5746">
        <v>0</v>
      </c>
      <c r="AM5746" t="s">
        <v>1332</v>
      </c>
      <c r="AN5746">
        <v>0</v>
      </c>
      <c r="AO5746">
        <v>0</v>
      </c>
    </row>
    <row r="5747" spans="1:41" hidden="1" x14ac:dyDescent="0.3">
      <c r="A5747" t="s">
        <v>1332</v>
      </c>
      <c r="B5747" t="s">
        <v>1332</v>
      </c>
      <c r="C5747" t="s">
        <v>304</v>
      </c>
      <c r="D5747" t="s">
        <v>2962</v>
      </c>
      <c r="E5747">
        <v>2025945</v>
      </c>
      <c r="I5747" t="s">
        <v>1369</v>
      </c>
      <c r="J5747">
        <v>50</v>
      </c>
      <c r="K5747" t="s">
        <v>8207</v>
      </c>
      <c r="L5747">
        <v>46120</v>
      </c>
      <c r="N5747">
        <v>46157</v>
      </c>
      <c r="P5747" t="s">
        <v>1337</v>
      </c>
      <c r="Q5747" t="s">
        <v>3154</v>
      </c>
      <c r="R5747" t="s">
        <v>1781</v>
      </c>
      <c r="S5747" t="s">
        <v>1332</v>
      </c>
      <c r="U5747" t="s">
        <v>1340</v>
      </c>
      <c r="V5747" t="s">
        <v>1341</v>
      </c>
      <c r="W5747" t="s">
        <v>1355</v>
      </c>
      <c r="AC5747" t="s">
        <v>1343</v>
      </c>
      <c r="AF5747" t="s">
        <v>1343</v>
      </c>
      <c r="AI5747">
        <v>27</v>
      </c>
      <c r="AJ5747">
        <v>110</v>
      </c>
      <c r="AL5747">
        <v>0</v>
      </c>
      <c r="AM5747" t="s">
        <v>1332</v>
      </c>
      <c r="AN5747">
        <v>0</v>
      </c>
      <c r="AO5747">
        <v>0</v>
      </c>
    </row>
    <row r="5748" spans="1:41" hidden="1" x14ac:dyDescent="0.3">
      <c r="A5748" t="s">
        <v>1332</v>
      </c>
      <c r="B5748" t="s">
        <v>1332</v>
      </c>
      <c r="C5748" t="s">
        <v>304</v>
      </c>
      <c r="D5748" t="s">
        <v>1438</v>
      </c>
      <c r="E5748">
        <v>2025933</v>
      </c>
      <c r="I5748" t="s">
        <v>1369</v>
      </c>
      <c r="J5748">
        <v>0</v>
      </c>
      <c r="K5748" t="s">
        <v>4377</v>
      </c>
      <c r="L5748">
        <v>46079</v>
      </c>
      <c r="N5748">
        <v>46122</v>
      </c>
      <c r="P5748" t="s">
        <v>1337</v>
      </c>
      <c r="Q5748" t="s">
        <v>4378</v>
      </c>
      <c r="R5748" t="s">
        <v>1339</v>
      </c>
      <c r="S5748" t="s">
        <v>1332</v>
      </c>
      <c r="U5748" t="s">
        <v>1537</v>
      </c>
      <c r="V5748" t="s">
        <v>1402</v>
      </c>
      <c r="W5748" t="s">
        <v>1339</v>
      </c>
      <c r="X5748">
        <v>46108</v>
      </c>
      <c r="Y5748" t="s">
        <v>4379</v>
      </c>
      <c r="Z5748">
        <v>15000</v>
      </c>
      <c r="AA5748">
        <v>3498</v>
      </c>
      <c r="AB5748">
        <v>112</v>
      </c>
      <c r="AC5748" t="s">
        <v>1408</v>
      </c>
      <c r="AF5748" t="s">
        <v>1343</v>
      </c>
      <c r="AI5748" t="s">
        <v>1339</v>
      </c>
      <c r="AJ5748">
        <v>50</v>
      </c>
      <c r="AL5748">
        <v>15000</v>
      </c>
      <c r="AM5748">
        <v>1500</v>
      </c>
      <c r="AN5748">
        <v>0.23319999999999999</v>
      </c>
      <c r="AO5748">
        <v>3.3333333333333298E-2</v>
      </c>
    </row>
    <row r="5749" spans="1:41" hidden="1" x14ac:dyDescent="0.3">
      <c r="A5749" t="s">
        <v>1332</v>
      </c>
      <c r="B5749" t="s">
        <v>1332</v>
      </c>
      <c r="C5749" t="s">
        <v>304</v>
      </c>
      <c r="D5749" t="s">
        <v>1755</v>
      </c>
      <c r="E5749">
        <v>2025329</v>
      </c>
      <c r="I5749" t="s">
        <v>1369</v>
      </c>
      <c r="J5749">
        <v>0</v>
      </c>
      <c r="K5749" t="s">
        <v>4377</v>
      </c>
      <c r="L5749">
        <v>46079</v>
      </c>
      <c r="N5749">
        <v>46122</v>
      </c>
      <c r="P5749" t="s">
        <v>1337</v>
      </c>
      <c r="Q5749" t="s">
        <v>4378</v>
      </c>
      <c r="R5749" t="s">
        <v>1339</v>
      </c>
      <c r="S5749" t="s">
        <v>1332</v>
      </c>
      <c r="U5749" t="s">
        <v>1537</v>
      </c>
      <c r="V5749" t="s">
        <v>1402</v>
      </c>
      <c r="W5749" t="s">
        <v>1339</v>
      </c>
      <c r="X5749">
        <v>46108</v>
      </c>
      <c r="Y5749" t="s">
        <v>4379</v>
      </c>
      <c r="Z5749">
        <v>15000</v>
      </c>
      <c r="AA5749">
        <v>3498</v>
      </c>
      <c r="AB5749">
        <v>112</v>
      </c>
      <c r="AC5749" t="s">
        <v>1408</v>
      </c>
      <c r="AF5749" t="s">
        <v>1343</v>
      </c>
      <c r="AI5749" t="s">
        <v>1339</v>
      </c>
      <c r="AJ5749">
        <v>52</v>
      </c>
      <c r="AL5749" t="s">
        <v>1332</v>
      </c>
      <c r="AM5749" t="s">
        <v>1332</v>
      </c>
      <c r="AN5749">
        <v>0.23319999999999999</v>
      </c>
      <c r="AO5749">
        <v>0</v>
      </c>
    </row>
    <row r="5750" spans="1:41" hidden="1" x14ac:dyDescent="0.3">
      <c r="A5750" t="s">
        <v>1332</v>
      </c>
      <c r="B5750" t="s">
        <v>1332</v>
      </c>
      <c r="C5750" t="s">
        <v>304</v>
      </c>
      <c r="D5750" t="s">
        <v>3072</v>
      </c>
      <c r="E5750">
        <v>2026008</v>
      </c>
      <c r="I5750" t="s">
        <v>1369</v>
      </c>
      <c r="J5750">
        <v>0</v>
      </c>
      <c r="K5750" t="s">
        <v>4377</v>
      </c>
      <c r="L5750">
        <v>46079</v>
      </c>
      <c r="N5750">
        <v>46132</v>
      </c>
      <c r="P5750" t="s">
        <v>1337</v>
      </c>
      <c r="Q5750" t="s">
        <v>4378</v>
      </c>
      <c r="R5750" t="s">
        <v>1339</v>
      </c>
      <c r="S5750" t="s">
        <v>1332</v>
      </c>
      <c r="U5750" t="s">
        <v>1537</v>
      </c>
      <c r="V5750" t="s">
        <v>1402</v>
      </c>
      <c r="W5750" t="s">
        <v>1339</v>
      </c>
      <c r="X5750">
        <v>46113</v>
      </c>
      <c r="Y5750" t="s">
        <v>4380</v>
      </c>
      <c r="Z5750">
        <v>13000</v>
      </c>
      <c r="AA5750">
        <v>1713</v>
      </c>
      <c r="AB5750">
        <v>59</v>
      </c>
      <c r="AC5750" t="s">
        <v>1408</v>
      </c>
      <c r="AF5750" t="s">
        <v>1343</v>
      </c>
      <c r="AI5750" t="s">
        <v>1339</v>
      </c>
      <c r="AJ5750">
        <v>45</v>
      </c>
      <c r="AL5750">
        <v>13000</v>
      </c>
      <c r="AM5750">
        <v>1300</v>
      </c>
      <c r="AN5750">
        <v>0.131769230769231</v>
      </c>
      <c r="AO5750">
        <v>3.4615384615384603E-2</v>
      </c>
    </row>
    <row r="5751" spans="1:41" hidden="1" x14ac:dyDescent="0.3">
      <c r="A5751" t="s">
        <v>1332</v>
      </c>
      <c r="B5751" t="s">
        <v>1332</v>
      </c>
      <c r="C5751" t="s">
        <v>304</v>
      </c>
      <c r="D5751" t="s">
        <v>3076</v>
      </c>
      <c r="E5751">
        <v>2025502</v>
      </c>
      <c r="I5751" t="s">
        <v>1369</v>
      </c>
      <c r="J5751">
        <v>0</v>
      </c>
      <c r="K5751" t="s">
        <v>4377</v>
      </c>
      <c r="L5751">
        <v>46079</v>
      </c>
      <c r="N5751">
        <v>46132</v>
      </c>
      <c r="P5751" t="s">
        <v>1337</v>
      </c>
      <c r="Q5751" t="s">
        <v>4378</v>
      </c>
      <c r="R5751" t="s">
        <v>1339</v>
      </c>
      <c r="S5751" t="s">
        <v>1332</v>
      </c>
      <c r="U5751" t="s">
        <v>1537</v>
      </c>
      <c r="V5751" t="s">
        <v>1402</v>
      </c>
      <c r="W5751" t="s">
        <v>1339</v>
      </c>
      <c r="X5751">
        <v>46113</v>
      </c>
      <c r="Y5751" t="s">
        <v>4380</v>
      </c>
      <c r="Z5751">
        <v>13000</v>
      </c>
      <c r="AA5751">
        <v>1713</v>
      </c>
      <c r="AB5751">
        <v>59</v>
      </c>
      <c r="AC5751" t="s">
        <v>1408</v>
      </c>
      <c r="AF5751" t="s">
        <v>1343</v>
      </c>
      <c r="AI5751" t="s">
        <v>1339</v>
      </c>
      <c r="AJ5751">
        <v>40</v>
      </c>
      <c r="AL5751" t="s">
        <v>1332</v>
      </c>
      <c r="AM5751" t="s">
        <v>1332</v>
      </c>
      <c r="AN5751">
        <v>0.131769230769231</v>
      </c>
      <c r="AO5751">
        <v>0</v>
      </c>
    </row>
    <row r="5752" spans="1:41" hidden="1" x14ac:dyDescent="0.3">
      <c r="A5752" t="s">
        <v>1332</v>
      </c>
      <c r="B5752" t="s">
        <v>1332</v>
      </c>
      <c r="C5752" t="s">
        <v>304</v>
      </c>
      <c r="D5752" t="s">
        <v>2962</v>
      </c>
      <c r="E5752">
        <v>2025945</v>
      </c>
      <c r="F5752" t="s">
        <v>7738</v>
      </c>
      <c r="G5752" t="s">
        <v>4636</v>
      </c>
      <c r="I5752" t="s">
        <v>1369</v>
      </c>
      <c r="J5752">
        <v>0</v>
      </c>
      <c r="K5752" t="s">
        <v>4377</v>
      </c>
      <c r="L5752">
        <v>46113</v>
      </c>
      <c r="N5752">
        <v>46157</v>
      </c>
      <c r="P5752" t="s">
        <v>1337</v>
      </c>
      <c r="Q5752" t="s">
        <v>4378</v>
      </c>
      <c r="R5752" t="s">
        <v>1781</v>
      </c>
      <c r="S5752" t="s">
        <v>1332</v>
      </c>
      <c r="U5752" t="s">
        <v>1537</v>
      </c>
      <c r="V5752" t="s">
        <v>1402</v>
      </c>
      <c r="W5752" t="s">
        <v>1355</v>
      </c>
      <c r="AC5752" t="s">
        <v>1343</v>
      </c>
      <c r="AF5752" t="s">
        <v>1343</v>
      </c>
      <c r="AI5752">
        <v>27</v>
      </c>
      <c r="AJ5752">
        <v>60</v>
      </c>
      <c r="AL5752">
        <v>0</v>
      </c>
      <c r="AM5752" t="s">
        <v>1332</v>
      </c>
      <c r="AN5752">
        <v>0</v>
      </c>
      <c r="AO5752">
        <v>0</v>
      </c>
    </row>
    <row r="5753" spans="1:41" hidden="1" x14ac:dyDescent="0.3">
      <c r="A5753" t="s">
        <v>1332</v>
      </c>
      <c r="B5753" t="s">
        <v>1332</v>
      </c>
      <c r="C5753" t="s">
        <v>304</v>
      </c>
      <c r="D5753" t="s">
        <v>4033</v>
      </c>
      <c r="E5753">
        <v>2026003</v>
      </c>
      <c r="F5753" t="s">
        <v>7738</v>
      </c>
      <c r="G5753" t="s">
        <v>7739</v>
      </c>
      <c r="I5753" t="s">
        <v>1369</v>
      </c>
      <c r="J5753">
        <v>0</v>
      </c>
      <c r="K5753" t="s">
        <v>4377</v>
      </c>
      <c r="L5753">
        <v>46113</v>
      </c>
      <c r="N5753">
        <v>46157</v>
      </c>
      <c r="P5753" t="s">
        <v>1337</v>
      </c>
      <c r="Q5753" t="s">
        <v>4378</v>
      </c>
      <c r="R5753" t="s">
        <v>1781</v>
      </c>
      <c r="S5753" t="s">
        <v>1332</v>
      </c>
      <c r="U5753" t="s">
        <v>1537</v>
      </c>
      <c r="V5753" t="s">
        <v>1402</v>
      </c>
      <c r="W5753" t="s">
        <v>1355</v>
      </c>
      <c r="AC5753" t="s">
        <v>1343</v>
      </c>
      <c r="AF5753" t="s">
        <v>1343</v>
      </c>
      <c r="AI5753">
        <v>27</v>
      </c>
      <c r="AJ5753">
        <v>45</v>
      </c>
      <c r="AL5753">
        <v>0</v>
      </c>
      <c r="AM5753" t="s">
        <v>1332</v>
      </c>
      <c r="AN5753">
        <v>0</v>
      </c>
      <c r="AO5753">
        <v>0</v>
      </c>
    </row>
    <row r="5754" spans="1:41" hidden="1" x14ac:dyDescent="0.3">
      <c r="A5754" t="s">
        <v>1332</v>
      </c>
      <c r="B5754" t="s">
        <v>1332</v>
      </c>
      <c r="C5754" t="s">
        <v>304</v>
      </c>
      <c r="D5754" t="s">
        <v>6881</v>
      </c>
      <c r="E5754">
        <v>2026065</v>
      </c>
      <c r="I5754" t="s">
        <v>1369</v>
      </c>
      <c r="J5754">
        <v>250</v>
      </c>
      <c r="K5754" t="s">
        <v>7197</v>
      </c>
      <c r="L5754">
        <v>46108</v>
      </c>
      <c r="N5754">
        <v>46157</v>
      </c>
      <c r="P5754" t="s">
        <v>1337</v>
      </c>
      <c r="Q5754" t="s">
        <v>7195</v>
      </c>
      <c r="R5754" t="s">
        <v>1781</v>
      </c>
      <c r="S5754" t="s">
        <v>1332</v>
      </c>
      <c r="U5754" t="s">
        <v>1340</v>
      </c>
      <c r="V5754" t="s">
        <v>1341</v>
      </c>
      <c r="W5754" t="s">
        <v>1355</v>
      </c>
      <c r="AC5754" t="s">
        <v>1343</v>
      </c>
      <c r="AF5754" t="s">
        <v>1343</v>
      </c>
      <c r="AI5754">
        <v>27</v>
      </c>
      <c r="AJ5754">
        <v>250</v>
      </c>
      <c r="AL5754">
        <v>0</v>
      </c>
      <c r="AM5754" t="s">
        <v>1332</v>
      </c>
      <c r="AN5754">
        <v>0</v>
      </c>
      <c r="AO5754">
        <v>0</v>
      </c>
    </row>
    <row r="5755" spans="1:41" hidden="1" x14ac:dyDescent="0.3">
      <c r="A5755" t="s">
        <v>1332</v>
      </c>
      <c r="B5755" t="s">
        <v>1332</v>
      </c>
      <c r="C5755" t="s">
        <v>304</v>
      </c>
      <c r="D5755" t="s">
        <v>3474</v>
      </c>
      <c r="E5755">
        <v>2026028</v>
      </c>
      <c r="I5755" t="s">
        <v>1369</v>
      </c>
      <c r="J5755">
        <v>250</v>
      </c>
      <c r="K5755" t="s">
        <v>7197</v>
      </c>
      <c r="L5755">
        <v>46108</v>
      </c>
      <c r="N5755">
        <v>46157</v>
      </c>
      <c r="P5755" t="s">
        <v>1337</v>
      </c>
      <c r="Q5755" t="s">
        <v>7195</v>
      </c>
      <c r="R5755" t="s">
        <v>1781</v>
      </c>
      <c r="S5755" t="s">
        <v>1353</v>
      </c>
      <c r="U5755" t="s">
        <v>1340</v>
      </c>
      <c r="V5755" t="s">
        <v>1341</v>
      </c>
      <c r="W5755" t="s">
        <v>1454</v>
      </c>
      <c r="AC5755" t="s">
        <v>1343</v>
      </c>
      <c r="AF5755" t="s">
        <v>1343</v>
      </c>
      <c r="AI5755">
        <v>27</v>
      </c>
      <c r="AJ5755">
        <v>290</v>
      </c>
      <c r="AL5755">
        <v>0</v>
      </c>
      <c r="AM5755" t="s">
        <v>1332</v>
      </c>
      <c r="AN5755">
        <v>0</v>
      </c>
      <c r="AO5755">
        <v>0</v>
      </c>
    </row>
    <row r="5756" spans="1:41" hidden="1" x14ac:dyDescent="0.3">
      <c r="A5756" t="s">
        <v>1332</v>
      </c>
      <c r="B5756" t="s">
        <v>1332</v>
      </c>
      <c r="C5756" t="s">
        <v>304</v>
      </c>
      <c r="D5756" t="s">
        <v>1755</v>
      </c>
      <c r="E5756">
        <v>2025329</v>
      </c>
      <c r="I5756" t="s">
        <v>1369</v>
      </c>
      <c r="J5756">
        <v>0</v>
      </c>
      <c r="K5756" t="s">
        <v>7197</v>
      </c>
      <c r="L5756">
        <v>46108</v>
      </c>
      <c r="N5756">
        <v>46157</v>
      </c>
      <c r="P5756" t="s">
        <v>1337</v>
      </c>
      <c r="Q5756" t="s">
        <v>7195</v>
      </c>
      <c r="R5756" t="s">
        <v>1781</v>
      </c>
      <c r="S5756" t="s">
        <v>1332</v>
      </c>
      <c r="U5756" t="s">
        <v>1340</v>
      </c>
      <c r="V5756" t="s">
        <v>1341</v>
      </c>
      <c r="W5756" t="s">
        <v>1355</v>
      </c>
      <c r="AC5756" t="s">
        <v>1343</v>
      </c>
      <c r="AF5756" t="s">
        <v>1343</v>
      </c>
      <c r="AI5756">
        <v>27</v>
      </c>
      <c r="AJ5756">
        <v>52</v>
      </c>
      <c r="AL5756">
        <v>0</v>
      </c>
      <c r="AM5756" t="s">
        <v>1332</v>
      </c>
      <c r="AN5756">
        <v>0</v>
      </c>
      <c r="AO5756">
        <v>0</v>
      </c>
    </row>
    <row r="5757" spans="1:41" hidden="1" x14ac:dyDescent="0.3">
      <c r="A5757" t="s">
        <v>1332</v>
      </c>
      <c r="B5757" t="s">
        <v>1332</v>
      </c>
      <c r="C5757" t="s">
        <v>304</v>
      </c>
      <c r="D5757" t="s">
        <v>2232</v>
      </c>
      <c r="E5757">
        <v>2025998</v>
      </c>
      <c r="I5757" t="s">
        <v>1369</v>
      </c>
      <c r="J5757">
        <v>0</v>
      </c>
      <c r="K5757" t="s">
        <v>2241</v>
      </c>
      <c r="L5757">
        <v>45992</v>
      </c>
      <c r="N5757">
        <v>46386</v>
      </c>
      <c r="P5757" t="s">
        <v>1337</v>
      </c>
      <c r="Q5757" t="s">
        <v>2239</v>
      </c>
      <c r="R5757" t="s">
        <v>1339</v>
      </c>
      <c r="S5757" t="s">
        <v>1332</v>
      </c>
      <c r="U5757" t="s">
        <v>1340</v>
      </c>
      <c r="V5757" t="s">
        <v>1341</v>
      </c>
      <c r="W5757" t="s">
        <v>1339</v>
      </c>
      <c r="X5757">
        <v>46027</v>
      </c>
      <c r="Y5757" t="s">
        <v>2242</v>
      </c>
      <c r="AC5757" t="s">
        <v>1343</v>
      </c>
      <c r="AF5757" t="s">
        <v>1343</v>
      </c>
      <c r="AI5757" t="s">
        <v>1339</v>
      </c>
      <c r="AJ5757">
        <v>110</v>
      </c>
      <c r="AL5757">
        <v>0</v>
      </c>
      <c r="AM5757">
        <v>0</v>
      </c>
      <c r="AN5757">
        <v>0</v>
      </c>
      <c r="AO5757">
        <v>0</v>
      </c>
    </row>
    <row r="5758" spans="1:41" hidden="1" x14ac:dyDescent="0.3">
      <c r="C5758" t="s">
        <v>304</v>
      </c>
      <c r="D5758" t="s">
        <v>8194</v>
      </c>
      <c r="E5758" t="s">
        <v>1332</v>
      </c>
      <c r="I5758" t="s">
        <v>1369</v>
      </c>
      <c r="J5758">
        <v>0</v>
      </c>
      <c r="K5758" t="s">
        <v>8891</v>
      </c>
      <c r="L5758">
        <v>46128</v>
      </c>
      <c r="N5758">
        <v>46172</v>
      </c>
      <c r="P5758" t="s">
        <v>1420</v>
      </c>
      <c r="Q5758" t="s">
        <v>8892</v>
      </c>
      <c r="R5758" t="s">
        <v>1781</v>
      </c>
      <c r="U5758" t="s">
        <v>1340</v>
      </c>
      <c r="V5758" t="s">
        <v>1341</v>
      </c>
      <c r="W5758" t="s">
        <v>1355</v>
      </c>
      <c r="AC5758" t="s">
        <v>1343</v>
      </c>
      <c r="AF5758" t="s">
        <v>1343</v>
      </c>
      <c r="AI5758">
        <v>42</v>
      </c>
      <c r="AJ5758" t="s">
        <v>1332</v>
      </c>
      <c r="AL5758">
        <v>0</v>
      </c>
      <c r="AM5758" t="s">
        <v>1332</v>
      </c>
      <c r="AN5758">
        <v>0</v>
      </c>
      <c r="AO5758">
        <v>0</v>
      </c>
    </row>
    <row r="5759" spans="1:41" hidden="1" x14ac:dyDescent="0.3">
      <c r="C5759" t="s">
        <v>304</v>
      </c>
      <c r="D5759" t="s">
        <v>8198</v>
      </c>
      <c r="E5759" t="s">
        <v>1332</v>
      </c>
      <c r="I5759" t="s">
        <v>1369</v>
      </c>
      <c r="J5759">
        <v>0</v>
      </c>
      <c r="K5759" t="s">
        <v>8891</v>
      </c>
      <c r="L5759">
        <v>46128</v>
      </c>
      <c r="N5759">
        <v>46172</v>
      </c>
      <c r="P5759" t="s">
        <v>1420</v>
      </c>
      <c r="Q5759" t="s">
        <v>8893</v>
      </c>
      <c r="R5759" t="s">
        <v>1781</v>
      </c>
      <c r="U5759" t="s">
        <v>1340</v>
      </c>
      <c r="V5759" t="s">
        <v>1341</v>
      </c>
      <c r="W5759" t="s">
        <v>1355</v>
      </c>
      <c r="AC5759" t="s">
        <v>1343</v>
      </c>
      <c r="AF5759" t="s">
        <v>1343</v>
      </c>
      <c r="AI5759">
        <v>42</v>
      </c>
      <c r="AJ5759" t="s">
        <v>1332</v>
      </c>
      <c r="AL5759">
        <v>0</v>
      </c>
      <c r="AM5759" t="s">
        <v>1332</v>
      </c>
      <c r="AN5759">
        <v>0</v>
      </c>
      <c r="AO5759">
        <v>0</v>
      </c>
    </row>
    <row r="5760" spans="1:41" hidden="1" x14ac:dyDescent="0.3">
      <c r="C5760" t="s">
        <v>304</v>
      </c>
      <c r="D5760" t="s">
        <v>8642</v>
      </c>
      <c r="E5760" t="s">
        <v>1332</v>
      </c>
      <c r="I5760" t="s">
        <v>1369</v>
      </c>
      <c r="J5760">
        <v>0</v>
      </c>
      <c r="K5760" t="s">
        <v>8891</v>
      </c>
      <c r="L5760">
        <v>46128</v>
      </c>
      <c r="N5760">
        <v>46172</v>
      </c>
      <c r="P5760" t="s">
        <v>1420</v>
      </c>
      <c r="Q5760" t="s">
        <v>8894</v>
      </c>
      <c r="R5760" t="s">
        <v>1781</v>
      </c>
      <c r="U5760" t="s">
        <v>1340</v>
      </c>
      <c r="V5760" t="s">
        <v>1341</v>
      </c>
      <c r="W5760" t="s">
        <v>1355</v>
      </c>
      <c r="AC5760" t="s">
        <v>1343</v>
      </c>
      <c r="AF5760" t="s">
        <v>1343</v>
      </c>
      <c r="AI5760">
        <v>42</v>
      </c>
      <c r="AJ5760" t="s">
        <v>1332</v>
      </c>
      <c r="AL5760">
        <v>0</v>
      </c>
      <c r="AM5760" t="s">
        <v>1332</v>
      </c>
      <c r="AN5760">
        <v>0</v>
      </c>
      <c r="AO5760">
        <v>0</v>
      </c>
    </row>
    <row r="5761" spans="1:41" hidden="1" x14ac:dyDescent="0.3">
      <c r="A5761" t="s">
        <v>1332</v>
      </c>
      <c r="B5761" t="s">
        <v>1332</v>
      </c>
      <c r="C5761" t="s">
        <v>304</v>
      </c>
      <c r="D5761" t="s">
        <v>1438</v>
      </c>
      <c r="E5761">
        <v>2025933</v>
      </c>
      <c r="I5761" t="s">
        <v>1369</v>
      </c>
      <c r="J5761">
        <v>150</v>
      </c>
      <c r="K5761" t="s">
        <v>2515</v>
      </c>
      <c r="L5761">
        <v>46014</v>
      </c>
      <c r="N5761">
        <v>45708</v>
      </c>
      <c r="P5761" t="s">
        <v>1337</v>
      </c>
      <c r="Q5761" t="s">
        <v>2516</v>
      </c>
      <c r="R5761" t="s">
        <v>1358</v>
      </c>
      <c r="S5761" t="s">
        <v>1332</v>
      </c>
      <c r="U5761" t="s">
        <v>1340</v>
      </c>
      <c r="V5761" t="s">
        <v>1341</v>
      </c>
      <c r="W5761" t="s">
        <v>1358</v>
      </c>
      <c r="AC5761" t="s">
        <v>1343</v>
      </c>
      <c r="AF5761" t="s">
        <v>1343</v>
      </c>
      <c r="AI5761" t="s">
        <v>1358</v>
      </c>
      <c r="AJ5761">
        <v>200</v>
      </c>
      <c r="AL5761">
        <v>0</v>
      </c>
      <c r="AM5761" t="s">
        <v>1332</v>
      </c>
      <c r="AN5761">
        <v>0</v>
      </c>
      <c r="AO5761">
        <v>0</v>
      </c>
    </row>
    <row r="5762" spans="1:41" hidden="1" x14ac:dyDescent="0.3">
      <c r="A5762" t="s">
        <v>1332</v>
      </c>
      <c r="B5762" t="s">
        <v>1332</v>
      </c>
      <c r="C5762" t="s">
        <v>304</v>
      </c>
      <c r="D5762" t="s">
        <v>1755</v>
      </c>
      <c r="E5762">
        <v>2025329</v>
      </c>
      <c r="I5762" t="s">
        <v>1369</v>
      </c>
      <c r="J5762">
        <v>0</v>
      </c>
      <c r="K5762" t="s">
        <v>2515</v>
      </c>
      <c r="L5762">
        <v>46014</v>
      </c>
      <c r="N5762">
        <v>45708</v>
      </c>
      <c r="P5762" t="s">
        <v>1337</v>
      </c>
      <c r="Q5762" t="s">
        <v>2516</v>
      </c>
      <c r="R5762" t="s">
        <v>1358</v>
      </c>
      <c r="S5762" t="s">
        <v>1332</v>
      </c>
      <c r="U5762" t="s">
        <v>1340</v>
      </c>
      <c r="V5762" t="s">
        <v>1341</v>
      </c>
      <c r="W5762" t="s">
        <v>1358</v>
      </c>
      <c r="AC5762" t="s">
        <v>1343</v>
      </c>
      <c r="AF5762" t="s">
        <v>1343</v>
      </c>
      <c r="AI5762" t="s">
        <v>1358</v>
      </c>
      <c r="AJ5762">
        <v>52</v>
      </c>
      <c r="AL5762">
        <v>0</v>
      </c>
      <c r="AM5762" t="s">
        <v>1332</v>
      </c>
      <c r="AN5762">
        <v>0</v>
      </c>
      <c r="AO5762">
        <v>0</v>
      </c>
    </row>
    <row r="5763" spans="1:41" hidden="1" x14ac:dyDescent="0.3">
      <c r="A5763" t="s">
        <v>1332</v>
      </c>
      <c r="B5763" t="s">
        <v>1332</v>
      </c>
      <c r="C5763" t="s">
        <v>304</v>
      </c>
      <c r="D5763" t="s">
        <v>2082</v>
      </c>
      <c r="E5763" t="s">
        <v>1332</v>
      </c>
      <c r="I5763" t="s">
        <v>1369</v>
      </c>
      <c r="J5763">
        <v>150</v>
      </c>
      <c r="K5763" t="s">
        <v>2515</v>
      </c>
      <c r="L5763">
        <v>46014</v>
      </c>
      <c r="N5763">
        <v>45708</v>
      </c>
      <c r="P5763" t="s">
        <v>1337</v>
      </c>
      <c r="Q5763" t="s">
        <v>2516</v>
      </c>
      <c r="R5763" t="s">
        <v>1358</v>
      </c>
      <c r="S5763" t="s">
        <v>1332</v>
      </c>
      <c r="U5763" t="s">
        <v>1340</v>
      </c>
      <c r="V5763" t="s">
        <v>1341</v>
      </c>
      <c r="W5763" t="s">
        <v>1358</v>
      </c>
      <c r="AC5763" t="s">
        <v>1343</v>
      </c>
      <c r="AF5763" t="s">
        <v>1343</v>
      </c>
      <c r="AI5763" t="s">
        <v>1358</v>
      </c>
      <c r="AJ5763" t="s">
        <v>1332</v>
      </c>
      <c r="AL5763">
        <v>0</v>
      </c>
      <c r="AM5763" t="s">
        <v>1332</v>
      </c>
      <c r="AN5763">
        <v>0</v>
      </c>
      <c r="AO5763">
        <v>0</v>
      </c>
    </row>
    <row r="5764" spans="1:41" hidden="1" x14ac:dyDescent="0.3">
      <c r="A5764" t="s">
        <v>1384</v>
      </c>
      <c r="B5764" t="s">
        <v>1379</v>
      </c>
      <c r="C5764" t="s">
        <v>304</v>
      </c>
      <c r="D5764" t="s">
        <v>2402</v>
      </c>
      <c r="E5764" t="s">
        <v>1332</v>
      </c>
      <c r="I5764" t="s">
        <v>1369</v>
      </c>
      <c r="J5764">
        <v>0</v>
      </c>
      <c r="K5764" t="s">
        <v>3266</v>
      </c>
      <c r="L5764">
        <v>46037</v>
      </c>
      <c r="N5764">
        <v>46081</v>
      </c>
      <c r="P5764" t="s">
        <v>1361</v>
      </c>
      <c r="Q5764" t="s">
        <v>3265</v>
      </c>
      <c r="R5764" t="s">
        <v>1358</v>
      </c>
      <c r="S5764" t="s">
        <v>1332</v>
      </c>
      <c r="U5764" t="s">
        <v>1340</v>
      </c>
      <c r="V5764" t="s">
        <v>1341</v>
      </c>
      <c r="W5764" t="s">
        <v>1358</v>
      </c>
      <c r="AC5764" t="s">
        <v>1343</v>
      </c>
      <c r="AF5764" t="s">
        <v>1343</v>
      </c>
      <c r="AI5764" t="s">
        <v>1358</v>
      </c>
      <c r="AJ5764" t="s">
        <v>1332</v>
      </c>
      <c r="AL5764">
        <v>0</v>
      </c>
      <c r="AM5764" t="s">
        <v>1332</v>
      </c>
      <c r="AN5764">
        <v>0</v>
      </c>
      <c r="AO5764">
        <v>0</v>
      </c>
    </row>
    <row r="5765" spans="1:41" hidden="1" x14ac:dyDescent="0.3">
      <c r="A5765" t="s">
        <v>1384</v>
      </c>
      <c r="B5765" t="s">
        <v>1379</v>
      </c>
      <c r="C5765" t="s">
        <v>304</v>
      </c>
      <c r="D5765" t="s">
        <v>2405</v>
      </c>
      <c r="E5765" t="s">
        <v>1332</v>
      </c>
      <c r="I5765" t="s">
        <v>1369</v>
      </c>
      <c r="J5765">
        <v>0</v>
      </c>
      <c r="K5765" t="s">
        <v>3266</v>
      </c>
      <c r="L5765">
        <v>46037</v>
      </c>
      <c r="N5765">
        <v>46081</v>
      </c>
      <c r="P5765" t="s">
        <v>1361</v>
      </c>
      <c r="Q5765" t="s">
        <v>3265</v>
      </c>
      <c r="R5765" t="s">
        <v>1358</v>
      </c>
      <c r="S5765" t="s">
        <v>1332</v>
      </c>
      <c r="U5765" t="s">
        <v>1340</v>
      </c>
      <c r="V5765" t="s">
        <v>1341</v>
      </c>
      <c r="W5765" t="s">
        <v>1358</v>
      </c>
      <c r="AC5765" t="s">
        <v>1343</v>
      </c>
      <c r="AF5765" t="s">
        <v>1343</v>
      </c>
      <c r="AI5765" t="s">
        <v>1358</v>
      </c>
      <c r="AJ5765" t="s">
        <v>1332</v>
      </c>
      <c r="AL5765">
        <v>0</v>
      </c>
      <c r="AM5765" t="s">
        <v>1332</v>
      </c>
      <c r="AN5765">
        <v>0</v>
      </c>
      <c r="AO5765">
        <v>0</v>
      </c>
    </row>
    <row r="5766" spans="1:41" hidden="1" x14ac:dyDescent="0.3">
      <c r="A5766" t="s">
        <v>1384</v>
      </c>
      <c r="B5766" t="s">
        <v>1379</v>
      </c>
      <c r="C5766" t="s">
        <v>304</v>
      </c>
      <c r="D5766" t="s">
        <v>2411</v>
      </c>
      <c r="E5766" t="s">
        <v>1332</v>
      </c>
      <c r="I5766" t="s">
        <v>1369</v>
      </c>
      <c r="J5766">
        <v>0</v>
      </c>
      <c r="K5766" t="s">
        <v>3266</v>
      </c>
      <c r="L5766">
        <v>46037</v>
      </c>
      <c r="N5766">
        <v>46081</v>
      </c>
      <c r="P5766" t="s">
        <v>1361</v>
      </c>
      <c r="Q5766" t="s">
        <v>3265</v>
      </c>
      <c r="R5766" t="s">
        <v>1358</v>
      </c>
      <c r="S5766" t="s">
        <v>1332</v>
      </c>
      <c r="U5766" t="s">
        <v>1340</v>
      </c>
      <c r="V5766" t="s">
        <v>1341</v>
      </c>
      <c r="W5766" t="s">
        <v>1358</v>
      </c>
      <c r="AC5766" t="s">
        <v>1343</v>
      </c>
      <c r="AF5766" t="s">
        <v>1343</v>
      </c>
      <c r="AI5766" t="s">
        <v>1358</v>
      </c>
      <c r="AJ5766" t="s">
        <v>1332</v>
      </c>
      <c r="AL5766">
        <v>0</v>
      </c>
      <c r="AM5766" t="s">
        <v>1332</v>
      </c>
      <c r="AN5766">
        <v>0</v>
      </c>
      <c r="AO5766">
        <v>0</v>
      </c>
    </row>
    <row r="5767" spans="1:41" hidden="1" x14ac:dyDescent="0.3">
      <c r="A5767" t="s">
        <v>1332</v>
      </c>
      <c r="B5767" t="s">
        <v>1332</v>
      </c>
      <c r="C5767" t="s">
        <v>304</v>
      </c>
      <c r="D5767" t="s">
        <v>1972</v>
      </c>
      <c r="E5767" t="s">
        <v>1973</v>
      </c>
      <c r="I5767" t="s">
        <v>1369</v>
      </c>
      <c r="J5767">
        <v>0</v>
      </c>
      <c r="K5767" t="s">
        <v>3266</v>
      </c>
      <c r="L5767">
        <v>46091</v>
      </c>
      <c r="N5767">
        <v>46122</v>
      </c>
      <c r="P5767" t="s">
        <v>1361</v>
      </c>
      <c r="Q5767" t="s">
        <v>5546</v>
      </c>
      <c r="R5767" t="s">
        <v>1339</v>
      </c>
      <c r="S5767" t="s">
        <v>1332</v>
      </c>
      <c r="U5767" t="s">
        <v>1340</v>
      </c>
      <c r="V5767" t="s">
        <v>1341</v>
      </c>
      <c r="W5767" t="s">
        <v>1339</v>
      </c>
      <c r="X5767">
        <v>46100</v>
      </c>
      <c r="Y5767" t="s">
        <v>5547</v>
      </c>
      <c r="AC5767" t="s">
        <v>1343</v>
      </c>
      <c r="AF5767" t="s">
        <v>1343</v>
      </c>
      <c r="AI5767" t="s">
        <v>1339</v>
      </c>
      <c r="AJ5767">
        <v>85</v>
      </c>
      <c r="AL5767">
        <v>0</v>
      </c>
      <c r="AM5767">
        <v>0</v>
      </c>
      <c r="AN5767">
        <v>0</v>
      </c>
      <c r="AO5767">
        <v>0</v>
      </c>
    </row>
    <row r="5768" spans="1:41" hidden="1" x14ac:dyDescent="0.3">
      <c r="A5768" t="s">
        <v>1332</v>
      </c>
      <c r="B5768" t="s">
        <v>1332</v>
      </c>
      <c r="C5768" t="s">
        <v>304</v>
      </c>
      <c r="D5768" t="s">
        <v>1976</v>
      </c>
      <c r="E5768" t="s">
        <v>1977</v>
      </c>
      <c r="I5768" t="s">
        <v>1369</v>
      </c>
      <c r="J5768">
        <v>0</v>
      </c>
      <c r="K5768" t="s">
        <v>3266</v>
      </c>
      <c r="L5768">
        <v>46091</v>
      </c>
      <c r="N5768">
        <v>46122</v>
      </c>
      <c r="P5768" t="s">
        <v>1361</v>
      </c>
      <c r="Q5768" t="s">
        <v>5548</v>
      </c>
      <c r="R5768" t="s">
        <v>1339</v>
      </c>
      <c r="S5768" t="s">
        <v>1332</v>
      </c>
      <c r="U5768" t="s">
        <v>1340</v>
      </c>
      <c r="V5768" t="s">
        <v>1341</v>
      </c>
      <c r="W5768" t="s">
        <v>1339</v>
      </c>
      <c r="X5768">
        <v>46100</v>
      </c>
      <c r="Y5768" t="s">
        <v>5547</v>
      </c>
      <c r="AC5768" t="s">
        <v>1343</v>
      </c>
      <c r="AF5768" t="s">
        <v>1343</v>
      </c>
      <c r="AI5768" t="s">
        <v>1339</v>
      </c>
      <c r="AJ5768">
        <v>42</v>
      </c>
      <c r="AL5768" t="s">
        <v>1332</v>
      </c>
      <c r="AM5768" t="s">
        <v>1332</v>
      </c>
      <c r="AN5768">
        <v>0</v>
      </c>
      <c r="AO5768">
        <v>0</v>
      </c>
    </row>
    <row r="5769" spans="1:41" hidden="1" x14ac:dyDescent="0.3">
      <c r="A5769" t="s">
        <v>1332</v>
      </c>
      <c r="B5769" t="s">
        <v>1332</v>
      </c>
      <c r="C5769" t="s">
        <v>304</v>
      </c>
      <c r="D5769" t="s">
        <v>4631</v>
      </c>
      <c r="E5769">
        <v>2026010</v>
      </c>
      <c r="I5769" t="s">
        <v>1369</v>
      </c>
      <c r="J5769">
        <v>0</v>
      </c>
      <c r="K5769" t="s">
        <v>3266</v>
      </c>
      <c r="L5769">
        <v>46122</v>
      </c>
      <c r="N5769">
        <v>46157</v>
      </c>
      <c r="P5769" t="s">
        <v>1337</v>
      </c>
      <c r="Q5769" t="s">
        <v>3265</v>
      </c>
      <c r="R5769" t="s">
        <v>1781</v>
      </c>
      <c r="S5769" t="s">
        <v>1332</v>
      </c>
      <c r="U5769" t="s">
        <v>1340</v>
      </c>
      <c r="V5769" t="s">
        <v>1341</v>
      </c>
      <c r="W5769" t="s">
        <v>1355</v>
      </c>
      <c r="AC5769" t="s">
        <v>1343</v>
      </c>
      <c r="AF5769" t="s">
        <v>1343</v>
      </c>
      <c r="AI5769">
        <v>27</v>
      </c>
      <c r="AJ5769">
        <v>30</v>
      </c>
      <c r="AL5769">
        <v>0</v>
      </c>
      <c r="AM5769" t="s">
        <v>1332</v>
      </c>
      <c r="AN5769">
        <v>0</v>
      </c>
      <c r="AO5769">
        <v>0</v>
      </c>
    </row>
    <row r="5770" spans="1:41" hidden="1" x14ac:dyDescent="0.3">
      <c r="A5770" t="s">
        <v>1332</v>
      </c>
      <c r="B5770" t="s">
        <v>1332</v>
      </c>
      <c r="C5770" t="s">
        <v>304</v>
      </c>
      <c r="D5770" t="s">
        <v>4635</v>
      </c>
      <c r="E5770">
        <v>2026013</v>
      </c>
      <c r="I5770" t="s">
        <v>1369</v>
      </c>
      <c r="J5770">
        <v>0</v>
      </c>
      <c r="K5770" t="s">
        <v>3266</v>
      </c>
      <c r="L5770">
        <v>46122</v>
      </c>
      <c r="N5770">
        <v>46157</v>
      </c>
      <c r="P5770" t="s">
        <v>1337</v>
      </c>
      <c r="Q5770" t="s">
        <v>3265</v>
      </c>
      <c r="R5770" t="s">
        <v>1781</v>
      </c>
      <c r="S5770" t="s">
        <v>1332</v>
      </c>
      <c r="U5770" t="s">
        <v>1340</v>
      </c>
      <c r="V5770" t="s">
        <v>1341</v>
      </c>
      <c r="W5770" t="s">
        <v>1355</v>
      </c>
      <c r="AC5770" t="s">
        <v>1343</v>
      </c>
      <c r="AF5770" t="s">
        <v>1343</v>
      </c>
      <c r="AI5770">
        <v>27</v>
      </c>
      <c r="AJ5770">
        <v>60</v>
      </c>
      <c r="AL5770">
        <v>0</v>
      </c>
      <c r="AM5770" t="s">
        <v>1332</v>
      </c>
      <c r="AN5770">
        <v>0</v>
      </c>
      <c r="AO5770">
        <v>0</v>
      </c>
    </row>
    <row r="5771" spans="1:41" hidden="1" x14ac:dyDescent="0.3">
      <c r="A5771" t="s">
        <v>1332</v>
      </c>
      <c r="B5771" t="s">
        <v>1332</v>
      </c>
      <c r="C5771" t="s">
        <v>304</v>
      </c>
      <c r="D5771" t="s">
        <v>1438</v>
      </c>
      <c r="E5771">
        <v>2025933</v>
      </c>
      <c r="I5771" t="s">
        <v>1369</v>
      </c>
      <c r="J5771">
        <v>0</v>
      </c>
      <c r="K5771" t="s">
        <v>6949</v>
      </c>
      <c r="L5771">
        <v>46008</v>
      </c>
      <c r="N5771">
        <v>46073</v>
      </c>
      <c r="P5771" t="s">
        <v>1337</v>
      </c>
      <c r="Q5771" t="s">
        <v>1457</v>
      </c>
      <c r="R5771" t="s">
        <v>1339</v>
      </c>
      <c r="S5771" t="s">
        <v>1332</v>
      </c>
      <c r="U5771" t="s">
        <v>1340</v>
      </c>
      <c r="V5771" t="s">
        <v>1402</v>
      </c>
      <c r="W5771" t="s">
        <v>1339</v>
      </c>
      <c r="X5771">
        <v>46051</v>
      </c>
      <c r="Y5771" t="s">
        <v>6950</v>
      </c>
      <c r="Z5771">
        <v>6600</v>
      </c>
      <c r="AA5771">
        <v>4000</v>
      </c>
      <c r="AB5771">
        <v>30</v>
      </c>
      <c r="AC5771" t="s">
        <v>1408</v>
      </c>
      <c r="AF5771" t="s">
        <v>1343</v>
      </c>
      <c r="AI5771" t="s">
        <v>1339</v>
      </c>
      <c r="AJ5771">
        <v>50</v>
      </c>
      <c r="AL5771">
        <v>6600</v>
      </c>
      <c r="AM5771">
        <v>660</v>
      </c>
      <c r="AN5771">
        <v>0.60606060606060597</v>
      </c>
      <c r="AO5771">
        <v>7.5757575757575801E-2</v>
      </c>
    </row>
    <row r="5772" spans="1:41" hidden="1" x14ac:dyDescent="0.3">
      <c r="A5772" t="s">
        <v>1332</v>
      </c>
      <c r="B5772" t="s">
        <v>1332</v>
      </c>
      <c r="C5772" t="s">
        <v>304</v>
      </c>
      <c r="D5772" t="s">
        <v>1755</v>
      </c>
      <c r="E5772">
        <v>2025329</v>
      </c>
      <c r="I5772" t="s">
        <v>1369</v>
      </c>
      <c r="J5772">
        <v>0</v>
      </c>
      <c r="K5772" t="s">
        <v>6949</v>
      </c>
      <c r="L5772">
        <v>46008</v>
      </c>
      <c r="N5772">
        <v>46073</v>
      </c>
      <c r="P5772" t="s">
        <v>1337</v>
      </c>
      <c r="Q5772" t="s">
        <v>1457</v>
      </c>
      <c r="R5772" t="s">
        <v>1339</v>
      </c>
      <c r="S5772" t="s">
        <v>1332</v>
      </c>
      <c r="U5772" t="s">
        <v>1340</v>
      </c>
      <c r="V5772" t="s">
        <v>1402</v>
      </c>
      <c r="W5772" t="s">
        <v>1339</v>
      </c>
      <c r="X5772">
        <v>46051</v>
      </c>
      <c r="Y5772" t="s">
        <v>6950</v>
      </c>
      <c r="Z5772">
        <v>6600</v>
      </c>
      <c r="AA5772">
        <v>4000</v>
      </c>
      <c r="AB5772">
        <v>30</v>
      </c>
      <c r="AC5772" t="s">
        <v>1408</v>
      </c>
      <c r="AF5772" t="s">
        <v>1343</v>
      </c>
      <c r="AI5772" t="s">
        <v>1339</v>
      </c>
      <c r="AJ5772">
        <v>52</v>
      </c>
      <c r="AL5772" t="s">
        <v>1332</v>
      </c>
      <c r="AM5772" t="s">
        <v>1332</v>
      </c>
      <c r="AN5772">
        <v>0.60606060606060597</v>
      </c>
      <c r="AO5772">
        <v>0</v>
      </c>
    </row>
    <row r="5773" spans="1:41" hidden="1" x14ac:dyDescent="0.3">
      <c r="A5773" t="s">
        <v>1332</v>
      </c>
      <c r="B5773" t="s">
        <v>1332</v>
      </c>
      <c r="C5773" t="s">
        <v>304</v>
      </c>
      <c r="D5773" t="s">
        <v>4033</v>
      </c>
      <c r="E5773">
        <v>2026003</v>
      </c>
      <c r="I5773" t="s">
        <v>1369</v>
      </c>
      <c r="J5773">
        <v>0</v>
      </c>
      <c r="K5773" t="s">
        <v>6949</v>
      </c>
      <c r="L5773">
        <v>46078</v>
      </c>
      <c r="N5773">
        <v>46113</v>
      </c>
      <c r="P5773" t="s">
        <v>1337</v>
      </c>
      <c r="Q5773" t="s">
        <v>1457</v>
      </c>
      <c r="R5773" t="s">
        <v>1339</v>
      </c>
      <c r="S5773" t="s">
        <v>1332</v>
      </c>
      <c r="U5773" t="s">
        <v>1340</v>
      </c>
      <c r="V5773" t="s">
        <v>1402</v>
      </c>
      <c r="W5773" t="s">
        <v>1339</v>
      </c>
      <c r="X5773">
        <v>46106</v>
      </c>
      <c r="Y5773" t="s">
        <v>7030</v>
      </c>
      <c r="Z5773">
        <v>864</v>
      </c>
      <c r="AA5773">
        <v>523</v>
      </c>
      <c r="AB5773">
        <v>25</v>
      </c>
      <c r="AC5773" t="s">
        <v>1343</v>
      </c>
      <c r="AF5773" t="s">
        <v>1343</v>
      </c>
      <c r="AI5773" t="s">
        <v>1339</v>
      </c>
      <c r="AJ5773">
        <v>45</v>
      </c>
      <c r="AL5773">
        <v>864</v>
      </c>
      <c r="AM5773">
        <v>86.4</v>
      </c>
      <c r="AN5773">
        <v>0.60532407407407396</v>
      </c>
      <c r="AO5773">
        <v>0.52083333333333304</v>
      </c>
    </row>
    <row r="5774" spans="1:41" hidden="1" x14ac:dyDescent="0.3">
      <c r="A5774" t="s">
        <v>1332</v>
      </c>
      <c r="B5774" t="s">
        <v>1332</v>
      </c>
      <c r="C5774" t="s">
        <v>304</v>
      </c>
      <c r="D5774" t="s">
        <v>2091</v>
      </c>
      <c r="E5774">
        <v>2025339</v>
      </c>
      <c r="I5774" t="s">
        <v>1369</v>
      </c>
      <c r="J5774">
        <v>0</v>
      </c>
      <c r="K5774" t="s">
        <v>6949</v>
      </c>
      <c r="L5774">
        <v>46078</v>
      </c>
      <c r="N5774">
        <v>46113</v>
      </c>
      <c r="P5774" t="s">
        <v>1337</v>
      </c>
      <c r="Q5774" t="s">
        <v>1457</v>
      </c>
      <c r="R5774" t="s">
        <v>1339</v>
      </c>
      <c r="S5774" t="s">
        <v>1332</v>
      </c>
      <c r="U5774" t="s">
        <v>1340</v>
      </c>
      <c r="V5774" t="s">
        <v>1402</v>
      </c>
      <c r="W5774" t="s">
        <v>1339</v>
      </c>
      <c r="X5774">
        <v>46106</v>
      </c>
      <c r="Y5774" t="s">
        <v>7030</v>
      </c>
      <c r="Z5774">
        <v>864</v>
      </c>
      <c r="AA5774">
        <v>523</v>
      </c>
      <c r="AB5774">
        <v>25</v>
      </c>
      <c r="AC5774" t="s">
        <v>1343</v>
      </c>
      <c r="AF5774" t="s">
        <v>1343</v>
      </c>
      <c r="AI5774" t="s">
        <v>1339</v>
      </c>
      <c r="AJ5774">
        <v>58</v>
      </c>
      <c r="AL5774" t="s">
        <v>1332</v>
      </c>
      <c r="AM5774" t="s">
        <v>1332</v>
      </c>
      <c r="AN5774">
        <v>0.60532407407407396</v>
      </c>
      <c r="AO5774">
        <v>0</v>
      </c>
    </row>
    <row r="5775" spans="1:41" hidden="1" x14ac:dyDescent="0.3">
      <c r="A5775" t="s">
        <v>1332</v>
      </c>
      <c r="B5775" t="s">
        <v>1332</v>
      </c>
      <c r="C5775" t="s">
        <v>304</v>
      </c>
      <c r="D5775" t="s">
        <v>2962</v>
      </c>
      <c r="E5775">
        <v>2025945</v>
      </c>
      <c r="I5775" t="s">
        <v>1369</v>
      </c>
      <c r="J5775">
        <v>0</v>
      </c>
      <c r="K5775" t="s">
        <v>6436</v>
      </c>
      <c r="L5775">
        <v>46099</v>
      </c>
      <c r="N5775">
        <v>46142</v>
      </c>
      <c r="P5775" t="s">
        <v>1337</v>
      </c>
      <c r="Q5775" t="s">
        <v>6437</v>
      </c>
      <c r="R5775" t="s">
        <v>1781</v>
      </c>
      <c r="S5775" t="s">
        <v>1332</v>
      </c>
      <c r="U5775" t="s">
        <v>1340</v>
      </c>
      <c r="V5775" t="s">
        <v>1402</v>
      </c>
      <c r="W5775" t="s">
        <v>1355</v>
      </c>
      <c r="AC5775" t="s">
        <v>1343</v>
      </c>
      <c r="AF5775" t="s">
        <v>1343</v>
      </c>
      <c r="AI5775">
        <v>12</v>
      </c>
      <c r="AJ5775">
        <v>60</v>
      </c>
      <c r="AL5775">
        <v>0</v>
      </c>
      <c r="AM5775" t="s">
        <v>1332</v>
      </c>
      <c r="AN5775">
        <v>0</v>
      </c>
      <c r="AO5775">
        <v>0</v>
      </c>
    </row>
    <row r="5776" spans="1:41" hidden="1" x14ac:dyDescent="0.3">
      <c r="A5776" t="s">
        <v>1332</v>
      </c>
      <c r="B5776" t="s">
        <v>1332</v>
      </c>
      <c r="C5776" t="s">
        <v>304</v>
      </c>
      <c r="D5776" t="s">
        <v>1438</v>
      </c>
      <c r="E5776">
        <v>2025933</v>
      </c>
      <c r="I5776" t="s">
        <v>1369</v>
      </c>
      <c r="J5776">
        <v>0</v>
      </c>
      <c r="K5776" t="s">
        <v>3180</v>
      </c>
      <c r="L5776">
        <v>46032</v>
      </c>
      <c r="N5776">
        <v>46081</v>
      </c>
      <c r="P5776" t="s">
        <v>1337</v>
      </c>
      <c r="Q5776" t="s">
        <v>3178</v>
      </c>
      <c r="R5776" t="s">
        <v>1339</v>
      </c>
      <c r="S5776" t="s">
        <v>1332</v>
      </c>
      <c r="U5776" t="s">
        <v>1340</v>
      </c>
      <c r="V5776" t="s">
        <v>1402</v>
      </c>
      <c r="W5776" t="s">
        <v>1339</v>
      </c>
      <c r="X5776">
        <v>46076</v>
      </c>
      <c r="Y5776" t="s">
        <v>3181</v>
      </c>
      <c r="Z5776">
        <v>1390</v>
      </c>
      <c r="AA5776">
        <v>586</v>
      </c>
      <c r="AB5776">
        <v>57</v>
      </c>
      <c r="AC5776" t="s">
        <v>1408</v>
      </c>
      <c r="AF5776" t="s">
        <v>1343</v>
      </c>
      <c r="AI5776" t="s">
        <v>1339</v>
      </c>
      <c r="AJ5776">
        <v>50</v>
      </c>
      <c r="AL5776">
        <v>1390</v>
      </c>
      <c r="AM5776">
        <v>139</v>
      </c>
      <c r="AN5776">
        <v>0.42158273381294997</v>
      </c>
      <c r="AO5776">
        <v>0.35971223021582699</v>
      </c>
    </row>
    <row r="5777" spans="1:41" hidden="1" x14ac:dyDescent="0.3">
      <c r="A5777" t="s">
        <v>1332</v>
      </c>
      <c r="B5777" t="s">
        <v>1332</v>
      </c>
      <c r="C5777" t="s">
        <v>304</v>
      </c>
      <c r="D5777" t="s">
        <v>1755</v>
      </c>
      <c r="E5777">
        <v>2025329</v>
      </c>
      <c r="I5777" t="s">
        <v>1369</v>
      </c>
      <c r="J5777">
        <v>0</v>
      </c>
      <c r="K5777" t="s">
        <v>3180</v>
      </c>
      <c r="L5777">
        <v>46032</v>
      </c>
      <c r="N5777">
        <v>46081</v>
      </c>
      <c r="P5777" t="s">
        <v>1337</v>
      </c>
      <c r="Q5777" t="s">
        <v>3178</v>
      </c>
      <c r="R5777" t="s">
        <v>1339</v>
      </c>
      <c r="S5777" t="s">
        <v>1332</v>
      </c>
      <c r="U5777" t="s">
        <v>1340</v>
      </c>
      <c r="V5777" t="s">
        <v>1402</v>
      </c>
      <c r="W5777" t="s">
        <v>1339</v>
      </c>
      <c r="X5777">
        <v>46076</v>
      </c>
      <c r="Y5777" t="s">
        <v>3181</v>
      </c>
      <c r="Z5777">
        <v>1390</v>
      </c>
      <c r="AA5777">
        <v>596</v>
      </c>
      <c r="AB5777">
        <v>57</v>
      </c>
      <c r="AC5777" t="s">
        <v>1408</v>
      </c>
      <c r="AF5777" t="s">
        <v>1343</v>
      </c>
      <c r="AI5777" t="s">
        <v>1339</v>
      </c>
      <c r="AJ5777">
        <v>52</v>
      </c>
      <c r="AL5777" t="s">
        <v>1332</v>
      </c>
      <c r="AM5777" t="s">
        <v>1332</v>
      </c>
      <c r="AN5777">
        <v>0.42877697841726597</v>
      </c>
      <c r="AO5777">
        <v>0</v>
      </c>
    </row>
    <row r="5778" spans="1:41" hidden="1" x14ac:dyDescent="0.3">
      <c r="A5778" t="s">
        <v>1384</v>
      </c>
      <c r="B5778" t="s">
        <v>1379</v>
      </c>
      <c r="C5778" t="s">
        <v>304</v>
      </c>
      <c r="D5778" t="s">
        <v>2402</v>
      </c>
      <c r="E5778" t="s">
        <v>1332</v>
      </c>
      <c r="I5778" t="s">
        <v>1369</v>
      </c>
      <c r="J5778">
        <v>0</v>
      </c>
      <c r="K5778" t="s">
        <v>3180</v>
      </c>
      <c r="L5778">
        <v>46032</v>
      </c>
      <c r="N5778">
        <v>46081</v>
      </c>
      <c r="P5778" t="s">
        <v>1337</v>
      </c>
      <c r="Q5778" t="s">
        <v>3178</v>
      </c>
      <c r="R5778" t="s">
        <v>1358</v>
      </c>
      <c r="S5778" t="s">
        <v>1332</v>
      </c>
      <c r="U5778" t="s">
        <v>1340</v>
      </c>
      <c r="V5778" t="s">
        <v>1402</v>
      </c>
      <c r="W5778" t="s">
        <v>1358</v>
      </c>
      <c r="AC5778" t="s">
        <v>1343</v>
      </c>
      <c r="AF5778" t="s">
        <v>1343</v>
      </c>
      <c r="AI5778" t="s">
        <v>1358</v>
      </c>
      <c r="AJ5778" t="s">
        <v>1332</v>
      </c>
      <c r="AL5778">
        <v>0</v>
      </c>
      <c r="AM5778" t="s">
        <v>1332</v>
      </c>
      <c r="AN5778">
        <v>0</v>
      </c>
      <c r="AO5778">
        <v>0</v>
      </c>
    </row>
    <row r="5779" spans="1:41" hidden="1" x14ac:dyDescent="0.3">
      <c r="A5779" t="s">
        <v>1384</v>
      </c>
      <c r="B5779" t="s">
        <v>1379</v>
      </c>
      <c r="C5779" t="s">
        <v>304</v>
      </c>
      <c r="D5779" t="s">
        <v>2405</v>
      </c>
      <c r="E5779" t="s">
        <v>1332</v>
      </c>
      <c r="I5779" t="s">
        <v>1369</v>
      </c>
      <c r="J5779">
        <v>0</v>
      </c>
      <c r="K5779" t="s">
        <v>3180</v>
      </c>
      <c r="L5779">
        <v>46032</v>
      </c>
      <c r="N5779">
        <v>46081</v>
      </c>
      <c r="P5779" t="s">
        <v>1337</v>
      </c>
      <c r="Q5779" t="s">
        <v>3178</v>
      </c>
      <c r="R5779" t="s">
        <v>1358</v>
      </c>
      <c r="S5779" t="s">
        <v>1332</v>
      </c>
      <c r="U5779" t="s">
        <v>1340</v>
      </c>
      <c r="V5779" t="s">
        <v>1402</v>
      </c>
      <c r="W5779" t="s">
        <v>1358</v>
      </c>
      <c r="AC5779" t="s">
        <v>1343</v>
      </c>
      <c r="AF5779" t="s">
        <v>1343</v>
      </c>
      <c r="AI5779" t="s">
        <v>1358</v>
      </c>
      <c r="AJ5779" t="s">
        <v>1332</v>
      </c>
      <c r="AL5779">
        <v>0</v>
      </c>
      <c r="AM5779" t="s">
        <v>1332</v>
      </c>
      <c r="AN5779">
        <v>0</v>
      </c>
      <c r="AO5779">
        <v>0</v>
      </c>
    </row>
    <row r="5780" spans="1:41" hidden="1" x14ac:dyDescent="0.3">
      <c r="A5780" t="s">
        <v>1332</v>
      </c>
      <c r="B5780" t="s">
        <v>1332</v>
      </c>
      <c r="C5780" t="s">
        <v>304</v>
      </c>
      <c r="D5780" t="s">
        <v>1438</v>
      </c>
      <c r="E5780">
        <v>2025933</v>
      </c>
      <c r="I5780" t="s">
        <v>1369</v>
      </c>
      <c r="J5780">
        <v>0</v>
      </c>
      <c r="K5780" t="s">
        <v>2548</v>
      </c>
      <c r="L5780">
        <v>46015</v>
      </c>
      <c r="N5780">
        <v>46053</v>
      </c>
      <c r="P5780" t="s">
        <v>1337</v>
      </c>
      <c r="Q5780" t="s">
        <v>2536</v>
      </c>
      <c r="R5780" t="s">
        <v>1339</v>
      </c>
      <c r="S5780" t="s">
        <v>1332</v>
      </c>
      <c r="U5780" t="s">
        <v>1537</v>
      </c>
      <c r="V5780" t="s">
        <v>1341</v>
      </c>
      <c r="W5780" t="s">
        <v>1339</v>
      </c>
      <c r="X5780">
        <v>46093</v>
      </c>
      <c r="Y5780" t="s">
        <v>2549</v>
      </c>
      <c r="AC5780" t="s">
        <v>1343</v>
      </c>
      <c r="AF5780" t="s">
        <v>1343</v>
      </c>
      <c r="AI5780" t="s">
        <v>1339</v>
      </c>
      <c r="AJ5780">
        <v>50</v>
      </c>
      <c r="AL5780">
        <v>0</v>
      </c>
      <c r="AM5780">
        <v>0</v>
      </c>
      <c r="AN5780">
        <v>0</v>
      </c>
      <c r="AO5780">
        <v>0</v>
      </c>
    </row>
    <row r="5781" spans="1:41" hidden="1" x14ac:dyDescent="0.3">
      <c r="A5781" t="s">
        <v>1332</v>
      </c>
      <c r="B5781" t="s">
        <v>1332</v>
      </c>
      <c r="C5781" t="s">
        <v>304</v>
      </c>
      <c r="D5781" t="s">
        <v>1755</v>
      </c>
      <c r="E5781">
        <v>2025329</v>
      </c>
      <c r="I5781" t="s">
        <v>1369</v>
      </c>
      <c r="J5781">
        <v>0</v>
      </c>
      <c r="K5781" t="s">
        <v>2548</v>
      </c>
      <c r="L5781">
        <v>46015</v>
      </c>
      <c r="N5781">
        <v>46053</v>
      </c>
      <c r="P5781" t="s">
        <v>1337</v>
      </c>
      <c r="Q5781" t="s">
        <v>2536</v>
      </c>
      <c r="R5781" t="s">
        <v>1339</v>
      </c>
      <c r="S5781" t="s">
        <v>1332</v>
      </c>
      <c r="U5781" t="s">
        <v>1537</v>
      </c>
      <c r="V5781" t="s">
        <v>1341</v>
      </c>
      <c r="W5781" t="s">
        <v>1339</v>
      </c>
      <c r="X5781">
        <v>46093</v>
      </c>
      <c r="Y5781" t="s">
        <v>2549</v>
      </c>
      <c r="AC5781" t="s">
        <v>1343</v>
      </c>
      <c r="AF5781" t="s">
        <v>1343</v>
      </c>
      <c r="AI5781" t="s">
        <v>1339</v>
      </c>
      <c r="AJ5781">
        <v>52</v>
      </c>
      <c r="AL5781" t="s">
        <v>1332</v>
      </c>
      <c r="AM5781" t="s">
        <v>1332</v>
      </c>
      <c r="AN5781">
        <v>0</v>
      </c>
      <c r="AO5781">
        <v>0</v>
      </c>
    </row>
    <row r="5782" spans="1:41" hidden="1" x14ac:dyDescent="0.3">
      <c r="A5782" t="s">
        <v>1332</v>
      </c>
      <c r="B5782" t="s">
        <v>1332</v>
      </c>
      <c r="C5782" t="s">
        <v>304</v>
      </c>
      <c r="D5782" t="s">
        <v>4347</v>
      </c>
      <c r="E5782">
        <v>2025310</v>
      </c>
      <c r="I5782" t="s">
        <v>1369</v>
      </c>
      <c r="J5782">
        <v>0</v>
      </c>
      <c r="K5782" t="s">
        <v>8366</v>
      </c>
      <c r="L5782">
        <v>46122</v>
      </c>
      <c r="N5782">
        <v>46157</v>
      </c>
      <c r="P5782" t="s">
        <v>1337</v>
      </c>
      <c r="Q5782" t="s">
        <v>8365</v>
      </c>
      <c r="R5782" t="s">
        <v>1781</v>
      </c>
      <c r="S5782" t="s">
        <v>1332</v>
      </c>
      <c r="U5782" t="s">
        <v>1340</v>
      </c>
      <c r="V5782" t="s">
        <v>1341</v>
      </c>
      <c r="W5782" t="s">
        <v>1355</v>
      </c>
      <c r="AC5782" t="s">
        <v>1343</v>
      </c>
      <c r="AF5782" t="s">
        <v>1343</v>
      </c>
      <c r="AI5782">
        <v>27</v>
      </c>
      <c r="AJ5782">
        <v>65</v>
      </c>
      <c r="AL5782">
        <v>0</v>
      </c>
      <c r="AM5782" t="s">
        <v>1332</v>
      </c>
      <c r="AN5782">
        <v>0</v>
      </c>
      <c r="AO5782">
        <v>0</v>
      </c>
    </row>
    <row r="5783" spans="1:41" hidden="1" x14ac:dyDescent="0.3">
      <c r="A5783" t="s">
        <v>1332</v>
      </c>
      <c r="B5783" t="s">
        <v>1332</v>
      </c>
      <c r="C5783" t="s">
        <v>304</v>
      </c>
      <c r="D5783" t="s">
        <v>1438</v>
      </c>
      <c r="E5783">
        <v>2025933</v>
      </c>
      <c r="I5783" t="s">
        <v>1369</v>
      </c>
      <c r="J5783">
        <v>0</v>
      </c>
      <c r="K5783" t="s">
        <v>2603</v>
      </c>
      <c r="L5783">
        <v>46017</v>
      </c>
      <c r="N5783">
        <v>45698</v>
      </c>
      <c r="P5783" t="s">
        <v>1361</v>
      </c>
      <c r="Q5783" t="s">
        <v>2601</v>
      </c>
      <c r="R5783" t="s">
        <v>1339</v>
      </c>
      <c r="S5783" t="s">
        <v>1353</v>
      </c>
      <c r="U5783" t="s">
        <v>1354</v>
      </c>
      <c r="V5783" t="s">
        <v>1341</v>
      </c>
      <c r="W5783" t="s">
        <v>1339</v>
      </c>
      <c r="X5783">
        <v>46081</v>
      </c>
      <c r="Y5783" t="s">
        <v>2604</v>
      </c>
      <c r="Z5783">
        <v>1506</v>
      </c>
      <c r="AA5783">
        <v>40</v>
      </c>
      <c r="AB5783">
        <v>6</v>
      </c>
      <c r="AC5783" t="s">
        <v>1408</v>
      </c>
      <c r="AF5783" t="s">
        <v>1343</v>
      </c>
      <c r="AI5783" t="s">
        <v>1339</v>
      </c>
      <c r="AJ5783">
        <v>50</v>
      </c>
      <c r="AL5783">
        <v>1506</v>
      </c>
      <c r="AM5783">
        <v>150.6</v>
      </c>
      <c r="AN5783">
        <v>2.6560424966799501E-2</v>
      </c>
      <c r="AO5783">
        <v>0.33200531208499301</v>
      </c>
    </row>
    <row r="5784" spans="1:41" hidden="1" x14ac:dyDescent="0.3">
      <c r="A5784" t="s">
        <v>1332</v>
      </c>
      <c r="B5784" t="s">
        <v>1332</v>
      </c>
      <c r="C5784" t="s">
        <v>304</v>
      </c>
      <c r="D5784" t="s">
        <v>2309</v>
      </c>
      <c r="E5784" t="s">
        <v>2310</v>
      </c>
      <c r="I5784" t="s">
        <v>1369</v>
      </c>
      <c r="J5784">
        <v>0</v>
      </c>
      <c r="K5784" t="s">
        <v>2541</v>
      </c>
      <c r="L5784">
        <v>46015</v>
      </c>
      <c r="N5784">
        <v>46053</v>
      </c>
      <c r="P5784" t="s">
        <v>1337</v>
      </c>
      <c r="Q5784" t="s">
        <v>2539</v>
      </c>
      <c r="R5784" t="s">
        <v>1339</v>
      </c>
      <c r="S5784" t="s">
        <v>1332</v>
      </c>
      <c r="U5784" t="s">
        <v>1340</v>
      </c>
      <c r="V5784" t="s">
        <v>1341</v>
      </c>
      <c r="W5784" t="s">
        <v>1339</v>
      </c>
      <c r="X5784">
        <v>46063</v>
      </c>
      <c r="Y5784" t="s">
        <v>2542</v>
      </c>
      <c r="Z5784">
        <v>11000</v>
      </c>
      <c r="AA5784">
        <v>1595</v>
      </c>
      <c r="AB5784">
        <v>74</v>
      </c>
      <c r="AC5784" t="s">
        <v>1408</v>
      </c>
      <c r="AF5784" t="s">
        <v>1343</v>
      </c>
      <c r="AI5784" t="s">
        <v>1339</v>
      </c>
      <c r="AJ5784">
        <v>0</v>
      </c>
      <c r="AL5784">
        <v>11000</v>
      </c>
      <c r="AM5784">
        <v>1100</v>
      </c>
      <c r="AN5784">
        <v>0.14499999999999999</v>
      </c>
      <c r="AO5784">
        <v>0</v>
      </c>
    </row>
    <row r="5785" spans="1:41" hidden="1" x14ac:dyDescent="0.3">
      <c r="A5785" t="s">
        <v>1332</v>
      </c>
      <c r="B5785" t="s">
        <v>1332</v>
      </c>
      <c r="C5785" t="s">
        <v>304</v>
      </c>
      <c r="D5785" t="s">
        <v>1920</v>
      </c>
      <c r="E5785">
        <v>2025895</v>
      </c>
      <c r="I5785" t="s">
        <v>1369</v>
      </c>
      <c r="J5785">
        <v>0</v>
      </c>
      <c r="K5785" t="s">
        <v>2541</v>
      </c>
      <c r="L5785">
        <v>46015</v>
      </c>
      <c r="N5785">
        <v>46073</v>
      </c>
      <c r="P5785" t="s">
        <v>1337</v>
      </c>
      <c r="Q5785" t="s">
        <v>2539</v>
      </c>
      <c r="R5785" t="s">
        <v>1339</v>
      </c>
      <c r="S5785" t="s">
        <v>1374</v>
      </c>
      <c r="T5785" t="s">
        <v>2543</v>
      </c>
      <c r="U5785" t="s">
        <v>1340</v>
      </c>
      <c r="V5785" t="s">
        <v>1341</v>
      </c>
      <c r="W5785" t="s">
        <v>1454</v>
      </c>
      <c r="AC5785" t="s">
        <v>1343</v>
      </c>
      <c r="AF5785" t="s">
        <v>1343</v>
      </c>
      <c r="AI5785" t="s">
        <v>1352</v>
      </c>
      <c r="AJ5785">
        <v>110</v>
      </c>
      <c r="AL5785">
        <v>0</v>
      </c>
      <c r="AM5785" t="s">
        <v>1332</v>
      </c>
      <c r="AN5785">
        <v>0</v>
      </c>
      <c r="AO5785">
        <v>0</v>
      </c>
    </row>
    <row r="5786" spans="1:41" hidden="1" x14ac:dyDescent="0.3">
      <c r="A5786" t="s">
        <v>1332</v>
      </c>
      <c r="B5786" t="s">
        <v>1332</v>
      </c>
      <c r="C5786" t="s">
        <v>304</v>
      </c>
      <c r="D5786" t="s">
        <v>2309</v>
      </c>
      <c r="E5786" t="s">
        <v>2310</v>
      </c>
      <c r="I5786" t="s">
        <v>1369</v>
      </c>
      <c r="J5786">
        <v>0</v>
      </c>
      <c r="K5786" t="s">
        <v>2742</v>
      </c>
      <c r="L5786">
        <v>46018</v>
      </c>
      <c r="N5786">
        <v>46073</v>
      </c>
      <c r="P5786" t="s">
        <v>1361</v>
      </c>
      <c r="Q5786" t="s">
        <v>2743</v>
      </c>
      <c r="R5786" t="s">
        <v>1339</v>
      </c>
      <c r="S5786" t="s">
        <v>1332</v>
      </c>
      <c r="U5786" t="s">
        <v>1340</v>
      </c>
      <c r="V5786" t="s">
        <v>1341</v>
      </c>
      <c r="W5786" t="s">
        <v>1339</v>
      </c>
      <c r="X5786">
        <v>46079</v>
      </c>
      <c r="Y5786" t="s">
        <v>2744</v>
      </c>
      <c r="Z5786">
        <v>901</v>
      </c>
      <c r="AA5786">
        <v>17</v>
      </c>
      <c r="AB5786">
        <v>44</v>
      </c>
      <c r="AC5786" t="s">
        <v>1343</v>
      </c>
      <c r="AF5786" t="s">
        <v>1343</v>
      </c>
      <c r="AI5786" t="s">
        <v>1339</v>
      </c>
      <c r="AJ5786">
        <v>0</v>
      </c>
      <c r="AL5786">
        <v>901</v>
      </c>
      <c r="AM5786">
        <v>90.1</v>
      </c>
      <c r="AN5786">
        <v>1.88679245283019E-2</v>
      </c>
      <c r="AO5786">
        <v>0</v>
      </c>
    </row>
    <row r="5787" spans="1:41" hidden="1" x14ac:dyDescent="0.3">
      <c r="A5787" t="s">
        <v>1332</v>
      </c>
      <c r="B5787" t="s">
        <v>1332</v>
      </c>
      <c r="C5787" t="s">
        <v>304</v>
      </c>
      <c r="D5787" t="s">
        <v>2519</v>
      </c>
      <c r="E5787">
        <v>2025317</v>
      </c>
      <c r="I5787" t="s">
        <v>1369</v>
      </c>
      <c r="J5787">
        <v>0</v>
      </c>
      <c r="K5787" t="s">
        <v>8359</v>
      </c>
      <c r="L5787">
        <v>46122</v>
      </c>
      <c r="N5787">
        <v>46157</v>
      </c>
      <c r="P5787" t="s">
        <v>1361</v>
      </c>
      <c r="Q5787" t="s">
        <v>8356</v>
      </c>
      <c r="R5787" t="s">
        <v>1781</v>
      </c>
      <c r="S5787" t="s">
        <v>1332</v>
      </c>
      <c r="U5787" t="s">
        <v>1340</v>
      </c>
      <c r="V5787" t="s">
        <v>1341</v>
      </c>
      <c r="W5787" t="s">
        <v>1355</v>
      </c>
      <c r="AC5787" t="s">
        <v>1343</v>
      </c>
      <c r="AF5787" t="s">
        <v>1343</v>
      </c>
      <c r="AI5787">
        <v>27</v>
      </c>
      <c r="AJ5787">
        <v>50</v>
      </c>
      <c r="AL5787">
        <v>0</v>
      </c>
      <c r="AM5787" t="s">
        <v>1332</v>
      </c>
      <c r="AN5787">
        <v>0</v>
      </c>
      <c r="AO5787">
        <v>0</v>
      </c>
    </row>
    <row r="5788" spans="1:41" hidden="1" x14ac:dyDescent="0.3">
      <c r="A5788" t="s">
        <v>1332</v>
      </c>
      <c r="B5788" t="s">
        <v>1332</v>
      </c>
      <c r="C5788" t="s">
        <v>304</v>
      </c>
      <c r="D5788" t="s">
        <v>1755</v>
      </c>
      <c r="E5788">
        <v>2025329</v>
      </c>
      <c r="I5788" t="s">
        <v>1369</v>
      </c>
      <c r="J5788">
        <v>0</v>
      </c>
      <c r="K5788" t="s">
        <v>8359</v>
      </c>
      <c r="L5788">
        <v>46122</v>
      </c>
      <c r="N5788">
        <v>46157</v>
      </c>
      <c r="P5788" t="s">
        <v>1361</v>
      </c>
      <c r="Q5788" t="s">
        <v>8356</v>
      </c>
      <c r="R5788" t="s">
        <v>1781</v>
      </c>
      <c r="S5788" t="s">
        <v>1332</v>
      </c>
      <c r="U5788" t="s">
        <v>1340</v>
      </c>
      <c r="V5788" t="s">
        <v>1341</v>
      </c>
      <c r="W5788" t="s">
        <v>1355</v>
      </c>
      <c r="AC5788" t="s">
        <v>1343</v>
      </c>
      <c r="AF5788" t="s">
        <v>1343</v>
      </c>
      <c r="AI5788">
        <v>27</v>
      </c>
      <c r="AJ5788">
        <v>52</v>
      </c>
      <c r="AL5788">
        <v>0</v>
      </c>
      <c r="AM5788" t="s">
        <v>1332</v>
      </c>
      <c r="AN5788">
        <v>0</v>
      </c>
      <c r="AO5788">
        <v>0</v>
      </c>
    </row>
    <row r="5789" spans="1:41" hidden="1" x14ac:dyDescent="0.3">
      <c r="A5789" t="s">
        <v>1332</v>
      </c>
      <c r="B5789" t="s">
        <v>1332</v>
      </c>
      <c r="C5789" t="s">
        <v>304</v>
      </c>
      <c r="D5789" t="s">
        <v>4631</v>
      </c>
      <c r="E5789">
        <v>2026010</v>
      </c>
      <c r="I5789" t="s">
        <v>1369</v>
      </c>
      <c r="J5789">
        <v>0</v>
      </c>
      <c r="K5789" t="s">
        <v>8359</v>
      </c>
      <c r="L5789">
        <v>46122</v>
      </c>
      <c r="N5789">
        <v>46157</v>
      </c>
      <c r="P5789" t="s">
        <v>1361</v>
      </c>
      <c r="Q5789" t="s">
        <v>8356</v>
      </c>
      <c r="R5789" t="s">
        <v>1781</v>
      </c>
      <c r="S5789" t="s">
        <v>1332</v>
      </c>
      <c r="U5789" t="s">
        <v>1340</v>
      </c>
      <c r="V5789" t="s">
        <v>1341</v>
      </c>
      <c r="W5789" t="s">
        <v>1355</v>
      </c>
      <c r="AC5789" t="s">
        <v>1343</v>
      </c>
      <c r="AF5789" t="s">
        <v>1343</v>
      </c>
      <c r="AI5789">
        <v>27</v>
      </c>
      <c r="AJ5789">
        <v>30</v>
      </c>
      <c r="AL5789">
        <v>0</v>
      </c>
      <c r="AM5789" t="s">
        <v>1332</v>
      </c>
      <c r="AN5789">
        <v>0</v>
      </c>
      <c r="AO5789">
        <v>0</v>
      </c>
    </row>
    <row r="5790" spans="1:41" hidden="1" x14ac:dyDescent="0.3">
      <c r="A5790" t="s">
        <v>1332</v>
      </c>
      <c r="B5790" t="s">
        <v>1332</v>
      </c>
      <c r="C5790" t="s">
        <v>304</v>
      </c>
      <c r="D5790" t="s">
        <v>4635</v>
      </c>
      <c r="E5790">
        <v>2026013</v>
      </c>
      <c r="I5790" t="s">
        <v>1369</v>
      </c>
      <c r="J5790">
        <v>0</v>
      </c>
      <c r="K5790" t="s">
        <v>8359</v>
      </c>
      <c r="L5790">
        <v>46122</v>
      </c>
      <c r="N5790">
        <v>46157</v>
      </c>
      <c r="P5790" t="s">
        <v>1361</v>
      </c>
      <c r="Q5790" t="s">
        <v>8356</v>
      </c>
      <c r="R5790" t="s">
        <v>1781</v>
      </c>
      <c r="S5790" t="s">
        <v>1332</v>
      </c>
      <c r="U5790" t="s">
        <v>1340</v>
      </c>
      <c r="V5790" t="s">
        <v>1341</v>
      </c>
      <c r="W5790" t="s">
        <v>1355</v>
      </c>
      <c r="AC5790" t="s">
        <v>1343</v>
      </c>
      <c r="AF5790" t="s">
        <v>1343</v>
      </c>
      <c r="AI5790">
        <v>27</v>
      </c>
      <c r="AJ5790">
        <v>60</v>
      </c>
      <c r="AL5790">
        <v>0</v>
      </c>
      <c r="AM5790" t="s">
        <v>1332</v>
      </c>
      <c r="AN5790">
        <v>0</v>
      </c>
      <c r="AO5790">
        <v>0</v>
      </c>
    </row>
    <row r="5791" spans="1:41" hidden="1" x14ac:dyDescent="0.3">
      <c r="A5791" t="s">
        <v>1332</v>
      </c>
      <c r="B5791" t="s">
        <v>1332</v>
      </c>
      <c r="C5791" t="s">
        <v>304</v>
      </c>
      <c r="D5791" t="s">
        <v>1438</v>
      </c>
      <c r="E5791">
        <v>2025933</v>
      </c>
      <c r="I5791" t="s">
        <v>1369</v>
      </c>
      <c r="J5791">
        <v>0</v>
      </c>
      <c r="K5791" t="s">
        <v>4057</v>
      </c>
      <c r="L5791">
        <v>46057</v>
      </c>
      <c r="N5791">
        <v>46106</v>
      </c>
      <c r="P5791" t="s">
        <v>1337</v>
      </c>
      <c r="Q5791" t="s">
        <v>4054</v>
      </c>
      <c r="R5791" t="s">
        <v>1339</v>
      </c>
      <c r="S5791" t="s">
        <v>1332</v>
      </c>
      <c r="U5791" t="s">
        <v>1340</v>
      </c>
      <c r="V5791" t="s">
        <v>1341</v>
      </c>
      <c r="W5791" t="s">
        <v>1339</v>
      </c>
      <c r="X5791">
        <v>46102</v>
      </c>
      <c r="Y5791" t="s">
        <v>4058</v>
      </c>
      <c r="Z5791">
        <v>854</v>
      </c>
      <c r="AA5791">
        <v>26</v>
      </c>
      <c r="AB5791">
        <v>57</v>
      </c>
      <c r="AC5791" t="s">
        <v>1343</v>
      </c>
      <c r="AF5791" t="s">
        <v>1343</v>
      </c>
      <c r="AI5791" t="s">
        <v>1339</v>
      </c>
      <c r="AJ5791">
        <v>50</v>
      </c>
      <c r="AL5791">
        <v>854</v>
      </c>
      <c r="AM5791">
        <v>85.4</v>
      </c>
      <c r="AN5791">
        <v>3.0444964871194399E-2</v>
      </c>
      <c r="AO5791">
        <v>0.58548009367681497</v>
      </c>
    </row>
    <row r="5792" spans="1:41" hidden="1" x14ac:dyDescent="0.3">
      <c r="A5792" t="s">
        <v>1332</v>
      </c>
      <c r="B5792" t="s">
        <v>1332</v>
      </c>
      <c r="C5792" t="s">
        <v>304</v>
      </c>
      <c r="D5792" t="s">
        <v>1755</v>
      </c>
      <c r="E5792">
        <v>2025329</v>
      </c>
      <c r="I5792" t="s">
        <v>1369</v>
      </c>
      <c r="J5792">
        <v>0</v>
      </c>
      <c r="K5792" t="s">
        <v>4057</v>
      </c>
      <c r="L5792">
        <v>46057</v>
      </c>
      <c r="N5792">
        <v>46106</v>
      </c>
      <c r="P5792" t="s">
        <v>1337</v>
      </c>
      <c r="Q5792" t="s">
        <v>4054</v>
      </c>
      <c r="R5792" t="s">
        <v>1339</v>
      </c>
      <c r="S5792" t="s">
        <v>1332</v>
      </c>
      <c r="U5792" t="s">
        <v>1340</v>
      </c>
      <c r="V5792" t="s">
        <v>1341</v>
      </c>
      <c r="W5792" t="s">
        <v>1339</v>
      </c>
      <c r="X5792">
        <v>46102</v>
      </c>
      <c r="Y5792" t="s">
        <v>4058</v>
      </c>
      <c r="Z5792">
        <v>854</v>
      </c>
      <c r="AA5792">
        <v>26</v>
      </c>
      <c r="AB5792">
        <v>57</v>
      </c>
      <c r="AC5792" t="s">
        <v>1343</v>
      </c>
      <c r="AF5792" t="s">
        <v>1343</v>
      </c>
      <c r="AI5792" t="s">
        <v>1339</v>
      </c>
      <c r="AJ5792">
        <v>52</v>
      </c>
      <c r="AL5792" t="s">
        <v>1332</v>
      </c>
      <c r="AM5792" t="s">
        <v>1332</v>
      </c>
      <c r="AN5792">
        <v>3.0444964871194399E-2</v>
      </c>
      <c r="AO5792">
        <v>0</v>
      </c>
    </row>
    <row r="5793" spans="1:41" hidden="1" x14ac:dyDescent="0.3">
      <c r="A5793" t="s">
        <v>1332</v>
      </c>
      <c r="B5793" t="s">
        <v>1332</v>
      </c>
      <c r="C5793" t="s">
        <v>304</v>
      </c>
      <c r="D5793" t="s">
        <v>4033</v>
      </c>
      <c r="E5793">
        <v>2026003</v>
      </c>
      <c r="I5793" t="s">
        <v>1369</v>
      </c>
      <c r="J5793">
        <v>0</v>
      </c>
      <c r="K5793" t="s">
        <v>4057</v>
      </c>
      <c r="L5793">
        <v>46057</v>
      </c>
      <c r="N5793">
        <v>46112</v>
      </c>
      <c r="P5793" t="s">
        <v>1337</v>
      </c>
      <c r="Q5793" t="s">
        <v>4054</v>
      </c>
      <c r="R5793" t="s">
        <v>1339</v>
      </c>
      <c r="S5793" t="s">
        <v>1332</v>
      </c>
      <c r="U5793" t="s">
        <v>1340</v>
      </c>
      <c r="V5793" t="s">
        <v>1341</v>
      </c>
      <c r="W5793" t="s">
        <v>1339</v>
      </c>
      <c r="X5793">
        <v>46107</v>
      </c>
      <c r="Y5793" t="s">
        <v>4059</v>
      </c>
      <c r="Z5793">
        <v>6310</v>
      </c>
      <c r="AA5793">
        <v>1500</v>
      </c>
      <c r="AB5793">
        <v>41</v>
      </c>
      <c r="AC5793" t="s">
        <v>1408</v>
      </c>
      <c r="AF5793" t="s">
        <v>1343</v>
      </c>
      <c r="AI5793" t="s">
        <v>1339</v>
      </c>
      <c r="AJ5793">
        <v>45</v>
      </c>
      <c r="AL5793">
        <v>6310</v>
      </c>
      <c r="AM5793">
        <v>631</v>
      </c>
      <c r="AN5793">
        <v>0.237717908082409</v>
      </c>
      <c r="AO5793">
        <v>7.1315372424722703E-2</v>
      </c>
    </row>
    <row r="5794" spans="1:41" hidden="1" x14ac:dyDescent="0.3">
      <c r="A5794" t="s">
        <v>1332</v>
      </c>
      <c r="B5794" t="s">
        <v>1332</v>
      </c>
      <c r="C5794" t="s">
        <v>304</v>
      </c>
      <c r="D5794" t="s">
        <v>1438</v>
      </c>
      <c r="E5794">
        <v>2025933</v>
      </c>
      <c r="I5794" t="s">
        <v>1369</v>
      </c>
      <c r="J5794">
        <v>0</v>
      </c>
      <c r="K5794" t="s">
        <v>1455</v>
      </c>
      <c r="L5794">
        <v>46008</v>
      </c>
      <c r="N5794">
        <v>46073</v>
      </c>
      <c r="P5794" t="s">
        <v>1337</v>
      </c>
      <c r="Q5794" t="s">
        <v>1452</v>
      </c>
      <c r="R5794" t="s">
        <v>1358</v>
      </c>
      <c r="S5794" t="s">
        <v>1374</v>
      </c>
      <c r="T5794" t="s">
        <v>1453</v>
      </c>
      <c r="U5794" t="s">
        <v>1340</v>
      </c>
      <c r="V5794" t="s">
        <v>1341</v>
      </c>
      <c r="W5794" t="s">
        <v>1454</v>
      </c>
      <c r="AC5794" t="s">
        <v>1343</v>
      </c>
      <c r="AF5794" t="s">
        <v>1343</v>
      </c>
      <c r="AI5794" t="s">
        <v>1352</v>
      </c>
      <c r="AJ5794">
        <v>50</v>
      </c>
      <c r="AL5794">
        <v>0</v>
      </c>
      <c r="AM5794" t="s">
        <v>1332</v>
      </c>
      <c r="AN5794">
        <v>0</v>
      </c>
      <c r="AO5794">
        <v>0</v>
      </c>
    </row>
    <row r="5795" spans="1:41" hidden="1" x14ac:dyDescent="0.3">
      <c r="A5795" t="s">
        <v>1332</v>
      </c>
      <c r="B5795" t="s">
        <v>1332</v>
      </c>
      <c r="C5795" t="s">
        <v>304</v>
      </c>
      <c r="D5795" t="s">
        <v>3452</v>
      </c>
      <c r="E5795" t="s">
        <v>3453</v>
      </c>
      <c r="I5795" t="s">
        <v>1369</v>
      </c>
      <c r="J5795">
        <v>200</v>
      </c>
      <c r="K5795" t="s">
        <v>1455</v>
      </c>
      <c r="L5795">
        <v>46058</v>
      </c>
      <c r="N5795">
        <v>46132</v>
      </c>
      <c r="P5795" t="s">
        <v>1337</v>
      </c>
      <c r="Q5795" t="s">
        <v>1452</v>
      </c>
      <c r="R5795" t="s">
        <v>3490</v>
      </c>
      <c r="S5795" t="s">
        <v>1332</v>
      </c>
      <c r="U5795" t="s">
        <v>1340</v>
      </c>
      <c r="V5795" t="s">
        <v>1341</v>
      </c>
      <c r="W5795" t="s">
        <v>1355</v>
      </c>
      <c r="AC5795" t="s">
        <v>1343</v>
      </c>
      <c r="AF5795" t="s">
        <v>1343</v>
      </c>
      <c r="AI5795">
        <v>2</v>
      </c>
      <c r="AJ5795">
        <v>200</v>
      </c>
      <c r="AL5795">
        <v>0</v>
      </c>
      <c r="AM5795" t="s">
        <v>1332</v>
      </c>
      <c r="AN5795">
        <v>0</v>
      </c>
      <c r="AO5795">
        <v>0</v>
      </c>
    </row>
    <row r="5796" spans="1:41" hidden="1" x14ac:dyDescent="0.3">
      <c r="A5796" t="s">
        <v>1332</v>
      </c>
      <c r="B5796" t="s">
        <v>1332</v>
      </c>
      <c r="C5796" t="s">
        <v>304</v>
      </c>
      <c r="D5796" t="s">
        <v>4029</v>
      </c>
      <c r="E5796" t="s">
        <v>4030</v>
      </c>
      <c r="I5796" t="s">
        <v>1369</v>
      </c>
      <c r="J5796">
        <v>200</v>
      </c>
      <c r="K5796" t="s">
        <v>1455</v>
      </c>
      <c r="L5796">
        <v>46058</v>
      </c>
      <c r="N5796">
        <v>46096</v>
      </c>
      <c r="P5796" t="s">
        <v>1337</v>
      </c>
      <c r="Q5796" t="s">
        <v>1452</v>
      </c>
      <c r="R5796" t="s">
        <v>1358</v>
      </c>
      <c r="S5796" t="s">
        <v>1332</v>
      </c>
      <c r="U5796" t="s">
        <v>1340</v>
      </c>
      <c r="V5796" t="s">
        <v>1341</v>
      </c>
      <c r="W5796" t="s">
        <v>1358</v>
      </c>
      <c r="AC5796" t="s">
        <v>1343</v>
      </c>
      <c r="AF5796" t="s">
        <v>1343</v>
      </c>
      <c r="AI5796" t="s">
        <v>1358</v>
      </c>
      <c r="AJ5796" t="s">
        <v>1332</v>
      </c>
      <c r="AL5796">
        <v>0</v>
      </c>
      <c r="AM5796" t="s">
        <v>1332</v>
      </c>
      <c r="AN5796">
        <v>0</v>
      </c>
      <c r="AO5796">
        <v>0</v>
      </c>
    </row>
    <row r="5797" spans="1:41" hidden="1" x14ac:dyDescent="0.3">
      <c r="A5797" t="s">
        <v>1332</v>
      </c>
      <c r="B5797" t="s">
        <v>1332</v>
      </c>
      <c r="C5797" t="s">
        <v>304</v>
      </c>
      <c r="D5797" t="s">
        <v>3072</v>
      </c>
      <c r="E5797">
        <v>2026008</v>
      </c>
      <c r="I5797" t="s">
        <v>1369</v>
      </c>
      <c r="J5797">
        <v>100</v>
      </c>
      <c r="K5797" t="s">
        <v>4618</v>
      </c>
      <c r="L5797">
        <v>46084</v>
      </c>
      <c r="N5797">
        <v>46132</v>
      </c>
      <c r="P5797" t="s">
        <v>1337</v>
      </c>
      <c r="Q5797" t="s">
        <v>4619</v>
      </c>
      <c r="R5797" t="s">
        <v>3490</v>
      </c>
      <c r="S5797" t="s">
        <v>1332</v>
      </c>
      <c r="U5797" t="s">
        <v>1340</v>
      </c>
      <c r="V5797" t="s">
        <v>1341</v>
      </c>
      <c r="W5797" t="s">
        <v>1355</v>
      </c>
      <c r="AC5797" t="s">
        <v>1343</v>
      </c>
      <c r="AF5797" t="s">
        <v>1343</v>
      </c>
      <c r="AI5797">
        <v>2</v>
      </c>
      <c r="AJ5797">
        <v>145</v>
      </c>
      <c r="AL5797">
        <v>0</v>
      </c>
      <c r="AM5797" t="s">
        <v>1332</v>
      </c>
      <c r="AN5797">
        <v>0</v>
      </c>
      <c r="AO5797">
        <v>0</v>
      </c>
    </row>
    <row r="5798" spans="1:41" hidden="1" x14ac:dyDescent="0.3">
      <c r="A5798" t="s">
        <v>1332</v>
      </c>
      <c r="B5798" t="s">
        <v>1332</v>
      </c>
      <c r="C5798" t="s">
        <v>304</v>
      </c>
      <c r="D5798" t="s">
        <v>3076</v>
      </c>
      <c r="E5798">
        <v>2025502</v>
      </c>
      <c r="I5798" t="s">
        <v>1369</v>
      </c>
      <c r="J5798">
        <v>0</v>
      </c>
      <c r="K5798" t="s">
        <v>4618</v>
      </c>
      <c r="L5798">
        <v>46084</v>
      </c>
      <c r="N5798">
        <v>46132</v>
      </c>
      <c r="P5798" t="s">
        <v>1337</v>
      </c>
      <c r="Q5798" t="s">
        <v>4619</v>
      </c>
      <c r="R5798" t="s">
        <v>3490</v>
      </c>
      <c r="S5798" t="s">
        <v>1332</v>
      </c>
      <c r="U5798" t="s">
        <v>1340</v>
      </c>
      <c r="V5798" t="s">
        <v>1341</v>
      </c>
      <c r="W5798" t="s">
        <v>1355</v>
      </c>
      <c r="AC5798" t="s">
        <v>1343</v>
      </c>
      <c r="AF5798" t="s">
        <v>1343</v>
      </c>
      <c r="AI5798">
        <v>2</v>
      </c>
      <c r="AJ5798">
        <v>40</v>
      </c>
      <c r="AL5798">
        <v>0</v>
      </c>
      <c r="AM5798" t="s">
        <v>1332</v>
      </c>
      <c r="AN5798">
        <v>0</v>
      </c>
      <c r="AO5798">
        <v>0</v>
      </c>
    </row>
    <row r="5799" spans="1:41" hidden="1" x14ac:dyDescent="0.3">
      <c r="A5799" t="s">
        <v>1332</v>
      </c>
      <c r="B5799" t="s">
        <v>1332</v>
      </c>
      <c r="C5799" t="s">
        <v>304</v>
      </c>
      <c r="D5799" t="s">
        <v>1438</v>
      </c>
      <c r="E5799">
        <v>2025933</v>
      </c>
      <c r="F5799" t="s">
        <v>4810</v>
      </c>
      <c r="G5799" t="s">
        <v>4811</v>
      </c>
      <c r="I5799" t="s">
        <v>1369</v>
      </c>
      <c r="J5799">
        <v>850</v>
      </c>
      <c r="K5799" t="s">
        <v>4812</v>
      </c>
      <c r="L5799">
        <v>46085</v>
      </c>
      <c r="N5799">
        <v>46122</v>
      </c>
      <c r="P5799" t="s">
        <v>1420</v>
      </c>
      <c r="Q5799" t="s">
        <v>4813</v>
      </c>
      <c r="R5799" t="s">
        <v>1339</v>
      </c>
      <c r="S5799" t="s">
        <v>1332</v>
      </c>
      <c r="U5799" t="s">
        <v>1340</v>
      </c>
      <c r="V5799" t="s">
        <v>1341</v>
      </c>
      <c r="W5799" t="s">
        <v>1339</v>
      </c>
      <c r="X5799">
        <v>46100</v>
      </c>
      <c r="Y5799" t="s">
        <v>4814</v>
      </c>
      <c r="Z5799">
        <v>4553</v>
      </c>
      <c r="AA5799">
        <v>415</v>
      </c>
      <c r="AB5799">
        <v>225</v>
      </c>
      <c r="AC5799" t="s">
        <v>1408</v>
      </c>
      <c r="AF5799" t="s">
        <v>1343</v>
      </c>
      <c r="AI5799" t="s">
        <v>1339</v>
      </c>
      <c r="AJ5799">
        <v>900</v>
      </c>
      <c r="AL5799">
        <v>4553</v>
      </c>
      <c r="AM5799">
        <v>455.3</v>
      </c>
      <c r="AN5799">
        <v>9.1148693169338907E-2</v>
      </c>
      <c r="AO5799">
        <v>1.9767186470458999</v>
      </c>
    </row>
    <row r="5800" spans="1:41" hidden="1" x14ac:dyDescent="0.3">
      <c r="A5800" t="s">
        <v>1332</v>
      </c>
      <c r="B5800" t="s">
        <v>1332</v>
      </c>
      <c r="C5800" t="s">
        <v>304</v>
      </c>
      <c r="D5800" t="s">
        <v>1755</v>
      </c>
      <c r="E5800">
        <v>2025329</v>
      </c>
      <c r="F5800" t="s">
        <v>4810</v>
      </c>
      <c r="G5800" t="s">
        <v>4815</v>
      </c>
      <c r="I5800" t="s">
        <v>1369</v>
      </c>
      <c r="J5800">
        <v>0</v>
      </c>
      <c r="K5800" t="s">
        <v>4812</v>
      </c>
      <c r="L5800">
        <v>46085</v>
      </c>
      <c r="N5800">
        <v>46122</v>
      </c>
      <c r="P5800" t="s">
        <v>1420</v>
      </c>
      <c r="Q5800" t="s">
        <v>4813</v>
      </c>
      <c r="R5800" t="s">
        <v>1339</v>
      </c>
      <c r="S5800" t="s">
        <v>1332</v>
      </c>
      <c r="U5800" t="s">
        <v>1340</v>
      </c>
      <c r="V5800" t="s">
        <v>1341</v>
      </c>
      <c r="W5800" t="s">
        <v>1339</v>
      </c>
      <c r="X5800">
        <v>46100</v>
      </c>
      <c r="Y5800" t="s">
        <v>4814</v>
      </c>
      <c r="Z5800">
        <v>4553</v>
      </c>
      <c r="AA5800">
        <v>415</v>
      </c>
      <c r="AB5800">
        <v>225</v>
      </c>
      <c r="AC5800" t="s">
        <v>1408</v>
      </c>
      <c r="AF5800" t="s">
        <v>1343</v>
      </c>
      <c r="AI5800" t="s">
        <v>1339</v>
      </c>
      <c r="AJ5800">
        <v>52</v>
      </c>
      <c r="AL5800" t="s">
        <v>1332</v>
      </c>
      <c r="AM5800" t="s">
        <v>1332</v>
      </c>
      <c r="AN5800">
        <v>9.1148693169338907E-2</v>
      </c>
      <c r="AO5800">
        <v>0</v>
      </c>
    </row>
    <row r="5801" spans="1:41" hidden="1" x14ac:dyDescent="0.3">
      <c r="A5801" t="s">
        <v>1332</v>
      </c>
      <c r="B5801" t="s">
        <v>1332</v>
      </c>
      <c r="C5801" t="s">
        <v>304</v>
      </c>
      <c r="D5801" t="s">
        <v>1438</v>
      </c>
      <c r="E5801">
        <v>2025933</v>
      </c>
      <c r="I5801" t="s">
        <v>1369</v>
      </c>
      <c r="J5801">
        <v>20</v>
      </c>
      <c r="K5801" t="s">
        <v>2904</v>
      </c>
      <c r="L5801">
        <v>46021</v>
      </c>
      <c r="N5801">
        <v>46068</v>
      </c>
      <c r="P5801" t="s">
        <v>1361</v>
      </c>
      <c r="Q5801" t="s">
        <v>2901</v>
      </c>
      <c r="R5801" t="s">
        <v>1339</v>
      </c>
      <c r="S5801" t="s">
        <v>1353</v>
      </c>
      <c r="U5801" t="s">
        <v>1354</v>
      </c>
      <c r="V5801" t="s">
        <v>1341</v>
      </c>
      <c r="W5801" t="s">
        <v>1339</v>
      </c>
      <c r="X5801">
        <v>46061</v>
      </c>
      <c r="Y5801" t="s">
        <v>2905</v>
      </c>
      <c r="AC5801" t="s">
        <v>1343</v>
      </c>
      <c r="AF5801" t="s">
        <v>1343</v>
      </c>
      <c r="AI5801" t="s">
        <v>1339</v>
      </c>
      <c r="AJ5801">
        <v>70</v>
      </c>
      <c r="AL5801">
        <v>0</v>
      </c>
      <c r="AM5801">
        <v>0</v>
      </c>
      <c r="AN5801">
        <v>0</v>
      </c>
      <c r="AO5801">
        <v>0</v>
      </c>
    </row>
    <row r="5802" spans="1:41" hidden="1" x14ac:dyDescent="0.3">
      <c r="A5802" t="s">
        <v>1332</v>
      </c>
      <c r="B5802" t="s">
        <v>1332</v>
      </c>
      <c r="C5802" t="s">
        <v>304</v>
      </c>
      <c r="D5802" t="s">
        <v>1755</v>
      </c>
      <c r="E5802">
        <v>2025329</v>
      </c>
      <c r="I5802" t="s">
        <v>1369</v>
      </c>
      <c r="J5802">
        <v>0</v>
      </c>
      <c r="K5802" t="s">
        <v>2904</v>
      </c>
      <c r="L5802">
        <v>46021</v>
      </c>
      <c r="N5802">
        <v>46068</v>
      </c>
      <c r="P5802" t="s">
        <v>1361</v>
      </c>
      <c r="Q5802" t="s">
        <v>2901</v>
      </c>
      <c r="R5802" t="s">
        <v>1339</v>
      </c>
      <c r="S5802" t="s">
        <v>1353</v>
      </c>
      <c r="U5802" t="s">
        <v>1354</v>
      </c>
      <c r="V5802" t="s">
        <v>1341</v>
      </c>
      <c r="W5802" t="s">
        <v>1339</v>
      </c>
      <c r="X5802">
        <v>46061</v>
      </c>
      <c r="Y5802" t="s">
        <v>2905</v>
      </c>
      <c r="AC5802" t="s">
        <v>1343</v>
      </c>
      <c r="AF5802" t="s">
        <v>1343</v>
      </c>
      <c r="AI5802" t="s">
        <v>1339</v>
      </c>
      <c r="AJ5802">
        <v>52</v>
      </c>
      <c r="AL5802" t="s">
        <v>1332</v>
      </c>
      <c r="AM5802" t="s">
        <v>1332</v>
      </c>
      <c r="AN5802">
        <v>0</v>
      </c>
      <c r="AO5802">
        <v>0</v>
      </c>
    </row>
    <row r="5803" spans="1:41" hidden="1" x14ac:dyDescent="0.3">
      <c r="A5803" t="s">
        <v>1332</v>
      </c>
      <c r="B5803" t="s">
        <v>1332</v>
      </c>
      <c r="C5803" t="s">
        <v>304</v>
      </c>
      <c r="D5803" t="s">
        <v>2140</v>
      </c>
      <c r="E5803">
        <v>2025321</v>
      </c>
      <c r="I5803" t="s">
        <v>1369</v>
      </c>
      <c r="J5803">
        <v>500</v>
      </c>
      <c r="K5803" t="s">
        <v>2148</v>
      </c>
      <c r="L5803">
        <v>46008</v>
      </c>
      <c r="N5803">
        <v>46073</v>
      </c>
      <c r="P5803" t="s">
        <v>1337</v>
      </c>
      <c r="Q5803" t="s">
        <v>2146</v>
      </c>
      <c r="R5803" t="s">
        <v>1339</v>
      </c>
      <c r="S5803" t="s">
        <v>1332</v>
      </c>
      <c r="U5803" t="s">
        <v>1340</v>
      </c>
      <c r="V5803" t="s">
        <v>1341</v>
      </c>
      <c r="W5803" t="s">
        <v>1339</v>
      </c>
      <c r="X5803">
        <v>46052</v>
      </c>
      <c r="Y5803" t="s">
        <v>2149</v>
      </c>
      <c r="AC5803" t="s">
        <v>1343</v>
      </c>
      <c r="AF5803" t="s">
        <v>1343</v>
      </c>
      <c r="AI5803" t="s">
        <v>1339</v>
      </c>
      <c r="AJ5803">
        <v>600</v>
      </c>
      <c r="AL5803">
        <v>0</v>
      </c>
      <c r="AM5803">
        <v>0</v>
      </c>
      <c r="AN5803">
        <v>0</v>
      </c>
      <c r="AO5803">
        <v>0</v>
      </c>
    </row>
    <row r="5804" spans="1:41" hidden="1" x14ac:dyDescent="0.3">
      <c r="A5804" t="s">
        <v>1332</v>
      </c>
      <c r="B5804" t="s">
        <v>1332</v>
      </c>
      <c r="C5804" t="s">
        <v>304</v>
      </c>
      <c r="D5804" t="s">
        <v>1763</v>
      </c>
      <c r="E5804">
        <v>2025997</v>
      </c>
      <c r="I5804" t="s">
        <v>1369</v>
      </c>
      <c r="J5804">
        <v>1500</v>
      </c>
      <c r="K5804" t="s">
        <v>1782</v>
      </c>
      <c r="L5804">
        <v>45993</v>
      </c>
      <c r="N5804">
        <v>46047</v>
      </c>
      <c r="P5804" t="s">
        <v>1337</v>
      </c>
      <c r="Q5804" t="s">
        <v>1783</v>
      </c>
      <c r="R5804" t="s">
        <v>1339</v>
      </c>
      <c r="S5804" t="s">
        <v>1332</v>
      </c>
      <c r="U5804" t="s">
        <v>1340</v>
      </c>
      <c r="V5804" t="s">
        <v>1341</v>
      </c>
      <c r="W5804" t="s">
        <v>1339</v>
      </c>
      <c r="X5804">
        <v>46019</v>
      </c>
      <c r="Y5804" t="s">
        <v>1784</v>
      </c>
      <c r="AC5804" t="s">
        <v>1343</v>
      </c>
      <c r="AF5804" t="s">
        <v>1408</v>
      </c>
      <c r="AI5804" t="s">
        <v>1339</v>
      </c>
      <c r="AJ5804">
        <v>1600</v>
      </c>
      <c r="AL5804">
        <v>0</v>
      </c>
      <c r="AM5804">
        <v>0</v>
      </c>
      <c r="AN5804">
        <v>0</v>
      </c>
      <c r="AO5804">
        <v>0</v>
      </c>
    </row>
    <row r="5805" spans="1:41" hidden="1" x14ac:dyDescent="0.3">
      <c r="A5805" t="s">
        <v>1332</v>
      </c>
      <c r="B5805" t="s">
        <v>1332</v>
      </c>
      <c r="C5805" t="s">
        <v>304</v>
      </c>
      <c r="D5805" t="s">
        <v>1920</v>
      </c>
      <c r="E5805">
        <v>2025895</v>
      </c>
      <c r="I5805" t="s">
        <v>1369</v>
      </c>
      <c r="J5805">
        <v>0</v>
      </c>
      <c r="K5805" t="s">
        <v>2031</v>
      </c>
      <c r="L5805">
        <v>46009</v>
      </c>
      <c r="N5805">
        <v>46052</v>
      </c>
      <c r="P5805" t="s">
        <v>1337</v>
      </c>
      <c r="Q5805" t="s">
        <v>2029</v>
      </c>
      <c r="R5805" t="s">
        <v>1358</v>
      </c>
      <c r="S5805" t="s">
        <v>1374</v>
      </c>
      <c r="T5805" t="s">
        <v>2030</v>
      </c>
      <c r="U5805" t="s">
        <v>1340</v>
      </c>
      <c r="V5805" t="s">
        <v>1341</v>
      </c>
      <c r="W5805" t="s">
        <v>1454</v>
      </c>
      <c r="AC5805" t="s">
        <v>1343</v>
      </c>
      <c r="AF5805" t="s">
        <v>1343</v>
      </c>
      <c r="AI5805" t="s">
        <v>1352</v>
      </c>
      <c r="AJ5805">
        <v>110</v>
      </c>
      <c r="AL5805">
        <v>0</v>
      </c>
      <c r="AM5805" t="s">
        <v>1332</v>
      </c>
      <c r="AN5805">
        <v>0</v>
      </c>
      <c r="AO5805">
        <v>0</v>
      </c>
    </row>
    <row r="5806" spans="1:41" hidden="1" x14ac:dyDescent="0.3">
      <c r="A5806" t="s">
        <v>1332</v>
      </c>
      <c r="B5806" t="s">
        <v>1332</v>
      </c>
      <c r="C5806" t="s">
        <v>304</v>
      </c>
      <c r="D5806" t="s">
        <v>2140</v>
      </c>
      <c r="E5806">
        <v>2025321</v>
      </c>
      <c r="I5806" t="s">
        <v>1369</v>
      </c>
      <c r="J5806">
        <v>0</v>
      </c>
      <c r="K5806" t="s">
        <v>2031</v>
      </c>
      <c r="L5806">
        <v>46009</v>
      </c>
      <c r="N5806">
        <v>46052</v>
      </c>
      <c r="P5806" t="s">
        <v>1337</v>
      </c>
      <c r="Q5806" t="s">
        <v>2029</v>
      </c>
      <c r="R5806" t="s">
        <v>1339</v>
      </c>
      <c r="S5806" t="s">
        <v>1332</v>
      </c>
      <c r="U5806" t="s">
        <v>1340</v>
      </c>
      <c r="V5806" t="s">
        <v>1341</v>
      </c>
      <c r="W5806" t="s">
        <v>1339</v>
      </c>
      <c r="X5806">
        <v>46056</v>
      </c>
      <c r="Y5806" t="s">
        <v>2151</v>
      </c>
      <c r="Z5806">
        <v>614</v>
      </c>
      <c r="AA5806">
        <v>226</v>
      </c>
      <c r="AB5806">
        <v>21</v>
      </c>
      <c r="AC5806" t="s">
        <v>1343</v>
      </c>
      <c r="AF5806" t="s">
        <v>1343</v>
      </c>
      <c r="AI5806" t="s">
        <v>1339</v>
      </c>
      <c r="AJ5806">
        <v>100</v>
      </c>
      <c r="AL5806">
        <v>614</v>
      </c>
      <c r="AM5806">
        <v>61.4</v>
      </c>
      <c r="AN5806">
        <v>0.36807817589576503</v>
      </c>
      <c r="AO5806">
        <v>1.6286644951140099</v>
      </c>
    </row>
    <row r="5807" spans="1:41" hidden="1" x14ac:dyDescent="0.3">
      <c r="A5807" t="s">
        <v>1332</v>
      </c>
      <c r="B5807" t="s">
        <v>1332</v>
      </c>
      <c r="C5807" t="s">
        <v>304</v>
      </c>
      <c r="D5807" t="s">
        <v>1438</v>
      </c>
      <c r="E5807">
        <v>2025933</v>
      </c>
      <c r="I5807" t="s">
        <v>1369</v>
      </c>
      <c r="J5807">
        <v>0</v>
      </c>
      <c r="K5807" t="s">
        <v>2031</v>
      </c>
      <c r="L5807">
        <v>46058</v>
      </c>
      <c r="N5807">
        <v>46106</v>
      </c>
      <c r="P5807" t="s">
        <v>1337</v>
      </c>
      <c r="Q5807" t="s">
        <v>2029</v>
      </c>
      <c r="R5807" t="s">
        <v>1339</v>
      </c>
      <c r="S5807" t="s">
        <v>1332</v>
      </c>
      <c r="U5807" t="s">
        <v>1340</v>
      </c>
      <c r="V5807" t="s">
        <v>1341</v>
      </c>
      <c r="W5807" t="s">
        <v>1339</v>
      </c>
      <c r="X5807">
        <v>46104</v>
      </c>
      <c r="Y5807" t="s">
        <v>4045</v>
      </c>
      <c r="AC5807" t="s">
        <v>1343</v>
      </c>
      <c r="AF5807" t="s">
        <v>1343</v>
      </c>
      <c r="AI5807" t="s">
        <v>1339</v>
      </c>
      <c r="AJ5807">
        <v>50</v>
      </c>
      <c r="AL5807">
        <v>0</v>
      </c>
      <c r="AM5807">
        <v>0</v>
      </c>
      <c r="AN5807">
        <v>0</v>
      </c>
      <c r="AO5807">
        <v>0</v>
      </c>
    </row>
    <row r="5808" spans="1:41" hidden="1" x14ac:dyDescent="0.3">
      <c r="A5808" t="s">
        <v>1332</v>
      </c>
      <c r="B5808" t="s">
        <v>1332</v>
      </c>
      <c r="C5808" t="s">
        <v>304</v>
      </c>
      <c r="D5808" t="s">
        <v>1755</v>
      </c>
      <c r="E5808">
        <v>2025329</v>
      </c>
      <c r="I5808" t="s">
        <v>1369</v>
      </c>
      <c r="J5808">
        <v>0</v>
      </c>
      <c r="K5808" t="s">
        <v>2031</v>
      </c>
      <c r="L5808">
        <v>46058</v>
      </c>
      <c r="N5808">
        <v>46106</v>
      </c>
      <c r="P5808" t="s">
        <v>1337</v>
      </c>
      <c r="Q5808" t="s">
        <v>2029</v>
      </c>
      <c r="R5808" t="s">
        <v>1339</v>
      </c>
      <c r="S5808" t="s">
        <v>1332</v>
      </c>
      <c r="U5808" t="s">
        <v>1340</v>
      </c>
      <c r="V5808" t="s">
        <v>1341</v>
      </c>
      <c r="W5808" t="s">
        <v>1339</v>
      </c>
      <c r="X5808">
        <v>46104</v>
      </c>
      <c r="Y5808" t="s">
        <v>4045</v>
      </c>
      <c r="AC5808" t="s">
        <v>1343</v>
      </c>
      <c r="AF5808" t="s">
        <v>1343</v>
      </c>
      <c r="AI5808" t="s">
        <v>1339</v>
      </c>
      <c r="AJ5808">
        <v>52</v>
      </c>
      <c r="AL5808" t="s">
        <v>1332</v>
      </c>
      <c r="AM5808" t="s">
        <v>1332</v>
      </c>
      <c r="AN5808">
        <v>0</v>
      </c>
      <c r="AO5808">
        <v>0</v>
      </c>
    </row>
    <row r="5809" spans="1:41" hidden="1" x14ac:dyDescent="0.3">
      <c r="C5809" t="s">
        <v>304</v>
      </c>
      <c r="D5809" t="s">
        <v>8194</v>
      </c>
      <c r="E5809" t="s">
        <v>1332</v>
      </c>
      <c r="I5809" t="s">
        <v>1369</v>
      </c>
      <c r="J5809">
        <v>0</v>
      </c>
      <c r="K5809" t="s">
        <v>8839</v>
      </c>
      <c r="L5809">
        <v>46128</v>
      </c>
      <c r="N5809">
        <v>46172</v>
      </c>
      <c r="P5809" t="s">
        <v>1337</v>
      </c>
      <c r="Q5809" t="s">
        <v>4787</v>
      </c>
      <c r="R5809" t="s">
        <v>1781</v>
      </c>
      <c r="U5809" t="s">
        <v>1340</v>
      </c>
      <c r="V5809" t="s">
        <v>1402</v>
      </c>
      <c r="W5809" t="s">
        <v>1355</v>
      </c>
      <c r="AC5809" t="s">
        <v>1343</v>
      </c>
      <c r="AF5809" t="s">
        <v>1343</v>
      </c>
      <c r="AI5809">
        <v>42</v>
      </c>
      <c r="AJ5809" t="s">
        <v>1332</v>
      </c>
      <c r="AL5809">
        <v>0</v>
      </c>
      <c r="AM5809" t="s">
        <v>1332</v>
      </c>
      <c r="AN5809">
        <v>0</v>
      </c>
      <c r="AO5809">
        <v>0</v>
      </c>
    </row>
    <row r="5810" spans="1:41" hidden="1" x14ac:dyDescent="0.3">
      <c r="C5810" t="s">
        <v>304</v>
      </c>
      <c r="D5810" t="s">
        <v>8198</v>
      </c>
      <c r="E5810" t="s">
        <v>1332</v>
      </c>
      <c r="I5810" t="s">
        <v>1369</v>
      </c>
      <c r="J5810">
        <v>0</v>
      </c>
      <c r="K5810" t="s">
        <v>8839</v>
      </c>
      <c r="L5810">
        <v>46128</v>
      </c>
      <c r="N5810">
        <v>46172</v>
      </c>
      <c r="P5810" t="s">
        <v>1337</v>
      </c>
      <c r="Q5810" t="s">
        <v>8840</v>
      </c>
      <c r="R5810" t="s">
        <v>1781</v>
      </c>
      <c r="U5810" t="s">
        <v>1340</v>
      </c>
      <c r="V5810" t="s">
        <v>1402</v>
      </c>
      <c r="W5810" t="s">
        <v>1355</v>
      </c>
      <c r="AC5810" t="s">
        <v>1343</v>
      </c>
      <c r="AF5810" t="s">
        <v>1343</v>
      </c>
      <c r="AI5810">
        <v>42</v>
      </c>
      <c r="AJ5810" t="s">
        <v>1332</v>
      </c>
      <c r="AL5810">
        <v>0</v>
      </c>
      <c r="AM5810" t="s">
        <v>1332</v>
      </c>
      <c r="AN5810">
        <v>0</v>
      </c>
      <c r="AO5810">
        <v>0</v>
      </c>
    </row>
    <row r="5811" spans="1:41" hidden="1" x14ac:dyDescent="0.3">
      <c r="C5811" t="s">
        <v>304</v>
      </c>
      <c r="D5811" t="s">
        <v>7384</v>
      </c>
      <c r="E5811" t="s">
        <v>1332</v>
      </c>
      <c r="I5811" t="s">
        <v>1369</v>
      </c>
      <c r="J5811">
        <v>0</v>
      </c>
      <c r="K5811" t="s">
        <v>8839</v>
      </c>
      <c r="L5811">
        <v>46128</v>
      </c>
      <c r="N5811">
        <v>46172</v>
      </c>
      <c r="P5811" t="s">
        <v>1337</v>
      </c>
      <c r="Q5811" t="s">
        <v>8841</v>
      </c>
      <c r="R5811" t="s">
        <v>1781</v>
      </c>
      <c r="U5811" t="s">
        <v>1340</v>
      </c>
      <c r="V5811" t="s">
        <v>1402</v>
      </c>
      <c r="W5811" t="s">
        <v>1355</v>
      </c>
      <c r="AC5811" t="s">
        <v>1343</v>
      </c>
      <c r="AF5811" t="s">
        <v>1343</v>
      </c>
      <c r="AI5811">
        <v>42</v>
      </c>
      <c r="AJ5811" t="s">
        <v>1332</v>
      </c>
      <c r="AL5811">
        <v>0</v>
      </c>
      <c r="AM5811" t="s">
        <v>1332</v>
      </c>
      <c r="AN5811">
        <v>0</v>
      </c>
      <c r="AO5811">
        <v>0</v>
      </c>
    </row>
    <row r="5812" spans="1:41" hidden="1" x14ac:dyDescent="0.3">
      <c r="C5812" t="s">
        <v>304</v>
      </c>
      <c r="D5812" t="s">
        <v>7174</v>
      </c>
      <c r="E5812" t="s">
        <v>7175</v>
      </c>
      <c r="I5812" t="s">
        <v>1369</v>
      </c>
      <c r="J5812">
        <v>0</v>
      </c>
      <c r="K5812" t="s">
        <v>8839</v>
      </c>
      <c r="L5812">
        <v>46128</v>
      </c>
      <c r="N5812">
        <v>46172</v>
      </c>
      <c r="P5812" t="s">
        <v>1337</v>
      </c>
      <c r="Q5812" t="s">
        <v>8842</v>
      </c>
      <c r="R5812" t="s">
        <v>1781</v>
      </c>
      <c r="U5812" t="s">
        <v>1340</v>
      </c>
      <c r="V5812" t="s">
        <v>1402</v>
      </c>
      <c r="W5812" t="s">
        <v>1355</v>
      </c>
      <c r="AC5812" t="s">
        <v>1343</v>
      </c>
      <c r="AF5812" t="s">
        <v>1343</v>
      </c>
      <c r="AI5812">
        <v>42</v>
      </c>
      <c r="AJ5812">
        <v>0</v>
      </c>
      <c r="AL5812">
        <v>0</v>
      </c>
      <c r="AM5812" t="s">
        <v>1332</v>
      </c>
      <c r="AN5812">
        <v>0</v>
      </c>
      <c r="AO5812">
        <v>0</v>
      </c>
    </row>
    <row r="5813" spans="1:41" hidden="1" x14ac:dyDescent="0.3">
      <c r="C5813" t="s">
        <v>304</v>
      </c>
      <c r="D5813" t="s">
        <v>8798</v>
      </c>
      <c r="E5813" t="s">
        <v>1332</v>
      </c>
      <c r="I5813" t="s">
        <v>1369</v>
      </c>
      <c r="J5813">
        <v>0</v>
      </c>
      <c r="K5813" t="s">
        <v>8839</v>
      </c>
      <c r="L5813">
        <v>46128</v>
      </c>
      <c r="N5813">
        <v>46172</v>
      </c>
      <c r="P5813" t="s">
        <v>1337</v>
      </c>
      <c r="Q5813" t="s">
        <v>8843</v>
      </c>
      <c r="R5813" t="s">
        <v>1781</v>
      </c>
      <c r="U5813" t="s">
        <v>1340</v>
      </c>
      <c r="V5813" t="s">
        <v>1402</v>
      </c>
      <c r="W5813" t="s">
        <v>1355</v>
      </c>
      <c r="AC5813" t="s">
        <v>1343</v>
      </c>
      <c r="AF5813" t="s">
        <v>1343</v>
      </c>
      <c r="AI5813">
        <v>42</v>
      </c>
      <c r="AJ5813" t="s">
        <v>1332</v>
      </c>
      <c r="AL5813">
        <v>0</v>
      </c>
      <c r="AM5813" t="s">
        <v>1332</v>
      </c>
      <c r="AN5813">
        <v>0</v>
      </c>
      <c r="AO5813">
        <v>0</v>
      </c>
    </row>
    <row r="5814" spans="1:41" hidden="1" x14ac:dyDescent="0.3">
      <c r="A5814" t="s">
        <v>1332</v>
      </c>
      <c r="B5814" t="s">
        <v>1332</v>
      </c>
      <c r="C5814" t="s">
        <v>304</v>
      </c>
      <c r="D5814" t="s">
        <v>1438</v>
      </c>
      <c r="E5814">
        <v>2025933</v>
      </c>
      <c r="I5814" t="s">
        <v>1369</v>
      </c>
      <c r="J5814">
        <v>0</v>
      </c>
      <c r="K5814" t="s">
        <v>4784</v>
      </c>
      <c r="L5814">
        <v>46085</v>
      </c>
      <c r="N5814">
        <v>46122</v>
      </c>
      <c r="P5814" t="s">
        <v>1337</v>
      </c>
      <c r="Q5814" t="s">
        <v>4785</v>
      </c>
      <c r="R5814" t="s">
        <v>1358</v>
      </c>
      <c r="S5814" t="s">
        <v>1374</v>
      </c>
      <c r="T5814" t="s">
        <v>4779</v>
      </c>
      <c r="U5814" t="s">
        <v>1340</v>
      </c>
      <c r="V5814" t="s">
        <v>1402</v>
      </c>
      <c r="W5814" t="s">
        <v>1454</v>
      </c>
      <c r="AC5814" t="s">
        <v>1343</v>
      </c>
      <c r="AF5814" t="s">
        <v>1343</v>
      </c>
      <c r="AI5814" t="s">
        <v>1352</v>
      </c>
      <c r="AJ5814">
        <v>50</v>
      </c>
      <c r="AL5814">
        <v>0</v>
      </c>
      <c r="AM5814" t="s">
        <v>1332</v>
      </c>
      <c r="AN5814">
        <v>0</v>
      </c>
      <c r="AO5814">
        <v>0</v>
      </c>
    </row>
    <row r="5815" spans="1:41" hidden="1" x14ac:dyDescent="0.3">
      <c r="A5815" t="s">
        <v>1332</v>
      </c>
      <c r="B5815" t="s">
        <v>1332</v>
      </c>
      <c r="C5815" t="s">
        <v>304</v>
      </c>
      <c r="D5815" t="s">
        <v>1755</v>
      </c>
      <c r="E5815">
        <v>2025329</v>
      </c>
      <c r="I5815" t="s">
        <v>1369</v>
      </c>
      <c r="J5815">
        <v>0</v>
      </c>
      <c r="K5815" t="s">
        <v>4784</v>
      </c>
      <c r="L5815">
        <v>46085</v>
      </c>
      <c r="N5815">
        <v>46122</v>
      </c>
      <c r="P5815" t="s">
        <v>1337</v>
      </c>
      <c r="Q5815" t="s">
        <v>4786</v>
      </c>
      <c r="R5815" t="s">
        <v>1358</v>
      </c>
      <c r="S5815" t="s">
        <v>1374</v>
      </c>
      <c r="T5815" t="s">
        <v>4779</v>
      </c>
      <c r="U5815" t="s">
        <v>1340</v>
      </c>
      <c r="V5815" t="s">
        <v>1402</v>
      </c>
      <c r="W5815" t="s">
        <v>1454</v>
      </c>
      <c r="AC5815" t="s">
        <v>1343</v>
      </c>
      <c r="AF5815" t="s">
        <v>1343</v>
      </c>
      <c r="AI5815" t="s">
        <v>1352</v>
      </c>
      <c r="AJ5815">
        <v>52</v>
      </c>
      <c r="AL5815">
        <v>0</v>
      </c>
      <c r="AM5815" t="s">
        <v>1332</v>
      </c>
      <c r="AN5815">
        <v>0</v>
      </c>
      <c r="AO5815">
        <v>0</v>
      </c>
    </row>
    <row r="5816" spans="1:41" hidden="1" x14ac:dyDescent="0.3">
      <c r="A5816" t="s">
        <v>1332</v>
      </c>
      <c r="B5816" t="s">
        <v>1332</v>
      </c>
      <c r="C5816" t="s">
        <v>304</v>
      </c>
      <c r="D5816" t="s">
        <v>2962</v>
      </c>
      <c r="E5816">
        <v>2025945</v>
      </c>
      <c r="I5816" t="s">
        <v>1369</v>
      </c>
      <c r="J5816">
        <v>0</v>
      </c>
      <c r="K5816" t="s">
        <v>4784</v>
      </c>
      <c r="L5816">
        <v>46085</v>
      </c>
      <c r="N5816">
        <v>46132</v>
      </c>
      <c r="P5816" t="s">
        <v>1337</v>
      </c>
      <c r="Q5816" t="s">
        <v>4787</v>
      </c>
      <c r="R5816" t="s">
        <v>1339</v>
      </c>
      <c r="S5816" t="s">
        <v>1332</v>
      </c>
      <c r="U5816" t="s">
        <v>1340</v>
      </c>
      <c r="V5816" t="s">
        <v>1402</v>
      </c>
      <c r="W5816" t="s">
        <v>1339</v>
      </c>
      <c r="X5816">
        <v>46121</v>
      </c>
      <c r="Y5816" t="s">
        <v>4788</v>
      </c>
      <c r="AC5816" t="s">
        <v>1343</v>
      </c>
      <c r="AF5816" t="s">
        <v>1343</v>
      </c>
      <c r="AI5816" t="s">
        <v>1339</v>
      </c>
      <c r="AJ5816">
        <v>60</v>
      </c>
      <c r="AL5816">
        <v>0</v>
      </c>
      <c r="AM5816">
        <v>0</v>
      </c>
      <c r="AN5816">
        <v>0</v>
      </c>
      <c r="AO5816">
        <v>0</v>
      </c>
    </row>
    <row r="5817" spans="1:41" hidden="1" x14ac:dyDescent="0.3">
      <c r="A5817" t="s">
        <v>1332</v>
      </c>
      <c r="B5817" t="s">
        <v>1332</v>
      </c>
      <c r="C5817" t="s">
        <v>304</v>
      </c>
      <c r="D5817" t="s">
        <v>2962</v>
      </c>
      <c r="E5817">
        <v>2025945</v>
      </c>
      <c r="I5817" t="s">
        <v>1369</v>
      </c>
      <c r="J5817">
        <v>0</v>
      </c>
      <c r="K5817" t="s">
        <v>4392</v>
      </c>
      <c r="L5817">
        <v>46078</v>
      </c>
      <c r="N5817">
        <v>46132</v>
      </c>
      <c r="P5817" t="s">
        <v>1337</v>
      </c>
      <c r="Q5817" t="s">
        <v>2753</v>
      </c>
      <c r="R5817" t="s">
        <v>1339</v>
      </c>
      <c r="S5817" t="s">
        <v>1332</v>
      </c>
      <c r="U5817" t="s">
        <v>1340</v>
      </c>
      <c r="V5817" t="s">
        <v>1341</v>
      </c>
      <c r="W5817" t="s">
        <v>1339</v>
      </c>
      <c r="X5817">
        <v>46115</v>
      </c>
      <c r="Y5817" t="s">
        <v>4393</v>
      </c>
      <c r="Z5817">
        <v>14000</v>
      </c>
      <c r="AA5817">
        <v>1027</v>
      </c>
      <c r="AB5817">
        <v>111</v>
      </c>
      <c r="AC5817" t="s">
        <v>1408</v>
      </c>
      <c r="AF5817" t="s">
        <v>1343</v>
      </c>
      <c r="AI5817" t="s">
        <v>1339</v>
      </c>
      <c r="AJ5817">
        <v>60</v>
      </c>
      <c r="AL5817">
        <v>14000</v>
      </c>
      <c r="AM5817">
        <v>1400</v>
      </c>
      <c r="AN5817">
        <v>7.3357142857142899E-2</v>
      </c>
      <c r="AO5817">
        <v>4.2857142857142899E-2</v>
      </c>
    </row>
    <row r="5818" spans="1:41" hidden="1" x14ac:dyDescent="0.3">
      <c r="A5818" t="s">
        <v>1332</v>
      </c>
      <c r="B5818" t="s">
        <v>1332</v>
      </c>
      <c r="C5818" t="s">
        <v>304</v>
      </c>
      <c r="D5818" t="s">
        <v>3883</v>
      </c>
      <c r="E5818">
        <v>2026015</v>
      </c>
      <c r="I5818" t="s">
        <v>1369</v>
      </c>
      <c r="J5818">
        <v>0</v>
      </c>
      <c r="K5818" t="s">
        <v>4392</v>
      </c>
      <c r="L5818">
        <v>46078</v>
      </c>
      <c r="N5818">
        <v>46132</v>
      </c>
      <c r="P5818" t="s">
        <v>1337</v>
      </c>
      <c r="Q5818" t="s">
        <v>2753</v>
      </c>
      <c r="R5818" t="s">
        <v>3490</v>
      </c>
      <c r="S5818" t="s">
        <v>1332</v>
      </c>
      <c r="U5818" t="s">
        <v>1340</v>
      </c>
      <c r="V5818" t="s">
        <v>1341</v>
      </c>
      <c r="W5818" t="s">
        <v>1355</v>
      </c>
      <c r="AC5818" t="s">
        <v>1343</v>
      </c>
      <c r="AF5818" t="s">
        <v>1343</v>
      </c>
      <c r="AI5818">
        <v>2</v>
      </c>
      <c r="AJ5818">
        <v>65</v>
      </c>
      <c r="AL5818">
        <v>0</v>
      </c>
      <c r="AM5818" t="s">
        <v>1332</v>
      </c>
      <c r="AN5818">
        <v>0</v>
      </c>
      <c r="AO5818">
        <v>0</v>
      </c>
    </row>
    <row r="5819" spans="1:41" hidden="1" x14ac:dyDescent="0.3">
      <c r="A5819" t="s">
        <v>1332</v>
      </c>
      <c r="B5819" t="s">
        <v>1332</v>
      </c>
      <c r="C5819" t="s">
        <v>304</v>
      </c>
      <c r="D5819" t="s">
        <v>2309</v>
      </c>
      <c r="E5819" t="s">
        <v>2310</v>
      </c>
      <c r="I5819" t="s">
        <v>1369</v>
      </c>
      <c r="J5819">
        <v>70</v>
      </c>
      <c r="K5819" t="s">
        <v>2755</v>
      </c>
      <c r="L5819">
        <v>46018</v>
      </c>
      <c r="N5819">
        <v>46052</v>
      </c>
      <c r="P5819" t="s">
        <v>1361</v>
      </c>
      <c r="Q5819" t="s">
        <v>2756</v>
      </c>
      <c r="R5819" t="s">
        <v>1358</v>
      </c>
      <c r="S5819" t="s">
        <v>1332</v>
      </c>
      <c r="U5819" t="s">
        <v>1340</v>
      </c>
      <c r="V5819" t="s">
        <v>1341</v>
      </c>
      <c r="W5819" t="s">
        <v>1358</v>
      </c>
      <c r="AC5819" t="s">
        <v>1343</v>
      </c>
      <c r="AF5819" t="s">
        <v>1343</v>
      </c>
      <c r="AI5819" t="s">
        <v>1358</v>
      </c>
      <c r="AJ5819">
        <v>70</v>
      </c>
      <c r="AL5819">
        <v>0</v>
      </c>
      <c r="AM5819" t="s">
        <v>1332</v>
      </c>
      <c r="AN5819">
        <v>0</v>
      </c>
      <c r="AO5819">
        <v>0</v>
      </c>
    </row>
    <row r="5820" spans="1:41" hidden="1" x14ac:dyDescent="0.3">
      <c r="A5820" t="s">
        <v>1332</v>
      </c>
      <c r="B5820" t="s">
        <v>1379</v>
      </c>
      <c r="C5820" t="s">
        <v>304</v>
      </c>
      <c r="D5820" t="s">
        <v>2463</v>
      </c>
      <c r="E5820" t="s">
        <v>1332</v>
      </c>
      <c r="I5820" t="s">
        <v>1369</v>
      </c>
      <c r="J5820">
        <v>70</v>
      </c>
      <c r="K5820" t="s">
        <v>2755</v>
      </c>
      <c r="L5820">
        <v>46018</v>
      </c>
      <c r="N5820">
        <v>46052</v>
      </c>
      <c r="P5820" t="s">
        <v>1361</v>
      </c>
      <c r="Q5820" t="s">
        <v>2756</v>
      </c>
      <c r="R5820" t="s">
        <v>1358</v>
      </c>
      <c r="S5820" t="s">
        <v>1332</v>
      </c>
      <c r="U5820" t="s">
        <v>1340</v>
      </c>
      <c r="V5820" t="s">
        <v>1341</v>
      </c>
      <c r="W5820" t="s">
        <v>1358</v>
      </c>
      <c r="AC5820" t="s">
        <v>1343</v>
      </c>
      <c r="AF5820" t="s">
        <v>1343</v>
      </c>
      <c r="AI5820" t="s">
        <v>1358</v>
      </c>
      <c r="AJ5820" t="s">
        <v>1332</v>
      </c>
      <c r="AL5820">
        <v>0</v>
      </c>
      <c r="AM5820" t="s">
        <v>1332</v>
      </c>
      <c r="AN5820">
        <v>0</v>
      </c>
      <c r="AO5820">
        <v>0</v>
      </c>
    </row>
    <row r="5821" spans="1:41" hidden="1" x14ac:dyDescent="0.3">
      <c r="A5821" t="s">
        <v>1332</v>
      </c>
      <c r="B5821" t="s">
        <v>1332</v>
      </c>
      <c r="C5821" t="s">
        <v>304</v>
      </c>
      <c r="D5821" t="s">
        <v>3368</v>
      </c>
      <c r="E5821">
        <v>2025505</v>
      </c>
      <c r="I5821" t="s">
        <v>1369</v>
      </c>
      <c r="J5821">
        <v>70</v>
      </c>
      <c r="K5821" t="s">
        <v>2755</v>
      </c>
      <c r="L5821">
        <v>46052</v>
      </c>
      <c r="N5821">
        <v>46122</v>
      </c>
      <c r="P5821" t="s">
        <v>1361</v>
      </c>
      <c r="Q5821" t="s">
        <v>2756</v>
      </c>
      <c r="R5821" t="s">
        <v>1358</v>
      </c>
      <c r="S5821" t="s">
        <v>1374</v>
      </c>
      <c r="T5821" t="s">
        <v>3598</v>
      </c>
      <c r="U5821" t="s">
        <v>1340</v>
      </c>
      <c r="V5821" t="s">
        <v>1341</v>
      </c>
      <c r="W5821" t="s">
        <v>1454</v>
      </c>
      <c r="AC5821" t="s">
        <v>1343</v>
      </c>
      <c r="AF5821" t="s">
        <v>1343</v>
      </c>
      <c r="AI5821" t="s">
        <v>1352</v>
      </c>
      <c r="AJ5821">
        <v>125</v>
      </c>
      <c r="AL5821">
        <v>0</v>
      </c>
      <c r="AM5821" t="s">
        <v>1332</v>
      </c>
      <c r="AN5821">
        <v>0</v>
      </c>
      <c r="AO5821">
        <v>0</v>
      </c>
    </row>
    <row r="5822" spans="1:41" hidden="1" x14ac:dyDescent="0.3">
      <c r="A5822" t="s">
        <v>1332</v>
      </c>
      <c r="B5822" t="s">
        <v>1332</v>
      </c>
      <c r="C5822" t="s">
        <v>304</v>
      </c>
      <c r="D5822" t="s">
        <v>2091</v>
      </c>
      <c r="E5822">
        <v>2025339</v>
      </c>
      <c r="I5822" t="s">
        <v>1369</v>
      </c>
      <c r="J5822">
        <v>70</v>
      </c>
      <c r="K5822" t="s">
        <v>2755</v>
      </c>
      <c r="L5822">
        <v>46052</v>
      </c>
      <c r="N5822">
        <v>46122</v>
      </c>
      <c r="P5822" t="s">
        <v>1361</v>
      </c>
      <c r="Q5822" t="s">
        <v>2756</v>
      </c>
      <c r="R5822" t="s">
        <v>1358</v>
      </c>
      <c r="S5822" t="s">
        <v>1374</v>
      </c>
      <c r="T5822" t="s">
        <v>3598</v>
      </c>
      <c r="U5822" t="s">
        <v>1340</v>
      </c>
      <c r="V5822" t="s">
        <v>1341</v>
      </c>
      <c r="W5822" t="s">
        <v>1454</v>
      </c>
      <c r="AC5822" t="s">
        <v>1343</v>
      </c>
      <c r="AF5822" t="s">
        <v>1343</v>
      </c>
      <c r="AI5822" t="s">
        <v>1352</v>
      </c>
      <c r="AJ5822">
        <v>128</v>
      </c>
      <c r="AL5822">
        <v>0</v>
      </c>
      <c r="AM5822" t="s">
        <v>1332</v>
      </c>
      <c r="AN5822">
        <v>0</v>
      </c>
      <c r="AO5822">
        <v>0</v>
      </c>
    </row>
    <row r="5823" spans="1:41" hidden="1" x14ac:dyDescent="0.3">
      <c r="A5823" t="s">
        <v>1332</v>
      </c>
      <c r="B5823" t="s">
        <v>1379</v>
      </c>
      <c r="C5823" t="s">
        <v>304</v>
      </c>
      <c r="D5823" t="s">
        <v>2802</v>
      </c>
      <c r="E5823" t="s">
        <v>1332</v>
      </c>
      <c r="I5823" t="s">
        <v>1369</v>
      </c>
      <c r="J5823">
        <v>70</v>
      </c>
      <c r="K5823" t="s">
        <v>2755</v>
      </c>
      <c r="L5823">
        <v>46052</v>
      </c>
      <c r="N5823">
        <v>46111</v>
      </c>
      <c r="P5823" t="s">
        <v>1361</v>
      </c>
      <c r="Q5823" t="s">
        <v>2756</v>
      </c>
      <c r="R5823" t="s">
        <v>1358</v>
      </c>
      <c r="S5823" t="s">
        <v>1332</v>
      </c>
      <c r="U5823" t="s">
        <v>1340</v>
      </c>
      <c r="V5823" t="s">
        <v>1341</v>
      </c>
      <c r="W5823" t="s">
        <v>1358</v>
      </c>
      <c r="AC5823" t="s">
        <v>1343</v>
      </c>
      <c r="AF5823" t="s">
        <v>1343</v>
      </c>
      <c r="AI5823" t="s">
        <v>1358</v>
      </c>
      <c r="AJ5823" t="s">
        <v>1332</v>
      </c>
      <c r="AL5823">
        <v>0</v>
      </c>
      <c r="AM5823" t="s">
        <v>1332</v>
      </c>
      <c r="AN5823">
        <v>0</v>
      </c>
      <c r="AO5823">
        <v>0</v>
      </c>
    </row>
    <row r="5824" spans="1:41" hidden="1" x14ac:dyDescent="0.3">
      <c r="A5824" t="s">
        <v>1332</v>
      </c>
      <c r="B5824" t="s">
        <v>1332</v>
      </c>
      <c r="C5824" t="s">
        <v>304</v>
      </c>
      <c r="D5824" t="s">
        <v>4347</v>
      </c>
      <c r="E5824">
        <v>2025310</v>
      </c>
      <c r="F5824" t="s">
        <v>4767</v>
      </c>
      <c r="G5824" t="s">
        <v>4768</v>
      </c>
      <c r="I5824" t="s">
        <v>1335</v>
      </c>
      <c r="J5824">
        <v>70</v>
      </c>
      <c r="K5824" t="s">
        <v>2755</v>
      </c>
      <c r="L5824">
        <v>46085</v>
      </c>
      <c r="N5824">
        <v>46132</v>
      </c>
      <c r="P5824" t="s">
        <v>1361</v>
      </c>
      <c r="Q5824" t="s">
        <v>2756</v>
      </c>
      <c r="R5824" t="s">
        <v>3490</v>
      </c>
      <c r="S5824" t="s">
        <v>1332</v>
      </c>
      <c r="U5824" t="s">
        <v>1340</v>
      </c>
      <c r="V5824" t="s">
        <v>1341</v>
      </c>
      <c r="W5824" t="s">
        <v>1355</v>
      </c>
      <c r="AC5824" t="s">
        <v>1343</v>
      </c>
      <c r="AF5824" t="s">
        <v>1343</v>
      </c>
      <c r="AI5824">
        <v>2</v>
      </c>
      <c r="AJ5824">
        <v>135</v>
      </c>
      <c r="AL5824">
        <v>0</v>
      </c>
      <c r="AM5824" t="s">
        <v>1332</v>
      </c>
      <c r="AN5824">
        <v>0</v>
      </c>
      <c r="AO5824">
        <v>0</v>
      </c>
    </row>
    <row r="5825" spans="1:41" hidden="1" x14ac:dyDescent="0.3">
      <c r="A5825" t="s">
        <v>1332</v>
      </c>
      <c r="B5825" t="s">
        <v>1332</v>
      </c>
      <c r="C5825" t="s">
        <v>304</v>
      </c>
      <c r="D5825" t="s">
        <v>1763</v>
      </c>
      <c r="E5825">
        <v>2025997</v>
      </c>
      <c r="I5825" t="s">
        <v>1335</v>
      </c>
      <c r="J5825">
        <v>0</v>
      </c>
      <c r="K5825" t="s">
        <v>3409</v>
      </c>
      <c r="L5825">
        <v>45995</v>
      </c>
      <c r="N5825">
        <v>46042</v>
      </c>
      <c r="P5825" t="s">
        <v>1361</v>
      </c>
      <c r="Q5825" t="s">
        <v>1771</v>
      </c>
      <c r="R5825" t="s">
        <v>1339</v>
      </c>
      <c r="S5825" t="s">
        <v>1332</v>
      </c>
      <c r="U5825" t="s">
        <v>1340</v>
      </c>
      <c r="V5825" t="s">
        <v>1341</v>
      </c>
      <c r="W5825" t="s">
        <v>1339</v>
      </c>
      <c r="X5825">
        <v>46044</v>
      </c>
      <c r="Y5825" t="s">
        <v>3410</v>
      </c>
      <c r="Z5825">
        <v>25000</v>
      </c>
      <c r="AA5825">
        <v>3309</v>
      </c>
      <c r="AB5825">
        <v>563</v>
      </c>
      <c r="AC5825" t="s">
        <v>1408</v>
      </c>
      <c r="AF5825" t="s">
        <v>1343</v>
      </c>
      <c r="AI5825" t="s">
        <v>1339</v>
      </c>
      <c r="AJ5825">
        <v>100</v>
      </c>
      <c r="AL5825">
        <v>25000</v>
      </c>
      <c r="AM5825">
        <v>25000</v>
      </c>
      <c r="AN5825">
        <v>0.13236000000000001</v>
      </c>
      <c r="AO5825">
        <v>4.0000000000000001E-3</v>
      </c>
    </row>
    <row r="5826" spans="1:41" hidden="1" x14ac:dyDescent="0.3">
      <c r="A5826" t="s">
        <v>1332</v>
      </c>
      <c r="B5826" t="s">
        <v>1332</v>
      </c>
      <c r="C5826" t="s">
        <v>304</v>
      </c>
      <c r="D5826" t="s">
        <v>1438</v>
      </c>
      <c r="E5826">
        <v>2025933</v>
      </c>
      <c r="I5826" t="s">
        <v>1369</v>
      </c>
      <c r="J5826">
        <v>0</v>
      </c>
      <c r="K5826" t="s">
        <v>3200</v>
      </c>
      <c r="L5826">
        <v>46036</v>
      </c>
      <c r="N5826">
        <v>46081</v>
      </c>
      <c r="P5826" t="s">
        <v>1361</v>
      </c>
      <c r="Q5826" t="s">
        <v>3198</v>
      </c>
      <c r="R5826" t="s">
        <v>1339</v>
      </c>
      <c r="S5826" t="s">
        <v>1332</v>
      </c>
      <c r="U5826" t="s">
        <v>1340</v>
      </c>
      <c r="V5826" t="s">
        <v>1341</v>
      </c>
      <c r="W5826" t="s">
        <v>1339</v>
      </c>
      <c r="X5826">
        <v>46086</v>
      </c>
      <c r="Y5826" t="s">
        <v>3201</v>
      </c>
      <c r="Z5826">
        <v>818</v>
      </c>
      <c r="AA5826">
        <v>43</v>
      </c>
      <c r="AB5826">
        <v>30</v>
      </c>
      <c r="AC5826" t="s">
        <v>1343</v>
      </c>
      <c r="AF5826" t="s">
        <v>1343</v>
      </c>
      <c r="AI5826" t="s">
        <v>1339</v>
      </c>
      <c r="AJ5826">
        <v>50</v>
      </c>
      <c r="AL5826">
        <v>818</v>
      </c>
      <c r="AM5826">
        <v>81.8</v>
      </c>
      <c r="AN5826">
        <v>5.2567237163814201E-2</v>
      </c>
      <c r="AO5826">
        <v>0.61124694376528099</v>
      </c>
    </row>
    <row r="5827" spans="1:41" hidden="1" x14ac:dyDescent="0.3">
      <c r="A5827" t="s">
        <v>1332</v>
      </c>
      <c r="B5827" t="s">
        <v>1332</v>
      </c>
      <c r="C5827" t="s">
        <v>304</v>
      </c>
      <c r="D5827" t="s">
        <v>1755</v>
      </c>
      <c r="E5827">
        <v>2025329</v>
      </c>
      <c r="I5827" t="s">
        <v>1369</v>
      </c>
      <c r="J5827">
        <v>0</v>
      </c>
      <c r="K5827" t="s">
        <v>3200</v>
      </c>
      <c r="L5827">
        <v>46036</v>
      </c>
      <c r="N5827">
        <v>46081</v>
      </c>
      <c r="P5827" t="s">
        <v>1361</v>
      </c>
      <c r="Q5827" t="s">
        <v>3198</v>
      </c>
      <c r="R5827" t="s">
        <v>1339</v>
      </c>
      <c r="S5827" t="s">
        <v>1332</v>
      </c>
      <c r="U5827" t="s">
        <v>1340</v>
      </c>
      <c r="V5827" t="s">
        <v>1341</v>
      </c>
      <c r="W5827" t="s">
        <v>1339</v>
      </c>
      <c r="X5827">
        <v>46086</v>
      </c>
      <c r="Y5827" t="s">
        <v>3201</v>
      </c>
      <c r="Z5827">
        <v>818</v>
      </c>
      <c r="AA5827">
        <v>43</v>
      </c>
      <c r="AB5827">
        <v>30</v>
      </c>
      <c r="AC5827" t="s">
        <v>1343</v>
      </c>
      <c r="AF5827" t="s">
        <v>1343</v>
      </c>
      <c r="AI5827" t="s">
        <v>1339</v>
      </c>
      <c r="AJ5827">
        <v>52</v>
      </c>
      <c r="AL5827" t="s">
        <v>1332</v>
      </c>
      <c r="AM5827" t="s">
        <v>1332</v>
      </c>
      <c r="AN5827">
        <v>5.2567237163814201E-2</v>
      </c>
      <c r="AO5827">
        <v>0</v>
      </c>
    </row>
    <row r="5828" spans="1:41" hidden="1" x14ac:dyDescent="0.3">
      <c r="A5828" t="s">
        <v>1332</v>
      </c>
      <c r="B5828" t="s">
        <v>1332</v>
      </c>
      <c r="C5828" t="s">
        <v>304</v>
      </c>
      <c r="D5828" t="s">
        <v>2411</v>
      </c>
      <c r="E5828" t="s">
        <v>1332</v>
      </c>
      <c r="I5828" t="s">
        <v>1369</v>
      </c>
      <c r="J5828">
        <v>0</v>
      </c>
      <c r="K5828" t="s">
        <v>3200</v>
      </c>
      <c r="L5828">
        <v>46036</v>
      </c>
      <c r="N5828">
        <v>46081</v>
      </c>
      <c r="P5828" t="s">
        <v>1361</v>
      </c>
      <c r="Q5828" t="s">
        <v>3198</v>
      </c>
      <c r="R5828" t="s">
        <v>1358</v>
      </c>
      <c r="S5828" t="s">
        <v>1332</v>
      </c>
      <c r="U5828" t="s">
        <v>1340</v>
      </c>
      <c r="V5828" t="s">
        <v>1341</v>
      </c>
      <c r="W5828" t="s">
        <v>1358</v>
      </c>
      <c r="AC5828" t="s">
        <v>1343</v>
      </c>
      <c r="AF5828" t="s">
        <v>1343</v>
      </c>
      <c r="AI5828" t="s">
        <v>1358</v>
      </c>
      <c r="AJ5828" t="s">
        <v>1332</v>
      </c>
      <c r="AL5828">
        <v>0</v>
      </c>
      <c r="AM5828" t="s">
        <v>1332</v>
      </c>
      <c r="AN5828">
        <v>0</v>
      </c>
      <c r="AO5828">
        <v>0</v>
      </c>
    </row>
    <row r="5829" spans="1:41" hidden="1" x14ac:dyDescent="0.3">
      <c r="A5829" t="s">
        <v>1332</v>
      </c>
      <c r="B5829" t="s">
        <v>1332</v>
      </c>
      <c r="C5829" t="s">
        <v>304</v>
      </c>
      <c r="D5829" t="s">
        <v>3883</v>
      </c>
      <c r="E5829">
        <v>2026015</v>
      </c>
      <c r="I5829" t="s">
        <v>1369</v>
      </c>
      <c r="J5829">
        <v>0</v>
      </c>
      <c r="K5829" t="s">
        <v>3200</v>
      </c>
      <c r="L5829">
        <v>46058</v>
      </c>
      <c r="N5829">
        <v>46132</v>
      </c>
      <c r="P5829" t="s">
        <v>1361</v>
      </c>
      <c r="Q5829" t="s">
        <v>3198</v>
      </c>
      <c r="R5829" t="s">
        <v>3490</v>
      </c>
      <c r="S5829" t="s">
        <v>1332</v>
      </c>
      <c r="U5829" t="s">
        <v>1340</v>
      </c>
      <c r="V5829" t="s">
        <v>1341</v>
      </c>
      <c r="W5829" t="s">
        <v>1355</v>
      </c>
      <c r="AC5829" t="s">
        <v>1343</v>
      </c>
      <c r="AF5829" t="s">
        <v>1343</v>
      </c>
      <c r="AI5829">
        <v>2</v>
      </c>
      <c r="AJ5829">
        <v>65</v>
      </c>
      <c r="AL5829">
        <v>0</v>
      </c>
      <c r="AM5829" t="s">
        <v>1332</v>
      </c>
      <c r="AN5829">
        <v>0</v>
      </c>
      <c r="AO5829">
        <v>0</v>
      </c>
    </row>
    <row r="5830" spans="1:41" hidden="1" x14ac:dyDescent="0.3">
      <c r="A5830" t="s">
        <v>1332</v>
      </c>
      <c r="B5830" t="s">
        <v>1332</v>
      </c>
      <c r="C5830" t="s">
        <v>304</v>
      </c>
      <c r="D5830" t="s">
        <v>1438</v>
      </c>
      <c r="E5830">
        <v>2025933</v>
      </c>
      <c r="I5830" t="s">
        <v>1369</v>
      </c>
      <c r="J5830">
        <v>0</v>
      </c>
      <c r="K5830" t="s">
        <v>6057</v>
      </c>
      <c r="L5830">
        <v>46078</v>
      </c>
      <c r="N5830">
        <v>46078</v>
      </c>
      <c r="P5830" t="s">
        <v>1337</v>
      </c>
      <c r="Q5830" t="s">
        <v>1697</v>
      </c>
      <c r="R5830" t="s">
        <v>1339</v>
      </c>
      <c r="S5830" t="s">
        <v>1332</v>
      </c>
      <c r="U5830" t="s">
        <v>1340</v>
      </c>
      <c r="V5830" t="s">
        <v>1341</v>
      </c>
      <c r="W5830" t="s">
        <v>1339</v>
      </c>
      <c r="X5830">
        <v>46078</v>
      </c>
      <c r="Y5830" t="s">
        <v>6058</v>
      </c>
      <c r="Z5830">
        <v>4254</v>
      </c>
      <c r="AA5830">
        <v>1014</v>
      </c>
      <c r="AB5830">
        <v>44</v>
      </c>
      <c r="AC5830" t="s">
        <v>1408</v>
      </c>
      <c r="AF5830" t="s">
        <v>1343</v>
      </c>
      <c r="AI5830" t="s">
        <v>1339</v>
      </c>
      <c r="AJ5830">
        <v>50</v>
      </c>
      <c r="AL5830">
        <v>4254</v>
      </c>
      <c r="AM5830">
        <v>425.4</v>
      </c>
      <c r="AN5830">
        <v>0.23836389280677001</v>
      </c>
      <c r="AO5830">
        <v>0.117536436295252</v>
      </c>
    </row>
    <row r="5831" spans="1:41" hidden="1" x14ac:dyDescent="0.3">
      <c r="A5831" t="s">
        <v>1332</v>
      </c>
      <c r="B5831" t="s">
        <v>1332</v>
      </c>
      <c r="C5831" t="s">
        <v>304</v>
      </c>
      <c r="D5831" t="s">
        <v>1755</v>
      </c>
      <c r="E5831">
        <v>2025329</v>
      </c>
      <c r="I5831" t="s">
        <v>1369</v>
      </c>
      <c r="J5831">
        <v>0</v>
      </c>
      <c r="K5831" t="s">
        <v>6057</v>
      </c>
      <c r="L5831">
        <v>46078</v>
      </c>
      <c r="N5831">
        <v>46078</v>
      </c>
      <c r="P5831" t="s">
        <v>1337</v>
      </c>
      <c r="Q5831" t="s">
        <v>1697</v>
      </c>
      <c r="R5831" t="s">
        <v>1339</v>
      </c>
      <c r="S5831" t="s">
        <v>1332</v>
      </c>
      <c r="U5831" t="s">
        <v>1340</v>
      </c>
      <c r="V5831" t="s">
        <v>1341</v>
      </c>
      <c r="W5831" t="s">
        <v>1339</v>
      </c>
      <c r="X5831">
        <v>46078</v>
      </c>
      <c r="Y5831" t="s">
        <v>6058</v>
      </c>
      <c r="Z5831">
        <v>4254</v>
      </c>
      <c r="AA5831">
        <v>1014</v>
      </c>
      <c r="AB5831">
        <v>44</v>
      </c>
      <c r="AC5831" t="s">
        <v>1408</v>
      </c>
      <c r="AF5831" t="s">
        <v>1343</v>
      </c>
      <c r="AI5831" t="s">
        <v>1339</v>
      </c>
      <c r="AJ5831">
        <v>52</v>
      </c>
      <c r="AL5831" t="s">
        <v>1332</v>
      </c>
      <c r="AM5831" t="s">
        <v>1332</v>
      </c>
      <c r="AN5831">
        <v>0.23836389280677001</v>
      </c>
      <c r="AO5831">
        <v>0</v>
      </c>
    </row>
    <row r="5832" spans="1:41" hidden="1" x14ac:dyDescent="0.3">
      <c r="A5832" t="s">
        <v>1332</v>
      </c>
      <c r="B5832" t="s">
        <v>1332</v>
      </c>
      <c r="C5832" t="s">
        <v>304</v>
      </c>
      <c r="D5832" t="s">
        <v>2962</v>
      </c>
      <c r="E5832">
        <v>2025945</v>
      </c>
      <c r="I5832" t="s">
        <v>1369</v>
      </c>
      <c r="J5832">
        <v>0</v>
      </c>
      <c r="K5832" t="s">
        <v>6932</v>
      </c>
      <c r="L5832">
        <v>46087</v>
      </c>
      <c r="N5832">
        <v>46122</v>
      </c>
      <c r="P5832" t="s">
        <v>1361</v>
      </c>
      <c r="Q5832" t="s">
        <v>6933</v>
      </c>
      <c r="R5832" t="s">
        <v>1339</v>
      </c>
      <c r="S5832" t="s">
        <v>1332</v>
      </c>
      <c r="U5832" t="s">
        <v>1340</v>
      </c>
      <c r="V5832" t="s">
        <v>1341</v>
      </c>
      <c r="W5832" t="s">
        <v>1339</v>
      </c>
      <c r="X5832">
        <v>46103</v>
      </c>
      <c r="Y5832" t="s">
        <v>6934</v>
      </c>
      <c r="Z5832">
        <v>1566</v>
      </c>
      <c r="AA5832">
        <v>827</v>
      </c>
      <c r="AB5832">
        <v>15</v>
      </c>
      <c r="AC5832" t="s">
        <v>1408</v>
      </c>
      <c r="AF5832" t="s">
        <v>1343</v>
      </c>
      <c r="AI5832" t="s">
        <v>1339</v>
      </c>
      <c r="AJ5832">
        <v>60</v>
      </c>
      <c r="AL5832">
        <v>1566</v>
      </c>
      <c r="AM5832">
        <v>156.6</v>
      </c>
      <c r="AN5832">
        <v>0.52809706257982103</v>
      </c>
      <c r="AO5832">
        <v>0.38314176245210702</v>
      </c>
    </row>
    <row r="5833" spans="1:41" hidden="1" x14ac:dyDescent="0.3">
      <c r="A5833" t="s">
        <v>1332</v>
      </c>
      <c r="B5833" t="s">
        <v>1332</v>
      </c>
      <c r="C5833" t="s">
        <v>1359</v>
      </c>
      <c r="D5833" t="s">
        <v>3069</v>
      </c>
      <c r="E5833">
        <v>2026007</v>
      </c>
      <c r="I5833" t="s">
        <v>1369</v>
      </c>
      <c r="J5833">
        <v>0</v>
      </c>
      <c r="K5833">
        <v>111111</v>
      </c>
      <c r="L5833">
        <v>46109</v>
      </c>
      <c r="N5833">
        <v>46157</v>
      </c>
      <c r="P5833" t="s">
        <v>1337</v>
      </c>
      <c r="Q5833" t="s">
        <v>7326</v>
      </c>
      <c r="R5833" t="s">
        <v>1781</v>
      </c>
      <c r="S5833" t="s">
        <v>1332</v>
      </c>
      <c r="U5833" t="s">
        <v>1340</v>
      </c>
      <c r="V5833" t="s">
        <v>1341</v>
      </c>
      <c r="W5833" t="s">
        <v>1355</v>
      </c>
      <c r="AC5833" t="s">
        <v>1343</v>
      </c>
      <c r="AF5833" t="s">
        <v>1343</v>
      </c>
      <c r="AI5833">
        <v>27</v>
      </c>
      <c r="AJ5833">
        <v>65</v>
      </c>
      <c r="AL5833">
        <v>0</v>
      </c>
      <c r="AM5833" t="s">
        <v>1332</v>
      </c>
      <c r="AN5833">
        <v>0</v>
      </c>
      <c r="AO5833">
        <v>0</v>
      </c>
    </row>
    <row r="5834" spans="1:41" hidden="1" x14ac:dyDescent="0.3">
      <c r="A5834" t="s">
        <v>1332</v>
      </c>
      <c r="B5834" t="s">
        <v>1332</v>
      </c>
      <c r="C5834" t="s">
        <v>39</v>
      </c>
      <c r="D5834" t="s">
        <v>2962</v>
      </c>
      <c r="E5834">
        <v>2025945</v>
      </c>
      <c r="F5834" t="s">
        <v>6208</v>
      </c>
      <c r="G5834" t="s">
        <v>6209</v>
      </c>
      <c r="I5834" t="s">
        <v>1335</v>
      </c>
      <c r="J5834">
        <v>170</v>
      </c>
      <c r="K5834">
        <v>5566</v>
      </c>
      <c r="L5834">
        <v>46097</v>
      </c>
      <c r="N5834">
        <v>46142</v>
      </c>
      <c r="P5834" t="s">
        <v>1337</v>
      </c>
      <c r="Q5834" t="s">
        <v>6210</v>
      </c>
      <c r="R5834" t="s">
        <v>1339</v>
      </c>
      <c r="S5834" t="s">
        <v>1332</v>
      </c>
      <c r="U5834" t="s">
        <v>1340</v>
      </c>
      <c r="V5834" t="s">
        <v>1341</v>
      </c>
      <c r="W5834" t="s">
        <v>1339</v>
      </c>
      <c r="X5834">
        <v>46121</v>
      </c>
      <c r="Y5834" t="s">
        <v>6211</v>
      </c>
      <c r="Z5834">
        <v>97</v>
      </c>
      <c r="AA5834">
        <v>32</v>
      </c>
      <c r="AB5834">
        <v>24</v>
      </c>
      <c r="AC5834" t="s">
        <v>1343</v>
      </c>
      <c r="AF5834" t="s">
        <v>1343</v>
      </c>
      <c r="AI5834" t="s">
        <v>1339</v>
      </c>
      <c r="AJ5834">
        <v>230</v>
      </c>
      <c r="AL5834">
        <v>97</v>
      </c>
      <c r="AM5834">
        <v>97</v>
      </c>
      <c r="AN5834">
        <v>0.32989690721649501</v>
      </c>
      <c r="AO5834">
        <v>2.3711340206185598</v>
      </c>
    </row>
    <row r="5835" spans="1:41" hidden="1" x14ac:dyDescent="0.3">
      <c r="A5835" t="s">
        <v>1332</v>
      </c>
      <c r="B5835" t="s">
        <v>1332</v>
      </c>
      <c r="C5835" t="s">
        <v>39</v>
      </c>
      <c r="D5835" t="s">
        <v>4974</v>
      </c>
      <c r="E5835">
        <v>2026061</v>
      </c>
      <c r="F5835" t="s">
        <v>5465</v>
      </c>
      <c r="G5835" t="s">
        <v>5466</v>
      </c>
      <c r="I5835" t="s">
        <v>1335</v>
      </c>
      <c r="J5835">
        <v>120</v>
      </c>
      <c r="K5835">
        <v>1111</v>
      </c>
      <c r="L5835">
        <v>46091</v>
      </c>
      <c r="N5835">
        <v>46132</v>
      </c>
      <c r="P5835" t="s">
        <v>1337</v>
      </c>
      <c r="Q5835" t="s">
        <v>5467</v>
      </c>
      <c r="R5835" t="s">
        <v>3490</v>
      </c>
      <c r="S5835" t="s">
        <v>1332</v>
      </c>
      <c r="U5835" t="s">
        <v>1340</v>
      </c>
      <c r="V5835" t="s">
        <v>1402</v>
      </c>
      <c r="W5835" t="s">
        <v>1355</v>
      </c>
      <c r="AC5835" t="s">
        <v>1343</v>
      </c>
      <c r="AF5835" t="s">
        <v>1343</v>
      </c>
      <c r="AI5835">
        <v>2</v>
      </c>
      <c r="AJ5835">
        <v>205</v>
      </c>
      <c r="AL5835">
        <v>0</v>
      </c>
      <c r="AM5835" t="s">
        <v>1332</v>
      </c>
      <c r="AN5835">
        <v>0</v>
      </c>
      <c r="AO5835">
        <v>0</v>
      </c>
    </row>
    <row r="5836" spans="1:41" hidden="1" x14ac:dyDescent="0.3">
      <c r="A5836" t="s">
        <v>1332</v>
      </c>
      <c r="B5836" t="s">
        <v>1332</v>
      </c>
      <c r="C5836" t="s">
        <v>205</v>
      </c>
      <c r="D5836" t="s">
        <v>1542</v>
      </c>
      <c r="E5836">
        <v>2025891</v>
      </c>
      <c r="I5836" t="s">
        <v>1335</v>
      </c>
      <c r="J5836">
        <v>80</v>
      </c>
      <c r="K5836">
        <v>537</v>
      </c>
      <c r="L5836">
        <v>45993</v>
      </c>
      <c r="N5836">
        <v>46037</v>
      </c>
      <c r="P5836" t="s">
        <v>1361</v>
      </c>
      <c r="Q5836" t="s">
        <v>1554</v>
      </c>
      <c r="R5836" t="s">
        <v>1352</v>
      </c>
      <c r="S5836" t="s">
        <v>1353</v>
      </c>
      <c r="U5836" t="s">
        <v>1354</v>
      </c>
      <c r="V5836" t="s">
        <v>1341</v>
      </c>
      <c r="W5836" t="s">
        <v>1355</v>
      </c>
      <c r="AC5836" t="s">
        <v>1343</v>
      </c>
      <c r="AF5836" t="s">
        <v>1343</v>
      </c>
      <c r="AI5836" t="s">
        <v>1352</v>
      </c>
      <c r="AJ5836">
        <v>180</v>
      </c>
      <c r="AL5836">
        <v>0</v>
      </c>
      <c r="AM5836" t="s">
        <v>1332</v>
      </c>
      <c r="AN5836">
        <v>0</v>
      </c>
      <c r="AO5836">
        <v>0</v>
      </c>
    </row>
    <row r="5837" spans="1:41" hidden="1" x14ac:dyDescent="0.3">
      <c r="A5837" t="s">
        <v>1332</v>
      </c>
      <c r="B5837" t="s">
        <v>1332</v>
      </c>
      <c r="C5837" t="s">
        <v>205</v>
      </c>
      <c r="D5837" t="s">
        <v>2185</v>
      </c>
      <c r="E5837">
        <v>2025902</v>
      </c>
      <c r="I5837" t="s">
        <v>1335</v>
      </c>
      <c r="J5837">
        <v>80</v>
      </c>
      <c r="K5837">
        <v>537</v>
      </c>
      <c r="L5837">
        <v>45993</v>
      </c>
      <c r="N5837">
        <v>46037</v>
      </c>
      <c r="P5837" t="s">
        <v>1361</v>
      </c>
      <c r="Q5837" t="s">
        <v>1554</v>
      </c>
      <c r="R5837" t="s">
        <v>1339</v>
      </c>
      <c r="S5837" t="s">
        <v>1374</v>
      </c>
      <c r="T5837" t="s">
        <v>2187</v>
      </c>
      <c r="U5837" t="s">
        <v>1354</v>
      </c>
      <c r="V5837" t="s">
        <v>1341</v>
      </c>
      <c r="W5837" t="s">
        <v>1339</v>
      </c>
      <c r="X5837">
        <v>46046</v>
      </c>
      <c r="Y5837" t="s">
        <v>2188</v>
      </c>
      <c r="AC5837" t="s">
        <v>1343</v>
      </c>
      <c r="AF5837" t="s">
        <v>1343</v>
      </c>
      <c r="AI5837" t="s">
        <v>1339</v>
      </c>
      <c r="AJ5837">
        <v>175</v>
      </c>
      <c r="AL5837">
        <v>0</v>
      </c>
      <c r="AM5837">
        <v>0</v>
      </c>
      <c r="AN5837">
        <v>0</v>
      </c>
      <c r="AO5837">
        <v>0</v>
      </c>
    </row>
    <row r="5838" spans="1:41" hidden="1" x14ac:dyDescent="0.3">
      <c r="A5838" t="s">
        <v>1332</v>
      </c>
      <c r="B5838" t="s">
        <v>1332</v>
      </c>
      <c r="C5838" t="s">
        <v>205</v>
      </c>
      <c r="D5838" t="s">
        <v>2814</v>
      </c>
      <c r="E5838" t="s">
        <v>2815</v>
      </c>
      <c r="I5838" t="s">
        <v>1335</v>
      </c>
      <c r="J5838">
        <v>80</v>
      </c>
      <c r="K5838">
        <v>537</v>
      </c>
      <c r="L5838">
        <v>46036</v>
      </c>
      <c r="N5838">
        <v>46081</v>
      </c>
      <c r="P5838" t="s">
        <v>1361</v>
      </c>
      <c r="Q5838" t="s">
        <v>1554</v>
      </c>
      <c r="R5838" t="s">
        <v>1339</v>
      </c>
      <c r="S5838" t="s">
        <v>1374</v>
      </c>
      <c r="T5838" t="s">
        <v>2187</v>
      </c>
      <c r="U5838" t="s">
        <v>1354</v>
      </c>
      <c r="V5838" t="s">
        <v>1341</v>
      </c>
      <c r="W5838" t="s">
        <v>1339</v>
      </c>
      <c r="X5838">
        <v>46048</v>
      </c>
      <c r="Y5838" t="s">
        <v>3204</v>
      </c>
      <c r="AC5838" t="s">
        <v>1343</v>
      </c>
      <c r="AF5838" t="s">
        <v>1343</v>
      </c>
      <c r="AI5838" t="s">
        <v>1339</v>
      </c>
      <c r="AJ5838">
        <v>152</v>
      </c>
      <c r="AL5838">
        <v>0</v>
      </c>
      <c r="AM5838">
        <v>0</v>
      </c>
      <c r="AN5838">
        <v>0</v>
      </c>
      <c r="AO5838">
        <v>0</v>
      </c>
    </row>
    <row r="5839" spans="1:41" hidden="1" x14ac:dyDescent="0.3">
      <c r="A5839" t="s">
        <v>1332</v>
      </c>
      <c r="B5839" t="s">
        <v>1379</v>
      </c>
      <c r="C5839" t="s">
        <v>205</v>
      </c>
      <c r="D5839" t="s">
        <v>2402</v>
      </c>
      <c r="E5839" t="s">
        <v>1332</v>
      </c>
      <c r="I5839" t="s">
        <v>1335</v>
      </c>
      <c r="J5839">
        <v>750</v>
      </c>
      <c r="K5839">
        <v>422</v>
      </c>
      <c r="L5839">
        <v>46028</v>
      </c>
      <c r="N5839">
        <v>46081</v>
      </c>
      <c r="P5839" t="s">
        <v>1337</v>
      </c>
      <c r="Q5839" t="s">
        <v>2961</v>
      </c>
      <c r="R5839" t="s">
        <v>1358</v>
      </c>
      <c r="S5839" t="s">
        <v>1332</v>
      </c>
      <c r="U5839" t="s">
        <v>1537</v>
      </c>
      <c r="V5839" t="s">
        <v>1341</v>
      </c>
      <c r="W5839" t="s">
        <v>1358</v>
      </c>
      <c r="AC5839" t="s">
        <v>1343</v>
      </c>
      <c r="AF5839" t="s">
        <v>1343</v>
      </c>
      <c r="AI5839" t="s">
        <v>1358</v>
      </c>
      <c r="AJ5839" t="s">
        <v>1332</v>
      </c>
      <c r="AL5839">
        <v>0</v>
      </c>
      <c r="AM5839" t="s">
        <v>1332</v>
      </c>
      <c r="AN5839">
        <v>0</v>
      </c>
      <c r="AO5839">
        <v>0</v>
      </c>
    </row>
    <row r="5840" spans="1:41" hidden="1" x14ac:dyDescent="0.3">
      <c r="A5840" t="s">
        <v>1332</v>
      </c>
      <c r="B5840" t="s">
        <v>1379</v>
      </c>
      <c r="C5840" t="s">
        <v>205</v>
      </c>
      <c r="D5840" t="s">
        <v>2405</v>
      </c>
      <c r="E5840" t="s">
        <v>1332</v>
      </c>
      <c r="I5840" t="s">
        <v>1335</v>
      </c>
      <c r="J5840">
        <v>0</v>
      </c>
      <c r="K5840">
        <v>422</v>
      </c>
      <c r="L5840">
        <v>46028</v>
      </c>
      <c r="N5840">
        <v>46081</v>
      </c>
      <c r="P5840" t="s">
        <v>1337</v>
      </c>
      <c r="Q5840" t="s">
        <v>2961</v>
      </c>
      <c r="R5840" t="s">
        <v>1358</v>
      </c>
      <c r="S5840" t="s">
        <v>1332</v>
      </c>
      <c r="U5840" t="s">
        <v>1537</v>
      </c>
      <c r="V5840" t="s">
        <v>1341</v>
      </c>
      <c r="W5840" t="s">
        <v>1358</v>
      </c>
      <c r="AC5840" t="s">
        <v>1343</v>
      </c>
      <c r="AF5840" t="s">
        <v>1343</v>
      </c>
      <c r="AI5840" t="s">
        <v>1358</v>
      </c>
      <c r="AJ5840" t="s">
        <v>1332</v>
      </c>
      <c r="AL5840">
        <v>0</v>
      </c>
      <c r="AM5840" t="s">
        <v>1332</v>
      </c>
      <c r="AN5840">
        <v>0</v>
      </c>
      <c r="AO5840">
        <v>0</v>
      </c>
    </row>
    <row r="5841" spans="1:41" hidden="1" x14ac:dyDescent="0.3">
      <c r="A5841" t="s">
        <v>1332</v>
      </c>
      <c r="B5841" t="s">
        <v>1332</v>
      </c>
      <c r="C5841" t="s">
        <v>205</v>
      </c>
      <c r="D5841" t="s">
        <v>5409</v>
      </c>
      <c r="E5841" t="s">
        <v>5410</v>
      </c>
      <c r="F5841" t="s">
        <v>5698</v>
      </c>
      <c r="G5841" t="s">
        <v>5699</v>
      </c>
      <c r="I5841" t="s">
        <v>1335</v>
      </c>
      <c r="J5841">
        <v>0</v>
      </c>
      <c r="K5841">
        <v>422</v>
      </c>
      <c r="L5841">
        <v>46092</v>
      </c>
      <c r="N5841">
        <v>46142</v>
      </c>
      <c r="P5841" t="s">
        <v>1337</v>
      </c>
      <c r="Q5841" t="s">
        <v>2961</v>
      </c>
      <c r="R5841" t="s">
        <v>1781</v>
      </c>
      <c r="S5841" t="s">
        <v>1332</v>
      </c>
      <c r="U5841" t="s">
        <v>1340</v>
      </c>
      <c r="V5841" t="s">
        <v>1341</v>
      </c>
      <c r="W5841" t="s">
        <v>1355</v>
      </c>
      <c r="AC5841" t="s">
        <v>1343</v>
      </c>
      <c r="AF5841" t="s">
        <v>1343</v>
      </c>
      <c r="AI5841">
        <v>12</v>
      </c>
      <c r="AJ5841">
        <v>0</v>
      </c>
      <c r="AL5841">
        <v>0</v>
      </c>
      <c r="AM5841" t="s">
        <v>1332</v>
      </c>
      <c r="AN5841">
        <v>0</v>
      </c>
      <c r="AO5841">
        <v>0</v>
      </c>
    </row>
    <row r="5842" spans="1:41" hidden="1" x14ac:dyDescent="0.3">
      <c r="A5842" t="s">
        <v>1332</v>
      </c>
      <c r="B5842" t="s">
        <v>1332</v>
      </c>
      <c r="C5842" t="s">
        <v>205</v>
      </c>
      <c r="D5842" t="s">
        <v>2338</v>
      </c>
      <c r="E5842" t="s">
        <v>1332</v>
      </c>
      <c r="I5842" t="s">
        <v>1335</v>
      </c>
      <c r="J5842">
        <v>100</v>
      </c>
      <c r="K5842">
        <v>404</v>
      </c>
      <c r="L5842">
        <v>46015</v>
      </c>
      <c r="N5842">
        <v>46068</v>
      </c>
      <c r="P5842" t="s">
        <v>1337</v>
      </c>
      <c r="Q5842" t="s">
        <v>2508</v>
      </c>
      <c r="R5842" t="s">
        <v>1358</v>
      </c>
      <c r="S5842" t="s">
        <v>1332</v>
      </c>
      <c r="U5842" t="s">
        <v>1340</v>
      </c>
      <c r="V5842" t="s">
        <v>1341</v>
      </c>
      <c r="W5842" t="s">
        <v>1358</v>
      </c>
      <c r="AC5842" t="s">
        <v>1343</v>
      </c>
      <c r="AF5842" t="s">
        <v>1343</v>
      </c>
      <c r="AI5842" t="s">
        <v>1358</v>
      </c>
      <c r="AJ5842" t="s">
        <v>1332</v>
      </c>
      <c r="AL5842">
        <v>0</v>
      </c>
      <c r="AM5842" t="s">
        <v>1332</v>
      </c>
      <c r="AN5842">
        <v>0</v>
      </c>
      <c r="AO5842">
        <v>0</v>
      </c>
    </row>
    <row r="5843" spans="1:41" hidden="1" x14ac:dyDescent="0.3">
      <c r="A5843" t="s">
        <v>1332</v>
      </c>
      <c r="B5843" t="s">
        <v>1332</v>
      </c>
      <c r="C5843" t="s">
        <v>39</v>
      </c>
      <c r="D5843" t="s">
        <v>1438</v>
      </c>
      <c r="E5843">
        <v>2025933</v>
      </c>
      <c r="I5843" t="s">
        <v>1335</v>
      </c>
      <c r="J5843">
        <v>150</v>
      </c>
      <c r="K5843">
        <v>404</v>
      </c>
      <c r="L5843">
        <v>46055</v>
      </c>
      <c r="N5843">
        <v>46096</v>
      </c>
      <c r="P5843" t="s">
        <v>1337</v>
      </c>
      <c r="Q5843" t="s">
        <v>2508</v>
      </c>
      <c r="R5843" t="s">
        <v>1339</v>
      </c>
      <c r="S5843" t="s">
        <v>1332</v>
      </c>
      <c r="U5843" t="s">
        <v>1340</v>
      </c>
      <c r="V5843" t="s">
        <v>1341</v>
      </c>
      <c r="W5843" t="s">
        <v>1339</v>
      </c>
      <c r="X5843">
        <v>46087</v>
      </c>
      <c r="Y5843" t="s">
        <v>3685</v>
      </c>
      <c r="Z5843">
        <v>406</v>
      </c>
      <c r="AA5843">
        <v>88</v>
      </c>
      <c r="AB5843">
        <v>11</v>
      </c>
      <c r="AC5843" t="s">
        <v>1343</v>
      </c>
      <c r="AF5843" t="s">
        <v>1343</v>
      </c>
      <c r="AI5843" t="s">
        <v>1339</v>
      </c>
      <c r="AJ5843">
        <v>200</v>
      </c>
      <c r="AL5843">
        <v>406</v>
      </c>
      <c r="AM5843">
        <v>406</v>
      </c>
      <c r="AN5843">
        <v>0.216748768472906</v>
      </c>
      <c r="AO5843">
        <v>0.49261083743842399</v>
      </c>
    </row>
    <row r="5844" spans="1:41" hidden="1" x14ac:dyDescent="0.3">
      <c r="A5844" t="s">
        <v>1332</v>
      </c>
      <c r="B5844" t="s">
        <v>1332</v>
      </c>
      <c r="C5844" t="s">
        <v>39</v>
      </c>
      <c r="D5844" t="s">
        <v>1755</v>
      </c>
      <c r="E5844">
        <v>2025329</v>
      </c>
      <c r="I5844" t="s">
        <v>1335</v>
      </c>
      <c r="J5844">
        <v>0</v>
      </c>
      <c r="K5844">
        <v>404</v>
      </c>
      <c r="L5844">
        <v>46055</v>
      </c>
      <c r="N5844">
        <v>46096</v>
      </c>
      <c r="P5844" t="s">
        <v>1337</v>
      </c>
      <c r="Q5844" t="s">
        <v>2508</v>
      </c>
      <c r="R5844" t="s">
        <v>1339</v>
      </c>
      <c r="S5844" t="s">
        <v>1332</v>
      </c>
      <c r="U5844" t="s">
        <v>1340</v>
      </c>
      <c r="V5844" t="s">
        <v>1341</v>
      </c>
      <c r="W5844" t="s">
        <v>1339</v>
      </c>
      <c r="X5844">
        <v>46087</v>
      </c>
      <c r="Y5844" t="s">
        <v>3685</v>
      </c>
      <c r="Z5844">
        <v>406</v>
      </c>
      <c r="AA5844">
        <v>88</v>
      </c>
      <c r="AB5844">
        <v>11</v>
      </c>
      <c r="AC5844" t="s">
        <v>1343</v>
      </c>
      <c r="AF5844" t="s">
        <v>1343</v>
      </c>
      <c r="AI5844" t="s">
        <v>1339</v>
      </c>
      <c r="AJ5844">
        <v>52</v>
      </c>
      <c r="AL5844" t="s">
        <v>1332</v>
      </c>
      <c r="AM5844" t="s">
        <v>1332</v>
      </c>
      <c r="AN5844">
        <v>0.216748768472906</v>
      </c>
      <c r="AO5844">
        <v>0</v>
      </c>
    </row>
    <row r="5845" spans="1:41" hidden="1" x14ac:dyDescent="0.3">
      <c r="A5845" t="s">
        <v>1332</v>
      </c>
      <c r="B5845" t="s">
        <v>1332</v>
      </c>
      <c r="C5845" t="s">
        <v>1371</v>
      </c>
      <c r="D5845" t="s">
        <v>2814</v>
      </c>
      <c r="E5845" t="s">
        <v>2815</v>
      </c>
      <c r="I5845" t="s">
        <v>1335</v>
      </c>
      <c r="J5845">
        <v>150</v>
      </c>
      <c r="K5845">
        <v>404</v>
      </c>
      <c r="L5845">
        <v>46057</v>
      </c>
      <c r="N5845">
        <v>46096</v>
      </c>
      <c r="P5845" t="s">
        <v>1337</v>
      </c>
      <c r="Q5845" t="s">
        <v>2508</v>
      </c>
      <c r="R5845" t="s">
        <v>1358</v>
      </c>
      <c r="S5845" t="s">
        <v>1332</v>
      </c>
      <c r="T5845" t="s">
        <v>3926</v>
      </c>
      <c r="U5845" t="s">
        <v>1340</v>
      </c>
      <c r="V5845" t="s">
        <v>1341</v>
      </c>
      <c r="W5845" t="s">
        <v>1358</v>
      </c>
      <c r="AC5845" t="s">
        <v>1343</v>
      </c>
      <c r="AF5845" t="s">
        <v>1343</v>
      </c>
      <c r="AI5845" t="s">
        <v>1358</v>
      </c>
      <c r="AJ5845">
        <v>222</v>
      </c>
      <c r="AL5845">
        <v>0</v>
      </c>
      <c r="AM5845" t="s">
        <v>1332</v>
      </c>
      <c r="AN5845">
        <v>0</v>
      </c>
      <c r="AO5845">
        <v>0</v>
      </c>
    </row>
    <row r="5846" spans="1:41" hidden="1" x14ac:dyDescent="0.3">
      <c r="A5846" t="s">
        <v>1332</v>
      </c>
      <c r="B5846" t="s">
        <v>1332</v>
      </c>
      <c r="C5846" t="s">
        <v>1386</v>
      </c>
      <c r="D5846" t="s">
        <v>4033</v>
      </c>
      <c r="E5846">
        <v>2026003</v>
      </c>
      <c r="I5846" t="s">
        <v>1335</v>
      </c>
      <c r="J5846">
        <v>150</v>
      </c>
      <c r="K5846">
        <v>404</v>
      </c>
      <c r="L5846">
        <v>46080</v>
      </c>
      <c r="N5846">
        <v>46113</v>
      </c>
      <c r="P5846" t="s">
        <v>1337</v>
      </c>
      <c r="Q5846" t="s">
        <v>2508</v>
      </c>
      <c r="R5846" t="s">
        <v>1339</v>
      </c>
      <c r="S5846" t="s">
        <v>1332</v>
      </c>
      <c r="U5846" t="s">
        <v>1340</v>
      </c>
      <c r="V5846" t="s">
        <v>1341</v>
      </c>
      <c r="W5846" t="s">
        <v>1339</v>
      </c>
      <c r="X5846">
        <v>46105</v>
      </c>
      <c r="Y5846" t="s">
        <v>4456</v>
      </c>
      <c r="AC5846" t="s">
        <v>1343</v>
      </c>
      <c r="AF5846" t="s">
        <v>1343</v>
      </c>
      <c r="AI5846" t="s">
        <v>1339</v>
      </c>
      <c r="AJ5846">
        <v>195</v>
      </c>
      <c r="AL5846">
        <v>0</v>
      </c>
      <c r="AM5846">
        <v>0</v>
      </c>
      <c r="AN5846">
        <v>0</v>
      </c>
      <c r="AO5846">
        <v>0</v>
      </c>
    </row>
    <row r="5847" spans="1:41" hidden="1" x14ac:dyDescent="0.3">
      <c r="A5847" t="s">
        <v>1332</v>
      </c>
      <c r="B5847" t="s">
        <v>1332</v>
      </c>
      <c r="C5847" t="s">
        <v>205</v>
      </c>
      <c r="D5847" t="s">
        <v>4351</v>
      </c>
      <c r="E5847">
        <v>2026001</v>
      </c>
      <c r="I5847" t="s">
        <v>1335</v>
      </c>
      <c r="J5847">
        <v>100</v>
      </c>
      <c r="K5847">
        <v>404</v>
      </c>
      <c r="L5847">
        <v>46083</v>
      </c>
      <c r="N5847">
        <v>46113</v>
      </c>
      <c r="P5847" t="s">
        <v>1337</v>
      </c>
      <c r="Q5847" t="s">
        <v>2508</v>
      </c>
      <c r="R5847" t="s">
        <v>1339</v>
      </c>
      <c r="S5847" t="s">
        <v>1332</v>
      </c>
      <c r="U5847" t="s">
        <v>1340</v>
      </c>
      <c r="V5847" t="s">
        <v>1341</v>
      </c>
      <c r="W5847" t="s">
        <v>1339</v>
      </c>
      <c r="X5847">
        <v>46108</v>
      </c>
      <c r="Y5847" t="s">
        <v>4501</v>
      </c>
      <c r="Z5847">
        <v>103</v>
      </c>
      <c r="AA5847">
        <v>16</v>
      </c>
      <c r="AB5847">
        <v>3</v>
      </c>
      <c r="AC5847" t="s">
        <v>1343</v>
      </c>
      <c r="AF5847" t="s">
        <v>1343</v>
      </c>
      <c r="AI5847" t="s">
        <v>1339</v>
      </c>
      <c r="AJ5847">
        <v>145</v>
      </c>
      <c r="AL5847">
        <v>103</v>
      </c>
      <c r="AM5847">
        <v>103</v>
      </c>
      <c r="AN5847">
        <v>0.15533980582524301</v>
      </c>
      <c r="AO5847">
        <v>1.40776699029126</v>
      </c>
    </row>
    <row r="5848" spans="1:41" hidden="1" x14ac:dyDescent="0.3">
      <c r="A5848" t="s">
        <v>1332</v>
      </c>
      <c r="B5848" t="s">
        <v>1332</v>
      </c>
      <c r="C5848" t="s">
        <v>205</v>
      </c>
      <c r="D5848" t="s">
        <v>2091</v>
      </c>
      <c r="E5848">
        <v>2025339</v>
      </c>
      <c r="I5848" t="s">
        <v>1335</v>
      </c>
      <c r="J5848">
        <v>0</v>
      </c>
      <c r="K5848">
        <v>404</v>
      </c>
      <c r="L5848">
        <v>46083</v>
      </c>
      <c r="N5848">
        <v>46113</v>
      </c>
      <c r="P5848" t="s">
        <v>1337</v>
      </c>
      <c r="Q5848" t="s">
        <v>2508</v>
      </c>
      <c r="R5848" t="s">
        <v>1352</v>
      </c>
      <c r="S5848" t="s">
        <v>1332</v>
      </c>
      <c r="U5848" t="s">
        <v>1340</v>
      </c>
      <c r="V5848" t="s">
        <v>1341</v>
      </c>
      <c r="W5848" t="s">
        <v>1355</v>
      </c>
      <c r="AC5848" t="s">
        <v>1343</v>
      </c>
      <c r="AF5848" t="s">
        <v>1343</v>
      </c>
      <c r="AI5848" t="s">
        <v>1352</v>
      </c>
      <c r="AJ5848">
        <v>58</v>
      </c>
      <c r="AL5848">
        <v>0</v>
      </c>
      <c r="AM5848" t="s">
        <v>1332</v>
      </c>
      <c r="AN5848">
        <v>0</v>
      </c>
      <c r="AO5848">
        <v>0</v>
      </c>
    </row>
    <row r="5849" spans="1:41" x14ac:dyDescent="0.3">
      <c r="A5849" t="s">
        <v>1332</v>
      </c>
      <c r="B5849" t="s">
        <v>1379</v>
      </c>
      <c r="C5849" t="s">
        <v>1380</v>
      </c>
      <c r="D5849" t="s">
        <v>1542</v>
      </c>
      <c r="E5849">
        <v>2025891</v>
      </c>
      <c r="I5849" t="s">
        <v>1335</v>
      </c>
      <c r="J5849">
        <v>100</v>
      </c>
      <c r="K5849" t="s">
        <v>1598</v>
      </c>
      <c r="L5849" s="42">
        <v>45996</v>
      </c>
      <c r="N5849">
        <v>46052</v>
      </c>
      <c r="P5849" t="s">
        <v>1361</v>
      </c>
      <c r="Q5849" t="s">
        <v>1599</v>
      </c>
      <c r="R5849" t="s">
        <v>1339</v>
      </c>
      <c r="S5849" t="s">
        <v>1332</v>
      </c>
      <c r="U5849" t="s">
        <v>1340</v>
      </c>
      <c r="V5849" t="s">
        <v>1341</v>
      </c>
      <c r="W5849" t="s">
        <v>1339</v>
      </c>
      <c r="X5849">
        <v>46014</v>
      </c>
      <c r="Y5849" t="s">
        <v>1600</v>
      </c>
      <c r="AC5849" t="s">
        <v>1343</v>
      </c>
      <c r="AF5849" t="s">
        <v>1343</v>
      </c>
      <c r="AI5849" t="s">
        <v>1339</v>
      </c>
      <c r="AJ5849">
        <v>200</v>
      </c>
      <c r="AL5849">
        <v>0</v>
      </c>
      <c r="AM5849">
        <v>0</v>
      </c>
      <c r="AN5849">
        <v>0</v>
      </c>
      <c r="AO5849">
        <v>0</v>
      </c>
    </row>
    <row r="5850" spans="1:41" x14ac:dyDescent="0.3">
      <c r="A5850" t="s">
        <v>1384</v>
      </c>
      <c r="B5850" t="s">
        <v>1379</v>
      </c>
      <c r="C5850" t="s">
        <v>1380</v>
      </c>
      <c r="D5850" t="s">
        <v>1542</v>
      </c>
      <c r="E5850">
        <v>2025891</v>
      </c>
      <c r="I5850" t="s">
        <v>1369</v>
      </c>
      <c r="J5850">
        <v>0</v>
      </c>
      <c r="K5850" t="s">
        <v>1598</v>
      </c>
      <c r="L5850" s="42">
        <v>45996</v>
      </c>
      <c r="N5850">
        <v>46052</v>
      </c>
      <c r="P5850" t="s">
        <v>1361</v>
      </c>
      <c r="Q5850" t="s">
        <v>1599</v>
      </c>
      <c r="R5850" t="s">
        <v>1339</v>
      </c>
      <c r="S5850" t="s">
        <v>1332</v>
      </c>
      <c r="U5850" t="s">
        <v>1340</v>
      </c>
      <c r="V5850" t="s">
        <v>1341</v>
      </c>
      <c r="W5850" t="s">
        <v>1339</v>
      </c>
      <c r="X5850">
        <v>46014</v>
      </c>
      <c r="Y5850" t="s">
        <v>1601</v>
      </c>
      <c r="AC5850" t="s">
        <v>1343</v>
      </c>
      <c r="AF5850" t="s">
        <v>1343</v>
      </c>
      <c r="AI5850" t="s">
        <v>1339</v>
      </c>
      <c r="AJ5850">
        <v>100</v>
      </c>
      <c r="AL5850">
        <v>0</v>
      </c>
      <c r="AM5850">
        <v>0</v>
      </c>
      <c r="AN5850">
        <v>0</v>
      </c>
      <c r="AO5850">
        <v>0</v>
      </c>
    </row>
    <row r="5851" spans="1:41" x14ac:dyDescent="0.3">
      <c r="A5851" t="s">
        <v>1332</v>
      </c>
      <c r="B5851" t="s">
        <v>1332</v>
      </c>
      <c r="C5851" t="s">
        <v>1380</v>
      </c>
      <c r="D5851" t="s">
        <v>2421</v>
      </c>
      <c r="E5851">
        <v>2025987</v>
      </c>
      <c r="I5851" t="s">
        <v>1335</v>
      </c>
      <c r="J5851">
        <v>400</v>
      </c>
      <c r="K5851" t="s">
        <v>2426</v>
      </c>
      <c r="L5851" s="42">
        <v>45995</v>
      </c>
      <c r="N5851">
        <v>46386</v>
      </c>
      <c r="P5851" t="s">
        <v>1420</v>
      </c>
      <c r="Q5851" t="s">
        <v>2427</v>
      </c>
      <c r="R5851" t="s">
        <v>1781</v>
      </c>
      <c r="S5851" t="s">
        <v>1332</v>
      </c>
      <c r="U5851" t="s">
        <v>1340</v>
      </c>
      <c r="V5851" t="s">
        <v>1341</v>
      </c>
      <c r="W5851" t="s">
        <v>1355</v>
      </c>
      <c r="AC5851" t="s">
        <v>1343</v>
      </c>
      <c r="AF5851" t="s">
        <v>1343</v>
      </c>
      <c r="AI5851">
        <v>256</v>
      </c>
      <c r="AJ5851">
        <v>492</v>
      </c>
      <c r="AL5851">
        <v>0</v>
      </c>
      <c r="AM5851" t="s">
        <v>1332</v>
      </c>
      <c r="AN5851">
        <v>0</v>
      </c>
      <c r="AO5851">
        <v>0</v>
      </c>
    </row>
    <row r="5852" spans="1:41" x14ac:dyDescent="0.3">
      <c r="A5852" t="s">
        <v>1332</v>
      </c>
      <c r="B5852" t="s">
        <v>1332</v>
      </c>
      <c r="C5852" t="s">
        <v>1380</v>
      </c>
      <c r="D5852" t="s">
        <v>1542</v>
      </c>
      <c r="E5852">
        <v>2025891</v>
      </c>
      <c r="I5852" t="s">
        <v>1335</v>
      </c>
      <c r="J5852">
        <v>100</v>
      </c>
      <c r="K5852" t="s">
        <v>1415</v>
      </c>
      <c r="L5852" s="42">
        <v>45995</v>
      </c>
      <c r="N5852">
        <v>46386</v>
      </c>
      <c r="P5852" t="s">
        <v>1361</v>
      </c>
      <c r="Q5852" t="s">
        <v>1416</v>
      </c>
      <c r="R5852" t="s">
        <v>1339</v>
      </c>
      <c r="S5852" t="s">
        <v>1353</v>
      </c>
      <c r="U5852" t="s">
        <v>1354</v>
      </c>
      <c r="V5852" t="s">
        <v>1341</v>
      </c>
      <c r="W5852" t="s">
        <v>1339</v>
      </c>
      <c r="X5852">
        <v>46011</v>
      </c>
      <c r="Y5852" t="s">
        <v>1573</v>
      </c>
      <c r="AC5852" t="s">
        <v>1343</v>
      </c>
      <c r="AF5852" t="s">
        <v>1343</v>
      </c>
      <c r="AI5852" t="s">
        <v>1339</v>
      </c>
      <c r="AJ5852">
        <v>200</v>
      </c>
      <c r="AL5852">
        <v>0</v>
      </c>
      <c r="AM5852">
        <v>0</v>
      </c>
      <c r="AN5852">
        <v>0</v>
      </c>
      <c r="AO5852">
        <v>0</v>
      </c>
    </row>
    <row r="5853" spans="1:41" hidden="1" x14ac:dyDescent="0.3">
      <c r="A5853" t="s">
        <v>1332</v>
      </c>
      <c r="B5853" t="s">
        <v>1332</v>
      </c>
      <c r="C5853" t="s">
        <v>47</v>
      </c>
      <c r="D5853" t="s">
        <v>2519</v>
      </c>
      <c r="E5853">
        <v>2025317</v>
      </c>
      <c r="F5853" t="s">
        <v>6712</v>
      </c>
      <c r="G5853" t="s">
        <v>6713</v>
      </c>
      <c r="I5853" t="s">
        <v>1335</v>
      </c>
      <c r="J5853">
        <v>0</v>
      </c>
      <c r="K5853">
        <v>26</v>
      </c>
      <c r="L5853">
        <v>46101</v>
      </c>
      <c r="N5853">
        <v>46152</v>
      </c>
      <c r="P5853" t="s">
        <v>1361</v>
      </c>
      <c r="Q5853" t="s">
        <v>6714</v>
      </c>
      <c r="R5853" t="s">
        <v>1339</v>
      </c>
      <c r="S5853" t="s">
        <v>1332</v>
      </c>
      <c r="U5853" t="s">
        <v>1537</v>
      </c>
      <c r="V5853" t="s">
        <v>1341</v>
      </c>
      <c r="W5853" t="s">
        <v>1339</v>
      </c>
      <c r="X5853">
        <v>46122</v>
      </c>
      <c r="Y5853" t="s">
        <v>6715</v>
      </c>
      <c r="Z5853">
        <v>48</v>
      </c>
      <c r="AA5853">
        <v>17</v>
      </c>
      <c r="AB5853">
        <v>1</v>
      </c>
      <c r="AC5853" t="s">
        <v>1343</v>
      </c>
      <c r="AF5853" t="s">
        <v>1343</v>
      </c>
      <c r="AI5853" t="s">
        <v>1339</v>
      </c>
      <c r="AJ5853">
        <v>50</v>
      </c>
      <c r="AL5853">
        <v>48</v>
      </c>
      <c r="AM5853">
        <v>48</v>
      </c>
      <c r="AN5853">
        <v>0.35416666666666702</v>
      </c>
      <c r="AO5853">
        <v>1.0416666666666701</v>
      </c>
    </row>
    <row r="5854" spans="1:41" hidden="1" x14ac:dyDescent="0.3">
      <c r="A5854" t="s">
        <v>1332</v>
      </c>
      <c r="B5854" t="s">
        <v>1332</v>
      </c>
      <c r="C5854" t="s">
        <v>47</v>
      </c>
      <c r="D5854" t="s">
        <v>1755</v>
      </c>
      <c r="E5854">
        <v>2025329</v>
      </c>
      <c r="F5854" t="s">
        <v>6712</v>
      </c>
      <c r="I5854" t="s">
        <v>1335</v>
      </c>
      <c r="J5854">
        <v>0</v>
      </c>
      <c r="K5854">
        <v>26</v>
      </c>
      <c r="L5854">
        <v>46101</v>
      </c>
      <c r="N5854">
        <v>46152</v>
      </c>
      <c r="P5854" t="s">
        <v>1361</v>
      </c>
      <c r="Q5854" t="s">
        <v>6714</v>
      </c>
      <c r="R5854" t="s">
        <v>1339</v>
      </c>
      <c r="S5854" t="s">
        <v>1332</v>
      </c>
      <c r="U5854" t="s">
        <v>1537</v>
      </c>
      <c r="V5854" t="s">
        <v>1341</v>
      </c>
      <c r="W5854" t="s">
        <v>1339</v>
      </c>
      <c r="X5854">
        <v>46122</v>
      </c>
      <c r="Y5854" t="s">
        <v>6715</v>
      </c>
      <c r="Z5854">
        <v>48</v>
      </c>
      <c r="AA5854">
        <v>17</v>
      </c>
      <c r="AB5854">
        <v>1</v>
      </c>
      <c r="AC5854" t="s">
        <v>1343</v>
      </c>
      <c r="AF5854" t="s">
        <v>1343</v>
      </c>
      <c r="AI5854" t="s">
        <v>1339</v>
      </c>
      <c r="AJ5854">
        <v>52</v>
      </c>
      <c r="AL5854" t="s">
        <v>1332</v>
      </c>
      <c r="AM5854" t="s">
        <v>1332</v>
      </c>
      <c r="AN5854">
        <v>0.35416666666666702</v>
      </c>
      <c r="AO5854">
        <v>0</v>
      </c>
    </row>
    <row r="5855" spans="1:41" hidden="1" x14ac:dyDescent="0.3">
      <c r="A5855" t="s">
        <v>1332</v>
      </c>
      <c r="B5855" t="s">
        <v>1332</v>
      </c>
      <c r="C5855" t="s">
        <v>39</v>
      </c>
      <c r="D5855" t="s">
        <v>2962</v>
      </c>
      <c r="E5855">
        <v>2025945</v>
      </c>
      <c r="F5855" t="s">
        <v>8266</v>
      </c>
      <c r="I5855" t="s">
        <v>1335</v>
      </c>
      <c r="J5855">
        <v>360</v>
      </c>
      <c r="K5855">
        <v>21</v>
      </c>
      <c r="L5855">
        <v>46121</v>
      </c>
      <c r="N5855">
        <v>46157</v>
      </c>
      <c r="P5855" t="s">
        <v>1361</v>
      </c>
      <c r="Q5855" t="s">
        <v>8267</v>
      </c>
      <c r="R5855" t="s">
        <v>1781</v>
      </c>
      <c r="S5855" t="s">
        <v>1332</v>
      </c>
      <c r="U5855" t="s">
        <v>1340</v>
      </c>
      <c r="V5855" t="s">
        <v>1341</v>
      </c>
      <c r="W5855" t="s">
        <v>1355</v>
      </c>
      <c r="AC5855" t="s">
        <v>1343</v>
      </c>
      <c r="AF5855" t="s">
        <v>1343</v>
      </c>
      <c r="AI5855">
        <v>27</v>
      </c>
      <c r="AJ5855">
        <v>420</v>
      </c>
      <c r="AL5855">
        <v>0</v>
      </c>
      <c r="AM5855" t="s">
        <v>1332</v>
      </c>
      <c r="AN5855">
        <v>0</v>
      </c>
      <c r="AO5855">
        <v>0</v>
      </c>
    </row>
    <row r="5856" spans="1:41" hidden="1" x14ac:dyDescent="0.3">
      <c r="A5856" t="s">
        <v>1332</v>
      </c>
      <c r="B5856" t="s">
        <v>1332</v>
      </c>
      <c r="C5856" t="s">
        <v>39</v>
      </c>
      <c r="D5856" t="s">
        <v>7516</v>
      </c>
      <c r="E5856">
        <v>2026067</v>
      </c>
      <c r="F5856" t="s">
        <v>8266</v>
      </c>
      <c r="G5856" t="s">
        <v>4636</v>
      </c>
      <c r="I5856" t="s">
        <v>1335</v>
      </c>
      <c r="J5856">
        <v>360</v>
      </c>
      <c r="K5856">
        <v>21</v>
      </c>
      <c r="L5856">
        <v>46121</v>
      </c>
      <c r="N5856">
        <v>46157</v>
      </c>
      <c r="P5856" t="s">
        <v>1361</v>
      </c>
      <c r="Q5856" t="s">
        <v>8267</v>
      </c>
      <c r="R5856" t="s">
        <v>1781</v>
      </c>
      <c r="S5856" t="s">
        <v>1332</v>
      </c>
      <c r="U5856" t="s">
        <v>1340</v>
      </c>
      <c r="V5856" t="s">
        <v>1341</v>
      </c>
      <c r="W5856" t="s">
        <v>1355</v>
      </c>
      <c r="AC5856" t="s">
        <v>1343</v>
      </c>
      <c r="AF5856" t="s">
        <v>1343</v>
      </c>
      <c r="AI5856">
        <v>27</v>
      </c>
      <c r="AJ5856">
        <v>360</v>
      </c>
      <c r="AL5856">
        <v>0</v>
      </c>
      <c r="AM5856" t="s">
        <v>1332</v>
      </c>
      <c r="AN5856">
        <v>0</v>
      </c>
      <c r="AO5856">
        <v>0</v>
      </c>
    </row>
    <row r="5857" spans="1:41" hidden="1" x14ac:dyDescent="0.3">
      <c r="A5857" t="s">
        <v>1332</v>
      </c>
      <c r="B5857" t="s">
        <v>1332</v>
      </c>
      <c r="C5857" t="s">
        <v>205</v>
      </c>
      <c r="D5857" t="s">
        <v>2962</v>
      </c>
      <c r="E5857">
        <v>2025945</v>
      </c>
      <c r="F5857" t="s">
        <v>5828</v>
      </c>
      <c r="G5857" t="s">
        <v>5829</v>
      </c>
      <c r="I5857" t="s">
        <v>1335</v>
      </c>
      <c r="J5857">
        <v>400</v>
      </c>
      <c r="K5857">
        <v>17</v>
      </c>
      <c r="L5857">
        <v>46093</v>
      </c>
      <c r="N5857">
        <v>46142</v>
      </c>
      <c r="P5857" t="s">
        <v>1337</v>
      </c>
      <c r="Q5857" t="s">
        <v>5830</v>
      </c>
      <c r="R5857" t="s">
        <v>1339</v>
      </c>
      <c r="S5857" t="s">
        <v>1332</v>
      </c>
      <c r="U5857" t="s">
        <v>1340</v>
      </c>
      <c r="V5857" t="s">
        <v>1341</v>
      </c>
      <c r="W5857" t="s">
        <v>1339</v>
      </c>
      <c r="X5857">
        <v>46123</v>
      </c>
      <c r="Y5857" t="s">
        <v>5831</v>
      </c>
      <c r="Z5857">
        <v>127</v>
      </c>
      <c r="AA5857">
        <v>7</v>
      </c>
      <c r="AB5857">
        <v>1</v>
      </c>
      <c r="AC5857" t="s">
        <v>1343</v>
      </c>
      <c r="AF5857" t="s">
        <v>1343</v>
      </c>
      <c r="AI5857" t="s">
        <v>1339</v>
      </c>
      <c r="AJ5857">
        <v>460</v>
      </c>
      <c r="AL5857">
        <v>127</v>
      </c>
      <c r="AM5857">
        <v>127</v>
      </c>
      <c r="AN5857">
        <v>5.5118110236220499E-2</v>
      </c>
      <c r="AO5857">
        <v>3.6220472440944902</v>
      </c>
    </row>
    <row r="5858" spans="1:41" hidden="1" x14ac:dyDescent="0.3">
      <c r="A5858" t="s">
        <v>1332</v>
      </c>
      <c r="B5858" t="s">
        <v>1332</v>
      </c>
      <c r="C5858" t="s">
        <v>205</v>
      </c>
      <c r="D5858" t="s">
        <v>5409</v>
      </c>
      <c r="E5858" t="s">
        <v>5410</v>
      </c>
      <c r="F5858" t="s">
        <v>5828</v>
      </c>
      <c r="G5858" t="s">
        <v>5832</v>
      </c>
      <c r="I5858" t="s">
        <v>1335</v>
      </c>
      <c r="J5858">
        <v>400</v>
      </c>
      <c r="K5858">
        <v>17</v>
      </c>
      <c r="L5858">
        <v>46093</v>
      </c>
      <c r="N5858">
        <v>46142</v>
      </c>
      <c r="P5858" t="s">
        <v>1337</v>
      </c>
      <c r="Q5858" t="s">
        <v>5830</v>
      </c>
      <c r="R5858" t="s">
        <v>1781</v>
      </c>
      <c r="S5858" t="s">
        <v>1332</v>
      </c>
      <c r="U5858" t="s">
        <v>1340</v>
      </c>
      <c r="V5858" t="s">
        <v>1341</v>
      </c>
      <c r="W5858" t="s">
        <v>1355</v>
      </c>
      <c r="AC5858" t="s">
        <v>1343</v>
      </c>
      <c r="AF5858" t="s">
        <v>1343</v>
      </c>
      <c r="AI5858">
        <v>12</v>
      </c>
      <c r="AJ5858">
        <v>400</v>
      </c>
      <c r="AL5858">
        <v>0</v>
      </c>
      <c r="AM5858" t="s">
        <v>1332</v>
      </c>
      <c r="AN5858">
        <v>0</v>
      </c>
      <c r="AO5858">
        <v>0</v>
      </c>
    </row>
    <row r="5859" spans="1:41" hidden="1" x14ac:dyDescent="0.3">
      <c r="A5859" t="s">
        <v>1332</v>
      </c>
      <c r="B5859" t="s">
        <v>1332</v>
      </c>
      <c r="C5859" t="s">
        <v>304</v>
      </c>
      <c r="D5859" t="s">
        <v>1542</v>
      </c>
      <c r="E5859">
        <v>2025891</v>
      </c>
      <c r="I5859" t="s">
        <v>1335</v>
      </c>
      <c r="J5859">
        <v>300</v>
      </c>
      <c r="K5859">
        <v>12</v>
      </c>
      <c r="L5859">
        <v>45993</v>
      </c>
      <c r="N5859">
        <v>46021</v>
      </c>
      <c r="P5859" t="s">
        <v>1337</v>
      </c>
      <c r="Q5859" t="s">
        <v>1558</v>
      </c>
      <c r="R5859" t="s">
        <v>1358</v>
      </c>
      <c r="S5859" t="s">
        <v>1374</v>
      </c>
      <c r="T5859" t="s">
        <v>1559</v>
      </c>
      <c r="U5859" t="s">
        <v>1354</v>
      </c>
      <c r="V5859" t="s">
        <v>1341</v>
      </c>
      <c r="W5859" t="s">
        <v>1454</v>
      </c>
      <c r="AC5859" t="s">
        <v>1343</v>
      </c>
      <c r="AF5859" t="s">
        <v>1343</v>
      </c>
      <c r="AI5859" t="s">
        <v>1352</v>
      </c>
      <c r="AJ5859">
        <v>400</v>
      </c>
      <c r="AL5859">
        <v>0</v>
      </c>
      <c r="AM5859" t="s">
        <v>1332</v>
      </c>
      <c r="AN5859">
        <v>0</v>
      </c>
      <c r="AO5859">
        <v>0</v>
      </c>
    </row>
    <row r="5860" spans="1:41" hidden="1" x14ac:dyDescent="0.3">
      <c r="A5860" t="s">
        <v>1332</v>
      </c>
      <c r="B5860" t="s">
        <v>1332</v>
      </c>
      <c r="C5860" t="s">
        <v>304</v>
      </c>
      <c r="D5860" t="s">
        <v>1763</v>
      </c>
      <c r="E5860">
        <v>2025997</v>
      </c>
      <c r="I5860" t="s">
        <v>1335</v>
      </c>
      <c r="J5860">
        <v>300</v>
      </c>
      <c r="K5860">
        <v>12</v>
      </c>
      <c r="L5860">
        <v>45993</v>
      </c>
      <c r="N5860">
        <v>46021</v>
      </c>
      <c r="P5860" t="s">
        <v>1337</v>
      </c>
      <c r="Q5860" t="s">
        <v>1558</v>
      </c>
      <c r="R5860" t="s">
        <v>1358</v>
      </c>
      <c r="S5860" t="s">
        <v>1374</v>
      </c>
      <c r="T5860" t="s">
        <v>1559</v>
      </c>
      <c r="U5860" t="s">
        <v>1354</v>
      </c>
      <c r="V5860" t="s">
        <v>1341</v>
      </c>
      <c r="W5860" t="s">
        <v>1454</v>
      </c>
      <c r="AC5860" t="s">
        <v>1343</v>
      </c>
      <c r="AF5860" t="s">
        <v>1343</v>
      </c>
      <c r="AI5860" t="s">
        <v>1352</v>
      </c>
      <c r="AJ5860">
        <v>400</v>
      </c>
      <c r="AL5860">
        <v>0</v>
      </c>
      <c r="AM5860" t="s">
        <v>1332</v>
      </c>
      <c r="AN5860">
        <v>0</v>
      </c>
      <c r="AO5860">
        <v>0</v>
      </c>
    </row>
    <row r="5861" spans="1:41" hidden="1" x14ac:dyDescent="0.3">
      <c r="A5861" t="s">
        <v>1332</v>
      </c>
      <c r="B5861" t="s">
        <v>1332</v>
      </c>
      <c r="C5861" t="s">
        <v>304</v>
      </c>
      <c r="D5861" t="s">
        <v>2421</v>
      </c>
      <c r="E5861">
        <v>2025987</v>
      </c>
      <c r="I5861" t="s">
        <v>1335</v>
      </c>
      <c r="J5861">
        <v>300</v>
      </c>
      <c r="K5861">
        <v>12</v>
      </c>
      <c r="L5861">
        <v>45993</v>
      </c>
      <c r="N5861">
        <v>46386</v>
      </c>
      <c r="P5861" t="s">
        <v>1337</v>
      </c>
      <c r="Q5861" t="s">
        <v>1558</v>
      </c>
      <c r="R5861" t="s">
        <v>1358</v>
      </c>
      <c r="S5861" t="s">
        <v>1353</v>
      </c>
      <c r="U5861" t="s">
        <v>1354</v>
      </c>
      <c r="V5861" t="s">
        <v>1341</v>
      </c>
      <c r="W5861" t="s">
        <v>1358</v>
      </c>
      <c r="AC5861" t="s">
        <v>1343</v>
      </c>
      <c r="AF5861" t="s">
        <v>1343</v>
      </c>
      <c r="AI5861" t="s">
        <v>1358</v>
      </c>
      <c r="AJ5861">
        <v>392</v>
      </c>
      <c r="AL5861">
        <v>0</v>
      </c>
      <c r="AM5861" t="s">
        <v>1332</v>
      </c>
      <c r="AN5861">
        <v>0</v>
      </c>
      <c r="AO5861">
        <v>0</v>
      </c>
    </row>
    <row r="5862" spans="1:41" hidden="1" x14ac:dyDescent="0.3">
      <c r="A5862" t="s">
        <v>1332</v>
      </c>
      <c r="B5862" t="s">
        <v>1332</v>
      </c>
      <c r="C5862" t="s">
        <v>1371</v>
      </c>
      <c r="D5862" t="s">
        <v>1755</v>
      </c>
      <c r="E5862">
        <v>2025329</v>
      </c>
      <c r="I5862" t="s">
        <v>1335</v>
      </c>
      <c r="J5862">
        <v>201</v>
      </c>
      <c r="K5862">
        <v>12</v>
      </c>
      <c r="L5862">
        <v>46030</v>
      </c>
      <c r="N5862">
        <v>46082</v>
      </c>
      <c r="P5862" t="s">
        <v>1337</v>
      </c>
      <c r="Q5862" t="s">
        <v>2988</v>
      </c>
      <c r="R5862" t="s">
        <v>1339</v>
      </c>
      <c r="S5862" t="s">
        <v>1332</v>
      </c>
      <c r="U5862" t="s">
        <v>1340</v>
      </c>
      <c r="V5862" t="s">
        <v>1341</v>
      </c>
      <c r="W5862" t="s">
        <v>1339</v>
      </c>
      <c r="X5862">
        <v>46062</v>
      </c>
      <c r="Y5862" t="s">
        <v>2989</v>
      </c>
      <c r="AC5862" t="s">
        <v>1343</v>
      </c>
      <c r="AF5862" t="s">
        <v>1343</v>
      </c>
      <c r="AI5862" t="s">
        <v>1339</v>
      </c>
      <c r="AJ5862">
        <v>253</v>
      </c>
      <c r="AL5862" t="s">
        <v>1332</v>
      </c>
      <c r="AM5862" t="s">
        <v>1332</v>
      </c>
      <c r="AN5862">
        <v>0</v>
      </c>
      <c r="AO5862">
        <v>0</v>
      </c>
    </row>
    <row r="5863" spans="1:41" hidden="1" x14ac:dyDescent="0.3">
      <c r="A5863" t="s">
        <v>1332</v>
      </c>
      <c r="B5863" t="s">
        <v>1332</v>
      </c>
      <c r="C5863" t="s">
        <v>205</v>
      </c>
      <c r="D5863" t="s">
        <v>1438</v>
      </c>
      <c r="E5863">
        <v>2025933</v>
      </c>
      <c r="I5863" t="s">
        <v>1335</v>
      </c>
      <c r="J5863">
        <v>240</v>
      </c>
      <c r="K5863">
        <v>12</v>
      </c>
      <c r="L5863">
        <v>46035</v>
      </c>
      <c r="N5863">
        <v>46081</v>
      </c>
      <c r="P5863" t="s">
        <v>1337</v>
      </c>
      <c r="Q5863" t="s">
        <v>1558</v>
      </c>
      <c r="R5863" t="s">
        <v>1339</v>
      </c>
      <c r="S5863" t="s">
        <v>1353</v>
      </c>
      <c r="U5863" t="s">
        <v>1354</v>
      </c>
      <c r="V5863" t="s">
        <v>1341</v>
      </c>
      <c r="W5863" t="s">
        <v>1339</v>
      </c>
      <c r="X5863">
        <v>46063</v>
      </c>
      <c r="Y5863" t="s">
        <v>3126</v>
      </c>
      <c r="AC5863" t="s">
        <v>1343</v>
      </c>
      <c r="AF5863" t="s">
        <v>1343</v>
      </c>
      <c r="AI5863" t="s">
        <v>1339</v>
      </c>
      <c r="AJ5863">
        <v>290</v>
      </c>
      <c r="AL5863">
        <v>0</v>
      </c>
      <c r="AM5863">
        <v>0</v>
      </c>
      <c r="AN5863">
        <v>0</v>
      </c>
      <c r="AO5863">
        <v>0</v>
      </c>
    </row>
    <row r="5864" spans="1:41" hidden="1" x14ac:dyDescent="0.3">
      <c r="A5864" t="s">
        <v>1332</v>
      </c>
      <c r="B5864" t="s">
        <v>1332</v>
      </c>
      <c r="C5864" t="s">
        <v>205</v>
      </c>
      <c r="D5864" t="s">
        <v>1976</v>
      </c>
      <c r="E5864" t="s">
        <v>1977</v>
      </c>
      <c r="I5864" t="s">
        <v>1335</v>
      </c>
      <c r="J5864">
        <v>240</v>
      </c>
      <c r="K5864">
        <v>12</v>
      </c>
      <c r="L5864">
        <v>46035</v>
      </c>
      <c r="N5864">
        <v>46081</v>
      </c>
      <c r="P5864" t="s">
        <v>1337</v>
      </c>
      <c r="Q5864" t="s">
        <v>1558</v>
      </c>
      <c r="R5864" t="s">
        <v>1352</v>
      </c>
      <c r="S5864" t="s">
        <v>1353</v>
      </c>
      <c r="U5864" t="s">
        <v>1354</v>
      </c>
      <c r="V5864" t="s">
        <v>1341</v>
      </c>
      <c r="W5864" t="s">
        <v>1355</v>
      </c>
      <c r="AC5864" t="s">
        <v>1343</v>
      </c>
      <c r="AF5864" t="s">
        <v>1343</v>
      </c>
      <c r="AI5864" t="s">
        <v>1352</v>
      </c>
      <c r="AJ5864">
        <v>282</v>
      </c>
      <c r="AL5864">
        <v>0</v>
      </c>
      <c r="AM5864" t="s">
        <v>1332</v>
      </c>
      <c r="AN5864">
        <v>0</v>
      </c>
      <c r="AO5864">
        <v>0</v>
      </c>
    </row>
    <row r="5865" spans="1:41" hidden="1" x14ac:dyDescent="0.3">
      <c r="A5865" t="s">
        <v>1332</v>
      </c>
      <c r="B5865" t="s">
        <v>1332</v>
      </c>
      <c r="C5865" t="s">
        <v>205</v>
      </c>
      <c r="D5865" t="s">
        <v>1972</v>
      </c>
      <c r="E5865" t="s">
        <v>1973</v>
      </c>
      <c r="I5865" t="s">
        <v>1335</v>
      </c>
      <c r="J5865">
        <v>240</v>
      </c>
      <c r="K5865">
        <v>12</v>
      </c>
      <c r="L5865">
        <v>46035</v>
      </c>
      <c r="N5865">
        <v>46081</v>
      </c>
      <c r="P5865" t="s">
        <v>1337</v>
      </c>
      <c r="Q5865" t="s">
        <v>1558</v>
      </c>
      <c r="R5865" t="s">
        <v>1352</v>
      </c>
      <c r="S5865" t="s">
        <v>1353</v>
      </c>
      <c r="U5865" t="s">
        <v>1354</v>
      </c>
      <c r="V5865" t="s">
        <v>1341</v>
      </c>
      <c r="W5865" t="s">
        <v>1355</v>
      </c>
      <c r="AC5865" t="s">
        <v>1343</v>
      </c>
      <c r="AF5865" t="s">
        <v>1343</v>
      </c>
      <c r="AI5865" t="s">
        <v>1352</v>
      </c>
      <c r="AJ5865">
        <v>325</v>
      </c>
      <c r="AL5865">
        <v>0</v>
      </c>
      <c r="AM5865" t="s">
        <v>1332</v>
      </c>
      <c r="AN5865">
        <v>0</v>
      </c>
      <c r="AO5865">
        <v>0</v>
      </c>
    </row>
    <row r="5866" spans="1:41" hidden="1" x14ac:dyDescent="0.3">
      <c r="A5866" t="s">
        <v>1332</v>
      </c>
      <c r="B5866" t="s">
        <v>1332</v>
      </c>
      <c r="C5866" t="s">
        <v>205</v>
      </c>
      <c r="D5866" t="s">
        <v>5409</v>
      </c>
      <c r="E5866" t="s">
        <v>5410</v>
      </c>
      <c r="F5866" t="s">
        <v>5817</v>
      </c>
      <c r="G5866" t="s">
        <v>5818</v>
      </c>
      <c r="I5866" t="s">
        <v>1335</v>
      </c>
      <c r="J5866">
        <v>240</v>
      </c>
      <c r="K5866">
        <v>12</v>
      </c>
      <c r="L5866">
        <v>46093</v>
      </c>
      <c r="N5866">
        <v>46142</v>
      </c>
      <c r="P5866" t="s">
        <v>1337</v>
      </c>
      <c r="Q5866" t="s">
        <v>1558</v>
      </c>
      <c r="R5866" t="s">
        <v>1781</v>
      </c>
      <c r="S5866" t="s">
        <v>1353</v>
      </c>
      <c r="U5866" t="s">
        <v>1354</v>
      </c>
      <c r="V5866" t="s">
        <v>1341</v>
      </c>
      <c r="W5866" t="s">
        <v>1355</v>
      </c>
      <c r="AC5866" t="s">
        <v>1343</v>
      </c>
      <c r="AF5866" t="s">
        <v>1343</v>
      </c>
      <c r="AI5866">
        <v>12</v>
      </c>
      <c r="AJ5866">
        <v>240</v>
      </c>
      <c r="AL5866">
        <v>0</v>
      </c>
      <c r="AM5866" t="s">
        <v>1332</v>
      </c>
      <c r="AN5866">
        <v>0</v>
      </c>
      <c r="AO5866">
        <v>0</v>
      </c>
    </row>
    <row r="5867" spans="1:41" hidden="1" x14ac:dyDescent="0.3">
      <c r="A5867" t="s">
        <v>1332</v>
      </c>
      <c r="B5867" t="s">
        <v>1332</v>
      </c>
      <c r="C5867" t="s">
        <v>1371</v>
      </c>
      <c r="D5867" t="s">
        <v>1438</v>
      </c>
      <c r="E5867">
        <v>2025933</v>
      </c>
      <c r="I5867" t="s">
        <v>1335</v>
      </c>
      <c r="J5867">
        <v>200</v>
      </c>
      <c r="K5867">
        <v>11</v>
      </c>
      <c r="L5867">
        <v>46029</v>
      </c>
      <c r="N5867">
        <v>46081</v>
      </c>
      <c r="P5867" t="s">
        <v>1337</v>
      </c>
      <c r="Q5867" t="s">
        <v>2988</v>
      </c>
      <c r="R5867" t="s">
        <v>1339</v>
      </c>
      <c r="S5867" t="s">
        <v>1332</v>
      </c>
      <c r="U5867" t="s">
        <v>1340</v>
      </c>
      <c r="V5867" t="s">
        <v>1341</v>
      </c>
      <c r="W5867" t="s">
        <v>1339</v>
      </c>
      <c r="X5867">
        <v>46062</v>
      </c>
      <c r="Y5867" t="s">
        <v>2989</v>
      </c>
      <c r="AC5867" t="s">
        <v>1343</v>
      </c>
      <c r="AF5867" t="s">
        <v>1343</v>
      </c>
      <c r="AI5867" t="s">
        <v>1339</v>
      </c>
      <c r="AJ5867">
        <v>250</v>
      </c>
      <c r="AL5867">
        <v>0</v>
      </c>
      <c r="AM5867">
        <v>0</v>
      </c>
      <c r="AN5867">
        <v>0</v>
      </c>
      <c r="AO5867">
        <v>0</v>
      </c>
    </row>
    <row r="5868" spans="1:41" hidden="1" x14ac:dyDescent="0.3">
      <c r="A5868" t="s">
        <v>1332</v>
      </c>
      <c r="B5868" t="s">
        <v>1379</v>
      </c>
      <c r="C5868" t="s">
        <v>205</v>
      </c>
      <c r="D5868" t="s">
        <v>2402</v>
      </c>
      <c r="E5868" t="s">
        <v>1332</v>
      </c>
      <c r="I5868" t="s">
        <v>1335</v>
      </c>
      <c r="J5868">
        <v>200</v>
      </c>
      <c r="K5868">
        <v>11</v>
      </c>
      <c r="L5868">
        <v>46029</v>
      </c>
      <c r="N5868">
        <v>46081</v>
      </c>
      <c r="P5868" t="s">
        <v>1337</v>
      </c>
      <c r="Q5868" t="s">
        <v>2988</v>
      </c>
      <c r="R5868" t="s">
        <v>1358</v>
      </c>
      <c r="S5868" t="s">
        <v>1332</v>
      </c>
      <c r="U5868" t="s">
        <v>1340</v>
      </c>
      <c r="V5868" t="s">
        <v>1341</v>
      </c>
      <c r="W5868" t="s">
        <v>1358</v>
      </c>
      <c r="AC5868" t="s">
        <v>1343</v>
      </c>
      <c r="AF5868" t="s">
        <v>1343</v>
      </c>
      <c r="AI5868" t="s">
        <v>1358</v>
      </c>
      <c r="AJ5868" t="s">
        <v>1332</v>
      </c>
      <c r="AL5868">
        <v>0</v>
      </c>
      <c r="AM5868" t="s">
        <v>1332</v>
      </c>
      <c r="AN5868">
        <v>0</v>
      </c>
      <c r="AO5868">
        <v>0</v>
      </c>
    </row>
    <row r="5869" spans="1:41" hidden="1" x14ac:dyDescent="0.3">
      <c r="A5869" t="s">
        <v>1332</v>
      </c>
      <c r="B5869" t="s">
        <v>1379</v>
      </c>
      <c r="C5869" t="s">
        <v>205</v>
      </c>
      <c r="D5869" t="s">
        <v>2405</v>
      </c>
      <c r="E5869" t="s">
        <v>1332</v>
      </c>
      <c r="I5869" t="s">
        <v>1335</v>
      </c>
      <c r="J5869">
        <v>0</v>
      </c>
      <c r="K5869">
        <v>11</v>
      </c>
      <c r="L5869">
        <v>46029</v>
      </c>
      <c r="N5869">
        <v>46081</v>
      </c>
      <c r="P5869" t="s">
        <v>1337</v>
      </c>
      <c r="Q5869" t="s">
        <v>2988</v>
      </c>
      <c r="R5869" t="s">
        <v>1358</v>
      </c>
      <c r="S5869" t="s">
        <v>1332</v>
      </c>
      <c r="U5869" t="s">
        <v>1340</v>
      </c>
      <c r="V5869" t="s">
        <v>1341</v>
      </c>
      <c r="W5869" t="s">
        <v>1358</v>
      </c>
      <c r="AC5869" t="s">
        <v>1343</v>
      </c>
      <c r="AF5869" t="s">
        <v>1343</v>
      </c>
      <c r="AI5869" t="s">
        <v>1358</v>
      </c>
      <c r="AJ5869" t="s">
        <v>1332</v>
      </c>
      <c r="AL5869">
        <v>0</v>
      </c>
      <c r="AM5869" t="s">
        <v>1332</v>
      </c>
      <c r="AN5869">
        <v>0</v>
      </c>
      <c r="AO5869">
        <v>0</v>
      </c>
    </row>
    <row r="5870" spans="1:41" hidden="1" x14ac:dyDescent="0.3">
      <c r="A5870" t="s">
        <v>1332</v>
      </c>
      <c r="B5870" t="s">
        <v>1332</v>
      </c>
      <c r="C5870" t="s">
        <v>205</v>
      </c>
      <c r="D5870" t="s">
        <v>2120</v>
      </c>
      <c r="E5870">
        <v>2024878</v>
      </c>
      <c r="I5870" t="s">
        <v>1335</v>
      </c>
      <c r="J5870">
        <v>200</v>
      </c>
      <c r="K5870">
        <v>11</v>
      </c>
      <c r="L5870">
        <v>46029</v>
      </c>
      <c r="N5870">
        <v>46081</v>
      </c>
      <c r="P5870" t="s">
        <v>1337</v>
      </c>
      <c r="Q5870" t="s">
        <v>2988</v>
      </c>
      <c r="R5870" t="s">
        <v>1352</v>
      </c>
      <c r="S5870" t="s">
        <v>1332</v>
      </c>
      <c r="U5870" t="s">
        <v>1340</v>
      </c>
      <c r="V5870" t="s">
        <v>1341</v>
      </c>
      <c r="W5870" t="s">
        <v>1355</v>
      </c>
      <c r="AC5870" t="s">
        <v>1343</v>
      </c>
      <c r="AF5870" t="s">
        <v>1343</v>
      </c>
      <c r="AI5870" t="s">
        <v>1352</v>
      </c>
      <c r="AJ5870">
        <v>275</v>
      </c>
      <c r="AL5870">
        <v>0</v>
      </c>
      <c r="AM5870" t="s">
        <v>1332</v>
      </c>
      <c r="AN5870">
        <v>0</v>
      </c>
      <c r="AO5870">
        <v>0</v>
      </c>
    </row>
    <row r="5871" spans="1:41" hidden="1" x14ac:dyDescent="0.3">
      <c r="A5871" t="s">
        <v>1332</v>
      </c>
      <c r="B5871" t="s">
        <v>1332</v>
      </c>
      <c r="C5871" t="s">
        <v>205</v>
      </c>
      <c r="D5871" t="s">
        <v>5409</v>
      </c>
      <c r="E5871" t="s">
        <v>5410</v>
      </c>
      <c r="F5871" t="s">
        <v>5705</v>
      </c>
      <c r="G5871" t="s">
        <v>5706</v>
      </c>
      <c r="I5871" t="s">
        <v>1335</v>
      </c>
      <c r="J5871">
        <v>200</v>
      </c>
      <c r="K5871">
        <v>11</v>
      </c>
      <c r="L5871">
        <v>46092</v>
      </c>
      <c r="N5871">
        <v>46142</v>
      </c>
      <c r="P5871" t="s">
        <v>1337</v>
      </c>
      <c r="Q5871" t="s">
        <v>2988</v>
      </c>
      <c r="R5871" t="s">
        <v>1781</v>
      </c>
      <c r="S5871" t="s">
        <v>1332</v>
      </c>
      <c r="U5871" t="s">
        <v>1340</v>
      </c>
      <c r="V5871" t="s">
        <v>1341</v>
      </c>
      <c r="W5871" t="s">
        <v>1355</v>
      </c>
      <c r="AC5871" t="s">
        <v>1343</v>
      </c>
      <c r="AF5871" t="s">
        <v>1343</v>
      </c>
      <c r="AI5871">
        <v>12</v>
      </c>
      <c r="AJ5871">
        <v>200</v>
      </c>
      <c r="AL5871">
        <v>0</v>
      </c>
      <c r="AM5871" t="s">
        <v>1332</v>
      </c>
      <c r="AN5871">
        <v>0</v>
      </c>
      <c r="AO5871">
        <v>0</v>
      </c>
    </row>
    <row r="5872" spans="1:41" hidden="1" x14ac:dyDescent="0.3">
      <c r="A5872" t="s">
        <v>1332</v>
      </c>
      <c r="B5872" t="s">
        <v>1379</v>
      </c>
      <c r="C5872" t="s">
        <v>39</v>
      </c>
      <c r="D5872" t="s">
        <v>2316</v>
      </c>
      <c r="E5872" t="s">
        <v>1332</v>
      </c>
      <c r="I5872" t="s">
        <v>1335</v>
      </c>
      <c r="J5872">
        <v>500</v>
      </c>
      <c r="K5872">
        <v>0.01</v>
      </c>
      <c r="L5872">
        <v>46015</v>
      </c>
      <c r="N5872">
        <v>46052</v>
      </c>
      <c r="P5872" t="s">
        <v>1337</v>
      </c>
      <c r="Q5872" t="s">
        <v>2467</v>
      </c>
      <c r="R5872" t="s">
        <v>1339</v>
      </c>
      <c r="S5872" t="s">
        <v>1332</v>
      </c>
      <c r="U5872" t="s">
        <v>1340</v>
      </c>
      <c r="V5872" t="s">
        <v>1402</v>
      </c>
      <c r="W5872" t="s">
        <v>1339</v>
      </c>
      <c r="X5872">
        <v>46083</v>
      </c>
      <c r="Y5872" t="s">
        <v>2468</v>
      </c>
      <c r="Z5872">
        <v>370</v>
      </c>
      <c r="AA5872">
        <v>98</v>
      </c>
      <c r="AB5872">
        <v>10</v>
      </c>
      <c r="AC5872" t="s">
        <v>1343</v>
      </c>
      <c r="AF5872" t="s">
        <v>1343</v>
      </c>
      <c r="AI5872" t="s">
        <v>1339</v>
      </c>
      <c r="AJ5872" t="s">
        <v>1332</v>
      </c>
      <c r="AL5872">
        <v>370</v>
      </c>
      <c r="AM5872">
        <v>370</v>
      </c>
      <c r="AN5872">
        <v>0.26486486486486499</v>
      </c>
      <c r="AO5872">
        <v>0</v>
      </c>
    </row>
    <row r="5873" spans="1:41" hidden="1" x14ac:dyDescent="0.3">
      <c r="A5873" t="s">
        <v>1384</v>
      </c>
      <c r="B5873" t="s">
        <v>1379</v>
      </c>
      <c r="C5873" t="s">
        <v>39</v>
      </c>
      <c r="D5873" t="s">
        <v>2316</v>
      </c>
      <c r="E5873" t="s">
        <v>1332</v>
      </c>
      <c r="I5873" t="s">
        <v>1369</v>
      </c>
      <c r="J5873">
        <v>0</v>
      </c>
      <c r="K5873">
        <v>0.01</v>
      </c>
      <c r="L5873">
        <v>46015</v>
      </c>
      <c r="N5873">
        <v>46052</v>
      </c>
      <c r="P5873" t="s">
        <v>1337</v>
      </c>
      <c r="Q5873" t="s">
        <v>2467</v>
      </c>
      <c r="R5873" t="s">
        <v>1339</v>
      </c>
      <c r="S5873" t="s">
        <v>1332</v>
      </c>
      <c r="U5873" t="s">
        <v>1340</v>
      </c>
      <c r="V5873" t="s">
        <v>1402</v>
      </c>
      <c r="W5873" t="s">
        <v>1339</v>
      </c>
      <c r="X5873">
        <v>46083</v>
      </c>
      <c r="Y5873" t="s">
        <v>2469</v>
      </c>
      <c r="Z5873">
        <v>385</v>
      </c>
      <c r="AA5873">
        <v>167</v>
      </c>
      <c r="AB5873">
        <v>6</v>
      </c>
      <c r="AC5873" t="s">
        <v>1343</v>
      </c>
      <c r="AF5873" t="s">
        <v>1343</v>
      </c>
      <c r="AI5873" t="s">
        <v>1339</v>
      </c>
      <c r="AJ5873" t="s">
        <v>1332</v>
      </c>
      <c r="AL5873">
        <v>385</v>
      </c>
      <c r="AM5873">
        <v>38.5</v>
      </c>
      <c r="AN5873">
        <v>0.43376623376623402</v>
      </c>
      <c r="AO5873">
        <v>0</v>
      </c>
    </row>
    <row r="5874" spans="1:41" hidden="1" x14ac:dyDescent="0.3">
      <c r="A5874" t="s">
        <v>1384</v>
      </c>
      <c r="B5874" t="s">
        <v>1379</v>
      </c>
      <c r="C5874" t="s">
        <v>304</v>
      </c>
      <c r="D5874" t="s">
        <v>1860</v>
      </c>
      <c r="E5874" t="s">
        <v>1332</v>
      </c>
      <c r="I5874" t="s">
        <v>1369</v>
      </c>
      <c r="J5874">
        <v>0</v>
      </c>
      <c r="K5874">
        <v>-135</v>
      </c>
      <c r="L5874">
        <v>46018</v>
      </c>
      <c r="N5874">
        <v>46052</v>
      </c>
      <c r="P5874" t="s">
        <v>1337</v>
      </c>
      <c r="Q5874" t="s">
        <v>2753</v>
      </c>
      <c r="R5874" t="s">
        <v>1358</v>
      </c>
      <c r="S5874" t="s">
        <v>1374</v>
      </c>
      <c r="T5874" t="s">
        <v>2754</v>
      </c>
      <c r="U5874" t="s">
        <v>1340</v>
      </c>
      <c r="V5874" t="s">
        <v>1341</v>
      </c>
      <c r="W5874" t="s">
        <v>1454</v>
      </c>
      <c r="AC5874" t="s">
        <v>1343</v>
      </c>
      <c r="AF5874" t="s">
        <v>1343</v>
      </c>
      <c r="AI5874" t="s">
        <v>1352</v>
      </c>
      <c r="AJ5874" t="s">
        <v>1332</v>
      </c>
      <c r="AL5874">
        <v>0</v>
      </c>
      <c r="AM5874" t="s">
        <v>1332</v>
      </c>
      <c r="AN5874">
        <v>0</v>
      </c>
      <c r="AO5874">
        <v>0</v>
      </c>
    </row>
    <row r="5875" spans="1:41" hidden="1" x14ac:dyDescent="0.3">
      <c r="A5875" t="s">
        <v>1384</v>
      </c>
      <c r="B5875" t="s">
        <v>1379</v>
      </c>
      <c r="C5875" t="s">
        <v>304</v>
      </c>
      <c r="D5875" t="s">
        <v>2463</v>
      </c>
      <c r="E5875" t="s">
        <v>1332</v>
      </c>
      <c r="I5875" t="s">
        <v>1369</v>
      </c>
      <c r="J5875">
        <v>0</v>
      </c>
      <c r="K5875">
        <v>-135</v>
      </c>
      <c r="L5875">
        <v>46018</v>
      </c>
      <c r="N5875">
        <v>46052</v>
      </c>
      <c r="P5875" t="s">
        <v>1337</v>
      </c>
      <c r="Q5875" t="s">
        <v>2753</v>
      </c>
      <c r="R5875" t="s">
        <v>1358</v>
      </c>
      <c r="S5875" t="s">
        <v>1332</v>
      </c>
      <c r="U5875" t="s">
        <v>1340</v>
      </c>
      <c r="V5875" t="s">
        <v>1341</v>
      </c>
      <c r="W5875" t="s">
        <v>1358</v>
      </c>
      <c r="AC5875" t="s">
        <v>1343</v>
      </c>
      <c r="AF5875" t="s">
        <v>1343</v>
      </c>
      <c r="AI5875" t="s">
        <v>1358</v>
      </c>
      <c r="AJ5875" t="s">
        <v>1332</v>
      </c>
      <c r="AL5875">
        <v>0</v>
      </c>
      <c r="AM5875" t="s">
        <v>1332</v>
      </c>
      <c r="AN5875">
        <v>0</v>
      </c>
      <c r="AO5875">
        <v>0</v>
      </c>
    </row>
    <row r="5876" spans="1:41" hidden="1" x14ac:dyDescent="0.3">
      <c r="A5876" t="s">
        <v>1332</v>
      </c>
      <c r="B5876" t="s">
        <v>1332</v>
      </c>
      <c r="C5876" t="s">
        <v>304</v>
      </c>
      <c r="D5876" t="s">
        <v>7170</v>
      </c>
      <c r="E5876">
        <v>2026056</v>
      </c>
      <c r="I5876" t="s">
        <v>1369</v>
      </c>
      <c r="J5876">
        <v>0</v>
      </c>
      <c r="K5876">
        <v>-135</v>
      </c>
      <c r="L5876">
        <v>46119</v>
      </c>
      <c r="N5876">
        <v>46157</v>
      </c>
      <c r="P5876" t="s">
        <v>1337</v>
      </c>
      <c r="Q5876" t="s">
        <v>2753</v>
      </c>
      <c r="R5876" t="s">
        <v>1781</v>
      </c>
      <c r="S5876" t="s">
        <v>1332</v>
      </c>
      <c r="U5876" t="s">
        <v>1340</v>
      </c>
      <c r="V5876" t="s">
        <v>1341</v>
      </c>
      <c r="W5876" t="s">
        <v>1355</v>
      </c>
      <c r="AC5876" t="s">
        <v>1343</v>
      </c>
      <c r="AF5876" t="s">
        <v>1343</v>
      </c>
      <c r="AI5876">
        <v>27</v>
      </c>
      <c r="AJ5876">
        <v>0</v>
      </c>
      <c r="AL5876">
        <v>0</v>
      </c>
      <c r="AM5876" t="s">
        <v>1332</v>
      </c>
      <c r="AN5876">
        <v>0</v>
      </c>
      <c r="AO5876">
        <v>0</v>
      </c>
    </row>
    <row r="5877" spans="1:41" hidden="1" x14ac:dyDescent="0.3">
      <c r="A5877" t="s">
        <v>1332</v>
      </c>
      <c r="B5877" t="s">
        <v>1332</v>
      </c>
      <c r="C5877" t="s">
        <v>304</v>
      </c>
      <c r="D5877" t="s">
        <v>7174</v>
      </c>
      <c r="E5877" t="s">
        <v>7175</v>
      </c>
      <c r="I5877" t="s">
        <v>1369</v>
      </c>
      <c r="J5877">
        <v>0</v>
      </c>
      <c r="K5877">
        <v>-135</v>
      </c>
      <c r="L5877">
        <v>46119</v>
      </c>
      <c r="N5877">
        <v>46157</v>
      </c>
      <c r="P5877" t="s">
        <v>1337</v>
      </c>
      <c r="Q5877" t="s">
        <v>2753</v>
      </c>
      <c r="R5877" t="s">
        <v>1781</v>
      </c>
      <c r="S5877" t="s">
        <v>1332</v>
      </c>
      <c r="U5877" t="s">
        <v>1340</v>
      </c>
      <c r="V5877" t="s">
        <v>1341</v>
      </c>
      <c r="W5877" t="s">
        <v>1355</v>
      </c>
      <c r="AC5877" t="s">
        <v>1343</v>
      </c>
      <c r="AF5877" t="s">
        <v>1343</v>
      </c>
      <c r="AI5877">
        <v>27</v>
      </c>
      <c r="AJ5877">
        <v>0</v>
      </c>
      <c r="AL5877">
        <v>0</v>
      </c>
      <c r="AM5877" t="s">
        <v>1332</v>
      </c>
      <c r="AN5877">
        <v>0</v>
      </c>
      <c r="AO5877">
        <v>0</v>
      </c>
    </row>
    <row r="5878" spans="1:41" hidden="1" x14ac:dyDescent="0.3">
      <c r="A5878" t="s">
        <v>1332</v>
      </c>
      <c r="B5878" t="s">
        <v>1332</v>
      </c>
      <c r="C5878" t="s">
        <v>304</v>
      </c>
      <c r="D5878" t="s">
        <v>4347</v>
      </c>
      <c r="E5878">
        <v>2025310</v>
      </c>
      <c r="I5878" t="s">
        <v>1369</v>
      </c>
      <c r="J5878">
        <v>0</v>
      </c>
      <c r="K5878">
        <v>-135</v>
      </c>
      <c r="L5878">
        <v>46119</v>
      </c>
      <c r="N5878">
        <v>46157</v>
      </c>
      <c r="P5878" t="s">
        <v>1337</v>
      </c>
      <c r="Q5878" t="s">
        <v>2753</v>
      </c>
      <c r="R5878" t="s">
        <v>1781</v>
      </c>
      <c r="S5878" t="s">
        <v>1332</v>
      </c>
      <c r="U5878" t="s">
        <v>1340</v>
      </c>
      <c r="V5878" t="s">
        <v>1341</v>
      </c>
      <c r="W5878" t="s">
        <v>1355</v>
      </c>
      <c r="AC5878" t="s">
        <v>1343</v>
      </c>
      <c r="AF5878" t="s">
        <v>1343</v>
      </c>
      <c r="AI5878">
        <v>27</v>
      </c>
      <c r="AJ5878">
        <v>65</v>
      </c>
      <c r="AL5878">
        <v>0</v>
      </c>
      <c r="AM5878" t="s">
        <v>1332</v>
      </c>
      <c r="AN5878">
        <v>0</v>
      </c>
      <c r="AO5878">
        <v>0</v>
      </c>
    </row>
    <row r="5879" spans="1:41" hidden="1" x14ac:dyDescent="0.3">
      <c r="A5879" t="s">
        <v>1332</v>
      </c>
      <c r="B5879" t="s">
        <v>1332</v>
      </c>
      <c r="E5879">
        <v>0</v>
      </c>
      <c r="R5879" t="s">
        <v>1352</v>
      </c>
      <c r="S5879" t="s">
        <v>1332</v>
      </c>
      <c r="AC5879" t="s">
        <v>1343</v>
      </c>
      <c r="AF5879" t="s">
        <v>1343</v>
      </c>
      <c r="AI5879" t="s">
        <v>1352</v>
      </c>
      <c r="AJ5879">
        <v>65</v>
      </c>
      <c r="AL5879">
        <v>0</v>
      </c>
      <c r="AM5879" t="s">
        <v>1332</v>
      </c>
      <c r="AN5879">
        <v>0</v>
      </c>
      <c r="AO5879">
        <v>0</v>
      </c>
    </row>
    <row r="5880" spans="1:41" hidden="1" x14ac:dyDescent="0.3">
      <c r="E5880">
        <v>0</v>
      </c>
      <c r="AC5880" t="s">
        <v>1343</v>
      </c>
      <c r="AF5880" t="s">
        <v>1343</v>
      </c>
      <c r="AI5880" t="s">
        <v>1352</v>
      </c>
      <c r="AJ5880">
        <v>65</v>
      </c>
      <c r="AL5880">
        <v>0</v>
      </c>
      <c r="AM5880" t="s">
        <v>1332</v>
      </c>
      <c r="AN5880">
        <v>0</v>
      </c>
      <c r="AO5880">
        <v>0</v>
      </c>
    </row>
    <row r="5882" spans="1:41" x14ac:dyDescent="0.3">
      <c r="C5882" t="s">
        <v>1359</v>
      </c>
      <c r="D5882" t="s">
        <v>4033</v>
      </c>
      <c r="F5882" t="s">
        <v>8985</v>
      </c>
      <c r="G5882" t="s">
        <v>8986</v>
      </c>
      <c r="I5882" t="s">
        <v>1335</v>
      </c>
      <c r="J5882">
        <v>300</v>
      </c>
      <c r="K5882" t="s">
        <v>6901</v>
      </c>
      <c r="L5882">
        <v>46128</v>
      </c>
      <c r="N5882">
        <v>46172</v>
      </c>
      <c r="P5882" t="s">
        <v>1361</v>
      </c>
      <c r="Q5882" t="s">
        <v>6902</v>
      </c>
      <c r="U5882" t="s">
        <v>1340</v>
      </c>
      <c r="V5882" t="s">
        <v>1341</v>
      </c>
      <c r="W5882" t="s">
        <v>1355</v>
      </c>
    </row>
    <row r="5883" spans="1:41" x14ac:dyDescent="0.3">
      <c r="C5883" t="s">
        <v>1359</v>
      </c>
      <c r="D5883" t="s">
        <v>8965</v>
      </c>
      <c r="F5883" t="s">
        <v>8987</v>
      </c>
      <c r="G5883" t="s">
        <v>8634</v>
      </c>
      <c r="I5883" t="s">
        <v>1335</v>
      </c>
      <c r="J5883">
        <v>200</v>
      </c>
      <c r="K5883" t="s">
        <v>8988</v>
      </c>
      <c r="L5883">
        <v>46128</v>
      </c>
      <c r="N5883">
        <v>46172</v>
      </c>
      <c r="P5883" t="s">
        <v>1361</v>
      </c>
      <c r="Q5883" t="s">
        <v>8860</v>
      </c>
      <c r="U5883" t="s">
        <v>1340</v>
      </c>
      <c r="V5883" t="s">
        <v>1341</v>
      </c>
      <c r="W5883" t="s">
        <v>1355</v>
      </c>
    </row>
    <row r="5884" spans="1:41" x14ac:dyDescent="0.3">
      <c r="C5884" t="s">
        <v>1359</v>
      </c>
      <c r="D5884" t="s">
        <v>8692</v>
      </c>
      <c r="F5884" t="s">
        <v>8987</v>
      </c>
      <c r="G5884" t="s">
        <v>8634</v>
      </c>
      <c r="I5884" t="s">
        <v>1335</v>
      </c>
      <c r="J5884">
        <v>0</v>
      </c>
      <c r="K5884" t="s">
        <v>8988</v>
      </c>
      <c r="L5884">
        <v>46128</v>
      </c>
      <c r="N5884">
        <v>46172</v>
      </c>
      <c r="P5884" t="s">
        <v>1361</v>
      </c>
      <c r="Q5884" t="s">
        <v>8860</v>
      </c>
      <c r="U5884" t="s">
        <v>1340</v>
      </c>
      <c r="V5884" t="s">
        <v>1341</v>
      </c>
      <c r="W5884" t="s">
        <v>1355</v>
      </c>
    </row>
    <row r="5885" spans="1:41" x14ac:dyDescent="0.3">
      <c r="C5885" t="s">
        <v>1359</v>
      </c>
      <c r="D5885" t="s">
        <v>4500</v>
      </c>
      <c r="F5885" t="s">
        <v>8987</v>
      </c>
      <c r="G5885" t="s">
        <v>4636</v>
      </c>
      <c r="I5885" t="s">
        <v>1335</v>
      </c>
      <c r="J5885">
        <v>200</v>
      </c>
      <c r="K5885" t="s">
        <v>8988</v>
      </c>
      <c r="L5885">
        <v>46128</v>
      </c>
      <c r="N5885">
        <v>46172</v>
      </c>
      <c r="P5885" t="s">
        <v>1361</v>
      </c>
      <c r="Q5885" t="s">
        <v>8860</v>
      </c>
      <c r="U5885" t="s">
        <v>1340</v>
      </c>
      <c r="V5885" t="s">
        <v>1341</v>
      </c>
      <c r="W5885" t="s">
        <v>1355</v>
      </c>
    </row>
    <row r="5886" spans="1:41" x14ac:dyDescent="0.3">
      <c r="C5886" t="s">
        <v>1359</v>
      </c>
      <c r="D5886" t="s">
        <v>8820</v>
      </c>
      <c r="F5886" t="s">
        <v>8987</v>
      </c>
      <c r="G5886" t="s">
        <v>4636</v>
      </c>
      <c r="I5886" t="s">
        <v>1335</v>
      </c>
      <c r="J5886">
        <v>0</v>
      </c>
      <c r="K5886" t="s">
        <v>8988</v>
      </c>
      <c r="L5886">
        <v>46128</v>
      </c>
      <c r="N5886">
        <v>46172</v>
      </c>
      <c r="P5886" t="s">
        <v>1361</v>
      </c>
      <c r="Q5886" t="s">
        <v>8860</v>
      </c>
      <c r="U5886" t="s">
        <v>1340</v>
      </c>
      <c r="V5886" t="s">
        <v>1341</v>
      </c>
      <c r="W5886" t="s">
        <v>1355</v>
      </c>
    </row>
    <row r="5887" spans="1:41" x14ac:dyDescent="0.3">
      <c r="C5887" t="s">
        <v>1359</v>
      </c>
      <c r="D5887" t="s">
        <v>8965</v>
      </c>
      <c r="I5887" t="s">
        <v>1369</v>
      </c>
      <c r="J5887">
        <v>0</v>
      </c>
      <c r="K5887" t="s">
        <v>8988</v>
      </c>
      <c r="L5887">
        <v>46128</v>
      </c>
      <c r="N5887">
        <v>46172</v>
      </c>
      <c r="P5887" t="s">
        <v>1361</v>
      </c>
      <c r="Q5887" t="s">
        <v>8860</v>
      </c>
      <c r="U5887" t="s">
        <v>1340</v>
      </c>
      <c r="V5887" t="s">
        <v>1341</v>
      </c>
      <c r="W5887" t="s">
        <v>1355</v>
      </c>
    </row>
    <row r="5888" spans="1:41" x14ac:dyDescent="0.3">
      <c r="C5888" t="s">
        <v>1359</v>
      </c>
      <c r="D5888" t="s">
        <v>8692</v>
      </c>
      <c r="I5888" t="s">
        <v>1369</v>
      </c>
      <c r="J5888">
        <v>0</v>
      </c>
      <c r="K5888" t="s">
        <v>8988</v>
      </c>
      <c r="L5888">
        <v>46128</v>
      </c>
      <c r="N5888">
        <v>46172</v>
      </c>
      <c r="P5888" t="s">
        <v>1361</v>
      </c>
      <c r="Q5888" t="s">
        <v>8860</v>
      </c>
      <c r="U5888" t="s">
        <v>1340</v>
      </c>
      <c r="V5888" t="s">
        <v>1341</v>
      </c>
      <c r="W5888" t="s">
        <v>1355</v>
      </c>
    </row>
    <row r="5889" spans="3:23" x14ac:dyDescent="0.3">
      <c r="C5889" t="s">
        <v>1359</v>
      </c>
      <c r="D5889" t="s">
        <v>4500</v>
      </c>
      <c r="I5889" t="s">
        <v>1369</v>
      </c>
      <c r="J5889">
        <v>0</v>
      </c>
      <c r="K5889" t="s">
        <v>8988</v>
      </c>
      <c r="L5889">
        <v>46128</v>
      </c>
      <c r="N5889">
        <v>46172</v>
      </c>
      <c r="P5889" t="s">
        <v>1361</v>
      </c>
      <c r="Q5889" t="s">
        <v>8860</v>
      </c>
      <c r="U5889" t="s">
        <v>1340</v>
      </c>
      <c r="V5889" t="s">
        <v>1341</v>
      </c>
      <c r="W5889" t="s">
        <v>1355</v>
      </c>
    </row>
    <row r="5890" spans="3:23" x14ac:dyDescent="0.3">
      <c r="C5890" t="s">
        <v>1359</v>
      </c>
      <c r="D5890" t="s">
        <v>8820</v>
      </c>
      <c r="I5890" t="s">
        <v>1369</v>
      </c>
      <c r="J5890">
        <v>0</v>
      </c>
      <c r="K5890" t="s">
        <v>8988</v>
      </c>
      <c r="L5890">
        <v>46128</v>
      </c>
      <c r="N5890">
        <v>46172</v>
      </c>
      <c r="P5890" t="s">
        <v>1361</v>
      </c>
      <c r="Q5890" t="s">
        <v>8860</v>
      </c>
      <c r="U5890" t="s">
        <v>1340</v>
      </c>
      <c r="V5890" t="s">
        <v>1341</v>
      </c>
      <c r="W5890" t="s">
        <v>1355</v>
      </c>
    </row>
    <row r="5891" spans="3:23" x14ac:dyDescent="0.3">
      <c r="C5891" t="s">
        <v>1371</v>
      </c>
      <c r="D5891" t="s">
        <v>2962</v>
      </c>
      <c r="F5891" t="s">
        <v>8989</v>
      </c>
      <c r="G5891" t="s">
        <v>8990</v>
      </c>
      <c r="I5891" t="s">
        <v>1335</v>
      </c>
      <c r="J5891">
        <v>400</v>
      </c>
      <c r="K5891" t="s">
        <v>8145</v>
      </c>
      <c r="L5891">
        <v>46128</v>
      </c>
      <c r="N5891">
        <v>46172</v>
      </c>
      <c r="P5891" t="s">
        <v>1337</v>
      </c>
      <c r="Q5891" t="s">
        <v>8146</v>
      </c>
      <c r="U5891" t="s">
        <v>1340</v>
      </c>
      <c r="V5891" t="s">
        <v>1341</v>
      </c>
      <c r="W5891" t="s">
        <v>1355</v>
      </c>
    </row>
    <row r="5892" spans="3:23" x14ac:dyDescent="0.3">
      <c r="C5892" t="s">
        <v>1371</v>
      </c>
      <c r="D5892" t="s">
        <v>2962</v>
      </c>
      <c r="I5892" t="s">
        <v>1369</v>
      </c>
      <c r="J5892">
        <v>0</v>
      </c>
      <c r="K5892" t="s">
        <v>8145</v>
      </c>
      <c r="L5892">
        <v>46128</v>
      </c>
      <c r="N5892">
        <v>46172</v>
      </c>
      <c r="P5892" t="s">
        <v>1337</v>
      </c>
      <c r="Q5892" t="s">
        <v>8146</v>
      </c>
      <c r="U5892" t="s">
        <v>1340</v>
      </c>
      <c r="V5892" t="s">
        <v>1341</v>
      </c>
      <c r="W5892" t="s">
        <v>1355</v>
      </c>
    </row>
    <row r="5893" spans="3:23" x14ac:dyDescent="0.3">
      <c r="C5893" t="s">
        <v>1371</v>
      </c>
      <c r="D5893" t="s">
        <v>8923</v>
      </c>
      <c r="F5893" t="s">
        <v>8991</v>
      </c>
      <c r="G5893" t="s">
        <v>8634</v>
      </c>
      <c r="I5893" t="s">
        <v>1335</v>
      </c>
      <c r="J5893">
        <v>200</v>
      </c>
      <c r="K5893" t="s">
        <v>5438</v>
      </c>
      <c r="L5893">
        <v>46128</v>
      </c>
      <c r="N5893">
        <v>46172</v>
      </c>
      <c r="P5893" t="s">
        <v>1337</v>
      </c>
      <c r="Q5893" t="s">
        <v>5439</v>
      </c>
      <c r="U5893" t="s">
        <v>1340</v>
      </c>
      <c r="V5893" t="s">
        <v>1341</v>
      </c>
      <c r="W5893" t="s">
        <v>1355</v>
      </c>
    </row>
    <row r="5894" spans="3:23" x14ac:dyDescent="0.3">
      <c r="C5894" t="s">
        <v>1371</v>
      </c>
      <c r="D5894" t="s">
        <v>8925</v>
      </c>
      <c r="F5894" t="s">
        <v>8991</v>
      </c>
      <c r="G5894" t="s">
        <v>8634</v>
      </c>
      <c r="I5894" t="s">
        <v>1335</v>
      </c>
      <c r="J5894">
        <v>0</v>
      </c>
      <c r="K5894" t="s">
        <v>5438</v>
      </c>
      <c r="L5894">
        <v>46128</v>
      </c>
      <c r="N5894">
        <v>46172</v>
      </c>
      <c r="P5894" t="s">
        <v>1337</v>
      </c>
      <c r="Q5894" t="s">
        <v>5439</v>
      </c>
      <c r="U5894" t="s">
        <v>1340</v>
      </c>
      <c r="V5894" t="s">
        <v>1341</v>
      </c>
      <c r="W5894" t="s">
        <v>1355</v>
      </c>
    </row>
    <row r="5895" spans="3:23" x14ac:dyDescent="0.3">
      <c r="C5895" t="s">
        <v>1371</v>
      </c>
      <c r="D5895" t="s">
        <v>8992</v>
      </c>
      <c r="F5895" t="s">
        <v>8991</v>
      </c>
      <c r="G5895" t="s">
        <v>8634</v>
      </c>
      <c r="I5895" t="s">
        <v>1335</v>
      </c>
      <c r="J5895">
        <v>0</v>
      </c>
      <c r="K5895" t="s">
        <v>5438</v>
      </c>
      <c r="L5895">
        <v>46128</v>
      </c>
      <c r="N5895">
        <v>46172</v>
      </c>
      <c r="P5895" t="s">
        <v>1337</v>
      </c>
      <c r="Q5895" t="s">
        <v>5439</v>
      </c>
      <c r="U5895" t="s">
        <v>1340</v>
      </c>
      <c r="V5895" t="s">
        <v>1341</v>
      </c>
      <c r="W5895" t="s">
        <v>1355</v>
      </c>
    </row>
    <row r="5896" spans="3:23" x14ac:dyDescent="0.3">
      <c r="C5896" t="s">
        <v>1371</v>
      </c>
      <c r="D5896" t="s">
        <v>4520</v>
      </c>
      <c r="F5896" t="s">
        <v>8993</v>
      </c>
      <c r="G5896" t="s">
        <v>4636</v>
      </c>
      <c r="I5896" t="s">
        <v>1335</v>
      </c>
      <c r="J5896">
        <v>120</v>
      </c>
      <c r="K5896" t="s">
        <v>6844</v>
      </c>
      <c r="L5896">
        <v>46128</v>
      </c>
      <c r="N5896">
        <v>46172</v>
      </c>
      <c r="P5896" t="s">
        <v>1361</v>
      </c>
      <c r="Q5896" t="s">
        <v>6845</v>
      </c>
      <c r="U5896" t="s">
        <v>1340</v>
      </c>
      <c r="V5896" t="s">
        <v>1341</v>
      </c>
      <c r="W5896" t="s">
        <v>1355</v>
      </c>
    </row>
    <row r="5897" spans="3:23" x14ac:dyDescent="0.3">
      <c r="C5897" t="s">
        <v>1371</v>
      </c>
      <c r="D5897" t="s">
        <v>8965</v>
      </c>
      <c r="F5897" t="s">
        <v>8993</v>
      </c>
      <c r="G5897" t="s">
        <v>8634</v>
      </c>
      <c r="I5897" t="s">
        <v>1335</v>
      </c>
      <c r="J5897">
        <v>120</v>
      </c>
      <c r="K5897" t="s">
        <v>6844</v>
      </c>
      <c r="L5897">
        <v>46128</v>
      </c>
      <c r="N5897">
        <v>46172</v>
      </c>
      <c r="P5897" t="s">
        <v>1361</v>
      </c>
      <c r="Q5897" t="s">
        <v>6845</v>
      </c>
      <c r="U5897" t="s">
        <v>1340</v>
      </c>
      <c r="V5897" t="s">
        <v>1341</v>
      </c>
      <c r="W5897" t="s">
        <v>1355</v>
      </c>
    </row>
    <row r="5898" spans="3:23" x14ac:dyDescent="0.3">
      <c r="C5898" t="s">
        <v>1371</v>
      </c>
      <c r="D5898" t="s">
        <v>8692</v>
      </c>
      <c r="F5898" t="s">
        <v>8993</v>
      </c>
      <c r="G5898" t="s">
        <v>8634</v>
      </c>
      <c r="I5898" t="s">
        <v>1335</v>
      </c>
      <c r="J5898">
        <v>0</v>
      </c>
      <c r="K5898" t="s">
        <v>6844</v>
      </c>
      <c r="L5898">
        <v>46128</v>
      </c>
      <c r="N5898">
        <v>46172</v>
      </c>
      <c r="P5898" t="s">
        <v>1361</v>
      </c>
      <c r="Q5898" t="s">
        <v>6845</v>
      </c>
      <c r="U5898" t="s">
        <v>1340</v>
      </c>
      <c r="V5898" t="s">
        <v>1341</v>
      </c>
      <c r="W5898" t="s">
        <v>1355</v>
      </c>
    </row>
    <row r="5899" spans="3:23" x14ac:dyDescent="0.3">
      <c r="C5899" t="s">
        <v>1371</v>
      </c>
      <c r="D5899" t="s">
        <v>2962</v>
      </c>
      <c r="F5899" t="s">
        <v>8994</v>
      </c>
      <c r="G5899" t="s">
        <v>8995</v>
      </c>
      <c r="I5899" t="s">
        <v>1335</v>
      </c>
      <c r="J5899">
        <v>200</v>
      </c>
      <c r="K5899" t="s">
        <v>8996</v>
      </c>
      <c r="L5899">
        <v>46128</v>
      </c>
      <c r="N5899">
        <v>46172</v>
      </c>
      <c r="P5899" t="s">
        <v>1361</v>
      </c>
      <c r="Q5899" t="s">
        <v>7782</v>
      </c>
      <c r="U5899" t="s">
        <v>1340</v>
      </c>
      <c r="V5899" t="s">
        <v>1341</v>
      </c>
      <c r="W5899" t="s">
        <v>1355</v>
      </c>
    </row>
    <row r="5900" spans="3:23" x14ac:dyDescent="0.3">
      <c r="C5900" t="s">
        <v>1371</v>
      </c>
      <c r="D5900" t="s">
        <v>8633</v>
      </c>
      <c r="F5900" t="s">
        <v>8994</v>
      </c>
      <c r="G5900" t="s">
        <v>8634</v>
      </c>
      <c r="I5900" t="s">
        <v>1335</v>
      </c>
      <c r="J5900">
        <v>200</v>
      </c>
      <c r="K5900" t="s">
        <v>8996</v>
      </c>
      <c r="L5900">
        <v>46128</v>
      </c>
      <c r="N5900">
        <v>46172</v>
      </c>
      <c r="P5900" t="s">
        <v>1361</v>
      </c>
      <c r="Q5900" t="s">
        <v>7782</v>
      </c>
      <c r="U5900" t="s">
        <v>1340</v>
      </c>
      <c r="V5900" t="s">
        <v>1341</v>
      </c>
      <c r="W5900" t="s">
        <v>1355</v>
      </c>
    </row>
    <row r="5901" spans="3:23" x14ac:dyDescent="0.3">
      <c r="C5901" t="s">
        <v>1371</v>
      </c>
      <c r="D5901" t="s">
        <v>8633</v>
      </c>
      <c r="F5901" t="s">
        <v>8997</v>
      </c>
      <c r="G5901" t="s">
        <v>8634</v>
      </c>
      <c r="I5901" t="s">
        <v>1335</v>
      </c>
      <c r="J5901">
        <v>150</v>
      </c>
      <c r="K5901" t="s">
        <v>8998</v>
      </c>
      <c r="L5901">
        <v>46128</v>
      </c>
      <c r="N5901">
        <v>46172</v>
      </c>
      <c r="P5901" t="s">
        <v>1361</v>
      </c>
      <c r="Q5901" t="s">
        <v>8999</v>
      </c>
      <c r="U5901" t="s">
        <v>1340</v>
      </c>
      <c r="V5901" t="s">
        <v>1341</v>
      </c>
      <c r="W5901" t="s">
        <v>1355</v>
      </c>
    </row>
    <row r="5902" spans="3:23" x14ac:dyDescent="0.3">
      <c r="C5902" t="s">
        <v>1371</v>
      </c>
      <c r="D5902" t="s">
        <v>8632</v>
      </c>
      <c r="F5902" t="s">
        <v>8997</v>
      </c>
      <c r="G5902" t="s">
        <v>8634</v>
      </c>
      <c r="I5902" t="s">
        <v>1335</v>
      </c>
      <c r="J5902">
        <v>0</v>
      </c>
      <c r="K5902" t="s">
        <v>8998</v>
      </c>
      <c r="L5902">
        <v>46128</v>
      </c>
      <c r="N5902">
        <v>46172</v>
      </c>
      <c r="P5902" t="s">
        <v>1361</v>
      </c>
      <c r="Q5902" t="s">
        <v>8999</v>
      </c>
      <c r="U5902" t="s">
        <v>1340</v>
      </c>
      <c r="V5902" t="s">
        <v>1341</v>
      </c>
      <c r="W5902" t="s">
        <v>1355</v>
      </c>
    </row>
    <row r="5903" spans="3:23" x14ac:dyDescent="0.3">
      <c r="C5903" t="s">
        <v>1371</v>
      </c>
      <c r="D5903" t="s">
        <v>3882</v>
      </c>
      <c r="F5903" t="s">
        <v>9000</v>
      </c>
      <c r="G5903" t="s">
        <v>9001</v>
      </c>
      <c r="I5903" t="s">
        <v>1335</v>
      </c>
      <c r="J5903">
        <v>200</v>
      </c>
      <c r="K5903" t="s">
        <v>4878</v>
      </c>
      <c r="L5903">
        <v>46128</v>
      </c>
      <c r="N5903">
        <v>46172</v>
      </c>
      <c r="P5903" t="s">
        <v>1337</v>
      </c>
      <c r="Q5903" t="s">
        <v>4879</v>
      </c>
      <c r="U5903" t="s">
        <v>1340</v>
      </c>
      <c r="V5903" t="s">
        <v>1341</v>
      </c>
      <c r="W5903" t="s">
        <v>1355</v>
      </c>
    </row>
    <row r="5904" spans="3:23" x14ac:dyDescent="0.3">
      <c r="C5904" t="s">
        <v>1371</v>
      </c>
      <c r="D5904" t="s">
        <v>3708</v>
      </c>
      <c r="F5904" t="s">
        <v>9000</v>
      </c>
      <c r="G5904" t="s">
        <v>9001</v>
      </c>
      <c r="I5904" t="s">
        <v>1335</v>
      </c>
      <c r="J5904">
        <v>0</v>
      </c>
      <c r="K5904" t="s">
        <v>4878</v>
      </c>
      <c r="L5904">
        <v>46128</v>
      </c>
      <c r="N5904">
        <v>46172</v>
      </c>
      <c r="P5904" t="s">
        <v>1337</v>
      </c>
      <c r="Q5904" t="s">
        <v>4879</v>
      </c>
      <c r="U5904" t="s">
        <v>1340</v>
      </c>
      <c r="V5904" t="s">
        <v>1341</v>
      </c>
      <c r="W5904" t="s">
        <v>1355</v>
      </c>
    </row>
    <row r="5905" spans="3:23" x14ac:dyDescent="0.3">
      <c r="C5905" t="s">
        <v>1371</v>
      </c>
      <c r="D5905" t="s">
        <v>4347</v>
      </c>
      <c r="F5905" t="s">
        <v>9002</v>
      </c>
      <c r="G5905" t="s">
        <v>9003</v>
      </c>
      <c r="I5905" t="s">
        <v>1335</v>
      </c>
      <c r="J5905">
        <v>40</v>
      </c>
      <c r="K5905" t="s">
        <v>9004</v>
      </c>
      <c r="L5905">
        <v>46128</v>
      </c>
      <c r="N5905">
        <v>46172</v>
      </c>
      <c r="P5905" t="s">
        <v>1361</v>
      </c>
      <c r="Q5905" t="s">
        <v>9005</v>
      </c>
      <c r="U5905" t="s">
        <v>1354</v>
      </c>
      <c r="V5905" t="s">
        <v>1341</v>
      </c>
      <c r="W5905" t="s">
        <v>1355</v>
      </c>
    </row>
    <row r="5906" spans="3:23" x14ac:dyDescent="0.3">
      <c r="C5906" t="s">
        <v>1371</v>
      </c>
      <c r="D5906" t="s">
        <v>8642</v>
      </c>
      <c r="F5906" t="s">
        <v>9002</v>
      </c>
      <c r="G5906" t="s">
        <v>8634</v>
      </c>
      <c r="I5906" t="s">
        <v>1335</v>
      </c>
      <c r="J5906">
        <v>40</v>
      </c>
      <c r="K5906" t="s">
        <v>9004</v>
      </c>
      <c r="L5906">
        <v>46128</v>
      </c>
      <c r="N5906">
        <v>46172</v>
      </c>
      <c r="P5906" t="s">
        <v>1361</v>
      </c>
      <c r="Q5906" t="s">
        <v>9005</v>
      </c>
      <c r="U5906" t="s">
        <v>1354</v>
      </c>
      <c r="V5906" t="s">
        <v>1341</v>
      </c>
      <c r="W5906" t="s">
        <v>1355</v>
      </c>
    </row>
    <row r="5907" spans="3:23" x14ac:dyDescent="0.3">
      <c r="C5907" t="s">
        <v>1371</v>
      </c>
      <c r="D5907" t="s">
        <v>4347</v>
      </c>
      <c r="F5907" t="s">
        <v>9006</v>
      </c>
      <c r="G5907" t="s">
        <v>9007</v>
      </c>
      <c r="I5907" t="s">
        <v>1335</v>
      </c>
      <c r="J5907">
        <v>1200</v>
      </c>
      <c r="K5907" t="s">
        <v>2233</v>
      </c>
      <c r="L5907">
        <v>46128</v>
      </c>
      <c r="N5907">
        <v>46172</v>
      </c>
      <c r="P5907" t="s">
        <v>1420</v>
      </c>
      <c r="U5907" t="s">
        <v>1340</v>
      </c>
      <c r="V5907" t="s">
        <v>1341</v>
      </c>
      <c r="W5907" t="s">
        <v>1355</v>
      </c>
    </row>
    <row r="5908" spans="3:23" x14ac:dyDescent="0.3">
      <c r="C5908" t="s">
        <v>1371</v>
      </c>
      <c r="D5908" t="s">
        <v>4347</v>
      </c>
      <c r="I5908" t="s">
        <v>1369</v>
      </c>
      <c r="J5908">
        <v>0</v>
      </c>
      <c r="K5908" t="s">
        <v>5289</v>
      </c>
      <c r="L5908">
        <v>46128</v>
      </c>
      <c r="N5908">
        <v>46172</v>
      </c>
      <c r="P5908" t="s">
        <v>1420</v>
      </c>
      <c r="U5908" t="s">
        <v>1340</v>
      </c>
      <c r="V5908" t="s">
        <v>1341</v>
      </c>
      <c r="W5908" t="s">
        <v>1355</v>
      </c>
    </row>
    <row r="5909" spans="3:23" x14ac:dyDescent="0.3">
      <c r="C5909" t="s">
        <v>1371</v>
      </c>
      <c r="D5909" t="s">
        <v>4631</v>
      </c>
      <c r="F5909" t="s">
        <v>9008</v>
      </c>
      <c r="G5909" t="s">
        <v>4636</v>
      </c>
      <c r="I5909" t="s">
        <v>1335</v>
      </c>
      <c r="J5909">
        <v>160</v>
      </c>
      <c r="K5909" t="s">
        <v>8950</v>
      </c>
      <c r="L5909">
        <v>46128</v>
      </c>
      <c r="N5909">
        <v>46172</v>
      </c>
      <c r="P5909" t="s">
        <v>1361</v>
      </c>
      <c r="Q5909" t="s">
        <v>8951</v>
      </c>
      <c r="U5909" t="s">
        <v>1354</v>
      </c>
      <c r="V5909" t="s">
        <v>1341</v>
      </c>
      <c r="W5909" t="s">
        <v>1355</v>
      </c>
    </row>
    <row r="5910" spans="3:23" x14ac:dyDescent="0.3">
      <c r="C5910" t="s">
        <v>1371</v>
      </c>
      <c r="D5910" t="s">
        <v>4635</v>
      </c>
      <c r="F5910" t="s">
        <v>9008</v>
      </c>
      <c r="G5910" t="s">
        <v>4636</v>
      </c>
      <c r="I5910" t="s">
        <v>1335</v>
      </c>
      <c r="J5910">
        <v>0</v>
      </c>
      <c r="K5910" t="s">
        <v>8950</v>
      </c>
      <c r="L5910">
        <v>46128</v>
      </c>
      <c r="N5910">
        <v>46172</v>
      </c>
      <c r="P5910" t="s">
        <v>1361</v>
      </c>
      <c r="Q5910" t="s">
        <v>8951</v>
      </c>
      <c r="U5910" t="s">
        <v>1354</v>
      </c>
      <c r="V5910" t="s">
        <v>1341</v>
      </c>
      <c r="W5910" t="s">
        <v>1355</v>
      </c>
    </row>
    <row r="5911" spans="3:23" x14ac:dyDescent="0.3">
      <c r="C5911" t="s">
        <v>205</v>
      </c>
      <c r="D5911" t="s">
        <v>3882</v>
      </c>
      <c r="F5911" t="s">
        <v>8982</v>
      </c>
      <c r="G5911" t="s">
        <v>4636</v>
      </c>
      <c r="I5911" t="s">
        <v>1335</v>
      </c>
      <c r="J5911">
        <v>250</v>
      </c>
      <c r="K5911" t="s">
        <v>8983</v>
      </c>
      <c r="L5911">
        <v>46128</v>
      </c>
      <c r="N5911">
        <v>46172</v>
      </c>
      <c r="P5911" t="s">
        <v>1337</v>
      </c>
      <c r="Q5911" t="s">
        <v>8984</v>
      </c>
      <c r="U5911" t="s">
        <v>1340</v>
      </c>
      <c r="V5911" t="s">
        <v>1341</v>
      </c>
      <c r="W5911" t="s">
        <v>1355</v>
      </c>
    </row>
    <row r="5912" spans="3:23" x14ac:dyDescent="0.3">
      <c r="C5912" t="s">
        <v>205</v>
      </c>
      <c r="D5912" t="s">
        <v>3708</v>
      </c>
      <c r="F5912" t="s">
        <v>8982</v>
      </c>
      <c r="G5912" t="s">
        <v>4636</v>
      </c>
      <c r="I5912" t="s">
        <v>1335</v>
      </c>
      <c r="J5912">
        <v>0</v>
      </c>
      <c r="K5912" t="s">
        <v>8983</v>
      </c>
      <c r="L5912">
        <v>46128</v>
      </c>
      <c r="N5912">
        <v>46172</v>
      </c>
      <c r="P5912" t="s">
        <v>1337</v>
      </c>
      <c r="Q5912" t="s">
        <v>8984</v>
      </c>
      <c r="U5912" t="s">
        <v>1340</v>
      </c>
      <c r="V5912" t="s">
        <v>1341</v>
      </c>
      <c r="W5912" t="s">
        <v>1355</v>
      </c>
    </row>
    <row r="5913" spans="3:23" x14ac:dyDescent="0.3">
      <c r="C5913" t="s">
        <v>205</v>
      </c>
      <c r="D5913" t="s">
        <v>2962</v>
      </c>
      <c r="F5913" t="s">
        <v>9009</v>
      </c>
      <c r="G5913" t="s">
        <v>9010</v>
      </c>
      <c r="I5913" t="s">
        <v>1335</v>
      </c>
      <c r="J5913">
        <v>150</v>
      </c>
      <c r="K5913" t="s">
        <v>9011</v>
      </c>
      <c r="L5913">
        <v>46128</v>
      </c>
      <c r="N5913">
        <v>46172</v>
      </c>
      <c r="P5913" t="s">
        <v>1337</v>
      </c>
      <c r="Q5913" t="s">
        <v>9012</v>
      </c>
      <c r="U5913" t="s">
        <v>1354</v>
      </c>
      <c r="V5913" t="s">
        <v>1341</v>
      </c>
      <c r="W5913" t="s">
        <v>1355</v>
      </c>
    </row>
    <row r="5914" spans="3:23" x14ac:dyDescent="0.3">
      <c r="C5914" t="s">
        <v>205</v>
      </c>
      <c r="D5914" t="s">
        <v>1755</v>
      </c>
      <c r="F5914" t="s">
        <v>9013</v>
      </c>
      <c r="G5914" t="s">
        <v>9014</v>
      </c>
      <c r="I5914" t="s">
        <v>1335</v>
      </c>
      <c r="J5914">
        <v>0</v>
      </c>
      <c r="K5914" t="s">
        <v>9015</v>
      </c>
      <c r="L5914">
        <v>46128</v>
      </c>
      <c r="N5914">
        <v>46172</v>
      </c>
      <c r="P5914" t="s">
        <v>1337</v>
      </c>
      <c r="Q5914" t="s">
        <v>9016</v>
      </c>
      <c r="U5914" t="s">
        <v>1537</v>
      </c>
      <c r="V5914" t="s">
        <v>1341</v>
      </c>
      <c r="W5914" t="s">
        <v>1355</v>
      </c>
    </row>
    <row r="5915" spans="3:23" x14ac:dyDescent="0.3">
      <c r="C5915" t="s">
        <v>39</v>
      </c>
      <c r="D5915" t="s">
        <v>8194</v>
      </c>
      <c r="F5915" t="s">
        <v>9017</v>
      </c>
      <c r="G5915" t="s">
        <v>8634</v>
      </c>
      <c r="I5915" t="s">
        <v>1335</v>
      </c>
      <c r="J5915">
        <v>200</v>
      </c>
      <c r="K5915" t="s">
        <v>9018</v>
      </c>
      <c r="L5915">
        <v>46128</v>
      </c>
      <c r="N5915">
        <v>46172</v>
      </c>
      <c r="P5915" t="s">
        <v>1361</v>
      </c>
      <c r="Q5915" t="s">
        <v>9019</v>
      </c>
      <c r="U5915" t="s">
        <v>1340</v>
      </c>
      <c r="V5915" t="s">
        <v>1341</v>
      </c>
      <c r="W5915" t="s">
        <v>1355</v>
      </c>
    </row>
    <row r="5916" spans="3:23" x14ac:dyDescent="0.3">
      <c r="C5916" t="s">
        <v>39</v>
      </c>
      <c r="D5916" t="s">
        <v>8198</v>
      </c>
      <c r="F5916" t="s">
        <v>9017</v>
      </c>
      <c r="G5916" t="s">
        <v>8634</v>
      </c>
      <c r="I5916" t="s">
        <v>1335</v>
      </c>
      <c r="J5916">
        <v>0</v>
      </c>
      <c r="K5916" t="s">
        <v>9018</v>
      </c>
      <c r="L5916">
        <v>46128</v>
      </c>
      <c r="N5916">
        <v>46172</v>
      </c>
      <c r="P5916" t="s">
        <v>1361</v>
      </c>
      <c r="Q5916" t="s">
        <v>9019</v>
      </c>
      <c r="U5916" t="s">
        <v>1340</v>
      </c>
      <c r="V5916" t="s">
        <v>1341</v>
      </c>
      <c r="W5916" t="s">
        <v>1355</v>
      </c>
    </row>
    <row r="5917" spans="3:23" x14ac:dyDescent="0.3">
      <c r="C5917" t="s">
        <v>39</v>
      </c>
      <c r="D5917" t="s">
        <v>4347</v>
      </c>
      <c r="F5917" t="s">
        <v>9020</v>
      </c>
      <c r="G5917" t="s">
        <v>9021</v>
      </c>
      <c r="I5917" t="s">
        <v>1335</v>
      </c>
      <c r="J5917">
        <v>500</v>
      </c>
      <c r="K5917" t="s">
        <v>5085</v>
      </c>
      <c r="L5917">
        <v>46128</v>
      </c>
      <c r="N5917">
        <v>46172</v>
      </c>
      <c r="P5917" t="s">
        <v>1337</v>
      </c>
      <c r="Q5917" t="s">
        <v>9022</v>
      </c>
      <c r="U5917" t="s">
        <v>1340</v>
      </c>
      <c r="V5917" t="s">
        <v>1341</v>
      </c>
      <c r="W5917" t="s">
        <v>1355</v>
      </c>
    </row>
    <row r="5919" spans="3:23" x14ac:dyDescent="0.3">
      <c r="C5919" t="s">
        <v>1371</v>
      </c>
      <c r="D5919" t="s">
        <v>2519</v>
      </c>
      <c r="F5919" t="s">
        <v>9023</v>
      </c>
      <c r="G5919" t="s">
        <v>9024</v>
      </c>
      <c r="I5919" t="s">
        <v>1335</v>
      </c>
      <c r="J5919">
        <v>90</v>
      </c>
      <c r="K5919" t="s">
        <v>9025</v>
      </c>
      <c r="L5919">
        <v>46128</v>
      </c>
      <c r="N5919">
        <v>46172</v>
      </c>
      <c r="P5919" t="s">
        <v>1361</v>
      </c>
      <c r="Q5919" t="s">
        <v>9026</v>
      </c>
      <c r="U5919" t="s">
        <v>1354</v>
      </c>
      <c r="V5919" t="s">
        <v>1341</v>
      </c>
      <c r="W5919" t="s">
        <v>1355</v>
      </c>
    </row>
    <row r="5920" spans="3:23" x14ac:dyDescent="0.3">
      <c r="C5920" t="s">
        <v>1371</v>
      </c>
      <c r="D5920" t="s">
        <v>1755</v>
      </c>
      <c r="F5920" t="s">
        <v>9023</v>
      </c>
      <c r="G5920" t="s">
        <v>9024</v>
      </c>
      <c r="I5920" t="s">
        <v>1335</v>
      </c>
      <c r="J5920">
        <v>0</v>
      </c>
      <c r="K5920" t="s">
        <v>9027</v>
      </c>
      <c r="L5920">
        <v>46128</v>
      </c>
      <c r="N5920">
        <v>46172</v>
      </c>
      <c r="P5920" t="s">
        <v>1361</v>
      </c>
      <c r="Q5920" t="s">
        <v>9026</v>
      </c>
      <c r="U5920" t="s">
        <v>1354</v>
      </c>
      <c r="V5920" t="s">
        <v>1341</v>
      </c>
      <c r="W5920" t="s">
        <v>1355</v>
      </c>
    </row>
    <row r="5921" spans="3:23" x14ac:dyDescent="0.3">
      <c r="C5921" t="s">
        <v>1371</v>
      </c>
      <c r="D5921" t="s">
        <v>4033</v>
      </c>
      <c r="F5921" t="s">
        <v>9023</v>
      </c>
      <c r="G5921" t="s">
        <v>9024</v>
      </c>
      <c r="I5921" t="s">
        <v>1335</v>
      </c>
      <c r="J5921">
        <v>90</v>
      </c>
      <c r="K5921" t="s">
        <v>9027</v>
      </c>
      <c r="L5921">
        <v>46128</v>
      </c>
      <c r="N5921">
        <v>46172</v>
      </c>
      <c r="P5921" t="s">
        <v>1361</v>
      </c>
      <c r="Q5921" t="s">
        <v>9026</v>
      </c>
      <c r="U5921" t="s">
        <v>1354</v>
      </c>
      <c r="V5921" t="s">
        <v>1341</v>
      </c>
      <c r="W5921" t="s">
        <v>1355</v>
      </c>
    </row>
    <row r="5922" spans="3:23" x14ac:dyDescent="0.3">
      <c r="C5922" t="s">
        <v>1371</v>
      </c>
      <c r="D5922" t="s">
        <v>1755</v>
      </c>
      <c r="F5922" t="s">
        <v>9023</v>
      </c>
      <c r="G5922" t="s">
        <v>9024</v>
      </c>
      <c r="I5922" t="s">
        <v>1335</v>
      </c>
      <c r="J5922">
        <v>0</v>
      </c>
      <c r="K5922" t="s">
        <v>9027</v>
      </c>
      <c r="L5922">
        <v>46128</v>
      </c>
      <c r="N5922">
        <v>46172</v>
      </c>
      <c r="P5922" t="s">
        <v>1361</v>
      </c>
      <c r="Q5922" t="s">
        <v>9026</v>
      </c>
      <c r="U5922" t="s">
        <v>1354</v>
      </c>
      <c r="V5922" t="s">
        <v>1341</v>
      </c>
      <c r="W5922" t="s">
        <v>1355</v>
      </c>
    </row>
    <row r="5923" spans="3:23" x14ac:dyDescent="0.3">
      <c r="C5923" t="s">
        <v>1371</v>
      </c>
      <c r="D5923" t="s">
        <v>4520</v>
      </c>
      <c r="F5923" t="s">
        <v>9028</v>
      </c>
      <c r="G5923" t="s">
        <v>4636</v>
      </c>
      <c r="I5923" t="s">
        <v>1335</v>
      </c>
      <c r="J5923">
        <v>260</v>
      </c>
      <c r="K5923" t="s">
        <v>7754</v>
      </c>
      <c r="L5923">
        <v>46128</v>
      </c>
      <c r="N5923">
        <v>46172</v>
      </c>
      <c r="P5923" t="s">
        <v>1420</v>
      </c>
      <c r="Q5923" t="s">
        <v>9029</v>
      </c>
      <c r="U5923" t="s">
        <v>1340</v>
      </c>
      <c r="V5923" t="s">
        <v>1341</v>
      </c>
      <c r="W5923" t="s">
        <v>1355</v>
      </c>
    </row>
    <row r="5924" spans="3:23" x14ac:dyDescent="0.3">
      <c r="C5924" t="s">
        <v>1371</v>
      </c>
      <c r="D5924" t="s">
        <v>4500</v>
      </c>
      <c r="F5924" t="s">
        <v>9028</v>
      </c>
      <c r="G5924" t="s">
        <v>4636</v>
      </c>
      <c r="I5924" t="s">
        <v>1335</v>
      </c>
      <c r="J5924">
        <v>260</v>
      </c>
      <c r="K5924" t="s">
        <v>7754</v>
      </c>
      <c r="L5924">
        <v>46128</v>
      </c>
      <c r="N5924">
        <v>46172</v>
      </c>
      <c r="P5924" t="s">
        <v>1420</v>
      </c>
      <c r="Q5924" t="s">
        <v>9029</v>
      </c>
      <c r="U5924" t="s">
        <v>1340</v>
      </c>
      <c r="V5924" t="s">
        <v>1341</v>
      </c>
      <c r="W5924" t="s">
        <v>1355</v>
      </c>
    </row>
    <row r="5925" spans="3:23" x14ac:dyDescent="0.3">
      <c r="C5925" t="s">
        <v>1371</v>
      </c>
      <c r="D5925" t="s">
        <v>9030</v>
      </c>
      <c r="F5925" t="s">
        <v>9028</v>
      </c>
      <c r="G5925" t="s">
        <v>8634</v>
      </c>
      <c r="I5925" t="s">
        <v>1335</v>
      </c>
      <c r="J5925">
        <v>260</v>
      </c>
      <c r="K5925" t="s">
        <v>7754</v>
      </c>
      <c r="L5925">
        <v>46128</v>
      </c>
      <c r="N5925">
        <v>46172</v>
      </c>
      <c r="P5925" t="s">
        <v>1420</v>
      </c>
      <c r="Q5925" t="s">
        <v>9029</v>
      </c>
      <c r="U5925" t="s">
        <v>1340</v>
      </c>
      <c r="V5925" t="s">
        <v>1341</v>
      </c>
      <c r="W5925" t="s">
        <v>1355</v>
      </c>
    </row>
    <row r="5926" spans="3:23" x14ac:dyDescent="0.3">
      <c r="C5926" t="s">
        <v>1371</v>
      </c>
      <c r="D5926" t="s">
        <v>8636</v>
      </c>
      <c r="F5926" t="s">
        <v>9028</v>
      </c>
      <c r="G5926" t="s">
        <v>8634</v>
      </c>
      <c r="I5926" t="s">
        <v>1335</v>
      </c>
      <c r="J5926">
        <v>0</v>
      </c>
      <c r="K5926" t="s">
        <v>7754</v>
      </c>
      <c r="L5926">
        <v>46128</v>
      </c>
      <c r="N5926">
        <v>46172</v>
      </c>
      <c r="P5926" t="s">
        <v>1420</v>
      </c>
      <c r="Q5926" t="s">
        <v>9029</v>
      </c>
      <c r="U5926" t="s">
        <v>1340</v>
      </c>
      <c r="V5926" t="s">
        <v>1341</v>
      </c>
      <c r="W5926" t="s">
        <v>1355</v>
      </c>
    </row>
    <row r="5927" spans="3:23" x14ac:dyDescent="0.3">
      <c r="C5927" t="s">
        <v>1371</v>
      </c>
      <c r="D5927" t="s">
        <v>3258</v>
      </c>
      <c r="F5927" t="s">
        <v>6081</v>
      </c>
      <c r="G5927" t="s">
        <v>9031</v>
      </c>
      <c r="I5927" t="s">
        <v>1335</v>
      </c>
      <c r="J5927">
        <v>700</v>
      </c>
      <c r="K5927" t="s">
        <v>1086</v>
      </c>
      <c r="L5927">
        <v>46128</v>
      </c>
      <c r="N5927">
        <v>46172</v>
      </c>
      <c r="P5927" t="s">
        <v>1337</v>
      </c>
      <c r="Q5927" t="s">
        <v>1710</v>
      </c>
      <c r="U5927" t="s">
        <v>1340</v>
      </c>
      <c r="V5927" t="s">
        <v>1341</v>
      </c>
      <c r="W5927" t="s">
        <v>1355</v>
      </c>
    </row>
    <row r="5928" spans="3:23" x14ac:dyDescent="0.3">
      <c r="C5928" t="s">
        <v>1371</v>
      </c>
      <c r="D5928" t="s">
        <v>9032</v>
      </c>
      <c r="F5928" t="s">
        <v>6081</v>
      </c>
      <c r="G5928" t="s">
        <v>9031</v>
      </c>
      <c r="I5928" t="s">
        <v>1335</v>
      </c>
      <c r="J5928">
        <v>0</v>
      </c>
      <c r="K5928" t="s">
        <v>1086</v>
      </c>
      <c r="L5928">
        <v>46128</v>
      </c>
      <c r="N5928">
        <v>46172</v>
      </c>
      <c r="P5928" t="s">
        <v>1337</v>
      </c>
      <c r="Q5928" t="s">
        <v>1710</v>
      </c>
      <c r="U5928" t="s">
        <v>1340</v>
      </c>
      <c r="V5928" t="s">
        <v>1341</v>
      </c>
      <c r="W5928" t="s">
        <v>1355</v>
      </c>
    </row>
    <row r="5929" spans="3:23" x14ac:dyDescent="0.3">
      <c r="C5929" t="s">
        <v>1371</v>
      </c>
      <c r="D5929" t="s">
        <v>3258</v>
      </c>
      <c r="I5929" t="s">
        <v>1369</v>
      </c>
      <c r="K5929" t="s">
        <v>1086</v>
      </c>
      <c r="L5929">
        <v>46128</v>
      </c>
      <c r="N5929">
        <v>46172</v>
      </c>
      <c r="P5929" t="s">
        <v>1337</v>
      </c>
      <c r="Q5929" t="s">
        <v>1710</v>
      </c>
      <c r="U5929" t="s">
        <v>1340</v>
      </c>
      <c r="V5929" t="s">
        <v>1341</v>
      </c>
      <c r="W5929" t="s">
        <v>1355</v>
      </c>
    </row>
    <row r="5930" spans="3:23" x14ac:dyDescent="0.3">
      <c r="C5930" t="s">
        <v>1371</v>
      </c>
      <c r="D5930" t="s">
        <v>9032</v>
      </c>
      <c r="I5930" t="s">
        <v>1369</v>
      </c>
      <c r="K5930" t="s">
        <v>1086</v>
      </c>
      <c r="L5930">
        <v>46128</v>
      </c>
      <c r="N5930">
        <v>46172</v>
      </c>
      <c r="P5930" t="s">
        <v>1337</v>
      </c>
      <c r="Q5930" t="s">
        <v>1710</v>
      </c>
      <c r="U5930" t="s">
        <v>1340</v>
      </c>
      <c r="V5930" t="s">
        <v>1341</v>
      </c>
      <c r="W5930" t="s">
        <v>1355</v>
      </c>
    </row>
    <row r="5931" spans="3:23" x14ac:dyDescent="0.3">
      <c r="C5931" t="s">
        <v>304</v>
      </c>
      <c r="D5931" t="s">
        <v>8642</v>
      </c>
      <c r="F5931" t="s">
        <v>9033</v>
      </c>
      <c r="G5931" t="s">
        <v>8634</v>
      </c>
      <c r="I5931" t="s">
        <v>1335</v>
      </c>
      <c r="J5931">
        <v>340</v>
      </c>
      <c r="K5931" t="s">
        <v>5215</v>
      </c>
      <c r="L5931">
        <v>46128</v>
      </c>
      <c r="N5931">
        <v>46172</v>
      </c>
      <c r="P5931" t="s">
        <v>1420</v>
      </c>
      <c r="Q5931" t="s">
        <v>5216</v>
      </c>
      <c r="R5931" t="s">
        <v>1781</v>
      </c>
      <c r="U5931" t="s">
        <v>1340</v>
      </c>
      <c r="V5931" t="s">
        <v>1341</v>
      </c>
      <c r="W5931" t="s">
        <v>1355</v>
      </c>
    </row>
    <row r="5932" spans="3:23" x14ac:dyDescent="0.3">
      <c r="C5932" t="s">
        <v>304</v>
      </c>
      <c r="D5932" t="s">
        <v>4520</v>
      </c>
      <c r="F5932" t="s">
        <v>9033</v>
      </c>
      <c r="G5932" t="s">
        <v>4636</v>
      </c>
      <c r="I5932" t="s">
        <v>1335</v>
      </c>
      <c r="J5932">
        <v>340</v>
      </c>
      <c r="K5932" t="s">
        <v>5215</v>
      </c>
      <c r="L5932">
        <v>46128</v>
      </c>
      <c r="N5932">
        <v>46172</v>
      </c>
      <c r="P5932" t="s">
        <v>1420</v>
      </c>
      <c r="Q5932" t="s">
        <v>5216</v>
      </c>
      <c r="R5932" t="s">
        <v>1781</v>
      </c>
      <c r="U5932" t="s">
        <v>1340</v>
      </c>
      <c r="V5932" t="s">
        <v>1341</v>
      </c>
      <c r="W5932" t="s">
        <v>1355</v>
      </c>
    </row>
    <row r="5933" spans="3:23" x14ac:dyDescent="0.3">
      <c r="C5933" t="s">
        <v>304</v>
      </c>
      <c r="D5933" t="s">
        <v>8670</v>
      </c>
      <c r="F5933" t="s">
        <v>9034</v>
      </c>
      <c r="G5933" t="s">
        <v>8634</v>
      </c>
      <c r="I5933" t="s">
        <v>1335</v>
      </c>
      <c r="J5933">
        <v>980</v>
      </c>
      <c r="K5933" t="s">
        <v>3173</v>
      </c>
      <c r="L5933">
        <v>46128</v>
      </c>
      <c r="N5933">
        <v>46172</v>
      </c>
      <c r="P5933" t="s">
        <v>1420</v>
      </c>
      <c r="Q5933" t="s">
        <v>3174</v>
      </c>
      <c r="R5933" t="s">
        <v>1781</v>
      </c>
      <c r="U5933" t="s">
        <v>1340</v>
      </c>
      <c r="V5933" t="s">
        <v>1402</v>
      </c>
      <c r="W5933" t="s">
        <v>1355</v>
      </c>
    </row>
    <row r="5934" spans="3:23" x14ac:dyDescent="0.3">
      <c r="C5934" t="s">
        <v>304</v>
      </c>
      <c r="D5934" t="s">
        <v>8674</v>
      </c>
      <c r="F5934" t="s">
        <v>9034</v>
      </c>
      <c r="G5934" t="s">
        <v>8634</v>
      </c>
      <c r="I5934" t="s">
        <v>1335</v>
      </c>
      <c r="J5934">
        <v>0</v>
      </c>
      <c r="K5934" t="s">
        <v>3173</v>
      </c>
      <c r="L5934">
        <v>46128</v>
      </c>
      <c r="N5934">
        <v>46172</v>
      </c>
      <c r="P5934" t="s">
        <v>1420</v>
      </c>
      <c r="Q5934" t="s">
        <v>3174</v>
      </c>
      <c r="R5934" t="s">
        <v>1781</v>
      </c>
      <c r="U5934" t="s">
        <v>1340</v>
      </c>
      <c r="V5934" t="s">
        <v>1402</v>
      </c>
      <c r="W5934" t="s">
        <v>1355</v>
      </c>
    </row>
    <row r="5936" spans="3:23" x14ac:dyDescent="0.3">
      <c r="C5936" t="s">
        <v>1371</v>
      </c>
      <c r="D5936" t="s">
        <v>3258</v>
      </c>
      <c r="F5936" t="s">
        <v>9035</v>
      </c>
      <c r="G5936" t="s">
        <v>9036</v>
      </c>
      <c r="I5936" t="s">
        <v>1335</v>
      </c>
      <c r="J5936">
        <v>0</v>
      </c>
      <c r="K5936" t="s">
        <v>9037</v>
      </c>
      <c r="L5936">
        <v>46128</v>
      </c>
      <c r="N5936">
        <v>46172</v>
      </c>
      <c r="P5936" t="s">
        <v>1337</v>
      </c>
      <c r="Q5936" t="s">
        <v>9038</v>
      </c>
      <c r="U5936" t="s">
        <v>1340</v>
      </c>
      <c r="V5936" t="s">
        <v>1341</v>
      </c>
      <c r="W5936" t="s">
        <v>1355</v>
      </c>
    </row>
    <row r="5937" spans="3:29" x14ac:dyDescent="0.3">
      <c r="C5937" t="s">
        <v>1371</v>
      </c>
      <c r="D5937" t="s">
        <v>9032</v>
      </c>
      <c r="F5937" t="s">
        <v>9035</v>
      </c>
      <c r="G5937" t="s">
        <v>8634</v>
      </c>
      <c r="I5937" t="s">
        <v>1335</v>
      </c>
      <c r="J5937">
        <v>0</v>
      </c>
      <c r="K5937" t="s">
        <v>9037</v>
      </c>
      <c r="L5937">
        <v>46128</v>
      </c>
      <c r="N5937">
        <v>46172</v>
      </c>
      <c r="P5937" t="s">
        <v>1337</v>
      </c>
      <c r="Q5937" t="s">
        <v>9038</v>
      </c>
      <c r="U5937" t="s">
        <v>1340</v>
      </c>
      <c r="V5937" t="s">
        <v>1341</v>
      </c>
      <c r="W5937" t="s">
        <v>1355</v>
      </c>
    </row>
    <row r="5938" spans="3:29" x14ac:dyDescent="0.3">
      <c r="C5938" t="s">
        <v>1371</v>
      </c>
      <c r="D5938" t="s">
        <v>3258</v>
      </c>
      <c r="F5938" t="s">
        <v>9039</v>
      </c>
      <c r="G5938" t="s">
        <v>4636</v>
      </c>
      <c r="I5938" t="s">
        <v>1335</v>
      </c>
      <c r="J5938">
        <v>700</v>
      </c>
      <c r="K5938" t="s">
        <v>1584</v>
      </c>
      <c r="L5938">
        <v>46128</v>
      </c>
      <c r="N5938">
        <v>46172</v>
      </c>
      <c r="P5938" t="s">
        <v>1420</v>
      </c>
      <c r="Q5938" t="s">
        <v>1585</v>
      </c>
      <c r="U5938" t="s">
        <v>1340</v>
      </c>
      <c r="V5938" t="s">
        <v>1341</v>
      </c>
      <c r="W5938" t="s">
        <v>1355</v>
      </c>
    </row>
    <row r="5939" spans="3:29" x14ac:dyDescent="0.3">
      <c r="C5939" t="s">
        <v>1371</v>
      </c>
      <c r="D5939" t="s">
        <v>9032</v>
      </c>
      <c r="F5939" t="s">
        <v>9039</v>
      </c>
      <c r="G5939" t="s">
        <v>8634</v>
      </c>
      <c r="I5939" t="s">
        <v>1335</v>
      </c>
      <c r="J5939">
        <v>0</v>
      </c>
      <c r="K5939" t="s">
        <v>1584</v>
      </c>
      <c r="L5939">
        <v>46128</v>
      </c>
      <c r="N5939">
        <v>46172</v>
      </c>
      <c r="P5939" t="s">
        <v>1420</v>
      </c>
      <c r="Q5939" t="s">
        <v>1585</v>
      </c>
      <c r="U5939" t="s">
        <v>1340</v>
      </c>
      <c r="V5939" t="s">
        <v>1341</v>
      </c>
      <c r="W5939" t="s">
        <v>1355</v>
      </c>
    </row>
    <row r="5940" spans="3:29" x14ac:dyDescent="0.3">
      <c r="C5940" t="s">
        <v>1371</v>
      </c>
      <c r="D5940" t="s">
        <v>7516</v>
      </c>
      <c r="F5940" t="s">
        <v>9039</v>
      </c>
      <c r="G5940" t="s">
        <v>4636</v>
      </c>
      <c r="I5940" t="s">
        <v>1335</v>
      </c>
      <c r="J5940">
        <v>700</v>
      </c>
      <c r="K5940" t="s">
        <v>1584</v>
      </c>
      <c r="L5940">
        <v>46128</v>
      </c>
      <c r="N5940">
        <v>46172</v>
      </c>
      <c r="P5940" t="s">
        <v>1420</v>
      </c>
      <c r="Q5940" t="s">
        <v>1585</v>
      </c>
      <c r="U5940" t="s">
        <v>1340</v>
      </c>
      <c r="V5940" t="s">
        <v>1341</v>
      </c>
      <c r="W5940" t="s">
        <v>1355</v>
      </c>
    </row>
    <row r="5941" spans="3:29" x14ac:dyDescent="0.3">
      <c r="C5941" t="s">
        <v>47</v>
      </c>
      <c r="D5941" t="s">
        <v>4500</v>
      </c>
      <c r="F5941" t="s">
        <v>9040</v>
      </c>
      <c r="I5941" t="s">
        <v>1335</v>
      </c>
      <c r="J5941">
        <v>450</v>
      </c>
      <c r="K5941" t="s">
        <v>5076</v>
      </c>
      <c r="L5941">
        <v>46128</v>
      </c>
      <c r="N5941">
        <v>46172</v>
      </c>
      <c r="P5941" t="s">
        <v>1361</v>
      </c>
      <c r="Q5941" t="s">
        <v>5990</v>
      </c>
      <c r="U5941" t="s">
        <v>1340</v>
      </c>
      <c r="V5941" t="s">
        <v>1341</v>
      </c>
      <c r="W5941" t="s">
        <v>1355</v>
      </c>
    </row>
    <row r="5942" spans="3:29" x14ac:dyDescent="0.3">
      <c r="C5942" t="s">
        <v>304</v>
      </c>
      <c r="D5942" t="s">
        <v>2962</v>
      </c>
      <c r="I5942" t="s">
        <v>1335</v>
      </c>
      <c r="J5942">
        <v>0</v>
      </c>
      <c r="K5942" t="s">
        <v>9041</v>
      </c>
      <c r="L5942">
        <v>46057</v>
      </c>
      <c r="N5942">
        <v>46122</v>
      </c>
      <c r="P5942" t="s">
        <v>1337</v>
      </c>
      <c r="R5942" t="s">
        <v>1339</v>
      </c>
      <c r="U5942" t="s">
        <v>1340</v>
      </c>
      <c r="V5942" t="s">
        <v>1341</v>
      </c>
      <c r="W5942" t="s">
        <v>1339</v>
      </c>
      <c r="X5942">
        <v>46119</v>
      </c>
      <c r="Y5942" t="s">
        <v>9042</v>
      </c>
      <c r="Z5942" t="s">
        <v>9043</v>
      </c>
      <c r="AA5942">
        <v>1614</v>
      </c>
      <c r="AB5942">
        <v>155</v>
      </c>
      <c r="AC5942" t="s">
        <v>1408</v>
      </c>
    </row>
    <row r="5943" spans="3:29" x14ac:dyDescent="0.3">
      <c r="C5943" t="s">
        <v>1371</v>
      </c>
      <c r="D5943" t="s">
        <v>4347</v>
      </c>
      <c r="F5943" t="s">
        <v>9044</v>
      </c>
      <c r="G5943" t="s">
        <v>9045</v>
      </c>
      <c r="I5943" t="s">
        <v>1335</v>
      </c>
      <c r="J5943">
        <v>90</v>
      </c>
      <c r="K5943" t="s">
        <v>1439</v>
      </c>
      <c r="L5943">
        <v>46128</v>
      </c>
      <c r="N5943">
        <v>46172</v>
      </c>
      <c r="P5943" t="s">
        <v>1361</v>
      </c>
      <c r="Q5943" t="s">
        <v>6363</v>
      </c>
      <c r="U5943" t="s">
        <v>1354</v>
      </c>
      <c r="V5943" t="s">
        <v>1341</v>
      </c>
      <c r="W5943" t="s">
        <v>1355</v>
      </c>
    </row>
    <row r="5944" spans="3:29" x14ac:dyDescent="0.3">
      <c r="C5944" t="s">
        <v>1371</v>
      </c>
      <c r="D5944" t="s">
        <v>8194</v>
      </c>
      <c r="F5944" t="s">
        <v>9044</v>
      </c>
      <c r="G5944" t="s">
        <v>8634</v>
      </c>
      <c r="I5944" t="s">
        <v>1335</v>
      </c>
      <c r="J5944">
        <v>90</v>
      </c>
      <c r="K5944" t="s">
        <v>1439</v>
      </c>
      <c r="L5944">
        <v>46128</v>
      </c>
      <c r="N5944">
        <v>46172</v>
      </c>
      <c r="P5944" t="s">
        <v>1361</v>
      </c>
      <c r="Q5944" t="s">
        <v>6363</v>
      </c>
      <c r="U5944" t="s">
        <v>1354</v>
      </c>
      <c r="V5944" t="s">
        <v>1341</v>
      </c>
      <c r="W5944" t="s">
        <v>1355</v>
      </c>
    </row>
    <row r="5945" spans="3:29" x14ac:dyDescent="0.3">
      <c r="C5945" t="s">
        <v>1371</v>
      </c>
      <c r="D5945" t="s">
        <v>8198</v>
      </c>
      <c r="F5945" t="s">
        <v>9044</v>
      </c>
      <c r="G5945" t="s">
        <v>8634</v>
      </c>
      <c r="I5945" t="s">
        <v>1335</v>
      </c>
      <c r="J5945">
        <v>0</v>
      </c>
      <c r="K5945" t="s">
        <v>1439</v>
      </c>
      <c r="L5945">
        <v>46128</v>
      </c>
      <c r="N5945">
        <v>46172</v>
      </c>
      <c r="P5945" t="s">
        <v>1361</v>
      </c>
      <c r="Q5945" t="s">
        <v>6363</v>
      </c>
      <c r="U5945" t="s">
        <v>1354</v>
      </c>
      <c r="V5945" t="s">
        <v>1341</v>
      </c>
      <c r="W5945" t="s">
        <v>1355</v>
      </c>
    </row>
    <row r="5946" spans="3:29" x14ac:dyDescent="0.3">
      <c r="C5946" t="s">
        <v>47</v>
      </c>
      <c r="D5946" t="s">
        <v>3258</v>
      </c>
      <c r="F5946" t="s">
        <v>9046</v>
      </c>
      <c r="G5946" t="s">
        <v>4636</v>
      </c>
      <c r="I5946" t="s">
        <v>1335</v>
      </c>
      <c r="J5946">
        <v>700</v>
      </c>
      <c r="K5946" t="s">
        <v>1878</v>
      </c>
      <c r="L5946">
        <v>46128</v>
      </c>
      <c r="N5946">
        <v>46172</v>
      </c>
      <c r="P5946" t="s">
        <v>1337</v>
      </c>
      <c r="Q5946" t="s">
        <v>1879</v>
      </c>
      <c r="U5946" t="s">
        <v>1340</v>
      </c>
      <c r="V5946" t="s">
        <v>1341</v>
      </c>
      <c r="W5946" t="s">
        <v>1355</v>
      </c>
    </row>
    <row r="5947" spans="3:29" x14ac:dyDescent="0.3">
      <c r="C5947" t="s">
        <v>47</v>
      </c>
      <c r="D5947" t="s">
        <v>9032</v>
      </c>
      <c r="F5947" t="s">
        <v>9046</v>
      </c>
      <c r="G5947" t="s">
        <v>8634</v>
      </c>
      <c r="I5947" t="s">
        <v>1335</v>
      </c>
      <c r="J5947">
        <v>0</v>
      </c>
      <c r="K5947" t="s">
        <v>1878</v>
      </c>
      <c r="L5947">
        <v>46128</v>
      </c>
      <c r="N5947">
        <v>46172</v>
      </c>
      <c r="P5947" t="s">
        <v>1337</v>
      </c>
      <c r="Q5947" t="s">
        <v>1879</v>
      </c>
      <c r="U5947" t="s">
        <v>1340</v>
      </c>
      <c r="V5947" t="s">
        <v>1341</v>
      </c>
      <c r="W5947" t="s">
        <v>1355</v>
      </c>
    </row>
    <row r="5948" spans="3:29" x14ac:dyDescent="0.3">
      <c r="C5948" t="s">
        <v>47</v>
      </c>
      <c r="D5948" t="s">
        <v>2962</v>
      </c>
      <c r="F5948" t="s">
        <v>9047</v>
      </c>
      <c r="G5948" t="s">
        <v>9048</v>
      </c>
      <c r="I5948" t="s">
        <v>1335</v>
      </c>
      <c r="J5948">
        <v>100</v>
      </c>
      <c r="K5948" t="s">
        <v>9049</v>
      </c>
      <c r="L5948">
        <v>46128</v>
      </c>
      <c r="N5948">
        <v>46172</v>
      </c>
      <c r="P5948" t="s">
        <v>1337</v>
      </c>
      <c r="Q5948" t="s">
        <v>9050</v>
      </c>
      <c r="U5948" t="s">
        <v>1340</v>
      </c>
      <c r="V5948" t="s">
        <v>1341</v>
      </c>
      <c r="W5948" t="s">
        <v>1355</v>
      </c>
    </row>
    <row r="5949" spans="3:29" x14ac:dyDescent="0.3">
      <c r="C5949" t="s">
        <v>47</v>
      </c>
      <c r="D5949" t="s">
        <v>8322</v>
      </c>
      <c r="F5949" t="s">
        <v>9051</v>
      </c>
      <c r="G5949" t="s">
        <v>8634</v>
      </c>
      <c r="I5949" t="s">
        <v>1335</v>
      </c>
      <c r="J5949">
        <v>300</v>
      </c>
      <c r="K5949" t="s">
        <v>9052</v>
      </c>
      <c r="L5949">
        <v>46128</v>
      </c>
      <c r="N5949">
        <v>46172</v>
      </c>
      <c r="P5949" t="s">
        <v>1361</v>
      </c>
      <c r="Q5949" t="s">
        <v>9053</v>
      </c>
      <c r="U5949" t="s">
        <v>1340</v>
      </c>
      <c r="V5949" t="s">
        <v>1341</v>
      </c>
      <c r="W5949" t="s">
        <v>1355</v>
      </c>
    </row>
    <row r="5950" spans="3:29" x14ac:dyDescent="0.3">
      <c r="C5950" t="s">
        <v>47</v>
      </c>
      <c r="D5950" t="s">
        <v>2519</v>
      </c>
      <c r="F5950" t="s">
        <v>9054</v>
      </c>
      <c r="G5950" t="s">
        <v>4636</v>
      </c>
      <c r="I5950" t="s">
        <v>1335</v>
      </c>
      <c r="J5950">
        <v>400</v>
      </c>
      <c r="K5950" t="s">
        <v>1381</v>
      </c>
      <c r="L5950">
        <v>46128</v>
      </c>
      <c r="N5950">
        <v>46172</v>
      </c>
      <c r="P5950" t="s">
        <v>1361</v>
      </c>
      <c r="Q5950" t="s">
        <v>1382</v>
      </c>
      <c r="U5950" t="s">
        <v>1340</v>
      </c>
      <c r="V5950" t="s">
        <v>1341</v>
      </c>
      <c r="W5950" t="s">
        <v>1355</v>
      </c>
    </row>
    <row r="5951" spans="3:29" x14ac:dyDescent="0.3">
      <c r="C5951" t="s">
        <v>47</v>
      </c>
      <c r="D5951" t="s">
        <v>8050</v>
      </c>
      <c r="F5951" t="s">
        <v>9054</v>
      </c>
      <c r="G5951" t="s">
        <v>4636</v>
      </c>
      <c r="I5951" t="s">
        <v>1335</v>
      </c>
      <c r="J5951">
        <v>0</v>
      </c>
      <c r="K5951" t="s">
        <v>1381</v>
      </c>
      <c r="L5951">
        <v>46128</v>
      </c>
      <c r="N5951">
        <v>46172</v>
      </c>
      <c r="P5951" t="s">
        <v>1361</v>
      </c>
      <c r="Q5951" t="s">
        <v>1382</v>
      </c>
      <c r="U5951" t="s">
        <v>1340</v>
      </c>
      <c r="V5951" t="s">
        <v>1341</v>
      </c>
      <c r="W5951" t="s">
        <v>1355</v>
      </c>
    </row>
    <row r="5952" spans="3:29" x14ac:dyDescent="0.3">
      <c r="C5952" t="s">
        <v>47</v>
      </c>
      <c r="D5952" t="s">
        <v>4033</v>
      </c>
      <c r="F5952" t="s">
        <v>9055</v>
      </c>
      <c r="G5952" t="s">
        <v>4636</v>
      </c>
      <c r="I5952" t="s">
        <v>1335</v>
      </c>
      <c r="J5952">
        <v>2000</v>
      </c>
      <c r="K5952" t="s">
        <v>3612</v>
      </c>
      <c r="L5952">
        <v>46128</v>
      </c>
      <c r="N5952">
        <v>46172</v>
      </c>
      <c r="P5952" t="s">
        <v>1420</v>
      </c>
      <c r="Q5952" t="s">
        <v>3613</v>
      </c>
      <c r="U5952" t="s">
        <v>1340</v>
      </c>
      <c r="V5952" t="s">
        <v>1341</v>
      </c>
      <c r="W5952" t="s">
        <v>1355</v>
      </c>
    </row>
    <row r="5953" spans="3:25" x14ac:dyDescent="0.3">
      <c r="C5953" t="s">
        <v>47</v>
      </c>
      <c r="D5953" t="s">
        <v>1755</v>
      </c>
      <c r="F5953" t="s">
        <v>9055</v>
      </c>
      <c r="G5953" t="s">
        <v>4636</v>
      </c>
      <c r="I5953" t="s">
        <v>1335</v>
      </c>
      <c r="J5953">
        <v>0</v>
      </c>
      <c r="K5953" t="s">
        <v>3612</v>
      </c>
      <c r="L5953">
        <v>46128</v>
      </c>
      <c r="N5953">
        <v>46172</v>
      </c>
      <c r="P5953" t="s">
        <v>1420</v>
      </c>
      <c r="Q5953" t="s">
        <v>3613</v>
      </c>
      <c r="U5953" t="s">
        <v>1340</v>
      </c>
      <c r="V5953" t="s">
        <v>1341</v>
      </c>
      <c r="W5953" t="s">
        <v>1355</v>
      </c>
    </row>
    <row r="5954" spans="3:25" x14ac:dyDescent="0.3">
      <c r="C5954" t="s">
        <v>304</v>
      </c>
      <c r="D5954" t="s">
        <v>8688</v>
      </c>
      <c r="F5954" t="s">
        <v>9056</v>
      </c>
      <c r="G5954" t="s">
        <v>8634</v>
      </c>
      <c r="I5954" t="s">
        <v>1335</v>
      </c>
      <c r="J5954">
        <v>200</v>
      </c>
      <c r="K5954" t="s">
        <v>9057</v>
      </c>
      <c r="L5954">
        <v>46128</v>
      </c>
      <c r="N5954">
        <v>46172</v>
      </c>
      <c r="P5954" t="s">
        <v>1420</v>
      </c>
      <c r="Q5954" t="s">
        <v>2340</v>
      </c>
      <c r="R5954" t="s">
        <v>1781</v>
      </c>
      <c r="U5954" t="s">
        <v>1340</v>
      </c>
      <c r="V5954" t="s">
        <v>1341</v>
      </c>
      <c r="W5954" t="s">
        <v>1355</v>
      </c>
    </row>
    <row r="5955" spans="3:25" x14ac:dyDescent="0.3">
      <c r="C5955" t="s">
        <v>304</v>
      </c>
      <c r="D5955" t="s">
        <v>8692</v>
      </c>
      <c r="F5955" t="s">
        <v>9056</v>
      </c>
      <c r="G5955" t="s">
        <v>8634</v>
      </c>
      <c r="I5955" t="s">
        <v>1335</v>
      </c>
      <c r="J5955">
        <v>0</v>
      </c>
      <c r="K5955" t="s">
        <v>9057</v>
      </c>
      <c r="L5955">
        <v>46128</v>
      </c>
      <c r="N5955">
        <v>46172</v>
      </c>
      <c r="P5955" t="s">
        <v>1420</v>
      </c>
      <c r="Q5955" t="s">
        <v>2340</v>
      </c>
      <c r="R5955" t="s">
        <v>1781</v>
      </c>
      <c r="U5955" t="s">
        <v>1340</v>
      </c>
      <c r="V5955" t="s">
        <v>1341</v>
      </c>
      <c r="W5955" t="s">
        <v>1355</v>
      </c>
    </row>
    <row r="5956" spans="3:25" x14ac:dyDescent="0.3">
      <c r="C5956" t="s">
        <v>304</v>
      </c>
      <c r="D5956" t="s">
        <v>4500</v>
      </c>
      <c r="F5956" t="s">
        <v>9056</v>
      </c>
      <c r="G5956" t="s">
        <v>4636</v>
      </c>
      <c r="I5956" t="s">
        <v>1335</v>
      </c>
      <c r="J5956">
        <v>200</v>
      </c>
      <c r="K5956" t="s">
        <v>9057</v>
      </c>
      <c r="L5956">
        <v>46128</v>
      </c>
      <c r="N5956">
        <v>46172</v>
      </c>
      <c r="P5956" t="s">
        <v>1420</v>
      </c>
      <c r="Q5956" t="s">
        <v>2340</v>
      </c>
      <c r="R5956" t="s">
        <v>1781</v>
      </c>
      <c r="U5956" t="s">
        <v>1340</v>
      </c>
      <c r="V5956" t="s">
        <v>1341</v>
      </c>
      <c r="W5956" t="s">
        <v>1355</v>
      </c>
    </row>
    <row r="5957" spans="3:25" x14ac:dyDescent="0.3">
      <c r="C5957" t="s">
        <v>304</v>
      </c>
      <c r="D5957" t="s">
        <v>8820</v>
      </c>
      <c r="F5957" t="s">
        <v>9056</v>
      </c>
      <c r="G5957" t="s">
        <v>4636</v>
      </c>
      <c r="I5957" t="s">
        <v>1335</v>
      </c>
      <c r="J5957">
        <v>0</v>
      </c>
      <c r="K5957" t="s">
        <v>9057</v>
      </c>
      <c r="L5957">
        <v>46128</v>
      </c>
      <c r="N5957">
        <v>46172</v>
      </c>
      <c r="P5957" t="s">
        <v>1420</v>
      </c>
      <c r="Q5957" t="s">
        <v>2340</v>
      </c>
      <c r="R5957" t="s">
        <v>1781</v>
      </c>
      <c r="U5957" t="s">
        <v>1340</v>
      </c>
      <c r="V5957" t="s">
        <v>1341</v>
      </c>
      <c r="W5957" t="s">
        <v>1355</v>
      </c>
    </row>
    <row r="5958" spans="3:25" x14ac:dyDescent="0.3">
      <c r="C5958" t="s">
        <v>304</v>
      </c>
      <c r="D5958" t="s">
        <v>2519</v>
      </c>
      <c r="I5958" t="s">
        <v>1369</v>
      </c>
      <c r="J5958">
        <v>0</v>
      </c>
      <c r="K5958" t="s">
        <v>2598</v>
      </c>
      <c r="L5958">
        <v>46099</v>
      </c>
      <c r="N5958">
        <v>46152</v>
      </c>
      <c r="P5958" t="s">
        <v>1337</v>
      </c>
      <c r="Q5958" t="s">
        <v>1752</v>
      </c>
      <c r="R5958" t="s">
        <v>1339</v>
      </c>
      <c r="U5958" t="s">
        <v>1340</v>
      </c>
      <c r="V5958" t="s">
        <v>1341</v>
      </c>
      <c r="W5958" t="s">
        <v>1339</v>
      </c>
      <c r="X5958">
        <v>46126</v>
      </c>
      <c r="Y5958" t="s">
        <v>9058</v>
      </c>
    </row>
    <row r="5959" spans="3:25" x14ac:dyDescent="0.3">
      <c r="C5959" t="s">
        <v>304</v>
      </c>
      <c r="D5959" t="s">
        <v>1755</v>
      </c>
      <c r="I5959" t="s">
        <v>1369</v>
      </c>
      <c r="J5959">
        <v>0</v>
      </c>
      <c r="K5959" t="s">
        <v>2598</v>
      </c>
      <c r="L5959">
        <v>46099</v>
      </c>
      <c r="N5959">
        <v>46152</v>
      </c>
      <c r="P5959" t="s">
        <v>1337</v>
      </c>
      <c r="Q5959" t="s">
        <v>1752</v>
      </c>
      <c r="R5959" t="s">
        <v>1339</v>
      </c>
      <c r="U5959" t="s">
        <v>1340</v>
      </c>
      <c r="V5959" t="s">
        <v>1341</v>
      </c>
      <c r="W5959" t="s">
        <v>1339</v>
      </c>
      <c r="X5959">
        <v>46126</v>
      </c>
      <c r="Y5959" t="s">
        <v>9058</v>
      </c>
    </row>
    <row r="5960" spans="3:25" x14ac:dyDescent="0.3">
      <c r="C5960" t="s">
        <v>64</v>
      </c>
      <c r="D5960" t="s">
        <v>4347</v>
      </c>
      <c r="F5960" t="s">
        <v>9059</v>
      </c>
      <c r="G5960" t="s">
        <v>4636</v>
      </c>
      <c r="I5960" t="s">
        <v>1335</v>
      </c>
      <c r="J5960">
        <v>350</v>
      </c>
      <c r="K5960" t="s">
        <v>4240</v>
      </c>
      <c r="L5960">
        <v>46128</v>
      </c>
      <c r="N5960">
        <v>46172</v>
      </c>
      <c r="P5960" t="s">
        <v>1337</v>
      </c>
      <c r="Q5960" t="s">
        <v>4241</v>
      </c>
      <c r="U5960" t="s">
        <v>1340</v>
      </c>
      <c r="V5960" t="s">
        <v>1402</v>
      </c>
      <c r="W5960" t="s">
        <v>1355</v>
      </c>
    </row>
    <row r="5961" spans="3:25" x14ac:dyDescent="0.3">
      <c r="C5961" t="s">
        <v>64</v>
      </c>
      <c r="D5961" t="s">
        <v>3708</v>
      </c>
      <c r="F5961" t="s">
        <v>9059</v>
      </c>
      <c r="G5961" t="s">
        <v>4636</v>
      </c>
      <c r="I5961" t="s">
        <v>1335</v>
      </c>
      <c r="J5961">
        <v>350</v>
      </c>
      <c r="K5961" t="s">
        <v>4240</v>
      </c>
      <c r="L5961">
        <v>46128</v>
      </c>
      <c r="N5961">
        <v>46172</v>
      </c>
      <c r="P5961" t="s">
        <v>1337</v>
      </c>
      <c r="Q5961" t="s">
        <v>4241</v>
      </c>
      <c r="U5961" t="s">
        <v>1340</v>
      </c>
      <c r="V5961" t="s">
        <v>1402</v>
      </c>
      <c r="W5961" t="s">
        <v>1355</v>
      </c>
    </row>
    <row r="5962" spans="3:25" x14ac:dyDescent="0.3">
      <c r="C5962" t="s">
        <v>64</v>
      </c>
      <c r="D5962" t="s">
        <v>3882</v>
      </c>
      <c r="F5962" t="s">
        <v>9059</v>
      </c>
      <c r="G5962" t="s">
        <v>4636</v>
      </c>
      <c r="I5962" t="s">
        <v>1335</v>
      </c>
      <c r="J5962">
        <v>0</v>
      </c>
      <c r="K5962" t="s">
        <v>4240</v>
      </c>
      <c r="L5962">
        <v>46128</v>
      </c>
      <c r="N5962">
        <v>46172</v>
      </c>
      <c r="P5962" t="s">
        <v>1337</v>
      </c>
      <c r="Q5962" t="s">
        <v>4241</v>
      </c>
      <c r="U5962" t="s">
        <v>1340</v>
      </c>
      <c r="V5962" t="s">
        <v>1402</v>
      </c>
      <c r="W5962" t="s">
        <v>1355</v>
      </c>
    </row>
    <row r="5963" spans="3:25" x14ac:dyDescent="0.3">
      <c r="C5963" t="s">
        <v>64</v>
      </c>
      <c r="D5963" t="s">
        <v>2519</v>
      </c>
      <c r="F5963" t="s">
        <v>9060</v>
      </c>
      <c r="G5963" t="s">
        <v>4636</v>
      </c>
      <c r="I5963" t="s">
        <v>1335</v>
      </c>
      <c r="J5963">
        <v>100</v>
      </c>
      <c r="K5963" t="s">
        <v>9061</v>
      </c>
      <c r="L5963">
        <v>46128</v>
      </c>
      <c r="N5963">
        <v>46172</v>
      </c>
      <c r="P5963" t="s">
        <v>1361</v>
      </c>
      <c r="Q5963" t="s">
        <v>9062</v>
      </c>
      <c r="U5963" t="s">
        <v>1340</v>
      </c>
      <c r="V5963" t="s">
        <v>1341</v>
      </c>
      <c r="W5963" t="s">
        <v>1355</v>
      </c>
    </row>
    <row r="5964" spans="3:25" x14ac:dyDescent="0.3">
      <c r="C5964" t="s">
        <v>64</v>
      </c>
      <c r="D5964" t="s">
        <v>8050</v>
      </c>
      <c r="F5964" t="s">
        <v>9060</v>
      </c>
      <c r="G5964" t="s">
        <v>4636</v>
      </c>
      <c r="I5964" t="s">
        <v>1335</v>
      </c>
      <c r="J5964">
        <v>0</v>
      </c>
      <c r="K5964" t="s">
        <v>9061</v>
      </c>
      <c r="L5964">
        <v>46128</v>
      </c>
      <c r="N5964">
        <v>46172</v>
      </c>
      <c r="P5964" t="s">
        <v>1361</v>
      </c>
      <c r="Q5964" t="s">
        <v>9062</v>
      </c>
      <c r="U5964" t="s">
        <v>1340</v>
      </c>
      <c r="V5964" t="s">
        <v>1341</v>
      </c>
      <c r="W5964" t="s">
        <v>1355</v>
      </c>
    </row>
    <row r="5965" spans="3:25" x14ac:dyDescent="0.3">
      <c r="C5965" t="s">
        <v>64</v>
      </c>
      <c r="D5965" t="s">
        <v>2519</v>
      </c>
      <c r="F5965" t="s">
        <v>9063</v>
      </c>
      <c r="G5965" t="s">
        <v>4636</v>
      </c>
      <c r="I5965" t="s">
        <v>1335</v>
      </c>
      <c r="J5965">
        <v>500</v>
      </c>
      <c r="K5965" t="s">
        <v>9064</v>
      </c>
      <c r="L5965">
        <v>46128</v>
      </c>
      <c r="N5965">
        <v>46172</v>
      </c>
      <c r="P5965" t="s">
        <v>1337</v>
      </c>
      <c r="Q5965" t="s">
        <v>9065</v>
      </c>
      <c r="U5965" t="s">
        <v>1340</v>
      </c>
      <c r="V5965" t="s">
        <v>1341</v>
      </c>
      <c r="W5965" t="s">
        <v>1355</v>
      </c>
    </row>
    <row r="5966" spans="3:25" x14ac:dyDescent="0.3">
      <c r="C5966" t="s">
        <v>64</v>
      </c>
      <c r="D5966" t="s">
        <v>1755</v>
      </c>
      <c r="F5966" t="s">
        <v>9063</v>
      </c>
      <c r="G5966" t="s">
        <v>4636</v>
      </c>
      <c r="I5966" t="s">
        <v>1335</v>
      </c>
      <c r="J5966">
        <v>0</v>
      </c>
      <c r="K5966" t="s">
        <v>9064</v>
      </c>
      <c r="L5966">
        <v>46128</v>
      </c>
      <c r="N5966">
        <v>46172</v>
      </c>
      <c r="P5966" t="s">
        <v>1337</v>
      </c>
      <c r="Q5966" t="s">
        <v>9065</v>
      </c>
      <c r="U5966" t="s">
        <v>1340</v>
      </c>
      <c r="V5966" t="s">
        <v>1341</v>
      </c>
      <c r="W5966" t="s">
        <v>1355</v>
      </c>
    </row>
    <row r="5967" spans="3:25" x14ac:dyDescent="0.3">
      <c r="C5967" t="s">
        <v>64</v>
      </c>
      <c r="D5967" t="s">
        <v>2519</v>
      </c>
      <c r="F5967" t="s">
        <v>9066</v>
      </c>
      <c r="G5967" t="s">
        <v>4636</v>
      </c>
      <c r="I5967" t="s">
        <v>1335</v>
      </c>
      <c r="J5967">
        <v>700</v>
      </c>
      <c r="K5967" t="s">
        <v>9067</v>
      </c>
      <c r="L5967">
        <v>46128</v>
      </c>
      <c r="N5967">
        <v>46172</v>
      </c>
      <c r="P5967" t="s">
        <v>1337</v>
      </c>
      <c r="Q5967" t="s">
        <v>9068</v>
      </c>
      <c r="U5967" t="s">
        <v>1340</v>
      </c>
      <c r="V5967" t="s">
        <v>1402</v>
      </c>
      <c r="W5967" t="s">
        <v>1355</v>
      </c>
    </row>
    <row r="5968" spans="3:25" x14ac:dyDescent="0.3">
      <c r="C5968" t="s">
        <v>64</v>
      </c>
      <c r="D5968" t="s">
        <v>8050</v>
      </c>
      <c r="F5968" t="s">
        <v>9066</v>
      </c>
      <c r="G5968" t="s">
        <v>4636</v>
      </c>
      <c r="I5968" t="s">
        <v>1335</v>
      </c>
      <c r="J5968">
        <v>0</v>
      </c>
      <c r="K5968" t="s">
        <v>9067</v>
      </c>
      <c r="L5968">
        <v>46128</v>
      </c>
      <c r="N5968">
        <v>46172</v>
      </c>
      <c r="P5968" t="s">
        <v>1337</v>
      </c>
      <c r="Q5968" t="s">
        <v>9068</v>
      </c>
      <c r="U5968" t="s">
        <v>1340</v>
      </c>
      <c r="V5968" t="s">
        <v>1402</v>
      </c>
      <c r="W5968" t="s">
        <v>1355</v>
      </c>
    </row>
    <row r="5969" spans="3:23" x14ac:dyDescent="0.3">
      <c r="C5969" t="s">
        <v>64</v>
      </c>
      <c r="D5969" t="s">
        <v>8194</v>
      </c>
      <c r="F5969" t="s">
        <v>9069</v>
      </c>
      <c r="G5969" t="s">
        <v>8634</v>
      </c>
      <c r="I5969" t="s">
        <v>1335</v>
      </c>
      <c r="J5969">
        <v>400</v>
      </c>
      <c r="K5969" t="s">
        <v>1644</v>
      </c>
      <c r="L5969">
        <v>46128</v>
      </c>
      <c r="N5969">
        <v>46172</v>
      </c>
      <c r="P5969" t="s">
        <v>1337</v>
      </c>
      <c r="Q5969" t="s">
        <v>1645</v>
      </c>
      <c r="U5969" t="s">
        <v>1340</v>
      </c>
      <c r="V5969" t="s">
        <v>1402</v>
      </c>
      <c r="W5969" t="s">
        <v>1355</v>
      </c>
    </row>
    <row r="5970" spans="3:23" x14ac:dyDescent="0.3">
      <c r="C5970" t="s">
        <v>64</v>
      </c>
      <c r="D5970" t="s">
        <v>8198</v>
      </c>
      <c r="F5970" t="s">
        <v>9069</v>
      </c>
      <c r="G5970" t="s">
        <v>8634</v>
      </c>
      <c r="I5970" t="s">
        <v>1335</v>
      </c>
      <c r="J5970">
        <v>0</v>
      </c>
      <c r="K5970" t="s">
        <v>1644</v>
      </c>
      <c r="L5970">
        <v>46128</v>
      </c>
      <c r="N5970">
        <v>46172</v>
      </c>
      <c r="P5970" t="s">
        <v>1337</v>
      </c>
      <c r="Q5970" t="s">
        <v>1645</v>
      </c>
      <c r="U5970" t="s">
        <v>1340</v>
      </c>
      <c r="V5970" t="s">
        <v>1402</v>
      </c>
      <c r="W5970" t="s">
        <v>1355</v>
      </c>
    </row>
    <row r="5971" spans="3:23" x14ac:dyDescent="0.3">
      <c r="C5971" t="s">
        <v>64</v>
      </c>
      <c r="D5971" t="s">
        <v>8194</v>
      </c>
      <c r="F5971" t="s">
        <v>8773</v>
      </c>
      <c r="G5971" t="s">
        <v>8634</v>
      </c>
      <c r="I5971" t="s">
        <v>1335</v>
      </c>
      <c r="J5971">
        <v>400</v>
      </c>
      <c r="K5971" t="s">
        <v>8027</v>
      </c>
      <c r="L5971">
        <v>46128</v>
      </c>
      <c r="N5971">
        <v>46172</v>
      </c>
      <c r="P5971" t="s">
        <v>1361</v>
      </c>
      <c r="Q5971" t="s">
        <v>8028</v>
      </c>
      <c r="U5971" t="s">
        <v>1340</v>
      </c>
      <c r="V5971" t="s">
        <v>1402</v>
      </c>
      <c r="W5971" t="s">
        <v>1355</v>
      </c>
    </row>
    <row r="5972" spans="3:23" x14ac:dyDescent="0.3">
      <c r="C5972" t="s">
        <v>64</v>
      </c>
      <c r="D5972" t="s">
        <v>8198</v>
      </c>
      <c r="F5972" t="s">
        <v>8773</v>
      </c>
      <c r="G5972" t="s">
        <v>8634</v>
      </c>
      <c r="I5972" t="s">
        <v>1335</v>
      </c>
      <c r="J5972">
        <v>0</v>
      </c>
      <c r="K5972" t="s">
        <v>8027</v>
      </c>
      <c r="L5972">
        <v>46128</v>
      </c>
      <c r="N5972">
        <v>46172</v>
      </c>
      <c r="P5972" t="s">
        <v>1361</v>
      </c>
      <c r="Q5972" t="s">
        <v>8028</v>
      </c>
      <c r="U5972" t="s">
        <v>1340</v>
      </c>
      <c r="V5972" t="s">
        <v>1402</v>
      </c>
      <c r="W5972" t="s">
        <v>1355</v>
      </c>
    </row>
    <row r="5973" spans="3:23" x14ac:dyDescent="0.3">
      <c r="C5973" t="s">
        <v>39</v>
      </c>
      <c r="D5973" t="s">
        <v>3708</v>
      </c>
      <c r="F5973" t="s">
        <v>9070</v>
      </c>
      <c r="G5973" t="s">
        <v>4636</v>
      </c>
      <c r="I5973" t="s">
        <v>1335</v>
      </c>
      <c r="J5973">
        <v>0</v>
      </c>
      <c r="K5973" t="s">
        <v>9071</v>
      </c>
      <c r="L5973">
        <v>46129</v>
      </c>
      <c r="N5973">
        <v>46172</v>
      </c>
      <c r="P5973" t="s">
        <v>1361</v>
      </c>
      <c r="Q5973" t="s">
        <v>9072</v>
      </c>
      <c r="U5973" t="s">
        <v>1537</v>
      </c>
      <c r="V5973" t="s">
        <v>1341</v>
      </c>
      <c r="W5973" t="s">
        <v>1355</v>
      </c>
    </row>
    <row r="5974" spans="3:23" x14ac:dyDescent="0.3">
      <c r="C5974" t="s">
        <v>39</v>
      </c>
      <c r="D5974" t="s">
        <v>3882</v>
      </c>
      <c r="F5974" t="s">
        <v>9070</v>
      </c>
      <c r="G5974" t="s">
        <v>4636</v>
      </c>
      <c r="I5974" t="s">
        <v>1335</v>
      </c>
      <c r="J5974">
        <v>0</v>
      </c>
      <c r="K5974" t="s">
        <v>9071</v>
      </c>
      <c r="L5974">
        <v>46129</v>
      </c>
      <c r="N5974">
        <v>46172</v>
      </c>
      <c r="P5974" t="s">
        <v>1361</v>
      </c>
      <c r="Q5974" t="s">
        <v>9072</v>
      </c>
      <c r="U5974" t="s">
        <v>1537</v>
      </c>
      <c r="V5974" t="s">
        <v>1341</v>
      </c>
      <c r="W5974" t="s">
        <v>1355</v>
      </c>
    </row>
    <row r="5975" spans="3:23" x14ac:dyDescent="0.3">
      <c r="C5975" t="s">
        <v>39</v>
      </c>
      <c r="D5975" t="s">
        <v>4635</v>
      </c>
      <c r="F5975" t="s">
        <v>9073</v>
      </c>
      <c r="G5975" t="s">
        <v>4636</v>
      </c>
      <c r="I5975" t="s">
        <v>1335</v>
      </c>
      <c r="J5975">
        <v>0</v>
      </c>
      <c r="K5975" t="s">
        <v>9071</v>
      </c>
      <c r="L5975">
        <v>46129</v>
      </c>
      <c r="N5975">
        <v>46172</v>
      </c>
      <c r="P5975" t="s">
        <v>1361</v>
      </c>
      <c r="Q5975" t="s">
        <v>9072</v>
      </c>
      <c r="U5975" t="s">
        <v>1537</v>
      </c>
      <c r="V5975" t="s">
        <v>1341</v>
      </c>
      <c r="W5975" t="s">
        <v>1355</v>
      </c>
    </row>
    <row r="5976" spans="3:23" x14ac:dyDescent="0.3">
      <c r="C5976" t="s">
        <v>39</v>
      </c>
      <c r="D5976" t="s">
        <v>4631</v>
      </c>
      <c r="F5976" t="s">
        <v>9073</v>
      </c>
      <c r="G5976" t="s">
        <v>4636</v>
      </c>
      <c r="I5976" t="s">
        <v>1335</v>
      </c>
      <c r="J5976">
        <v>0</v>
      </c>
      <c r="K5976" t="s">
        <v>9071</v>
      </c>
      <c r="L5976">
        <v>46129</v>
      </c>
      <c r="N5976">
        <v>46172</v>
      </c>
      <c r="P5976" t="s">
        <v>1361</v>
      </c>
      <c r="Q5976" t="s">
        <v>9072</v>
      </c>
      <c r="U5976" t="s">
        <v>1537</v>
      </c>
      <c r="V5976" t="s">
        <v>1341</v>
      </c>
      <c r="W5976" t="s">
        <v>1355</v>
      </c>
    </row>
    <row r="5977" spans="3:23" x14ac:dyDescent="0.3">
      <c r="C5977" t="s">
        <v>39</v>
      </c>
      <c r="D5977" t="s">
        <v>3708</v>
      </c>
      <c r="F5977" t="s">
        <v>9074</v>
      </c>
      <c r="G5977" t="s">
        <v>4636</v>
      </c>
      <c r="I5977" t="s">
        <v>1335</v>
      </c>
      <c r="J5977">
        <v>80</v>
      </c>
      <c r="K5977" t="s">
        <v>9075</v>
      </c>
      <c r="L5977">
        <v>46129</v>
      </c>
      <c r="N5977">
        <v>46172</v>
      </c>
      <c r="P5977" t="s">
        <v>1361</v>
      </c>
      <c r="Q5977" t="s">
        <v>9076</v>
      </c>
      <c r="U5977" t="s">
        <v>1354</v>
      </c>
      <c r="V5977" t="s">
        <v>1341</v>
      </c>
      <c r="W5977" t="s">
        <v>1355</v>
      </c>
    </row>
    <row r="5978" spans="3:23" x14ac:dyDescent="0.3">
      <c r="C5978" t="s">
        <v>39</v>
      </c>
      <c r="D5978" t="s">
        <v>3882</v>
      </c>
      <c r="F5978" t="s">
        <v>9074</v>
      </c>
      <c r="G5978" t="s">
        <v>4636</v>
      </c>
      <c r="I5978" t="s">
        <v>1335</v>
      </c>
      <c r="J5978">
        <v>0</v>
      </c>
      <c r="K5978" t="s">
        <v>9075</v>
      </c>
      <c r="L5978">
        <v>46129</v>
      </c>
      <c r="N5978">
        <v>46172</v>
      </c>
      <c r="P5978" t="s">
        <v>1361</v>
      </c>
      <c r="Q5978" t="s">
        <v>9076</v>
      </c>
      <c r="U5978" t="s">
        <v>1354</v>
      </c>
      <c r="V5978" t="s">
        <v>1341</v>
      </c>
      <c r="W5978" t="s">
        <v>1355</v>
      </c>
    </row>
    <row r="5979" spans="3:23" x14ac:dyDescent="0.3">
      <c r="C5979" t="s">
        <v>39</v>
      </c>
      <c r="D5979" t="s">
        <v>8322</v>
      </c>
      <c r="F5979" t="s">
        <v>9074</v>
      </c>
      <c r="G5979" t="s">
        <v>8634</v>
      </c>
      <c r="I5979" t="s">
        <v>1335</v>
      </c>
      <c r="J5979">
        <v>80</v>
      </c>
      <c r="K5979" t="s">
        <v>9075</v>
      </c>
      <c r="L5979">
        <v>46129</v>
      </c>
      <c r="N5979">
        <v>46172</v>
      </c>
      <c r="P5979" t="s">
        <v>1361</v>
      </c>
      <c r="Q5979" t="s">
        <v>9076</v>
      </c>
      <c r="U5979" t="s">
        <v>1354</v>
      </c>
      <c r="V5979" t="s">
        <v>1341</v>
      </c>
      <c r="W5979" t="s">
        <v>1355</v>
      </c>
    </row>
    <row r="5980" spans="3:23" x14ac:dyDescent="0.3">
      <c r="C5980" t="s">
        <v>39</v>
      </c>
      <c r="D5980" t="s">
        <v>8194</v>
      </c>
      <c r="F5980" t="s">
        <v>9077</v>
      </c>
      <c r="G5980" t="s">
        <v>8634</v>
      </c>
      <c r="I5980" t="s">
        <v>1335</v>
      </c>
      <c r="J5980">
        <v>800</v>
      </c>
      <c r="K5980" t="s">
        <v>7720</v>
      </c>
      <c r="L5980">
        <v>46129</v>
      </c>
      <c r="N5980">
        <v>46172</v>
      </c>
      <c r="P5980" t="s">
        <v>1337</v>
      </c>
      <c r="Q5980" t="s">
        <v>7721</v>
      </c>
      <c r="U5980" t="s">
        <v>1340</v>
      </c>
      <c r="V5980" t="s">
        <v>1402</v>
      </c>
      <c r="W5980" t="s">
        <v>1355</v>
      </c>
    </row>
    <row r="5981" spans="3:23" x14ac:dyDescent="0.3">
      <c r="C5981" t="s">
        <v>39</v>
      </c>
      <c r="D5981" t="s">
        <v>8198</v>
      </c>
      <c r="F5981" t="s">
        <v>9077</v>
      </c>
      <c r="G5981" t="s">
        <v>8634</v>
      </c>
      <c r="I5981" t="s">
        <v>1335</v>
      </c>
      <c r="J5981">
        <v>0</v>
      </c>
      <c r="K5981" t="s">
        <v>7720</v>
      </c>
      <c r="L5981">
        <v>46129</v>
      </c>
      <c r="N5981">
        <v>46172</v>
      </c>
      <c r="P5981" t="s">
        <v>1337</v>
      </c>
      <c r="Q5981" t="s">
        <v>7721</v>
      </c>
      <c r="U5981" t="s">
        <v>1340</v>
      </c>
      <c r="V5981" t="s">
        <v>1402</v>
      </c>
      <c r="W5981" t="s">
        <v>1355</v>
      </c>
    </row>
    <row r="5982" spans="3:23" x14ac:dyDescent="0.3">
      <c r="C5982" t="s">
        <v>39</v>
      </c>
      <c r="D5982" t="s">
        <v>8688</v>
      </c>
      <c r="F5982" t="s">
        <v>9078</v>
      </c>
      <c r="G5982" t="s">
        <v>8634</v>
      </c>
      <c r="I5982" t="s">
        <v>1335</v>
      </c>
      <c r="J5982">
        <v>50</v>
      </c>
      <c r="K5982" t="s">
        <v>9079</v>
      </c>
      <c r="L5982">
        <v>46129</v>
      </c>
      <c r="N5982">
        <v>46172</v>
      </c>
      <c r="P5982" t="s">
        <v>1361</v>
      </c>
      <c r="Q5982" t="s">
        <v>9080</v>
      </c>
      <c r="U5982" t="s">
        <v>1340</v>
      </c>
      <c r="V5982" t="s">
        <v>1341</v>
      </c>
      <c r="W5982" t="s">
        <v>1355</v>
      </c>
    </row>
    <row r="5983" spans="3:23" x14ac:dyDescent="0.3">
      <c r="C5983" t="s">
        <v>39</v>
      </c>
      <c r="D5983" t="s">
        <v>8692</v>
      </c>
      <c r="F5983" t="s">
        <v>9078</v>
      </c>
      <c r="G5983" t="s">
        <v>8634</v>
      </c>
      <c r="I5983" t="s">
        <v>1335</v>
      </c>
      <c r="J5983">
        <v>0</v>
      </c>
      <c r="K5983" t="s">
        <v>9079</v>
      </c>
      <c r="L5983">
        <v>46129</v>
      </c>
      <c r="N5983">
        <v>46172</v>
      </c>
      <c r="P5983" t="s">
        <v>1361</v>
      </c>
      <c r="Q5983" t="s">
        <v>9080</v>
      </c>
      <c r="U5983" t="s">
        <v>1340</v>
      </c>
      <c r="V5983" t="s">
        <v>1341</v>
      </c>
      <c r="W5983" t="s">
        <v>1355</v>
      </c>
    </row>
    <row r="5984" spans="3:23" x14ac:dyDescent="0.3">
      <c r="C5984" t="s">
        <v>39</v>
      </c>
      <c r="D5984" t="s">
        <v>4520</v>
      </c>
      <c r="F5984" t="s">
        <v>8707</v>
      </c>
      <c r="G5984" t="s">
        <v>4636</v>
      </c>
      <c r="I5984" t="s">
        <v>1335</v>
      </c>
      <c r="J5984">
        <v>1400</v>
      </c>
      <c r="K5984" t="s">
        <v>6584</v>
      </c>
      <c r="L5984">
        <v>46129</v>
      </c>
      <c r="N5984">
        <v>46172</v>
      </c>
      <c r="P5984" t="s">
        <v>1420</v>
      </c>
      <c r="Q5984" t="s">
        <v>6585</v>
      </c>
      <c r="U5984" t="s">
        <v>1340</v>
      </c>
      <c r="V5984" t="s">
        <v>1402</v>
      </c>
      <c r="W5984" t="s">
        <v>1355</v>
      </c>
    </row>
    <row r="5985" spans="3:23" x14ac:dyDescent="0.3">
      <c r="C5985" t="s">
        <v>39</v>
      </c>
      <c r="D5985" t="s">
        <v>4033</v>
      </c>
      <c r="F5985" t="s">
        <v>9081</v>
      </c>
      <c r="G5985" t="s">
        <v>4636</v>
      </c>
      <c r="I5985" t="s">
        <v>1335</v>
      </c>
      <c r="J5985">
        <v>500</v>
      </c>
      <c r="K5985" t="s">
        <v>9082</v>
      </c>
      <c r="L5985">
        <v>46129</v>
      </c>
      <c r="N5985">
        <v>46172</v>
      </c>
      <c r="P5985" t="s">
        <v>1337</v>
      </c>
      <c r="Q5985" t="s">
        <v>9083</v>
      </c>
      <c r="U5985" t="s">
        <v>1340</v>
      </c>
      <c r="V5985" t="s">
        <v>1341</v>
      </c>
      <c r="W5985" t="s">
        <v>1355</v>
      </c>
    </row>
    <row r="5986" spans="3:23" x14ac:dyDescent="0.3">
      <c r="C5986" t="s">
        <v>39</v>
      </c>
      <c r="D5986" t="s">
        <v>8635</v>
      </c>
      <c r="F5986" t="s">
        <v>7667</v>
      </c>
      <c r="G5986" t="s">
        <v>8634</v>
      </c>
      <c r="I5986" t="s">
        <v>1335</v>
      </c>
      <c r="J5986">
        <v>1100</v>
      </c>
      <c r="K5986" t="s">
        <v>4604</v>
      </c>
      <c r="L5986">
        <v>46129</v>
      </c>
      <c r="N5986">
        <v>46172</v>
      </c>
      <c r="P5986" t="s">
        <v>1337</v>
      </c>
      <c r="Q5986" t="s">
        <v>4605</v>
      </c>
      <c r="U5986" t="s">
        <v>1340</v>
      </c>
      <c r="V5986" t="s">
        <v>1402</v>
      </c>
      <c r="W5986" t="s">
        <v>1355</v>
      </c>
    </row>
    <row r="5987" spans="3:23" x14ac:dyDescent="0.3">
      <c r="C5987" t="s">
        <v>39</v>
      </c>
      <c r="D5987" t="s">
        <v>8636</v>
      </c>
      <c r="F5987" t="s">
        <v>7667</v>
      </c>
      <c r="G5987" t="s">
        <v>8634</v>
      </c>
      <c r="I5987" t="s">
        <v>1335</v>
      </c>
      <c r="J5987">
        <v>0</v>
      </c>
      <c r="K5987" t="s">
        <v>4604</v>
      </c>
      <c r="L5987">
        <v>46129</v>
      </c>
      <c r="N5987">
        <v>46172</v>
      </c>
      <c r="P5987" t="s">
        <v>1337</v>
      </c>
      <c r="Q5987" t="s">
        <v>4605</v>
      </c>
      <c r="U5987" t="s">
        <v>1340</v>
      </c>
      <c r="V5987" t="s">
        <v>1402</v>
      </c>
      <c r="W5987" t="s">
        <v>1355</v>
      </c>
    </row>
    <row r="5988" spans="3:23" x14ac:dyDescent="0.3">
      <c r="C5988" t="s">
        <v>39</v>
      </c>
      <c r="D5988" t="s">
        <v>8194</v>
      </c>
      <c r="F5988" t="s">
        <v>9084</v>
      </c>
      <c r="G5988" t="s">
        <v>8634</v>
      </c>
      <c r="I5988" t="s">
        <v>1335</v>
      </c>
      <c r="J5988">
        <v>300</v>
      </c>
      <c r="K5988" t="s">
        <v>2828</v>
      </c>
      <c r="L5988">
        <v>46129</v>
      </c>
      <c r="N5988">
        <v>46172</v>
      </c>
      <c r="P5988" t="s">
        <v>1361</v>
      </c>
      <c r="Q5988" t="s">
        <v>2829</v>
      </c>
      <c r="U5988" t="s">
        <v>1340</v>
      </c>
      <c r="V5988" t="s">
        <v>1341</v>
      </c>
      <c r="W5988" t="s">
        <v>1355</v>
      </c>
    </row>
    <row r="5989" spans="3:23" x14ac:dyDescent="0.3">
      <c r="C5989" t="s">
        <v>39</v>
      </c>
      <c r="D5989" t="s">
        <v>8198</v>
      </c>
      <c r="F5989" t="s">
        <v>9084</v>
      </c>
      <c r="G5989" t="s">
        <v>8634</v>
      </c>
      <c r="I5989" t="s">
        <v>1335</v>
      </c>
      <c r="J5989">
        <v>0</v>
      </c>
      <c r="K5989" t="s">
        <v>2828</v>
      </c>
      <c r="L5989">
        <v>46129</v>
      </c>
      <c r="N5989">
        <v>46172</v>
      </c>
      <c r="P5989" t="s">
        <v>1361</v>
      </c>
      <c r="Q5989" t="s">
        <v>2829</v>
      </c>
      <c r="U5989" t="s">
        <v>1340</v>
      </c>
      <c r="V5989" t="s">
        <v>1341</v>
      </c>
      <c r="W5989" t="s">
        <v>1355</v>
      </c>
    </row>
    <row r="5990" spans="3:23" x14ac:dyDescent="0.3">
      <c r="C5990" t="s">
        <v>39</v>
      </c>
      <c r="D5990" t="s">
        <v>4635</v>
      </c>
      <c r="F5990" t="s">
        <v>9084</v>
      </c>
      <c r="G5990" t="s">
        <v>4636</v>
      </c>
      <c r="I5990" t="s">
        <v>1335</v>
      </c>
      <c r="J5990">
        <v>300</v>
      </c>
      <c r="K5990" t="s">
        <v>2828</v>
      </c>
      <c r="L5990">
        <v>46129</v>
      </c>
      <c r="N5990">
        <v>46172</v>
      </c>
      <c r="P5990" t="s">
        <v>1361</v>
      </c>
      <c r="Q5990" t="s">
        <v>2829</v>
      </c>
      <c r="U5990" t="s">
        <v>1340</v>
      </c>
      <c r="V5990" t="s">
        <v>1341</v>
      </c>
      <c r="W5990" t="s">
        <v>1355</v>
      </c>
    </row>
    <row r="5991" spans="3:23" x14ac:dyDescent="0.3">
      <c r="C5991" t="s">
        <v>39</v>
      </c>
      <c r="D5991" t="s">
        <v>4631</v>
      </c>
      <c r="F5991" t="s">
        <v>9084</v>
      </c>
      <c r="G5991" t="s">
        <v>4636</v>
      </c>
      <c r="I5991" t="s">
        <v>1335</v>
      </c>
      <c r="J5991">
        <v>0</v>
      </c>
      <c r="K5991" t="s">
        <v>2828</v>
      </c>
      <c r="L5991">
        <v>46129</v>
      </c>
      <c r="N5991">
        <v>46172</v>
      </c>
      <c r="P5991" t="s">
        <v>1361</v>
      </c>
      <c r="Q5991" t="s">
        <v>2829</v>
      </c>
      <c r="U5991" t="s">
        <v>1340</v>
      </c>
      <c r="V5991" t="s">
        <v>1341</v>
      </c>
      <c r="W5991" t="s">
        <v>1355</v>
      </c>
    </row>
    <row r="5992" spans="3:23" x14ac:dyDescent="0.3">
      <c r="C5992" t="s">
        <v>39</v>
      </c>
      <c r="D5992" t="s">
        <v>8194</v>
      </c>
      <c r="I5992" t="s">
        <v>1369</v>
      </c>
      <c r="J5992">
        <v>0</v>
      </c>
      <c r="K5992" t="s">
        <v>8047</v>
      </c>
      <c r="L5992">
        <v>46129</v>
      </c>
      <c r="N5992">
        <v>46172</v>
      </c>
      <c r="P5992" t="s">
        <v>1361</v>
      </c>
      <c r="Q5992" t="s">
        <v>2829</v>
      </c>
      <c r="U5992" t="s">
        <v>1340</v>
      </c>
      <c r="V5992" t="s">
        <v>1341</v>
      </c>
      <c r="W5992" t="s">
        <v>1355</v>
      </c>
    </row>
    <row r="5993" spans="3:23" x14ac:dyDescent="0.3">
      <c r="C5993" t="s">
        <v>39</v>
      </c>
      <c r="D5993" t="s">
        <v>8198</v>
      </c>
      <c r="I5993" t="s">
        <v>1369</v>
      </c>
      <c r="J5993">
        <v>0</v>
      </c>
      <c r="K5993" t="s">
        <v>8047</v>
      </c>
      <c r="L5993">
        <v>46129</v>
      </c>
      <c r="N5993">
        <v>46172</v>
      </c>
      <c r="P5993" t="s">
        <v>1361</v>
      </c>
      <c r="Q5993" t="s">
        <v>2829</v>
      </c>
      <c r="U5993" t="s">
        <v>1340</v>
      </c>
      <c r="V5993" t="s">
        <v>1341</v>
      </c>
      <c r="W5993" t="s">
        <v>1355</v>
      </c>
    </row>
    <row r="5994" spans="3:23" x14ac:dyDescent="0.3">
      <c r="C5994" t="s">
        <v>39</v>
      </c>
      <c r="D5994" t="s">
        <v>4635</v>
      </c>
      <c r="I5994" t="s">
        <v>1369</v>
      </c>
      <c r="J5994">
        <v>0</v>
      </c>
      <c r="K5994" t="s">
        <v>8047</v>
      </c>
      <c r="L5994">
        <v>46129</v>
      </c>
      <c r="N5994">
        <v>46172</v>
      </c>
      <c r="P5994" t="s">
        <v>1361</v>
      </c>
      <c r="Q5994" t="s">
        <v>2829</v>
      </c>
      <c r="U5994" t="s">
        <v>1340</v>
      </c>
      <c r="V5994" t="s">
        <v>1341</v>
      </c>
      <c r="W5994" t="s">
        <v>1355</v>
      </c>
    </row>
    <row r="5995" spans="3:23" x14ac:dyDescent="0.3">
      <c r="C5995" t="s">
        <v>39</v>
      </c>
      <c r="D5995" t="s">
        <v>4631</v>
      </c>
      <c r="I5995" t="s">
        <v>1369</v>
      </c>
      <c r="J5995">
        <v>0</v>
      </c>
      <c r="K5995" t="s">
        <v>8047</v>
      </c>
      <c r="L5995">
        <v>46129</v>
      </c>
      <c r="N5995">
        <v>46172</v>
      </c>
      <c r="P5995" t="s">
        <v>1361</v>
      </c>
      <c r="Q5995" t="s">
        <v>2829</v>
      </c>
      <c r="U5995" t="s">
        <v>1340</v>
      </c>
      <c r="V5995" t="s">
        <v>1341</v>
      </c>
      <c r="W5995" t="s">
        <v>1355</v>
      </c>
    </row>
    <row r="5996" spans="3:23" x14ac:dyDescent="0.3">
      <c r="C5996" t="s">
        <v>39</v>
      </c>
      <c r="D5996" t="s">
        <v>8965</v>
      </c>
      <c r="F5996" t="s">
        <v>9085</v>
      </c>
      <c r="G5996" t="s">
        <v>8634</v>
      </c>
      <c r="I5996" t="s">
        <v>1335</v>
      </c>
      <c r="J5996">
        <v>170</v>
      </c>
      <c r="K5996" t="s">
        <v>5177</v>
      </c>
      <c r="L5996">
        <v>46129</v>
      </c>
      <c r="N5996">
        <v>46172</v>
      </c>
      <c r="P5996" t="s">
        <v>1337</v>
      </c>
      <c r="Q5996" t="s">
        <v>3647</v>
      </c>
      <c r="U5996" t="s">
        <v>1340</v>
      </c>
      <c r="V5996" t="s">
        <v>1341</v>
      </c>
      <c r="W5996" t="s">
        <v>1355</v>
      </c>
    </row>
    <row r="5997" spans="3:23" x14ac:dyDescent="0.3">
      <c r="C5997" t="s">
        <v>39</v>
      </c>
      <c r="D5997" t="s">
        <v>8692</v>
      </c>
      <c r="F5997" t="s">
        <v>9085</v>
      </c>
      <c r="G5997" t="s">
        <v>8634</v>
      </c>
      <c r="I5997" t="s">
        <v>1335</v>
      </c>
      <c r="J5997">
        <v>0</v>
      </c>
      <c r="K5997" t="s">
        <v>5177</v>
      </c>
      <c r="L5997">
        <v>46129</v>
      </c>
      <c r="N5997">
        <v>46172</v>
      </c>
      <c r="P5997" t="s">
        <v>1337</v>
      </c>
      <c r="Q5997" t="s">
        <v>3647</v>
      </c>
      <c r="U5997" t="s">
        <v>1340</v>
      </c>
      <c r="V5997" t="s">
        <v>1341</v>
      </c>
      <c r="W5997" t="s">
        <v>1355</v>
      </c>
    </row>
    <row r="5998" spans="3:23" x14ac:dyDescent="0.3">
      <c r="C5998" t="s">
        <v>39</v>
      </c>
      <c r="D5998" t="s">
        <v>4500</v>
      </c>
      <c r="F5998" t="s">
        <v>9086</v>
      </c>
      <c r="G5998" t="s">
        <v>4636</v>
      </c>
      <c r="I5998" t="s">
        <v>1335</v>
      </c>
      <c r="J5998">
        <v>170</v>
      </c>
      <c r="K5998" t="s">
        <v>5177</v>
      </c>
      <c r="L5998">
        <v>46129</v>
      </c>
      <c r="N5998">
        <v>46172</v>
      </c>
      <c r="P5998" t="s">
        <v>1337</v>
      </c>
      <c r="Q5998" t="s">
        <v>3647</v>
      </c>
      <c r="U5998" t="s">
        <v>1340</v>
      </c>
      <c r="V5998" t="s">
        <v>1341</v>
      </c>
      <c r="W5998" t="s">
        <v>1355</v>
      </c>
    </row>
    <row r="5999" spans="3:23" x14ac:dyDescent="0.3">
      <c r="C5999" t="s">
        <v>39</v>
      </c>
      <c r="D5999" t="s">
        <v>8820</v>
      </c>
      <c r="F5999" t="s">
        <v>9085</v>
      </c>
      <c r="G5999" t="s">
        <v>4636</v>
      </c>
      <c r="I5999" t="s">
        <v>1335</v>
      </c>
      <c r="J5999">
        <v>0</v>
      </c>
      <c r="K5999" t="s">
        <v>5177</v>
      </c>
      <c r="L5999">
        <v>46129</v>
      </c>
      <c r="N5999">
        <v>46172</v>
      </c>
      <c r="P5999" t="s">
        <v>1337</v>
      </c>
      <c r="Q5999" t="s">
        <v>3647</v>
      </c>
      <c r="U5999" t="s">
        <v>1340</v>
      </c>
      <c r="V5999" t="s">
        <v>1341</v>
      </c>
      <c r="W5999" t="s">
        <v>1355</v>
      </c>
    </row>
    <row r="6000" spans="3:23" x14ac:dyDescent="0.3">
      <c r="C6000" t="s">
        <v>39</v>
      </c>
      <c r="D6000" t="s">
        <v>8688</v>
      </c>
      <c r="F6000" t="s">
        <v>9087</v>
      </c>
      <c r="G6000" t="s">
        <v>8634</v>
      </c>
      <c r="I6000" t="s">
        <v>1335</v>
      </c>
      <c r="J6000">
        <v>250</v>
      </c>
      <c r="K6000" t="s">
        <v>9088</v>
      </c>
      <c r="L6000">
        <v>46129</v>
      </c>
      <c r="N6000">
        <v>46172</v>
      </c>
      <c r="P6000" t="s">
        <v>1337</v>
      </c>
      <c r="Q6000" t="s">
        <v>9089</v>
      </c>
      <c r="U6000" t="s">
        <v>1340</v>
      </c>
      <c r="V6000" t="s">
        <v>1341</v>
      </c>
      <c r="W6000" t="s">
        <v>1355</v>
      </c>
    </row>
    <row r="6001" spans="3:23" x14ac:dyDescent="0.3">
      <c r="C6001" t="s">
        <v>39</v>
      </c>
      <c r="D6001" t="s">
        <v>8692</v>
      </c>
      <c r="F6001" t="s">
        <v>9087</v>
      </c>
      <c r="G6001" t="s">
        <v>8634</v>
      </c>
      <c r="I6001" t="s">
        <v>1335</v>
      </c>
      <c r="J6001">
        <v>0</v>
      </c>
      <c r="K6001" t="s">
        <v>9088</v>
      </c>
      <c r="L6001">
        <v>46129</v>
      </c>
      <c r="N6001">
        <v>46172</v>
      </c>
      <c r="P6001" t="s">
        <v>1337</v>
      </c>
      <c r="Q6001" t="s">
        <v>9089</v>
      </c>
      <c r="U6001" t="s">
        <v>1340</v>
      </c>
      <c r="V6001" t="s">
        <v>1341</v>
      </c>
      <c r="W6001" t="s">
        <v>1355</v>
      </c>
    </row>
    <row r="6002" spans="3:23" x14ac:dyDescent="0.3">
      <c r="C6002" t="s">
        <v>39</v>
      </c>
      <c r="D6002" t="s">
        <v>4500</v>
      </c>
      <c r="F6002" t="s">
        <v>9087</v>
      </c>
      <c r="G6002" t="s">
        <v>4636</v>
      </c>
      <c r="I6002" t="s">
        <v>1335</v>
      </c>
      <c r="J6002">
        <v>250</v>
      </c>
      <c r="K6002" t="s">
        <v>9088</v>
      </c>
      <c r="L6002">
        <v>46129</v>
      </c>
      <c r="N6002">
        <v>46172</v>
      </c>
      <c r="P6002" t="s">
        <v>1337</v>
      </c>
      <c r="Q6002" t="s">
        <v>9089</v>
      </c>
      <c r="U6002" t="s">
        <v>1340</v>
      </c>
      <c r="V6002" t="s">
        <v>1341</v>
      </c>
      <c r="W6002" t="s">
        <v>1355</v>
      </c>
    </row>
    <row r="6003" spans="3:23" x14ac:dyDescent="0.3">
      <c r="C6003" t="s">
        <v>39</v>
      </c>
      <c r="D6003" t="s">
        <v>8820</v>
      </c>
      <c r="F6003" t="s">
        <v>9087</v>
      </c>
      <c r="G6003" t="s">
        <v>4636</v>
      </c>
      <c r="I6003" t="s">
        <v>1335</v>
      </c>
      <c r="J6003">
        <v>0</v>
      </c>
      <c r="K6003" t="s">
        <v>9088</v>
      </c>
      <c r="L6003">
        <v>46129</v>
      </c>
      <c r="N6003">
        <v>46172</v>
      </c>
      <c r="P6003" t="s">
        <v>1337</v>
      </c>
      <c r="Q6003" t="s">
        <v>9089</v>
      </c>
      <c r="U6003" t="s">
        <v>1340</v>
      </c>
      <c r="V6003" t="s">
        <v>1341</v>
      </c>
      <c r="W6003" t="s">
        <v>1355</v>
      </c>
    </row>
    <row r="6004" spans="3:23" x14ac:dyDescent="0.3">
      <c r="C6004" t="s">
        <v>39</v>
      </c>
      <c r="D6004" t="s">
        <v>2519</v>
      </c>
      <c r="F6004" t="s">
        <v>9090</v>
      </c>
      <c r="G6004" t="s">
        <v>4636</v>
      </c>
      <c r="I6004" t="s">
        <v>1335</v>
      </c>
      <c r="J6004">
        <v>70</v>
      </c>
      <c r="K6004" t="s">
        <v>9091</v>
      </c>
      <c r="L6004">
        <v>46129</v>
      </c>
      <c r="N6004">
        <v>46172</v>
      </c>
      <c r="P6004" t="s">
        <v>1361</v>
      </c>
      <c r="Q6004" t="s">
        <v>9092</v>
      </c>
      <c r="U6004" t="s">
        <v>1340</v>
      </c>
      <c r="V6004" t="s">
        <v>1341</v>
      </c>
      <c r="W6004" t="s">
        <v>1355</v>
      </c>
    </row>
    <row r="6005" spans="3:23" x14ac:dyDescent="0.3">
      <c r="C6005" t="s">
        <v>39</v>
      </c>
      <c r="D6005" t="s">
        <v>8050</v>
      </c>
      <c r="F6005" t="s">
        <v>9090</v>
      </c>
      <c r="G6005" t="s">
        <v>4636</v>
      </c>
      <c r="I6005" t="s">
        <v>1335</v>
      </c>
      <c r="J6005">
        <v>0</v>
      </c>
      <c r="K6005" t="s">
        <v>9091</v>
      </c>
      <c r="L6005">
        <v>46129</v>
      </c>
      <c r="N6005">
        <v>46172</v>
      </c>
      <c r="P6005" t="s">
        <v>1361</v>
      </c>
      <c r="Q6005" t="s">
        <v>9092</v>
      </c>
      <c r="U6005" t="s">
        <v>1340</v>
      </c>
      <c r="V6005" t="s">
        <v>1341</v>
      </c>
      <c r="W6005" t="s">
        <v>1355</v>
      </c>
    </row>
    <row r="6006" spans="3:23" x14ac:dyDescent="0.3">
      <c r="C6006" t="s">
        <v>39</v>
      </c>
      <c r="D6006" t="s">
        <v>4033</v>
      </c>
      <c r="F6006" t="s">
        <v>9090</v>
      </c>
      <c r="G6006" t="s">
        <v>4636</v>
      </c>
      <c r="I6006" t="s">
        <v>1335</v>
      </c>
      <c r="J6006">
        <v>70</v>
      </c>
      <c r="K6006" t="s">
        <v>9091</v>
      </c>
      <c r="L6006">
        <v>46129</v>
      </c>
      <c r="N6006">
        <v>46172</v>
      </c>
      <c r="P6006" t="s">
        <v>1361</v>
      </c>
      <c r="Q6006" t="s">
        <v>9092</v>
      </c>
      <c r="U6006" t="s">
        <v>1340</v>
      </c>
      <c r="V6006" t="s">
        <v>1341</v>
      </c>
      <c r="W6006" t="s">
        <v>1355</v>
      </c>
    </row>
    <row r="6007" spans="3:23" x14ac:dyDescent="0.3">
      <c r="C6007" t="s">
        <v>39</v>
      </c>
      <c r="D6007" t="s">
        <v>1755</v>
      </c>
      <c r="F6007" t="s">
        <v>9090</v>
      </c>
      <c r="G6007" t="s">
        <v>4636</v>
      </c>
      <c r="I6007" t="s">
        <v>1335</v>
      </c>
      <c r="J6007">
        <v>0</v>
      </c>
      <c r="K6007" t="s">
        <v>9091</v>
      </c>
      <c r="L6007">
        <v>46129</v>
      </c>
      <c r="N6007">
        <v>46172</v>
      </c>
      <c r="P6007" t="s">
        <v>1361</v>
      </c>
      <c r="Q6007" t="s">
        <v>9092</v>
      </c>
      <c r="U6007" t="s">
        <v>1340</v>
      </c>
      <c r="V6007" t="s">
        <v>1341</v>
      </c>
      <c r="W6007" t="s">
        <v>1355</v>
      </c>
    </row>
    <row r="6008" spans="3:23" x14ac:dyDescent="0.3">
      <c r="C6008" t="s">
        <v>39</v>
      </c>
      <c r="D6008" t="s">
        <v>2519</v>
      </c>
      <c r="F6008" t="s">
        <v>9093</v>
      </c>
      <c r="G6008" t="s">
        <v>4636</v>
      </c>
      <c r="I6008" t="s">
        <v>1335</v>
      </c>
      <c r="J6008">
        <v>250</v>
      </c>
      <c r="K6008" t="s">
        <v>9094</v>
      </c>
      <c r="L6008">
        <v>46129</v>
      </c>
      <c r="N6008">
        <v>46172</v>
      </c>
      <c r="P6008" t="s">
        <v>1337</v>
      </c>
      <c r="Q6008" t="s">
        <v>9095</v>
      </c>
      <c r="U6008" t="s">
        <v>1340</v>
      </c>
      <c r="V6008" t="s">
        <v>1341</v>
      </c>
      <c r="W6008" t="s">
        <v>1355</v>
      </c>
    </row>
    <row r="6009" spans="3:23" x14ac:dyDescent="0.3">
      <c r="C6009" t="s">
        <v>39</v>
      </c>
      <c r="D6009" t="s">
        <v>8050</v>
      </c>
      <c r="F6009" t="s">
        <v>9093</v>
      </c>
      <c r="G6009" t="s">
        <v>4636</v>
      </c>
      <c r="I6009" t="s">
        <v>1335</v>
      </c>
      <c r="J6009">
        <v>0</v>
      </c>
      <c r="K6009" t="s">
        <v>9094</v>
      </c>
      <c r="L6009">
        <v>46129</v>
      </c>
      <c r="N6009">
        <v>46172</v>
      </c>
      <c r="P6009" t="s">
        <v>1337</v>
      </c>
      <c r="Q6009" t="s">
        <v>9095</v>
      </c>
      <c r="U6009" t="s">
        <v>1340</v>
      </c>
      <c r="V6009" t="s">
        <v>1341</v>
      </c>
      <c r="W6009" t="s">
        <v>1355</v>
      </c>
    </row>
    <row r="6010" spans="3:23" x14ac:dyDescent="0.3">
      <c r="C6010" t="s">
        <v>39</v>
      </c>
      <c r="D6010" t="s">
        <v>4033</v>
      </c>
      <c r="F6010" t="s">
        <v>9093</v>
      </c>
      <c r="G6010" t="s">
        <v>4636</v>
      </c>
      <c r="I6010" t="s">
        <v>1335</v>
      </c>
      <c r="J6010">
        <v>250</v>
      </c>
      <c r="K6010" t="s">
        <v>9094</v>
      </c>
      <c r="L6010">
        <v>46129</v>
      </c>
      <c r="N6010">
        <v>46172</v>
      </c>
      <c r="P6010" t="s">
        <v>1337</v>
      </c>
      <c r="Q6010" t="s">
        <v>9095</v>
      </c>
      <c r="U6010" t="s">
        <v>1340</v>
      </c>
      <c r="V6010" t="s">
        <v>1341</v>
      </c>
      <c r="W6010" t="s">
        <v>1355</v>
      </c>
    </row>
    <row r="6011" spans="3:23" x14ac:dyDescent="0.3">
      <c r="C6011" t="s">
        <v>39</v>
      </c>
      <c r="D6011" t="s">
        <v>4500</v>
      </c>
      <c r="F6011" t="s">
        <v>9096</v>
      </c>
      <c r="G6011" t="s">
        <v>4636</v>
      </c>
      <c r="I6011" t="s">
        <v>1335</v>
      </c>
      <c r="J6011">
        <v>1000</v>
      </c>
      <c r="K6011" t="s">
        <v>9097</v>
      </c>
      <c r="L6011">
        <v>46129</v>
      </c>
      <c r="N6011">
        <v>46191</v>
      </c>
      <c r="P6011" t="s">
        <v>1337</v>
      </c>
      <c r="Q6011" t="s">
        <v>9098</v>
      </c>
      <c r="U6011" t="s">
        <v>1340</v>
      </c>
      <c r="V6011" t="s">
        <v>1402</v>
      </c>
      <c r="W6011" t="s">
        <v>1355</v>
      </c>
    </row>
    <row r="6012" spans="3:23" x14ac:dyDescent="0.3">
      <c r="C6012" t="s">
        <v>39</v>
      </c>
      <c r="D6012" t="s">
        <v>8820</v>
      </c>
      <c r="F6012" t="s">
        <v>9096</v>
      </c>
      <c r="G6012" t="s">
        <v>4636</v>
      </c>
      <c r="I6012" t="s">
        <v>1335</v>
      </c>
      <c r="J6012">
        <v>0</v>
      </c>
      <c r="K6012" t="s">
        <v>9097</v>
      </c>
      <c r="L6012">
        <v>46129</v>
      </c>
      <c r="N6012">
        <v>46191</v>
      </c>
      <c r="P6012" t="s">
        <v>1337</v>
      </c>
      <c r="Q6012" t="s">
        <v>9098</v>
      </c>
      <c r="U6012" t="s">
        <v>1340</v>
      </c>
      <c r="V6012" t="s">
        <v>1402</v>
      </c>
      <c r="W6012" t="s">
        <v>1355</v>
      </c>
    </row>
    <row r="6013" spans="3:23" x14ac:dyDescent="0.3">
      <c r="C6013" t="s">
        <v>39</v>
      </c>
      <c r="D6013" t="s">
        <v>4500</v>
      </c>
      <c r="I6013" t="s">
        <v>1369</v>
      </c>
      <c r="J6013">
        <v>0</v>
      </c>
      <c r="K6013" t="s">
        <v>9097</v>
      </c>
      <c r="L6013">
        <v>46129</v>
      </c>
      <c r="N6013">
        <v>46191</v>
      </c>
      <c r="P6013" t="s">
        <v>1337</v>
      </c>
      <c r="Q6013" t="s">
        <v>9098</v>
      </c>
      <c r="U6013" t="s">
        <v>1340</v>
      </c>
      <c r="V6013" t="s">
        <v>1402</v>
      </c>
      <c r="W6013" t="s">
        <v>1355</v>
      </c>
    </row>
    <row r="6014" spans="3:23" x14ac:dyDescent="0.3">
      <c r="C6014" t="s">
        <v>39</v>
      </c>
      <c r="D6014" t="s">
        <v>8820</v>
      </c>
      <c r="I6014" t="s">
        <v>1369</v>
      </c>
      <c r="J6014">
        <v>0</v>
      </c>
      <c r="K6014" t="s">
        <v>9097</v>
      </c>
      <c r="L6014">
        <v>46129</v>
      </c>
      <c r="N6014">
        <v>46191</v>
      </c>
      <c r="P6014" t="s">
        <v>1337</v>
      </c>
      <c r="Q6014" t="s">
        <v>9098</v>
      </c>
      <c r="U6014" t="s">
        <v>1340</v>
      </c>
      <c r="V6014" t="s">
        <v>1402</v>
      </c>
      <c r="W6014" t="s">
        <v>1355</v>
      </c>
    </row>
    <row r="6015" spans="3:23" x14ac:dyDescent="0.3">
      <c r="C6015" t="s">
        <v>1359</v>
      </c>
      <c r="D6015" t="s">
        <v>2519</v>
      </c>
      <c r="F6015" t="s">
        <v>9099</v>
      </c>
      <c r="G6015" t="s">
        <v>4636</v>
      </c>
      <c r="I6015" t="s">
        <v>1335</v>
      </c>
      <c r="J6015">
        <v>130</v>
      </c>
      <c r="K6015" t="s">
        <v>9100</v>
      </c>
      <c r="L6015">
        <v>46129</v>
      </c>
      <c r="N6015">
        <v>46191</v>
      </c>
      <c r="P6015" t="s">
        <v>1361</v>
      </c>
      <c r="Q6015" t="s">
        <v>2862</v>
      </c>
      <c r="U6015" t="s">
        <v>1340</v>
      </c>
      <c r="V6015" t="s">
        <v>1341</v>
      </c>
      <c r="W6015" t="s">
        <v>1355</v>
      </c>
    </row>
    <row r="6016" spans="3:23" x14ac:dyDescent="0.3">
      <c r="C6016" t="s">
        <v>1359</v>
      </c>
      <c r="D6016" t="s">
        <v>8050</v>
      </c>
      <c r="F6016" t="s">
        <v>9099</v>
      </c>
      <c r="G6016" t="s">
        <v>4636</v>
      </c>
      <c r="I6016" t="s">
        <v>1335</v>
      </c>
      <c r="J6016">
        <v>0</v>
      </c>
      <c r="K6016" t="s">
        <v>9100</v>
      </c>
      <c r="L6016">
        <v>46129</v>
      </c>
      <c r="N6016">
        <v>46191</v>
      </c>
      <c r="P6016" t="s">
        <v>1361</v>
      </c>
      <c r="Q6016" t="s">
        <v>2862</v>
      </c>
      <c r="U6016" t="s">
        <v>1340</v>
      </c>
      <c r="V6016" t="s">
        <v>1341</v>
      </c>
      <c r="W6016" t="s">
        <v>1355</v>
      </c>
    </row>
    <row r="6017" spans="3:23" x14ac:dyDescent="0.3">
      <c r="C6017" t="s">
        <v>1359</v>
      </c>
      <c r="D6017" t="s">
        <v>8923</v>
      </c>
      <c r="F6017" t="s">
        <v>9099</v>
      </c>
      <c r="G6017" t="s">
        <v>8634</v>
      </c>
      <c r="I6017" t="s">
        <v>1335</v>
      </c>
      <c r="J6017">
        <v>130</v>
      </c>
      <c r="K6017" t="s">
        <v>9100</v>
      </c>
      <c r="L6017">
        <v>46129</v>
      </c>
      <c r="N6017">
        <v>46191</v>
      </c>
      <c r="P6017" t="s">
        <v>1361</v>
      </c>
      <c r="Q6017" t="s">
        <v>2862</v>
      </c>
      <c r="U6017" t="s">
        <v>1340</v>
      </c>
      <c r="V6017" t="s">
        <v>1341</v>
      </c>
      <c r="W6017" t="s">
        <v>1355</v>
      </c>
    </row>
    <row r="6018" spans="3:23" x14ac:dyDescent="0.3">
      <c r="C6018" t="s">
        <v>1359</v>
      </c>
      <c r="D6018" t="s">
        <v>8925</v>
      </c>
      <c r="F6018" t="s">
        <v>9099</v>
      </c>
      <c r="G6018" t="s">
        <v>8634</v>
      </c>
      <c r="I6018" t="s">
        <v>1335</v>
      </c>
      <c r="J6018">
        <v>0</v>
      </c>
      <c r="K6018" t="s">
        <v>9100</v>
      </c>
      <c r="L6018">
        <v>46129</v>
      </c>
      <c r="N6018">
        <v>46191</v>
      </c>
      <c r="P6018" t="s">
        <v>1361</v>
      </c>
      <c r="Q6018" t="s">
        <v>2862</v>
      </c>
      <c r="U6018" t="s">
        <v>1340</v>
      </c>
      <c r="V6018" t="s">
        <v>1341</v>
      </c>
      <c r="W6018" t="s">
        <v>1355</v>
      </c>
    </row>
    <row r="6019" spans="3:23" x14ac:dyDescent="0.3">
      <c r="C6019" t="s">
        <v>1359</v>
      </c>
      <c r="D6019" t="s">
        <v>8926</v>
      </c>
      <c r="F6019" t="s">
        <v>9099</v>
      </c>
      <c r="G6019" t="s">
        <v>8634</v>
      </c>
      <c r="I6019" t="s">
        <v>1335</v>
      </c>
      <c r="J6019">
        <v>0</v>
      </c>
      <c r="K6019" t="s">
        <v>9100</v>
      </c>
      <c r="L6019">
        <v>46129</v>
      </c>
      <c r="N6019">
        <v>46191</v>
      </c>
      <c r="P6019" t="s">
        <v>1361</v>
      </c>
      <c r="Q6019" t="s">
        <v>2862</v>
      </c>
      <c r="U6019" t="s">
        <v>1340</v>
      </c>
      <c r="V6019" t="s">
        <v>1341</v>
      </c>
      <c r="W6019" t="s">
        <v>1355</v>
      </c>
    </row>
    <row r="6020" spans="3:23" x14ac:dyDescent="0.3">
      <c r="C6020" t="s">
        <v>1359</v>
      </c>
      <c r="D6020" t="s">
        <v>4500</v>
      </c>
      <c r="F6020" t="s">
        <v>8709</v>
      </c>
      <c r="G6020" t="s">
        <v>4636</v>
      </c>
      <c r="I6020" t="s">
        <v>1335</v>
      </c>
      <c r="J6020">
        <v>300</v>
      </c>
      <c r="K6020" t="s">
        <v>8710</v>
      </c>
      <c r="L6020">
        <v>46129</v>
      </c>
      <c r="N6020">
        <v>46191</v>
      </c>
      <c r="P6020" t="s">
        <v>1361</v>
      </c>
      <c r="Q6020" t="s">
        <v>8711</v>
      </c>
      <c r="U6020" t="s">
        <v>1340</v>
      </c>
      <c r="V6020" t="s">
        <v>1341</v>
      </c>
      <c r="W6020" t="s">
        <v>1355</v>
      </c>
    </row>
    <row r="6021" spans="3:23" x14ac:dyDescent="0.3">
      <c r="C6021" t="s">
        <v>1359</v>
      </c>
      <c r="D6021" t="s">
        <v>8820</v>
      </c>
      <c r="F6021" t="s">
        <v>8709</v>
      </c>
      <c r="G6021" t="s">
        <v>4636</v>
      </c>
      <c r="I6021" t="s">
        <v>1335</v>
      </c>
      <c r="J6021">
        <v>0</v>
      </c>
      <c r="K6021" t="s">
        <v>8710</v>
      </c>
      <c r="L6021">
        <v>46129</v>
      </c>
      <c r="N6021">
        <v>46191</v>
      </c>
      <c r="P6021" t="s">
        <v>1361</v>
      </c>
      <c r="Q6021" t="s">
        <v>8711</v>
      </c>
      <c r="U6021" t="s">
        <v>1340</v>
      </c>
      <c r="V6021" t="s">
        <v>1341</v>
      </c>
      <c r="W6021" t="s">
        <v>1355</v>
      </c>
    </row>
    <row r="6022" spans="3:23" x14ac:dyDescent="0.3">
      <c r="C6022" t="s">
        <v>1359</v>
      </c>
      <c r="D6022" t="s">
        <v>4347</v>
      </c>
      <c r="F6022" t="s">
        <v>9101</v>
      </c>
      <c r="G6022" t="s">
        <v>4636</v>
      </c>
      <c r="I6022" t="s">
        <v>1335</v>
      </c>
      <c r="J6022">
        <v>50</v>
      </c>
      <c r="K6022" t="s">
        <v>4277</v>
      </c>
      <c r="L6022">
        <v>46129</v>
      </c>
      <c r="N6022">
        <v>46191</v>
      </c>
      <c r="P6022" t="s">
        <v>1361</v>
      </c>
      <c r="Q6022" t="s">
        <v>5679</v>
      </c>
      <c r="U6022" t="s">
        <v>1340</v>
      </c>
      <c r="V6022" t="s">
        <v>1341</v>
      </c>
      <c r="W6022" t="s">
        <v>1355</v>
      </c>
    </row>
    <row r="6023" spans="3:23" x14ac:dyDescent="0.3">
      <c r="C6023" t="s">
        <v>1359</v>
      </c>
      <c r="D6023" t="s">
        <v>4635</v>
      </c>
      <c r="F6023" t="s">
        <v>9101</v>
      </c>
      <c r="G6023" t="s">
        <v>4636</v>
      </c>
      <c r="I6023" t="s">
        <v>1335</v>
      </c>
      <c r="J6023">
        <v>50</v>
      </c>
      <c r="K6023" t="s">
        <v>4277</v>
      </c>
      <c r="L6023">
        <v>46129</v>
      </c>
      <c r="N6023">
        <v>46191</v>
      </c>
      <c r="P6023" t="s">
        <v>1361</v>
      </c>
      <c r="Q6023" t="s">
        <v>5679</v>
      </c>
      <c r="U6023" t="s">
        <v>1340</v>
      </c>
      <c r="V6023" t="s">
        <v>1341</v>
      </c>
      <c r="W6023" t="s">
        <v>1355</v>
      </c>
    </row>
    <row r="6024" spans="3:23" x14ac:dyDescent="0.3">
      <c r="C6024" t="s">
        <v>1359</v>
      </c>
      <c r="D6024" t="s">
        <v>4631</v>
      </c>
      <c r="F6024" t="s">
        <v>9101</v>
      </c>
      <c r="G6024" t="s">
        <v>4636</v>
      </c>
      <c r="I6024" t="s">
        <v>1335</v>
      </c>
      <c r="J6024">
        <v>0</v>
      </c>
      <c r="K6024" t="s">
        <v>4277</v>
      </c>
      <c r="L6024">
        <v>46129</v>
      </c>
      <c r="N6024">
        <v>46191</v>
      </c>
      <c r="P6024" t="s">
        <v>1361</v>
      </c>
      <c r="Q6024" t="s">
        <v>5679</v>
      </c>
      <c r="U6024" t="s">
        <v>1340</v>
      </c>
      <c r="V6024" t="s">
        <v>1341</v>
      </c>
      <c r="W6024" t="s">
        <v>1355</v>
      </c>
    </row>
    <row r="6025" spans="3:23" x14ac:dyDescent="0.3">
      <c r="C6025" t="s">
        <v>1359</v>
      </c>
      <c r="D6025" t="s">
        <v>3708</v>
      </c>
      <c r="F6025" t="s">
        <v>9101</v>
      </c>
      <c r="G6025" t="s">
        <v>4636</v>
      </c>
      <c r="I6025" t="s">
        <v>1335</v>
      </c>
      <c r="J6025">
        <v>50</v>
      </c>
      <c r="K6025" t="s">
        <v>4277</v>
      </c>
      <c r="L6025">
        <v>46129</v>
      </c>
      <c r="N6025">
        <v>46191</v>
      </c>
      <c r="P6025" t="s">
        <v>1361</v>
      </c>
      <c r="Q6025" t="s">
        <v>5679</v>
      </c>
      <c r="U6025" t="s">
        <v>1340</v>
      </c>
      <c r="V6025" t="s">
        <v>1341</v>
      </c>
      <c r="W6025" t="s">
        <v>1355</v>
      </c>
    </row>
    <row r="6026" spans="3:23" x14ac:dyDescent="0.3">
      <c r="C6026" t="s">
        <v>1359</v>
      </c>
      <c r="D6026" t="s">
        <v>3882</v>
      </c>
      <c r="F6026" t="s">
        <v>9101</v>
      </c>
      <c r="G6026" t="s">
        <v>4636</v>
      </c>
      <c r="I6026" t="s">
        <v>1335</v>
      </c>
      <c r="J6026">
        <v>0</v>
      </c>
      <c r="K6026" t="s">
        <v>4277</v>
      </c>
      <c r="L6026">
        <v>46129</v>
      </c>
      <c r="N6026">
        <v>46191</v>
      </c>
      <c r="P6026" t="s">
        <v>1361</v>
      </c>
      <c r="Q6026" t="s">
        <v>5679</v>
      </c>
      <c r="U6026" t="s">
        <v>1340</v>
      </c>
      <c r="V6026" t="s">
        <v>1341</v>
      </c>
      <c r="W6026" t="s">
        <v>1355</v>
      </c>
    </row>
    <row r="6027" spans="3:23" x14ac:dyDescent="0.3">
      <c r="C6027" t="s">
        <v>1359</v>
      </c>
      <c r="D6027" t="s">
        <v>4500</v>
      </c>
      <c r="F6027" t="s">
        <v>8211</v>
      </c>
      <c r="G6027" t="s">
        <v>4636</v>
      </c>
      <c r="I6027" t="s">
        <v>1335</v>
      </c>
      <c r="J6027">
        <v>450</v>
      </c>
      <c r="K6027" t="s">
        <v>8212</v>
      </c>
      <c r="L6027">
        <v>46129</v>
      </c>
      <c r="N6027">
        <v>46191</v>
      </c>
      <c r="P6027" t="s">
        <v>1337</v>
      </c>
      <c r="Q6027" t="s">
        <v>8213</v>
      </c>
      <c r="U6027" t="s">
        <v>1340</v>
      </c>
      <c r="V6027" t="s">
        <v>1341</v>
      </c>
      <c r="W6027" t="s">
        <v>1355</v>
      </c>
    </row>
    <row r="6028" spans="3:23" x14ac:dyDescent="0.3">
      <c r="C6028" t="s">
        <v>1359</v>
      </c>
      <c r="D6028" t="s">
        <v>8820</v>
      </c>
      <c r="F6028" t="s">
        <v>8211</v>
      </c>
      <c r="G6028" t="s">
        <v>4636</v>
      </c>
      <c r="I6028" t="s">
        <v>1335</v>
      </c>
      <c r="J6028">
        <v>0</v>
      </c>
      <c r="K6028" t="s">
        <v>8212</v>
      </c>
      <c r="L6028">
        <v>46129</v>
      </c>
      <c r="N6028">
        <v>46191</v>
      </c>
      <c r="P6028" t="s">
        <v>1337</v>
      </c>
      <c r="Q6028" t="s">
        <v>8213</v>
      </c>
      <c r="U6028" t="s">
        <v>1340</v>
      </c>
      <c r="V6028" t="s">
        <v>1341</v>
      </c>
      <c r="W6028" t="s">
        <v>1355</v>
      </c>
    </row>
    <row r="6029" spans="3:23" x14ac:dyDescent="0.3">
      <c r="C6029" t="s">
        <v>1359</v>
      </c>
      <c r="D6029" t="s">
        <v>8923</v>
      </c>
      <c r="F6029" t="s">
        <v>8211</v>
      </c>
      <c r="G6029" t="s">
        <v>8634</v>
      </c>
      <c r="I6029" t="s">
        <v>1335</v>
      </c>
      <c r="J6029">
        <v>450</v>
      </c>
      <c r="K6029" t="s">
        <v>8212</v>
      </c>
      <c r="L6029">
        <v>46129</v>
      </c>
      <c r="N6029">
        <v>46191</v>
      </c>
      <c r="P6029" t="s">
        <v>1337</v>
      </c>
      <c r="Q6029" t="s">
        <v>8213</v>
      </c>
      <c r="U6029" t="s">
        <v>1340</v>
      </c>
      <c r="V6029" t="s">
        <v>1341</v>
      </c>
      <c r="W6029" t="s">
        <v>1355</v>
      </c>
    </row>
    <row r="6030" spans="3:23" x14ac:dyDescent="0.3">
      <c r="C6030" t="s">
        <v>1359</v>
      </c>
      <c r="D6030" t="s">
        <v>8925</v>
      </c>
      <c r="F6030" t="s">
        <v>8211</v>
      </c>
      <c r="G6030" t="s">
        <v>8634</v>
      </c>
      <c r="I6030" t="s">
        <v>1335</v>
      </c>
      <c r="J6030">
        <v>0</v>
      </c>
      <c r="K6030" t="s">
        <v>8212</v>
      </c>
      <c r="L6030">
        <v>46129</v>
      </c>
      <c r="N6030">
        <v>46191</v>
      </c>
      <c r="P6030" t="s">
        <v>1337</v>
      </c>
      <c r="Q6030" t="s">
        <v>8213</v>
      </c>
      <c r="U6030" t="s">
        <v>1340</v>
      </c>
      <c r="V6030" t="s">
        <v>1341</v>
      </c>
      <c r="W6030" t="s">
        <v>1355</v>
      </c>
    </row>
    <row r="6031" spans="3:23" x14ac:dyDescent="0.3">
      <c r="C6031" t="s">
        <v>1359</v>
      </c>
      <c r="D6031" t="s">
        <v>8926</v>
      </c>
      <c r="F6031" t="s">
        <v>8211</v>
      </c>
      <c r="G6031" t="s">
        <v>8634</v>
      </c>
      <c r="I6031" t="s">
        <v>1335</v>
      </c>
      <c r="J6031">
        <v>0</v>
      </c>
      <c r="K6031" t="s">
        <v>8212</v>
      </c>
      <c r="L6031">
        <v>46129</v>
      </c>
      <c r="N6031">
        <v>46191</v>
      </c>
      <c r="P6031" t="s">
        <v>1337</v>
      </c>
      <c r="Q6031" t="s">
        <v>8213</v>
      </c>
      <c r="U6031" t="s">
        <v>1340</v>
      </c>
      <c r="V6031" t="s">
        <v>1341</v>
      </c>
      <c r="W6031" t="s">
        <v>1355</v>
      </c>
    </row>
    <row r="6032" spans="3:23" x14ac:dyDescent="0.3">
      <c r="C6032" t="s">
        <v>1359</v>
      </c>
      <c r="D6032" t="s">
        <v>2519</v>
      </c>
      <c r="F6032" t="s">
        <v>9102</v>
      </c>
      <c r="G6032" t="s">
        <v>4636</v>
      </c>
      <c r="I6032" t="s">
        <v>1335</v>
      </c>
      <c r="J6032">
        <v>350</v>
      </c>
      <c r="K6032" t="s">
        <v>2258</v>
      </c>
      <c r="L6032">
        <v>46129</v>
      </c>
      <c r="N6032">
        <v>46191</v>
      </c>
      <c r="P6032" t="s">
        <v>1337</v>
      </c>
      <c r="Q6032" t="s">
        <v>2259</v>
      </c>
      <c r="U6032" t="s">
        <v>1340</v>
      </c>
      <c r="V6032" t="s">
        <v>1341</v>
      </c>
      <c r="W6032" t="s">
        <v>1355</v>
      </c>
    </row>
    <row r="6033" spans="3:23" x14ac:dyDescent="0.3">
      <c r="C6033" t="s">
        <v>1359</v>
      </c>
      <c r="D6033" t="s">
        <v>8050</v>
      </c>
      <c r="F6033" t="s">
        <v>9102</v>
      </c>
      <c r="G6033" t="s">
        <v>4636</v>
      </c>
      <c r="I6033" t="s">
        <v>1335</v>
      </c>
      <c r="J6033">
        <v>0</v>
      </c>
      <c r="K6033" t="s">
        <v>2258</v>
      </c>
      <c r="L6033">
        <v>46129</v>
      </c>
      <c r="N6033">
        <v>46191</v>
      </c>
      <c r="P6033" t="s">
        <v>1337</v>
      </c>
      <c r="Q6033" t="s">
        <v>2259</v>
      </c>
      <c r="U6033" t="s">
        <v>1340</v>
      </c>
      <c r="V6033" t="s">
        <v>1341</v>
      </c>
      <c r="W6033" t="s">
        <v>1355</v>
      </c>
    </row>
    <row r="6034" spans="3:23" x14ac:dyDescent="0.3">
      <c r="C6034" t="s">
        <v>1359</v>
      </c>
      <c r="D6034" t="s">
        <v>7384</v>
      </c>
      <c r="F6034" t="s">
        <v>9103</v>
      </c>
      <c r="G6034" t="s">
        <v>8634</v>
      </c>
      <c r="I6034" t="s">
        <v>1335</v>
      </c>
      <c r="J6034">
        <v>100</v>
      </c>
      <c r="K6034" t="s">
        <v>9104</v>
      </c>
      <c r="L6034">
        <v>46129</v>
      </c>
      <c r="N6034">
        <v>46191</v>
      </c>
      <c r="P6034" t="s">
        <v>1337</v>
      </c>
      <c r="Q6034" t="s">
        <v>9105</v>
      </c>
      <c r="U6034" t="s">
        <v>1340</v>
      </c>
      <c r="V6034" t="s">
        <v>1341</v>
      </c>
      <c r="W6034" t="s">
        <v>1355</v>
      </c>
    </row>
    <row r="6035" spans="3:23" x14ac:dyDescent="0.3">
      <c r="C6035" t="s">
        <v>1359</v>
      </c>
      <c r="D6035" t="s">
        <v>7174</v>
      </c>
      <c r="F6035" t="s">
        <v>9103</v>
      </c>
      <c r="G6035" t="s">
        <v>4636</v>
      </c>
      <c r="I6035" t="s">
        <v>1335</v>
      </c>
      <c r="J6035">
        <v>0</v>
      </c>
      <c r="K6035" t="s">
        <v>9104</v>
      </c>
      <c r="L6035">
        <v>46129</v>
      </c>
      <c r="N6035">
        <v>46191</v>
      </c>
      <c r="P6035" t="s">
        <v>1337</v>
      </c>
      <c r="Q6035" t="s">
        <v>9105</v>
      </c>
      <c r="U6035" t="s">
        <v>1340</v>
      </c>
      <c r="V6035" t="s">
        <v>1341</v>
      </c>
      <c r="W6035" t="s">
        <v>1355</v>
      </c>
    </row>
    <row r="6036" spans="3:23" x14ac:dyDescent="0.3">
      <c r="C6036" t="s">
        <v>1359</v>
      </c>
      <c r="D6036" t="s">
        <v>8798</v>
      </c>
      <c r="F6036" t="s">
        <v>9103</v>
      </c>
      <c r="G6036" t="s">
        <v>8634</v>
      </c>
      <c r="I6036" t="s">
        <v>1335</v>
      </c>
      <c r="J6036">
        <v>0</v>
      </c>
      <c r="K6036" t="s">
        <v>9104</v>
      </c>
      <c r="L6036">
        <v>46129</v>
      </c>
      <c r="N6036">
        <v>46191</v>
      </c>
      <c r="P6036" t="s">
        <v>1337</v>
      </c>
      <c r="Q6036" t="s">
        <v>9105</v>
      </c>
      <c r="U6036" t="s">
        <v>1340</v>
      </c>
      <c r="V6036" t="s">
        <v>1341</v>
      </c>
      <c r="W6036" t="s">
        <v>1355</v>
      </c>
    </row>
    <row r="6037" spans="3:23" x14ac:dyDescent="0.3">
      <c r="C6037" t="s">
        <v>1359</v>
      </c>
      <c r="D6037" t="s">
        <v>4500</v>
      </c>
      <c r="F6037" t="s">
        <v>9106</v>
      </c>
      <c r="G6037" t="s">
        <v>4636</v>
      </c>
      <c r="I6037" t="s">
        <v>1335</v>
      </c>
      <c r="J6037">
        <v>350</v>
      </c>
      <c r="K6037" t="s">
        <v>9107</v>
      </c>
      <c r="L6037">
        <v>46129</v>
      </c>
      <c r="N6037">
        <v>46191</v>
      </c>
      <c r="P6037" t="s">
        <v>1361</v>
      </c>
      <c r="Q6037" t="s">
        <v>9108</v>
      </c>
      <c r="U6037" t="s">
        <v>1340</v>
      </c>
      <c r="V6037" t="s">
        <v>1341</v>
      </c>
      <c r="W6037" t="s">
        <v>1355</v>
      </c>
    </row>
    <row r="6038" spans="3:23" x14ac:dyDescent="0.3">
      <c r="C6038" t="s">
        <v>1359</v>
      </c>
      <c r="D6038" t="s">
        <v>8820</v>
      </c>
      <c r="F6038" t="s">
        <v>9106</v>
      </c>
      <c r="G6038" t="s">
        <v>4636</v>
      </c>
      <c r="I6038" t="s">
        <v>1335</v>
      </c>
      <c r="J6038">
        <v>0</v>
      </c>
      <c r="K6038" t="s">
        <v>9107</v>
      </c>
      <c r="L6038">
        <v>46129</v>
      </c>
      <c r="N6038">
        <v>46191</v>
      </c>
      <c r="P6038" t="s">
        <v>1361</v>
      </c>
      <c r="Q6038" t="s">
        <v>9108</v>
      </c>
      <c r="U6038" t="s">
        <v>1340</v>
      </c>
      <c r="V6038" t="s">
        <v>1341</v>
      </c>
      <c r="W6038" t="s">
        <v>1355</v>
      </c>
    </row>
    <row r="6039" spans="3:23" x14ac:dyDescent="0.3">
      <c r="C6039" t="s">
        <v>1359</v>
      </c>
      <c r="D6039" t="s">
        <v>8676</v>
      </c>
      <c r="F6039" t="s">
        <v>9106</v>
      </c>
      <c r="G6039" t="s">
        <v>8634</v>
      </c>
      <c r="I6039" t="s">
        <v>1335</v>
      </c>
      <c r="J6039">
        <v>350</v>
      </c>
      <c r="K6039" t="s">
        <v>9107</v>
      </c>
      <c r="L6039">
        <v>46129</v>
      </c>
      <c r="N6039">
        <v>46191</v>
      </c>
      <c r="P6039" t="s">
        <v>1361</v>
      </c>
      <c r="Q6039" t="s">
        <v>9108</v>
      </c>
      <c r="U6039" t="s">
        <v>1340</v>
      </c>
      <c r="V6039" t="s">
        <v>1341</v>
      </c>
      <c r="W6039" t="s">
        <v>1355</v>
      </c>
    </row>
    <row r="6040" spans="3:23" x14ac:dyDescent="0.3">
      <c r="C6040" t="s">
        <v>1359</v>
      </c>
      <c r="D6040" t="s">
        <v>8680</v>
      </c>
      <c r="F6040" t="s">
        <v>9106</v>
      </c>
      <c r="G6040" t="s">
        <v>8634</v>
      </c>
      <c r="I6040" t="s">
        <v>1335</v>
      </c>
      <c r="J6040">
        <v>0</v>
      </c>
      <c r="K6040" t="s">
        <v>9107</v>
      </c>
      <c r="L6040">
        <v>46129</v>
      </c>
      <c r="N6040">
        <v>46191</v>
      </c>
      <c r="P6040" t="s">
        <v>1361</v>
      </c>
      <c r="Q6040" t="s">
        <v>9108</v>
      </c>
      <c r="U6040" t="s">
        <v>1340</v>
      </c>
      <c r="V6040" t="s">
        <v>1341</v>
      </c>
      <c r="W6040" t="s">
        <v>1355</v>
      </c>
    </row>
    <row r="6041" spans="3:23" x14ac:dyDescent="0.3">
      <c r="C6041" t="s">
        <v>1359</v>
      </c>
      <c r="D6041" t="s">
        <v>8904</v>
      </c>
      <c r="F6041" t="s">
        <v>9106</v>
      </c>
      <c r="G6041" t="s">
        <v>8634</v>
      </c>
      <c r="I6041" t="s">
        <v>1335</v>
      </c>
      <c r="J6041">
        <v>0</v>
      </c>
      <c r="K6041" t="s">
        <v>9107</v>
      </c>
      <c r="L6041">
        <v>46129</v>
      </c>
      <c r="N6041">
        <v>46191</v>
      </c>
      <c r="P6041" t="s">
        <v>1361</v>
      </c>
      <c r="Q6041" t="s">
        <v>9108</v>
      </c>
      <c r="U6041" t="s">
        <v>1340</v>
      </c>
      <c r="V6041" t="s">
        <v>1341</v>
      </c>
      <c r="W6041" t="s">
        <v>1355</v>
      </c>
    </row>
    <row r="6042" spans="3:23" x14ac:dyDescent="0.3">
      <c r="C6042" t="s">
        <v>1359</v>
      </c>
      <c r="D6042" t="s">
        <v>4520</v>
      </c>
      <c r="F6042" t="s">
        <v>9109</v>
      </c>
      <c r="G6042" t="s">
        <v>4636</v>
      </c>
      <c r="I6042" t="s">
        <v>1335</v>
      </c>
      <c r="J6042">
        <v>250</v>
      </c>
      <c r="K6042" t="s">
        <v>9110</v>
      </c>
      <c r="L6042">
        <v>46129</v>
      </c>
      <c r="N6042">
        <v>46191</v>
      </c>
      <c r="P6042" t="s">
        <v>1337</v>
      </c>
      <c r="Q6042" t="s">
        <v>9111</v>
      </c>
      <c r="U6042" t="s">
        <v>1340</v>
      </c>
      <c r="V6042" t="s">
        <v>1341</v>
      </c>
      <c r="W6042" t="s">
        <v>1355</v>
      </c>
    </row>
    <row r="6043" spans="3:23" x14ac:dyDescent="0.3">
      <c r="C6043" t="s">
        <v>1359</v>
      </c>
      <c r="D6043" t="s">
        <v>3708</v>
      </c>
      <c r="F6043" t="s">
        <v>9109</v>
      </c>
      <c r="G6043" t="s">
        <v>4636</v>
      </c>
      <c r="I6043" t="s">
        <v>1335</v>
      </c>
      <c r="J6043">
        <v>250</v>
      </c>
      <c r="K6043" t="s">
        <v>9110</v>
      </c>
      <c r="L6043">
        <v>46129</v>
      </c>
      <c r="N6043">
        <v>46191</v>
      </c>
      <c r="P6043" t="s">
        <v>1337</v>
      </c>
      <c r="Q6043" t="s">
        <v>9111</v>
      </c>
      <c r="U6043" t="s">
        <v>1340</v>
      </c>
      <c r="V6043" t="s">
        <v>1341</v>
      </c>
      <c r="W6043" t="s">
        <v>1355</v>
      </c>
    </row>
    <row r="6044" spans="3:23" x14ac:dyDescent="0.3">
      <c r="C6044" t="s">
        <v>1359</v>
      </c>
      <c r="D6044" t="s">
        <v>3882</v>
      </c>
      <c r="F6044" t="s">
        <v>9109</v>
      </c>
      <c r="G6044" t="s">
        <v>4636</v>
      </c>
      <c r="I6044" t="s">
        <v>1335</v>
      </c>
      <c r="J6044">
        <v>0</v>
      </c>
      <c r="K6044" t="s">
        <v>9110</v>
      </c>
      <c r="L6044">
        <v>46129</v>
      </c>
      <c r="N6044">
        <v>46191</v>
      </c>
      <c r="P6044" t="s">
        <v>1337</v>
      </c>
      <c r="Q6044" t="s">
        <v>9111</v>
      </c>
      <c r="U6044" t="s">
        <v>1340</v>
      </c>
      <c r="V6044" t="s">
        <v>1341</v>
      </c>
      <c r="W6044" t="s">
        <v>1355</v>
      </c>
    </row>
    <row r="6045" spans="3:23" x14ac:dyDescent="0.3">
      <c r="C6045" t="s">
        <v>1359</v>
      </c>
      <c r="D6045" t="s">
        <v>8633</v>
      </c>
      <c r="F6045" t="s">
        <v>9109</v>
      </c>
      <c r="G6045" t="s">
        <v>8634</v>
      </c>
      <c r="I6045" t="s">
        <v>1335</v>
      </c>
      <c r="J6045">
        <v>250</v>
      </c>
      <c r="K6045" t="s">
        <v>9110</v>
      </c>
      <c r="L6045">
        <v>46129</v>
      </c>
      <c r="N6045">
        <v>46191</v>
      </c>
      <c r="P6045" t="s">
        <v>1337</v>
      </c>
      <c r="Q6045" t="s">
        <v>9111</v>
      </c>
      <c r="U6045" t="s">
        <v>1340</v>
      </c>
      <c r="V6045" t="s">
        <v>1341</v>
      </c>
      <c r="W6045" t="s">
        <v>1355</v>
      </c>
    </row>
    <row r="6046" spans="3:23" x14ac:dyDescent="0.3">
      <c r="C6046" t="s">
        <v>1359</v>
      </c>
      <c r="D6046" t="s">
        <v>8632</v>
      </c>
      <c r="F6046" t="s">
        <v>9109</v>
      </c>
      <c r="G6046" t="s">
        <v>8634</v>
      </c>
      <c r="I6046" t="s">
        <v>1335</v>
      </c>
      <c r="J6046">
        <v>0</v>
      </c>
      <c r="K6046" t="s">
        <v>9110</v>
      </c>
      <c r="L6046">
        <v>46129</v>
      </c>
      <c r="N6046">
        <v>46191</v>
      </c>
      <c r="P6046" t="s">
        <v>1337</v>
      </c>
      <c r="Q6046" t="s">
        <v>9111</v>
      </c>
      <c r="U6046" t="s">
        <v>1340</v>
      </c>
      <c r="V6046" t="s">
        <v>1341</v>
      </c>
      <c r="W6046" t="s">
        <v>1355</v>
      </c>
    </row>
    <row r="6047" spans="3:23" x14ac:dyDescent="0.3">
      <c r="C6047" t="s">
        <v>1359</v>
      </c>
      <c r="D6047" t="s">
        <v>4520</v>
      </c>
      <c r="I6047" t="s">
        <v>1369</v>
      </c>
      <c r="J6047">
        <v>0</v>
      </c>
      <c r="K6047" t="s">
        <v>9110</v>
      </c>
      <c r="L6047">
        <v>46129</v>
      </c>
      <c r="N6047">
        <v>46191</v>
      </c>
      <c r="P6047" t="s">
        <v>1337</v>
      </c>
      <c r="Q6047" t="s">
        <v>9111</v>
      </c>
      <c r="U6047" t="s">
        <v>1340</v>
      </c>
      <c r="V6047" t="s">
        <v>1341</v>
      </c>
      <c r="W6047" t="s">
        <v>1355</v>
      </c>
    </row>
    <row r="6048" spans="3:23" x14ac:dyDescent="0.3">
      <c r="C6048" t="s">
        <v>1359</v>
      </c>
      <c r="D6048" t="s">
        <v>3708</v>
      </c>
      <c r="I6048" t="s">
        <v>1369</v>
      </c>
      <c r="J6048">
        <v>0</v>
      </c>
      <c r="K6048" t="s">
        <v>9110</v>
      </c>
      <c r="L6048">
        <v>46129</v>
      </c>
      <c r="N6048">
        <v>46191</v>
      </c>
      <c r="P6048" t="s">
        <v>1337</v>
      </c>
      <c r="Q6048" t="s">
        <v>9111</v>
      </c>
      <c r="U6048" t="s">
        <v>1340</v>
      </c>
      <c r="V6048" t="s">
        <v>1341</v>
      </c>
      <c r="W6048" t="s">
        <v>1355</v>
      </c>
    </row>
    <row r="6049" spans="3:23" x14ac:dyDescent="0.3">
      <c r="C6049" t="s">
        <v>1359</v>
      </c>
      <c r="D6049" t="s">
        <v>3882</v>
      </c>
      <c r="I6049" t="s">
        <v>1369</v>
      </c>
      <c r="J6049">
        <v>0</v>
      </c>
      <c r="K6049" t="s">
        <v>9110</v>
      </c>
      <c r="L6049">
        <v>46129</v>
      </c>
      <c r="N6049">
        <v>46191</v>
      </c>
      <c r="P6049" t="s">
        <v>1337</v>
      </c>
      <c r="Q6049" t="s">
        <v>9111</v>
      </c>
      <c r="U6049" t="s">
        <v>1340</v>
      </c>
      <c r="V6049" t="s">
        <v>1341</v>
      </c>
      <c r="W6049" t="s">
        <v>1355</v>
      </c>
    </row>
    <row r="6050" spans="3:23" x14ac:dyDescent="0.3">
      <c r="C6050" t="s">
        <v>1359</v>
      </c>
      <c r="D6050" t="s">
        <v>8633</v>
      </c>
      <c r="I6050" t="s">
        <v>1369</v>
      </c>
      <c r="J6050">
        <v>0</v>
      </c>
      <c r="K6050" t="s">
        <v>9110</v>
      </c>
      <c r="L6050">
        <v>46129</v>
      </c>
      <c r="N6050">
        <v>46191</v>
      </c>
      <c r="P6050" t="s">
        <v>1337</v>
      </c>
      <c r="Q6050" t="s">
        <v>9111</v>
      </c>
      <c r="U6050" t="s">
        <v>1340</v>
      </c>
      <c r="V6050" t="s">
        <v>1341</v>
      </c>
      <c r="W6050" t="s">
        <v>1355</v>
      </c>
    </row>
    <row r="6051" spans="3:23" x14ac:dyDescent="0.3">
      <c r="C6051" t="s">
        <v>1359</v>
      </c>
      <c r="D6051" t="s">
        <v>8632</v>
      </c>
      <c r="G6051" t="s">
        <v>8634</v>
      </c>
      <c r="I6051" t="s">
        <v>1369</v>
      </c>
      <c r="J6051">
        <v>0</v>
      </c>
      <c r="K6051" t="s">
        <v>9110</v>
      </c>
      <c r="L6051">
        <v>46129</v>
      </c>
      <c r="N6051">
        <v>46191</v>
      </c>
      <c r="P6051" t="s">
        <v>1337</v>
      </c>
      <c r="Q6051" t="s">
        <v>9111</v>
      </c>
      <c r="U6051" t="s">
        <v>1340</v>
      </c>
      <c r="V6051" t="s">
        <v>1341</v>
      </c>
      <c r="W6051" t="s">
        <v>1355</v>
      </c>
    </row>
    <row r="6052" spans="3:23" x14ac:dyDescent="0.3">
      <c r="C6052" t="s">
        <v>1359</v>
      </c>
      <c r="D6052" t="s">
        <v>8194</v>
      </c>
      <c r="F6052" t="s">
        <v>9112</v>
      </c>
      <c r="G6052" t="s">
        <v>8634</v>
      </c>
      <c r="I6052" t="s">
        <v>1335</v>
      </c>
      <c r="J6052">
        <v>450</v>
      </c>
      <c r="K6052" t="s">
        <v>9113</v>
      </c>
      <c r="L6052">
        <v>46129</v>
      </c>
      <c r="N6052">
        <v>46191</v>
      </c>
      <c r="P6052" t="s">
        <v>1420</v>
      </c>
      <c r="Q6052" t="s">
        <v>9114</v>
      </c>
      <c r="U6052" t="s">
        <v>1340</v>
      </c>
      <c r="V6052" t="s">
        <v>1341</v>
      </c>
      <c r="W6052" t="s">
        <v>1355</v>
      </c>
    </row>
    <row r="6053" spans="3:23" x14ac:dyDescent="0.3">
      <c r="C6053" t="s">
        <v>1359</v>
      </c>
      <c r="D6053" t="s">
        <v>8198</v>
      </c>
      <c r="F6053" t="s">
        <v>9112</v>
      </c>
      <c r="G6053" t="s">
        <v>8634</v>
      </c>
      <c r="I6053" t="s">
        <v>1335</v>
      </c>
      <c r="J6053">
        <v>0</v>
      </c>
      <c r="K6053" t="s">
        <v>9113</v>
      </c>
      <c r="L6053">
        <v>46129</v>
      </c>
      <c r="N6053">
        <v>46191</v>
      </c>
      <c r="P6053" t="s">
        <v>1420</v>
      </c>
      <c r="Q6053" t="s">
        <v>9114</v>
      </c>
      <c r="U6053" t="s">
        <v>1340</v>
      </c>
      <c r="V6053" t="s">
        <v>1341</v>
      </c>
      <c r="W6053" t="s">
        <v>1355</v>
      </c>
    </row>
    <row r="6054" spans="3:23" x14ac:dyDescent="0.3">
      <c r="C6054" t="s">
        <v>1359</v>
      </c>
      <c r="D6054" t="s">
        <v>4635</v>
      </c>
      <c r="F6054" t="s">
        <v>9112</v>
      </c>
      <c r="G6054" t="s">
        <v>4636</v>
      </c>
      <c r="I6054" t="s">
        <v>1335</v>
      </c>
      <c r="J6054">
        <v>450</v>
      </c>
      <c r="K6054" t="s">
        <v>9113</v>
      </c>
      <c r="L6054">
        <v>46129</v>
      </c>
      <c r="N6054">
        <v>46191</v>
      </c>
      <c r="P6054" t="s">
        <v>1420</v>
      </c>
      <c r="Q6054" t="s">
        <v>9114</v>
      </c>
      <c r="U6054" t="s">
        <v>1340</v>
      </c>
      <c r="V6054" t="s">
        <v>1341</v>
      </c>
      <c r="W6054" t="s">
        <v>1355</v>
      </c>
    </row>
    <row r="6055" spans="3:23" x14ac:dyDescent="0.3">
      <c r="C6055" t="s">
        <v>1359</v>
      </c>
      <c r="D6055" t="s">
        <v>4631</v>
      </c>
      <c r="F6055" t="s">
        <v>9112</v>
      </c>
      <c r="G6055" t="s">
        <v>4636</v>
      </c>
      <c r="I6055" t="s">
        <v>1335</v>
      </c>
      <c r="J6055">
        <v>0</v>
      </c>
      <c r="K6055" t="s">
        <v>9113</v>
      </c>
      <c r="L6055">
        <v>46129</v>
      </c>
      <c r="N6055">
        <v>46191</v>
      </c>
      <c r="P6055" t="s">
        <v>1420</v>
      </c>
      <c r="Q6055" t="s">
        <v>9114</v>
      </c>
      <c r="U6055" t="s">
        <v>1340</v>
      </c>
      <c r="V6055" t="s">
        <v>1341</v>
      </c>
      <c r="W6055" t="s">
        <v>1355</v>
      </c>
    </row>
    <row r="6056" spans="3:23" x14ac:dyDescent="0.3">
      <c r="C6056" t="s">
        <v>304</v>
      </c>
      <c r="D6056" t="s">
        <v>4631</v>
      </c>
      <c r="F6056" t="s">
        <v>9115</v>
      </c>
      <c r="G6056" t="s">
        <v>4636</v>
      </c>
      <c r="I6056" t="s">
        <v>1335</v>
      </c>
      <c r="J6056">
        <v>350</v>
      </c>
      <c r="K6056" t="s">
        <v>2906</v>
      </c>
      <c r="L6056">
        <v>46129</v>
      </c>
      <c r="N6056">
        <v>46162</v>
      </c>
      <c r="P6056" t="s">
        <v>1337</v>
      </c>
      <c r="R6056" t="s">
        <v>1781</v>
      </c>
      <c r="U6056" t="s">
        <v>1340</v>
      </c>
      <c r="V6056" t="s">
        <v>1341</v>
      </c>
      <c r="W6056" t="s">
        <v>1355</v>
      </c>
    </row>
    <row r="6057" spans="3:23" x14ac:dyDescent="0.3">
      <c r="C6057" t="s">
        <v>304</v>
      </c>
      <c r="D6057" t="s">
        <v>4635</v>
      </c>
      <c r="F6057" t="s">
        <v>9115</v>
      </c>
      <c r="G6057" t="s">
        <v>4636</v>
      </c>
      <c r="I6057" t="s">
        <v>1335</v>
      </c>
      <c r="J6057">
        <v>0</v>
      </c>
      <c r="K6057" t="s">
        <v>2906</v>
      </c>
      <c r="L6057">
        <v>46129</v>
      </c>
      <c r="N6057">
        <v>46162</v>
      </c>
      <c r="P6057" t="s">
        <v>1337</v>
      </c>
      <c r="R6057" t="s">
        <v>1781</v>
      </c>
      <c r="U6057" t="s">
        <v>1340</v>
      </c>
      <c r="V6057" t="s">
        <v>1341</v>
      </c>
      <c r="W6057" t="s">
        <v>1355</v>
      </c>
    </row>
    <row r="6058" spans="3:23" x14ac:dyDescent="0.3">
      <c r="C6058" t="s">
        <v>304</v>
      </c>
      <c r="D6058" t="s">
        <v>2519</v>
      </c>
      <c r="F6058" t="s">
        <v>9115</v>
      </c>
      <c r="G6058" t="s">
        <v>4636</v>
      </c>
      <c r="I6058" t="s">
        <v>1335</v>
      </c>
      <c r="J6058">
        <v>350</v>
      </c>
      <c r="K6058" t="s">
        <v>2906</v>
      </c>
      <c r="L6058">
        <v>46129</v>
      </c>
      <c r="N6058">
        <v>46162</v>
      </c>
      <c r="P6058" t="s">
        <v>1337</v>
      </c>
      <c r="R6058" t="s">
        <v>1781</v>
      </c>
      <c r="U6058" t="s">
        <v>1340</v>
      </c>
      <c r="V6058" t="s">
        <v>1341</v>
      </c>
      <c r="W6058" t="s">
        <v>1355</v>
      </c>
    </row>
    <row r="6059" spans="3:23" x14ac:dyDescent="0.3">
      <c r="C6059" t="s">
        <v>304</v>
      </c>
      <c r="D6059" t="s">
        <v>1755</v>
      </c>
      <c r="F6059" t="s">
        <v>9115</v>
      </c>
      <c r="G6059" t="s">
        <v>4636</v>
      </c>
      <c r="I6059" t="s">
        <v>1335</v>
      </c>
      <c r="J6059">
        <v>0</v>
      </c>
      <c r="K6059" t="s">
        <v>2906</v>
      </c>
      <c r="L6059">
        <v>46129</v>
      </c>
      <c r="N6059">
        <v>46162</v>
      </c>
      <c r="P6059" t="s">
        <v>1337</v>
      </c>
      <c r="R6059" t="s">
        <v>1781</v>
      </c>
      <c r="U6059" t="s">
        <v>1340</v>
      </c>
      <c r="V6059" t="s">
        <v>1341</v>
      </c>
      <c r="W6059" t="s">
        <v>1355</v>
      </c>
    </row>
    <row r="6060" spans="3:23" x14ac:dyDescent="0.3">
      <c r="C6060" t="s">
        <v>304</v>
      </c>
      <c r="D6060" t="s">
        <v>2962</v>
      </c>
      <c r="F6060" t="s">
        <v>9116</v>
      </c>
      <c r="G6060" t="s">
        <v>4636</v>
      </c>
      <c r="I6060" t="s">
        <v>1369</v>
      </c>
      <c r="J6060">
        <v>450</v>
      </c>
      <c r="K6060" t="s">
        <v>9117</v>
      </c>
      <c r="L6060">
        <v>46129</v>
      </c>
      <c r="N6060">
        <v>46162</v>
      </c>
      <c r="P6060" t="s">
        <v>1337</v>
      </c>
      <c r="Q6060" t="s">
        <v>1572</v>
      </c>
      <c r="R6060" t="s">
        <v>1781</v>
      </c>
      <c r="U6060" t="s">
        <v>1340</v>
      </c>
      <c r="V6060" t="s">
        <v>1341</v>
      </c>
      <c r="W6060" t="s">
        <v>1355</v>
      </c>
    </row>
    <row r="6061" spans="3:23" x14ac:dyDescent="0.3">
      <c r="C6061" t="s">
        <v>304</v>
      </c>
      <c r="D6061" t="s">
        <v>8923</v>
      </c>
      <c r="F6061" t="s">
        <v>9116</v>
      </c>
      <c r="G6061" t="s">
        <v>8634</v>
      </c>
      <c r="I6061" t="s">
        <v>1369</v>
      </c>
      <c r="J6061">
        <v>450</v>
      </c>
      <c r="K6061" t="s">
        <v>9117</v>
      </c>
      <c r="L6061">
        <v>46129</v>
      </c>
      <c r="N6061">
        <v>46172</v>
      </c>
      <c r="P6061" t="s">
        <v>1337</v>
      </c>
      <c r="Q6061" t="s">
        <v>1572</v>
      </c>
      <c r="R6061" t="s">
        <v>1781</v>
      </c>
      <c r="U6061" t="s">
        <v>1340</v>
      </c>
      <c r="V6061" t="s">
        <v>1341</v>
      </c>
      <c r="W6061" t="s">
        <v>1355</v>
      </c>
    </row>
    <row r="6062" spans="3:23" x14ac:dyDescent="0.3">
      <c r="C6062" t="s">
        <v>304</v>
      </c>
      <c r="D6062" t="s">
        <v>8925</v>
      </c>
      <c r="F6062" t="s">
        <v>9116</v>
      </c>
      <c r="G6062" t="s">
        <v>8634</v>
      </c>
      <c r="I6062" t="s">
        <v>1369</v>
      </c>
      <c r="J6062">
        <v>0</v>
      </c>
      <c r="K6062" t="s">
        <v>9117</v>
      </c>
      <c r="L6062">
        <v>46129</v>
      </c>
      <c r="N6062">
        <v>46172</v>
      </c>
      <c r="P6062" t="s">
        <v>1337</v>
      </c>
      <c r="Q6062" t="s">
        <v>1572</v>
      </c>
      <c r="R6062" t="s">
        <v>1781</v>
      </c>
      <c r="U6062" t="s">
        <v>1340</v>
      </c>
      <c r="V6062" t="s">
        <v>1341</v>
      </c>
      <c r="W6062" t="s">
        <v>1355</v>
      </c>
    </row>
    <row r="6063" spans="3:23" x14ac:dyDescent="0.3">
      <c r="C6063" t="s">
        <v>304</v>
      </c>
      <c r="D6063" t="s">
        <v>8926</v>
      </c>
      <c r="F6063" t="s">
        <v>9116</v>
      </c>
      <c r="G6063" t="s">
        <v>8634</v>
      </c>
      <c r="I6063" t="s">
        <v>1369</v>
      </c>
      <c r="J6063">
        <v>0</v>
      </c>
      <c r="K6063" t="s">
        <v>9117</v>
      </c>
      <c r="L6063">
        <v>46129</v>
      </c>
      <c r="N6063">
        <v>46172</v>
      </c>
      <c r="P6063" t="s">
        <v>1337</v>
      </c>
      <c r="Q6063" t="s">
        <v>1572</v>
      </c>
      <c r="R6063" t="s">
        <v>1781</v>
      </c>
      <c r="U6063" t="s">
        <v>1340</v>
      </c>
      <c r="V6063" t="s">
        <v>1341</v>
      </c>
      <c r="W6063" t="s">
        <v>1355</v>
      </c>
    </row>
    <row r="6064" spans="3:23" x14ac:dyDescent="0.3">
      <c r="C6064" t="s">
        <v>304</v>
      </c>
      <c r="D6064" t="s">
        <v>4500</v>
      </c>
      <c r="F6064" t="s">
        <v>9118</v>
      </c>
      <c r="G6064" t="s">
        <v>4636</v>
      </c>
      <c r="I6064" t="s">
        <v>1335</v>
      </c>
      <c r="J6064">
        <v>500</v>
      </c>
      <c r="K6064" t="s">
        <v>9119</v>
      </c>
      <c r="L6064">
        <v>46129</v>
      </c>
      <c r="N6064">
        <v>46162</v>
      </c>
      <c r="P6064" t="s">
        <v>1361</v>
      </c>
      <c r="Q6064" t="s">
        <v>9120</v>
      </c>
      <c r="R6064" t="s">
        <v>1781</v>
      </c>
      <c r="U6064" t="s">
        <v>1340</v>
      </c>
      <c r="V6064" t="s">
        <v>1341</v>
      </c>
      <c r="W6064" t="s">
        <v>1355</v>
      </c>
    </row>
    <row r="6065" spans="3:23" x14ac:dyDescent="0.3">
      <c r="C6065" t="s">
        <v>304</v>
      </c>
      <c r="D6065" t="s">
        <v>8820</v>
      </c>
      <c r="F6065" t="s">
        <v>9118</v>
      </c>
      <c r="G6065" t="s">
        <v>4636</v>
      </c>
      <c r="I6065" t="s">
        <v>1335</v>
      </c>
      <c r="J6065">
        <v>500</v>
      </c>
      <c r="K6065" t="s">
        <v>9119</v>
      </c>
      <c r="L6065">
        <v>46129</v>
      </c>
      <c r="N6065">
        <v>46162</v>
      </c>
      <c r="P6065" t="s">
        <v>1361</v>
      </c>
      <c r="Q6065" t="s">
        <v>9120</v>
      </c>
      <c r="R6065" t="s">
        <v>1781</v>
      </c>
      <c r="U6065" t="s">
        <v>1340</v>
      </c>
      <c r="V6065" t="s">
        <v>1341</v>
      </c>
      <c r="W6065" t="s">
        <v>1355</v>
      </c>
    </row>
    <row r="6066" spans="3:23" x14ac:dyDescent="0.3">
      <c r="C6066" t="s">
        <v>304</v>
      </c>
      <c r="D6066" t="s">
        <v>8642</v>
      </c>
      <c r="F6066" t="s">
        <v>9118</v>
      </c>
      <c r="G6066" t="s">
        <v>8634</v>
      </c>
      <c r="I6066" t="s">
        <v>1335</v>
      </c>
      <c r="J6066">
        <v>0</v>
      </c>
      <c r="K6066" t="s">
        <v>9119</v>
      </c>
      <c r="L6066">
        <v>46129</v>
      </c>
      <c r="N6066">
        <v>46172</v>
      </c>
      <c r="P6066" t="s">
        <v>1361</v>
      </c>
      <c r="Q6066" t="s">
        <v>9120</v>
      </c>
      <c r="R6066" t="s">
        <v>1781</v>
      </c>
      <c r="U6066" t="s">
        <v>1340</v>
      </c>
      <c r="V6066" t="s">
        <v>1341</v>
      </c>
      <c r="W6066" t="s">
        <v>1355</v>
      </c>
    </row>
    <row r="6067" spans="3:23" x14ac:dyDescent="0.3">
      <c r="C6067" t="s">
        <v>304</v>
      </c>
      <c r="D6067" t="s">
        <v>8923</v>
      </c>
      <c r="F6067" t="s">
        <v>9121</v>
      </c>
      <c r="G6067" t="s">
        <v>8634</v>
      </c>
      <c r="I6067" t="s">
        <v>1335</v>
      </c>
      <c r="J6067">
        <v>900</v>
      </c>
      <c r="K6067" t="s">
        <v>4060</v>
      </c>
      <c r="L6067">
        <v>46129</v>
      </c>
      <c r="N6067">
        <v>46191</v>
      </c>
      <c r="P6067" t="s">
        <v>1337</v>
      </c>
      <c r="R6067" t="s">
        <v>1781</v>
      </c>
      <c r="U6067" t="s">
        <v>1340</v>
      </c>
      <c r="V6067" t="s">
        <v>1341</v>
      </c>
      <c r="W6067" t="s">
        <v>1355</v>
      </c>
    </row>
    <row r="6068" spans="3:23" x14ac:dyDescent="0.3">
      <c r="C6068" t="s">
        <v>304</v>
      </c>
      <c r="D6068" t="s">
        <v>8925</v>
      </c>
      <c r="F6068" t="s">
        <v>9121</v>
      </c>
      <c r="G6068" t="s">
        <v>8634</v>
      </c>
      <c r="I6068" t="s">
        <v>1335</v>
      </c>
      <c r="J6068">
        <v>0</v>
      </c>
      <c r="K6068" t="s">
        <v>4060</v>
      </c>
      <c r="L6068">
        <v>46129</v>
      </c>
      <c r="N6068">
        <v>46191</v>
      </c>
      <c r="P6068" t="s">
        <v>1337</v>
      </c>
      <c r="R6068" t="s">
        <v>1781</v>
      </c>
      <c r="U6068" t="s">
        <v>1340</v>
      </c>
      <c r="V6068" t="s">
        <v>1341</v>
      </c>
      <c r="W6068" t="s">
        <v>1355</v>
      </c>
    </row>
    <row r="6069" spans="3:23" x14ac:dyDescent="0.3">
      <c r="C6069" t="s">
        <v>304</v>
      </c>
      <c r="D6069" t="s">
        <v>8926</v>
      </c>
      <c r="F6069" t="s">
        <v>9121</v>
      </c>
      <c r="G6069" t="s">
        <v>8634</v>
      </c>
      <c r="I6069" t="s">
        <v>1335</v>
      </c>
      <c r="J6069">
        <v>0</v>
      </c>
      <c r="K6069" t="s">
        <v>4060</v>
      </c>
      <c r="L6069">
        <v>46129</v>
      </c>
      <c r="N6069">
        <v>46191</v>
      </c>
      <c r="P6069" t="s">
        <v>1337</v>
      </c>
      <c r="R6069" t="s">
        <v>1781</v>
      </c>
      <c r="U6069" t="s">
        <v>1340</v>
      </c>
      <c r="V6069" t="s">
        <v>1341</v>
      </c>
      <c r="W6069" t="s">
        <v>1355</v>
      </c>
    </row>
    <row r="6070" spans="3:23" x14ac:dyDescent="0.3">
      <c r="C6070" t="s">
        <v>304</v>
      </c>
      <c r="D6070" t="s">
        <v>8633</v>
      </c>
      <c r="F6070" t="s">
        <v>9121</v>
      </c>
      <c r="G6070" t="s">
        <v>8634</v>
      </c>
      <c r="I6070" t="s">
        <v>1335</v>
      </c>
      <c r="J6070">
        <v>900</v>
      </c>
      <c r="K6070" t="s">
        <v>4060</v>
      </c>
      <c r="L6070">
        <v>46129</v>
      </c>
      <c r="N6070">
        <v>46191</v>
      </c>
      <c r="P6070" t="s">
        <v>1337</v>
      </c>
      <c r="R6070" t="s">
        <v>1781</v>
      </c>
      <c r="U6070" t="s">
        <v>1340</v>
      </c>
      <c r="V6070" t="s">
        <v>1341</v>
      </c>
      <c r="W6070" t="s">
        <v>1355</v>
      </c>
    </row>
    <row r="6071" spans="3:23" x14ac:dyDescent="0.3">
      <c r="C6071" t="s">
        <v>304</v>
      </c>
      <c r="D6071" t="s">
        <v>8632</v>
      </c>
      <c r="F6071" t="s">
        <v>9121</v>
      </c>
      <c r="G6071" t="s">
        <v>8634</v>
      </c>
      <c r="I6071" t="s">
        <v>1335</v>
      </c>
      <c r="J6071">
        <v>0</v>
      </c>
      <c r="K6071" t="s">
        <v>4060</v>
      </c>
      <c r="L6071">
        <v>46129</v>
      </c>
      <c r="N6071">
        <v>46191</v>
      </c>
      <c r="P6071" t="s">
        <v>1337</v>
      </c>
      <c r="R6071" t="s">
        <v>1781</v>
      </c>
      <c r="U6071" t="s">
        <v>1340</v>
      </c>
      <c r="V6071" t="s">
        <v>1341</v>
      </c>
      <c r="W6071" t="s">
        <v>1355</v>
      </c>
    </row>
    <row r="6072" spans="3:23" x14ac:dyDescent="0.3">
      <c r="C6072" t="s">
        <v>304</v>
      </c>
      <c r="D6072" t="s">
        <v>8923</v>
      </c>
      <c r="I6072" t="s">
        <v>1369</v>
      </c>
      <c r="J6072">
        <v>0</v>
      </c>
      <c r="K6072" t="s">
        <v>9041</v>
      </c>
      <c r="L6072">
        <v>46129</v>
      </c>
      <c r="N6072">
        <v>46191</v>
      </c>
      <c r="P6072" t="s">
        <v>1337</v>
      </c>
      <c r="R6072" t="s">
        <v>1781</v>
      </c>
      <c r="U6072" t="s">
        <v>1340</v>
      </c>
      <c r="V6072" t="s">
        <v>1341</v>
      </c>
      <c r="W6072" t="s">
        <v>1355</v>
      </c>
    </row>
    <row r="6073" spans="3:23" x14ac:dyDescent="0.3">
      <c r="C6073" t="s">
        <v>304</v>
      </c>
      <c r="D6073" t="s">
        <v>8925</v>
      </c>
      <c r="I6073" t="s">
        <v>1369</v>
      </c>
      <c r="J6073">
        <v>0</v>
      </c>
      <c r="K6073" t="s">
        <v>9041</v>
      </c>
      <c r="L6073">
        <v>46129</v>
      </c>
      <c r="N6073">
        <v>46191</v>
      </c>
      <c r="P6073" t="s">
        <v>1337</v>
      </c>
      <c r="R6073" t="s">
        <v>1781</v>
      </c>
      <c r="U6073" t="s">
        <v>1340</v>
      </c>
      <c r="V6073" t="s">
        <v>1341</v>
      </c>
      <c r="W6073" t="s">
        <v>1355</v>
      </c>
    </row>
    <row r="6074" spans="3:23" x14ac:dyDescent="0.3">
      <c r="C6074" t="s">
        <v>304</v>
      </c>
      <c r="D6074" t="s">
        <v>8926</v>
      </c>
      <c r="I6074" t="s">
        <v>1369</v>
      </c>
      <c r="J6074">
        <v>0</v>
      </c>
      <c r="K6074" t="s">
        <v>9041</v>
      </c>
      <c r="L6074">
        <v>46129</v>
      </c>
      <c r="N6074">
        <v>46191</v>
      </c>
      <c r="P6074" t="s">
        <v>1337</v>
      </c>
      <c r="R6074" t="s">
        <v>1781</v>
      </c>
      <c r="U6074" t="s">
        <v>1340</v>
      </c>
      <c r="V6074" t="s">
        <v>1341</v>
      </c>
      <c r="W6074" t="s">
        <v>1355</v>
      </c>
    </row>
    <row r="6075" spans="3:23" x14ac:dyDescent="0.3">
      <c r="C6075" t="s">
        <v>304</v>
      </c>
      <c r="D6075" t="s">
        <v>8633</v>
      </c>
      <c r="I6075" t="s">
        <v>1369</v>
      </c>
      <c r="J6075">
        <v>0</v>
      </c>
      <c r="K6075" t="s">
        <v>9041</v>
      </c>
      <c r="L6075">
        <v>46129</v>
      </c>
      <c r="N6075">
        <v>46191</v>
      </c>
      <c r="P6075" t="s">
        <v>1337</v>
      </c>
      <c r="R6075" t="s">
        <v>1781</v>
      </c>
      <c r="U6075" t="s">
        <v>1340</v>
      </c>
      <c r="V6075" t="s">
        <v>1341</v>
      </c>
      <c r="W6075" t="s">
        <v>1355</v>
      </c>
    </row>
    <row r="6076" spans="3:23" x14ac:dyDescent="0.3">
      <c r="C6076" t="s">
        <v>304</v>
      </c>
      <c r="D6076" t="s">
        <v>8632</v>
      </c>
      <c r="I6076" t="s">
        <v>1369</v>
      </c>
      <c r="J6076">
        <v>0</v>
      </c>
      <c r="K6076" t="s">
        <v>9041</v>
      </c>
      <c r="L6076">
        <v>46129</v>
      </c>
      <c r="N6076">
        <v>46191</v>
      </c>
      <c r="P6076" t="s">
        <v>1337</v>
      </c>
      <c r="R6076" t="s">
        <v>1781</v>
      </c>
      <c r="U6076" t="s">
        <v>1340</v>
      </c>
      <c r="V6076" t="s">
        <v>1341</v>
      </c>
      <c r="W6076" t="s">
        <v>1355</v>
      </c>
    </row>
    <row r="6077" spans="3:23" x14ac:dyDescent="0.3">
      <c r="C6077" t="s">
        <v>304</v>
      </c>
      <c r="D6077" t="s">
        <v>8688</v>
      </c>
      <c r="F6077" t="s">
        <v>9122</v>
      </c>
      <c r="G6077" t="s">
        <v>8634</v>
      </c>
      <c r="I6077" t="s">
        <v>1335</v>
      </c>
      <c r="J6077">
        <v>400</v>
      </c>
      <c r="K6077" t="s">
        <v>7940</v>
      </c>
      <c r="L6077">
        <v>46129</v>
      </c>
      <c r="N6077">
        <v>46172</v>
      </c>
      <c r="P6077" t="s">
        <v>1337</v>
      </c>
      <c r="Q6077" t="s">
        <v>3641</v>
      </c>
      <c r="R6077" t="s">
        <v>1781</v>
      </c>
      <c r="U6077" t="s">
        <v>1340</v>
      </c>
      <c r="V6077" t="s">
        <v>1341</v>
      </c>
      <c r="W6077" t="s">
        <v>1355</v>
      </c>
    </row>
    <row r="6078" spans="3:23" x14ac:dyDescent="0.3">
      <c r="C6078" t="s">
        <v>304</v>
      </c>
      <c r="D6078" t="s">
        <v>8692</v>
      </c>
      <c r="F6078" t="s">
        <v>9122</v>
      </c>
      <c r="G6078" t="s">
        <v>8634</v>
      </c>
      <c r="I6078" t="s">
        <v>1335</v>
      </c>
      <c r="J6078">
        <v>0</v>
      </c>
      <c r="K6078" t="s">
        <v>7940</v>
      </c>
      <c r="L6078">
        <v>46129</v>
      </c>
      <c r="N6078">
        <v>46172</v>
      </c>
      <c r="P6078" t="s">
        <v>1337</v>
      </c>
      <c r="Q6078" t="s">
        <v>3641</v>
      </c>
      <c r="R6078" t="s">
        <v>1781</v>
      </c>
      <c r="U6078" t="s">
        <v>1340</v>
      </c>
      <c r="V6078" t="s">
        <v>1341</v>
      </c>
      <c r="W6078" t="s">
        <v>1355</v>
      </c>
    </row>
    <row r="6079" spans="3:23" x14ac:dyDescent="0.3">
      <c r="C6079" t="s">
        <v>304</v>
      </c>
      <c r="D6079" t="s">
        <v>4500</v>
      </c>
      <c r="F6079" t="s">
        <v>9122</v>
      </c>
      <c r="G6079" t="s">
        <v>4636</v>
      </c>
      <c r="I6079" t="s">
        <v>1335</v>
      </c>
      <c r="J6079">
        <v>400</v>
      </c>
      <c r="K6079" t="s">
        <v>7940</v>
      </c>
      <c r="L6079">
        <v>46129</v>
      </c>
      <c r="N6079">
        <v>46172</v>
      </c>
      <c r="P6079" t="s">
        <v>1337</v>
      </c>
      <c r="Q6079" t="s">
        <v>3641</v>
      </c>
      <c r="R6079" t="s">
        <v>1781</v>
      </c>
      <c r="U6079" t="s">
        <v>1340</v>
      </c>
      <c r="V6079" t="s">
        <v>1341</v>
      </c>
      <c r="W6079" t="s">
        <v>1355</v>
      </c>
    </row>
    <row r="6080" spans="3:23" x14ac:dyDescent="0.3">
      <c r="C6080" t="s">
        <v>304</v>
      </c>
      <c r="D6080" t="s">
        <v>8820</v>
      </c>
      <c r="F6080" t="s">
        <v>9122</v>
      </c>
      <c r="G6080" t="s">
        <v>4636</v>
      </c>
      <c r="I6080" t="s">
        <v>1335</v>
      </c>
      <c r="J6080">
        <v>0</v>
      </c>
      <c r="K6080" t="s">
        <v>7940</v>
      </c>
      <c r="L6080">
        <v>46129</v>
      </c>
      <c r="N6080">
        <v>46172</v>
      </c>
      <c r="P6080" t="s">
        <v>1337</v>
      </c>
      <c r="Q6080" t="s">
        <v>3641</v>
      </c>
      <c r="R6080" t="s">
        <v>1781</v>
      </c>
      <c r="U6080" t="s">
        <v>1340</v>
      </c>
      <c r="V6080" t="s">
        <v>1341</v>
      </c>
      <c r="W6080" t="s">
        <v>1355</v>
      </c>
    </row>
    <row r="6081" spans="3:23" x14ac:dyDescent="0.3">
      <c r="C6081" t="s">
        <v>1359</v>
      </c>
      <c r="D6081" t="s">
        <v>2519</v>
      </c>
      <c r="F6081" t="s">
        <v>9123</v>
      </c>
      <c r="G6081" t="s">
        <v>4636</v>
      </c>
      <c r="I6081" t="s">
        <v>1335</v>
      </c>
      <c r="J6081">
        <v>150</v>
      </c>
      <c r="K6081" t="s">
        <v>9124</v>
      </c>
      <c r="L6081">
        <v>46129</v>
      </c>
      <c r="N6081">
        <v>46172</v>
      </c>
      <c r="P6081" t="s">
        <v>1337</v>
      </c>
      <c r="Q6081" t="s">
        <v>9125</v>
      </c>
      <c r="U6081" t="s">
        <v>1340</v>
      </c>
      <c r="V6081" t="s">
        <v>1341</v>
      </c>
      <c r="W6081" t="s">
        <v>1355</v>
      </c>
    </row>
    <row r="6082" spans="3:23" x14ac:dyDescent="0.3">
      <c r="C6082" t="s">
        <v>1359</v>
      </c>
      <c r="D6082" t="s">
        <v>8050</v>
      </c>
      <c r="F6082" t="s">
        <v>9123</v>
      </c>
      <c r="G6082" t="s">
        <v>4636</v>
      </c>
      <c r="I6082" t="s">
        <v>1335</v>
      </c>
      <c r="J6082">
        <v>0</v>
      </c>
      <c r="K6082" t="s">
        <v>9124</v>
      </c>
      <c r="L6082">
        <v>46129</v>
      </c>
      <c r="N6082">
        <v>46172</v>
      </c>
      <c r="P6082" t="s">
        <v>1337</v>
      </c>
      <c r="Q6082" t="s">
        <v>9125</v>
      </c>
      <c r="U6082" t="s">
        <v>1340</v>
      </c>
      <c r="V6082" t="s">
        <v>1341</v>
      </c>
      <c r="W6082" t="s">
        <v>1355</v>
      </c>
    </row>
    <row r="6083" spans="3:23" x14ac:dyDescent="0.3">
      <c r="C6083" t="s">
        <v>1359</v>
      </c>
      <c r="D6083" t="s">
        <v>3708</v>
      </c>
      <c r="F6083" t="s">
        <v>9123</v>
      </c>
      <c r="G6083" t="s">
        <v>4636</v>
      </c>
      <c r="I6083" t="s">
        <v>1335</v>
      </c>
      <c r="J6083">
        <v>150</v>
      </c>
      <c r="K6083" t="s">
        <v>9124</v>
      </c>
      <c r="L6083">
        <v>46129</v>
      </c>
      <c r="N6083">
        <v>46172</v>
      </c>
      <c r="P6083" t="s">
        <v>1337</v>
      </c>
      <c r="Q6083" t="s">
        <v>9125</v>
      </c>
      <c r="U6083" t="s">
        <v>1340</v>
      </c>
      <c r="V6083" t="s">
        <v>1341</v>
      </c>
      <c r="W6083" t="s">
        <v>1355</v>
      </c>
    </row>
    <row r="6084" spans="3:23" x14ac:dyDescent="0.3">
      <c r="C6084" t="s">
        <v>1359</v>
      </c>
      <c r="D6084" t="s">
        <v>3882</v>
      </c>
      <c r="F6084" t="s">
        <v>9123</v>
      </c>
      <c r="G6084" t="s">
        <v>4636</v>
      </c>
      <c r="I6084" t="s">
        <v>1335</v>
      </c>
      <c r="J6084">
        <v>0</v>
      </c>
      <c r="K6084" t="s">
        <v>9124</v>
      </c>
      <c r="L6084">
        <v>46129</v>
      </c>
      <c r="N6084">
        <v>46172</v>
      </c>
      <c r="P6084" t="s">
        <v>1337</v>
      </c>
      <c r="Q6084" t="s">
        <v>9125</v>
      </c>
      <c r="U6084" t="s">
        <v>1340</v>
      </c>
      <c r="V6084" t="s">
        <v>1341</v>
      </c>
      <c r="W6084" t="s">
        <v>1355</v>
      </c>
    </row>
    <row r="6085" spans="3:23" x14ac:dyDescent="0.3">
      <c r="C6085" t="s">
        <v>1359</v>
      </c>
      <c r="D6085" t="s">
        <v>4033</v>
      </c>
      <c r="F6085" t="s">
        <v>9126</v>
      </c>
      <c r="G6085" t="s">
        <v>4636</v>
      </c>
      <c r="I6085" t="s">
        <v>1335</v>
      </c>
      <c r="J6085">
        <v>80</v>
      </c>
      <c r="K6085" t="s">
        <v>9127</v>
      </c>
      <c r="L6085">
        <v>46129</v>
      </c>
      <c r="N6085">
        <v>46172</v>
      </c>
      <c r="P6085" t="s">
        <v>1361</v>
      </c>
      <c r="Q6085" t="s">
        <v>9128</v>
      </c>
      <c r="U6085" t="s">
        <v>1340</v>
      </c>
      <c r="V6085" t="s">
        <v>1341</v>
      </c>
      <c r="W6085" t="s">
        <v>1355</v>
      </c>
    </row>
    <row r="6086" spans="3:23" x14ac:dyDescent="0.3">
      <c r="C6086" t="s">
        <v>1359</v>
      </c>
      <c r="D6086" t="s">
        <v>2962</v>
      </c>
      <c r="F6086" t="s">
        <v>9126</v>
      </c>
      <c r="G6086" t="s">
        <v>4636</v>
      </c>
      <c r="I6086" t="s">
        <v>1335</v>
      </c>
      <c r="J6086">
        <v>80</v>
      </c>
      <c r="K6086" t="s">
        <v>9127</v>
      </c>
      <c r="L6086">
        <v>46129</v>
      </c>
      <c r="N6086">
        <v>46172</v>
      </c>
      <c r="P6086" t="s">
        <v>1361</v>
      </c>
      <c r="Q6086" t="s">
        <v>9128</v>
      </c>
      <c r="U6086" t="s">
        <v>1340</v>
      </c>
      <c r="V6086" t="s">
        <v>1341</v>
      </c>
      <c r="W6086" t="s">
        <v>1355</v>
      </c>
    </row>
    <row r="6087" spans="3:23" x14ac:dyDescent="0.3">
      <c r="C6087" t="s">
        <v>1359</v>
      </c>
      <c r="D6087" t="s">
        <v>2519</v>
      </c>
      <c r="F6087" t="s">
        <v>9126</v>
      </c>
      <c r="G6087" t="s">
        <v>4636</v>
      </c>
      <c r="I6087" t="s">
        <v>1335</v>
      </c>
      <c r="J6087">
        <v>80</v>
      </c>
      <c r="K6087" t="s">
        <v>9127</v>
      </c>
      <c r="L6087">
        <v>46129</v>
      </c>
      <c r="N6087">
        <v>46172</v>
      </c>
      <c r="P6087" t="s">
        <v>1361</v>
      </c>
      <c r="Q6087" t="s">
        <v>9128</v>
      </c>
      <c r="U6087" t="s">
        <v>1340</v>
      </c>
      <c r="V6087" t="s">
        <v>1341</v>
      </c>
      <c r="W6087" t="s">
        <v>1355</v>
      </c>
    </row>
    <row r="6088" spans="3:23" x14ac:dyDescent="0.3">
      <c r="C6088" t="s">
        <v>1359</v>
      </c>
      <c r="D6088" t="s">
        <v>1755</v>
      </c>
      <c r="F6088" t="s">
        <v>9126</v>
      </c>
      <c r="G6088" t="s">
        <v>4636</v>
      </c>
      <c r="I6088" t="s">
        <v>1335</v>
      </c>
      <c r="J6088">
        <v>0</v>
      </c>
      <c r="K6088" t="s">
        <v>9127</v>
      </c>
      <c r="L6088">
        <v>46129</v>
      </c>
      <c r="N6088">
        <v>46172</v>
      </c>
      <c r="P6088" t="s">
        <v>1361</v>
      </c>
      <c r="Q6088" t="s">
        <v>9128</v>
      </c>
      <c r="U6088" t="s">
        <v>1340</v>
      </c>
      <c r="V6088" t="s">
        <v>1341</v>
      </c>
      <c r="W6088" t="s">
        <v>1355</v>
      </c>
    </row>
    <row r="6089" spans="3:23" x14ac:dyDescent="0.3">
      <c r="C6089" t="s">
        <v>1359</v>
      </c>
      <c r="D6089" t="s">
        <v>7384</v>
      </c>
      <c r="F6089" t="s">
        <v>9129</v>
      </c>
      <c r="G6089" t="s">
        <v>8634</v>
      </c>
      <c r="I6089" t="s">
        <v>1335</v>
      </c>
      <c r="J6089">
        <v>450</v>
      </c>
      <c r="K6089" t="s">
        <v>6731</v>
      </c>
      <c r="L6089">
        <v>46129</v>
      </c>
      <c r="N6089">
        <v>46172</v>
      </c>
      <c r="P6089" t="s">
        <v>1361</v>
      </c>
      <c r="Q6089" t="s">
        <v>6732</v>
      </c>
      <c r="U6089" t="s">
        <v>1340</v>
      </c>
      <c r="V6089" t="s">
        <v>1402</v>
      </c>
      <c r="W6089" t="s">
        <v>1355</v>
      </c>
    </row>
    <row r="6090" spans="3:23" x14ac:dyDescent="0.3">
      <c r="C6090" t="s">
        <v>1359</v>
      </c>
      <c r="D6090" t="s">
        <v>7174</v>
      </c>
      <c r="F6090" t="s">
        <v>9129</v>
      </c>
      <c r="G6090" t="s">
        <v>4636</v>
      </c>
      <c r="I6090" t="s">
        <v>1335</v>
      </c>
      <c r="J6090">
        <v>0</v>
      </c>
      <c r="K6090" t="s">
        <v>6731</v>
      </c>
      <c r="L6090">
        <v>46129</v>
      </c>
      <c r="N6090">
        <v>46172</v>
      </c>
      <c r="P6090" t="s">
        <v>1361</v>
      </c>
      <c r="Q6090" t="s">
        <v>6732</v>
      </c>
      <c r="U6090" t="s">
        <v>1340</v>
      </c>
      <c r="V6090" t="s">
        <v>1402</v>
      </c>
      <c r="W6090" t="s">
        <v>1355</v>
      </c>
    </row>
    <row r="6091" spans="3:23" x14ac:dyDescent="0.3">
      <c r="C6091" t="s">
        <v>1359</v>
      </c>
      <c r="D6091" t="s">
        <v>8798</v>
      </c>
      <c r="F6091" t="s">
        <v>9129</v>
      </c>
      <c r="G6091" t="s">
        <v>8634</v>
      </c>
      <c r="I6091" t="s">
        <v>1335</v>
      </c>
      <c r="J6091">
        <v>0</v>
      </c>
      <c r="K6091" t="s">
        <v>6731</v>
      </c>
      <c r="L6091">
        <v>46129</v>
      </c>
      <c r="N6091">
        <v>46172</v>
      </c>
      <c r="P6091" t="s">
        <v>1361</v>
      </c>
      <c r="Q6091" t="s">
        <v>6732</v>
      </c>
      <c r="U6091" t="s">
        <v>1340</v>
      </c>
      <c r="V6091" t="s">
        <v>1402</v>
      </c>
      <c r="W6091" t="s">
        <v>1355</v>
      </c>
    </row>
    <row r="6092" spans="3:23" x14ac:dyDescent="0.3">
      <c r="C6092" t="s">
        <v>1359</v>
      </c>
      <c r="D6092" t="s">
        <v>8194</v>
      </c>
      <c r="F6092" t="s">
        <v>9129</v>
      </c>
      <c r="G6092" t="s">
        <v>8634</v>
      </c>
      <c r="I6092" t="s">
        <v>1335</v>
      </c>
      <c r="J6092">
        <v>450</v>
      </c>
      <c r="K6092" t="s">
        <v>6731</v>
      </c>
      <c r="L6092">
        <v>46129</v>
      </c>
      <c r="N6092">
        <v>46172</v>
      </c>
      <c r="P6092" t="s">
        <v>1361</v>
      </c>
      <c r="Q6092" t="s">
        <v>6732</v>
      </c>
      <c r="U6092" t="s">
        <v>1340</v>
      </c>
      <c r="V6092" t="s">
        <v>1402</v>
      </c>
      <c r="W6092" t="s">
        <v>1355</v>
      </c>
    </row>
    <row r="6093" spans="3:23" x14ac:dyDescent="0.3">
      <c r="C6093" t="s">
        <v>1359</v>
      </c>
      <c r="D6093" t="s">
        <v>8198</v>
      </c>
      <c r="F6093" t="s">
        <v>9129</v>
      </c>
      <c r="G6093" t="s">
        <v>8634</v>
      </c>
      <c r="I6093" t="s">
        <v>1335</v>
      </c>
      <c r="J6093">
        <v>0</v>
      </c>
      <c r="K6093" t="s">
        <v>6731</v>
      </c>
      <c r="L6093">
        <v>46129</v>
      </c>
      <c r="N6093">
        <v>46172</v>
      </c>
      <c r="P6093" t="s">
        <v>1361</v>
      </c>
      <c r="Q6093" t="s">
        <v>6732</v>
      </c>
      <c r="U6093" t="s">
        <v>1340</v>
      </c>
      <c r="V6093" t="s">
        <v>1402</v>
      </c>
      <c r="W6093" t="s">
        <v>1355</v>
      </c>
    </row>
    <row r="6094" spans="3:23" x14ac:dyDescent="0.3">
      <c r="C6094" t="s">
        <v>1359</v>
      </c>
      <c r="D6094" t="s">
        <v>2962</v>
      </c>
      <c r="F6094" t="s">
        <v>9130</v>
      </c>
      <c r="G6094" t="s">
        <v>4636</v>
      </c>
      <c r="I6094" t="s">
        <v>1335</v>
      </c>
      <c r="J6094">
        <v>180</v>
      </c>
      <c r="K6094" t="s">
        <v>2293</v>
      </c>
      <c r="L6094">
        <v>46129</v>
      </c>
      <c r="N6094">
        <v>46172</v>
      </c>
      <c r="P6094" t="s">
        <v>1337</v>
      </c>
      <c r="Q6094" t="s">
        <v>9131</v>
      </c>
      <c r="U6094" t="s">
        <v>1340</v>
      </c>
      <c r="V6094" t="s">
        <v>1341</v>
      </c>
      <c r="W6094" t="s">
        <v>1355</v>
      </c>
    </row>
    <row r="6095" spans="3:23" x14ac:dyDescent="0.3">
      <c r="C6095" t="s">
        <v>1359</v>
      </c>
      <c r="D6095" t="s">
        <v>2519</v>
      </c>
      <c r="F6095" t="s">
        <v>9130</v>
      </c>
      <c r="G6095" t="s">
        <v>4636</v>
      </c>
      <c r="I6095" t="s">
        <v>1335</v>
      </c>
      <c r="J6095">
        <v>180</v>
      </c>
      <c r="K6095" t="s">
        <v>2293</v>
      </c>
      <c r="L6095">
        <v>46129</v>
      </c>
      <c r="N6095">
        <v>46172</v>
      </c>
      <c r="P6095" t="s">
        <v>1337</v>
      </c>
      <c r="Q6095" t="s">
        <v>9131</v>
      </c>
      <c r="U6095" t="s">
        <v>1340</v>
      </c>
      <c r="V6095" t="s">
        <v>1341</v>
      </c>
      <c r="W6095" t="s">
        <v>1355</v>
      </c>
    </row>
    <row r="6096" spans="3:23" x14ac:dyDescent="0.3">
      <c r="C6096" t="s">
        <v>1359</v>
      </c>
      <c r="D6096" t="s">
        <v>1755</v>
      </c>
      <c r="F6096" t="s">
        <v>9130</v>
      </c>
      <c r="G6096" t="s">
        <v>4636</v>
      </c>
      <c r="I6096" t="s">
        <v>1335</v>
      </c>
      <c r="J6096">
        <v>0</v>
      </c>
      <c r="K6096" t="s">
        <v>2293</v>
      </c>
      <c r="L6096">
        <v>46129</v>
      </c>
      <c r="N6096">
        <v>46172</v>
      </c>
      <c r="P6096" t="s">
        <v>1337</v>
      </c>
      <c r="Q6096" t="s">
        <v>9131</v>
      </c>
      <c r="U6096" t="s">
        <v>1340</v>
      </c>
      <c r="V6096" t="s">
        <v>1341</v>
      </c>
      <c r="W6096" t="s">
        <v>1355</v>
      </c>
    </row>
    <row r="6097" spans="3:23" x14ac:dyDescent="0.3">
      <c r="C6097" t="s">
        <v>1359</v>
      </c>
      <c r="D6097" t="s">
        <v>4635</v>
      </c>
      <c r="F6097" t="s">
        <v>9130</v>
      </c>
      <c r="G6097" t="s">
        <v>4636</v>
      </c>
      <c r="I6097" t="s">
        <v>1335</v>
      </c>
      <c r="J6097">
        <v>180</v>
      </c>
      <c r="K6097" t="s">
        <v>2293</v>
      </c>
      <c r="L6097">
        <v>46129</v>
      </c>
      <c r="N6097">
        <v>46172</v>
      </c>
      <c r="P6097" t="s">
        <v>1337</v>
      </c>
      <c r="Q6097" t="s">
        <v>9131</v>
      </c>
      <c r="U6097" t="s">
        <v>1340</v>
      </c>
      <c r="V6097" t="s">
        <v>1341</v>
      </c>
      <c r="W6097" t="s">
        <v>1355</v>
      </c>
    </row>
    <row r="6098" spans="3:23" x14ac:dyDescent="0.3">
      <c r="C6098" t="s">
        <v>1359</v>
      </c>
      <c r="D6098" t="s">
        <v>4631</v>
      </c>
      <c r="F6098" t="s">
        <v>9130</v>
      </c>
      <c r="G6098" t="s">
        <v>4636</v>
      </c>
      <c r="I6098" t="s">
        <v>1335</v>
      </c>
      <c r="J6098">
        <v>0</v>
      </c>
      <c r="K6098" t="s">
        <v>2293</v>
      </c>
      <c r="L6098">
        <v>46129</v>
      </c>
      <c r="N6098">
        <v>46172</v>
      </c>
      <c r="P6098" t="s">
        <v>1337</v>
      </c>
      <c r="Q6098" t="s">
        <v>9131</v>
      </c>
      <c r="U6098" t="s">
        <v>1340</v>
      </c>
      <c r="V6098" t="s">
        <v>1341</v>
      </c>
      <c r="W6098" t="s">
        <v>1355</v>
      </c>
    </row>
    <row r="6099" spans="3:23" x14ac:dyDescent="0.3">
      <c r="C6099" t="s">
        <v>1380</v>
      </c>
      <c r="D6099" t="s">
        <v>4347</v>
      </c>
      <c r="F6099" t="s">
        <v>9132</v>
      </c>
      <c r="G6099" t="s">
        <v>4636</v>
      </c>
      <c r="I6099" t="s">
        <v>1335</v>
      </c>
      <c r="J6099">
        <v>90</v>
      </c>
      <c r="K6099" t="s">
        <v>9133</v>
      </c>
      <c r="L6099">
        <v>46129</v>
      </c>
      <c r="N6099">
        <v>46172</v>
      </c>
      <c r="P6099" t="s">
        <v>1361</v>
      </c>
      <c r="Q6099" t="s">
        <v>9134</v>
      </c>
      <c r="U6099" t="s">
        <v>1340</v>
      </c>
      <c r="V6099" t="s">
        <v>1341</v>
      </c>
      <c r="W6099" t="s">
        <v>1355</v>
      </c>
    </row>
    <row r="6100" spans="3:23" x14ac:dyDescent="0.3">
      <c r="C6100" t="s">
        <v>1380</v>
      </c>
      <c r="D6100" t="s">
        <v>4631</v>
      </c>
      <c r="F6100" t="s">
        <v>9135</v>
      </c>
      <c r="G6100" t="s">
        <v>4636</v>
      </c>
      <c r="I6100" t="s">
        <v>1335</v>
      </c>
      <c r="J6100">
        <v>800</v>
      </c>
      <c r="K6100" t="s">
        <v>8128</v>
      </c>
      <c r="L6100">
        <v>46129</v>
      </c>
      <c r="N6100">
        <v>46172</v>
      </c>
      <c r="P6100" t="s">
        <v>1420</v>
      </c>
      <c r="Q6100" t="s">
        <v>8129</v>
      </c>
      <c r="U6100" t="s">
        <v>1340</v>
      </c>
      <c r="V6100" t="s">
        <v>1341</v>
      </c>
      <c r="W6100" t="s">
        <v>1355</v>
      </c>
    </row>
    <row r="6101" spans="3:23" x14ac:dyDescent="0.3">
      <c r="C6101" t="s">
        <v>1380</v>
      </c>
      <c r="D6101" t="s">
        <v>4635</v>
      </c>
      <c r="F6101" t="s">
        <v>9135</v>
      </c>
      <c r="G6101" t="s">
        <v>4636</v>
      </c>
      <c r="I6101" t="s">
        <v>1335</v>
      </c>
      <c r="J6101">
        <v>0</v>
      </c>
      <c r="K6101" t="s">
        <v>8128</v>
      </c>
      <c r="L6101">
        <v>46129</v>
      </c>
      <c r="N6101">
        <v>46172</v>
      </c>
      <c r="P6101" t="s">
        <v>1420</v>
      </c>
      <c r="Q6101" t="s">
        <v>8129</v>
      </c>
      <c r="U6101" t="s">
        <v>1340</v>
      </c>
      <c r="V6101" t="s">
        <v>1341</v>
      </c>
      <c r="W6101" t="s">
        <v>1355</v>
      </c>
    </row>
    <row r="6102" spans="3:23" x14ac:dyDescent="0.3">
      <c r="C6102" t="s">
        <v>1380</v>
      </c>
      <c r="D6102" t="s">
        <v>4033</v>
      </c>
      <c r="F6102" t="s">
        <v>9136</v>
      </c>
      <c r="G6102" t="s">
        <v>4636</v>
      </c>
      <c r="I6102" t="s">
        <v>1335</v>
      </c>
      <c r="J6102">
        <v>300</v>
      </c>
      <c r="K6102" t="s">
        <v>9137</v>
      </c>
      <c r="L6102">
        <v>46129</v>
      </c>
      <c r="N6102">
        <v>46172</v>
      </c>
      <c r="P6102" t="s">
        <v>1337</v>
      </c>
      <c r="Q6102" t="s">
        <v>9138</v>
      </c>
      <c r="U6102" t="s">
        <v>1340</v>
      </c>
      <c r="V6102" t="s">
        <v>1341</v>
      </c>
      <c r="W6102" t="s">
        <v>1355</v>
      </c>
    </row>
    <row r="6103" spans="3:23" x14ac:dyDescent="0.3">
      <c r="C6103" t="s">
        <v>1380</v>
      </c>
      <c r="D6103" t="s">
        <v>4520</v>
      </c>
      <c r="F6103" t="s">
        <v>9139</v>
      </c>
      <c r="G6103" t="s">
        <v>4636</v>
      </c>
      <c r="I6103" t="s">
        <v>1335</v>
      </c>
      <c r="J6103">
        <v>200</v>
      </c>
      <c r="K6103" t="s">
        <v>1489</v>
      </c>
      <c r="L6103">
        <v>46129</v>
      </c>
      <c r="N6103">
        <v>46172</v>
      </c>
      <c r="P6103" t="s">
        <v>1337</v>
      </c>
      <c r="Q6103" t="s">
        <v>1490</v>
      </c>
      <c r="U6103" t="s">
        <v>1340</v>
      </c>
      <c r="V6103" t="s">
        <v>1341</v>
      </c>
      <c r="W6103" t="s">
        <v>1355</v>
      </c>
    </row>
    <row r="6104" spans="3:23" x14ac:dyDescent="0.3">
      <c r="C6104" t="s">
        <v>1380</v>
      </c>
      <c r="D6104" t="s">
        <v>8923</v>
      </c>
      <c r="F6104" t="s">
        <v>9139</v>
      </c>
      <c r="G6104" t="s">
        <v>8634</v>
      </c>
      <c r="I6104" t="s">
        <v>1335</v>
      </c>
      <c r="J6104">
        <v>200</v>
      </c>
      <c r="K6104" t="s">
        <v>1489</v>
      </c>
      <c r="L6104">
        <v>46129</v>
      </c>
      <c r="N6104">
        <v>46172</v>
      </c>
      <c r="P6104" t="s">
        <v>1337</v>
      </c>
      <c r="Q6104" t="s">
        <v>1490</v>
      </c>
      <c r="U6104" t="s">
        <v>1340</v>
      </c>
      <c r="V6104" t="s">
        <v>1341</v>
      </c>
      <c r="W6104" t="s">
        <v>1355</v>
      </c>
    </row>
    <row r="6105" spans="3:23" x14ac:dyDescent="0.3">
      <c r="C6105" t="s">
        <v>1380</v>
      </c>
      <c r="D6105" t="s">
        <v>8925</v>
      </c>
      <c r="F6105" t="s">
        <v>9139</v>
      </c>
      <c r="G6105" t="s">
        <v>8634</v>
      </c>
      <c r="I6105" t="s">
        <v>1335</v>
      </c>
      <c r="J6105">
        <v>0</v>
      </c>
      <c r="K6105" t="s">
        <v>1489</v>
      </c>
      <c r="L6105">
        <v>46129</v>
      </c>
      <c r="N6105">
        <v>46172</v>
      </c>
      <c r="P6105" t="s">
        <v>1337</v>
      </c>
      <c r="Q6105" t="s">
        <v>1490</v>
      </c>
      <c r="U6105" t="s">
        <v>1340</v>
      </c>
      <c r="V6105" t="s">
        <v>1341</v>
      </c>
      <c r="W6105" t="s">
        <v>1355</v>
      </c>
    </row>
    <row r="6106" spans="3:23" x14ac:dyDescent="0.3">
      <c r="C6106" t="s">
        <v>1380</v>
      </c>
      <c r="D6106" t="s">
        <v>8992</v>
      </c>
      <c r="F6106" t="s">
        <v>9140</v>
      </c>
      <c r="G6106" t="s">
        <v>8634</v>
      </c>
      <c r="I6106" t="s">
        <v>1335</v>
      </c>
      <c r="J6106">
        <v>0</v>
      </c>
      <c r="K6106" t="s">
        <v>1489</v>
      </c>
      <c r="L6106">
        <v>46129</v>
      </c>
      <c r="N6106">
        <v>46172</v>
      </c>
      <c r="P6106" t="s">
        <v>1337</v>
      </c>
      <c r="Q6106" t="s">
        <v>1490</v>
      </c>
      <c r="U6106" t="s">
        <v>1340</v>
      </c>
      <c r="V6106" t="s">
        <v>1341</v>
      </c>
      <c r="W6106" t="s">
        <v>1355</v>
      </c>
    </row>
    <row r="6107" spans="3:23" x14ac:dyDescent="0.3">
      <c r="C6107" t="s">
        <v>1380</v>
      </c>
      <c r="D6107" t="s">
        <v>3882</v>
      </c>
      <c r="F6107" t="s">
        <v>9141</v>
      </c>
      <c r="G6107" t="s">
        <v>4636</v>
      </c>
      <c r="I6107" t="s">
        <v>1335</v>
      </c>
      <c r="J6107">
        <v>650</v>
      </c>
      <c r="K6107" t="s">
        <v>9142</v>
      </c>
      <c r="L6107">
        <v>46129</v>
      </c>
      <c r="N6107">
        <v>46172</v>
      </c>
      <c r="P6107" t="s">
        <v>1420</v>
      </c>
      <c r="Q6107" t="s">
        <v>3610</v>
      </c>
      <c r="U6107" t="s">
        <v>1340</v>
      </c>
      <c r="V6107" t="s">
        <v>1402</v>
      </c>
      <c r="W6107" t="s">
        <v>1355</v>
      </c>
    </row>
    <row r="6108" spans="3:23" x14ac:dyDescent="0.3">
      <c r="C6108" t="s">
        <v>1380</v>
      </c>
      <c r="D6108" t="s">
        <v>3708</v>
      </c>
      <c r="F6108" t="s">
        <v>9141</v>
      </c>
      <c r="G6108" t="s">
        <v>4636</v>
      </c>
      <c r="I6108" t="s">
        <v>1335</v>
      </c>
      <c r="J6108">
        <v>0</v>
      </c>
      <c r="K6108" t="s">
        <v>9142</v>
      </c>
      <c r="L6108">
        <v>46129</v>
      </c>
      <c r="N6108">
        <v>46172</v>
      </c>
      <c r="P6108" t="s">
        <v>1420</v>
      </c>
      <c r="Q6108" t="s">
        <v>3610</v>
      </c>
      <c r="U6108" t="s">
        <v>1340</v>
      </c>
      <c r="V6108" t="s">
        <v>1402</v>
      </c>
      <c r="W6108" t="s">
        <v>1355</v>
      </c>
    </row>
    <row r="6109" spans="3:23" x14ac:dyDescent="0.3">
      <c r="C6109" t="s">
        <v>1380</v>
      </c>
      <c r="D6109" t="s">
        <v>8642</v>
      </c>
      <c r="F6109" t="s">
        <v>9141</v>
      </c>
      <c r="G6109" t="s">
        <v>8634</v>
      </c>
      <c r="I6109" t="s">
        <v>1335</v>
      </c>
      <c r="J6109">
        <v>650</v>
      </c>
      <c r="K6109" t="s">
        <v>9142</v>
      </c>
      <c r="L6109">
        <v>46129</v>
      </c>
      <c r="N6109">
        <v>46172</v>
      </c>
      <c r="P6109" t="s">
        <v>1420</v>
      </c>
      <c r="Q6109" t="s">
        <v>3610</v>
      </c>
      <c r="U6109" t="s">
        <v>1340</v>
      </c>
      <c r="V6109" t="s">
        <v>1402</v>
      </c>
      <c r="W6109" t="s">
        <v>1355</v>
      </c>
    </row>
    <row r="6110" spans="3:23" x14ac:dyDescent="0.3">
      <c r="C6110" t="s">
        <v>1380</v>
      </c>
      <c r="D6110" t="s">
        <v>4033</v>
      </c>
      <c r="F6110" t="s">
        <v>9143</v>
      </c>
      <c r="G6110" t="s">
        <v>4636</v>
      </c>
      <c r="I6110" t="s">
        <v>1335</v>
      </c>
      <c r="J6110">
        <v>550</v>
      </c>
      <c r="K6110" t="s">
        <v>903</v>
      </c>
      <c r="L6110">
        <v>46129</v>
      </c>
      <c r="N6110">
        <v>46172</v>
      </c>
      <c r="P6110" t="s">
        <v>1337</v>
      </c>
      <c r="Q6110" t="s">
        <v>9144</v>
      </c>
      <c r="U6110" t="s">
        <v>1340</v>
      </c>
      <c r="V6110" t="s">
        <v>1341</v>
      </c>
      <c r="W6110" t="s">
        <v>1355</v>
      </c>
    </row>
    <row r="6111" spans="3:23" x14ac:dyDescent="0.3">
      <c r="C6111" t="s">
        <v>1380</v>
      </c>
      <c r="D6111" t="s">
        <v>4347</v>
      </c>
      <c r="F6111" t="s">
        <v>9145</v>
      </c>
      <c r="G6111" t="s">
        <v>4636</v>
      </c>
      <c r="I6111" t="s">
        <v>1335</v>
      </c>
      <c r="J6111">
        <v>0</v>
      </c>
      <c r="K6111" t="s">
        <v>9133</v>
      </c>
      <c r="L6111">
        <v>46129</v>
      </c>
      <c r="N6111">
        <v>46172</v>
      </c>
      <c r="P6111" t="s">
        <v>1361</v>
      </c>
      <c r="Q6111" t="s">
        <v>6517</v>
      </c>
      <c r="U6111" t="s">
        <v>1537</v>
      </c>
      <c r="V6111" t="s">
        <v>1341</v>
      </c>
      <c r="W6111" t="s">
        <v>1355</v>
      </c>
    </row>
    <row r="6112" spans="3:23" x14ac:dyDescent="0.3">
      <c r="C6112" t="s">
        <v>1380</v>
      </c>
      <c r="D6112" t="s">
        <v>4631</v>
      </c>
      <c r="F6112" t="s">
        <v>7080</v>
      </c>
      <c r="G6112" t="s">
        <v>4636</v>
      </c>
      <c r="I6112" t="s">
        <v>1335</v>
      </c>
      <c r="J6112">
        <v>150</v>
      </c>
      <c r="K6112" t="s">
        <v>7082</v>
      </c>
      <c r="L6112">
        <v>46129</v>
      </c>
      <c r="N6112">
        <v>46172</v>
      </c>
      <c r="P6112" t="s">
        <v>1361</v>
      </c>
      <c r="Q6112" t="s">
        <v>7083</v>
      </c>
      <c r="U6112" t="s">
        <v>1354</v>
      </c>
      <c r="V6112" t="s">
        <v>1341</v>
      </c>
      <c r="W6112" t="s">
        <v>1355</v>
      </c>
    </row>
    <row r="6113" spans="3:28" x14ac:dyDescent="0.3">
      <c r="C6113" t="s">
        <v>1380</v>
      </c>
      <c r="D6113" t="s">
        <v>4635</v>
      </c>
      <c r="F6113" t="s">
        <v>7080</v>
      </c>
      <c r="G6113" t="s">
        <v>4636</v>
      </c>
      <c r="I6113" t="s">
        <v>1335</v>
      </c>
      <c r="J6113">
        <v>0</v>
      </c>
      <c r="K6113" t="s">
        <v>7082</v>
      </c>
      <c r="L6113">
        <v>46129</v>
      </c>
      <c r="N6113">
        <v>46172</v>
      </c>
      <c r="P6113" t="s">
        <v>1361</v>
      </c>
      <c r="Q6113" t="s">
        <v>7083</v>
      </c>
      <c r="U6113" t="s">
        <v>1354</v>
      </c>
      <c r="V6113" t="s">
        <v>1341</v>
      </c>
      <c r="W6113" t="s">
        <v>1355</v>
      </c>
    </row>
    <row r="6114" spans="3:28" x14ac:dyDescent="0.3">
      <c r="C6114" t="s">
        <v>304</v>
      </c>
      <c r="D6114" t="s">
        <v>4033</v>
      </c>
      <c r="I6114" t="s">
        <v>1369</v>
      </c>
      <c r="J6114">
        <v>0</v>
      </c>
      <c r="K6114" t="s">
        <v>6766</v>
      </c>
      <c r="L6114">
        <v>46108</v>
      </c>
      <c r="N6114">
        <v>46152</v>
      </c>
      <c r="P6114" t="s">
        <v>1337</v>
      </c>
      <c r="Q6114" t="s">
        <v>3335</v>
      </c>
      <c r="R6114" t="s">
        <v>1339</v>
      </c>
      <c r="U6114" t="s">
        <v>1340</v>
      </c>
      <c r="V6114" t="s">
        <v>1341</v>
      </c>
      <c r="W6114" t="s">
        <v>1339</v>
      </c>
      <c r="X6114">
        <v>46119</v>
      </c>
      <c r="Y6114" t="s">
        <v>9146</v>
      </c>
      <c r="Z6114">
        <v>1426</v>
      </c>
      <c r="AA6114">
        <v>274</v>
      </c>
      <c r="AB6114">
        <v>15</v>
      </c>
    </row>
    <row r="6115" spans="3:28" x14ac:dyDescent="0.3">
      <c r="C6115" t="s">
        <v>205</v>
      </c>
      <c r="D6115" t="s">
        <v>3708</v>
      </c>
      <c r="F6115" t="s">
        <v>9147</v>
      </c>
      <c r="G6115" t="s">
        <v>4636</v>
      </c>
      <c r="I6115" t="s">
        <v>1335</v>
      </c>
      <c r="J6115">
        <v>0</v>
      </c>
      <c r="K6115" t="s">
        <v>9148</v>
      </c>
      <c r="L6115">
        <v>46129</v>
      </c>
      <c r="N6115">
        <v>46172</v>
      </c>
      <c r="P6115" t="s">
        <v>1337</v>
      </c>
      <c r="Q6115" t="s">
        <v>8219</v>
      </c>
      <c r="U6115" t="s">
        <v>1537</v>
      </c>
      <c r="V6115" t="s">
        <v>1341</v>
      </c>
      <c r="W6115" t="s">
        <v>1355</v>
      </c>
    </row>
    <row r="6116" spans="3:28" x14ac:dyDescent="0.3">
      <c r="C6116" t="s">
        <v>205</v>
      </c>
      <c r="D6116" t="s">
        <v>3882</v>
      </c>
      <c r="F6116" t="s">
        <v>9147</v>
      </c>
      <c r="G6116" t="s">
        <v>4636</v>
      </c>
      <c r="I6116" t="s">
        <v>1335</v>
      </c>
      <c r="J6116">
        <v>0</v>
      </c>
      <c r="K6116" t="s">
        <v>9148</v>
      </c>
      <c r="L6116">
        <v>46129</v>
      </c>
      <c r="N6116">
        <v>46172</v>
      </c>
      <c r="P6116" t="s">
        <v>1337</v>
      </c>
      <c r="Q6116" t="s">
        <v>8219</v>
      </c>
      <c r="U6116" t="s">
        <v>1537</v>
      </c>
      <c r="V6116" t="s">
        <v>1341</v>
      </c>
      <c r="W6116" t="s">
        <v>1355</v>
      </c>
    </row>
    <row r="6117" spans="3:28" x14ac:dyDescent="0.3">
      <c r="C6117" t="s">
        <v>205</v>
      </c>
      <c r="D6117" t="s">
        <v>3708</v>
      </c>
      <c r="F6117" t="s">
        <v>9149</v>
      </c>
      <c r="G6117" t="s">
        <v>4636</v>
      </c>
      <c r="I6117" t="s">
        <v>1335</v>
      </c>
      <c r="J6117">
        <v>200</v>
      </c>
      <c r="K6117" t="s">
        <v>9150</v>
      </c>
      <c r="L6117">
        <v>46129</v>
      </c>
      <c r="N6117">
        <v>46172</v>
      </c>
      <c r="P6117" t="s">
        <v>1337</v>
      </c>
      <c r="Q6117" t="s">
        <v>9151</v>
      </c>
      <c r="U6117" t="s">
        <v>1340</v>
      </c>
      <c r="V6117" t="s">
        <v>1341</v>
      </c>
      <c r="W6117" t="s">
        <v>1355</v>
      </c>
    </row>
    <row r="6118" spans="3:28" x14ac:dyDescent="0.3">
      <c r="C6118" t="s">
        <v>205</v>
      </c>
      <c r="D6118" t="s">
        <v>3882</v>
      </c>
      <c r="F6118" t="s">
        <v>9149</v>
      </c>
      <c r="G6118" t="s">
        <v>4636</v>
      </c>
      <c r="I6118" t="s">
        <v>1335</v>
      </c>
      <c r="J6118">
        <v>0</v>
      </c>
      <c r="K6118" t="s">
        <v>9150</v>
      </c>
      <c r="L6118">
        <v>46129</v>
      </c>
      <c r="N6118">
        <v>46172</v>
      </c>
      <c r="P6118" t="s">
        <v>1337</v>
      </c>
      <c r="Q6118" t="s">
        <v>9151</v>
      </c>
      <c r="U6118" t="s">
        <v>1340</v>
      </c>
      <c r="V6118" t="s">
        <v>1341</v>
      </c>
      <c r="W6118" t="s">
        <v>1355</v>
      </c>
    </row>
    <row r="6119" spans="3:28" x14ac:dyDescent="0.3">
      <c r="C6119" t="s">
        <v>205</v>
      </c>
      <c r="D6119" t="s">
        <v>4500</v>
      </c>
      <c r="F6119" t="s">
        <v>9149</v>
      </c>
      <c r="G6119" t="s">
        <v>4636</v>
      </c>
      <c r="I6119" t="s">
        <v>1335</v>
      </c>
      <c r="J6119">
        <v>200</v>
      </c>
      <c r="K6119" t="s">
        <v>9150</v>
      </c>
      <c r="L6119">
        <v>46129</v>
      </c>
      <c r="N6119">
        <v>46172</v>
      </c>
      <c r="P6119" t="s">
        <v>1337</v>
      </c>
      <c r="Q6119" t="s">
        <v>9151</v>
      </c>
      <c r="U6119" t="s">
        <v>1340</v>
      </c>
      <c r="V6119" t="s">
        <v>1341</v>
      </c>
      <c r="W6119" t="s">
        <v>1355</v>
      </c>
    </row>
    <row r="6120" spans="3:28" x14ac:dyDescent="0.3">
      <c r="C6120" t="s">
        <v>205</v>
      </c>
      <c r="D6120" t="s">
        <v>8820</v>
      </c>
      <c r="F6120" t="s">
        <v>9149</v>
      </c>
      <c r="G6120" t="s">
        <v>4636</v>
      </c>
      <c r="I6120" t="s">
        <v>1335</v>
      </c>
      <c r="J6120">
        <v>0</v>
      </c>
      <c r="K6120" t="s">
        <v>9150</v>
      </c>
      <c r="L6120">
        <v>46129</v>
      </c>
      <c r="N6120">
        <v>46172</v>
      </c>
      <c r="P6120" t="s">
        <v>1337</v>
      </c>
      <c r="Q6120" t="s">
        <v>9151</v>
      </c>
      <c r="U6120" t="s">
        <v>1340</v>
      </c>
      <c r="V6120" t="s">
        <v>1341</v>
      </c>
      <c r="W6120" t="s">
        <v>1355</v>
      </c>
    </row>
    <row r="6121" spans="3:28" x14ac:dyDescent="0.3">
      <c r="C6121" t="s">
        <v>205</v>
      </c>
      <c r="D6121" t="s">
        <v>8923</v>
      </c>
      <c r="F6121" t="s">
        <v>9152</v>
      </c>
      <c r="G6121" t="s">
        <v>8634</v>
      </c>
      <c r="I6121" t="s">
        <v>1335</v>
      </c>
      <c r="J6121">
        <v>300</v>
      </c>
      <c r="K6121" t="s">
        <v>9153</v>
      </c>
      <c r="L6121">
        <v>46129</v>
      </c>
      <c r="N6121">
        <v>46172</v>
      </c>
      <c r="P6121" t="s">
        <v>1337</v>
      </c>
      <c r="Q6121" t="s">
        <v>9154</v>
      </c>
      <c r="U6121" t="s">
        <v>1340</v>
      </c>
      <c r="V6121" t="s">
        <v>1341</v>
      </c>
      <c r="W6121" t="s">
        <v>1355</v>
      </c>
    </row>
    <row r="6122" spans="3:28" x14ac:dyDescent="0.3">
      <c r="C6122" t="s">
        <v>205</v>
      </c>
      <c r="D6122" t="s">
        <v>8925</v>
      </c>
      <c r="F6122" t="s">
        <v>9152</v>
      </c>
      <c r="G6122" t="s">
        <v>8634</v>
      </c>
      <c r="I6122" t="s">
        <v>1335</v>
      </c>
      <c r="J6122">
        <v>0</v>
      </c>
      <c r="K6122" t="s">
        <v>9153</v>
      </c>
      <c r="L6122">
        <v>46129</v>
      </c>
      <c r="N6122">
        <v>46172</v>
      </c>
      <c r="P6122" t="s">
        <v>1337</v>
      </c>
      <c r="Q6122" t="s">
        <v>9154</v>
      </c>
      <c r="U6122" t="s">
        <v>1340</v>
      </c>
      <c r="V6122" t="s">
        <v>1341</v>
      </c>
      <c r="W6122" t="s">
        <v>1355</v>
      </c>
    </row>
    <row r="6123" spans="3:28" x14ac:dyDescent="0.3">
      <c r="C6123" t="s">
        <v>205</v>
      </c>
      <c r="D6123" t="s">
        <v>8992</v>
      </c>
      <c r="F6123" t="s">
        <v>9152</v>
      </c>
      <c r="G6123" t="s">
        <v>8634</v>
      </c>
      <c r="I6123" t="s">
        <v>1335</v>
      </c>
      <c r="J6123">
        <v>0</v>
      </c>
      <c r="K6123" t="s">
        <v>9153</v>
      </c>
      <c r="L6123">
        <v>46129</v>
      </c>
      <c r="N6123">
        <v>46172</v>
      </c>
      <c r="P6123" t="s">
        <v>1337</v>
      </c>
      <c r="Q6123" t="s">
        <v>9154</v>
      </c>
      <c r="U6123" t="s">
        <v>1340</v>
      </c>
      <c r="V6123" t="s">
        <v>1341</v>
      </c>
      <c r="W6123" t="s">
        <v>1355</v>
      </c>
    </row>
    <row r="6124" spans="3:28" x14ac:dyDescent="0.3">
      <c r="C6124" t="s">
        <v>205</v>
      </c>
      <c r="D6124" t="s">
        <v>2962</v>
      </c>
      <c r="F6124" t="s">
        <v>9152</v>
      </c>
      <c r="G6124" t="s">
        <v>4636</v>
      </c>
      <c r="I6124" t="s">
        <v>1335</v>
      </c>
      <c r="J6124">
        <v>300</v>
      </c>
      <c r="K6124" t="s">
        <v>9153</v>
      </c>
      <c r="L6124">
        <v>46129</v>
      </c>
      <c r="N6124">
        <v>46172</v>
      </c>
      <c r="P6124" t="s">
        <v>1337</v>
      </c>
      <c r="Q6124" t="s">
        <v>9154</v>
      </c>
      <c r="U6124" t="s">
        <v>1340</v>
      </c>
      <c r="V6124" t="s">
        <v>1341</v>
      </c>
      <c r="W6124" t="s">
        <v>1355</v>
      </c>
    </row>
    <row r="6125" spans="3:28" x14ac:dyDescent="0.3">
      <c r="C6125" t="s">
        <v>205</v>
      </c>
      <c r="D6125" t="s">
        <v>4635</v>
      </c>
      <c r="F6125" t="s">
        <v>9152</v>
      </c>
      <c r="G6125" t="s">
        <v>4636</v>
      </c>
      <c r="I6125" t="s">
        <v>1335</v>
      </c>
      <c r="J6125">
        <v>300</v>
      </c>
      <c r="K6125" t="s">
        <v>9153</v>
      </c>
      <c r="L6125">
        <v>46129</v>
      </c>
      <c r="N6125">
        <v>46172</v>
      </c>
      <c r="P6125" t="s">
        <v>1337</v>
      </c>
      <c r="Q6125" t="s">
        <v>9154</v>
      </c>
      <c r="U6125" t="s">
        <v>1340</v>
      </c>
      <c r="V6125" t="s">
        <v>1341</v>
      </c>
      <c r="W6125" t="s">
        <v>1355</v>
      </c>
    </row>
    <row r="6126" spans="3:28" x14ac:dyDescent="0.3">
      <c r="C6126" t="s">
        <v>205</v>
      </c>
      <c r="D6126" t="s">
        <v>4631</v>
      </c>
      <c r="F6126" t="s">
        <v>9152</v>
      </c>
      <c r="G6126" t="s">
        <v>4636</v>
      </c>
      <c r="I6126" t="s">
        <v>1335</v>
      </c>
      <c r="J6126">
        <v>0</v>
      </c>
      <c r="K6126" t="s">
        <v>9153</v>
      </c>
      <c r="L6126">
        <v>46129</v>
      </c>
      <c r="N6126">
        <v>46172</v>
      </c>
      <c r="P6126" t="s">
        <v>1337</v>
      </c>
      <c r="Q6126" t="s">
        <v>9154</v>
      </c>
      <c r="U6126" t="s">
        <v>1340</v>
      </c>
      <c r="V6126" t="s">
        <v>1341</v>
      </c>
      <c r="W6126" t="s">
        <v>1355</v>
      </c>
    </row>
    <row r="6127" spans="3:28" x14ac:dyDescent="0.3">
      <c r="C6127" t="s">
        <v>205</v>
      </c>
      <c r="D6127" t="s">
        <v>4635</v>
      </c>
      <c r="F6127" t="s">
        <v>9155</v>
      </c>
      <c r="G6127" t="s">
        <v>4636</v>
      </c>
      <c r="I6127" t="s">
        <v>1335</v>
      </c>
      <c r="J6127">
        <v>300</v>
      </c>
      <c r="K6127" t="s">
        <v>9156</v>
      </c>
      <c r="L6127">
        <v>46129</v>
      </c>
      <c r="N6127">
        <v>46172</v>
      </c>
      <c r="P6127" t="s">
        <v>1337</v>
      </c>
      <c r="Q6127" t="s">
        <v>9157</v>
      </c>
      <c r="U6127" t="s">
        <v>1340</v>
      </c>
      <c r="V6127" t="s">
        <v>1341</v>
      </c>
      <c r="W6127" t="s">
        <v>1355</v>
      </c>
    </row>
    <row r="6128" spans="3:28" x14ac:dyDescent="0.3">
      <c r="C6128" t="s">
        <v>205</v>
      </c>
      <c r="D6128" t="s">
        <v>4631</v>
      </c>
      <c r="F6128" t="s">
        <v>9155</v>
      </c>
      <c r="G6128" t="s">
        <v>4636</v>
      </c>
      <c r="I6128" t="s">
        <v>1335</v>
      </c>
      <c r="J6128">
        <v>0</v>
      </c>
      <c r="K6128" t="s">
        <v>9156</v>
      </c>
      <c r="L6128">
        <v>46129</v>
      </c>
      <c r="N6128">
        <v>46172</v>
      </c>
      <c r="P6128" t="s">
        <v>1337</v>
      </c>
      <c r="Q6128" t="s">
        <v>9157</v>
      </c>
      <c r="U6128" t="s">
        <v>1340</v>
      </c>
      <c r="V6128" t="s">
        <v>1341</v>
      </c>
      <c r="W6128" t="s">
        <v>1355</v>
      </c>
    </row>
    <row r="6129" spans="3:23" x14ac:dyDescent="0.3">
      <c r="C6129" t="s">
        <v>205</v>
      </c>
      <c r="D6129" t="s">
        <v>4635</v>
      </c>
      <c r="I6129" t="s">
        <v>1369</v>
      </c>
      <c r="J6129">
        <v>0</v>
      </c>
      <c r="K6129" t="s">
        <v>9158</v>
      </c>
      <c r="L6129">
        <v>46129</v>
      </c>
      <c r="N6129">
        <v>46172</v>
      </c>
      <c r="P6129" t="s">
        <v>1337</v>
      </c>
      <c r="Q6129" t="s">
        <v>9157</v>
      </c>
      <c r="U6129" t="s">
        <v>1340</v>
      </c>
      <c r="V6129" t="s">
        <v>1341</v>
      </c>
      <c r="W6129" t="s">
        <v>1355</v>
      </c>
    </row>
    <row r="6130" spans="3:23" x14ac:dyDescent="0.3">
      <c r="C6130" t="s">
        <v>205</v>
      </c>
      <c r="D6130" t="s">
        <v>4631</v>
      </c>
      <c r="I6130" t="s">
        <v>1369</v>
      </c>
      <c r="J6130">
        <v>0</v>
      </c>
      <c r="K6130" t="s">
        <v>9158</v>
      </c>
      <c r="L6130">
        <v>46129</v>
      </c>
      <c r="N6130">
        <v>46172</v>
      </c>
      <c r="P6130" t="s">
        <v>1337</v>
      </c>
      <c r="Q6130" t="s">
        <v>9157</v>
      </c>
      <c r="U6130" t="s">
        <v>1340</v>
      </c>
      <c r="V6130" t="s">
        <v>1341</v>
      </c>
      <c r="W6130" t="s">
        <v>1355</v>
      </c>
    </row>
    <row r="6131" spans="3:23" x14ac:dyDescent="0.3">
      <c r="C6131" t="s">
        <v>205</v>
      </c>
      <c r="D6131" t="s">
        <v>8923</v>
      </c>
      <c r="F6131" t="s">
        <v>9159</v>
      </c>
      <c r="G6131" t="s">
        <v>8634</v>
      </c>
      <c r="I6131" t="s">
        <v>1335</v>
      </c>
      <c r="J6131">
        <v>450</v>
      </c>
      <c r="K6131" t="s">
        <v>4161</v>
      </c>
      <c r="L6131">
        <v>46129</v>
      </c>
      <c r="N6131">
        <v>46172</v>
      </c>
      <c r="P6131" t="s">
        <v>1337</v>
      </c>
      <c r="Q6131" t="s">
        <v>4162</v>
      </c>
      <c r="U6131" t="s">
        <v>1354</v>
      </c>
      <c r="V6131" t="s">
        <v>1341</v>
      </c>
      <c r="W6131" t="s">
        <v>1355</v>
      </c>
    </row>
    <row r="6132" spans="3:23" x14ac:dyDescent="0.3">
      <c r="C6132" t="s">
        <v>205</v>
      </c>
      <c r="D6132" t="s">
        <v>8925</v>
      </c>
      <c r="F6132" t="s">
        <v>9159</v>
      </c>
      <c r="G6132" t="s">
        <v>8634</v>
      </c>
      <c r="I6132" t="s">
        <v>1335</v>
      </c>
      <c r="J6132">
        <v>450</v>
      </c>
      <c r="K6132" t="s">
        <v>4161</v>
      </c>
      <c r="L6132">
        <v>46129</v>
      </c>
      <c r="N6132">
        <v>46172</v>
      </c>
      <c r="P6132" t="s">
        <v>1337</v>
      </c>
      <c r="Q6132" t="s">
        <v>4162</v>
      </c>
      <c r="U6132" t="s">
        <v>1354</v>
      </c>
      <c r="V6132" t="s">
        <v>1341</v>
      </c>
      <c r="W6132" t="s">
        <v>1355</v>
      </c>
    </row>
    <row r="6133" spans="3:23" x14ac:dyDescent="0.3">
      <c r="C6133" t="s">
        <v>205</v>
      </c>
      <c r="D6133" t="s">
        <v>8992</v>
      </c>
      <c r="F6133" t="s">
        <v>9159</v>
      </c>
      <c r="G6133" t="s">
        <v>8634</v>
      </c>
      <c r="I6133" t="s">
        <v>1335</v>
      </c>
      <c r="J6133">
        <v>450</v>
      </c>
      <c r="K6133" t="s">
        <v>4161</v>
      </c>
      <c r="L6133">
        <v>46129</v>
      </c>
      <c r="N6133">
        <v>46172</v>
      </c>
      <c r="P6133" t="s">
        <v>1337</v>
      </c>
      <c r="Q6133" t="s">
        <v>4162</v>
      </c>
      <c r="U6133" t="s">
        <v>1354</v>
      </c>
      <c r="V6133" t="s">
        <v>1341</v>
      </c>
      <c r="W6133" t="s">
        <v>1355</v>
      </c>
    </row>
    <row r="6134" spans="3:23" x14ac:dyDescent="0.3">
      <c r="C6134" t="s">
        <v>205</v>
      </c>
      <c r="D6134" t="s">
        <v>4500</v>
      </c>
      <c r="F6134" t="s">
        <v>9160</v>
      </c>
      <c r="G6134" t="s">
        <v>4636</v>
      </c>
      <c r="I6134" t="s">
        <v>1335</v>
      </c>
      <c r="J6134">
        <v>500</v>
      </c>
      <c r="K6134" t="s">
        <v>903</v>
      </c>
      <c r="L6134">
        <v>46129</v>
      </c>
      <c r="N6134">
        <v>46172</v>
      </c>
      <c r="P6134" t="s">
        <v>1337</v>
      </c>
      <c r="Q6134" t="s">
        <v>9144</v>
      </c>
      <c r="U6134" t="s">
        <v>1340</v>
      </c>
      <c r="V6134" t="s">
        <v>1341</v>
      </c>
      <c r="W6134" t="s">
        <v>1355</v>
      </c>
    </row>
    <row r="6135" spans="3:23" x14ac:dyDescent="0.3">
      <c r="C6135" t="s">
        <v>205</v>
      </c>
      <c r="D6135" t="s">
        <v>8820</v>
      </c>
      <c r="F6135" t="s">
        <v>9160</v>
      </c>
      <c r="G6135" t="s">
        <v>4636</v>
      </c>
      <c r="I6135" t="s">
        <v>1335</v>
      </c>
      <c r="J6135">
        <v>0</v>
      </c>
      <c r="K6135" t="s">
        <v>903</v>
      </c>
      <c r="L6135">
        <v>46129</v>
      </c>
      <c r="N6135">
        <v>46172</v>
      </c>
      <c r="P6135" t="s">
        <v>1337</v>
      </c>
      <c r="Q6135" t="s">
        <v>9144</v>
      </c>
      <c r="U6135" t="s">
        <v>1340</v>
      </c>
      <c r="V6135" t="s">
        <v>1341</v>
      </c>
      <c r="W6135" t="s">
        <v>1355</v>
      </c>
    </row>
    <row r="6136" spans="3:23" x14ac:dyDescent="0.3">
      <c r="C6136" t="s">
        <v>205</v>
      </c>
      <c r="D6136" t="s">
        <v>8688</v>
      </c>
      <c r="F6136" t="s">
        <v>9161</v>
      </c>
      <c r="G6136" t="s">
        <v>8634</v>
      </c>
      <c r="I6136" t="s">
        <v>1335</v>
      </c>
      <c r="J6136">
        <v>200</v>
      </c>
      <c r="K6136" t="s">
        <v>968</v>
      </c>
      <c r="L6136">
        <v>46129</v>
      </c>
      <c r="N6136">
        <v>46172</v>
      </c>
      <c r="P6136" t="s">
        <v>1337</v>
      </c>
      <c r="Q6136" t="s">
        <v>9162</v>
      </c>
      <c r="U6136" t="s">
        <v>1340</v>
      </c>
      <c r="V6136" t="s">
        <v>1341</v>
      </c>
      <c r="W6136" t="s">
        <v>1355</v>
      </c>
    </row>
    <row r="6137" spans="3:23" x14ac:dyDescent="0.3">
      <c r="C6137" t="s">
        <v>205</v>
      </c>
      <c r="D6137" t="s">
        <v>8692</v>
      </c>
      <c r="F6137" t="s">
        <v>9161</v>
      </c>
      <c r="G6137" t="s">
        <v>8634</v>
      </c>
      <c r="I6137" t="s">
        <v>1335</v>
      </c>
      <c r="J6137">
        <v>0</v>
      </c>
      <c r="K6137" t="s">
        <v>968</v>
      </c>
      <c r="L6137">
        <v>46129</v>
      </c>
      <c r="N6137">
        <v>46172</v>
      </c>
      <c r="P6137" t="s">
        <v>1337</v>
      </c>
      <c r="Q6137" t="s">
        <v>9162</v>
      </c>
      <c r="U6137" t="s">
        <v>1340</v>
      </c>
      <c r="V6137" t="s">
        <v>1341</v>
      </c>
      <c r="W6137" t="s">
        <v>1355</v>
      </c>
    </row>
    <row r="6138" spans="3:23" x14ac:dyDescent="0.3">
      <c r="C6138" t="s">
        <v>205</v>
      </c>
      <c r="D6138" t="s">
        <v>8676</v>
      </c>
      <c r="F6138" t="s">
        <v>9163</v>
      </c>
      <c r="G6138" t="s">
        <v>8634</v>
      </c>
      <c r="I6138" t="s">
        <v>1335</v>
      </c>
      <c r="J6138">
        <v>200</v>
      </c>
      <c r="K6138" t="s">
        <v>6171</v>
      </c>
      <c r="L6138">
        <v>46129</v>
      </c>
      <c r="N6138">
        <v>46172</v>
      </c>
      <c r="P6138" t="s">
        <v>1337</v>
      </c>
      <c r="Q6138" t="s">
        <v>6172</v>
      </c>
      <c r="U6138" t="s">
        <v>1340</v>
      </c>
      <c r="V6138" t="s">
        <v>1341</v>
      </c>
      <c r="W6138" t="s">
        <v>1355</v>
      </c>
    </row>
    <row r="6139" spans="3:23" x14ac:dyDescent="0.3">
      <c r="C6139" t="s">
        <v>205</v>
      </c>
      <c r="D6139" t="s">
        <v>8680</v>
      </c>
      <c r="F6139" t="s">
        <v>9163</v>
      </c>
      <c r="G6139" t="s">
        <v>8634</v>
      </c>
      <c r="I6139" t="s">
        <v>1335</v>
      </c>
      <c r="J6139">
        <v>0</v>
      </c>
      <c r="K6139" t="s">
        <v>6171</v>
      </c>
      <c r="L6139">
        <v>46129</v>
      </c>
      <c r="N6139">
        <v>46172</v>
      </c>
      <c r="P6139" t="s">
        <v>1337</v>
      </c>
      <c r="Q6139" t="s">
        <v>6172</v>
      </c>
      <c r="U6139" t="s">
        <v>1340</v>
      </c>
      <c r="V6139" t="s">
        <v>1341</v>
      </c>
      <c r="W6139" t="s">
        <v>1355</v>
      </c>
    </row>
    <row r="6140" spans="3:23" x14ac:dyDescent="0.3">
      <c r="C6140" t="s">
        <v>205</v>
      </c>
      <c r="D6140" t="s">
        <v>8904</v>
      </c>
      <c r="F6140" t="s">
        <v>9163</v>
      </c>
      <c r="G6140" t="s">
        <v>8634</v>
      </c>
      <c r="I6140" t="s">
        <v>1335</v>
      </c>
      <c r="J6140">
        <v>0</v>
      </c>
      <c r="K6140" t="s">
        <v>6171</v>
      </c>
      <c r="L6140">
        <v>46129</v>
      </c>
      <c r="N6140">
        <v>46172</v>
      </c>
      <c r="P6140" t="s">
        <v>1337</v>
      </c>
      <c r="Q6140" t="s">
        <v>6172</v>
      </c>
      <c r="U6140" t="s">
        <v>1340</v>
      </c>
      <c r="V6140" t="s">
        <v>1341</v>
      </c>
      <c r="W6140" t="s">
        <v>1355</v>
      </c>
    </row>
    <row r="6141" spans="3:23" x14ac:dyDescent="0.3">
      <c r="C6141" t="s">
        <v>1359</v>
      </c>
      <c r="D6141" t="s">
        <v>4033</v>
      </c>
      <c r="F6141" t="s">
        <v>9164</v>
      </c>
      <c r="G6141" t="s">
        <v>4636</v>
      </c>
      <c r="I6141" t="s">
        <v>1335</v>
      </c>
      <c r="J6141">
        <v>800</v>
      </c>
      <c r="K6141" t="s">
        <v>9165</v>
      </c>
      <c r="L6141">
        <v>46129</v>
      </c>
      <c r="N6141">
        <v>46172</v>
      </c>
      <c r="P6141" t="s">
        <v>1337</v>
      </c>
      <c r="Q6141" t="s">
        <v>4813</v>
      </c>
      <c r="U6141" t="s">
        <v>1340</v>
      </c>
      <c r="V6141" t="s">
        <v>1341</v>
      </c>
      <c r="W6141" t="s">
        <v>1355</v>
      </c>
    </row>
    <row r="6142" spans="3:23" x14ac:dyDescent="0.3">
      <c r="C6142" t="s">
        <v>1380</v>
      </c>
      <c r="D6142" t="s">
        <v>4631</v>
      </c>
      <c r="F6142" t="s">
        <v>9166</v>
      </c>
      <c r="G6142" t="s">
        <v>4636</v>
      </c>
      <c r="I6142" t="s">
        <v>1335</v>
      </c>
      <c r="J6142">
        <v>330</v>
      </c>
      <c r="K6142" t="s">
        <v>2990</v>
      </c>
      <c r="L6142">
        <v>46129</v>
      </c>
      <c r="N6142">
        <v>46172</v>
      </c>
      <c r="P6142" t="s">
        <v>1337</v>
      </c>
      <c r="Q6142" t="s">
        <v>2991</v>
      </c>
      <c r="U6142" t="s">
        <v>1340</v>
      </c>
      <c r="V6142" t="s">
        <v>1341</v>
      </c>
      <c r="W6142" t="s">
        <v>1355</v>
      </c>
    </row>
    <row r="6143" spans="3:23" x14ac:dyDescent="0.3">
      <c r="C6143" t="s">
        <v>1380</v>
      </c>
      <c r="D6143" t="s">
        <v>4635</v>
      </c>
      <c r="F6143" t="s">
        <v>9166</v>
      </c>
      <c r="G6143" t="s">
        <v>4636</v>
      </c>
      <c r="I6143" t="s">
        <v>1335</v>
      </c>
      <c r="J6143">
        <v>0</v>
      </c>
      <c r="K6143" t="s">
        <v>2990</v>
      </c>
      <c r="L6143">
        <v>46129</v>
      </c>
      <c r="N6143">
        <v>46172</v>
      </c>
      <c r="P6143" t="s">
        <v>1337</v>
      </c>
      <c r="Q6143" t="s">
        <v>2991</v>
      </c>
      <c r="U6143" t="s">
        <v>1340</v>
      </c>
      <c r="V6143" t="s">
        <v>1341</v>
      </c>
      <c r="W6143" t="s">
        <v>1355</v>
      </c>
    </row>
    <row r="6144" spans="3:23" x14ac:dyDescent="0.3">
      <c r="C6144" t="s">
        <v>1380</v>
      </c>
      <c r="D6144" t="s">
        <v>8194</v>
      </c>
      <c r="F6144" t="s">
        <v>9166</v>
      </c>
      <c r="G6144" t="s">
        <v>8634</v>
      </c>
      <c r="I6144" t="s">
        <v>1335</v>
      </c>
      <c r="J6144">
        <v>330</v>
      </c>
      <c r="K6144" t="s">
        <v>2990</v>
      </c>
      <c r="L6144">
        <v>46129</v>
      </c>
      <c r="N6144">
        <v>46172</v>
      </c>
      <c r="P6144" t="s">
        <v>1337</v>
      </c>
      <c r="Q6144" t="s">
        <v>2991</v>
      </c>
      <c r="U6144" t="s">
        <v>1340</v>
      </c>
      <c r="V6144" t="s">
        <v>1341</v>
      </c>
      <c r="W6144" t="s">
        <v>1355</v>
      </c>
    </row>
    <row r="6145" spans="3:23" x14ac:dyDescent="0.3">
      <c r="C6145" t="s">
        <v>1380</v>
      </c>
      <c r="D6145" t="s">
        <v>8198</v>
      </c>
      <c r="F6145" t="s">
        <v>9166</v>
      </c>
      <c r="G6145" t="s">
        <v>8634</v>
      </c>
      <c r="I6145" t="s">
        <v>1335</v>
      </c>
      <c r="J6145">
        <v>0</v>
      </c>
      <c r="K6145" t="s">
        <v>2990</v>
      </c>
      <c r="L6145">
        <v>46129</v>
      </c>
      <c r="N6145">
        <v>46172</v>
      </c>
      <c r="P6145" t="s">
        <v>1337</v>
      </c>
      <c r="Q6145" t="s">
        <v>2991</v>
      </c>
      <c r="U6145" t="s">
        <v>1340</v>
      </c>
      <c r="V6145" t="s">
        <v>1341</v>
      </c>
      <c r="W6145" t="s">
        <v>1355</v>
      </c>
    </row>
    <row r="6146" spans="3:23" x14ac:dyDescent="0.3">
      <c r="C6146" t="s">
        <v>1380</v>
      </c>
      <c r="D6146" t="s">
        <v>4033</v>
      </c>
      <c r="F6146" t="s">
        <v>9167</v>
      </c>
      <c r="G6146" t="s">
        <v>4636</v>
      </c>
      <c r="I6146" t="s">
        <v>1335</v>
      </c>
      <c r="J6146">
        <v>120</v>
      </c>
      <c r="K6146" t="s">
        <v>9168</v>
      </c>
      <c r="L6146">
        <v>46129</v>
      </c>
      <c r="N6146">
        <v>46172</v>
      </c>
      <c r="P6146" t="s">
        <v>1337</v>
      </c>
      <c r="Q6146" t="s">
        <v>9169</v>
      </c>
      <c r="U6146" t="s">
        <v>1340</v>
      </c>
      <c r="V6146" t="s">
        <v>1341</v>
      </c>
      <c r="W6146" t="s">
        <v>1355</v>
      </c>
    </row>
    <row r="6147" spans="3:23" x14ac:dyDescent="0.3">
      <c r="C6147" t="s">
        <v>1380</v>
      </c>
      <c r="D6147" t="s">
        <v>4033</v>
      </c>
      <c r="F6147" t="s">
        <v>9170</v>
      </c>
      <c r="G6147" t="s">
        <v>4636</v>
      </c>
      <c r="I6147" t="s">
        <v>1335</v>
      </c>
      <c r="J6147">
        <v>230</v>
      </c>
      <c r="K6147" t="s">
        <v>101</v>
      </c>
      <c r="L6147">
        <v>46129</v>
      </c>
      <c r="N6147">
        <v>46172</v>
      </c>
      <c r="P6147" t="s">
        <v>1361</v>
      </c>
      <c r="U6147" t="s">
        <v>1340</v>
      </c>
      <c r="V6147" t="s">
        <v>1341</v>
      </c>
      <c r="W6147" t="s">
        <v>1355</v>
      </c>
    </row>
    <row r="6148" spans="3:23" x14ac:dyDescent="0.3">
      <c r="C6148" t="s">
        <v>1380</v>
      </c>
      <c r="D6148" t="s">
        <v>2519</v>
      </c>
      <c r="F6148" t="s">
        <v>9170</v>
      </c>
      <c r="G6148" t="s">
        <v>4636</v>
      </c>
      <c r="I6148" t="s">
        <v>1335</v>
      </c>
      <c r="J6148">
        <v>230</v>
      </c>
      <c r="K6148" t="s">
        <v>101</v>
      </c>
      <c r="L6148">
        <v>46129</v>
      </c>
      <c r="N6148">
        <v>46172</v>
      </c>
      <c r="P6148" t="s">
        <v>1361</v>
      </c>
      <c r="U6148" t="s">
        <v>1340</v>
      </c>
      <c r="V6148" t="s">
        <v>1341</v>
      </c>
      <c r="W6148" t="s">
        <v>1355</v>
      </c>
    </row>
    <row r="6149" spans="3:23" x14ac:dyDescent="0.3">
      <c r="C6149" t="s">
        <v>1380</v>
      </c>
      <c r="D6149" t="s">
        <v>8050</v>
      </c>
      <c r="F6149" t="s">
        <v>9170</v>
      </c>
      <c r="G6149" t="s">
        <v>4636</v>
      </c>
      <c r="I6149" t="s">
        <v>1335</v>
      </c>
      <c r="J6149">
        <v>0</v>
      </c>
      <c r="K6149" t="s">
        <v>101</v>
      </c>
      <c r="L6149">
        <v>46129</v>
      </c>
      <c r="N6149">
        <v>46172</v>
      </c>
      <c r="P6149" t="s">
        <v>1361</v>
      </c>
      <c r="U6149" t="s">
        <v>1340</v>
      </c>
      <c r="V6149" t="s">
        <v>1341</v>
      </c>
      <c r="W6149" t="s">
        <v>1355</v>
      </c>
    </row>
    <row r="6150" spans="3:23" x14ac:dyDescent="0.3">
      <c r="C6150" t="s">
        <v>205</v>
      </c>
      <c r="D6150" t="s">
        <v>4500</v>
      </c>
      <c r="F6150" t="s">
        <v>9171</v>
      </c>
      <c r="G6150" t="s">
        <v>4636</v>
      </c>
      <c r="I6150" t="s">
        <v>1335</v>
      </c>
      <c r="J6150">
        <v>230</v>
      </c>
      <c r="K6150" t="s">
        <v>9172</v>
      </c>
      <c r="L6150">
        <v>46129</v>
      </c>
      <c r="N6150">
        <v>46172</v>
      </c>
      <c r="P6150" t="s">
        <v>1337</v>
      </c>
      <c r="Q6150" t="s">
        <v>9173</v>
      </c>
      <c r="U6150" t="s">
        <v>1340</v>
      </c>
      <c r="V6150" t="s">
        <v>1341</v>
      </c>
      <c r="W6150" t="s">
        <v>1355</v>
      </c>
    </row>
    <row r="6151" spans="3:23" x14ac:dyDescent="0.3">
      <c r="C6151" t="s">
        <v>205</v>
      </c>
      <c r="D6151" t="s">
        <v>8820</v>
      </c>
      <c r="F6151" t="s">
        <v>9171</v>
      </c>
      <c r="G6151" t="s">
        <v>4636</v>
      </c>
      <c r="I6151" t="s">
        <v>1335</v>
      </c>
      <c r="J6151">
        <v>0</v>
      </c>
      <c r="K6151" t="s">
        <v>9172</v>
      </c>
      <c r="L6151">
        <v>46129</v>
      </c>
      <c r="N6151">
        <v>46172</v>
      </c>
      <c r="P6151" t="s">
        <v>1337</v>
      </c>
      <c r="Q6151" t="s">
        <v>9173</v>
      </c>
      <c r="U6151" t="s">
        <v>1340</v>
      </c>
      <c r="V6151" t="s">
        <v>1341</v>
      </c>
      <c r="W6151" t="s">
        <v>1355</v>
      </c>
    </row>
    <row r="6152" spans="3:23" x14ac:dyDescent="0.3">
      <c r="C6152" t="s">
        <v>205</v>
      </c>
      <c r="D6152" t="s">
        <v>8927</v>
      </c>
      <c r="F6152" t="s">
        <v>9174</v>
      </c>
      <c r="G6152" t="s">
        <v>8634</v>
      </c>
      <c r="I6152" t="s">
        <v>1335</v>
      </c>
      <c r="J6152">
        <v>350</v>
      </c>
      <c r="K6152" t="s">
        <v>9107</v>
      </c>
      <c r="L6152">
        <v>46129</v>
      </c>
      <c r="N6152">
        <v>46172</v>
      </c>
      <c r="P6152" t="s">
        <v>1337</v>
      </c>
      <c r="Q6152" t="s">
        <v>9175</v>
      </c>
      <c r="U6152" t="s">
        <v>1340</v>
      </c>
      <c r="V6152" t="s">
        <v>1341</v>
      </c>
      <c r="W6152" t="s">
        <v>1355</v>
      </c>
    </row>
    <row r="6153" spans="3:23" x14ac:dyDescent="0.3">
      <c r="C6153" t="s">
        <v>205</v>
      </c>
      <c r="D6153" t="s">
        <v>8929</v>
      </c>
      <c r="F6153" t="s">
        <v>9174</v>
      </c>
      <c r="G6153" t="s">
        <v>8634</v>
      </c>
      <c r="I6153" t="s">
        <v>1335</v>
      </c>
      <c r="J6153">
        <v>0</v>
      </c>
      <c r="K6153" t="s">
        <v>9107</v>
      </c>
      <c r="L6153">
        <v>46129</v>
      </c>
      <c r="N6153">
        <v>46172</v>
      </c>
      <c r="P6153" t="s">
        <v>1337</v>
      </c>
      <c r="Q6153" t="s">
        <v>9175</v>
      </c>
      <c r="U6153" t="s">
        <v>1340</v>
      </c>
      <c r="V6153" t="s">
        <v>1341</v>
      </c>
      <c r="W6153" t="s">
        <v>1355</v>
      </c>
    </row>
    <row r="6154" spans="3:23" x14ac:dyDescent="0.3">
      <c r="C6154" t="s">
        <v>205</v>
      </c>
      <c r="D6154" t="s">
        <v>8965</v>
      </c>
      <c r="F6154" t="s">
        <v>9174</v>
      </c>
      <c r="G6154" t="s">
        <v>8634</v>
      </c>
      <c r="I6154" t="s">
        <v>1335</v>
      </c>
      <c r="J6154">
        <v>350</v>
      </c>
      <c r="K6154" t="s">
        <v>9107</v>
      </c>
      <c r="L6154">
        <v>46129</v>
      </c>
      <c r="N6154">
        <v>46172</v>
      </c>
      <c r="P6154" t="s">
        <v>1337</v>
      </c>
      <c r="Q6154" t="s">
        <v>9175</v>
      </c>
      <c r="U6154" t="s">
        <v>1340</v>
      </c>
      <c r="V6154" t="s">
        <v>1341</v>
      </c>
      <c r="W6154" t="s">
        <v>1355</v>
      </c>
    </row>
    <row r="6155" spans="3:23" x14ac:dyDescent="0.3">
      <c r="C6155" t="s">
        <v>205</v>
      </c>
      <c r="D6155" t="s">
        <v>8692</v>
      </c>
      <c r="F6155" t="s">
        <v>9174</v>
      </c>
      <c r="G6155" t="s">
        <v>8634</v>
      </c>
      <c r="I6155" t="s">
        <v>1335</v>
      </c>
      <c r="J6155">
        <v>0</v>
      </c>
      <c r="K6155" t="s">
        <v>9107</v>
      </c>
      <c r="L6155">
        <v>46129</v>
      </c>
      <c r="N6155">
        <v>46172</v>
      </c>
      <c r="P6155" t="s">
        <v>1337</v>
      </c>
      <c r="Q6155" t="s">
        <v>9175</v>
      </c>
      <c r="U6155" t="s">
        <v>1340</v>
      </c>
      <c r="V6155" t="s">
        <v>1341</v>
      </c>
      <c r="W6155" t="s">
        <v>1355</v>
      </c>
    </row>
    <row r="6156" spans="3:23" x14ac:dyDescent="0.3">
      <c r="C6156" t="s">
        <v>1359</v>
      </c>
      <c r="D6156" t="s">
        <v>4033</v>
      </c>
      <c r="F6156" t="s">
        <v>9176</v>
      </c>
      <c r="G6156" t="s">
        <v>4636</v>
      </c>
      <c r="I6156" t="s">
        <v>1335</v>
      </c>
      <c r="J6156">
        <v>1600</v>
      </c>
      <c r="K6156" t="s">
        <v>421</v>
      </c>
      <c r="L6156">
        <v>46129</v>
      </c>
      <c r="N6156">
        <v>46172</v>
      </c>
      <c r="P6156" t="s">
        <v>1420</v>
      </c>
      <c r="Q6156" t="s">
        <v>1783</v>
      </c>
      <c r="U6156" t="s">
        <v>1340</v>
      </c>
      <c r="V6156" t="s">
        <v>1341</v>
      </c>
      <c r="W6156" t="s">
        <v>1355</v>
      </c>
    </row>
    <row r="6157" spans="3:23" x14ac:dyDescent="0.3">
      <c r="C6157" t="s">
        <v>1359</v>
      </c>
      <c r="D6157" t="s">
        <v>4033</v>
      </c>
      <c r="I6157" t="s">
        <v>1369</v>
      </c>
      <c r="J6157">
        <v>0</v>
      </c>
      <c r="K6157" t="s">
        <v>421</v>
      </c>
      <c r="L6157">
        <v>46129</v>
      </c>
      <c r="N6157">
        <v>46172</v>
      </c>
      <c r="P6157" t="s">
        <v>1337</v>
      </c>
      <c r="Q6157" t="s">
        <v>1783</v>
      </c>
      <c r="U6157" t="s">
        <v>1340</v>
      </c>
      <c r="V6157" t="s">
        <v>1341</v>
      </c>
      <c r="W6157" t="s">
        <v>1355</v>
      </c>
    </row>
    <row r="6158" spans="3:23" x14ac:dyDescent="0.3">
      <c r="C6158" t="s">
        <v>1371</v>
      </c>
      <c r="D6158" t="s">
        <v>3882</v>
      </c>
      <c r="F6158" t="s">
        <v>9177</v>
      </c>
      <c r="G6158" t="s">
        <v>4636</v>
      </c>
      <c r="I6158" t="s">
        <v>1335</v>
      </c>
      <c r="J6158">
        <v>550</v>
      </c>
      <c r="K6158" t="s">
        <v>8097</v>
      </c>
      <c r="L6158">
        <v>46129</v>
      </c>
      <c r="N6158">
        <v>46172</v>
      </c>
      <c r="P6158" t="s">
        <v>1337</v>
      </c>
      <c r="Q6158" t="s">
        <v>8098</v>
      </c>
      <c r="U6158" t="s">
        <v>1340</v>
      </c>
      <c r="V6158" t="s">
        <v>1341</v>
      </c>
      <c r="W6158" t="s">
        <v>1355</v>
      </c>
    </row>
    <row r="6159" spans="3:23" x14ac:dyDescent="0.3">
      <c r="C6159" t="s">
        <v>1371</v>
      </c>
      <c r="D6159" t="s">
        <v>3708</v>
      </c>
      <c r="F6159" t="s">
        <v>9177</v>
      </c>
      <c r="G6159" t="s">
        <v>4636</v>
      </c>
      <c r="I6159" t="s">
        <v>1335</v>
      </c>
      <c r="J6159">
        <v>0</v>
      </c>
      <c r="K6159" t="s">
        <v>8097</v>
      </c>
      <c r="L6159">
        <v>46129</v>
      </c>
      <c r="N6159">
        <v>46172</v>
      </c>
      <c r="P6159" t="s">
        <v>1337</v>
      </c>
      <c r="Q6159" t="s">
        <v>8098</v>
      </c>
      <c r="U6159" t="s">
        <v>1340</v>
      </c>
      <c r="V6159" t="s">
        <v>1341</v>
      </c>
      <c r="W6159" t="s">
        <v>1355</v>
      </c>
    </row>
    <row r="6160" spans="3:23" x14ac:dyDescent="0.3">
      <c r="C6160" t="s">
        <v>1371</v>
      </c>
      <c r="D6160" t="s">
        <v>2519</v>
      </c>
      <c r="F6160" t="s">
        <v>9039</v>
      </c>
      <c r="G6160" t="s">
        <v>4636</v>
      </c>
      <c r="I6160" t="s">
        <v>1335</v>
      </c>
      <c r="J6160">
        <v>750</v>
      </c>
      <c r="K6160" t="s">
        <v>1584</v>
      </c>
      <c r="L6160">
        <v>46129</v>
      </c>
      <c r="N6160">
        <v>46172</v>
      </c>
      <c r="P6160" t="s">
        <v>1420</v>
      </c>
      <c r="Q6160" t="s">
        <v>1585</v>
      </c>
      <c r="U6160" t="s">
        <v>1340</v>
      </c>
      <c r="V6160" t="s">
        <v>1341</v>
      </c>
      <c r="W6160" t="s">
        <v>1355</v>
      </c>
    </row>
    <row r="6161" spans="3:23" x14ac:dyDescent="0.3">
      <c r="C6161" t="s">
        <v>1371</v>
      </c>
      <c r="D6161" t="s">
        <v>7165</v>
      </c>
      <c r="F6161" t="s">
        <v>9039</v>
      </c>
      <c r="G6161" t="s">
        <v>4636</v>
      </c>
      <c r="I6161" t="s">
        <v>1335</v>
      </c>
      <c r="J6161">
        <v>0</v>
      </c>
      <c r="K6161" t="s">
        <v>1584</v>
      </c>
      <c r="L6161">
        <v>46129</v>
      </c>
      <c r="N6161">
        <v>46172</v>
      </c>
      <c r="P6161" t="s">
        <v>1420</v>
      </c>
      <c r="Q6161" t="s">
        <v>1585</v>
      </c>
      <c r="U6161" t="s">
        <v>1340</v>
      </c>
      <c r="V6161" t="s">
        <v>1341</v>
      </c>
      <c r="W6161" t="s">
        <v>1355</v>
      </c>
    </row>
    <row r="6162" spans="3:23" x14ac:dyDescent="0.3">
      <c r="C6162" t="s">
        <v>1371</v>
      </c>
      <c r="D6162" t="s">
        <v>3882</v>
      </c>
      <c r="F6162" t="s">
        <v>9178</v>
      </c>
      <c r="G6162" t="s">
        <v>4636</v>
      </c>
      <c r="I6162" t="s">
        <v>1335</v>
      </c>
      <c r="J6162">
        <v>700</v>
      </c>
      <c r="K6162" t="s">
        <v>9179</v>
      </c>
      <c r="L6162">
        <v>46129</v>
      </c>
      <c r="N6162">
        <v>46172</v>
      </c>
      <c r="P6162" t="s">
        <v>1337</v>
      </c>
      <c r="Q6162" t="s">
        <v>9180</v>
      </c>
      <c r="U6162" t="s">
        <v>1340</v>
      </c>
      <c r="V6162" t="s">
        <v>1341</v>
      </c>
      <c r="W6162" t="s">
        <v>1355</v>
      </c>
    </row>
    <row r="6163" spans="3:23" x14ac:dyDescent="0.3">
      <c r="C6163" t="s">
        <v>1371</v>
      </c>
      <c r="D6163" t="s">
        <v>3708</v>
      </c>
      <c r="F6163" t="s">
        <v>9178</v>
      </c>
      <c r="G6163" t="s">
        <v>4636</v>
      </c>
      <c r="I6163" t="s">
        <v>1335</v>
      </c>
      <c r="J6163">
        <v>0</v>
      </c>
      <c r="K6163" t="s">
        <v>9179</v>
      </c>
      <c r="L6163">
        <v>46129</v>
      </c>
      <c r="N6163">
        <v>46172</v>
      </c>
      <c r="P6163" t="s">
        <v>1337</v>
      </c>
      <c r="Q6163" t="s">
        <v>9180</v>
      </c>
      <c r="U6163" t="s">
        <v>1340</v>
      </c>
      <c r="V6163" t="s">
        <v>1341</v>
      </c>
      <c r="W6163" t="s">
        <v>1355</v>
      </c>
    </row>
    <row r="6164" spans="3:23" x14ac:dyDescent="0.3">
      <c r="C6164" t="s">
        <v>1371</v>
      </c>
      <c r="D6164" t="s">
        <v>2962</v>
      </c>
      <c r="F6164" t="s">
        <v>9181</v>
      </c>
      <c r="G6164" t="s">
        <v>9182</v>
      </c>
      <c r="I6164" t="s">
        <v>1335</v>
      </c>
      <c r="J6164">
        <v>100</v>
      </c>
      <c r="K6164" t="s">
        <v>9183</v>
      </c>
      <c r="L6164">
        <v>46129</v>
      </c>
      <c r="N6164">
        <v>46172</v>
      </c>
      <c r="P6164" t="s">
        <v>1337</v>
      </c>
      <c r="Q6164" t="s">
        <v>9184</v>
      </c>
      <c r="U6164" t="s">
        <v>1340</v>
      </c>
      <c r="V6164" t="s">
        <v>1341</v>
      </c>
      <c r="W6164" t="s">
        <v>1355</v>
      </c>
    </row>
    <row r="6165" spans="3:23" x14ac:dyDescent="0.3">
      <c r="C6165" t="s">
        <v>1371</v>
      </c>
      <c r="D6165" t="s">
        <v>9185</v>
      </c>
      <c r="F6165" t="s">
        <v>9186</v>
      </c>
      <c r="G6165" t="s">
        <v>4636</v>
      </c>
      <c r="I6165" t="s">
        <v>1335</v>
      </c>
      <c r="J6165">
        <v>100</v>
      </c>
      <c r="K6165" t="s">
        <v>9187</v>
      </c>
      <c r="L6165">
        <v>46129</v>
      </c>
      <c r="N6165">
        <v>46172</v>
      </c>
      <c r="P6165" t="s">
        <v>1337</v>
      </c>
      <c r="Q6165" t="s">
        <v>9188</v>
      </c>
      <c r="U6165" t="s">
        <v>1340</v>
      </c>
      <c r="V6165" t="s">
        <v>1341</v>
      </c>
      <c r="W6165" t="s">
        <v>1355</v>
      </c>
    </row>
    <row r="6166" spans="3:23" x14ac:dyDescent="0.3">
      <c r="C6166" t="s">
        <v>1371</v>
      </c>
      <c r="D6166" t="s">
        <v>3882</v>
      </c>
      <c r="F6166" t="s">
        <v>9189</v>
      </c>
      <c r="G6166" t="s">
        <v>4636</v>
      </c>
      <c r="I6166" t="s">
        <v>1335</v>
      </c>
      <c r="J6166">
        <v>500</v>
      </c>
      <c r="K6166" t="s">
        <v>7499</v>
      </c>
      <c r="L6166">
        <v>46129</v>
      </c>
      <c r="N6166">
        <v>46172</v>
      </c>
      <c r="P6166" t="s">
        <v>1337</v>
      </c>
      <c r="Q6166" t="s">
        <v>7500</v>
      </c>
      <c r="U6166" t="s">
        <v>1340</v>
      </c>
      <c r="V6166" t="s">
        <v>1341</v>
      </c>
      <c r="W6166" t="s">
        <v>1355</v>
      </c>
    </row>
    <row r="6167" spans="3:23" x14ac:dyDescent="0.3">
      <c r="C6167" t="s">
        <v>1371</v>
      </c>
      <c r="D6167" t="s">
        <v>3708</v>
      </c>
      <c r="F6167" t="s">
        <v>9189</v>
      </c>
      <c r="G6167" t="s">
        <v>4636</v>
      </c>
      <c r="I6167" t="s">
        <v>1335</v>
      </c>
      <c r="J6167">
        <v>0</v>
      </c>
      <c r="K6167" t="s">
        <v>7499</v>
      </c>
      <c r="L6167">
        <v>46129</v>
      </c>
      <c r="N6167">
        <v>46172</v>
      </c>
      <c r="P6167" t="s">
        <v>1337</v>
      </c>
      <c r="Q6167" t="s">
        <v>7500</v>
      </c>
      <c r="U6167" t="s">
        <v>1340</v>
      </c>
      <c r="V6167" t="s">
        <v>1341</v>
      </c>
      <c r="W6167" t="s">
        <v>1355</v>
      </c>
    </row>
    <row r="6168" spans="3:23" x14ac:dyDescent="0.3">
      <c r="C6168" t="s">
        <v>1371</v>
      </c>
      <c r="D6168" t="s">
        <v>4033</v>
      </c>
      <c r="F6168" t="s">
        <v>9190</v>
      </c>
      <c r="G6168" t="s">
        <v>4636</v>
      </c>
      <c r="I6168" t="s">
        <v>1335</v>
      </c>
      <c r="J6168">
        <v>250</v>
      </c>
      <c r="K6168" t="s">
        <v>9191</v>
      </c>
      <c r="L6168">
        <v>46129</v>
      </c>
      <c r="N6168">
        <v>46172</v>
      </c>
      <c r="P6168" t="s">
        <v>1337</v>
      </c>
      <c r="Q6168" t="s">
        <v>9192</v>
      </c>
      <c r="U6168" t="s">
        <v>1354</v>
      </c>
      <c r="V6168" t="s">
        <v>1341</v>
      </c>
      <c r="W6168" t="s">
        <v>1355</v>
      </c>
    </row>
    <row r="6169" spans="3:23" x14ac:dyDescent="0.3">
      <c r="C6169" t="s">
        <v>1371</v>
      </c>
      <c r="D6169" t="s">
        <v>9185</v>
      </c>
      <c r="F6169" t="s">
        <v>9193</v>
      </c>
      <c r="G6169" t="s">
        <v>4636</v>
      </c>
      <c r="I6169" t="s">
        <v>1335</v>
      </c>
      <c r="J6169">
        <v>290</v>
      </c>
      <c r="K6169" t="s">
        <v>6199</v>
      </c>
      <c r="L6169">
        <v>46129</v>
      </c>
      <c r="N6169">
        <v>46172</v>
      </c>
      <c r="P6169" t="s">
        <v>1337</v>
      </c>
      <c r="Q6169" t="s">
        <v>6200</v>
      </c>
      <c r="U6169" t="s">
        <v>1340</v>
      </c>
      <c r="V6169" t="s">
        <v>1341</v>
      </c>
      <c r="W6169" t="s">
        <v>1355</v>
      </c>
    </row>
    <row r="6170" spans="3:23" x14ac:dyDescent="0.3">
      <c r="C6170" t="s">
        <v>1371</v>
      </c>
      <c r="D6170" t="s">
        <v>8688</v>
      </c>
      <c r="F6170" t="s">
        <v>9193</v>
      </c>
      <c r="G6170" t="s">
        <v>8634</v>
      </c>
      <c r="I6170" t="s">
        <v>1335</v>
      </c>
      <c r="J6170">
        <v>0</v>
      </c>
      <c r="K6170" t="s">
        <v>6199</v>
      </c>
      <c r="L6170">
        <v>46129</v>
      </c>
      <c r="N6170">
        <v>46172</v>
      </c>
      <c r="P6170" t="s">
        <v>1337</v>
      </c>
      <c r="Q6170" t="s">
        <v>6200</v>
      </c>
      <c r="U6170" t="s">
        <v>1340</v>
      </c>
      <c r="V6170" t="s">
        <v>1341</v>
      </c>
      <c r="W6170" t="s">
        <v>1355</v>
      </c>
    </row>
    <row r="6171" spans="3:23" x14ac:dyDescent="0.3">
      <c r="C6171" t="s">
        <v>1371</v>
      </c>
      <c r="D6171" t="s">
        <v>8692</v>
      </c>
      <c r="F6171" t="s">
        <v>9193</v>
      </c>
      <c r="G6171" t="s">
        <v>8634</v>
      </c>
      <c r="I6171" t="s">
        <v>1335</v>
      </c>
      <c r="J6171">
        <v>290</v>
      </c>
      <c r="K6171" t="s">
        <v>6199</v>
      </c>
      <c r="L6171">
        <v>46129</v>
      </c>
      <c r="N6171">
        <v>46172</v>
      </c>
      <c r="P6171" t="s">
        <v>1337</v>
      </c>
      <c r="Q6171" t="s">
        <v>6200</v>
      </c>
      <c r="U6171" t="s">
        <v>1340</v>
      </c>
      <c r="V6171" t="s">
        <v>1341</v>
      </c>
      <c r="W6171" t="s">
        <v>1355</v>
      </c>
    </row>
    <row r="6172" spans="3:23" x14ac:dyDescent="0.3">
      <c r="C6172" t="s">
        <v>1371</v>
      </c>
      <c r="D6172" t="s">
        <v>4033</v>
      </c>
      <c r="F6172" t="s">
        <v>9194</v>
      </c>
      <c r="G6172" t="s">
        <v>4636</v>
      </c>
      <c r="I6172" t="s">
        <v>1335</v>
      </c>
      <c r="J6172">
        <v>50</v>
      </c>
      <c r="K6172" t="s">
        <v>4277</v>
      </c>
      <c r="L6172">
        <v>46129</v>
      </c>
      <c r="N6172">
        <v>46172</v>
      </c>
      <c r="P6172" t="s">
        <v>1361</v>
      </c>
      <c r="Q6172" t="s">
        <v>5679</v>
      </c>
      <c r="U6172" t="s">
        <v>1340</v>
      </c>
      <c r="V6172" t="s">
        <v>1341</v>
      </c>
      <c r="W6172" t="s">
        <v>1355</v>
      </c>
    </row>
    <row r="6173" spans="3:23" x14ac:dyDescent="0.3">
      <c r="C6173" t="s">
        <v>1371</v>
      </c>
      <c r="D6173" t="s">
        <v>1755</v>
      </c>
      <c r="F6173" t="s">
        <v>9194</v>
      </c>
      <c r="G6173" t="s">
        <v>4636</v>
      </c>
      <c r="I6173" t="s">
        <v>1335</v>
      </c>
      <c r="J6173">
        <v>0</v>
      </c>
      <c r="K6173" t="s">
        <v>4277</v>
      </c>
      <c r="L6173">
        <v>46129</v>
      </c>
      <c r="N6173">
        <v>46172</v>
      </c>
      <c r="P6173" t="s">
        <v>1361</v>
      </c>
      <c r="Q6173" t="s">
        <v>5679</v>
      </c>
      <c r="U6173" t="s">
        <v>1354</v>
      </c>
      <c r="V6173" t="s">
        <v>1341</v>
      </c>
      <c r="W6173" t="s">
        <v>1355</v>
      </c>
    </row>
    <row r="6174" spans="3:23" x14ac:dyDescent="0.3">
      <c r="C6174" t="s">
        <v>1371</v>
      </c>
      <c r="D6174" t="s">
        <v>8670</v>
      </c>
      <c r="F6174" t="s">
        <v>9195</v>
      </c>
      <c r="G6174" t="s">
        <v>8634</v>
      </c>
      <c r="I6174" t="s">
        <v>1335</v>
      </c>
      <c r="J6174">
        <v>600</v>
      </c>
      <c r="K6174" t="s">
        <v>1869</v>
      </c>
      <c r="L6174">
        <v>46129</v>
      </c>
      <c r="N6174">
        <v>46172</v>
      </c>
      <c r="P6174" t="s">
        <v>1337</v>
      </c>
      <c r="Q6174" t="s">
        <v>1870</v>
      </c>
      <c r="U6174" t="s">
        <v>1354</v>
      </c>
      <c r="V6174" t="s">
        <v>1341</v>
      </c>
      <c r="W6174" t="s">
        <v>1355</v>
      </c>
    </row>
    <row r="6175" spans="3:23" x14ac:dyDescent="0.3">
      <c r="C6175" t="s">
        <v>1371</v>
      </c>
      <c r="D6175" t="s">
        <v>8674</v>
      </c>
      <c r="F6175" t="s">
        <v>9195</v>
      </c>
      <c r="G6175" t="s">
        <v>8634</v>
      </c>
      <c r="I6175" t="s">
        <v>1335</v>
      </c>
      <c r="J6175">
        <v>0</v>
      </c>
      <c r="K6175" t="s">
        <v>1869</v>
      </c>
      <c r="L6175">
        <v>46129</v>
      </c>
      <c r="N6175">
        <v>46172</v>
      </c>
      <c r="P6175" t="s">
        <v>1337</v>
      </c>
      <c r="Q6175" t="s">
        <v>1870</v>
      </c>
      <c r="U6175" t="s">
        <v>1354</v>
      </c>
      <c r="V6175" t="s">
        <v>1341</v>
      </c>
      <c r="W6175" t="s">
        <v>1355</v>
      </c>
    </row>
    <row r="6176" spans="3:23" x14ac:dyDescent="0.3">
      <c r="C6176" t="s">
        <v>1371</v>
      </c>
      <c r="D6176" t="s">
        <v>8927</v>
      </c>
      <c r="F6176" t="s">
        <v>9195</v>
      </c>
      <c r="G6176" t="s">
        <v>8634</v>
      </c>
      <c r="I6176" t="s">
        <v>1335</v>
      </c>
      <c r="J6176">
        <v>600</v>
      </c>
      <c r="K6176" t="s">
        <v>1869</v>
      </c>
      <c r="L6176">
        <v>46129</v>
      </c>
      <c r="N6176">
        <v>46172</v>
      </c>
      <c r="P6176" t="s">
        <v>1337</v>
      </c>
      <c r="Q6176" t="s">
        <v>1870</v>
      </c>
      <c r="U6176" t="s">
        <v>1354</v>
      </c>
      <c r="V6176" t="s">
        <v>1341</v>
      </c>
      <c r="W6176" t="s">
        <v>1355</v>
      </c>
    </row>
    <row r="6177" spans="3:23" x14ac:dyDescent="0.3">
      <c r="C6177" t="s">
        <v>1371</v>
      </c>
      <c r="D6177" t="s">
        <v>8929</v>
      </c>
      <c r="F6177" t="s">
        <v>9195</v>
      </c>
      <c r="G6177" t="s">
        <v>8634</v>
      </c>
      <c r="I6177" t="s">
        <v>1335</v>
      </c>
      <c r="J6177">
        <v>0</v>
      </c>
      <c r="K6177" t="s">
        <v>1869</v>
      </c>
      <c r="L6177">
        <v>46129</v>
      </c>
      <c r="N6177">
        <v>46172</v>
      </c>
      <c r="P6177" t="s">
        <v>1337</v>
      </c>
      <c r="Q6177" t="s">
        <v>1870</v>
      </c>
      <c r="U6177" t="s">
        <v>1354</v>
      </c>
      <c r="V6177" t="s">
        <v>1341</v>
      </c>
      <c r="W6177" t="s">
        <v>1355</v>
      </c>
    </row>
    <row r="6178" spans="3:23" x14ac:dyDescent="0.3">
      <c r="C6178" t="s">
        <v>1371</v>
      </c>
      <c r="D6178" t="s">
        <v>9185</v>
      </c>
      <c r="F6178" t="s">
        <v>9196</v>
      </c>
      <c r="G6178" t="s">
        <v>4636</v>
      </c>
      <c r="I6178" t="s">
        <v>1335</v>
      </c>
      <c r="J6178">
        <v>450</v>
      </c>
      <c r="K6178" t="s">
        <v>7854</v>
      </c>
      <c r="L6178">
        <v>46129</v>
      </c>
      <c r="N6178">
        <v>46172</v>
      </c>
      <c r="P6178" t="s">
        <v>1337</v>
      </c>
      <c r="Q6178" t="s">
        <v>8179</v>
      </c>
      <c r="U6178" t="s">
        <v>1340</v>
      </c>
      <c r="V6178" t="s">
        <v>1341</v>
      </c>
      <c r="W6178" t="s">
        <v>1355</v>
      </c>
    </row>
    <row r="6179" spans="3:23" x14ac:dyDescent="0.3">
      <c r="C6179" t="s">
        <v>1371</v>
      </c>
      <c r="D6179" t="s">
        <v>9197</v>
      </c>
      <c r="F6179" t="s">
        <v>9198</v>
      </c>
      <c r="G6179" t="s">
        <v>4636</v>
      </c>
      <c r="I6179" t="s">
        <v>1335</v>
      </c>
      <c r="J6179">
        <v>80</v>
      </c>
      <c r="K6179" t="s">
        <v>2105</v>
      </c>
      <c r="L6179">
        <v>46129</v>
      </c>
      <c r="N6179">
        <v>46172</v>
      </c>
      <c r="P6179" t="s">
        <v>1337</v>
      </c>
      <c r="Q6179" t="s">
        <v>2106</v>
      </c>
      <c r="U6179" t="s">
        <v>1340</v>
      </c>
      <c r="V6179" t="s">
        <v>1341</v>
      </c>
      <c r="W6179" t="s">
        <v>1355</v>
      </c>
    </row>
    <row r="6180" spans="3:23" x14ac:dyDescent="0.3">
      <c r="C6180" t="s">
        <v>1371</v>
      </c>
      <c r="D6180" t="s">
        <v>8693</v>
      </c>
      <c r="F6180" t="s">
        <v>9198</v>
      </c>
      <c r="G6180" t="s">
        <v>8634</v>
      </c>
      <c r="I6180" t="s">
        <v>1335</v>
      </c>
      <c r="J6180">
        <v>0</v>
      </c>
      <c r="K6180" t="s">
        <v>2105</v>
      </c>
      <c r="L6180">
        <v>46129</v>
      </c>
      <c r="N6180">
        <v>46172</v>
      </c>
      <c r="P6180" t="s">
        <v>1337</v>
      </c>
      <c r="Q6180" t="s">
        <v>2106</v>
      </c>
      <c r="U6180" t="s">
        <v>1340</v>
      </c>
      <c r="V6180" t="s">
        <v>1341</v>
      </c>
      <c r="W6180" t="s">
        <v>1355</v>
      </c>
    </row>
    <row r="6181" spans="3:23" x14ac:dyDescent="0.3">
      <c r="C6181" t="s">
        <v>1371</v>
      </c>
      <c r="D6181" t="s">
        <v>8688</v>
      </c>
      <c r="F6181" t="s">
        <v>9199</v>
      </c>
      <c r="G6181" t="s">
        <v>8634</v>
      </c>
      <c r="I6181" t="s">
        <v>1335</v>
      </c>
      <c r="J6181">
        <v>1200</v>
      </c>
      <c r="K6181" t="s">
        <v>8871</v>
      </c>
      <c r="L6181">
        <v>46129</v>
      </c>
      <c r="N6181">
        <v>46172</v>
      </c>
      <c r="P6181" t="s">
        <v>1420</v>
      </c>
      <c r="Q6181" t="s">
        <v>8872</v>
      </c>
      <c r="U6181" t="s">
        <v>1340</v>
      </c>
      <c r="V6181" t="s">
        <v>1341</v>
      </c>
      <c r="W6181" t="s">
        <v>1355</v>
      </c>
    </row>
    <row r="6182" spans="3:23" x14ac:dyDescent="0.3">
      <c r="C6182" t="s">
        <v>1371</v>
      </c>
      <c r="D6182" t="s">
        <v>8692</v>
      </c>
      <c r="F6182" t="s">
        <v>9199</v>
      </c>
      <c r="G6182" t="s">
        <v>8634</v>
      </c>
      <c r="I6182" t="s">
        <v>1335</v>
      </c>
      <c r="J6182">
        <v>0</v>
      </c>
      <c r="K6182" t="s">
        <v>8871</v>
      </c>
      <c r="L6182">
        <v>46129</v>
      </c>
      <c r="N6182">
        <v>46172</v>
      </c>
      <c r="P6182" t="s">
        <v>1420</v>
      </c>
      <c r="Q6182" t="s">
        <v>8872</v>
      </c>
      <c r="U6182" t="s">
        <v>1340</v>
      </c>
      <c r="V6182" t="s">
        <v>1341</v>
      </c>
      <c r="W6182" t="s">
        <v>1355</v>
      </c>
    </row>
    <row r="6183" spans="3:23" x14ac:dyDescent="0.3">
      <c r="C6183" t="s">
        <v>47</v>
      </c>
      <c r="D6183" t="s">
        <v>4631</v>
      </c>
      <c r="F6183" t="s">
        <v>9200</v>
      </c>
      <c r="G6183" t="s">
        <v>4636</v>
      </c>
      <c r="I6183" t="s">
        <v>1335</v>
      </c>
      <c r="J6183">
        <v>120</v>
      </c>
      <c r="K6183" t="s">
        <v>9201</v>
      </c>
      <c r="L6183">
        <v>46129</v>
      </c>
      <c r="N6183">
        <v>46172</v>
      </c>
      <c r="P6183" t="s">
        <v>1361</v>
      </c>
      <c r="Q6183" t="s">
        <v>9202</v>
      </c>
      <c r="U6183" t="s">
        <v>1354</v>
      </c>
      <c r="V6183" t="s">
        <v>1341</v>
      </c>
      <c r="W6183" t="s">
        <v>1355</v>
      </c>
    </row>
    <row r="6184" spans="3:23" x14ac:dyDescent="0.3">
      <c r="C6184" t="s">
        <v>47</v>
      </c>
      <c r="D6184" t="s">
        <v>4635</v>
      </c>
      <c r="F6184" t="s">
        <v>9200</v>
      </c>
      <c r="G6184" t="s">
        <v>4636</v>
      </c>
      <c r="I6184" t="s">
        <v>1335</v>
      </c>
      <c r="J6184">
        <v>0</v>
      </c>
      <c r="K6184" t="s">
        <v>9201</v>
      </c>
      <c r="L6184">
        <v>46129</v>
      </c>
      <c r="N6184">
        <v>46172</v>
      </c>
      <c r="P6184" t="s">
        <v>1361</v>
      </c>
      <c r="Q6184" t="s">
        <v>9202</v>
      </c>
      <c r="U6184" t="s">
        <v>1354</v>
      </c>
      <c r="V6184" t="s">
        <v>1341</v>
      </c>
      <c r="W6184" t="s">
        <v>1355</v>
      </c>
    </row>
    <row r="6185" spans="3:23" x14ac:dyDescent="0.3">
      <c r="C6185" t="s">
        <v>47</v>
      </c>
      <c r="D6185" t="s">
        <v>8194</v>
      </c>
      <c r="F6185" t="s">
        <v>9200</v>
      </c>
      <c r="G6185" t="s">
        <v>8634</v>
      </c>
      <c r="I6185" t="s">
        <v>1335</v>
      </c>
      <c r="J6185">
        <v>120</v>
      </c>
      <c r="K6185" t="s">
        <v>9201</v>
      </c>
      <c r="L6185">
        <v>46129</v>
      </c>
      <c r="N6185">
        <v>46172</v>
      </c>
      <c r="P6185" t="s">
        <v>1361</v>
      </c>
      <c r="Q6185" t="s">
        <v>9202</v>
      </c>
      <c r="U6185" t="s">
        <v>1354</v>
      </c>
      <c r="V6185" t="s">
        <v>1341</v>
      </c>
      <c r="W6185" t="s">
        <v>1355</v>
      </c>
    </row>
    <row r="6186" spans="3:23" x14ac:dyDescent="0.3">
      <c r="C6186" t="s">
        <v>47</v>
      </c>
      <c r="D6186" t="s">
        <v>8198</v>
      </c>
      <c r="F6186" t="s">
        <v>9200</v>
      </c>
      <c r="G6186" t="s">
        <v>8634</v>
      </c>
      <c r="I6186" t="s">
        <v>1335</v>
      </c>
      <c r="J6186">
        <v>0</v>
      </c>
      <c r="K6186" t="s">
        <v>9201</v>
      </c>
      <c r="L6186">
        <v>46129</v>
      </c>
      <c r="N6186">
        <v>46172</v>
      </c>
      <c r="P6186" t="s">
        <v>1361</v>
      </c>
      <c r="Q6186" t="s">
        <v>9202</v>
      </c>
      <c r="U6186" t="s">
        <v>1354</v>
      </c>
      <c r="V6186" t="s">
        <v>1341</v>
      </c>
      <c r="W6186" t="s">
        <v>1355</v>
      </c>
    </row>
    <row r="6187" spans="3:23" x14ac:dyDescent="0.3">
      <c r="C6187" t="s">
        <v>47</v>
      </c>
      <c r="D6187" t="s">
        <v>8633</v>
      </c>
      <c r="F6187" t="s">
        <v>9203</v>
      </c>
      <c r="G6187" t="s">
        <v>8634</v>
      </c>
      <c r="I6187" t="s">
        <v>1335</v>
      </c>
      <c r="J6187">
        <v>200</v>
      </c>
      <c r="K6187" t="s">
        <v>5161</v>
      </c>
      <c r="L6187">
        <v>46129</v>
      </c>
      <c r="N6187">
        <v>46172</v>
      </c>
      <c r="P6187" t="s">
        <v>1337</v>
      </c>
      <c r="Q6187" t="s">
        <v>9204</v>
      </c>
      <c r="U6187" t="s">
        <v>1354</v>
      </c>
      <c r="V6187" t="s">
        <v>1341</v>
      </c>
      <c r="W6187" t="s">
        <v>1355</v>
      </c>
    </row>
    <row r="6188" spans="3:23" x14ac:dyDescent="0.3">
      <c r="C6188" t="s">
        <v>47</v>
      </c>
      <c r="D6188" t="s">
        <v>3882</v>
      </c>
      <c r="F6188" t="s">
        <v>9203</v>
      </c>
      <c r="G6188" t="s">
        <v>4636</v>
      </c>
      <c r="I6188" t="s">
        <v>1335</v>
      </c>
      <c r="J6188">
        <v>200</v>
      </c>
      <c r="K6188" t="s">
        <v>5161</v>
      </c>
      <c r="L6188">
        <v>46129</v>
      </c>
      <c r="N6188">
        <v>46172</v>
      </c>
      <c r="P6188" t="s">
        <v>1337</v>
      </c>
      <c r="Q6188" t="s">
        <v>9204</v>
      </c>
      <c r="U6188" t="s">
        <v>1354</v>
      </c>
      <c r="V6188" t="s">
        <v>1341</v>
      </c>
      <c r="W6188" t="s">
        <v>1355</v>
      </c>
    </row>
    <row r="6189" spans="3:23" x14ac:dyDescent="0.3">
      <c r="C6189" t="s">
        <v>47</v>
      </c>
      <c r="D6189" t="s">
        <v>3708</v>
      </c>
      <c r="F6189" t="s">
        <v>9203</v>
      </c>
      <c r="G6189" t="s">
        <v>4636</v>
      </c>
      <c r="I6189" t="s">
        <v>1335</v>
      </c>
      <c r="J6189">
        <v>0</v>
      </c>
      <c r="K6189" t="s">
        <v>5161</v>
      </c>
      <c r="L6189">
        <v>46129</v>
      </c>
      <c r="N6189">
        <v>46172</v>
      </c>
      <c r="P6189" t="s">
        <v>1337</v>
      </c>
      <c r="Q6189" t="s">
        <v>9204</v>
      </c>
      <c r="U6189" t="s">
        <v>1354</v>
      </c>
      <c r="V6189" t="s">
        <v>1341</v>
      </c>
      <c r="W6189" t="s">
        <v>1355</v>
      </c>
    </row>
    <row r="6190" spans="3:23" x14ac:dyDescent="0.3">
      <c r="C6190" t="s">
        <v>47</v>
      </c>
      <c r="D6190" t="s">
        <v>4520</v>
      </c>
      <c r="F6190" t="s">
        <v>9205</v>
      </c>
      <c r="G6190" t="s">
        <v>4636</v>
      </c>
      <c r="I6190" t="s">
        <v>1335</v>
      </c>
      <c r="J6190">
        <v>350</v>
      </c>
      <c r="K6190" t="s">
        <v>1728</v>
      </c>
      <c r="L6190">
        <v>46129</v>
      </c>
      <c r="N6190">
        <v>46172</v>
      </c>
      <c r="P6190" t="s">
        <v>1420</v>
      </c>
      <c r="Q6190" t="s">
        <v>3010</v>
      </c>
      <c r="U6190" t="s">
        <v>1340</v>
      </c>
      <c r="V6190" t="s">
        <v>1341</v>
      </c>
      <c r="W6190" t="s">
        <v>1355</v>
      </c>
    </row>
    <row r="6191" spans="3:23" x14ac:dyDescent="0.3">
      <c r="C6191" t="s">
        <v>47</v>
      </c>
      <c r="D6191" t="s">
        <v>8693</v>
      </c>
      <c r="F6191" t="s">
        <v>9205</v>
      </c>
      <c r="G6191" t="s">
        <v>8634</v>
      </c>
      <c r="I6191" t="s">
        <v>1335</v>
      </c>
      <c r="J6191">
        <v>350</v>
      </c>
      <c r="K6191" t="s">
        <v>1728</v>
      </c>
      <c r="L6191">
        <v>46129</v>
      </c>
      <c r="N6191">
        <v>46172</v>
      </c>
      <c r="P6191" t="s">
        <v>1420</v>
      </c>
      <c r="Q6191" t="s">
        <v>3010</v>
      </c>
      <c r="U6191" t="s">
        <v>1340</v>
      </c>
      <c r="V6191" t="s">
        <v>1341</v>
      </c>
      <c r="W6191" t="s">
        <v>1355</v>
      </c>
    </row>
    <row r="6192" spans="3:23" x14ac:dyDescent="0.3">
      <c r="C6192" t="s">
        <v>47</v>
      </c>
      <c r="D6192" t="s">
        <v>4347</v>
      </c>
      <c r="F6192" t="s">
        <v>9206</v>
      </c>
      <c r="G6192" t="s">
        <v>4636</v>
      </c>
      <c r="I6192" t="s">
        <v>1335</v>
      </c>
      <c r="J6192">
        <v>450</v>
      </c>
      <c r="K6192" t="s">
        <v>7940</v>
      </c>
      <c r="L6192">
        <v>46129</v>
      </c>
      <c r="N6192">
        <v>46172</v>
      </c>
      <c r="P6192" t="s">
        <v>1337</v>
      </c>
      <c r="Q6192" t="s">
        <v>3641</v>
      </c>
      <c r="U6192" t="s">
        <v>1340</v>
      </c>
      <c r="V6192" t="s">
        <v>1341</v>
      </c>
      <c r="W6192" t="s">
        <v>1355</v>
      </c>
    </row>
    <row r="6193" spans="3:23" x14ac:dyDescent="0.3">
      <c r="C6193" t="s">
        <v>47</v>
      </c>
      <c r="D6193" t="s">
        <v>8642</v>
      </c>
      <c r="F6193" t="s">
        <v>9206</v>
      </c>
      <c r="G6193" t="s">
        <v>8634</v>
      </c>
      <c r="I6193" t="s">
        <v>1335</v>
      </c>
      <c r="J6193">
        <v>450</v>
      </c>
      <c r="K6193" t="s">
        <v>7940</v>
      </c>
      <c r="L6193">
        <v>46129</v>
      </c>
      <c r="N6193">
        <v>46172</v>
      </c>
      <c r="P6193" t="s">
        <v>1337</v>
      </c>
      <c r="Q6193" t="s">
        <v>3641</v>
      </c>
      <c r="U6193" t="s">
        <v>1340</v>
      </c>
      <c r="V6193" t="s">
        <v>1341</v>
      </c>
      <c r="W6193" t="s">
        <v>1355</v>
      </c>
    </row>
    <row r="6194" spans="3:23" x14ac:dyDescent="0.3">
      <c r="C6194" t="s">
        <v>47</v>
      </c>
      <c r="D6194" t="s">
        <v>2519</v>
      </c>
      <c r="F6194" t="s">
        <v>9207</v>
      </c>
      <c r="I6194" t="s">
        <v>1335</v>
      </c>
      <c r="J6194">
        <v>90</v>
      </c>
      <c r="K6194" t="s">
        <v>9208</v>
      </c>
      <c r="L6194">
        <v>46129</v>
      </c>
      <c r="N6194">
        <v>46172</v>
      </c>
      <c r="P6194" t="s">
        <v>1361</v>
      </c>
      <c r="Q6194" t="s">
        <v>9209</v>
      </c>
      <c r="U6194" t="s">
        <v>1354</v>
      </c>
      <c r="V6194" t="s">
        <v>1341</v>
      </c>
      <c r="W6194" t="s">
        <v>1355</v>
      </c>
    </row>
    <row r="6195" spans="3:23" x14ac:dyDescent="0.3">
      <c r="C6195" t="s">
        <v>47</v>
      </c>
      <c r="D6195" t="s">
        <v>1755</v>
      </c>
      <c r="F6195" t="s">
        <v>9207</v>
      </c>
      <c r="I6195" t="s">
        <v>1335</v>
      </c>
      <c r="J6195">
        <v>0</v>
      </c>
      <c r="K6195" t="s">
        <v>9208</v>
      </c>
      <c r="L6195">
        <v>46129</v>
      </c>
      <c r="N6195">
        <v>46172</v>
      </c>
      <c r="P6195" t="s">
        <v>1361</v>
      </c>
      <c r="Q6195" t="s">
        <v>9209</v>
      </c>
      <c r="U6195" t="s">
        <v>1354</v>
      </c>
      <c r="V6195" t="s">
        <v>1341</v>
      </c>
      <c r="W6195" t="s">
        <v>1355</v>
      </c>
    </row>
    <row r="6196" spans="3:23" x14ac:dyDescent="0.3">
      <c r="C6196" t="s">
        <v>47</v>
      </c>
      <c r="D6196" t="s">
        <v>4033</v>
      </c>
      <c r="F6196" t="s">
        <v>9210</v>
      </c>
      <c r="I6196" t="s">
        <v>1335</v>
      </c>
      <c r="J6196">
        <v>60</v>
      </c>
      <c r="K6196" t="s">
        <v>6240</v>
      </c>
      <c r="L6196">
        <v>46129</v>
      </c>
      <c r="N6196">
        <v>46172</v>
      </c>
      <c r="P6196" t="s">
        <v>1337</v>
      </c>
      <c r="Q6196" t="s">
        <v>6241</v>
      </c>
      <c r="U6196" t="s">
        <v>1340</v>
      </c>
      <c r="V6196" t="s">
        <v>1341</v>
      </c>
      <c r="W6196" t="s">
        <v>1355</v>
      </c>
    </row>
    <row r="6197" spans="3:23" x14ac:dyDescent="0.3">
      <c r="C6197" t="s">
        <v>47</v>
      </c>
      <c r="D6197" t="s">
        <v>1755</v>
      </c>
      <c r="F6197" t="s">
        <v>9210</v>
      </c>
      <c r="I6197" t="s">
        <v>1335</v>
      </c>
      <c r="J6197">
        <v>0</v>
      </c>
      <c r="K6197" t="s">
        <v>6240</v>
      </c>
      <c r="L6197">
        <v>46129</v>
      </c>
      <c r="N6197">
        <v>46172</v>
      </c>
      <c r="P6197" t="s">
        <v>1337</v>
      </c>
      <c r="Q6197" t="s">
        <v>6241</v>
      </c>
      <c r="U6197" t="s">
        <v>1340</v>
      </c>
      <c r="V6197" t="s">
        <v>1341</v>
      </c>
      <c r="W6197" t="s">
        <v>1355</v>
      </c>
    </row>
    <row r="6198" spans="3:23" x14ac:dyDescent="0.3">
      <c r="C6198" t="s">
        <v>304</v>
      </c>
      <c r="D6198" t="s">
        <v>4500</v>
      </c>
      <c r="F6198" t="s">
        <v>5412</v>
      </c>
      <c r="I6198" t="s">
        <v>1335</v>
      </c>
      <c r="J6198">
        <v>0</v>
      </c>
      <c r="K6198" t="s">
        <v>3636</v>
      </c>
      <c r="L6198">
        <v>46129</v>
      </c>
      <c r="N6198">
        <v>46172</v>
      </c>
      <c r="P6198" t="s">
        <v>1361</v>
      </c>
      <c r="Q6198" t="s">
        <v>3637</v>
      </c>
      <c r="R6198" t="s">
        <v>1781</v>
      </c>
      <c r="U6198" t="s">
        <v>1537</v>
      </c>
      <c r="V6198" t="s">
        <v>1341</v>
      </c>
      <c r="W6198" t="s">
        <v>1355</v>
      </c>
    </row>
    <row r="6199" spans="3:23" x14ac:dyDescent="0.3">
      <c r="C6199" t="s">
        <v>304</v>
      </c>
      <c r="D6199" t="s">
        <v>8820</v>
      </c>
      <c r="F6199" t="s">
        <v>5412</v>
      </c>
      <c r="I6199" t="s">
        <v>1335</v>
      </c>
      <c r="J6199">
        <v>0</v>
      </c>
      <c r="K6199" t="s">
        <v>3636</v>
      </c>
      <c r="L6199">
        <v>46129</v>
      </c>
      <c r="N6199">
        <v>46172</v>
      </c>
      <c r="P6199" t="s">
        <v>1361</v>
      </c>
      <c r="Q6199" t="s">
        <v>3637</v>
      </c>
      <c r="R6199" t="s">
        <v>1781</v>
      </c>
      <c r="U6199" t="s">
        <v>1537</v>
      </c>
      <c r="V6199" t="s">
        <v>1341</v>
      </c>
      <c r="W6199" t="s">
        <v>1355</v>
      </c>
    </row>
    <row r="6200" spans="3:23" x14ac:dyDescent="0.3">
      <c r="C6200" t="s">
        <v>304</v>
      </c>
      <c r="D6200" t="s">
        <v>2519</v>
      </c>
      <c r="F6200" t="s">
        <v>9211</v>
      </c>
      <c r="I6200" t="s">
        <v>1335</v>
      </c>
      <c r="J6200">
        <v>150</v>
      </c>
      <c r="K6200" t="s">
        <v>5800</v>
      </c>
      <c r="L6200">
        <v>46129</v>
      </c>
      <c r="N6200">
        <v>46162</v>
      </c>
      <c r="P6200" t="s">
        <v>1337</v>
      </c>
      <c r="Q6200" t="s">
        <v>5801</v>
      </c>
      <c r="R6200" t="s">
        <v>1781</v>
      </c>
      <c r="U6200" t="s">
        <v>1340</v>
      </c>
      <c r="V6200" t="s">
        <v>1341</v>
      </c>
      <c r="W6200" t="s">
        <v>1355</v>
      </c>
    </row>
    <row r="6201" spans="3:23" x14ac:dyDescent="0.3">
      <c r="C6201" t="s">
        <v>304</v>
      </c>
      <c r="D6201" t="s">
        <v>1755</v>
      </c>
      <c r="F6201" t="s">
        <v>9211</v>
      </c>
      <c r="I6201" t="s">
        <v>1335</v>
      </c>
      <c r="J6201">
        <v>0</v>
      </c>
      <c r="K6201" t="s">
        <v>5800</v>
      </c>
      <c r="L6201">
        <v>46129</v>
      </c>
      <c r="N6201">
        <v>46162</v>
      </c>
      <c r="P6201" t="s">
        <v>1337</v>
      </c>
      <c r="Q6201" t="s">
        <v>5801</v>
      </c>
      <c r="R6201" t="s">
        <v>1781</v>
      </c>
      <c r="U6201" t="s">
        <v>1340</v>
      </c>
      <c r="V6201" t="s">
        <v>1341</v>
      </c>
      <c r="W6201" t="s">
        <v>1355</v>
      </c>
    </row>
    <row r="6202" spans="3:23" x14ac:dyDescent="0.3">
      <c r="C6202" t="s">
        <v>304</v>
      </c>
      <c r="D6202" t="s">
        <v>8688</v>
      </c>
      <c r="F6202" t="s">
        <v>9212</v>
      </c>
      <c r="G6202" t="s">
        <v>8634</v>
      </c>
      <c r="I6202" t="s">
        <v>1335</v>
      </c>
      <c r="J6202">
        <v>150</v>
      </c>
      <c r="K6202" t="s">
        <v>5800</v>
      </c>
      <c r="L6202">
        <v>46129</v>
      </c>
      <c r="N6202">
        <v>46172</v>
      </c>
      <c r="P6202" t="s">
        <v>1337</v>
      </c>
      <c r="Q6202" t="s">
        <v>5801</v>
      </c>
      <c r="R6202" t="s">
        <v>1781</v>
      </c>
      <c r="U6202" t="s">
        <v>1340</v>
      </c>
      <c r="V6202" t="s">
        <v>1341</v>
      </c>
      <c r="W6202" t="s">
        <v>1355</v>
      </c>
    </row>
    <row r="6203" spans="3:23" x14ac:dyDescent="0.3">
      <c r="C6203" t="s">
        <v>304</v>
      </c>
      <c r="D6203" t="s">
        <v>8692</v>
      </c>
      <c r="F6203" t="s">
        <v>9212</v>
      </c>
      <c r="G6203" t="s">
        <v>8634</v>
      </c>
      <c r="I6203" t="s">
        <v>1335</v>
      </c>
      <c r="J6203">
        <v>0</v>
      </c>
      <c r="K6203" t="s">
        <v>5800</v>
      </c>
      <c r="L6203">
        <v>46129</v>
      </c>
      <c r="N6203">
        <v>46172</v>
      </c>
      <c r="P6203" t="s">
        <v>1337</v>
      </c>
      <c r="Q6203" t="s">
        <v>5801</v>
      </c>
      <c r="R6203" t="s">
        <v>1781</v>
      </c>
      <c r="U6203" t="s">
        <v>1340</v>
      </c>
      <c r="V6203" t="s">
        <v>1341</v>
      </c>
      <c r="W6203" t="s">
        <v>1355</v>
      </c>
    </row>
    <row r="6204" spans="3:23" x14ac:dyDescent="0.3">
      <c r="C6204" t="s">
        <v>304</v>
      </c>
      <c r="D6204" t="s">
        <v>4631</v>
      </c>
      <c r="F6204" t="s">
        <v>9213</v>
      </c>
      <c r="I6204" t="s">
        <v>1335</v>
      </c>
      <c r="J6204">
        <v>1500</v>
      </c>
      <c r="K6204" t="s">
        <v>5776</v>
      </c>
      <c r="L6204">
        <v>46129</v>
      </c>
      <c r="N6204">
        <v>46162</v>
      </c>
      <c r="P6204" t="s">
        <v>1337</v>
      </c>
      <c r="Q6204" t="s">
        <v>5777</v>
      </c>
      <c r="R6204" t="s">
        <v>1781</v>
      </c>
      <c r="U6204" t="s">
        <v>1340</v>
      </c>
      <c r="V6204" t="s">
        <v>1402</v>
      </c>
      <c r="W6204" t="s">
        <v>1355</v>
      </c>
    </row>
    <row r="6205" spans="3:23" x14ac:dyDescent="0.3">
      <c r="C6205" t="s">
        <v>304</v>
      </c>
      <c r="D6205" t="s">
        <v>4635</v>
      </c>
      <c r="F6205" t="s">
        <v>9213</v>
      </c>
      <c r="I6205" t="s">
        <v>1335</v>
      </c>
      <c r="J6205">
        <v>0</v>
      </c>
      <c r="K6205" t="s">
        <v>5776</v>
      </c>
      <c r="L6205">
        <v>46129</v>
      </c>
      <c r="N6205">
        <v>46162</v>
      </c>
      <c r="P6205" t="s">
        <v>1337</v>
      </c>
      <c r="Q6205" t="s">
        <v>5777</v>
      </c>
      <c r="R6205" t="s">
        <v>1781</v>
      </c>
      <c r="U6205" t="s">
        <v>1340</v>
      </c>
      <c r="V6205" t="s">
        <v>1402</v>
      </c>
      <c r="W6205" t="s">
        <v>1355</v>
      </c>
    </row>
    <row r="6206" spans="3:23" x14ac:dyDescent="0.3">
      <c r="C6206" t="s">
        <v>304</v>
      </c>
      <c r="D6206" t="s">
        <v>2519</v>
      </c>
      <c r="F6206" t="s">
        <v>9214</v>
      </c>
      <c r="I6206" t="s">
        <v>1335</v>
      </c>
      <c r="J6206">
        <v>900</v>
      </c>
      <c r="K6206" t="s">
        <v>8500</v>
      </c>
      <c r="L6206">
        <v>46129</v>
      </c>
      <c r="N6206">
        <v>46162</v>
      </c>
      <c r="P6206" t="s">
        <v>1337</v>
      </c>
      <c r="Q6206" t="s">
        <v>8501</v>
      </c>
      <c r="R6206" t="s">
        <v>1781</v>
      </c>
      <c r="U6206" t="s">
        <v>1340</v>
      </c>
      <c r="V6206" t="s">
        <v>1402</v>
      </c>
      <c r="W6206" t="s">
        <v>1355</v>
      </c>
    </row>
    <row r="6207" spans="3:23" x14ac:dyDescent="0.3">
      <c r="C6207" t="s">
        <v>304</v>
      </c>
      <c r="D6207" t="s">
        <v>1755</v>
      </c>
      <c r="F6207" t="s">
        <v>9214</v>
      </c>
      <c r="I6207" t="s">
        <v>1335</v>
      </c>
      <c r="J6207">
        <v>0</v>
      </c>
      <c r="K6207" t="s">
        <v>8500</v>
      </c>
      <c r="L6207">
        <v>46129</v>
      </c>
      <c r="N6207">
        <v>46162</v>
      </c>
      <c r="P6207" t="s">
        <v>1337</v>
      </c>
      <c r="Q6207" t="s">
        <v>9215</v>
      </c>
      <c r="R6207" t="s">
        <v>1781</v>
      </c>
      <c r="U6207" t="s">
        <v>1340</v>
      </c>
      <c r="V6207" t="s">
        <v>1402</v>
      </c>
      <c r="W6207" t="s">
        <v>1355</v>
      </c>
    </row>
    <row r="6208" spans="3:23" x14ac:dyDescent="0.3">
      <c r="C6208" t="s">
        <v>304</v>
      </c>
      <c r="D6208" t="s">
        <v>8923</v>
      </c>
      <c r="F6208" t="s">
        <v>9216</v>
      </c>
      <c r="G6208" t="s">
        <v>8634</v>
      </c>
      <c r="I6208" t="s">
        <v>1335</v>
      </c>
      <c r="J6208">
        <v>900</v>
      </c>
      <c r="K6208" t="s">
        <v>8500</v>
      </c>
      <c r="L6208">
        <v>46129</v>
      </c>
      <c r="N6208">
        <v>46183</v>
      </c>
      <c r="P6208" t="s">
        <v>1337</v>
      </c>
      <c r="Q6208" t="s">
        <v>9217</v>
      </c>
      <c r="R6208" t="s">
        <v>1781</v>
      </c>
      <c r="U6208" t="s">
        <v>1340</v>
      </c>
      <c r="V6208" t="s">
        <v>1402</v>
      </c>
      <c r="W6208" t="s">
        <v>1355</v>
      </c>
    </row>
    <row r="6209" spans="3:23" x14ac:dyDescent="0.3">
      <c r="C6209" t="s">
        <v>304</v>
      </c>
      <c r="D6209" t="s">
        <v>8925</v>
      </c>
      <c r="F6209" t="s">
        <v>9216</v>
      </c>
      <c r="G6209" t="s">
        <v>8634</v>
      </c>
      <c r="I6209" t="s">
        <v>1335</v>
      </c>
      <c r="J6209">
        <v>0</v>
      </c>
      <c r="K6209" t="s">
        <v>8500</v>
      </c>
      <c r="L6209">
        <v>46129</v>
      </c>
      <c r="N6209">
        <v>46183</v>
      </c>
      <c r="P6209" t="s">
        <v>1337</v>
      </c>
      <c r="Q6209" t="s">
        <v>9218</v>
      </c>
      <c r="R6209" t="s">
        <v>1781</v>
      </c>
      <c r="U6209" t="s">
        <v>1340</v>
      </c>
      <c r="V6209" t="s">
        <v>1402</v>
      </c>
      <c r="W6209" t="s">
        <v>1355</v>
      </c>
    </row>
    <row r="6210" spans="3:23" x14ac:dyDescent="0.3">
      <c r="C6210" t="s">
        <v>304</v>
      </c>
      <c r="D6210" t="s">
        <v>8926</v>
      </c>
      <c r="F6210" t="s">
        <v>9216</v>
      </c>
      <c r="G6210" t="s">
        <v>8634</v>
      </c>
      <c r="I6210" t="s">
        <v>1335</v>
      </c>
      <c r="J6210">
        <v>0</v>
      </c>
      <c r="K6210" t="s">
        <v>8500</v>
      </c>
      <c r="L6210">
        <v>46129</v>
      </c>
      <c r="N6210">
        <v>46183</v>
      </c>
      <c r="P6210" t="s">
        <v>1337</v>
      </c>
      <c r="Q6210" t="s">
        <v>9219</v>
      </c>
      <c r="R6210" t="s">
        <v>1781</v>
      </c>
      <c r="U6210" t="s">
        <v>1340</v>
      </c>
      <c r="V6210" t="s">
        <v>1402</v>
      </c>
      <c r="W6210" t="s">
        <v>1355</v>
      </c>
    </row>
    <row r="6211" spans="3:23" x14ac:dyDescent="0.3">
      <c r="C6211" t="s">
        <v>304</v>
      </c>
      <c r="D6211" t="s">
        <v>2519</v>
      </c>
      <c r="F6211" t="s">
        <v>9220</v>
      </c>
      <c r="I6211" t="s">
        <v>1335</v>
      </c>
      <c r="J6211">
        <v>180</v>
      </c>
      <c r="K6211" t="s">
        <v>1477</v>
      </c>
      <c r="L6211">
        <v>46129</v>
      </c>
      <c r="N6211">
        <v>46162</v>
      </c>
      <c r="P6211" t="s">
        <v>1361</v>
      </c>
      <c r="Q6211" t="s">
        <v>1478</v>
      </c>
      <c r="R6211" t="s">
        <v>1781</v>
      </c>
      <c r="U6211" t="s">
        <v>1340</v>
      </c>
      <c r="V6211" t="s">
        <v>1341</v>
      </c>
      <c r="W6211" t="s">
        <v>1355</v>
      </c>
    </row>
    <row r="6212" spans="3:23" x14ac:dyDescent="0.3">
      <c r="C6212" t="s">
        <v>304</v>
      </c>
      <c r="D6212" t="s">
        <v>1755</v>
      </c>
      <c r="F6212" t="s">
        <v>9220</v>
      </c>
      <c r="I6212" t="s">
        <v>1335</v>
      </c>
      <c r="J6212">
        <v>0</v>
      </c>
      <c r="K6212" t="s">
        <v>1477</v>
      </c>
      <c r="L6212">
        <v>46129</v>
      </c>
      <c r="N6212">
        <v>46162</v>
      </c>
      <c r="P6212" t="s">
        <v>1361</v>
      </c>
      <c r="Q6212" t="s">
        <v>9221</v>
      </c>
      <c r="R6212" t="s">
        <v>1781</v>
      </c>
      <c r="U6212" t="s">
        <v>1340</v>
      </c>
      <c r="V6212" t="s">
        <v>1341</v>
      </c>
      <c r="W6212" t="s">
        <v>1355</v>
      </c>
    </row>
    <row r="6213" spans="3:23" x14ac:dyDescent="0.3">
      <c r="C6213" t="s">
        <v>304</v>
      </c>
      <c r="D6213" t="s">
        <v>8642</v>
      </c>
      <c r="F6213" t="s">
        <v>9220</v>
      </c>
      <c r="G6213" t="s">
        <v>8634</v>
      </c>
      <c r="I6213" t="s">
        <v>1335</v>
      </c>
      <c r="J6213">
        <v>180</v>
      </c>
      <c r="K6213" t="s">
        <v>1477</v>
      </c>
      <c r="L6213">
        <v>46129</v>
      </c>
      <c r="N6213">
        <v>46183</v>
      </c>
      <c r="P6213" t="s">
        <v>1361</v>
      </c>
      <c r="Q6213" t="s">
        <v>9222</v>
      </c>
      <c r="R6213" t="s">
        <v>1781</v>
      </c>
      <c r="U6213" t="s">
        <v>1340</v>
      </c>
      <c r="V6213" t="s">
        <v>1341</v>
      </c>
      <c r="W6213" t="s">
        <v>1355</v>
      </c>
    </row>
    <row r="6214" spans="3:23" x14ac:dyDescent="0.3">
      <c r="C6214" t="s">
        <v>304</v>
      </c>
      <c r="D6214" t="s">
        <v>2519</v>
      </c>
      <c r="I6214" t="s">
        <v>1369</v>
      </c>
      <c r="J6214">
        <v>0</v>
      </c>
      <c r="K6214" t="s">
        <v>1482</v>
      </c>
      <c r="L6214">
        <v>46129</v>
      </c>
      <c r="N6214">
        <v>46162</v>
      </c>
      <c r="P6214" t="s">
        <v>1361</v>
      </c>
      <c r="Q6214" t="s">
        <v>9223</v>
      </c>
      <c r="R6214" t="s">
        <v>1781</v>
      </c>
      <c r="U6214" t="s">
        <v>1340</v>
      </c>
      <c r="V6214" t="s">
        <v>1341</v>
      </c>
      <c r="W6214" t="s">
        <v>1355</v>
      </c>
    </row>
    <row r="6215" spans="3:23" x14ac:dyDescent="0.3">
      <c r="C6215" t="s">
        <v>304</v>
      </c>
      <c r="D6215" t="s">
        <v>1755</v>
      </c>
      <c r="I6215" t="s">
        <v>1369</v>
      </c>
      <c r="J6215">
        <v>0</v>
      </c>
      <c r="K6215" t="s">
        <v>1482</v>
      </c>
      <c r="L6215">
        <v>46129</v>
      </c>
      <c r="N6215">
        <v>46162</v>
      </c>
      <c r="P6215" t="s">
        <v>1361</v>
      </c>
      <c r="Q6215" t="s">
        <v>9224</v>
      </c>
      <c r="R6215" t="s">
        <v>1781</v>
      </c>
      <c r="U6215" t="s">
        <v>1340</v>
      </c>
      <c r="V6215" t="s">
        <v>1341</v>
      </c>
      <c r="W6215" t="s">
        <v>1355</v>
      </c>
    </row>
    <row r="6216" spans="3:23" x14ac:dyDescent="0.3">
      <c r="C6216" t="s">
        <v>304</v>
      </c>
      <c r="D6216" t="s">
        <v>8642</v>
      </c>
      <c r="I6216" t="s">
        <v>1369</v>
      </c>
      <c r="J6216">
        <v>0</v>
      </c>
      <c r="K6216" t="s">
        <v>1482</v>
      </c>
      <c r="L6216">
        <v>46129</v>
      </c>
      <c r="N6216">
        <v>46183</v>
      </c>
      <c r="P6216" t="s">
        <v>1361</v>
      </c>
      <c r="Q6216" t="s">
        <v>9225</v>
      </c>
      <c r="R6216" t="s">
        <v>1781</v>
      </c>
      <c r="U6216" t="s">
        <v>1340</v>
      </c>
      <c r="V6216" t="s">
        <v>1341</v>
      </c>
      <c r="W6216" t="s">
        <v>1355</v>
      </c>
    </row>
    <row r="6217" spans="3:23" x14ac:dyDescent="0.3">
      <c r="C6217" t="s">
        <v>64</v>
      </c>
      <c r="D6217" t="s">
        <v>7384</v>
      </c>
      <c r="F6217" t="s">
        <v>9226</v>
      </c>
      <c r="G6217" t="s">
        <v>8634</v>
      </c>
      <c r="I6217" t="s">
        <v>1335</v>
      </c>
      <c r="J6217">
        <v>400</v>
      </c>
      <c r="K6217" t="s">
        <v>9227</v>
      </c>
      <c r="L6217">
        <v>46129</v>
      </c>
      <c r="N6217">
        <v>46172</v>
      </c>
      <c r="P6217" t="s">
        <v>1337</v>
      </c>
      <c r="Q6217" t="s">
        <v>9228</v>
      </c>
      <c r="U6217" t="s">
        <v>1340</v>
      </c>
      <c r="V6217" t="s">
        <v>1402</v>
      </c>
      <c r="W6217" t="s">
        <v>1355</v>
      </c>
    </row>
    <row r="6218" spans="3:23" x14ac:dyDescent="0.3">
      <c r="C6218" t="s">
        <v>64</v>
      </c>
      <c r="D6218" t="s">
        <v>8798</v>
      </c>
      <c r="F6218" t="s">
        <v>9226</v>
      </c>
      <c r="G6218" t="s">
        <v>8634</v>
      </c>
      <c r="I6218" t="s">
        <v>1335</v>
      </c>
      <c r="J6218">
        <v>0</v>
      </c>
      <c r="K6218" t="s">
        <v>9227</v>
      </c>
      <c r="L6218">
        <v>46129</v>
      </c>
      <c r="N6218">
        <v>46172</v>
      </c>
      <c r="P6218" t="s">
        <v>1337</v>
      </c>
      <c r="Q6218" t="s">
        <v>9228</v>
      </c>
      <c r="U6218" t="s">
        <v>1340</v>
      </c>
      <c r="V6218" t="s">
        <v>1402</v>
      </c>
      <c r="W6218" t="s">
        <v>1355</v>
      </c>
    </row>
    <row r="6219" spans="3:23" x14ac:dyDescent="0.3">
      <c r="C6219" t="s">
        <v>64</v>
      </c>
      <c r="D6219" t="s">
        <v>4033</v>
      </c>
      <c r="F6219" t="s">
        <v>8590</v>
      </c>
      <c r="I6219" t="s">
        <v>1335</v>
      </c>
      <c r="J6219">
        <v>620</v>
      </c>
      <c r="K6219" t="s">
        <v>2898</v>
      </c>
      <c r="L6219">
        <v>46129</v>
      </c>
      <c r="N6219">
        <v>46172</v>
      </c>
      <c r="P6219" t="s">
        <v>1337</v>
      </c>
      <c r="Q6219" t="s">
        <v>2899</v>
      </c>
      <c r="U6219" t="s">
        <v>1340</v>
      </c>
      <c r="V6219" t="s">
        <v>1402</v>
      </c>
      <c r="W6219" t="s">
        <v>1355</v>
      </c>
    </row>
    <row r="6220" spans="3:23" x14ac:dyDescent="0.3">
      <c r="C6220" t="s">
        <v>64</v>
      </c>
      <c r="D6220" t="s">
        <v>1755</v>
      </c>
      <c r="F6220" t="s">
        <v>8590</v>
      </c>
      <c r="I6220" t="s">
        <v>1335</v>
      </c>
      <c r="J6220">
        <v>0</v>
      </c>
      <c r="K6220" t="s">
        <v>2898</v>
      </c>
      <c r="L6220">
        <v>46129</v>
      </c>
      <c r="N6220">
        <v>46172</v>
      </c>
      <c r="P6220" t="s">
        <v>1337</v>
      </c>
      <c r="Q6220" t="s">
        <v>2899</v>
      </c>
      <c r="U6220" t="s">
        <v>1340</v>
      </c>
      <c r="V6220" t="s">
        <v>1402</v>
      </c>
      <c r="W6220" t="s">
        <v>1355</v>
      </c>
    </row>
    <row r="6221" spans="3:23" x14ac:dyDescent="0.3">
      <c r="C6221" t="s">
        <v>64</v>
      </c>
      <c r="D6221" t="s">
        <v>3708</v>
      </c>
      <c r="F6221" t="s">
        <v>9229</v>
      </c>
      <c r="I6221" t="s">
        <v>1335</v>
      </c>
      <c r="J6221">
        <v>550</v>
      </c>
      <c r="K6221" t="s">
        <v>9230</v>
      </c>
      <c r="L6221">
        <v>46129</v>
      </c>
      <c r="N6221">
        <v>46172</v>
      </c>
      <c r="P6221" t="s">
        <v>1337</v>
      </c>
      <c r="Q6221" t="s">
        <v>9231</v>
      </c>
      <c r="U6221" t="s">
        <v>1340</v>
      </c>
      <c r="V6221" t="s">
        <v>1402</v>
      </c>
      <c r="W6221" t="s">
        <v>1355</v>
      </c>
    </row>
    <row r="6222" spans="3:23" x14ac:dyDescent="0.3">
      <c r="C6222" t="s">
        <v>64</v>
      </c>
      <c r="D6222" t="s">
        <v>3882</v>
      </c>
      <c r="F6222" t="s">
        <v>9229</v>
      </c>
      <c r="I6222" t="s">
        <v>1335</v>
      </c>
      <c r="J6222">
        <v>0</v>
      </c>
      <c r="K6222" t="s">
        <v>9230</v>
      </c>
      <c r="L6222">
        <v>46129</v>
      </c>
      <c r="N6222">
        <v>46172</v>
      </c>
      <c r="P6222" t="s">
        <v>1337</v>
      </c>
      <c r="Q6222" t="s">
        <v>9231</v>
      </c>
      <c r="U6222" t="s">
        <v>1340</v>
      </c>
      <c r="V6222" t="s">
        <v>1402</v>
      </c>
      <c r="W6222" t="s">
        <v>1355</v>
      </c>
    </row>
    <row r="6223" spans="3:23" x14ac:dyDescent="0.3">
      <c r="C6223" t="s">
        <v>64</v>
      </c>
      <c r="D6223" t="s">
        <v>4347</v>
      </c>
      <c r="F6223" t="s">
        <v>9232</v>
      </c>
      <c r="I6223" t="s">
        <v>1335</v>
      </c>
      <c r="J6223">
        <v>400</v>
      </c>
      <c r="K6223" t="s">
        <v>6260</v>
      </c>
      <c r="L6223">
        <v>46129</v>
      </c>
      <c r="N6223">
        <v>46172</v>
      </c>
      <c r="P6223" t="s">
        <v>1337</v>
      </c>
      <c r="Q6223" t="s">
        <v>6261</v>
      </c>
      <c r="U6223" t="s">
        <v>1340</v>
      </c>
      <c r="V6223" t="s">
        <v>1341</v>
      </c>
      <c r="W6223" t="s">
        <v>1355</v>
      </c>
    </row>
    <row r="6224" spans="3:23" x14ac:dyDescent="0.3">
      <c r="C6224" t="s">
        <v>64</v>
      </c>
      <c r="D6224" t="s">
        <v>8642</v>
      </c>
      <c r="F6224" t="s">
        <v>9232</v>
      </c>
      <c r="G6224" t="s">
        <v>8634</v>
      </c>
      <c r="I6224" t="s">
        <v>1335</v>
      </c>
      <c r="J6224">
        <v>400</v>
      </c>
      <c r="K6224" t="s">
        <v>6260</v>
      </c>
      <c r="L6224">
        <v>46129</v>
      </c>
      <c r="N6224">
        <v>46172</v>
      </c>
      <c r="P6224" t="s">
        <v>1337</v>
      </c>
      <c r="Q6224" t="s">
        <v>6261</v>
      </c>
      <c r="U6224" t="s">
        <v>1340</v>
      </c>
      <c r="V6224" t="s">
        <v>1341</v>
      </c>
      <c r="W6224" t="s">
        <v>1355</v>
      </c>
    </row>
    <row r="6225" spans="3:23" x14ac:dyDescent="0.3">
      <c r="C6225" t="s">
        <v>64</v>
      </c>
      <c r="D6225" t="s">
        <v>8927</v>
      </c>
      <c r="F6225" t="s">
        <v>8211</v>
      </c>
      <c r="G6225" t="s">
        <v>8634</v>
      </c>
      <c r="I6225" t="s">
        <v>1335</v>
      </c>
      <c r="J6225">
        <v>400</v>
      </c>
      <c r="K6225" t="s">
        <v>8212</v>
      </c>
      <c r="L6225">
        <v>46129</v>
      </c>
      <c r="N6225">
        <v>46172</v>
      </c>
      <c r="P6225" t="s">
        <v>1337</v>
      </c>
      <c r="Q6225" t="s">
        <v>8213</v>
      </c>
      <c r="U6225" t="s">
        <v>1340</v>
      </c>
      <c r="V6225" t="s">
        <v>1341</v>
      </c>
      <c r="W6225" t="s">
        <v>1355</v>
      </c>
    </row>
    <row r="6226" spans="3:23" x14ac:dyDescent="0.3">
      <c r="C6226" t="s">
        <v>64</v>
      </c>
      <c r="D6226" t="s">
        <v>8929</v>
      </c>
      <c r="F6226" t="s">
        <v>8211</v>
      </c>
      <c r="G6226" t="s">
        <v>8634</v>
      </c>
      <c r="I6226" t="s">
        <v>1335</v>
      </c>
      <c r="J6226">
        <v>0</v>
      </c>
      <c r="K6226" t="s">
        <v>8212</v>
      </c>
      <c r="L6226">
        <v>46129</v>
      </c>
      <c r="N6226">
        <v>46172</v>
      </c>
      <c r="P6226" t="s">
        <v>1337</v>
      </c>
      <c r="Q6226" t="s">
        <v>8213</v>
      </c>
      <c r="U6226" t="s">
        <v>1340</v>
      </c>
      <c r="V6226" t="s">
        <v>1341</v>
      </c>
      <c r="W6226" t="s">
        <v>1355</v>
      </c>
    </row>
    <row r="6227" spans="3:23" x14ac:dyDescent="0.3">
      <c r="C6227" t="s">
        <v>64</v>
      </c>
      <c r="D6227" t="s">
        <v>3708</v>
      </c>
      <c r="F6227" t="s">
        <v>8211</v>
      </c>
      <c r="I6227" t="s">
        <v>1335</v>
      </c>
      <c r="J6227">
        <v>400</v>
      </c>
      <c r="K6227" t="s">
        <v>8212</v>
      </c>
      <c r="L6227">
        <v>46129</v>
      </c>
      <c r="N6227">
        <v>46172</v>
      </c>
      <c r="P6227" t="s">
        <v>1337</v>
      </c>
      <c r="Q6227" t="s">
        <v>8213</v>
      </c>
      <c r="U6227" t="s">
        <v>1340</v>
      </c>
      <c r="V6227" t="s">
        <v>1341</v>
      </c>
      <c r="W6227" t="s">
        <v>1355</v>
      </c>
    </row>
    <row r="6228" spans="3:23" x14ac:dyDescent="0.3">
      <c r="C6228" t="s">
        <v>64</v>
      </c>
      <c r="D6228" t="s">
        <v>3882</v>
      </c>
      <c r="F6228" t="s">
        <v>8211</v>
      </c>
      <c r="I6228" t="s">
        <v>1335</v>
      </c>
      <c r="J6228">
        <v>0</v>
      </c>
      <c r="K6228" t="s">
        <v>8212</v>
      </c>
      <c r="L6228">
        <v>46129</v>
      </c>
      <c r="N6228">
        <v>46172</v>
      </c>
      <c r="P6228" t="s">
        <v>1337</v>
      </c>
      <c r="Q6228" t="s">
        <v>8213</v>
      </c>
      <c r="U6228" t="s">
        <v>1340</v>
      </c>
      <c r="V6228" t="s">
        <v>1341</v>
      </c>
      <c r="W6228" t="s">
        <v>1355</v>
      </c>
    </row>
    <row r="6229" spans="3:23" x14ac:dyDescent="0.3">
      <c r="C6229" t="s">
        <v>64</v>
      </c>
      <c r="D6229" t="s">
        <v>8635</v>
      </c>
      <c r="F6229" t="s">
        <v>5040</v>
      </c>
      <c r="G6229" t="s">
        <v>8634</v>
      </c>
      <c r="I6229" t="s">
        <v>1335</v>
      </c>
      <c r="J6229">
        <v>1150</v>
      </c>
      <c r="K6229" t="s">
        <v>2330</v>
      </c>
      <c r="L6229">
        <v>46129</v>
      </c>
      <c r="N6229">
        <v>46172</v>
      </c>
      <c r="P6229" t="s">
        <v>1337</v>
      </c>
      <c r="Q6229" t="s">
        <v>2331</v>
      </c>
      <c r="U6229" t="s">
        <v>1340</v>
      </c>
      <c r="V6229" t="s">
        <v>1402</v>
      </c>
      <c r="W6229" t="s">
        <v>1355</v>
      </c>
    </row>
    <row r="6230" spans="3:23" x14ac:dyDescent="0.3">
      <c r="C6230" t="s">
        <v>64</v>
      </c>
      <c r="D6230" t="s">
        <v>8636</v>
      </c>
      <c r="F6230" t="s">
        <v>5040</v>
      </c>
      <c r="G6230" t="s">
        <v>8634</v>
      </c>
      <c r="I6230" t="s">
        <v>1335</v>
      </c>
      <c r="J6230">
        <v>0</v>
      </c>
      <c r="K6230" t="s">
        <v>2330</v>
      </c>
      <c r="L6230">
        <v>46129</v>
      </c>
      <c r="N6230">
        <v>46172</v>
      </c>
      <c r="P6230" t="s">
        <v>1337</v>
      </c>
      <c r="Q6230" t="s">
        <v>2331</v>
      </c>
      <c r="U6230" t="s">
        <v>1340</v>
      </c>
      <c r="V6230" t="s">
        <v>1402</v>
      </c>
      <c r="W6230" t="s">
        <v>1355</v>
      </c>
    </row>
    <row r="6231" spans="3:23" x14ac:dyDescent="0.3">
      <c r="C6231" t="s">
        <v>64</v>
      </c>
      <c r="D6231" t="s">
        <v>8635</v>
      </c>
      <c r="I6231" t="s">
        <v>1369</v>
      </c>
      <c r="J6231">
        <v>0</v>
      </c>
      <c r="K6231" t="s">
        <v>2330</v>
      </c>
      <c r="L6231">
        <v>46129</v>
      </c>
      <c r="N6231">
        <v>46172</v>
      </c>
      <c r="P6231" t="s">
        <v>1337</v>
      </c>
      <c r="Q6231" t="s">
        <v>2331</v>
      </c>
      <c r="U6231" t="s">
        <v>1340</v>
      </c>
      <c r="V6231" t="s">
        <v>1402</v>
      </c>
      <c r="W6231" t="s">
        <v>1355</v>
      </c>
    </row>
    <row r="6232" spans="3:23" x14ac:dyDescent="0.3">
      <c r="C6232" t="s">
        <v>64</v>
      </c>
      <c r="D6232" t="s">
        <v>8636</v>
      </c>
      <c r="I6232" t="s">
        <v>1369</v>
      </c>
      <c r="J6232">
        <v>0</v>
      </c>
      <c r="K6232" t="s">
        <v>2330</v>
      </c>
      <c r="L6232">
        <v>46129</v>
      </c>
      <c r="N6232">
        <v>46172</v>
      </c>
      <c r="P6232" t="s">
        <v>1337</v>
      </c>
      <c r="Q6232" t="s">
        <v>2331</v>
      </c>
      <c r="U6232" t="s">
        <v>1340</v>
      </c>
      <c r="V6232" t="s">
        <v>1402</v>
      </c>
      <c r="W6232" t="s">
        <v>1355</v>
      </c>
    </row>
    <row r="6233" spans="3:23" x14ac:dyDescent="0.3">
      <c r="C6233" t="s">
        <v>64</v>
      </c>
      <c r="D6233" t="s">
        <v>3708</v>
      </c>
      <c r="F6233" t="s">
        <v>9233</v>
      </c>
      <c r="I6233" t="s">
        <v>1335</v>
      </c>
      <c r="J6233">
        <v>400</v>
      </c>
      <c r="K6233" t="s">
        <v>9234</v>
      </c>
      <c r="L6233">
        <v>46129</v>
      </c>
      <c r="N6233">
        <v>46172</v>
      </c>
      <c r="P6233" t="s">
        <v>1337</v>
      </c>
      <c r="Q6233" t="s">
        <v>2881</v>
      </c>
      <c r="U6233" t="s">
        <v>1340</v>
      </c>
      <c r="V6233" t="s">
        <v>1341</v>
      </c>
      <c r="W6233" t="s">
        <v>1355</v>
      </c>
    </row>
    <row r="6234" spans="3:23" x14ac:dyDescent="0.3">
      <c r="C6234" t="s">
        <v>64</v>
      </c>
      <c r="D6234" t="s">
        <v>3882</v>
      </c>
      <c r="F6234" t="s">
        <v>9233</v>
      </c>
      <c r="I6234" t="s">
        <v>1335</v>
      </c>
      <c r="J6234">
        <v>0</v>
      </c>
      <c r="K6234" t="s">
        <v>9234</v>
      </c>
      <c r="L6234">
        <v>46129</v>
      </c>
      <c r="N6234">
        <v>46172</v>
      </c>
      <c r="P6234" t="s">
        <v>1337</v>
      </c>
      <c r="Q6234" t="s">
        <v>2881</v>
      </c>
      <c r="U6234" t="s">
        <v>1340</v>
      </c>
      <c r="V6234" t="s">
        <v>1341</v>
      </c>
      <c r="W6234" t="s">
        <v>1355</v>
      </c>
    </row>
    <row r="6235" spans="3:23" x14ac:dyDescent="0.3">
      <c r="C6235" t="s">
        <v>64</v>
      </c>
      <c r="D6235" t="s">
        <v>8642</v>
      </c>
      <c r="F6235" t="s">
        <v>9233</v>
      </c>
      <c r="G6235" t="s">
        <v>8634</v>
      </c>
      <c r="I6235" t="s">
        <v>1335</v>
      </c>
      <c r="J6235">
        <v>400</v>
      </c>
      <c r="K6235" t="s">
        <v>9234</v>
      </c>
      <c r="L6235">
        <v>46129</v>
      </c>
      <c r="N6235">
        <v>46172</v>
      </c>
      <c r="P6235" t="s">
        <v>1337</v>
      </c>
      <c r="Q6235" t="s">
        <v>2881</v>
      </c>
      <c r="U6235" t="s">
        <v>1340</v>
      </c>
      <c r="V6235" t="s">
        <v>1341</v>
      </c>
      <c r="W6235" t="s">
        <v>1355</v>
      </c>
    </row>
    <row r="6236" spans="3:23" x14ac:dyDescent="0.3">
      <c r="C6236" t="s">
        <v>304</v>
      </c>
      <c r="D6236" t="s">
        <v>2519</v>
      </c>
      <c r="F6236" t="s">
        <v>9235</v>
      </c>
      <c r="I6236" t="s">
        <v>1335</v>
      </c>
      <c r="J6236">
        <v>450</v>
      </c>
      <c r="K6236" t="s">
        <v>6731</v>
      </c>
      <c r="L6236">
        <v>46129</v>
      </c>
      <c r="N6236">
        <v>46172</v>
      </c>
      <c r="P6236" t="s">
        <v>1361</v>
      </c>
      <c r="Q6236" t="s">
        <v>6732</v>
      </c>
      <c r="R6236" t="s">
        <v>1781</v>
      </c>
      <c r="U6236" t="s">
        <v>1340</v>
      </c>
      <c r="V6236" t="s">
        <v>1402</v>
      </c>
      <c r="W6236" t="s">
        <v>1355</v>
      </c>
    </row>
    <row r="6237" spans="3:23" x14ac:dyDescent="0.3">
      <c r="C6237" t="s">
        <v>304</v>
      </c>
      <c r="D6237" t="s">
        <v>1755</v>
      </c>
      <c r="F6237" t="s">
        <v>9235</v>
      </c>
      <c r="I6237" t="s">
        <v>1335</v>
      </c>
      <c r="J6237">
        <v>0</v>
      </c>
      <c r="K6237" t="s">
        <v>6731</v>
      </c>
      <c r="L6237">
        <v>46129</v>
      </c>
      <c r="N6237">
        <v>46172</v>
      </c>
      <c r="P6237" t="s">
        <v>1361</v>
      </c>
      <c r="Q6237" t="s">
        <v>6732</v>
      </c>
      <c r="R6237" t="s">
        <v>1781</v>
      </c>
      <c r="U6237" t="s">
        <v>1340</v>
      </c>
      <c r="V6237" t="s">
        <v>1402</v>
      </c>
      <c r="W6237" t="s">
        <v>1355</v>
      </c>
    </row>
    <row r="6238" spans="3:23" x14ac:dyDescent="0.3">
      <c r="C6238" t="s">
        <v>304</v>
      </c>
      <c r="D6238" t="s">
        <v>4500</v>
      </c>
      <c r="F6238" t="s">
        <v>9236</v>
      </c>
      <c r="I6238" t="s">
        <v>1335</v>
      </c>
      <c r="J6238">
        <v>1800</v>
      </c>
      <c r="K6238" t="s">
        <v>421</v>
      </c>
      <c r="L6238">
        <v>46129</v>
      </c>
      <c r="N6238">
        <v>46172</v>
      </c>
      <c r="P6238" t="s">
        <v>1337</v>
      </c>
      <c r="Q6238" t="s">
        <v>1783</v>
      </c>
      <c r="R6238" t="s">
        <v>1781</v>
      </c>
      <c r="U6238" t="s">
        <v>1340</v>
      </c>
      <c r="V6238" t="s">
        <v>1341</v>
      </c>
      <c r="W6238" t="s">
        <v>1355</v>
      </c>
    </row>
    <row r="6239" spans="3:23" x14ac:dyDescent="0.3">
      <c r="C6239" t="s">
        <v>304</v>
      </c>
      <c r="D6239" t="s">
        <v>8820</v>
      </c>
      <c r="F6239" t="s">
        <v>9236</v>
      </c>
      <c r="I6239" t="s">
        <v>1335</v>
      </c>
      <c r="J6239">
        <v>0</v>
      </c>
      <c r="K6239" t="s">
        <v>421</v>
      </c>
      <c r="L6239">
        <v>46129</v>
      </c>
      <c r="N6239">
        <v>46172</v>
      </c>
      <c r="P6239" t="s">
        <v>1337</v>
      </c>
      <c r="Q6239" t="s">
        <v>9237</v>
      </c>
      <c r="R6239" t="s">
        <v>1781</v>
      </c>
      <c r="U6239" t="s">
        <v>1340</v>
      </c>
      <c r="V6239" t="s">
        <v>1341</v>
      </c>
      <c r="W6239" t="s">
        <v>1355</v>
      </c>
    </row>
    <row r="6240" spans="3:23" x14ac:dyDescent="0.3">
      <c r="C6240" t="s">
        <v>304</v>
      </c>
      <c r="D6240" t="s">
        <v>4500</v>
      </c>
      <c r="I6240" t="s">
        <v>1369</v>
      </c>
      <c r="J6240">
        <v>0</v>
      </c>
      <c r="K6240" t="s">
        <v>1782</v>
      </c>
      <c r="L6240">
        <v>46129</v>
      </c>
      <c r="N6240">
        <v>46172</v>
      </c>
      <c r="P6240" t="s">
        <v>1337</v>
      </c>
      <c r="Q6240" t="s">
        <v>9238</v>
      </c>
      <c r="R6240" t="s">
        <v>1781</v>
      </c>
      <c r="U6240" t="s">
        <v>1340</v>
      </c>
      <c r="V6240" t="s">
        <v>1341</v>
      </c>
      <c r="W6240" t="s">
        <v>1355</v>
      </c>
    </row>
    <row r="6241" spans="3:23" x14ac:dyDescent="0.3">
      <c r="C6241" t="s">
        <v>304</v>
      </c>
      <c r="D6241" t="s">
        <v>8820</v>
      </c>
      <c r="I6241" t="s">
        <v>1369</v>
      </c>
      <c r="J6241">
        <v>0</v>
      </c>
      <c r="K6241" t="s">
        <v>1782</v>
      </c>
      <c r="L6241">
        <v>46129</v>
      </c>
      <c r="N6241">
        <v>46172</v>
      </c>
      <c r="P6241" t="s">
        <v>1337</v>
      </c>
      <c r="Q6241" t="s">
        <v>9239</v>
      </c>
      <c r="R6241" t="s">
        <v>1781</v>
      </c>
      <c r="U6241" t="s">
        <v>1340</v>
      </c>
      <c r="V6241" t="s">
        <v>1341</v>
      </c>
      <c r="W6241" t="s">
        <v>1355</v>
      </c>
    </row>
    <row r="6242" spans="3:23" x14ac:dyDescent="0.3">
      <c r="C6242" t="s">
        <v>304</v>
      </c>
      <c r="D6242" t="s">
        <v>8633</v>
      </c>
      <c r="F6242" t="s">
        <v>7176</v>
      </c>
      <c r="G6242" t="s">
        <v>8634</v>
      </c>
      <c r="I6242" t="s">
        <v>1335</v>
      </c>
      <c r="J6242">
        <v>1100</v>
      </c>
      <c r="K6242" t="s">
        <v>3334</v>
      </c>
      <c r="L6242">
        <v>46129</v>
      </c>
      <c r="N6242">
        <v>46183</v>
      </c>
      <c r="P6242" t="s">
        <v>1337</v>
      </c>
      <c r="Q6242" t="s">
        <v>3335</v>
      </c>
      <c r="R6242" t="s">
        <v>1781</v>
      </c>
      <c r="U6242" t="s">
        <v>1340</v>
      </c>
      <c r="V6242" t="s">
        <v>1341</v>
      </c>
      <c r="W6242" t="s">
        <v>1355</v>
      </c>
    </row>
    <row r="6243" spans="3:23" x14ac:dyDescent="0.3">
      <c r="C6243" t="s">
        <v>304</v>
      </c>
      <c r="D6243" t="s">
        <v>8632</v>
      </c>
      <c r="F6243" t="s">
        <v>7176</v>
      </c>
      <c r="G6243" t="s">
        <v>8634</v>
      </c>
      <c r="I6243" t="s">
        <v>1335</v>
      </c>
      <c r="J6243">
        <v>0</v>
      </c>
      <c r="K6243" t="s">
        <v>3334</v>
      </c>
      <c r="L6243">
        <v>46129</v>
      </c>
      <c r="N6243">
        <v>46183</v>
      </c>
      <c r="P6243" t="s">
        <v>1337</v>
      </c>
      <c r="Q6243" t="s">
        <v>3335</v>
      </c>
      <c r="R6243" t="s">
        <v>1781</v>
      </c>
      <c r="U6243" t="s">
        <v>1340</v>
      </c>
      <c r="V6243" t="s">
        <v>1341</v>
      </c>
      <c r="W6243" t="s">
        <v>1355</v>
      </c>
    </row>
    <row r="6244" spans="3:23" x14ac:dyDescent="0.3">
      <c r="C6244" t="s">
        <v>304</v>
      </c>
      <c r="D6244" t="s">
        <v>8633</v>
      </c>
      <c r="I6244" t="s">
        <v>1369</v>
      </c>
      <c r="J6244">
        <v>0</v>
      </c>
      <c r="K6244" t="s">
        <v>9240</v>
      </c>
      <c r="L6244">
        <v>46129</v>
      </c>
      <c r="N6244">
        <v>46183</v>
      </c>
      <c r="P6244" t="s">
        <v>1337</v>
      </c>
      <c r="Q6244" t="s">
        <v>3335</v>
      </c>
      <c r="R6244" t="s">
        <v>1781</v>
      </c>
      <c r="U6244" t="s">
        <v>1340</v>
      </c>
      <c r="V6244" t="s">
        <v>1341</v>
      </c>
      <c r="W6244" t="s">
        <v>1355</v>
      </c>
    </row>
    <row r="6245" spans="3:23" x14ac:dyDescent="0.3">
      <c r="C6245" t="s">
        <v>304</v>
      </c>
      <c r="D6245" t="s">
        <v>8632</v>
      </c>
      <c r="I6245" t="s">
        <v>1369</v>
      </c>
      <c r="J6245">
        <v>0</v>
      </c>
      <c r="K6245" t="s">
        <v>9240</v>
      </c>
      <c r="L6245">
        <v>46129</v>
      </c>
      <c r="N6245">
        <v>46183</v>
      </c>
      <c r="P6245" t="s">
        <v>1337</v>
      </c>
      <c r="Q6245" t="s">
        <v>3335</v>
      </c>
      <c r="R6245" t="s">
        <v>1781</v>
      </c>
      <c r="U6245" t="s">
        <v>1340</v>
      </c>
      <c r="V6245" t="s">
        <v>1341</v>
      </c>
      <c r="W6245" t="s">
        <v>1355</v>
      </c>
    </row>
    <row r="6246" spans="3:23" x14ac:dyDescent="0.3">
      <c r="C6246" t="s">
        <v>39</v>
      </c>
      <c r="D6246" t="s">
        <v>3708</v>
      </c>
      <c r="F6246" t="s">
        <v>9241</v>
      </c>
      <c r="I6246" t="s">
        <v>1335</v>
      </c>
      <c r="J6246">
        <v>1100</v>
      </c>
      <c r="K6246" t="s">
        <v>9242</v>
      </c>
      <c r="L6246">
        <v>46129</v>
      </c>
      <c r="N6246">
        <v>46183</v>
      </c>
      <c r="P6246" t="s">
        <v>1420</v>
      </c>
      <c r="Q6246" t="s">
        <v>9243</v>
      </c>
      <c r="U6246" t="s">
        <v>1340</v>
      </c>
      <c r="V6246" t="s">
        <v>1402</v>
      </c>
      <c r="W6246" t="s">
        <v>1355</v>
      </c>
    </row>
    <row r="6247" spans="3:23" x14ac:dyDescent="0.3">
      <c r="C6247" t="s">
        <v>39</v>
      </c>
      <c r="D6247" t="s">
        <v>3882</v>
      </c>
      <c r="F6247" t="s">
        <v>9241</v>
      </c>
      <c r="I6247" t="s">
        <v>1335</v>
      </c>
      <c r="J6247">
        <v>0</v>
      </c>
      <c r="K6247" t="s">
        <v>9242</v>
      </c>
      <c r="L6247">
        <v>46129</v>
      </c>
      <c r="N6247">
        <v>46183</v>
      </c>
      <c r="P6247" t="s">
        <v>1420</v>
      </c>
      <c r="Q6247" t="s">
        <v>9243</v>
      </c>
      <c r="U6247" t="s">
        <v>1340</v>
      </c>
      <c r="V6247" t="s">
        <v>1402</v>
      </c>
      <c r="W6247" t="s">
        <v>1355</v>
      </c>
    </row>
    <row r="6248" spans="3:23" x14ac:dyDescent="0.3">
      <c r="C6248" t="s">
        <v>39</v>
      </c>
      <c r="D6248" t="s">
        <v>8322</v>
      </c>
      <c r="F6248" t="s">
        <v>9241</v>
      </c>
      <c r="G6248" t="s">
        <v>8634</v>
      </c>
      <c r="I6248" t="s">
        <v>1335</v>
      </c>
      <c r="J6248">
        <v>1100</v>
      </c>
      <c r="K6248" t="s">
        <v>9242</v>
      </c>
      <c r="L6248">
        <v>46129</v>
      </c>
      <c r="N6248">
        <v>46183</v>
      </c>
      <c r="P6248" t="s">
        <v>1420</v>
      </c>
      <c r="Q6248" t="s">
        <v>9243</v>
      </c>
      <c r="U6248" t="s">
        <v>1340</v>
      </c>
      <c r="V6248" t="s">
        <v>1402</v>
      </c>
      <c r="W6248" t="s">
        <v>1355</v>
      </c>
    </row>
    <row r="6249" spans="3:23" x14ac:dyDescent="0.3">
      <c r="C6249" t="s">
        <v>39</v>
      </c>
      <c r="D6249" t="s">
        <v>3708</v>
      </c>
      <c r="I6249" t="s">
        <v>1335</v>
      </c>
      <c r="J6249">
        <v>0</v>
      </c>
      <c r="K6249" t="s">
        <v>9242</v>
      </c>
      <c r="L6249">
        <v>46129</v>
      </c>
      <c r="N6249">
        <v>46183</v>
      </c>
      <c r="P6249" t="s">
        <v>1361</v>
      </c>
      <c r="Q6249" t="s">
        <v>9243</v>
      </c>
      <c r="U6249" t="s">
        <v>1340</v>
      </c>
      <c r="V6249" t="s">
        <v>1402</v>
      </c>
      <c r="W6249" t="s">
        <v>1355</v>
      </c>
    </row>
    <row r="6250" spans="3:23" x14ac:dyDescent="0.3">
      <c r="C6250" t="s">
        <v>39</v>
      </c>
      <c r="D6250" t="s">
        <v>3882</v>
      </c>
      <c r="I6250" t="s">
        <v>1335</v>
      </c>
      <c r="J6250">
        <v>0</v>
      </c>
      <c r="K6250" t="s">
        <v>9242</v>
      </c>
      <c r="L6250">
        <v>46129</v>
      </c>
      <c r="N6250">
        <v>46183</v>
      </c>
      <c r="P6250" t="s">
        <v>1361</v>
      </c>
      <c r="Q6250" t="s">
        <v>9243</v>
      </c>
      <c r="U6250" t="s">
        <v>1340</v>
      </c>
      <c r="V6250" t="s">
        <v>1402</v>
      </c>
      <c r="W6250" t="s">
        <v>1355</v>
      </c>
    </row>
    <row r="6251" spans="3:23" x14ac:dyDescent="0.3">
      <c r="C6251" t="s">
        <v>39</v>
      </c>
      <c r="D6251" t="s">
        <v>8322</v>
      </c>
      <c r="I6251" t="s">
        <v>1335</v>
      </c>
      <c r="J6251">
        <v>0</v>
      </c>
      <c r="K6251" t="s">
        <v>9242</v>
      </c>
      <c r="L6251">
        <v>46129</v>
      </c>
      <c r="N6251">
        <v>46183</v>
      </c>
      <c r="P6251" t="s">
        <v>1361</v>
      </c>
      <c r="Q6251" t="s">
        <v>9243</v>
      </c>
      <c r="U6251" t="s">
        <v>1340</v>
      </c>
      <c r="V6251" t="s">
        <v>1402</v>
      </c>
      <c r="W6251" t="s">
        <v>1355</v>
      </c>
    </row>
    <row r="6252" spans="3:23" x14ac:dyDescent="0.3">
      <c r="C6252" t="s">
        <v>304</v>
      </c>
      <c r="D6252" t="s">
        <v>8676</v>
      </c>
      <c r="F6252" t="s">
        <v>9244</v>
      </c>
      <c r="G6252" t="s">
        <v>8634</v>
      </c>
      <c r="I6252" t="s">
        <v>1335</v>
      </c>
      <c r="J6252">
        <v>700</v>
      </c>
      <c r="K6252" t="s">
        <v>9245</v>
      </c>
      <c r="L6252">
        <v>46129</v>
      </c>
      <c r="N6252">
        <v>46183</v>
      </c>
      <c r="P6252" t="s">
        <v>1337</v>
      </c>
      <c r="Q6252" t="s">
        <v>8608</v>
      </c>
      <c r="R6252" t="s">
        <v>1781</v>
      </c>
      <c r="U6252" t="s">
        <v>1340</v>
      </c>
      <c r="V6252" t="s">
        <v>1402</v>
      </c>
      <c r="W6252" t="s">
        <v>1355</v>
      </c>
    </row>
    <row r="6253" spans="3:23" x14ac:dyDescent="0.3">
      <c r="C6253" t="s">
        <v>304</v>
      </c>
      <c r="D6253" t="s">
        <v>8680</v>
      </c>
      <c r="F6253" t="s">
        <v>9244</v>
      </c>
      <c r="G6253" t="s">
        <v>8634</v>
      </c>
      <c r="I6253" t="s">
        <v>1335</v>
      </c>
      <c r="J6253">
        <v>0</v>
      </c>
      <c r="K6253" t="s">
        <v>9245</v>
      </c>
      <c r="L6253">
        <v>46129</v>
      </c>
      <c r="N6253">
        <v>46183</v>
      </c>
      <c r="P6253" t="s">
        <v>1337</v>
      </c>
      <c r="Q6253" t="s">
        <v>8608</v>
      </c>
      <c r="R6253" t="s">
        <v>1781</v>
      </c>
      <c r="U6253" t="s">
        <v>1340</v>
      </c>
      <c r="V6253" t="s">
        <v>1402</v>
      </c>
      <c r="W6253" t="s">
        <v>1355</v>
      </c>
    </row>
    <row r="6254" spans="3:23" x14ac:dyDescent="0.3">
      <c r="C6254" t="s">
        <v>304</v>
      </c>
      <c r="D6254" t="s">
        <v>8904</v>
      </c>
      <c r="F6254" t="s">
        <v>9244</v>
      </c>
      <c r="G6254" t="s">
        <v>8634</v>
      </c>
      <c r="I6254" t="s">
        <v>1335</v>
      </c>
      <c r="J6254">
        <v>0</v>
      </c>
      <c r="K6254" t="s">
        <v>9245</v>
      </c>
      <c r="L6254">
        <v>46129</v>
      </c>
      <c r="N6254">
        <v>46183</v>
      </c>
      <c r="P6254" t="s">
        <v>1337</v>
      </c>
      <c r="Q6254" t="s">
        <v>8608</v>
      </c>
      <c r="R6254" t="s">
        <v>1781</v>
      </c>
      <c r="U6254" t="s">
        <v>1340</v>
      </c>
      <c r="V6254" t="s">
        <v>1402</v>
      </c>
      <c r="W6254" t="s">
        <v>1355</v>
      </c>
    </row>
    <row r="6255" spans="3:23" x14ac:dyDescent="0.3">
      <c r="C6255" t="s">
        <v>39</v>
      </c>
      <c r="D6255" t="s">
        <v>8688</v>
      </c>
      <c r="F6255" t="s">
        <v>9246</v>
      </c>
      <c r="G6255" t="s">
        <v>8634</v>
      </c>
      <c r="I6255" t="s">
        <v>1335</v>
      </c>
      <c r="J6255">
        <v>550</v>
      </c>
      <c r="K6255" t="s">
        <v>9247</v>
      </c>
      <c r="L6255">
        <v>46129</v>
      </c>
      <c r="N6255">
        <v>46183</v>
      </c>
      <c r="P6255" t="s">
        <v>1420</v>
      </c>
      <c r="Q6255" t="s">
        <v>9248</v>
      </c>
      <c r="U6255" t="s">
        <v>1340</v>
      </c>
      <c r="V6255" t="s">
        <v>1341</v>
      </c>
      <c r="W6255" t="s">
        <v>1355</v>
      </c>
    </row>
    <row r="6256" spans="3:23" x14ac:dyDescent="0.3">
      <c r="C6256" t="s">
        <v>39</v>
      </c>
      <c r="D6256" t="s">
        <v>8692</v>
      </c>
      <c r="F6256" t="s">
        <v>9246</v>
      </c>
      <c r="G6256" t="s">
        <v>8634</v>
      </c>
      <c r="I6256" t="s">
        <v>1335</v>
      </c>
      <c r="J6256">
        <v>0</v>
      </c>
      <c r="K6256" t="s">
        <v>9247</v>
      </c>
      <c r="L6256">
        <v>46129</v>
      </c>
      <c r="N6256">
        <v>46183</v>
      </c>
      <c r="P6256" t="s">
        <v>1420</v>
      </c>
      <c r="Q6256" t="s">
        <v>9248</v>
      </c>
      <c r="U6256" t="s">
        <v>1340</v>
      </c>
      <c r="V6256" t="s">
        <v>1341</v>
      </c>
      <c r="W6256" t="s">
        <v>1355</v>
      </c>
    </row>
    <row r="6257" spans="3:23" x14ac:dyDescent="0.3">
      <c r="C6257" t="s">
        <v>39</v>
      </c>
      <c r="D6257" t="s">
        <v>4500</v>
      </c>
      <c r="F6257" t="s">
        <v>9246</v>
      </c>
      <c r="I6257" t="s">
        <v>1335</v>
      </c>
      <c r="J6257">
        <v>550</v>
      </c>
      <c r="K6257" t="s">
        <v>9247</v>
      </c>
      <c r="L6257">
        <v>46129</v>
      </c>
      <c r="N6257">
        <v>46183</v>
      </c>
      <c r="P6257" t="s">
        <v>1420</v>
      </c>
      <c r="Q6257" t="s">
        <v>9248</v>
      </c>
      <c r="U6257" t="s">
        <v>1340</v>
      </c>
      <c r="V6257" t="s">
        <v>1341</v>
      </c>
      <c r="W6257" t="s">
        <v>1355</v>
      </c>
    </row>
    <row r="6258" spans="3:23" x14ac:dyDescent="0.3">
      <c r="C6258" t="s">
        <v>39</v>
      </c>
      <c r="D6258" t="s">
        <v>8820</v>
      </c>
      <c r="F6258" t="s">
        <v>9246</v>
      </c>
      <c r="I6258" t="s">
        <v>1335</v>
      </c>
      <c r="J6258">
        <v>0</v>
      </c>
      <c r="K6258" t="s">
        <v>9247</v>
      </c>
      <c r="L6258">
        <v>46129</v>
      </c>
      <c r="N6258">
        <v>46183</v>
      </c>
      <c r="P6258" t="s">
        <v>1420</v>
      </c>
      <c r="Q6258" t="s">
        <v>9248</v>
      </c>
      <c r="U6258" t="s">
        <v>1340</v>
      </c>
      <c r="V6258" t="s">
        <v>1341</v>
      </c>
      <c r="W6258" t="s">
        <v>1355</v>
      </c>
    </row>
  </sheetData>
  <autoFilter ref="A1:AO5880" xr:uid="{6132E5E7-6970-44B3-9DFC-EB8BD196DFCF}">
    <filterColumn colId="2">
      <filters>
        <filter val="heee"/>
      </filters>
    </filterColumn>
    <sortState xmlns:xlrd2="http://schemas.microsoft.com/office/spreadsheetml/2017/richdata2" ref="A107:AO5852">
      <sortCondition descending="1" ref="L1:L5880"/>
    </sortState>
  </autoFilter>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4D79-78FF-4B0A-88A6-32B0C5ABE193}">
  <dimension ref="A1:T33"/>
  <sheetViews>
    <sheetView workbookViewId="0">
      <selection activeCell="B3" sqref="B3"/>
    </sheetView>
  </sheetViews>
  <sheetFormatPr defaultRowHeight="14" x14ac:dyDescent="0.3"/>
  <cols>
    <col min="1" max="2" width="9.5" bestFit="1" customWidth="1"/>
    <col min="3" max="3" width="12.33203125" bestFit="1" customWidth="1"/>
    <col min="4" max="7" width="8.5" bestFit="1" customWidth="1"/>
    <col min="8" max="8" width="16.25" bestFit="1" customWidth="1"/>
    <col min="9" max="10" width="12.33203125" bestFit="1" customWidth="1"/>
    <col min="11" max="12" width="9.5" bestFit="1" customWidth="1"/>
    <col min="13" max="15" width="12.33203125" bestFit="1" customWidth="1"/>
    <col min="16" max="16" width="18.25" bestFit="1" customWidth="1"/>
    <col min="17" max="17" width="12.33203125" bestFit="1" customWidth="1"/>
    <col min="18" max="18" width="9.5" bestFit="1" customWidth="1"/>
    <col min="19" max="19" width="14.33203125" bestFit="1" customWidth="1"/>
    <col min="20" max="20" width="13.4140625" bestFit="1" customWidth="1"/>
    <col min="21" max="32" width="9.5" bestFit="1" customWidth="1"/>
  </cols>
  <sheetData>
    <row r="1" spans="1:20" x14ac:dyDescent="0.3">
      <c r="A1" t="s">
        <v>9409</v>
      </c>
    </row>
    <row r="2" spans="1:20" x14ac:dyDescent="0.3">
      <c r="A2" t="s">
        <v>1295</v>
      </c>
      <c r="B2" t="s">
        <v>9388</v>
      </c>
      <c r="C2" t="s">
        <v>1781</v>
      </c>
      <c r="D2" t="s">
        <v>3454</v>
      </c>
      <c r="E2" t="s">
        <v>3490</v>
      </c>
      <c r="F2" t="s">
        <v>1352</v>
      </c>
      <c r="G2" t="s">
        <v>1339</v>
      </c>
      <c r="H2" t="s">
        <v>9389</v>
      </c>
      <c r="I2" t="s">
        <v>9390</v>
      </c>
      <c r="J2" t="s">
        <v>1358</v>
      </c>
      <c r="K2" t="s">
        <v>9391</v>
      </c>
      <c r="L2" t="s">
        <v>1374</v>
      </c>
      <c r="M2" t="s">
        <v>9392</v>
      </c>
      <c r="N2" t="s">
        <v>9393</v>
      </c>
      <c r="O2" t="s">
        <v>9394</v>
      </c>
      <c r="P2" t="s">
        <v>9395</v>
      </c>
      <c r="Q2" t="s">
        <v>29</v>
      </c>
      <c r="R2" t="s">
        <v>9319</v>
      </c>
      <c r="S2" t="s">
        <v>9396</v>
      </c>
      <c r="T2" t="s">
        <v>9397</v>
      </c>
    </row>
    <row r="3" spans="1:20" x14ac:dyDescent="0.3">
      <c r="A3" t="s">
        <v>205</v>
      </c>
      <c r="B3">
        <v>228</v>
      </c>
      <c r="C3">
        <v>132</v>
      </c>
      <c r="D3">
        <v>0</v>
      </c>
      <c r="E3">
        <v>25</v>
      </c>
      <c r="F3">
        <v>36</v>
      </c>
      <c r="G3">
        <v>31</v>
      </c>
      <c r="H3">
        <v>24</v>
      </c>
      <c r="I3">
        <v>0.77419354838709697</v>
      </c>
      <c r="J3">
        <v>4</v>
      </c>
      <c r="K3">
        <v>34</v>
      </c>
      <c r="L3">
        <v>3</v>
      </c>
      <c r="M3">
        <v>8.8235294117647106E-2</v>
      </c>
      <c r="N3">
        <v>0.157894736842105</v>
      </c>
      <c r="O3">
        <v>0.15350877192982501</v>
      </c>
      <c r="P3">
        <v>4</v>
      </c>
      <c r="Q3">
        <v>0.12903225806451599</v>
      </c>
      <c r="R3">
        <v>4359.8999999999996</v>
      </c>
      <c r="S3">
        <v>7924</v>
      </c>
      <c r="T3">
        <v>1.8174728778183</v>
      </c>
    </row>
    <row r="4" spans="1:20" x14ac:dyDescent="0.3">
      <c r="A4" t="s">
        <v>39</v>
      </c>
      <c r="B4">
        <v>375</v>
      </c>
      <c r="C4">
        <v>166</v>
      </c>
      <c r="D4">
        <v>0</v>
      </c>
      <c r="E4">
        <v>41</v>
      </c>
      <c r="F4">
        <v>9</v>
      </c>
      <c r="G4">
        <v>138</v>
      </c>
      <c r="H4">
        <v>94</v>
      </c>
      <c r="I4">
        <v>0.68115942028985499</v>
      </c>
      <c r="J4">
        <v>20</v>
      </c>
      <c r="K4">
        <v>7</v>
      </c>
      <c r="L4">
        <v>10</v>
      </c>
      <c r="M4">
        <v>1.4285714285714299</v>
      </c>
      <c r="N4">
        <v>2.4E-2</v>
      </c>
      <c r="O4">
        <v>0.44800000000000001</v>
      </c>
      <c r="P4">
        <v>14</v>
      </c>
      <c r="Q4">
        <v>0.101449275362319</v>
      </c>
      <c r="R4">
        <v>35985.1</v>
      </c>
      <c r="S4">
        <v>31409</v>
      </c>
      <c r="T4">
        <v>0.87283347830074098</v>
      </c>
    </row>
    <row r="5" spans="1:20" x14ac:dyDescent="0.3">
      <c r="A5" t="s">
        <v>1359</v>
      </c>
      <c r="B5">
        <v>301</v>
      </c>
      <c r="C5">
        <v>137</v>
      </c>
      <c r="D5">
        <v>0</v>
      </c>
      <c r="E5">
        <v>54</v>
      </c>
      <c r="F5">
        <v>3</v>
      </c>
      <c r="G5">
        <v>85</v>
      </c>
      <c r="H5">
        <v>64</v>
      </c>
      <c r="I5">
        <v>0.752941176470588</v>
      </c>
      <c r="J5">
        <v>22</v>
      </c>
      <c r="K5">
        <v>0</v>
      </c>
      <c r="L5">
        <v>2</v>
      </c>
      <c r="M5" t="e">
        <v>#DIV/0!</v>
      </c>
      <c r="N5">
        <v>9.9667774086378697E-3</v>
      </c>
      <c r="O5">
        <v>0.36212624584717601</v>
      </c>
      <c r="P5">
        <v>15</v>
      </c>
      <c r="Q5">
        <v>0.17647058823529399</v>
      </c>
      <c r="R5" t="e">
        <v>#VALUE!</v>
      </c>
      <c r="S5">
        <v>22194</v>
      </c>
      <c r="T5" t="e">
        <v>#VALUE!</v>
      </c>
    </row>
    <row r="6" spans="1:20" x14ac:dyDescent="0.3">
      <c r="A6" t="s">
        <v>304</v>
      </c>
      <c r="B6">
        <v>258</v>
      </c>
      <c r="C6">
        <v>144</v>
      </c>
      <c r="D6">
        <v>2</v>
      </c>
      <c r="E6">
        <v>23</v>
      </c>
      <c r="F6">
        <v>2</v>
      </c>
      <c r="G6">
        <v>71</v>
      </c>
      <c r="H6">
        <v>34</v>
      </c>
      <c r="I6">
        <v>0.47887323943662002</v>
      </c>
      <c r="J6">
        <v>16</v>
      </c>
      <c r="K6">
        <v>32</v>
      </c>
      <c r="L6">
        <v>14</v>
      </c>
      <c r="M6">
        <v>0.4375</v>
      </c>
      <c r="N6">
        <v>7.7519379844961196E-3</v>
      </c>
      <c r="O6">
        <v>0.39147286821705402</v>
      </c>
      <c r="P6">
        <v>23</v>
      </c>
      <c r="Q6">
        <v>0.323943661971831</v>
      </c>
      <c r="R6">
        <v>19163.900000000001</v>
      </c>
      <c r="S6">
        <v>24718</v>
      </c>
      <c r="T6">
        <v>1.2898209654610999</v>
      </c>
    </row>
    <row r="7" spans="1:20" x14ac:dyDescent="0.3">
      <c r="A7" t="s">
        <v>1371</v>
      </c>
      <c r="B7">
        <v>297</v>
      </c>
      <c r="C7">
        <v>224</v>
      </c>
      <c r="D7">
        <v>0</v>
      </c>
      <c r="E7">
        <v>15</v>
      </c>
      <c r="F7">
        <v>1</v>
      </c>
      <c r="G7">
        <v>46</v>
      </c>
      <c r="H7">
        <v>38</v>
      </c>
      <c r="I7">
        <v>0.82608695652173902</v>
      </c>
      <c r="J7">
        <v>11</v>
      </c>
      <c r="K7">
        <v>42</v>
      </c>
      <c r="L7">
        <v>14</v>
      </c>
      <c r="M7">
        <v>0.33333333333333298</v>
      </c>
      <c r="N7">
        <v>3.3670033670033699E-3</v>
      </c>
      <c r="O7">
        <v>0.239057239057239</v>
      </c>
      <c r="P7">
        <v>8</v>
      </c>
      <c r="Q7">
        <v>0.173913043478261</v>
      </c>
      <c r="R7">
        <v>7501.8</v>
      </c>
      <c r="S7">
        <v>11219</v>
      </c>
      <c r="T7">
        <v>1.4955077448079099</v>
      </c>
    </row>
    <row r="8" spans="1:20" x14ac:dyDescent="0.3">
      <c r="A8" t="s">
        <v>1380</v>
      </c>
      <c r="B8">
        <v>214</v>
      </c>
      <c r="C8">
        <v>0</v>
      </c>
      <c r="D8">
        <v>0</v>
      </c>
      <c r="E8">
        <v>9</v>
      </c>
      <c r="F8">
        <v>4</v>
      </c>
      <c r="G8">
        <v>34</v>
      </c>
      <c r="H8">
        <v>31</v>
      </c>
      <c r="I8">
        <v>0.91176470588235303</v>
      </c>
      <c r="J8">
        <v>10</v>
      </c>
      <c r="K8">
        <v>29</v>
      </c>
      <c r="L8">
        <v>3</v>
      </c>
      <c r="M8">
        <v>0.10344827586206901</v>
      </c>
      <c r="N8">
        <v>1.86915887850467E-2</v>
      </c>
      <c r="O8">
        <v>0.21962616822429901</v>
      </c>
      <c r="P8">
        <v>4</v>
      </c>
      <c r="Q8">
        <v>0.11764705882352899</v>
      </c>
      <c r="R8" t="e">
        <v>#N/A</v>
      </c>
      <c r="S8">
        <v>9238</v>
      </c>
      <c r="T8" t="e">
        <v>#N/A</v>
      </c>
    </row>
    <row r="9" spans="1:20" x14ac:dyDescent="0.3">
      <c r="A9" t="s">
        <v>1386</v>
      </c>
      <c r="B9">
        <v>94</v>
      </c>
      <c r="C9">
        <v>17</v>
      </c>
      <c r="D9">
        <v>2</v>
      </c>
      <c r="E9">
        <v>14</v>
      </c>
      <c r="F9">
        <v>24</v>
      </c>
      <c r="G9">
        <v>34</v>
      </c>
      <c r="H9">
        <v>0</v>
      </c>
      <c r="I9">
        <v>0</v>
      </c>
      <c r="J9">
        <v>3</v>
      </c>
      <c r="K9">
        <v>3</v>
      </c>
      <c r="L9">
        <v>2</v>
      </c>
      <c r="M9">
        <v>0.66666666666666696</v>
      </c>
      <c r="N9">
        <v>0.25531914893617003</v>
      </c>
      <c r="O9">
        <v>0.41489361702127697</v>
      </c>
      <c r="P9">
        <v>0</v>
      </c>
      <c r="Q9">
        <v>0</v>
      </c>
      <c r="R9">
        <v>0</v>
      </c>
      <c r="S9">
        <v>9459</v>
      </c>
      <c r="T9">
        <v>0</v>
      </c>
    </row>
    <row r="10" spans="1:20" x14ac:dyDescent="0.3">
      <c r="A10" t="s">
        <v>47</v>
      </c>
      <c r="B10">
        <v>207</v>
      </c>
      <c r="C10">
        <v>160</v>
      </c>
      <c r="D10">
        <v>0</v>
      </c>
      <c r="E10">
        <v>5</v>
      </c>
      <c r="F10">
        <v>5</v>
      </c>
      <c r="G10">
        <v>33</v>
      </c>
      <c r="H10">
        <v>29</v>
      </c>
      <c r="I10">
        <v>0.87878787878787901</v>
      </c>
      <c r="J10">
        <v>4</v>
      </c>
      <c r="K10">
        <v>13</v>
      </c>
      <c r="L10">
        <v>3</v>
      </c>
      <c r="M10">
        <v>0.230769230769231</v>
      </c>
      <c r="N10">
        <v>2.41545893719807E-2</v>
      </c>
      <c r="O10">
        <v>0.19323671497584499</v>
      </c>
      <c r="P10">
        <v>7</v>
      </c>
      <c r="Q10">
        <v>0.21212121212121199</v>
      </c>
      <c r="R10">
        <v>10017.4</v>
      </c>
      <c r="S10">
        <v>10351</v>
      </c>
      <c r="T10">
        <v>1.0333020544253</v>
      </c>
    </row>
    <row r="11" spans="1:20" x14ac:dyDescent="0.3">
      <c r="A11" t="s">
        <v>64</v>
      </c>
      <c r="B11">
        <v>77</v>
      </c>
      <c r="C11">
        <v>63</v>
      </c>
      <c r="D11">
        <v>0</v>
      </c>
      <c r="E11">
        <v>3</v>
      </c>
      <c r="F11">
        <v>4</v>
      </c>
      <c r="G11">
        <v>7</v>
      </c>
      <c r="H11">
        <v>0</v>
      </c>
      <c r="I11">
        <v>0</v>
      </c>
      <c r="J11">
        <v>0</v>
      </c>
      <c r="K11">
        <v>2</v>
      </c>
      <c r="L11">
        <v>0</v>
      </c>
      <c r="M11">
        <v>0</v>
      </c>
      <c r="N11">
        <v>5.1948051948052E-2</v>
      </c>
      <c r="O11">
        <v>9.0909090909090898E-2</v>
      </c>
      <c r="P11">
        <v>0</v>
      </c>
      <c r="Q11">
        <v>0</v>
      </c>
      <c r="R11">
        <v>0</v>
      </c>
      <c r="S11">
        <v>2119</v>
      </c>
      <c r="T11">
        <v>0</v>
      </c>
    </row>
    <row r="14" spans="1:20" x14ac:dyDescent="0.3">
      <c r="A14" t="s">
        <v>9398</v>
      </c>
      <c r="B14" t="s">
        <v>9399</v>
      </c>
      <c r="C14" t="s">
        <v>9400</v>
      </c>
      <c r="D14" t="s">
        <v>9401</v>
      </c>
      <c r="E14" t="s">
        <v>9402</v>
      </c>
      <c r="F14" t="s">
        <v>9403</v>
      </c>
      <c r="G14" t="s">
        <v>9404</v>
      </c>
      <c r="H14" t="s">
        <v>1781</v>
      </c>
      <c r="I14" t="s">
        <v>9405</v>
      </c>
      <c r="J14" t="s">
        <v>9393</v>
      </c>
    </row>
    <row r="15" spans="1:20" x14ac:dyDescent="0.3">
      <c r="A15" s="42">
        <v>46082</v>
      </c>
      <c r="B15" s="42">
        <v>46091</v>
      </c>
      <c r="C15">
        <v>40</v>
      </c>
      <c r="D15">
        <v>38</v>
      </c>
      <c r="E15">
        <v>2</v>
      </c>
      <c r="F15">
        <v>11270</v>
      </c>
      <c r="G15">
        <v>9995</v>
      </c>
      <c r="H15">
        <v>0</v>
      </c>
      <c r="I15">
        <v>0.95</v>
      </c>
      <c r="J15">
        <v>0.05</v>
      </c>
    </row>
    <row r="16" spans="1:20" x14ac:dyDescent="0.3">
      <c r="A16" s="42">
        <v>46092</v>
      </c>
      <c r="B16" s="42">
        <v>46101</v>
      </c>
      <c r="C16">
        <v>296</v>
      </c>
      <c r="D16">
        <v>288</v>
      </c>
      <c r="E16">
        <v>8</v>
      </c>
      <c r="F16">
        <v>67370</v>
      </c>
      <c r="G16">
        <v>65194</v>
      </c>
      <c r="H16">
        <v>0</v>
      </c>
      <c r="I16">
        <v>0.97297297297297303</v>
      </c>
      <c r="J16">
        <v>2.7027027027027001E-2</v>
      </c>
    </row>
    <row r="17" spans="1:10" x14ac:dyDescent="0.3">
      <c r="A17" s="42">
        <v>46101</v>
      </c>
      <c r="B17" s="42">
        <v>46112</v>
      </c>
      <c r="C17">
        <v>273</v>
      </c>
      <c r="D17">
        <v>233</v>
      </c>
      <c r="E17">
        <v>40</v>
      </c>
      <c r="F17">
        <v>67366</v>
      </c>
      <c r="G17">
        <v>57663</v>
      </c>
      <c r="H17">
        <v>0</v>
      </c>
      <c r="I17">
        <v>0.853479853479853</v>
      </c>
      <c r="J17">
        <v>0.146520146520147</v>
      </c>
    </row>
    <row r="20" spans="1:10" x14ac:dyDescent="0.3">
      <c r="A20" t="s">
        <v>1295</v>
      </c>
      <c r="B20" s="42" t="s">
        <v>9407</v>
      </c>
    </row>
    <row r="21" spans="1:10" x14ac:dyDescent="0.3">
      <c r="A21" t="s">
        <v>205</v>
      </c>
      <c r="B21">
        <v>35</v>
      </c>
    </row>
    <row r="22" spans="1:10" x14ac:dyDescent="0.3">
      <c r="A22" t="s">
        <v>39</v>
      </c>
      <c r="B22">
        <v>14</v>
      </c>
    </row>
    <row r="23" spans="1:10" x14ac:dyDescent="0.3">
      <c r="A23" t="s">
        <v>1359</v>
      </c>
      <c r="B23">
        <v>11</v>
      </c>
    </row>
    <row r="24" spans="1:10" x14ac:dyDescent="0.3">
      <c r="A24" t="s">
        <v>304</v>
      </c>
      <c r="B24">
        <v>16</v>
      </c>
    </row>
    <row r="25" spans="1:10" x14ac:dyDescent="0.3">
      <c r="A25" t="s">
        <v>1371</v>
      </c>
      <c r="B25">
        <v>0</v>
      </c>
    </row>
    <row r="26" spans="1:10" x14ac:dyDescent="0.3">
      <c r="A26" t="s">
        <v>1380</v>
      </c>
      <c r="B26">
        <v>5</v>
      </c>
    </row>
    <row r="27" spans="1:10" x14ac:dyDescent="0.3">
      <c r="A27" t="s">
        <v>1386</v>
      </c>
      <c r="B27">
        <v>0</v>
      </c>
    </row>
    <row r="28" spans="1:10" x14ac:dyDescent="0.3">
      <c r="A28" t="s">
        <v>47</v>
      </c>
      <c r="B28">
        <v>0</v>
      </c>
    </row>
    <row r="29" spans="1:10" x14ac:dyDescent="0.3">
      <c r="A29" t="s">
        <v>64</v>
      </c>
      <c r="B29">
        <v>0</v>
      </c>
    </row>
    <row r="33" spans="8:8" x14ac:dyDescent="0.3">
      <c r="H33" t="s">
        <v>9406</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F3E6-5BF2-4C1D-BF03-808A5DEA90B2}">
  <dimension ref="A1:N13"/>
  <sheetViews>
    <sheetView workbookViewId="0">
      <selection activeCell="E2" sqref="E2:E13"/>
    </sheetView>
  </sheetViews>
  <sheetFormatPr defaultRowHeight="14" x14ac:dyDescent="0.3"/>
  <cols>
    <col min="1" max="1" width="4.83203125" bestFit="1" customWidth="1"/>
    <col min="2" max="2" width="8.5" bestFit="1" customWidth="1"/>
    <col min="3" max="3" width="13.08203125" bestFit="1" customWidth="1"/>
    <col min="4" max="4" width="60.6640625" bestFit="1" customWidth="1"/>
    <col min="5" max="5" width="12.33203125" bestFit="1" customWidth="1"/>
    <col min="6" max="6" width="10.4140625" bestFit="1" customWidth="1"/>
    <col min="7" max="8" width="4.83203125" bestFit="1" customWidth="1"/>
    <col min="9" max="9" width="8.5" bestFit="1" customWidth="1"/>
    <col min="10" max="11" width="6.6640625" bestFit="1" customWidth="1"/>
    <col min="12" max="12" width="10.83203125" bestFit="1" customWidth="1"/>
    <col min="13" max="13" width="10.75" bestFit="1" customWidth="1"/>
    <col min="14" max="14" width="70.5" bestFit="1" customWidth="1"/>
  </cols>
  <sheetData>
    <row r="1" spans="1:14" x14ac:dyDescent="0.3">
      <c r="A1" t="s">
        <v>9322</v>
      </c>
      <c r="B1" t="s">
        <v>9323</v>
      </c>
      <c r="C1" t="s">
        <v>9324</v>
      </c>
      <c r="D1" t="s">
        <v>9325</v>
      </c>
      <c r="E1" t="s">
        <v>9326</v>
      </c>
      <c r="F1" t="s">
        <v>9327</v>
      </c>
      <c r="G1" t="s">
        <v>9328</v>
      </c>
      <c r="H1" t="s">
        <v>9329</v>
      </c>
      <c r="I1" t="s">
        <v>9330</v>
      </c>
      <c r="J1" t="s">
        <v>9331</v>
      </c>
      <c r="K1" t="s">
        <v>9332</v>
      </c>
      <c r="L1" t="s">
        <v>9333</v>
      </c>
      <c r="M1" t="s">
        <v>9334</v>
      </c>
    </row>
    <row r="2" spans="1:14" x14ac:dyDescent="0.3">
      <c r="B2">
        <v>2025945</v>
      </c>
      <c r="C2" t="s">
        <v>9335</v>
      </c>
      <c r="D2" t="s">
        <v>9336</v>
      </c>
      <c r="E2" t="s">
        <v>9337</v>
      </c>
      <c r="F2" t="s">
        <v>9338</v>
      </c>
      <c r="G2" t="s">
        <v>9339</v>
      </c>
      <c r="H2" t="s">
        <v>9340</v>
      </c>
      <c r="I2">
        <v>188</v>
      </c>
      <c r="J2">
        <v>60</v>
      </c>
      <c r="K2">
        <v>80</v>
      </c>
      <c r="L2">
        <v>255</v>
      </c>
      <c r="M2" t="s">
        <v>9341</v>
      </c>
    </row>
    <row r="3" spans="1:14" x14ac:dyDescent="0.3">
      <c r="B3">
        <v>2025945</v>
      </c>
      <c r="C3" t="s">
        <v>9342</v>
      </c>
      <c r="D3" t="s">
        <v>9336</v>
      </c>
      <c r="E3" t="s">
        <v>9337</v>
      </c>
      <c r="F3" t="s">
        <v>9343</v>
      </c>
      <c r="G3" t="s">
        <v>9339</v>
      </c>
      <c r="H3" t="s">
        <v>9344</v>
      </c>
      <c r="I3">
        <v>188</v>
      </c>
      <c r="J3">
        <v>60</v>
      </c>
      <c r="K3">
        <v>80</v>
      </c>
      <c r="L3">
        <v>255</v>
      </c>
      <c r="M3" t="s">
        <v>9341</v>
      </c>
    </row>
    <row r="4" spans="1:14" x14ac:dyDescent="0.3">
      <c r="B4">
        <v>2025945</v>
      </c>
      <c r="C4" t="s">
        <v>9345</v>
      </c>
      <c r="D4" t="s">
        <v>9336</v>
      </c>
      <c r="E4" t="s">
        <v>9337</v>
      </c>
      <c r="F4" t="s">
        <v>9346</v>
      </c>
      <c r="G4" t="s">
        <v>9339</v>
      </c>
      <c r="H4" t="s">
        <v>9347</v>
      </c>
      <c r="I4">
        <v>188</v>
      </c>
      <c r="J4">
        <v>60</v>
      </c>
      <c r="K4">
        <v>80</v>
      </c>
      <c r="L4">
        <v>255</v>
      </c>
      <c r="M4" t="s">
        <v>9341</v>
      </c>
    </row>
    <row r="5" spans="1:14" x14ac:dyDescent="0.3">
      <c r="B5">
        <v>2025945</v>
      </c>
      <c r="C5" t="s">
        <v>9348</v>
      </c>
      <c r="D5" t="s">
        <v>9336</v>
      </c>
      <c r="E5" t="s">
        <v>9337</v>
      </c>
      <c r="F5" t="s">
        <v>9349</v>
      </c>
      <c r="G5" t="s">
        <v>9350</v>
      </c>
      <c r="H5" t="s">
        <v>9340</v>
      </c>
      <c r="I5">
        <v>188</v>
      </c>
      <c r="J5">
        <v>60</v>
      </c>
      <c r="K5">
        <v>80</v>
      </c>
      <c r="L5">
        <v>255</v>
      </c>
      <c r="M5" t="s">
        <v>9341</v>
      </c>
    </row>
    <row r="6" spans="1:14" x14ac:dyDescent="0.3">
      <c r="B6">
        <v>2025945</v>
      </c>
      <c r="C6" t="s">
        <v>9351</v>
      </c>
      <c r="D6" t="s">
        <v>9336</v>
      </c>
      <c r="E6" t="s">
        <v>9337</v>
      </c>
      <c r="F6" t="s">
        <v>9352</v>
      </c>
      <c r="G6" t="s">
        <v>9350</v>
      </c>
      <c r="H6" t="s">
        <v>9344</v>
      </c>
      <c r="I6">
        <v>188</v>
      </c>
      <c r="J6">
        <v>60</v>
      </c>
      <c r="K6">
        <v>80</v>
      </c>
      <c r="L6">
        <v>255</v>
      </c>
      <c r="M6" t="s">
        <v>9341</v>
      </c>
    </row>
    <row r="7" spans="1:14" x14ac:dyDescent="0.3">
      <c r="B7">
        <v>2025945</v>
      </c>
      <c r="C7" t="s">
        <v>9353</v>
      </c>
      <c r="D7" t="s">
        <v>9336</v>
      </c>
      <c r="E7" t="s">
        <v>9337</v>
      </c>
      <c r="F7" t="s">
        <v>9354</v>
      </c>
      <c r="G7" t="s">
        <v>9350</v>
      </c>
      <c r="H7" t="s">
        <v>9347</v>
      </c>
      <c r="I7">
        <v>188</v>
      </c>
      <c r="J7">
        <v>60</v>
      </c>
      <c r="K7">
        <v>80</v>
      </c>
      <c r="L7">
        <v>255</v>
      </c>
      <c r="M7" t="s">
        <v>9341</v>
      </c>
    </row>
    <row r="8" spans="1:14" x14ac:dyDescent="0.3">
      <c r="B8">
        <v>2025933</v>
      </c>
      <c r="C8" t="s">
        <v>9355</v>
      </c>
      <c r="D8" t="s">
        <v>9356</v>
      </c>
      <c r="E8" t="s">
        <v>1438</v>
      </c>
      <c r="F8" t="s">
        <v>9357</v>
      </c>
      <c r="G8" t="s">
        <v>9358</v>
      </c>
      <c r="H8" t="s">
        <v>9340</v>
      </c>
      <c r="I8">
        <v>166</v>
      </c>
      <c r="J8">
        <v>55</v>
      </c>
      <c r="K8">
        <v>70</v>
      </c>
      <c r="L8">
        <v>199</v>
      </c>
      <c r="M8" t="s">
        <v>9341</v>
      </c>
      <c r="N8" t="s">
        <v>9359</v>
      </c>
    </row>
    <row r="9" spans="1:14" x14ac:dyDescent="0.3">
      <c r="B9">
        <v>2025933</v>
      </c>
      <c r="C9" t="s">
        <v>9360</v>
      </c>
      <c r="D9" t="s">
        <v>9356</v>
      </c>
      <c r="E9" t="s">
        <v>1438</v>
      </c>
      <c r="F9" t="s">
        <v>9361</v>
      </c>
      <c r="G9" t="s">
        <v>9358</v>
      </c>
      <c r="H9" t="s">
        <v>9344</v>
      </c>
      <c r="I9">
        <v>166</v>
      </c>
      <c r="J9">
        <v>55</v>
      </c>
      <c r="K9">
        <v>70</v>
      </c>
      <c r="L9">
        <v>199</v>
      </c>
      <c r="M9" t="s">
        <v>9341</v>
      </c>
    </row>
    <row r="10" spans="1:14" x14ac:dyDescent="0.3">
      <c r="B10">
        <v>2025933</v>
      </c>
      <c r="C10" t="s">
        <v>9362</v>
      </c>
      <c r="D10" t="s">
        <v>9356</v>
      </c>
      <c r="E10" t="s">
        <v>1438</v>
      </c>
      <c r="F10" t="s">
        <v>9363</v>
      </c>
      <c r="G10" t="s">
        <v>9358</v>
      </c>
      <c r="H10" t="s">
        <v>9347</v>
      </c>
      <c r="I10">
        <v>166</v>
      </c>
      <c r="J10">
        <v>55</v>
      </c>
      <c r="K10">
        <v>70</v>
      </c>
      <c r="L10">
        <v>199</v>
      </c>
      <c r="M10" t="s">
        <v>9341</v>
      </c>
    </row>
    <row r="11" spans="1:14" x14ac:dyDescent="0.3">
      <c r="B11">
        <v>2025317</v>
      </c>
      <c r="C11" t="s">
        <v>9364</v>
      </c>
      <c r="D11" t="s">
        <v>9365</v>
      </c>
      <c r="E11" t="s">
        <v>1755</v>
      </c>
      <c r="F11" t="s">
        <v>9366</v>
      </c>
      <c r="G11" t="s">
        <v>9367</v>
      </c>
      <c r="H11" t="s">
        <v>9340</v>
      </c>
      <c r="I11">
        <v>155</v>
      </c>
      <c r="J11">
        <v>50</v>
      </c>
      <c r="K11">
        <v>60</v>
      </c>
      <c r="L11">
        <v>185</v>
      </c>
      <c r="M11" t="s">
        <v>9341</v>
      </c>
    </row>
    <row r="12" spans="1:14" x14ac:dyDescent="0.3">
      <c r="B12">
        <v>2025317</v>
      </c>
      <c r="C12" t="s">
        <v>9368</v>
      </c>
      <c r="D12" t="s">
        <v>9365</v>
      </c>
      <c r="E12" t="s">
        <v>1755</v>
      </c>
      <c r="F12" t="s">
        <v>9369</v>
      </c>
      <c r="G12" t="s">
        <v>9367</v>
      </c>
      <c r="H12" t="s">
        <v>9344</v>
      </c>
      <c r="I12">
        <v>155</v>
      </c>
      <c r="J12">
        <v>50</v>
      </c>
      <c r="K12">
        <v>60</v>
      </c>
      <c r="L12">
        <v>185</v>
      </c>
      <c r="M12" t="s">
        <v>9341</v>
      </c>
    </row>
    <row r="13" spans="1:14" x14ac:dyDescent="0.3">
      <c r="B13">
        <v>2025317</v>
      </c>
      <c r="C13" t="s">
        <v>9370</v>
      </c>
      <c r="D13" t="s">
        <v>9365</v>
      </c>
      <c r="E13" t="s">
        <v>1755</v>
      </c>
      <c r="F13" t="s">
        <v>9371</v>
      </c>
      <c r="G13" t="s">
        <v>9367</v>
      </c>
      <c r="H13" t="s">
        <v>9347</v>
      </c>
      <c r="I13">
        <v>155</v>
      </c>
      <c r="J13">
        <v>50</v>
      </c>
      <c r="K13">
        <v>60</v>
      </c>
      <c r="L13">
        <v>185</v>
      </c>
      <c r="M13" t="s">
        <v>9341</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03"/>
  <sheetViews>
    <sheetView workbookViewId="0">
      <selection activeCell="B2" sqref="B2:B25"/>
    </sheetView>
  </sheetViews>
  <sheetFormatPr defaultRowHeight="14" x14ac:dyDescent="0.3"/>
  <cols>
    <col min="1" max="1" width="7.33203125" bestFit="1" customWidth="1"/>
    <col min="2" max="2" width="20.6640625" bestFit="1" customWidth="1"/>
    <col min="3" max="3" width="21.5" bestFit="1" customWidth="1"/>
    <col min="4" max="4" width="29.25" bestFit="1" customWidth="1"/>
    <col min="5" max="5" width="20.83203125" bestFit="1" customWidth="1"/>
    <col min="6" max="6" width="5.33203125" bestFit="1" customWidth="1"/>
    <col min="7" max="7" width="8.08203125" bestFit="1" customWidth="1"/>
    <col min="8" max="15" width="10.6640625" bestFit="1" customWidth="1"/>
    <col min="16" max="19" width="12" bestFit="1" customWidth="1"/>
    <col min="20" max="20" width="37.1640625" bestFit="1" customWidth="1"/>
    <col min="21" max="21" width="20" bestFit="1" customWidth="1"/>
    <col min="22" max="22" width="17.9140625" bestFit="1" customWidth="1"/>
    <col min="23" max="23" width="9.33203125" bestFit="1" customWidth="1"/>
    <col min="24" max="24" width="15.9140625" bestFit="1" customWidth="1"/>
    <col min="25" max="25" width="11.4140625" bestFit="1" customWidth="1"/>
    <col min="26" max="26" width="9.33203125" bestFit="1" customWidth="1"/>
    <col min="27" max="27" width="9.4140625" bestFit="1" customWidth="1"/>
    <col min="28" max="28" width="16.33203125" bestFit="1" customWidth="1"/>
    <col min="29" max="29" width="11.4140625" bestFit="1" customWidth="1"/>
    <col min="30" max="30" width="7.33203125" bestFit="1" customWidth="1"/>
    <col min="31" max="31" width="9.4140625" bestFit="1" customWidth="1"/>
    <col min="32" max="33" width="12.75" bestFit="1" customWidth="1"/>
    <col min="34" max="34" width="33.33203125" bestFit="1" customWidth="1"/>
    <col min="35" max="37" width="14.5" bestFit="1" customWidth="1"/>
    <col min="38" max="41" width="12.75" bestFit="1" customWidth="1"/>
  </cols>
  <sheetData>
    <row r="1" spans="1:41" ht="16.5" x14ac:dyDescent="0.3">
      <c r="A1" s="28" t="s">
        <v>0</v>
      </c>
      <c r="B1" s="29" t="s">
        <v>1</v>
      </c>
      <c r="C1" s="28" t="s">
        <v>2</v>
      </c>
      <c r="D1" s="28" t="s">
        <v>3</v>
      </c>
      <c r="E1" s="28" t="s">
        <v>4</v>
      </c>
      <c r="F1" s="28" t="s">
        <v>5</v>
      </c>
      <c r="G1" s="30" t="s">
        <v>6</v>
      </c>
      <c r="H1" s="30" t="s">
        <v>7</v>
      </c>
      <c r="I1" s="30" t="s">
        <v>8</v>
      </c>
      <c r="J1" s="30" t="s">
        <v>9</v>
      </c>
      <c r="K1" s="30" t="s">
        <v>10</v>
      </c>
      <c r="L1" s="30" t="s">
        <v>11</v>
      </c>
      <c r="M1" s="30" t="s">
        <v>12</v>
      </c>
      <c r="N1" s="30" t="s">
        <v>13</v>
      </c>
      <c r="O1" s="30" t="s">
        <v>14</v>
      </c>
      <c r="P1" s="30" t="s">
        <v>15</v>
      </c>
      <c r="Q1" s="30" t="s">
        <v>16</v>
      </c>
      <c r="R1" s="30" t="s">
        <v>17</v>
      </c>
      <c r="S1" s="30" t="s">
        <v>18</v>
      </c>
      <c r="T1" s="31" t="s">
        <v>1264</v>
      </c>
      <c r="U1" s="31" t="s">
        <v>1265</v>
      </c>
      <c r="V1" s="32" t="s">
        <v>20</v>
      </c>
      <c r="W1" s="33" t="s">
        <v>21</v>
      </c>
      <c r="X1" s="28" t="s">
        <v>22</v>
      </c>
      <c r="Y1" s="28" t="s">
        <v>23</v>
      </c>
      <c r="Z1" s="29" t="s">
        <v>24</v>
      </c>
      <c r="AA1" s="28" t="s">
        <v>25</v>
      </c>
      <c r="AB1" s="28" t="s">
        <v>26</v>
      </c>
      <c r="AC1" s="34" t="s">
        <v>27</v>
      </c>
      <c r="AD1" s="29" t="s">
        <v>28</v>
      </c>
      <c r="AE1" s="28" t="s">
        <v>29</v>
      </c>
      <c r="AF1" s="35" t="s">
        <v>30</v>
      </c>
      <c r="AG1" s="35" t="s">
        <v>31</v>
      </c>
      <c r="AH1" s="32" t="s">
        <v>1266</v>
      </c>
      <c r="AI1" s="32" t="s">
        <v>32</v>
      </c>
      <c r="AJ1" s="32" t="s">
        <v>33</v>
      </c>
      <c r="AK1" s="32" t="s">
        <v>34</v>
      </c>
      <c r="AL1" s="31" t="s">
        <v>35</v>
      </c>
      <c r="AM1" s="31" t="s">
        <v>36</v>
      </c>
      <c r="AN1" s="32" t="s">
        <v>37</v>
      </c>
      <c r="AO1" s="31" t="s">
        <v>38</v>
      </c>
    </row>
    <row r="2" spans="1:41" ht="16.5" x14ac:dyDescent="0.3">
      <c r="A2" s="1" t="s">
        <v>39</v>
      </c>
      <c r="B2" s="2" t="s">
        <v>40</v>
      </c>
      <c r="C2" s="3">
        <v>590366188</v>
      </c>
      <c r="D2" s="4" t="s">
        <v>41</v>
      </c>
      <c r="E2" s="3"/>
      <c r="F2" s="3"/>
      <c r="G2" s="3" t="s">
        <v>42</v>
      </c>
      <c r="H2" s="3">
        <v>3418</v>
      </c>
      <c r="I2" s="3">
        <v>221</v>
      </c>
      <c r="J2" s="3">
        <v>64</v>
      </c>
      <c r="K2" s="3">
        <v>13</v>
      </c>
      <c r="L2" s="3">
        <v>4774</v>
      </c>
      <c r="M2" s="3">
        <v>291</v>
      </c>
      <c r="N2" s="3">
        <v>82</v>
      </c>
      <c r="O2" s="3">
        <v>19</v>
      </c>
      <c r="P2" s="3">
        <v>6632</v>
      </c>
      <c r="Q2" s="3">
        <v>410</v>
      </c>
      <c r="R2" s="3">
        <v>118</v>
      </c>
      <c r="S2" s="3">
        <v>22</v>
      </c>
      <c r="T2" s="5">
        <f t="shared" ref="T2:T20" si="0">IF(ISBLANK(Q2),M2/L2,Q2/P2)</f>
        <v>6.1821471652593489E-2</v>
      </c>
      <c r="U2" s="5">
        <f t="shared" ref="U2:U65" si="1">IF(ISBLANK(R2),IF(ISBLANK(N2),J2/I2,N2/M2),R2/Q2)</f>
        <v>0.28780487804878047</v>
      </c>
      <c r="V2" s="6" t="str">
        <f t="shared" ref="V2:V65" si="2">IF(AH2=0,"自查",IF(AND(AF2&gt;AH2,AG2&gt;AH2),"涨","波动"))</f>
        <v>涨</v>
      </c>
      <c r="W2" s="7" t="str">
        <f t="shared" ref="W2:W65" si="3">IF(T2&lt;=0.1,"否","是")</f>
        <v>否</v>
      </c>
      <c r="X2" s="8" t="s">
        <v>43</v>
      </c>
      <c r="Y2" s="9">
        <v>0.41099999999999998</v>
      </c>
      <c r="Z2" s="3" t="s">
        <v>44</v>
      </c>
      <c r="AA2" s="9">
        <v>0.97899999999999998</v>
      </c>
      <c r="AB2" s="9" t="s">
        <v>45</v>
      </c>
      <c r="AC2" s="10">
        <v>7.0254629629629595E-4</v>
      </c>
      <c r="AD2" s="11" t="s">
        <v>46</v>
      </c>
      <c r="AE2" s="9">
        <v>0.22120000000000001</v>
      </c>
      <c r="AF2" s="12">
        <f t="shared" ref="AF2:AF65" si="4">H2/3</f>
        <v>1139.3333333333333</v>
      </c>
      <c r="AG2" s="12">
        <f t="shared" ref="AG2:AG65" si="5">L2/7</f>
        <v>682</v>
      </c>
      <c r="AH2" s="6">
        <f t="shared" ref="AH2:AH65" si="6">P2/14</f>
        <v>473.71428571428572</v>
      </c>
      <c r="AI2" s="6">
        <f t="shared" ref="AI2:AI65" si="7">I2/3</f>
        <v>73.666666666666671</v>
      </c>
      <c r="AJ2" s="6">
        <f t="shared" ref="AJ2:AJ65" si="8">M2/7</f>
        <v>41.571428571428569</v>
      </c>
      <c r="AK2" s="6">
        <f t="shared" ref="AK2:AK65" si="9">Q2/14</f>
        <v>29.285714285714285</v>
      </c>
      <c r="AL2" s="5">
        <f t="shared" ref="AL2:AL65" si="10">(AF2-AH2)/AH2</f>
        <v>1.405106554081222</v>
      </c>
      <c r="AM2" s="5">
        <f t="shared" ref="AM2:AM65" si="11">(AG2-AH2)/AH2</f>
        <v>0.43968636911942094</v>
      </c>
      <c r="AN2" s="5">
        <f t="shared" ref="AN2:AN65" si="12">(AI2-AK2)/AK2</f>
        <v>1.5154471544715449</v>
      </c>
      <c r="AO2" s="5">
        <f t="shared" ref="AO2:AO65" si="13">(AJ2-AK2)/AK2</f>
        <v>0.4195121951219512</v>
      </c>
    </row>
    <row r="3" spans="1:41" ht="16.5" x14ac:dyDescent="0.3">
      <c r="A3" s="1" t="s">
        <v>47</v>
      </c>
      <c r="B3" s="2" t="s">
        <v>48</v>
      </c>
      <c r="C3" s="3">
        <v>110027090</v>
      </c>
      <c r="D3" s="4" t="s">
        <v>49</v>
      </c>
      <c r="E3" s="3"/>
      <c r="F3" s="3"/>
      <c r="G3" s="3" t="s">
        <v>50</v>
      </c>
      <c r="H3" s="3">
        <v>11064</v>
      </c>
      <c r="I3" s="3">
        <v>709</v>
      </c>
      <c r="J3" s="3">
        <v>246</v>
      </c>
      <c r="K3" s="3">
        <v>28</v>
      </c>
      <c r="L3" s="3">
        <v>9757</v>
      </c>
      <c r="M3" s="3">
        <v>638</v>
      </c>
      <c r="N3" s="3">
        <v>209</v>
      </c>
      <c r="O3" s="3">
        <v>30</v>
      </c>
      <c r="P3" s="3">
        <v>21093</v>
      </c>
      <c r="Q3" s="3">
        <v>1321</v>
      </c>
      <c r="R3" s="3">
        <v>480</v>
      </c>
      <c r="S3" s="3">
        <v>39</v>
      </c>
      <c r="T3" s="5">
        <f t="shared" si="0"/>
        <v>6.2627411937609637E-2</v>
      </c>
      <c r="U3" s="5">
        <f t="shared" si="1"/>
        <v>0.36336109008327028</v>
      </c>
      <c r="V3" s="6" t="str">
        <f t="shared" si="2"/>
        <v>波动</v>
      </c>
      <c r="W3" s="7" t="str">
        <f t="shared" si="3"/>
        <v>否</v>
      </c>
      <c r="X3" s="8" t="s">
        <v>43</v>
      </c>
      <c r="Y3" s="9">
        <v>0.31</v>
      </c>
      <c r="Z3" s="3" t="s">
        <v>44</v>
      </c>
      <c r="AA3" s="9">
        <v>0.96799999999999997</v>
      </c>
      <c r="AB3" s="3" t="s">
        <v>51</v>
      </c>
      <c r="AC3" s="10">
        <v>6.9675925925925895E-4</v>
      </c>
      <c r="AD3" s="13" t="s">
        <v>52</v>
      </c>
      <c r="AE3" s="9">
        <v>0.45</v>
      </c>
      <c r="AF3" s="12">
        <f t="shared" si="4"/>
        <v>3688</v>
      </c>
      <c r="AG3" s="12">
        <f t="shared" si="5"/>
        <v>1393.8571428571429</v>
      </c>
      <c r="AH3" s="6">
        <f t="shared" si="6"/>
        <v>1506.6428571428571</v>
      </c>
      <c r="AI3" s="6">
        <f t="shared" si="7"/>
        <v>236.33333333333334</v>
      </c>
      <c r="AJ3" s="6">
        <f t="shared" si="8"/>
        <v>91.142857142857139</v>
      </c>
      <c r="AK3" s="6">
        <f t="shared" si="9"/>
        <v>94.357142857142861</v>
      </c>
      <c r="AL3" s="5">
        <f t="shared" si="10"/>
        <v>1.4478262930830135</v>
      </c>
      <c r="AM3" s="5">
        <f t="shared" si="11"/>
        <v>-7.4858957948134408E-2</v>
      </c>
      <c r="AN3" s="5">
        <f t="shared" si="12"/>
        <v>1.5046681806712088</v>
      </c>
      <c r="AO3" s="5">
        <f t="shared" si="13"/>
        <v>-3.4065102195306673E-2</v>
      </c>
    </row>
    <row r="4" spans="1:41" ht="16.5" x14ac:dyDescent="0.3">
      <c r="A4" s="1" t="s">
        <v>47</v>
      </c>
      <c r="B4" s="13" t="s">
        <v>53</v>
      </c>
      <c r="C4" s="3">
        <v>105625109</v>
      </c>
      <c r="D4" s="4" t="s">
        <v>54</v>
      </c>
      <c r="E4" s="3"/>
      <c r="F4" s="3"/>
      <c r="G4" s="3" t="s">
        <v>55</v>
      </c>
      <c r="H4" s="3">
        <v>4930</v>
      </c>
      <c r="I4" s="3">
        <v>287</v>
      </c>
      <c r="J4" s="3">
        <v>87</v>
      </c>
      <c r="K4" s="3">
        <v>27</v>
      </c>
      <c r="L4" s="3">
        <v>4742</v>
      </c>
      <c r="M4" s="3">
        <v>297</v>
      </c>
      <c r="N4" s="3">
        <v>85</v>
      </c>
      <c r="O4" s="3">
        <v>19</v>
      </c>
      <c r="P4" s="3">
        <v>6207</v>
      </c>
      <c r="Q4" s="3">
        <v>406</v>
      </c>
      <c r="R4" s="3">
        <v>111</v>
      </c>
      <c r="S4" s="3">
        <v>19</v>
      </c>
      <c r="T4" s="5">
        <f t="shared" si="0"/>
        <v>6.5410020944095371E-2</v>
      </c>
      <c r="U4" s="5">
        <f t="shared" si="1"/>
        <v>0.27339901477832512</v>
      </c>
      <c r="V4" s="6" t="str">
        <f t="shared" si="2"/>
        <v>涨</v>
      </c>
      <c r="W4" s="7" t="str">
        <f t="shared" si="3"/>
        <v>否</v>
      </c>
      <c r="X4" s="8" t="s">
        <v>43</v>
      </c>
      <c r="Y4" s="9">
        <v>0.33800000000000002</v>
      </c>
      <c r="Z4" s="3" t="s">
        <v>44</v>
      </c>
      <c r="AA4" s="9">
        <v>0.91700000000000004</v>
      </c>
      <c r="AB4" s="3" t="s">
        <v>56</v>
      </c>
      <c r="AC4" s="10">
        <v>7.0023148148148104E-4</v>
      </c>
      <c r="AD4" s="13" t="s">
        <v>57</v>
      </c>
      <c r="AE4" s="9">
        <v>0.23810000000000001</v>
      </c>
      <c r="AF4" s="12">
        <f t="shared" si="4"/>
        <v>1643.3333333333333</v>
      </c>
      <c r="AG4" s="12">
        <f t="shared" si="5"/>
        <v>677.42857142857144</v>
      </c>
      <c r="AH4" s="6">
        <f t="shared" si="6"/>
        <v>443.35714285714283</v>
      </c>
      <c r="AI4" s="6">
        <f t="shared" si="7"/>
        <v>95.666666666666671</v>
      </c>
      <c r="AJ4" s="6">
        <f t="shared" si="8"/>
        <v>42.428571428571431</v>
      </c>
      <c r="AK4" s="6">
        <f t="shared" si="9"/>
        <v>29</v>
      </c>
      <c r="AL4" s="5">
        <f t="shared" si="10"/>
        <v>2.7065678534987381</v>
      </c>
      <c r="AM4" s="5">
        <f t="shared" si="11"/>
        <v>0.52795231190591285</v>
      </c>
      <c r="AN4" s="5">
        <f t="shared" si="12"/>
        <v>2.298850574712644</v>
      </c>
      <c r="AO4" s="5">
        <f t="shared" si="13"/>
        <v>0.46305418719211827</v>
      </c>
    </row>
    <row r="5" spans="1:41" ht="16.5" x14ac:dyDescent="0.3">
      <c r="A5" s="1" t="s">
        <v>47</v>
      </c>
      <c r="B5" s="13" t="s">
        <v>58</v>
      </c>
      <c r="C5" s="3">
        <v>6787854426</v>
      </c>
      <c r="D5" s="4" t="s">
        <v>59</v>
      </c>
      <c r="E5" s="1" t="s">
        <v>60</v>
      </c>
      <c r="F5" s="3"/>
      <c r="G5" s="3" t="s">
        <v>61</v>
      </c>
      <c r="H5" s="3">
        <v>299</v>
      </c>
      <c r="I5" s="3">
        <v>19</v>
      </c>
      <c r="J5" s="3">
        <v>6</v>
      </c>
      <c r="K5" s="3">
        <v>2</v>
      </c>
      <c r="L5" s="3">
        <v>2643</v>
      </c>
      <c r="M5" s="3">
        <v>179</v>
      </c>
      <c r="N5" s="3">
        <v>59</v>
      </c>
      <c r="O5" s="3">
        <v>5</v>
      </c>
      <c r="P5" s="3">
        <v>6578</v>
      </c>
      <c r="Q5" s="3">
        <v>421</v>
      </c>
      <c r="R5" s="3">
        <v>153</v>
      </c>
      <c r="S5" s="3">
        <v>11</v>
      </c>
      <c r="T5" s="5">
        <f t="shared" si="0"/>
        <v>6.4001216175129216E-2</v>
      </c>
      <c r="U5" s="5">
        <f t="shared" si="1"/>
        <v>0.36342042755344417</v>
      </c>
      <c r="V5" s="6" t="str">
        <f t="shared" si="2"/>
        <v>波动</v>
      </c>
      <c r="W5" s="7" t="str">
        <f t="shared" si="3"/>
        <v>否</v>
      </c>
      <c r="X5" s="8" t="s">
        <v>43</v>
      </c>
      <c r="Y5" s="9">
        <v>0.40699999999999997</v>
      </c>
      <c r="Z5" s="3" t="s">
        <v>44</v>
      </c>
      <c r="AA5" s="9">
        <v>0.97099999999999997</v>
      </c>
      <c r="AB5" s="3" t="s">
        <v>62</v>
      </c>
      <c r="AC5" s="10">
        <v>7.0023148148148104E-4</v>
      </c>
      <c r="AD5" s="11" t="s">
        <v>63</v>
      </c>
      <c r="AE5" s="36">
        <v>0.21740000000000001</v>
      </c>
      <c r="AF5" s="12">
        <f t="shared" si="4"/>
        <v>99.666666666666671</v>
      </c>
      <c r="AG5" s="12">
        <f t="shared" si="5"/>
        <v>377.57142857142856</v>
      </c>
      <c r="AH5" s="6">
        <f t="shared" si="6"/>
        <v>469.85714285714283</v>
      </c>
      <c r="AI5" s="6">
        <f t="shared" si="7"/>
        <v>6.333333333333333</v>
      </c>
      <c r="AJ5" s="6">
        <f t="shared" si="8"/>
        <v>25.571428571428573</v>
      </c>
      <c r="AK5" s="6">
        <f t="shared" si="9"/>
        <v>30.071428571428573</v>
      </c>
      <c r="AL5" s="5">
        <f t="shared" si="10"/>
        <v>-0.78787878787878785</v>
      </c>
      <c r="AM5" s="5">
        <f t="shared" si="11"/>
        <v>-0.19641228336880509</v>
      </c>
      <c r="AN5" s="5">
        <f t="shared" si="12"/>
        <v>-0.78939034045922407</v>
      </c>
      <c r="AO5" s="5">
        <f t="shared" si="13"/>
        <v>-0.1496437054631829</v>
      </c>
    </row>
    <row r="6" spans="1:41" ht="16.5" x14ac:dyDescent="0.3">
      <c r="A6" s="1" t="s">
        <v>64</v>
      </c>
      <c r="B6" s="11" t="s">
        <v>65</v>
      </c>
      <c r="C6" s="3">
        <v>9430285146</v>
      </c>
      <c r="D6" s="4" t="s">
        <v>66</v>
      </c>
      <c r="E6" s="3"/>
      <c r="F6" s="3"/>
      <c r="G6" s="14">
        <v>2388</v>
      </c>
      <c r="H6" s="3">
        <v>9039</v>
      </c>
      <c r="I6" s="3">
        <v>687</v>
      </c>
      <c r="J6" s="3">
        <v>187</v>
      </c>
      <c r="K6" s="3">
        <v>31</v>
      </c>
      <c r="L6" s="3">
        <v>10694</v>
      </c>
      <c r="M6" s="3">
        <v>715</v>
      </c>
      <c r="N6" s="3">
        <v>182</v>
      </c>
      <c r="O6" s="3">
        <v>37</v>
      </c>
      <c r="P6" s="3">
        <v>15007</v>
      </c>
      <c r="Q6" s="3">
        <v>911</v>
      </c>
      <c r="R6" s="3">
        <v>209</v>
      </c>
      <c r="S6" s="3">
        <v>49</v>
      </c>
      <c r="T6" s="5">
        <f t="shared" si="0"/>
        <v>6.0705004331312054E-2</v>
      </c>
      <c r="U6" s="5">
        <f t="shared" si="1"/>
        <v>0.22941822173435786</v>
      </c>
      <c r="V6" s="6" t="str">
        <f t="shared" si="2"/>
        <v>涨</v>
      </c>
      <c r="W6" s="7" t="str">
        <f t="shared" si="3"/>
        <v>否</v>
      </c>
      <c r="X6" s="9" t="s">
        <v>67</v>
      </c>
      <c r="Y6" s="9">
        <v>0.80800000000000005</v>
      </c>
      <c r="Z6" s="3" t="s">
        <v>44</v>
      </c>
      <c r="AA6" s="9">
        <v>0.57699999999999996</v>
      </c>
      <c r="AB6" s="3" t="s">
        <v>68</v>
      </c>
      <c r="AC6" s="10">
        <v>7.9282407407407405E-4</v>
      </c>
      <c r="AD6" s="13" t="s">
        <v>69</v>
      </c>
      <c r="AE6" s="9">
        <v>0.4375</v>
      </c>
      <c r="AF6" s="12">
        <f t="shared" si="4"/>
        <v>3013</v>
      </c>
      <c r="AG6" s="12">
        <f t="shared" si="5"/>
        <v>1527.7142857142858</v>
      </c>
      <c r="AH6" s="6">
        <f t="shared" si="6"/>
        <v>1071.9285714285713</v>
      </c>
      <c r="AI6" s="6">
        <f t="shared" si="7"/>
        <v>229</v>
      </c>
      <c r="AJ6" s="6">
        <f t="shared" si="8"/>
        <v>102.14285714285714</v>
      </c>
      <c r="AK6" s="6">
        <f t="shared" si="9"/>
        <v>65.071428571428569</v>
      </c>
      <c r="AL6" s="5">
        <f t="shared" si="10"/>
        <v>1.8108216165789301</v>
      </c>
      <c r="AM6" s="5">
        <f t="shared" si="11"/>
        <v>0.42520157259945379</v>
      </c>
      <c r="AN6" s="5">
        <f t="shared" si="12"/>
        <v>2.5192096597145999</v>
      </c>
      <c r="AO6" s="5">
        <f t="shared" si="13"/>
        <v>0.56970362239297478</v>
      </c>
    </row>
    <row r="7" spans="1:41" ht="16.5" x14ac:dyDescent="0.3">
      <c r="A7" s="1" t="s">
        <v>64</v>
      </c>
      <c r="B7" s="11" t="s">
        <v>70</v>
      </c>
      <c r="C7" s="3">
        <v>512693887</v>
      </c>
      <c r="D7" s="4" t="s">
        <v>71</v>
      </c>
      <c r="E7" s="3"/>
      <c r="F7" s="3"/>
      <c r="G7" s="3" t="s">
        <v>72</v>
      </c>
      <c r="H7" s="3">
        <v>5154</v>
      </c>
      <c r="I7" s="3">
        <v>401</v>
      </c>
      <c r="J7" s="3">
        <v>109</v>
      </c>
      <c r="K7" s="3">
        <v>10</v>
      </c>
      <c r="L7" s="3">
        <v>5534</v>
      </c>
      <c r="M7" s="3">
        <v>392</v>
      </c>
      <c r="N7" s="3">
        <v>111</v>
      </c>
      <c r="O7" s="3">
        <v>13</v>
      </c>
      <c r="P7" s="3">
        <v>7153</v>
      </c>
      <c r="Q7" s="3">
        <v>517</v>
      </c>
      <c r="R7" s="3">
        <v>147</v>
      </c>
      <c r="S7" s="3">
        <v>14</v>
      </c>
      <c r="T7" s="5">
        <f t="shared" si="0"/>
        <v>7.2277366140081081E-2</v>
      </c>
      <c r="U7" s="5">
        <f t="shared" si="1"/>
        <v>0.28433268858800775</v>
      </c>
      <c r="V7" s="6" t="str">
        <f t="shared" si="2"/>
        <v>涨</v>
      </c>
      <c r="W7" s="7" t="str">
        <f t="shared" si="3"/>
        <v>否</v>
      </c>
      <c r="X7" s="8" t="s">
        <v>43</v>
      </c>
      <c r="Y7" s="9">
        <v>0.504</v>
      </c>
      <c r="Z7" s="3" t="s">
        <v>44</v>
      </c>
      <c r="AA7" s="9">
        <v>0.97399999999999998</v>
      </c>
      <c r="AB7" s="3" t="s">
        <v>73</v>
      </c>
      <c r="AC7" s="10">
        <v>7.03703703703704E-4</v>
      </c>
      <c r="AD7" s="13" t="s">
        <v>74</v>
      </c>
      <c r="AE7" s="9">
        <v>0.13639999999999999</v>
      </c>
      <c r="AF7" s="12">
        <f t="shared" si="4"/>
        <v>1718</v>
      </c>
      <c r="AG7" s="12">
        <f t="shared" si="5"/>
        <v>790.57142857142856</v>
      </c>
      <c r="AH7" s="6">
        <f t="shared" si="6"/>
        <v>510.92857142857144</v>
      </c>
      <c r="AI7" s="6">
        <f t="shared" si="7"/>
        <v>133.66666666666666</v>
      </c>
      <c r="AJ7" s="6">
        <f t="shared" si="8"/>
        <v>56</v>
      </c>
      <c r="AK7" s="6">
        <f t="shared" si="9"/>
        <v>36.928571428571431</v>
      </c>
      <c r="AL7" s="5">
        <f t="shared" si="10"/>
        <v>2.3625052425555708</v>
      </c>
      <c r="AM7" s="5">
        <f t="shared" si="11"/>
        <v>0.54732280162169711</v>
      </c>
      <c r="AN7" s="5">
        <f t="shared" si="12"/>
        <v>2.6196002578981297</v>
      </c>
      <c r="AO7" s="5">
        <f t="shared" si="13"/>
        <v>0.5164410058027078</v>
      </c>
    </row>
    <row r="8" spans="1:41" ht="16.5" x14ac:dyDescent="0.3">
      <c r="A8" s="1" t="s">
        <v>39</v>
      </c>
      <c r="B8" s="11" t="s">
        <v>75</v>
      </c>
      <c r="C8" s="3">
        <v>152402304</v>
      </c>
      <c r="D8" s="4" t="s">
        <v>76</v>
      </c>
      <c r="E8" s="3"/>
      <c r="F8" s="3"/>
      <c r="G8" s="3" t="s">
        <v>77</v>
      </c>
      <c r="H8" s="3">
        <v>9482</v>
      </c>
      <c r="I8" s="3">
        <v>613</v>
      </c>
      <c r="J8" s="3">
        <v>177</v>
      </c>
      <c r="K8" s="3">
        <v>36</v>
      </c>
      <c r="L8" s="3">
        <v>26989</v>
      </c>
      <c r="M8" s="3">
        <v>1635</v>
      </c>
      <c r="N8" s="3">
        <v>666</v>
      </c>
      <c r="O8" s="3">
        <v>51</v>
      </c>
      <c r="P8" s="3">
        <v>29353</v>
      </c>
      <c r="Q8" s="3">
        <v>1816</v>
      </c>
      <c r="R8" s="3">
        <v>719</v>
      </c>
      <c r="S8" s="3">
        <v>54</v>
      </c>
      <c r="T8" s="5">
        <f t="shared" si="0"/>
        <v>6.1867611487752529E-2</v>
      </c>
      <c r="U8" s="5">
        <f t="shared" si="1"/>
        <v>0.39592511013215859</v>
      </c>
      <c r="V8" s="6" t="str">
        <f t="shared" si="2"/>
        <v>涨</v>
      </c>
      <c r="W8" s="7" t="str">
        <f t="shared" si="3"/>
        <v>否</v>
      </c>
      <c r="X8" s="8" t="s">
        <v>43</v>
      </c>
      <c r="Y8" s="9">
        <v>0.35699999999999998</v>
      </c>
      <c r="Z8" s="3" t="s">
        <v>44</v>
      </c>
      <c r="AA8" s="9">
        <v>0.98099999999999998</v>
      </c>
      <c r="AB8" s="3" t="s">
        <v>78</v>
      </c>
      <c r="AC8" s="10">
        <v>6.9907407407407396E-4</v>
      </c>
      <c r="AD8" s="13" t="s">
        <v>79</v>
      </c>
      <c r="AE8" s="9">
        <v>0.25</v>
      </c>
      <c r="AF8" s="12">
        <f t="shared" si="4"/>
        <v>3160.6666666666665</v>
      </c>
      <c r="AG8" s="12">
        <f t="shared" si="5"/>
        <v>3855.5714285714284</v>
      </c>
      <c r="AH8" s="6">
        <f t="shared" si="6"/>
        <v>2096.6428571428573</v>
      </c>
      <c r="AI8" s="6">
        <f t="shared" si="7"/>
        <v>204.33333333333334</v>
      </c>
      <c r="AJ8" s="6">
        <f t="shared" si="8"/>
        <v>233.57142857142858</v>
      </c>
      <c r="AK8" s="6">
        <f t="shared" si="9"/>
        <v>129.71428571428572</v>
      </c>
      <c r="AL8" s="5">
        <f t="shared" si="10"/>
        <v>0.50748929694863654</v>
      </c>
      <c r="AM8" s="5">
        <f t="shared" si="11"/>
        <v>0.83892617449664408</v>
      </c>
      <c r="AN8" s="5">
        <f t="shared" si="12"/>
        <v>0.57525697503671069</v>
      </c>
      <c r="AO8" s="5">
        <f t="shared" si="13"/>
        <v>0.8006607929515418</v>
      </c>
    </row>
    <row r="9" spans="1:41" ht="16.5" x14ac:dyDescent="0.3">
      <c r="A9" s="1" t="s">
        <v>47</v>
      </c>
      <c r="B9" s="1" t="s">
        <v>80</v>
      </c>
      <c r="C9" s="3">
        <v>534235838</v>
      </c>
      <c r="D9" s="4" t="s">
        <v>81</v>
      </c>
      <c r="E9" s="1" t="s">
        <v>82</v>
      </c>
      <c r="F9" s="3"/>
      <c r="G9" s="3" t="s">
        <v>83</v>
      </c>
      <c r="H9" s="3">
        <v>3324</v>
      </c>
      <c r="I9" s="3">
        <v>205</v>
      </c>
      <c r="J9" s="3">
        <v>77</v>
      </c>
      <c r="K9" s="3">
        <v>10</v>
      </c>
      <c r="L9" s="3">
        <v>3269</v>
      </c>
      <c r="M9" s="3">
        <v>199</v>
      </c>
      <c r="N9" s="3">
        <v>71</v>
      </c>
      <c r="O9" s="3">
        <v>13</v>
      </c>
      <c r="P9" s="3">
        <v>4837</v>
      </c>
      <c r="Q9" s="3">
        <v>291</v>
      </c>
      <c r="R9" s="3">
        <v>98</v>
      </c>
      <c r="S9" s="3">
        <v>19</v>
      </c>
      <c r="T9" s="5">
        <f t="shared" si="0"/>
        <v>6.0161256977465369E-2</v>
      </c>
      <c r="U9" s="5">
        <f t="shared" si="1"/>
        <v>0.33676975945017185</v>
      </c>
      <c r="V9" s="6" t="str">
        <f t="shared" si="2"/>
        <v>涨</v>
      </c>
      <c r="W9" s="7" t="str">
        <f t="shared" si="3"/>
        <v>否</v>
      </c>
      <c r="X9" s="9" t="s">
        <v>84</v>
      </c>
      <c r="Y9" s="3">
        <v>0</v>
      </c>
      <c r="Z9" s="3" t="s">
        <v>44</v>
      </c>
      <c r="AA9" s="9">
        <v>0.96299999999999997</v>
      </c>
      <c r="AB9" s="3" t="s">
        <v>85</v>
      </c>
      <c r="AC9" s="10">
        <v>6.9560185185185198E-4</v>
      </c>
      <c r="AD9" s="13" t="s">
        <v>63</v>
      </c>
      <c r="AE9" s="3">
        <v>0</v>
      </c>
      <c r="AF9" s="12">
        <f t="shared" si="4"/>
        <v>1108</v>
      </c>
      <c r="AG9" s="12">
        <f t="shared" si="5"/>
        <v>467</v>
      </c>
      <c r="AH9" s="6">
        <f t="shared" si="6"/>
        <v>345.5</v>
      </c>
      <c r="AI9" s="6">
        <f t="shared" si="7"/>
        <v>68.333333333333329</v>
      </c>
      <c r="AJ9" s="6">
        <f t="shared" si="8"/>
        <v>28.428571428571427</v>
      </c>
      <c r="AK9" s="6">
        <f t="shared" si="9"/>
        <v>20.785714285714285</v>
      </c>
      <c r="AL9" s="5">
        <f t="shared" si="10"/>
        <v>2.206946454413893</v>
      </c>
      <c r="AM9" s="5">
        <f t="shared" si="11"/>
        <v>0.35166425470332852</v>
      </c>
      <c r="AN9" s="5">
        <f t="shared" si="12"/>
        <v>2.2875143184421534</v>
      </c>
      <c r="AO9" s="5">
        <f t="shared" si="13"/>
        <v>0.36769759450171818</v>
      </c>
    </row>
    <row r="10" spans="1:41" ht="16.5" x14ac:dyDescent="0.3">
      <c r="A10" s="1" t="s">
        <v>64</v>
      </c>
      <c r="B10" s="11" t="s">
        <v>86</v>
      </c>
      <c r="C10" s="3">
        <v>636938894</v>
      </c>
      <c r="D10" s="4" t="s">
        <v>87</v>
      </c>
      <c r="E10" s="3"/>
      <c r="F10" s="3"/>
      <c r="G10" s="3" t="s">
        <v>88</v>
      </c>
      <c r="H10" s="3">
        <v>1963</v>
      </c>
      <c r="I10" s="3">
        <v>138</v>
      </c>
      <c r="J10" s="3">
        <v>24</v>
      </c>
      <c r="K10" s="3">
        <v>10</v>
      </c>
      <c r="L10" s="3">
        <v>3203</v>
      </c>
      <c r="M10" s="3">
        <v>235</v>
      </c>
      <c r="N10" s="3">
        <v>39</v>
      </c>
      <c r="O10" s="3">
        <v>14</v>
      </c>
      <c r="P10" s="3">
        <v>3380</v>
      </c>
      <c r="Q10" s="3">
        <v>251</v>
      </c>
      <c r="R10" s="3">
        <v>39</v>
      </c>
      <c r="S10" s="3">
        <v>13</v>
      </c>
      <c r="T10" s="5">
        <f t="shared" si="0"/>
        <v>7.4260355029585792E-2</v>
      </c>
      <c r="U10" s="5">
        <f t="shared" si="1"/>
        <v>0.15537848605577689</v>
      </c>
      <c r="V10" s="6" t="str">
        <f t="shared" si="2"/>
        <v>涨</v>
      </c>
      <c r="W10" s="7" t="str">
        <f t="shared" si="3"/>
        <v>否</v>
      </c>
      <c r="X10" s="8" t="s">
        <v>43</v>
      </c>
      <c r="Y10" s="9">
        <v>0.17</v>
      </c>
      <c r="Z10" s="3" t="s">
        <v>44</v>
      </c>
      <c r="AA10" s="9">
        <v>0.83099999999999996</v>
      </c>
      <c r="AB10" s="3" t="s">
        <v>89</v>
      </c>
      <c r="AC10" s="10">
        <v>6.9560185185185198E-4</v>
      </c>
      <c r="AD10" s="13" t="s">
        <v>90</v>
      </c>
      <c r="AE10" s="9">
        <v>2.86E-2</v>
      </c>
      <c r="AF10" s="12">
        <f t="shared" si="4"/>
        <v>654.33333333333337</v>
      </c>
      <c r="AG10" s="12">
        <f t="shared" si="5"/>
        <v>457.57142857142856</v>
      </c>
      <c r="AH10" s="6">
        <f t="shared" si="6"/>
        <v>241.42857142857142</v>
      </c>
      <c r="AI10" s="6">
        <f t="shared" si="7"/>
        <v>46</v>
      </c>
      <c r="AJ10" s="6">
        <f t="shared" si="8"/>
        <v>33.571428571428569</v>
      </c>
      <c r="AK10" s="6">
        <f t="shared" si="9"/>
        <v>17.928571428571427</v>
      </c>
      <c r="AL10" s="5">
        <f t="shared" si="10"/>
        <v>1.7102564102564104</v>
      </c>
      <c r="AM10" s="5">
        <f t="shared" si="11"/>
        <v>0.89526627218934918</v>
      </c>
      <c r="AN10" s="5">
        <f t="shared" si="12"/>
        <v>1.5657370517928288</v>
      </c>
      <c r="AO10" s="5">
        <f t="shared" si="13"/>
        <v>0.87250996015936255</v>
      </c>
    </row>
    <row r="11" spans="1:41" ht="16.5" x14ac:dyDescent="0.3">
      <c r="A11" s="1" t="s">
        <v>39</v>
      </c>
      <c r="B11" s="11" t="s">
        <v>91</v>
      </c>
      <c r="C11" s="3">
        <v>425270944</v>
      </c>
      <c r="D11" s="4" t="s">
        <v>92</v>
      </c>
      <c r="E11" s="1" t="s">
        <v>93</v>
      </c>
      <c r="F11" s="3"/>
      <c r="G11" s="3" t="s">
        <v>94</v>
      </c>
      <c r="H11" s="3">
        <v>5618</v>
      </c>
      <c r="I11" s="3">
        <v>360</v>
      </c>
      <c r="J11" s="3">
        <v>91</v>
      </c>
      <c r="K11" s="3">
        <v>18</v>
      </c>
      <c r="L11" s="3">
        <v>5725</v>
      </c>
      <c r="M11" s="3">
        <v>361</v>
      </c>
      <c r="N11" s="3">
        <v>96</v>
      </c>
      <c r="O11" s="3">
        <v>16</v>
      </c>
      <c r="P11" s="3">
        <v>14234</v>
      </c>
      <c r="Q11" s="3">
        <v>1055</v>
      </c>
      <c r="R11" s="3">
        <v>293</v>
      </c>
      <c r="S11" s="3">
        <v>25</v>
      </c>
      <c r="T11" s="5">
        <f t="shared" si="0"/>
        <v>7.4118308275958972E-2</v>
      </c>
      <c r="U11" s="5">
        <f t="shared" si="1"/>
        <v>0.2777251184834123</v>
      </c>
      <c r="V11" s="6" t="str">
        <f t="shared" si="2"/>
        <v>波动</v>
      </c>
      <c r="W11" s="7" t="str">
        <f t="shared" si="3"/>
        <v>否</v>
      </c>
      <c r="X11" s="8" t="s">
        <v>43</v>
      </c>
      <c r="Y11" s="3">
        <v>0</v>
      </c>
      <c r="Z11" s="3" t="s">
        <v>44</v>
      </c>
      <c r="AA11" s="9">
        <v>0.91500000000000004</v>
      </c>
      <c r="AB11" s="3" t="s">
        <v>95</v>
      </c>
      <c r="AC11" s="10">
        <v>6.9907407407407396E-4</v>
      </c>
      <c r="AD11" s="13" t="s">
        <v>52</v>
      </c>
      <c r="AE11" s="9">
        <v>0.45</v>
      </c>
      <c r="AF11" s="12">
        <f t="shared" si="4"/>
        <v>1872.6666666666667</v>
      </c>
      <c r="AG11" s="12">
        <f t="shared" si="5"/>
        <v>817.85714285714289</v>
      </c>
      <c r="AH11" s="6">
        <f t="shared" si="6"/>
        <v>1016.7142857142857</v>
      </c>
      <c r="AI11" s="6">
        <f t="shared" si="7"/>
        <v>120</v>
      </c>
      <c r="AJ11" s="6">
        <f t="shared" si="8"/>
        <v>51.571428571428569</v>
      </c>
      <c r="AK11" s="6">
        <f t="shared" si="9"/>
        <v>75.357142857142861</v>
      </c>
      <c r="AL11" s="5">
        <f t="shared" si="10"/>
        <v>0.84188094234462107</v>
      </c>
      <c r="AM11" s="5">
        <f t="shared" si="11"/>
        <v>-0.19558802866376276</v>
      </c>
      <c r="AN11" s="5">
        <f t="shared" si="12"/>
        <v>0.59241706161137431</v>
      </c>
      <c r="AO11" s="5">
        <f t="shared" si="13"/>
        <v>-0.31563981042654032</v>
      </c>
    </row>
    <row r="12" spans="1:41" ht="16.5" x14ac:dyDescent="0.3">
      <c r="A12" s="1" t="s">
        <v>39</v>
      </c>
      <c r="B12" s="11" t="s">
        <v>96</v>
      </c>
      <c r="C12" s="3">
        <v>42703864716</v>
      </c>
      <c r="D12" s="4" t="s">
        <v>97</v>
      </c>
      <c r="E12" s="3"/>
      <c r="F12" s="3"/>
      <c r="G12" s="3" t="s">
        <v>98</v>
      </c>
      <c r="H12" s="3">
        <v>3352</v>
      </c>
      <c r="I12" s="3">
        <v>216</v>
      </c>
      <c r="J12" s="3">
        <v>54</v>
      </c>
      <c r="K12" s="3">
        <v>8</v>
      </c>
      <c r="L12" s="3">
        <v>12030</v>
      </c>
      <c r="M12" s="3">
        <v>758</v>
      </c>
      <c r="N12" s="3">
        <v>269</v>
      </c>
      <c r="O12" s="3">
        <v>17</v>
      </c>
      <c r="P12" s="3">
        <v>18306</v>
      </c>
      <c r="Q12" s="3">
        <v>1135</v>
      </c>
      <c r="R12" s="3">
        <v>416</v>
      </c>
      <c r="S12" s="3">
        <v>24</v>
      </c>
      <c r="T12" s="5">
        <f t="shared" si="0"/>
        <v>6.2001529553151975E-2</v>
      </c>
      <c r="U12" s="5">
        <f t="shared" si="1"/>
        <v>0.36651982378854625</v>
      </c>
      <c r="V12" s="6" t="str">
        <f t="shared" si="2"/>
        <v>波动</v>
      </c>
      <c r="W12" s="7" t="str">
        <f t="shared" si="3"/>
        <v>否</v>
      </c>
      <c r="X12" s="8" t="s">
        <v>43</v>
      </c>
      <c r="Y12" s="9">
        <v>0.29599999999999999</v>
      </c>
      <c r="Z12" s="3" t="s">
        <v>44</v>
      </c>
      <c r="AA12" s="9">
        <v>0.98399999999999999</v>
      </c>
      <c r="AB12" s="3" t="s">
        <v>99</v>
      </c>
      <c r="AC12" s="10">
        <v>7.0138888888888898E-4</v>
      </c>
      <c r="AD12" s="13" t="s">
        <v>100</v>
      </c>
      <c r="AE12" s="9">
        <v>0.43330000000000002</v>
      </c>
      <c r="AF12" s="12">
        <f t="shared" si="4"/>
        <v>1117.3333333333333</v>
      </c>
      <c r="AG12" s="12">
        <f t="shared" si="5"/>
        <v>1718.5714285714287</v>
      </c>
      <c r="AH12" s="6">
        <f t="shared" si="6"/>
        <v>1307.5714285714287</v>
      </c>
      <c r="AI12" s="6">
        <f t="shared" si="7"/>
        <v>72</v>
      </c>
      <c r="AJ12" s="6">
        <f t="shared" si="8"/>
        <v>108.28571428571429</v>
      </c>
      <c r="AK12" s="6">
        <f t="shared" si="9"/>
        <v>81.071428571428569</v>
      </c>
      <c r="AL12" s="5">
        <f t="shared" si="10"/>
        <v>-0.14548963909829213</v>
      </c>
      <c r="AM12" s="5">
        <f t="shared" si="11"/>
        <v>0.31432317273025234</v>
      </c>
      <c r="AN12" s="5">
        <f t="shared" si="12"/>
        <v>-0.11189427312775328</v>
      </c>
      <c r="AO12" s="5">
        <f t="shared" si="13"/>
        <v>0.33568281938326</v>
      </c>
    </row>
    <row r="13" spans="1:41" ht="16.5" x14ac:dyDescent="0.3">
      <c r="A13" s="1" t="s">
        <v>39</v>
      </c>
      <c r="B13" s="11" t="s">
        <v>101</v>
      </c>
      <c r="C13" s="1" t="s">
        <v>102</v>
      </c>
      <c r="D13" s="4" t="s">
        <v>103</v>
      </c>
      <c r="E13" s="3"/>
      <c r="F13" s="3"/>
      <c r="G13" s="3" t="s">
        <v>104</v>
      </c>
      <c r="H13" s="3">
        <v>7858</v>
      </c>
      <c r="I13" s="3">
        <v>500</v>
      </c>
      <c r="J13" s="3">
        <v>166</v>
      </c>
      <c r="K13" s="3">
        <v>16</v>
      </c>
      <c r="L13" s="3">
        <v>9541</v>
      </c>
      <c r="M13" s="3">
        <v>604</v>
      </c>
      <c r="N13" s="3">
        <v>188</v>
      </c>
      <c r="O13" s="3">
        <v>14</v>
      </c>
      <c r="P13" s="3">
        <v>14914</v>
      </c>
      <c r="Q13" s="3">
        <v>945</v>
      </c>
      <c r="R13" s="3">
        <v>324</v>
      </c>
      <c r="S13" s="3">
        <v>17</v>
      </c>
      <c r="T13" s="5">
        <f t="shared" si="0"/>
        <v>6.3363282821509992E-2</v>
      </c>
      <c r="U13" s="5">
        <f t="shared" si="1"/>
        <v>0.34285714285714286</v>
      </c>
      <c r="V13" s="6" t="str">
        <f t="shared" si="2"/>
        <v>涨</v>
      </c>
      <c r="W13" s="7" t="str">
        <f t="shared" si="3"/>
        <v>否</v>
      </c>
      <c r="X13" s="8" t="s">
        <v>43</v>
      </c>
      <c r="Y13" s="9">
        <v>0.111</v>
      </c>
      <c r="Z13" s="3" t="s">
        <v>44</v>
      </c>
      <c r="AA13" s="9">
        <v>0.96599999999999997</v>
      </c>
      <c r="AB13" s="3" t="s">
        <v>105</v>
      </c>
      <c r="AC13" s="10">
        <v>7.0138888888888898E-4</v>
      </c>
      <c r="AD13" s="13" t="s">
        <v>106</v>
      </c>
      <c r="AE13" s="9">
        <v>0.28570000000000001</v>
      </c>
      <c r="AF13" s="12">
        <f t="shared" si="4"/>
        <v>2619.3333333333335</v>
      </c>
      <c r="AG13" s="12">
        <f t="shared" si="5"/>
        <v>1363</v>
      </c>
      <c r="AH13" s="6">
        <f t="shared" si="6"/>
        <v>1065.2857142857142</v>
      </c>
      <c r="AI13" s="6">
        <f t="shared" si="7"/>
        <v>166.66666666666666</v>
      </c>
      <c r="AJ13" s="6">
        <f t="shared" si="8"/>
        <v>86.285714285714292</v>
      </c>
      <c r="AK13" s="6">
        <f t="shared" si="9"/>
        <v>67.5</v>
      </c>
      <c r="AL13" s="5">
        <f t="shared" si="10"/>
        <v>1.458808278574941</v>
      </c>
      <c r="AM13" s="5">
        <f t="shared" si="11"/>
        <v>0.2794689553439722</v>
      </c>
      <c r="AN13" s="5">
        <f t="shared" si="12"/>
        <v>1.4691358024691357</v>
      </c>
      <c r="AO13" s="5">
        <f t="shared" si="13"/>
        <v>0.27830687830687839</v>
      </c>
    </row>
    <row r="14" spans="1:41" ht="16.5" x14ac:dyDescent="0.3">
      <c r="A14" s="1" t="s">
        <v>47</v>
      </c>
      <c r="B14" s="13" t="s">
        <v>107</v>
      </c>
      <c r="C14" s="3" t="s">
        <v>108</v>
      </c>
      <c r="D14" s="4" t="s">
        <v>109</v>
      </c>
      <c r="E14" s="3"/>
      <c r="F14" s="3"/>
      <c r="G14" s="14">
        <v>6100</v>
      </c>
      <c r="H14" s="3">
        <v>23792</v>
      </c>
      <c r="I14" s="3">
        <v>1586</v>
      </c>
      <c r="J14" s="3">
        <v>496</v>
      </c>
      <c r="K14" s="3">
        <v>31</v>
      </c>
      <c r="L14" s="3">
        <v>26159</v>
      </c>
      <c r="M14" s="3">
        <v>1899</v>
      </c>
      <c r="N14" s="3">
        <v>433</v>
      </c>
      <c r="O14" s="3">
        <v>33</v>
      </c>
      <c r="P14" s="3"/>
      <c r="Q14" s="3"/>
      <c r="R14" s="3"/>
      <c r="S14" s="3"/>
      <c r="T14" s="5">
        <f t="shared" si="0"/>
        <v>7.2594518139072597E-2</v>
      </c>
      <c r="U14" s="5">
        <f t="shared" si="1"/>
        <v>0.22801474460242233</v>
      </c>
      <c r="V14" s="6" t="str">
        <f t="shared" si="2"/>
        <v>自查</v>
      </c>
      <c r="W14" s="7" t="str">
        <f t="shared" si="3"/>
        <v>否</v>
      </c>
      <c r="X14" s="8" t="s">
        <v>43</v>
      </c>
      <c r="Y14" s="9">
        <v>0.27300000000000002</v>
      </c>
      <c r="Z14" s="3" t="s">
        <v>44</v>
      </c>
      <c r="AA14" s="9">
        <v>0.94799999999999995</v>
      </c>
      <c r="AB14" s="3" t="s">
        <v>110</v>
      </c>
      <c r="AC14" s="10">
        <v>7.2569444444444396E-4</v>
      </c>
      <c r="AD14" s="13" t="s">
        <v>111</v>
      </c>
      <c r="AE14" s="9">
        <v>0.25</v>
      </c>
      <c r="AF14" s="12">
        <f t="shared" si="4"/>
        <v>7930.666666666667</v>
      </c>
      <c r="AG14" s="12">
        <f t="shared" si="5"/>
        <v>3737</v>
      </c>
      <c r="AH14" s="6">
        <f t="shared" si="6"/>
        <v>0</v>
      </c>
      <c r="AI14" s="6">
        <f t="shared" si="7"/>
        <v>528.66666666666663</v>
      </c>
      <c r="AJ14" s="6">
        <f t="shared" si="8"/>
        <v>271.28571428571428</v>
      </c>
      <c r="AK14" s="6">
        <f t="shared" si="9"/>
        <v>0</v>
      </c>
      <c r="AL14" s="5" t="e">
        <f t="shared" si="10"/>
        <v>#DIV/0!</v>
      </c>
      <c r="AM14" s="5" t="e">
        <f t="shared" si="11"/>
        <v>#DIV/0!</v>
      </c>
      <c r="AN14" s="5" t="e">
        <f t="shared" si="12"/>
        <v>#DIV/0!</v>
      </c>
      <c r="AO14" s="5" t="e">
        <f t="shared" si="13"/>
        <v>#DIV/0!</v>
      </c>
    </row>
    <row r="15" spans="1:41" ht="16.5" x14ac:dyDescent="0.3">
      <c r="A15" s="1" t="s">
        <v>39</v>
      </c>
      <c r="B15" s="11" t="s">
        <v>112</v>
      </c>
      <c r="C15" s="3">
        <v>6240978830</v>
      </c>
      <c r="D15" s="4" t="s">
        <v>113</v>
      </c>
      <c r="E15" s="3"/>
      <c r="F15" s="3"/>
      <c r="G15" s="14">
        <v>1199</v>
      </c>
      <c r="H15" s="3">
        <v>12558</v>
      </c>
      <c r="I15" s="3">
        <v>792</v>
      </c>
      <c r="J15" s="3">
        <v>315</v>
      </c>
      <c r="K15" s="3">
        <v>18</v>
      </c>
      <c r="L15" s="3">
        <v>27179</v>
      </c>
      <c r="M15" s="3">
        <v>2477</v>
      </c>
      <c r="N15" s="3">
        <v>962</v>
      </c>
      <c r="O15" s="3">
        <v>28</v>
      </c>
      <c r="P15" s="3"/>
      <c r="Q15" s="3"/>
      <c r="R15" s="3"/>
      <c r="S15" s="3"/>
      <c r="T15" s="5">
        <f t="shared" si="0"/>
        <v>9.1136539239854306E-2</v>
      </c>
      <c r="U15" s="5">
        <f t="shared" si="1"/>
        <v>0.38837303189341948</v>
      </c>
      <c r="V15" s="6" t="str">
        <f t="shared" si="2"/>
        <v>自查</v>
      </c>
      <c r="W15" s="7" t="str">
        <f t="shared" si="3"/>
        <v>否</v>
      </c>
      <c r="X15" s="9" t="s">
        <v>114</v>
      </c>
      <c r="Y15" s="9">
        <v>0.96399999999999997</v>
      </c>
      <c r="Z15" s="3" t="s">
        <v>44</v>
      </c>
      <c r="AA15" s="9">
        <v>0.97099999999999997</v>
      </c>
      <c r="AB15" s="3" t="s">
        <v>115</v>
      </c>
      <c r="AC15" s="10">
        <v>9.2592592592592596E-4</v>
      </c>
      <c r="AD15" s="13" t="s">
        <v>116</v>
      </c>
      <c r="AE15" s="9">
        <v>0.30769999999999997</v>
      </c>
      <c r="AF15" s="12">
        <f t="shared" si="4"/>
        <v>4186</v>
      </c>
      <c r="AG15" s="12">
        <f t="shared" si="5"/>
        <v>3882.7142857142858</v>
      </c>
      <c r="AH15" s="6">
        <f t="shared" si="6"/>
        <v>0</v>
      </c>
      <c r="AI15" s="6">
        <f t="shared" si="7"/>
        <v>264</v>
      </c>
      <c r="AJ15" s="6">
        <f t="shared" si="8"/>
        <v>353.85714285714283</v>
      </c>
      <c r="AK15" s="6">
        <f t="shared" si="9"/>
        <v>0</v>
      </c>
      <c r="AL15" s="5" t="e">
        <f t="shared" si="10"/>
        <v>#DIV/0!</v>
      </c>
      <c r="AM15" s="5" t="e">
        <f t="shared" si="11"/>
        <v>#DIV/0!</v>
      </c>
      <c r="AN15" s="5" t="e">
        <f t="shared" si="12"/>
        <v>#DIV/0!</v>
      </c>
      <c r="AO15" s="5" t="e">
        <f t="shared" si="13"/>
        <v>#DIV/0!</v>
      </c>
    </row>
    <row r="16" spans="1:41" ht="16.5" x14ac:dyDescent="0.3">
      <c r="A16" s="1" t="s">
        <v>39</v>
      </c>
      <c r="B16" s="11" t="s">
        <v>117</v>
      </c>
      <c r="C16" s="3">
        <v>4171498179</v>
      </c>
      <c r="D16" s="4" t="s">
        <v>118</v>
      </c>
      <c r="E16" s="3"/>
      <c r="F16" s="3"/>
      <c r="G16" s="3" t="s">
        <v>119</v>
      </c>
      <c r="H16" s="3">
        <v>3100</v>
      </c>
      <c r="I16" s="3">
        <v>93</v>
      </c>
      <c r="J16" s="3">
        <v>20</v>
      </c>
      <c r="K16" s="3">
        <v>6</v>
      </c>
      <c r="L16" s="3">
        <v>2690</v>
      </c>
      <c r="M16" s="3">
        <v>99</v>
      </c>
      <c r="N16" s="3">
        <v>22</v>
      </c>
      <c r="O16" s="3">
        <v>7</v>
      </c>
      <c r="P16" s="3">
        <v>3721</v>
      </c>
      <c r="Q16" s="3">
        <v>217</v>
      </c>
      <c r="R16" s="3">
        <v>43</v>
      </c>
      <c r="S16" s="3">
        <v>10</v>
      </c>
      <c r="T16" s="5">
        <f t="shared" si="0"/>
        <v>5.8317656543939798E-2</v>
      </c>
      <c r="U16" s="5">
        <f t="shared" si="1"/>
        <v>0.19815668202764977</v>
      </c>
      <c r="V16" s="6" t="str">
        <f t="shared" si="2"/>
        <v>涨</v>
      </c>
      <c r="W16" s="7" t="str">
        <f t="shared" si="3"/>
        <v>否</v>
      </c>
      <c r="X16" s="9" t="s">
        <v>120</v>
      </c>
      <c r="Y16" s="9">
        <v>0.60499999999999998</v>
      </c>
      <c r="Z16" s="3" t="s">
        <v>44</v>
      </c>
      <c r="AA16" s="9">
        <v>0.97</v>
      </c>
      <c r="AB16" s="3" t="s">
        <v>121</v>
      </c>
      <c r="AC16" s="10">
        <v>7.03703703703704E-4</v>
      </c>
      <c r="AD16" s="13" t="s">
        <v>74</v>
      </c>
      <c r="AE16" s="9">
        <v>9.0899999999999995E-2</v>
      </c>
      <c r="AF16" s="12">
        <f t="shared" si="4"/>
        <v>1033.3333333333333</v>
      </c>
      <c r="AG16" s="12">
        <f t="shared" si="5"/>
        <v>384.28571428571428</v>
      </c>
      <c r="AH16" s="6">
        <f t="shared" si="6"/>
        <v>265.78571428571428</v>
      </c>
      <c r="AI16" s="6">
        <f t="shared" si="7"/>
        <v>31</v>
      </c>
      <c r="AJ16" s="6">
        <f t="shared" si="8"/>
        <v>14.142857142857142</v>
      </c>
      <c r="AK16" s="6">
        <f t="shared" si="9"/>
        <v>15.5</v>
      </c>
      <c r="AL16" s="5">
        <f t="shared" si="10"/>
        <v>2.8878437695959867</v>
      </c>
      <c r="AM16" s="5">
        <f t="shared" si="11"/>
        <v>0.44584789035205591</v>
      </c>
      <c r="AN16" s="5">
        <f t="shared" si="12"/>
        <v>1</v>
      </c>
      <c r="AO16" s="5">
        <f t="shared" si="13"/>
        <v>-8.7557603686635982E-2</v>
      </c>
    </row>
    <row r="17" spans="1:41" ht="16.5" x14ac:dyDescent="0.3">
      <c r="A17" s="1" t="s">
        <v>39</v>
      </c>
      <c r="B17" s="11" t="s">
        <v>122</v>
      </c>
      <c r="C17" s="3">
        <v>1652106912</v>
      </c>
      <c r="D17" s="4" t="s">
        <v>123</v>
      </c>
      <c r="E17" s="3"/>
      <c r="F17" s="3"/>
      <c r="G17" s="3" t="s">
        <v>124</v>
      </c>
      <c r="H17" s="3">
        <v>1570</v>
      </c>
      <c r="I17" s="3">
        <v>109</v>
      </c>
      <c r="J17" s="3">
        <v>22</v>
      </c>
      <c r="K17" s="3">
        <v>6</v>
      </c>
      <c r="L17" s="3">
        <v>5961</v>
      </c>
      <c r="M17" s="3">
        <v>433</v>
      </c>
      <c r="N17" s="3">
        <v>106</v>
      </c>
      <c r="O17" s="3">
        <v>11</v>
      </c>
      <c r="P17" s="3">
        <v>5453</v>
      </c>
      <c r="Q17" s="3">
        <v>384</v>
      </c>
      <c r="R17" s="3">
        <v>93</v>
      </c>
      <c r="S17" s="3">
        <v>15</v>
      </c>
      <c r="T17" s="5">
        <f t="shared" si="0"/>
        <v>7.0419952319823953E-2</v>
      </c>
      <c r="U17" s="5">
        <f t="shared" si="1"/>
        <v>0.2421875</v>
      </c>
      <c r="V17" s="6" t="str">
        <f t="shared" si="2"/>
        <v>涨</v>
      </c>
      <c r="W17" s="7" t="str">
        <f t="shared" si="3"/>
        <v>否</v>
      </c>
      <c r="X17" s="9" t="s">
        <v>125</v>
      </c>
      <c r="Y17" s="9">
        <v>0.3</v>
      </c>
      <c r="Z17" s="3" t="s">
        <v>44</v>
      </c>
      <c r="AA17" s="9">
        <v>0.96799999999999997</v>
      </c>
      <c r="AB17" s="3" t="s">
        <v>126</v>
      </c>
      <c r="AC17" s="10">
        <v>7.0254629629629595E-4</v>
      </c>
      <c r="AD17" s="13" t="s">
        <v>127</v>
      </c>
      <c r="AE17" s="9">
        <v>9.2999999999999999E-2</v>
      </c>
      <c r="AF17" s="12">
        <f t="shared" si="4"/>
        <v>523.33333333333337</v>
      </c>
      <c r="AG17" s="12">
        <f t="shared" si="5"/>
        <v>851.57142857142856</v>
      </c>
      <c r="AH17" s="6">
        <f t="shared" si="6"/>
        <v>389.5</v>
      </c>
      <c r="AI17" s="6">
        <f t="shared" si="7"/>
        <v>36.333333333333336</v>
      </c>
      <c r="AJ17" s="6">
        <f t="shared" si="8"/>
        <v>61.857142857142854</v>
      </c>
      <c r="AK17" s="6">
        <f t="shared" si="9"/>
        <v>27.428571428571427</v>
      </c>
      <c r="AL17" s="5">
        <f t="shared" si="10"/>
        <v>0.34360290971330776</v>
      </c>
      <c r="AM17" s="5">
        <f t="shared" si="11"/>
        <v>1.1863194571795341</v>
      </c>
      <c r="AN17" s="5">
        <f t="shared" si="12"/>
        <v>0.32465277777777796</v>
      </c>
      <c r="AO17" s="5">
        <f t="shared" si="13"/>
        <v>1.2552083333333335</v>
      </c>
    </row>
    <row r="18" spans="1:41" ht="16.5" x14ac:dyDescent="0.3">
      <c r="A18" s="1" t="s">
        <v>64</v>
      </c>
      <c r="B18" s="11" t="s">
        <v>128</v>
      </c>
      <c r="C18" s="1" t="s">
        <v>129</v>
      </c>
      <c r="D18" s="4" t="s">
        <v>130</v>
      </c>
      <c r="E18" s="3"/>
      <c r="F18" s="3"/>
      <c r="G18" s="3" t="s">
        <v>131</v>
      </c>
      <c r="H18" s="3">
        <v>2847</v>
      </c>
      <c r="I18" s="3">
        <v>246</v>
      </c>
      <c r="J18" s="3">
        <v>14</v>
      </c>
      <c r="K18" s="3">
        <v>5</v>
      </c>
      <c r="L18" s="3">
        <v>2155</v>
      </c>
      <c r="M18" s="3">
        <v>181</v>
      </c>
      <c r="N18" s="3">
        <v>13</v>
      </c>
      <c r="O18" s="3">
        <v>5</v>
      </c>
      <c r="P18" s="3">
        <v>5202</v>
      </c>
      <c r="Q18" s="3">
        <v>388</v>
      </c>
      <c r="R18" s="3">
        <v>63</v>
      </c>
      <c r="S18" s="3">
        <v>7</v>
      </c>
      <c r="T18" s="5">
        <f t="shared" si="0"/>
        <v>7.4586697424067663E-2</v>
      </c>
      <c r="U18" s="5">
        <f t="shared" si="1"/>
        <v>0.16237113402061856</v>
      </c>
      <c r="V18" s="6" t="str">
        <f t="shared" si="2"/>
        <v>波动</v>
      </c>
      <c r="W18" s="7" t="str">
        <f t="shared" si="3"/>
        <v>否</v>
      </c>
      <c r="X18" s="9" t="s">
        <v>132</v>
      </c>
      <c r="Y18" s="9">
        <v>0.433</v>
      </c>
      <c r="Z18" s="3" t="s">
        <v>44</v>
      </c>
      <c r="AA18" s="9">
        <v>0.97599999999999998</v>
      </c>
      <c r="AB18" s="3" t="s">
        <v>133</v>
      </c>
      <c r="AC18" s="10">
        <v>7.1180555555555602E-4</v>
      </c>
      <c r="AD18" s="13" t="s">
        <v>134</v>
      </c>
      <c r="AE18" s="9">
        <v>5.2600000000000001E-2</v>
      </c>
      <c r="AF18" s="12">
        <f t="shared" si="4"/>
        <v>949</v>
      </c>
      <c r="AG18" s="12">
        <f t="shared" si="5"/>
        <v>307.85714285714283</v>
      </c>
      <c r="AH18" s="6">
        <f t="shared" si="6"/>
        <v>371.57142857142856</v>
      </c>
      <c r="AI18" s="6">
        <f t="shared" si="7"/>
        <v>82</v>
      </c>
      <c r="AJ18" s="6">
        <f t="shared" si="8"/>
        <v>25.857142857142858</v>
      </c>
      <c r="AK18" s="6">
        <f t="shared" si="9"/>
        <v>27.714285714285715</v>
      </c>
      <c r="AL18" s="5">
        <f t="shared" si="10"/>
        <v>1.554017685505575</v>
      </c>
      <c r="AM18" s="5">
        <f t="shared" si="11"/>
        <v>-0.17147251057285662</v>
      </c>
      <c r="AN18" s="5">
        <f t="shared" si="12"/>
        <v>1.9587628865979381</v>
      </c>
      <c r="AO18" s="5">
        <f t="shared" si="13"/>
        <v>-6.7010309278350527E-2</v>
      </c>
    </row>
    <row r="19" spans="1:41" ht="16.5" x14ac:dyDescent="0.3">
      <c r="A19" s="1" t="s">
        <v>64</v>
      </c>
      <c r="B19" s="11" t="s">
        <v>135</v>
      </c>
      <c r="C19" s="3">
        <v>1643680124</v>
      </c>
      <c r="D19" s="4" t="s">
        <v>136</v>
      </c>
      <c r="E19" s="3"/>
      <c r="F19" s="3"/>
      <c r="G19" s="3" t="s">
        <v>137</v>
      </c>
      <c r="H19" s="3">
        <v>3055</v>
      </c>
      <c r="I19" s="3">
        <v>228</v>
      </c>
      <c r="J19" s="3">
        <v>44</v>
      </c>
      <c r="K19" s="3">
        <v>5</v>
      </c>
      <c r="L19" s="3">
        <v>3331</v>
      </c>
      <c r="M19" s="3">
        <v>262</v>
      </c>
      <c r="N19" s="3">
        <v>43</v>
      </c>
      <c r="O19" s="3">
        <v>5</v>
      </c>
      <c r="P19" s="3">
        <v>8256</v>
      </c>
      <c r="Q19" s="3">
        <v>665</v>
      </c>
      <c r="R19" s="3">
        <v>159</v>
      </c>
      <c r="S19" s="3">
        <v>9</v>
      </c>
      <c r="T19" s="5">
        <f t="shared" si="0"/>
        <v>8.0547480620155043E-2</v>
      </c>
      <c r="U19" s="5">
        <f t="shared" si="1"/>
        <v>0.23909774436090225</v>
      </c>
      <c r="V19" s="6" t="str">
        <f t="shared" si="2"/>
        <v>波动</v>
      </c>
      <c r="W19" s="7" t="str">
        <f t="shared" si="3"/>
        <v>否</v>
      </c>
      <c r="X19" s="8" t="s">
        <v>43</v>
      </c>
      <c r="Y19" s="9">
        <v>0.24199999999999999</v>
      </c>
      <c r="Z19" s="3" t="s">
        <v>44</v>
      </c>
      <c r="AA19" s="9">
        <v>0.89700000000000002</v>
      </c>
      <c r="AB19" s="3" t="s">
        <v>138</v>
      </c>
      <c r="AC19" s="10">
        <v>6.97916666666667E-4</v>
      </c>
      <c r="AD19" s="13" t="s">
        <v>69</v>
      </c>
      <c r="AE19" s="9">
        <v>0.25</v>
      </c>
      <c r="AF19" s="12">
        <f t="shared" si="4"/>
        <v>1018.3333333333334</v>
      </c>
      <c r="AG19" s="12">
        <f t="shared" si="5"/>
        <v>475.85714285714283</v>
      </c>
      <c r="AH19" s="6">
        <f t="shared" si="6"/>
        <v>589.71428571428567</v>
      </c>
      <c r="AI19" s="6">
        <f t="shared" si="7"/>
        <v>76</v>
      </c>
      <c r="AJ19" s="6">
        <f t="shared" si="8"/>
        <v>37.428571428571431</v>
      </c>
      <c r="AK19" s="6">
        <f t="shared" si="9"/>
        <v>47.5</v>
      </c>
      <c r="AL19" s="5">
        <f t="shared" si="10"/>
        <v>0.72682493540051696</v>
      </c>
      <c r="AM19" s="5">
        <f t="shared" si="11"/>
        <v>-0.19307170542635657</v>
      </c>
      <c r="AN19" s="5">
        <f t="shared" si="12"/>
        <v>0.6</v>
      </c>
      <c r="AO19" s="5">
        <f t="shared" si="13"/>
        <v>-0.21203007518796987</v>
      </c>
    </row>
    <row r="20" spans="1:41" ht="16.5" x14ac:dyDescent="0.3">
      <c r="A20" s="1" t="s">
        <v>64</v>
      </c>
      <c r="B20" s="11" t="s">
        <v>139</v>
      </c>
      <c r="C20" s="3">
        <v>620031106</v>
      </c>
      <c r="D20" s="4" t="s">
        <v>140</v>
      </c>
      <c r="E20" s="3"/>
      <c r="F20" s="3"/>
      <c r="G20" s="3" t="s">
        <v>141</v>
      </c>
      <c r="H20" s="3">
        <v>4457</v>
      </c>
      <c r="I20" s="3">
        <v>230</v>
      </c>
      <c r="J20" s="3">
        <v>52</v>
      </c>
      <c r="K20" s="3">
        <v>17</v>
      </c>
      <c r="L20" s="3">
        <v>4921</v>
      </c>
      <c r="M20" s="3">
        <v>266</v>
      </c>
      <c r="N20" s="3">
        <v>58</v>
      </c>
      <c r="O20" s="3">
        <v>25</v>
      </c>
      <c r="P20" s="3">
        <v>6486</v>
      </c>
      <c r="Q20" s="3">
        <v>389</v>
      </c>
      <c r="R20" s="3">
        <v>82</v>
      </c>
      <c r="S20" s="3">
        <v>30</v>
      </c>
      <c r="T20" s="5">
        <f t="shared" si="0"/>
        <v>5.9975331483194574E-2</v>
      </c>
      <c r="U20" s="5">
        <f t="shared" si="1"/>
        <v>0.21079691516709512</v>
      </c>
      <c r="V20" s="6" t="str">
        <f t="shared" si="2"/>
        <v>涨</v>
      </c>
      <c r="W20" s="7" t="str">
        <f t="shared" si="3"/>
        <v>否</v>
      </c>
      <c r="X20" s="8" t="s">
        <v>43</v>
      </c>
      <c r="Y20" s="9">
        <v>0.22900000000000001</v>
      </c>
      <c r="Z20" s="3" t="s">
        <v>44</v>
      </c>
      <c r="AA20" s="9">
        <v>0.95699999999999996</v>
      </c>
      <c r="AB20" s="3" t="s">
        <v>142</v>
      </c>
      <c r="AC20" s="10">
        <v>6.9560185185185198E-4</v>
      </c>
      <c r="AD20" s="13" t="s">
        <v>143</v>
      </c>
      <c r="AE20" s="9">
        <v>5.2600000000000001E-2</v>
      </c>
      <c r="AF20" s="12">
        <f t="shared" si="4"/>
        <v>1485.6666666666667</v>
      </c>
      <c r="AG20" s="12">
        <f t="shared" si="5"/>
        <v>703</v>
      </c>
      <c r="AH20" s="6">
        <f t="shared" si="6"/>
        <v>463.28571428571428</v>
      </c>
      <c r="AI20" s="6">
        <f t="shared" si="7"/>
        <v>76.666666666666671</v>
      </c>
      <c r="AJ20" s="6">
        <f t="shared" si="8"/>
        <v>38</v>
      </c>
      <c r="AK20" s="6">
        <f t="shared" si="9"/>
        <v>27.785714285714285</v>
      </c>
      <c r="AL20" s="5">
        <f t="shared" si="10"/>
        <v>2.2068043992188304</v>
      </c>
      <c r="AM20" s="5">
        <f t="shared" si="11"/>
        <v>0.51742213999383291</v>
      </c>
      <c r="AN20" s="5">
        <f t="shared" si="12"/>
        <v>1.7592116538131966</v>
      </c>
      <c r="AO20" s="5">
        <f t="shared" si="13"/>
        <v>0.36760925449871468</v>
      </c>
    </row>
    <row r="21" spans="1:41" ht="16.5" x14ac:dyDescent="0.3">
      <c r="A21" s="1" t="s">
        <v>64</v>
      </c>
      <c r="B21" s="11" t="s">
        <v>144</v>
      </c>
      <c r="C21" s="3">
        <v>2982137124</v>
      </c>
      <c r="D21" s="4" t="s">
        <v>145</v>
      </c>
      <c r="E21" s="3"/>
      <c r="F21" s="3"/>
      <c r="G21" s="14">
        <v>8159</v>
      </c>
      <c r="H21" s="3">
        <v>14124</v>
      </c>
      <c r="I21" s="3">
        <v>1121</v>
      </c>
      <c r="J21" s="3">
        <v>433</v>
      </c>
      <c r="K21" s="3">
        <v>22</v>
      </c>
      <c r="L21" s="3"/>
      <c r="M21" s="3"/>
      <c r="N21" s="3"/>
      <c r="O21" s="3"/>
      <c r="P21" s="3"/>
      <c r="Q21" s="3"/>
      <c r="R21" s="3"/>
      <c r="S21" s="3"/>
      <c r="T21" s="5">
        <f>IF(ISBLANK(Q21),IF(ISBLANK(M21),I21/H21,M21/L21),Q21/P21)</f>
        <v>7.9368450863777973E-2</v>
      </c>
      <c r="U21" s="5">
        <f t="shared" si="1"/>
        <v>0.38626226583407669</v>
      </c>
      <c r="V21" s="6" t="str">
        <f t="shared" si="2"/>
        <v>自查</v>
      </c>
      <c r="W21" s="7" t="str">
        <f t="shared" si="3"/>
        <v>否</v>
      </c>
      <c r="X21" s="9" t="s">
        <v>146</v>
      </c>
      <c r="Y21" s="9">
        <v>0.313</v>
      </c>
      <c r="Z21" s="3" t="s">
        <v>44</v>
      </c>
      <c r="AA21" s="9">
        <v>0.98299999999999998</v>
      </c>
      <c r="AB21" s="3" t="s">
        <v>147</v>
      </c>
      <c r="AC21" s="10">
        <v>7.0138888888888898E-4</v>
      </c>
      <c r="AD21" s="13" t="s">
        <v>148</v>
      </c>
      <c r="AE21" s="9">
        <v>0.5</v>
      </c>
      <c r="AF21" s="12">
        <f t="shared" si="4"/>
        <v>4708</v>
      </c>
      <c r="AG21" s="12">
        <f t="shared" si="5"/>
        <v>0</v>
      </c>
      <c r="AH21" s="6">
        <f t="shared" si="6"/>
        <v>0</v>
      </c>
      <c r="AI21" s="6">
        <f t="shared" si="7"/>
        <v>373.66666666666669</v>
      </c>
      <c r="AJ21" s="6">
        <f t="shared" si="8"/>
        <v>0</v>
      </c>
      <c r="AK21" s="6">
        <f t="shared" si="9"/>
        <v>0</v>
      </c>
      <c r="AL21" s="5" t="e">
        <f t="shared" si="10"/>
        <v>#DIV/0!</v>
      </c>
      <c r="AM21" s="5" t="e">
        <f t="shared" si="11"/>
        <v>#DIV/0!</v>
      </c>
      <c r="AN21" s="5" t="e">
        <f t="shared" si="12"/>
        <v>#DIV/0!</v>
      </c>
      <c r="AO21" s="5" t="e">
        <f t="shared" si="13"/>
        <v>#DIV/0!</v>
      </c>
    </row>
    <row r="22" spans="1:41" ht="16.5" x14ac:dyDescent="0.3">
      <c r="A22" s="1" t="s">
        <v>64</v>
      </c>
      <c r="B22" s="15" t="s">
        <v>149</v>
      </c>
      <c r="C22" s="15" t="s">
        <v>149</v>
      </c>
      <c r="D22" s="4" t="s">
        <v>150</v>
      </c>
      <c r="E22" s="3"/>
      <c r="F22" s="3"/>
      <c r="G22" s="3" t="s">
        <v>151</v>
      </c>
      <c r="H22" s="3">
        <v>4910</v>
      </c>
      <c r="I22" s="3">
        <v>313</v>
      </c>
      <c r="J22" s="3">
        <v>96</v>
      </c>
      <c r="K22" s="3">
        <v>20</v>
      </c>
      <c r="L22" s="3">
        <v>6058</v>
      </c>
      <c r="M22" s="3">
        <v>399</v>
      </c>
      <c r="N22" s="3">
        <v>122</v>
      </c>
      <c r="O22" s="3">
        <v>16</v>
      </c>
      <c r="P22" s="3">
        <v>8873</v>
      </c>
      <c r="Q22" s="3">
        <v>581</v>
      </c>
      <c r="R22" s="3">
        <v>197</v>
      </c>
      <c r="S22" s="3">
        <v>18</v>
      </c>
      <c r="T22" s="5">
        <f t="shared" ref="T22:T85" si="14">IF(ISBLANK(Q22),M22/L22,Q22/P22)</f>
        <v>6.5479544686126448E-2</v>
      </c>
      <c r="U22" s="5">
        <f t="shared" si="1"/>
        <v>0.33907056798623064</v>
      </c>
      <c r="V22" s="6" t="str">
        <f t="shared" si="2"/>
        <v>涨</v>
      </c>
      <c r="W22" s="7" t="str">
        <f t="shared" si="3"/>
        <v>否</v>
      </c>
      <c r="X22" s="8" t="s">
        <v>43</v>
      </c>
      <c r="Y22" s="9">
        <v>0.17299999999999999</v>
      </c>
      <c r="Z22" s="3" t="s">
        <v>44</v>
      </c>
      <c r="AA22" s="9">
        <v>0.97799999999999998</v>
      </c>
      <c r="AB22" s="3" t="s">
        <v>152</v>
      </c>
      <c r="AC22" s="10">
        <v>6.9907407407407396E-4</v>
      </c>
      <c r="AD22" s="13" t="s">
        <v>153</v>
      </c>
      <c r="AE22" s="9">
        <v>0.2581</v>
      </c>
      <c r="AF22" s="12">
        <f t="shared" si="4"/>
        <v>1636.6666666666667</v>
      </c>
      <c r="AG22" s="12">
        <f t="shared" si="5"/>
        <v>865.42857142857144</v>
      </c>
      <c r="AH22" s="6">
        <f t="shared" si="6"/>
        <v>633.78571428571433</v>
      </c>
      <c r="AI22" s="6">
        <f t="shared" si="7"/>
        <v>104.33333333333333</v>
      </c>
      <c r="AJ22" s="6">
        <f t="shared" si="8"/>
        <v>57</v>
      </c>
      <c r="AK22" s="6">
        <f t="shared" si="9"/>
        <v>41.5</v>
      </c>
      <c r="AL22" s="5">
        <f t="shared" si="10"/>
        <v>1.5823659791877982</v>
      </c>
      <c r="AM22" s="5">
        <f t="shared" si="11"/>
        <v>0.36549081483151125</v>
      </c>
      <c r="AN22" s="5">
        <f t="shared" si="12"/>
        <v>1.5140562248995983</v>
      </c>
      <c r="AO22" s="5">
        <f t="shared" si="13"/>
        <v>0.37349397590361444</v>
      </c>
    </row>
    <row r="23" spans="1:41" ht="16.5" x14ac:dyDescent="0.3">
      <c r="A23" s="1" t="s">
        <v>64</v>
      </c>
      <c r="B23" s="11" t="s">
        <v>154</v>
      </c>
      <c r="C23" s="3">
        <v>971606825</v>
      </c>
      <c r="D23" s="4" t="s">
        <v>155</v>
      </c>
      <c r="E23" s="3"/>
      <c r="F23" s="3"/>
      <c r="G23" s="3" t="s">
        <v>156</v>
      </c>
      <c r="H23" s="3">
        <v>12035</v>
      </c>
      <c r="I23" s="3">
        <v>856</v>
      </c>
      <c r="J23" s="3">
        <v>241</v>
      </c>
      <c r="K23" s="3">
        <v>8</v>
      </c>
      <c r="L23" s="3">
        <v>18315</v>
      </c>
      <c r="M23" s="3">
        <v>1312</v>
      </c>
      <c r="N23" s="3">
        <v>317</v>
      </c>
      <c r="O23" s="3">
        <v>16</v>
      </c>
      <c r="P23" s="3"/>
      <c r="Q23" s="3"/>
      <c r="R23" s="3"/>
      <c r="S23" s="3"/>
      <c r="T23" s="16">
        <f t="shared" si="14"/>
        <v>7.1635271635271641E-2</v>
      </c>
      <c r="U23" s="5">
        <f t="shared" si="1"/>
        <v>0.24161585365853658</v>
      </c>
      <c r="V23" s="6" t="str">
        <f t="shared" si="2"/>
        <v>自查</v>
      </c>
      <c r="W23" s="7" t="str">
        <f t="shared" si="3"/>
        <v>否</v>
      </c>
      <c r="X23" s="8" t="s">
        <v>43</v>
      </c>
      <c r="Y23" s="3">
        <v>0</v>
      </c>
      <c r="Z23" s="3" t="s">
        <v>44</v>
      </c>
      <c r="AA23" s="9">
        <v>0.86</v>
      </c>
      <c r="AB23" s="3" t="s">
        <v>157</v>
      </c>
      <c r="AC23" s="10">
        <v>7.0254629629629595E-4</v>
      </c>
      <c r="AD23" s="13" t="s">
        <v>116</v>
      </c>
      <c r="AE23" s="9">
        <v>0.46150000000000002</v>
      </c>
      <c r="AF23" s="12">
        <f t="shared" si="4"/>
        <v>4011.6666666666665</v>
      </c>
      <c r="AG23" s="12">
        <f t="shared" si="5"/>
        <v>2616.4285714285716</v>
      </c>
      <c r="AH23" s="6">
        <f t="shared" si="6"/>
        <v>0</v>
      </c>
      <c r="AI23" s="6">
        <f t="shared" si="7"/>
        <v>285.33333333333331</v>
      </c>
      <c r="AJ23" s="6">
        <f t="shared" si="8"/>
        <v>187.42857142857142</v>
      </c>
      <c r="AK23" s="6">
        <f t="shared" si="9"/>
        <v>0</v>
      </c>
      <c r="AL23" s="5" t="e">
        <f t="shared" si="10"/>
        <v>#DIV/0!</v>
      </c>
      <c r="AM23" s="5" t="e">
        <f t="shared" si="11"/>
        <v>#DIV/0!</v>
      </c>
      <c r="AN23" s="5" t="e">
        <f t="shared" si="12"/>
        <v>#DIV/0!</v>
      </c>
      <c r="AO23" s="5" t="e">
        <f t="shared" si="13"/>
        <v>#DIV/0!</v>
      </c>
    </row>
    <row r="24" spans="1:41" ht="16.5" x14ac:dyDescent="0.3">
      <c r="A24" s="1" t="s">
        <v>47</v>
      </c>
      <c r="B24" s="13" t="s">
        <v>158</v>
      </c>
      <c r="C24" s="3" t="s">
        <v>159</v>
      </c>
      <c r="D24" s="4" t="s">
        <v>160</v>
      </c>
      <c r="E24" s="3"/>
      <c r="F24" s="3"/>
      <c r="G24" s="3" t="s">
        <v>161</v>
      </c>
      <c r="H24" s="3">
        <v>40000</v>
      </c>
      <c r="I24" s="3">
        <v>5221</v>
      </c>
      <c r="J24" s="3">
        <v>2312</v>
      </c>
      <c r="K24" s="3">
        <v>50</v>
      </c>
      <c r="L24" s="3">
        <v>23977</v>
      </c>
      <c r="M24" s="3">
        <v>2780</v>
      </c>
      <c r="N24" s="3">
        <v>1134</v>
      </c>
      <c r="O24" s="3">
        <v>33</v>
      </c>
      <c r="P24" s="3"/>
      <c r="Q24" s="3"/>
      <c r="R24" s="3"/>
      <c r="S24" s="3"/>
      <c r="T24" s="5">
        <f t="shared" si="14"/>
        <v>0.11594444676147975</v>
      </c>
      <c r="U24" s="5">
        <f t="shared" si="1"/>
        <v>0.40791366906474819</v>
      </c>
      <c r="V24" s="6" t="str">
        <f t="shared" si="2"/>
        <v>自查</v>
      </c>
      <c r="W24" s="7" t="str">
        <f t="shared" si="3"/>
        <v>是</v>
      </c>
      <c r="X24" s="8" t="s">
        <v>43</v>
      </c>
      <c r="Y24" s="9">
        <v>0.14699999999999999</v>
      </c>
      <c r="Z24" s="3" t="s">
        <v>44</v>
      </c>
      <c r="AA24" s="9">
        <v>0.97399999999999998</v>
      </c>
      <c r="AB24" s="3" t="s">
        <v>162</v>
      </c>
      <c r="AC24" s="10">
        <v>7.0023148148148104E-4</v>
      </c>
      <c r="AD24" s="13" t="s">
        <v>163</v>
      </c>
      <c r="AE24" s="9">
        <v>0.58330000000000004</v>
      </c>
      <c r="AF24" s="12">
        <f t="shared" si="4"/>
        <v>13333.333333333334</v>
      </c>
      <c r="AG24" s="12">
        <f t="shared" si="5"/>
        <v>3425.2857142857142</v>
      </c>
      <c r="AH24" s="6">
        <f t="shared" si="6"/>
        <v>0</v>
      </c>
      <c r="AI24" s="6">
        <f t="shared" si="7"/>
        <v>1740.3333333333333</v>
      </c>
      <c r="AJ24" s="6">
        <f t="shared" si="8"/>
        <v>397.14285714285717</v>
      </c>
      <c r="AK24" s="6">
        <f t="shared" si="9"/>
        <v>0</v>
      </c>
      <c r="AL24" s="5" t="e">
        <f t="shared" si="10"/>
        <v>#DIV/0!</v>
      </c>
      <c r="AM24" s="5" t="e">
        <f t="shared" si="11"/>
        <v>#DIV/0!</v>
      </c>
      <c r="AN24" s="5" t="e">
        <f t="shared" si="12"/>
        <v>#DIV/0!</v>
      </c>
      <c r="AO24" s="5" t="e">
        <f t="shared" si="13"/>
        <v>#DIV/0!</v>
      </c>
    </row>
    <row r="25" spans="1:41" ht="16.5" x14ac:dyDescent="0.3">
      <c r="A25" s="1" t="s">
        <v>47</v>
      </c>
      <c r="B25" s="13" t="s">
        <v>164</v>
      </c>
      <c r="C25" s="3">
        <v>959148789</v>
      </c>
      <c r="D25" s="4" t="s">
        <v>165</v>
      </c>
      <c r="E25" s="3"/>
      <c r="F25" s="3"/>
      <c r="G25" s="3" t="s">
        <v>166</v>
      </c>
      <c r="H25" s="3">
        <v>11136</v>
      </c>
      <c r="I25" s="3">
        <v>761</v>
      </c>
      <c r="J25" s="3">
        <v>214</v>
      </c>
      <c r="K25" s="3">
        <v>35</v>
      </c>
      <c r="L25" s="3">
        <v>8589</v>
      </c>
      <c r="M25" s="3">
        <v>590</v>
      </c>
      <c r="N25" s="3">
        <v>148</v>
      </c>
      <c r="O25" s="3">
        <v>27</v>
      </c>
      <c r="P25" s="3">
        <v>13145</v>
      </c>
      <c r="Q25" s="3">
        <v>875</v>
      </c>
      <c r="R25" s="3">
        <v>245</v>
      </c>
      <c r="S25" s="3">
        <v>34</v>
      </c>
      <c r="T25" s="5">
        <f t="shared" si="14"/>
        <v>6.6565233929250664E-2</v>
      </c>
      <c r="U25" s="5">
        <f t="shared" si="1"/>
        <v>0.28000000000000003</v>
      </c>
      <c r="V25" s="6" t="str">
        <f t="shared" si="2"/>
        <v>涨</v>
      </c>
      <c r="W25" s="7" t="str">
        <f t="shared" si="3"/>
        <v>否</v>
      </c>
      <c r="X25" s="9" t="s">
        <v>167</v>
      </c>
      <c r="Y25" s="9">
        <v>0.32400000000000001</v>
      </c>
      <c r="Z25" s="3" t="s">
        <v>44</v>
      </c>
      <c r="AA25" s="9">
        <v>0.90800000000000003</v>
      </c>
      <c r="AB25" s="3" t="s">
        <v>168</v>
      </c>
      <c r="AC25" s="10">
        <v>6.9907407407407396E-4</v>
      </c>
      <c r="AD25" s="13" t="s">
        <v>63</v>
      </c>
      <c r="AE25" s="9">
        <v>0.26090000000000002</v>
      </c>
      <c r="AF25" s="12">
        <f t="shared" si="4"/>
        <v>3712</v>
      </c>
      <c r="AG25" s="12">
        <f t="shared" si="5"/>
        <v>1227</v>
      </c>
      <c r="AH25" s="6">
        <f t="shared" si="6"/>
        <v>938.92857142857144</v>
      </c>
      <c r="AI25" s="6">
        <f t="shared" si="7"/>
        <v>253.66666666666666</v>
      </c>
      <c r="AJ25" s="6">
        <f t="shared" si="8"/>
        <v>84.285714285714292</v>
      </c>
      <c r="AK25" s="6">
        <f t="shared" si="9"/>
        <v>62.5</v>
      </c>
      <c r="AL25" s="5">
        <f t="shared" si="10"/>
        <v>2.9534423735260553</v>
      </c>
      <c r="AM25" s="5">
        <f t="shared" si="11"/>
        <v>0.30680867249904903</v>
      </c>
      <c r="AN25" s="5">
        <f t="shared" si="12"/>
        <v>3.0586666666666664</v>
      </c>
      <c r="AO25" s="5">
        <f t="shared" si="13"/>
        <v>0.34857142857142864</v>
      </c>
    </row>
    <row r="26" spans="1:41" ht="16.5" x14ac:dyDescent="0.3">
      <c r="A26" s="1" t="s">
        <v>64</v>
      </c>
      <c r="B26" s="13" t="s">
        <v>169</v>
      </c>
      <c r="C26" s="3" t="s">
        <v>170</v>
      </c>
      <c r="D26" s="1"/>
      <c r="E26" s="3" t="s">
        <v>170</v>
      </c>
      <c r="F26" s="3"/>
      <c r="G26" s="3" t="s">
        <v>171</v>
      </c>
      <c r="H26" s="3">
        <v>19454</v>
      </c>
      <c r="I26" s="3">
        <v>1256</v>
      </c>
      <c r="J26" s="3">
        <v>375</v>
      </c>
      <c r="K26" s="3">
        <v>65</v>
      </c>
      <c r="L26" s="3">
        <v>22380</v>
      </c>
      <c r="M26" s="3">
        <v>1424</v>
      </c>
      <c r="N26" s="3">
        <v>410</v>
      </c>
      <c r="O26" s="3">
        <v>79</v>
      </c>
      <c r="P26" s="3"/>
      <c r="Q26" s="3"/>
      <c r="R26" s="3"/>
      <c r="S26" s="3"/>
      <c r="T26" s="5">
        <f t="shared" si="14"/>
        <v>6.3628239499553166E-2</v>
      </c>
      <c r="U26" s="5">
        <f t="shared" si="1"/>
        <v>0.28792134831460675</v>
      </c>
      <c r="V26" s="6" t="str">
        <f t="shared" si="2"/>
        <v>自查</v>
      </c>
      <c r="W26" s="7" t="str">
        <f t="shared" si="3"/>
        <v>否</v>
      </c>
      <c r="X26" s="9" t="s">
        <v>172</v>
      </c>
      <c r="Y26" s="9">
        <v>9.8000000000000004E-2</v>
      </c>
      <c r="Z26" s="3" t="s">
        <v>44</v>
      </c>
      <c r="AA26" s="9">
        <v>0.94</v>
      </c>
      <c r="AB26" s="3" t="s">
        <v>173</v>
      </c>
      <c r="AC26" s="10">
        <v>6.9675925925925895E-4</v>
      </c>
      <c r="AD26" s="13" t="s">
        <v>111</v>
      </c>
      <c r="AE26" s="9">
        <v>0.5</v>
      </c>
      <c r="AF26" s="12">
        <f t="shared" si="4"/>
        <v>6484.666666666667</v>
      </c>
      <c r="AG26" s="12">
        <f t="shared" si="5"/>
        <v>3197.1428571428573</v>
      </c>
      <c r="AH26" s="6">
        <f t="shared" si="6"/>
        <v>0</v>
      </c>
      <c r="AI26" s="6">
        <f t="shared" si="7"/>
        <v>418.66666666666669</v>
      </c>
      <c r="AJ26" s="6">
        <f t="shared" si="8"/>
        <v>203.42857142857142</v>
      </c>
      <c r="AK26" s="6">
        <f t="shared" si="9"/>
        <v>0</v>
      </c>
      <c r="AL26" s="5" t="e">
        <f t="shared" si="10"/>
        <v>#DIV/0!</v>
      </c>
      <c r="AM26" s="5" t="e">
        <f t="shared" si="11"/>
        <v>#DIV/0!</v>
      </c>
      <c r="AN26" s="5" t="e">
        <f t="shared" si="12"/>
        <v>#DIV/0!</v>
      </c>
      <c r="AO26" s="5" t="e">
        <f t="shared" si="13"/>
        <v>#DIV/0!</v>
      </c>
    </row>
    <row r="27" spans="1:41" ht="16.5" x14ac:dyDescent="0.3">
      <c r="A27" s="1" t="s">
        <v>47</v>
      </c>
      <c r="B27" s="13" t="s">
        <v>174</v>
      </c>
      <c r="C27" s="3">
        <v>265101203</v>
      </c>
      <c r="D27" s="4" t="s">
        <v>175</v>
      </c>
      <c r="E27" s="3"/>
      <c r="F27" s="3"/>
      <c r="G27" s="3" t="s">
        <v>176</v>
      </c>
      <c r="H27" s="3">
        <v>629</v>
      </c>
      <c r="I27" s="3">
        <v>37</v>
      </c>
      <c r="J27" s="3">
        <v>12</v>
      </c>
      <c r="K27" s="3">
        <v>5</v>
      </c>
      <c r="L27" s="3">
        <v>958</v>
      </c>
      <c r="M27" s="3">
        <v>62</v>
      </c>
      <c r="N27" s="3">
        <v>16</v>
      </c>
      <c r="O27" s="3">
        <v>5</v>
      </c>
      <c r="P27" s="3">
        <v>4787</v>
      </c>
      <c r="Q27" s="3">
        <v>344</v>
      </c>
      <c r="R27" s="3">
        <v>96</v>
      </c>
      <c r="S27" s="3">
        <v>11</v>
      </c>
      <c r="T27" s="5">
        <f t="shared" si="14"/>
        <v>7.186129099644871E-2</v>
      </c>
      <c r="U27" s="5">
        <f t="shared" si="1"/>
        <v>0.27906976744186046</v>
      </c>
      <c r="V27" s="6" t="str">
        <f t="shared" si="2"/>
        <v>波动</v>
      </c>
      <c r="W27" s="7" t="str">
        <f t="shared" si="3"/>
        <v>否</v>
      </c>
      <c r="X27" s="9" t="s">
        <v>177</v>
      </c>
      <c r="Y27" s="9">
        <v>0.2</v>
      </c>
      <c r="Z27" s="3" t="s">
        <v>44</v>
      </c>
      <c r="AA27" s="9">
        <v>0.84899999999999998</v>
      </c>
      <c r="AB27" s="3" t="s">
        <v>178</v>
      </c>
      <c r="AC27" s="10">
        <v>6.97916666666667E-4</v>
      </c>
      <c r="AD27" s="13" t="s">
        <v>179</v>
      </c>
      <c r="AE27" s="9">
        <v>0.14810000000000001</v>
      </c>
      <c r="AF27" s="12">
        <f t="shared" si="4"/>
        <v>209.66666666666666</v>
      </c>
      <c r="AG27" s="12">
        <f t="shared" si="5"/>
        <v>136.85714285714286</v>
      </c>
      <c r="AH27" s="6">
        <f t="shared" si="6"/>
        <v>341.92857142857144</v>
      </c>
      <c r="AI27" s="6">
        <f t="shared" si="7"/>
        <v>12.333333333333334</v>
      </c>
      <c r="AJ27" s="6">
        <f t="shared" si="8"/>
        <v>8.8571428571428577</v>
      </c>
      <c r="AK27" s="6">
        <f t="shared" si="9"/>
        <v>24.571428571428573</v>
      </c>
      <c r="AL27" s="5">
        <f t="shared" si="10"/>
        <v>-0.38681150337720221</v>
      </c>
      <c r="AM27" s="5">
        <f t="shared" si="11"/>
        <v>-0.59974932107791934</v>
      </c>
      <c r="AN27" s="5">
        <f t="shared" si="12"/>
        <v>-0.49806201550387597</v>
      </c>
      <c r="AO27" s="5">
        <f t="shared" si="13"/>
        <v>-0.63953488372093026</v>
      </c>
    </row>
    <row r="28" spans="1:41" ht="16.5" x14ac:dyDescent="0.3">
      <c r="A28" s="1" t="s">
        <v>47</v>
      </c>
      <c r="B28" s="11" t="s">
        <v>180</v>
      </c>
      <c r="C28" s="3">
        <v>777948917</v>
      </c>
      <c r="D28" s="4" t="s">
        <v>181</v>
      </c>
      <c r="E28" s="37" t="s">
        <v>182</v>
      </c>
      <c r="F28" s="3"/>
      <c r="G28" s="3" t="s">
        <v>183</v>
      </c>
      <c r="H28" s="3">
        <v>2414</v>
      </c>
      <c r="I28" s="3">
        <v>133</v>
      </c>
      <c r="J28" s="3">
        <v>41</v>
      </c>
      <c r="K28" s="3">
        <v>19</v>
      </c>
      <c r="L28" s="3">
        <v>3219</v>
      </c>
      <c r="M28" s="3">
        <v>184</v>
      </c>
      <c r="N28" s="3">
        <v>60</v>
      </c>
      <c r="O28" s="3">
        <v>20</v>
      </c>
      <c r="P28" s="3">
        <v>3999</v>
      </c>
      <c r="Q28" s="3">
        <v>242</v>
      </c>
      <c r="R28" s="3">
        <v>77</v>
      </c>
      <c r="S28" s="3">
        <v>20</v>
      </c>
      <c r="T28" s="5">
        <f t="shared" si="14"/>
        <v>6.0515128782195546E-2</v>
      </c>
      <c r="U28" s="5">
        <f t="shared" si="1"/>
        <v>0.31818181818181818</v>
      </c>
      <c r="V28" s="6" t="str">
        <f t="shared" si="2"/>
        <v>涨</v>
      </c>
      <c r="W28" s="7" t="str">
        <f t="shared" si="3"/>
        <v>否</v>
      </c>
      <c r="X28" s="8" t="s">
        <v>43</v>
      </c>
      <c r="Y28" s="9">
        <v>0.29499999999999998</v>
      </c>
      <c r="Z28" s="3" t="s">
        <v>44</v>
      </c>
      <c r="AA28" s="9">
        <v>0.98699999999999999</v>
      </c>
      <c r="AB28" s="3" t="s">
        <v>184</v>
      </c>
      <c r="AC28" s="10">
        <v>6.9444444444444404E-4</v>
      </c>
      <c r="AD28" s="13" t="s">
        <v>153</v>
      </c>
      <c r="AE28" s="3">
        <v>0</v>
      </c>
      <c r="AF28" s="12">
        <f t="shared" si="4"/>
        <v>804.66666666666663</v>
      </c>
      <c r="AG28" s="12">
        <f t="shared" si="5"/>
        <v>459.85714285714283</v>
      </c>
      <c r="AH28" s="6">
        <f t="shared" si="6"/>
        <v>285.64285714285717</v>
      </c>
      <c r="AI28" s="6">
        <f t="shared" si="7"/>
        <v>44.333333333333336</v>
      </c>
      <c r="AJ28" s="6">
        <f t="shared" si="8"/>
        <v>26.285714285714285</v>
      </c>
      <c r="AK28" s="6">
        <f t="shared" si="9"/>
        <v>17.285714285714285</v>
      </c>
      <c r="AL28" s="5">
        <f t="shared" si="10"/>
        <v>1.8170375927315157</v>
      </c>
      <c r="AM28" s="5">
        <f t="shared" si="11"/>
        <v>0.60990247561890454</v>
      </c>
      <c r="AN28" s="5">
        <f t="shared" si="12"/>
        <v>1.5647382920110195</v>
      </c>
      <c r="AO28" s="5">
        <f t="shared" si="13"/>
        <v>0.52066115702479343</v>
      </c>
    </row>
    <row r="29" spans="1:41" ht="16.5" x14ac:dyDescent="0.3">
      <c r="A29" s="1" t="s">
        <v>47</v>
      </c>
      <c r="B29" s="11" t="s">
        <v>185</v>
      </c>
      <c r="C29" s="3">
        <v>6888556510</v>
      </c>
      <c r="D29" s="3"/>
      <c r="E29" s="37" t="s">
        <v>186</v>
      </c>
      <c r="F29" s="3"/>
      <c r="G29" s="14">
        <v>1313</v>
      </c>
      <c r="H29" s="3">
        <v>5229</v>
      </c>
      <c r="I29" s="3">
        <v>414</v>
      </c>
      <c r="J29" s="3">
        <v>126</v>
      </c>
      <c r="K29" s="3">
        <v>7</v>
      </c>
      <c r="L29" s="3">
        <v>4210</v>
      </c>
      <c r="M29" s="3">
        <v>315</v>
      </c>
      <c r="N29" s="3">
        <v>99</v>
      </c>
      <c r="O29" s="3">
        <v>5</v>
      </c>
      <c r="P29" s="3">
        <v>2623</v>
      </c>
      <c r="Q29" s="3">
        <v>198</v>
      </c>
      <c r="R29" s="3">
        <v>64</v>
      </c>
      <c r="S29" s="3">
        <v>4</v>
      </c>
      <c r="T29" s="5">
        <f t="shared" si="14"/>
        <v>7.5486084635913081E-2</v>
      </c>
      <c r="U29" s="5">
        <f t="shared" si="1"/>
        <v>0.32323232323232326</v>
      </c>
      <c r="V29" s="6" t="str">
        <f t="shared" si="2"/>
        <v>涨</v>
      </c>
      <c r="W29" s="7" t="str">
        <f t="shared" si="3"/>
        <v>否</v>
      </c>
      <c r="X29" s="9" t="s">
        <v>187</v>
      </c>
      <c r="Y29" s="9">
        <v>0.79900000000000004</v>
      </c>
      <c r="Z29" s="3" t="s">
        <v>44</v>
      </c>
      <c r="AA29" s="9">
        <v>0.94899999999999995</v>
      </c>
      <c r="AB29" s="3" t="s">
        <v>188</v>
      </c>
      <c r="AC29" s="10">
        <v>1.0937500000000001E-3</v>
      </c>
      <c r="AD29" s="13" t="s">
        <v>100</v>
      </c>
      <c r="AE29" s="9">
        <v>0.26669999999999999</v>
      </c>
      <c r="AF29" s="12">
        <f t="shared" si="4"/>
        <v>1743</v>
      </c>
      <c r="AG29" s="12">
        <f t="shared" si="5"/>
        <v>601.42857142857144</v>
      </c>
      <c r="AH29" s="6">
        <f t="shared" si="6"/>
        <v>187.35714285714286</v>
      </c>
      <c r="AI29" s="6">
        <f t="shared" si="7"/>
        <v>138</v>
      </c>
      <c r="AJ29" s="6">
        <f t="shared" si="8"/>
        <v>45</v>
      </c>
      <c r="AK29" s="6">
        <f t="shared" si="9"/>
        <v>14.142857142857142</v>
      </c>
      <c r="AL29" s="5">
        <f t="shared" si="10"/>
        <v>8.3030880670987415</v>
      </c>
      <c r="AM29" s="5">
        <f t="shared" si="11"/>
        <v>2.2100648112847883</v>
      </c>
      <c r="AN29" s="5">
        <f t="shared" si="12"/>
        <v>8.7575757575757578</v>
      </c>
      <c r="AO29" s="5">
        <f t="shared" si="13"/>
        <v>2.1818181818181821</v>
      </c>
    </row>
    <row r="30" spans="1:41" ht="16.5" x14ac:dyDescent="0.3">
      <c r="A30" s="1" t="s">
        <v>47</v>
      </c>
      <c r="B30" s="11" t="s">
        <v>189</v>
      </c>
      <c r="C30" s="3">
        <v>26536693514</v>
      </c>
      <c r="D30" s="3"/>
      <c r="E30" s="1" t="s">
        <v>190</v>
      </c>
      <c r="F30" s="3"/>
      <c r="G30" s="3"/>
      <c r="H30" s="3"/>
      <c r="I30" s="3"/>
      <c r="J30" s="3"/>
      <c r="K30" s="3"/>
      <c r="L30" s="3"/>
      <c r="M30" s="3"/>
      <c r="N30" s="3"/>
      <c r="O30" s="3"/>
      <c r="P30" s="3"/>
      <c r="Q30" s="3"/>
      <c r="R30" s="3"/>
      <c r="S30" s="3"/>
      <c r="T30" s="5" t="e">
        <f t="shared" si="14"/>
        <v>#DIV/0!</v>
      </c>
      <c r="U30" s="5" t="e">
        <f t="shared" si="1"/>
        <v>#DIV/0!</v>
      </c>
      <c r="V30" s="6" t="str">
        <f t="shared" si="2"/>
        <v>自查</v>
      </c>
      <c r="W30" s="7" t="e">
        <f t="shared" si="3"/>
        <v>#DIV/0!</v>
      </c>
      <c r="X30" s="9"/>
      <c r="Y30" s="3"/>
      <c r="Z30" s="3"/>
      <c r="AA30" s="3"/>
      <c r="AB30" s="3"/>
      <c r="AC30" s="9"/>
      <c r="AD30" s="13"/>
      <c r="AE30" s="3"/>
      <c r="AF30" s="12">
        <f t="shared" si="4"/>
        <v>0</v>
      </c>
      <c r="AG30" s="12">
        <f t="shared" si="5"/>
        <v>0</v>
      </c>
      <c r="AH30" s="6">
        <f t="shared" si="6"/>
        <v>0</v>
      </c>
      <c r="AI30" s="6">
        <f t="shared" si="7"/>
        <v>0</v>
      </c>
      <c r="AJ30" s="6">
        <f t="shared" si="8"/>
        <v>0</v>
      </c>
      <c r="AK30" s="6">
        <f t="shared" si="9"/>
        <v>0</v>
      </c>
      <c r="AL30" s="5" t="e">
        <f t="shared" si="10"/>
        <v>#DIV/0!</v>
      </c>
      <c r="AM30" s="5" t="e">
        <f t="shared" si="11"/>
        <v>#DIV/0!</v>
      </c>
      <c r="AN30" s="5" t="e">
        <f t="shared" si="12"/>
        <v>#DIV/0!</v>
      </c>
      <c r="AO30" s="5" t="e">
        <f t="shared" si="13"/>
        <v>#DIV/0!</v>
      </c>
    </row>
    <row r="31" spans="1:41" ht="16.5" x14ac:dyDescent="0.3">
      <c r="A31" s="1" t="s">
        <v>47</v>
      </c>
      <c r="B31" s="11" t="s">
        <v>191</v>
      </c>
      <c r="C31" s="1" t="s">
        <v>192</v>
      </c>
      <c r="D31" s="4" t="s">
        <v>193</v>
      </c>
      <c r="E31" s="1" t="s">
        <v>194</v>
      </c>
      <c r="F31" s="3"/>
      <c r="G31" s="14">
        <v>2984</v>
      </c>
      <c r="H31" s="3">
        <v>25082</v>
      </c>
      <c r="I31" s="3">
        <v>2822</v>
      </c>
      <c r="J31" s="3">
        <v>1040</v>
      </c>
      <c r="K31" s="3">
        <v>34</v>
      </c>
      <c r="L31" s="3">
        <v>11934</v>
      </c>
      <c r="M31" s="3">
        <v>1271</v>
      </c>
      <c r="N31" s="3">
        <v>468</v>
      </c>
      <c r="O31" s="3">
        <v>20</v>
      </c>
      <c r="P31" s="3">
        <v>6905</v>
      </c>
      <c r="Q31" s="3">
        <v>691</v>
      </c>
      <c r="R31" s="3">
        <v>248</v>
      </c>
      <c r="S31" s="3">
        <v>14</v>
      </c>
      <c r="T31" s="5">
        <f t="shared" si="14"/>
        <v>0.10007241129616221</v>
      </c>
      <c r="U31" s="5">
        <f t="shared" si="1"/>
        <v>0.3589001447178003</v>
      </c>
      <c r="V31" s="6" t="str">
        <f t="shared" si="2"/>
        <v>涨</v>
      </c>
      <c r="W31" s="7" t="str">
        <f t="shared" si="3"/>
        <v>是</v>
      </c>
      <c r="X31" s="9" t="s">
        <v>195</v>
      </c>
      <c r="Y31" s="9">
        <v>0.28799999999999998</v>
      </c>
      <c r="Z31" s="3" t="s">
        <v>44</v>
      </c>
      <c r="AA31" s="9">
        <v>0.97399999999999998</v>
      </c>
      <c r="AB31" s="3" t="s">
        <v>196</v>
      </c>
      <c r="AC31" s="10">
        <v>7.4652777777777803E-4</v>
      </c>
      <c r="AD31" s="13" t="s">
        <v>197</v>
      </c>
      <c r="AE31" s="9">
        <v>6.6699999999999995E-2</v>
      </c>
      <c r="AF31" s="12">
        <f t="shared" si="4"/>
        <v>8360.6666666666661</v>
      </c>
      <c r="AG31" s="12">
        <f t="shared" si="5"/>
        <v>1704.8571428571429</v>
      </c>
      <c r="AH31" s="6">
        <f t="shared" si="6"/>
        <v>493.21428571428572</v>
      </c>
      <c r="AI31" s="6">
        <f t="shared" si="7"/>
        <v>940.66666666666663</v>
      </c>
      <c r="AJ31" s="6">
        <f t="shared" si="8"/>
        <v>181.57142857142858</v>
      </c>
      <c r="AK31" s="6">
        <f t="shared" si="9"/>
        <v>49.357142857142854</v>
      </c>
      <c r="AL31" s="5">
        <f t="shared" si="10"/>
        <v>15.951387883176441</v>
      </c>
      <c r="AM31" s="5">
        <f t="shared" si="11"/>
        <v>2.4566256335988412</v>
      </c>
      <c r="AN31" s="5">
        <f t="shared" si="12"/>
        <v>18.058369512783404</v>
      </c>
      <c r="AO31" s="5">
        <f t="shared" si="13"/>
        <v>2.6787264833574533</v>
      </c>
    </row>
    <row r="32" spans="1:41" ht="16.5" x14ac:dyDescent="0.3">
      <c r="A32" s="3" t="s">
        <v>64</v>
      </c>
      <c r="B32" s="13" t="s">
        <v>198</v>
      </c>
      <c r="C32" s="3" t="s">
        <v>199</v>
      </c>
      <c r="D32" s="4" t="s">
        <v>200</v>
      </c>
      <c r="E32" s="3"/>
      <c r="F32" s="3"/>
      <c r="G32" s="3" t="s">
        <v>201</v>
      </c>
      <c r="H32" s="3">
        <v>2777</v>
      </c>
      <c r="I32" s="3">
        <v>189</v>
      </c>
      <c r="J32" s="3">
        <v>34</v>
      </c>
      <c r="K32" s="3">
        <v>16</v>
      </c>
      <c r="L32" s="3">
        <v>3959</v>
      </c>
      <c r="M32" s="3">
        <v>283</v>
      </c>
      <c r="N32" s="3">
        <v>41</v>
      </c>
      <c r="O32" s="3">
        <v>20</v>
      </c>
      <c r="P32" s="3">
        <v>4634</v>
      </c>
      <c r="Q32" s="3">
        <v>340</v>
      </c>
      <c r="R32" s="3">
        <v>47</v>
      </c>
      <c r="S32" s="3">
        <v>22</v>
      </c>
      <c r="T32" s="5">
        <f t="shared" si="14"/>
        <v>7.3370738023306001E-2</v>
      </c>
      <c r="U32" s="5">
        <f t="shared" si="1"/>
        <v>0.13823529411764707</v>
      </c>
      <c r="V32" s="6" t="str">
        <f t="shared" si="2"/>
        <v>涨</v>
      </c>
      <c r="W32" s="7" t="str">
        <f t="shared" si="3"/>
        <v>否</v>
      </c>
      <c r="X32" s="9" t="s">
        <v>202</v>
      </c>
      <c r="Y32" s="9">
        <v>0.16700000000000001</v>
      </c>
      <c r="Z32" s="3" t="s">
        <v>44</v>
      </c>
      <c r="AA32" s="9">
        <v>0.83899999999999997</v>
      </c>
      <c r="AB32" s="3" t="s">
        <v>203</v>
      </c>
      <c r="AC32" s="10">
        <v>7.0023148148148104E-4</v>
      </c>
      <c r="AD32" s="13" t="s">
        <v>204</v>
      </c>
      <c r="AE32" s="3">
        <v>0</v>
      </c>
      <c r="AF32" s="12">
        <f t="shared" si="4"/>
        <v>925.66666666666663</v>
      </c>
      <c r="AG32" s="12">
        <f t="shared" si="5"/>
        <v>565.57142857142856</v>
      </c>
      <c r="AH32" s="6">
        <f t="shared" si="6"/>
        <v>331</v>
      </c>
      <c r="AI32" s="6">
        <f t="shared" si="7"/>
        <v>63</v>
      </c>
      <c r="AJ32" s="6">
        <f t="shared" si="8"/>
        <v>40.428571428571431</v>
      </c>
      <c r="AK32" s="6">
        <f t="shared" si="9"/>
        <v>24.285714285714285</v>
      </c>
      <c r="AL32" s="5">
        <f t="shared" si="10"/>
        <v>1.796576032225579</v>
      </c>
      <c r="AM32" s="5">
        <f t="shared" si="11"/>
        <v>0.70867501078981432</v>
      </c>
      <c r="AN32" s="5">
        <f t="shared" si="12"/>
        <v>1.5941176470588236</v>
      </c>
      <c r="AO32" s="5">
        <f t="shared" si="13"/>
        <v>0.66470588235294137</v>
      </c>
    </row>
    <row r="33" spans="1:41" ht="16.5" x14ac:dyDescent="0.3">
      <c r="A33" s="1" t="s">
        <v>205</v>
      </c>
      <c r="B33" s="11" t="s">
        <v>206</v>
      </c>
      <c r="C33" s="4">
        <v>602619625</v>
      </c>
      <c r="D33" s="4" t="s">
        <v>207</v>
      </c>
      <c r="E33" s="3"/>
      <c r="F33" s="3"/>
      <c r="G33" s="3" t="s">
        <v>208</v>
      </c>
      <c r="H33" s="3">
        <v>1488</v>
      </c>
      <c r="I33" s="3">
        <v>116</v>
      </c>
      <c r="J33" s="3">
        <v>7</v>
      </c>
      <c r="K33" s="3">
        <v>5</v>
      </c>
      <c r="L33" s="3">
        <v>37430</v>
      </c>
      <c r="M33" s="3">
        <v>3235</v>
      </c>
      <c r="N33" s="3">
        <v>156</v>
      </c>
      <c r="O33" s="3">
        <v>34</v>
      </c>
      <c r="P33" s="3"/>
      <c r="Q33" s="3"/>
      <c r="R33" s="3"/>
      <c r="S33" s="3"/>
      <c r="T33" s="5">
        <f t="shared" si="14"/>
        <v>8.6427998931338498E-2</v>
      </c>
      <c r="U33" s="5">
        <f t="shared" si="1"/>
        <v>4.8222565687789799E-2</v>
      </c>
      <c r="V33" s="6" t="str">
        <f t="shared" si="2"/>
        <v>自查</v>
      </c>
      <c r="W33" s="7" t="str">
        <f t="shared" si="3"/>
        <v>否</v>
      </c>
      <c r="X33" s="9" t="s">
        <v>209</v>
      </c>
      <c r="Y33" s="9">
        <v>0.93500000000000005</v>
      </c>
      <c r="Z33" s="3" t="s">
        <v>44</v>
      </c>
      <c r="AA33" s="9">
        <v>0.73099999999999998</v>
      </c>
      <c r="AB33" s="3" t="s">
        <v>210</v>
      </c>
      <c r="AC33" s="10">
        <v>7.1990740740740695E-4</v>
      </c>
      <c r="AD33" s="13" t="s">
        <v>111</v>
      </c>
      <c r="AE33" s="9">
        <v>0.25</v>
      </c>
      <c r="AF33" s="12">
        <f t="shared" si="4"/>
        <v>496</v>
      </c>
      <c r="AG33" s="12">
        <f t="shared" si="5"/>
        <v>5347.1428571428569</v>
      </c>
      <c r="AH33" s="6">
        <f t="shared" si="6"/>
        <v>0</v>
      </c>
      <c r="AI33" s="6">
        <f t="shared" si="7"/>
        <v>38.666666666666664</v>
      </c>
      <c r="AJ33" s="6">
        <f t="shared" si="8"/>
        <v>462.14285714285717</v>
      </c>
      <c r="AK33" s="6">
        <f t="shared" si="9"/>
        <v>0</v>
      </c>
      <c r="AL33" s="5" t="e">
        <f t="shared" si="10"/>
        <v>#DIV/0!</v>
      </c>
      <c r="AM33" s="5" t="e">
        <f t="shared" si="11"/>
        <v>#DIV/0!</v>
      </c>
      <c r="AN33" s="5" t="e">
        <f t="shared" si="12"/>
        <v>#DIV/0!</v>
      </c>
      <c r="AO33" s="5" t="e">
        <f t="shared" si="13"/>
        <v>#DIV/0!</v>
      </c>
    </row>
    <row r="34" spans="1:41" ht="16.5" x14ac:dyDescent="0.3">
      <c r="A34" s="1" t="s">
        <v>205</v>
      </c>
      <c r="B34" s="2" t="s">
        <v>211</v>
      </c>
      <c r="C34" s="3">
        <v>747362953</v>
      </c>
      <c r="D34" s="4" t="s">
        <v>212</v>
      </c>
      <c r="E34" s="3"/>
      <c r="F34" s="3"/>
      <c r="G34" s="3" t="s">
        <v>213</v>
      </c>
      <c r="H34" s="3">
        <v>3373</v>
      </c>
      <c r="I34" s="3">
        <v>236</v>
      </c>
      <c r="J34" s="3">
        <v>37</v>
      </c>
      <c r="K34" s="3">
        <v>5</v>
      </c>
      <c r="L34" s="3">
        <v>5986</v>
      </c>
      <c r="M34" s="3">
        <v>388</v>
      </c>
      <c r="N34" s="3">
        <v>82</v>
      </c>
      <c r="O34" s="3">
        <v>6</v>
      </c>
      <c r="P34" s="3">
        <v>10415</v>
      </c>
      <c r="Q34" s="3">
        <v>697</v>
      </c>
      <c r="R34" s="3">
        <v>150</v>
      </c>
      <c r="S34" s="3">
        <v>13</v>
      </c>
      <c r="T34" s="5">
        <f t="shared" si="14"/>
        <v>6.6922707633221321E-2</v>
      </c>
      <c r="U34" s="5">
        <f t="shared" si="1"/>
        <v>0.21520803443328551</v>
      </c>
      <c r="V34" s="6" t="str">
        <f t="shared" si="2"/>
        <v>涨</v>
      </c>
      <c r="W34" s="7" t="str">
        <f t="shared" si="3"/>
        <v>否</v>
      </c>
      <c r="X34" s="8" t="s">
        <v>43</v>
      </c>
      <c r="Y34" s="9">
        <v>0.14199999999999999</v>
      </c>
      <c r="Z34" s="3" t="s">
        <v>214</v>
      </c>
      <c r="AA34" s="9">
        <v>0.51900000000000002</v>
      </c>
      <c r="AB34" s="3" t="s">
        <v>215</v>
      </c>
      <c r="AC34" s="10">
        <v>7.0254629629629595E-4</v>
      </c>
      <c r="AD34" s="13" t="s">
        <v>74</v>
      </c>
      <c r="AE34" s="9">
        <v>0.18179999999999999</v>
      </c>
      <c r="AF34" s="12">
        <f t="shared" si="4"/>
        <v>1124.3333333333333</v>
      </c>
      <c r="AG34" s="12">
        <f t="shared" si="5"/>
        <v>855.14285714285711</v>
      </c>
      <c r="AH34" s="6">
        <f t="shared" si="6"/>
        <v>743.92857142857144</v>
      </c>
      <c r="AI34" s="6">
        <f t="shared" si="7"/>
        <v>78.666666666666671</v>
      </c>
      <c r="AJ34" s="6">
        <f t="shared" si="8"/>
        <v>55.428571428571431</v>
      </c>
      <c r="AK34" s="6">
        <f t="shared" si="9"/>
        <v>49.785714285714285</v>
      </c>
      <c r="AL34" s="5">
        <f t="shared" si="10"/>
        <v>0.51134581533045276</v>
      </c>
      <c r="AM34" s="5">
        <f t="shared" si="11"/>
        <v>0.14949591934709547</v>
      </c>
      <c r="AN34" s="5">
        <f t="shared" si="12"/>
        <v>0.58010521281683414</v>
      </c>
      <c r="AO34" s="5">
        <f t="shared" si="13"/>
        <v>0.11334289813486377</v>
      </c>
    </row>
    <row r="35" spans="1:41" ht="16.5" x14ac:dyDescent="0.3">
      <c r="A35" s="1" t="s">
        <v>205</v>
      </c>
      <c r="B35" s="17" t="s">
        <v>216</v>
      </c>
      <c r="C35" s="3">
        <v>6540171005</v>
      </c>
      <c r="D35" s="4" t="s">
        <v>217</v>
      </c>
      <c r="E35" s="3"/>
      <c r="F35" s="3"/>
      <c r="G35" s="3" t="s">
        <v>218</v>
      </c>
      <c r="H35" s="3">
        <v>984</v>
      </c>
      <c r="I35" s="3">
        <v>55</v>
      </c>
      <c r="J35" s="3">
        <v>10</v>
      </c>
      <c r="K35" s="3">
        <v>9</v>
      </c>
      <c r="L35" s="3">
        <v>1731</v>
      </c>
      <c r="M35" s="3">
        <v>123</v>
      </c>
      <c r="N35" s="3">
        <v>28</v>
      </c>
      <c r="O35" s="3">
        <v>8</v>
      </c>
      <c r="P35" s="3">
        <v>2256</v>
      </c>
      <c r="Q35" s="3">
        <v>190</v>
      </c>
      <c r="R35" s="3">
        <v>36</v>
      </c>
      <c r="S35" s="3">
        <v>7</v>
      </c>
      <c r="T35" s="5">
        <f t="shared" si="14"/>
        <v>8.4219858156028365E-2</v>
      </c>
      <c r="U35" s="5">
        <f t="shared" si="1"/>
        <v>0.18947368421052632</v>
      </c>
      <c r="V35" s="6" t="str">
        <f t="shared" si="2"/>
        <v>涨</v>
      </c>
      <c r="W35" s="7" t="str">
        <f t="shared" si="3"/>
        <v>否</v>
      </c>
      <c r="X35" s="8" t="s">
        <v>43</v>
      </c>
      <c r="Y35" s="9">
        <v>0.19600000000000001</v>
      </c>
      <c r="Z35" s="3" t="s">
        <v>214</v>
      </c>
      <c r="AA35" s="9">
        <v>0.76500000000000001</v>
      </c>
      <c r="AB35" s="3" t="s">
        <v>219</v>
      </c>
      <c r="AC35" s="10">
        <v>7.0138888888888898E-4</v>
      </c>
      <c r="AD35" s="13" t="s">
        <v>106</v>
      </c>
      <c r="AE35" s="9">
        <v>4.7600000000000003E-2</v>
      </c>
      <c r="AF35" s="12">
        <f t="shared" si="4"/>
        <v>328</v>
      </c>
      <c r="AG35" s="12">
        <f t="shared" si="5"/>
        <v>247.28571428571428</v>
      </c>
      <c r="AH35" s="6">
        <f t="shared" si="6"/>
        <v>161.14285714285714</v>
      </c>
      <c r="AI35" s="6">
        <f t="shared" si="7"/>
        <v>18.333333333333332</v>
      </c>
      <c r="AJ35" s="6">
        <f t="shared" si="8"/>
        <v>17.571428571428573</v>
      </c>
      <c r="AK35" s="6">
        <f t="shared" si="9"/>
        <v>13.571428571428571</v>
      </c>
      <c r="AL35" s="5">
        <f t="shared" si="10"/>
        <v>1.0354609929078016</v>
      </c>
      <c r="AM35" s="5">
        <f t="shared" si="11"/>
        <v>0.53457446808510634</v>
      </c>
      <c r="AN35" s="5">
        <f t="shared" si="12"/>
        <v>0.35087719298245607</v>
      </c>
      <c r="AO35" s="5">
        <f t="shared" si="13"/>
        <v>0.2947368421052633</v>
      </c>
    </row>
    <row r="36" spans="1:41" ht="16.5" x14ac:dyDescent="0.3">
      <c r="A36" s="1" t="s">
        <v>205</v>
      </c>
      <c r="B36" s="18" t="s">
        <v>220</v>
      </c>
      <c r="C36" s="3" t="s">
        <v>221</v>
      </c>
      <c r="D36" s="4" t="s">
        <v>222</v>
      </c>
      <c r="E36" s="3"/>
      <c r="F36" s="3"/>
      <c r="G36" s="3" t="s">
        <v>223</v>
      </c>
      <c r="H36" s="3">
        <v>15334</v>
      </c>
      <c r="I36" s="3">
        <v>1831</v>
      </c>
      <c r="J36" s="3">
        <v>210</v>
      </c>
      <c r="K36" s="3">
        <v>14</v>
      </c>
      <c r="L36" s="3">
        <v>7831</v>
      </c>
      <c r="M36" s="3">
        <v>1007</v>
      </c>
      <c r="N36" s="3">
        <v>118</v>
      </c>
      <c r="O36" s="3">
        <v>9</v>
      </c>
      <c r="P36" s="3">
        <v>4974</v>
      </c>
      <c r="Q36" s="3">
        <v>731</v>
      </c>
      <c r="R36" s="3">
        <v>85</v>
      </c>
      <c r="S36" s="3">
        <v>8</v>
      </c>
      <c r="T36" s="5">
        <f t="shared" si="14"/>
        <v>0.14696421391234418</v>
      </c>
      <c r="U36" s="5">
        <f t="shared" si="1"/>
        <v>0.11627906976744186</v>
      </c>
      <c r="V36" s="6" t="str">
        <f t="shared" si="2"/>
        <v>涨</v>
      </c>
      <c r="W36" s="7" t="str">
        <f t="shared" si="3"/>
        <v>是</v>
      </c>
      <c r="X36" s="9" t="s">
        <v>224</v>
      </c>
      <c r="Y36" s="9">
        <v>0.16900000000000001</v>
      </c>
      <c r="Z36" s="3" t="s">
        <v>44</v>
      </c>
      <c r="AA36" s="9">
        <v>0.84699999999999998</v>
      </c>
      <c r="AB36" s="3" t="s">
        <v>225</v>
      </c>
      <c r="AC36" s="10">
        <v>7.0486111111111097E-4</v>
      </c>
      <c r="AD36" s="13" t="s">
        <v>226</v>
      </c>
      <c r="AE36" s="9">
        <v>0.29409999999999997</v>
      </c>
      <c r="AF36" s="12">
        <f t="shared" si="4"/>
        <v>5111.333333333333</v>
      </c>
      <c r="AG36" s="12">
        <f t="shared" si="5"/>
        <v>1118.7142857142858</v>
      </c>
      <c r="AH36" s="6">
        <f t="shared" si="6"/>
        <v>355.28571428571428</v>
      </c>
      <c r="AI36" s="6">
        <f t="shared" si="7"/>
        <v>610.33333333333337</v>
      </c>
      <c r="AJ36" s="6">
        <f t="shared" si="8"/>
        <v>143.85714285714286</v>
      </c>
      <c r="AK36" s="6">
        <f t="shared" si="9"/>
        <v>52.214285714285715</v>
      </c>
      <c r="AL36" s="5">
        <f t="shared" si="10"/>
        <v>13.386543358799086</v>
      </c>
      <c r="AM36" s="5">
        <f t="shared" si="11"/>
        <v>2.1487736228387622</v>
      </c>
      <c r="AN36" s="5">
        <f t="shared" si="12"/>
        <v>10.689010487916098</v>
      </c>
      <c r="AO36" s="5">
        <f t="shared" si="13"/>
        <v>1.7551299589603282</v>
      </c>
    </row>
    <row r="37" spans="1:41" ht="16.5" x14ac:dyDescent="0.3">
      <c r="A37" s="1" t="s">
        <v>205</v>
      </c>
      <c r="B37" s="11" t="s">
        <v>227</v>
      </c>
      <c r="C37" s="3">
        <v>123005764</v>
      </c>
      <c r="D37" s="4" t="s">
        <v>228</v>
      </c>
      <c r="E37" s="3"/>
      <c r="F37" s="3"/>
      <c r="G37" s="3" t="s">
        <v>229</v>
      </c>
      <c r="H37" s="3">
        <v>638</v>
      </c>
      <c r="I37" s="3">
        <v>50</v>
      </c>
      <c r="J37" s="3">
        <v>19</v>
      </c>
      <c r="K37" s="3">
        <v>5</v>
      </c>
      <c r="L37" s="3">
        <v>1106</v>
      </c>
      <c r="M37" s="3">
        <v>63</v>
      </c>
      <c r="N37" s="3">
        <v>21</v>
      </c>
      <c r="O37" s="3">
        <v>8</v>
      </c>
      <c r="P37" s="3"/>
      <c r="Q37" s="3"/>
      <c r="R37" s="3"/>
      <c r="S37" s="3"/>
      <c r="T37" s="5">
        <f t="shared" si="14"/>
        <v>5.6962025316455694E-2</v>
      </c>
      <c r="U37" s="5">
        <f t="shared" si="1"/>
        <v>0.33333333333333331</v>
      </c>
      <c r="V37" s="6" t="str">
        <f t="shared" si="2"/>
        <v>自查</v>
      </c>
      <c r="W37" s="7" t="str">
        <f t="shared" si="3"/>
        <v>否</v>
      </c>
      <c r="X37" s="9" t="s">
        <v>230</v>
      </c>
      <c r="Y37" s="9">
        <v>0.21099999999999999</v>
      </c>
      <c r="Z37" s="3" t="s">
        <v>44</v>
      </c>
      <c r="AA37" s="9">
        <v>0.98099999999999998</v>
      </c>
      <c r="AB37" s="3" t="s">
        <v>133</v>
      </c>
      <c r="AC37" s="10">
        <v>6.9560185185185198E-4</v>
      </c>
      <c r="AD37" s="13" t="s">
        <v>163</v>
      </c>
      <c r="AE37" s="3">
        <v>0</v>
      </c>
      <c r="AF37" s="12">
        <f t="shared" si="4"/>
        <v>212.66666666666666</v>
      </c>
      <c r="AG37" s="12">
        <f t="shared" si="5"/>
        <v>158</v>
      </c>
      <c r="AH37" s="6">
        <f t="shared" si="6"/>
        <v>0</v>
      </c>
      <c r="AI37" s="6">
        <f t="shared" si="7"/>
        <v>16.666666666666668</v>
      </c>
      <c r="AJ37" s="6">
        <f t="shared" si="8"/>
        <v>9</v>
      </c>
      <c r="AK37" s="6">
        <f t="shared" si="9"/>
        <v>0</v>
      </c>
      <c r="AL37" s="5" t="e">
        <f t="shared" si="10"/>
        <v>#DIV/0!</v>
      </c>
      <c r="AM37" s="5" t="e">
        <f t="shared" si="11"/>
        <v>#DIV/0!</v>
      </c>
      <c r="AN37" s="5" t="e">
        <f t="shared" si="12"/>
        <v>#DIV/0!</v>
      </c>
      <c r="AO37" s="5" t="e">
        <f t="shared" si="13"/>
        <v>#DIV/0!</v>
      </c>
    </row>
    <row r="38" spans="1:41" ht="16.5" x14ac:dyDescent="0.3">
      <c r="A38" s="1" t="s">
        <v>205</v>
      </c>
      <c r="B38" s="2" t="s">
        <v>231</v>
      </c>
      <c r="C38" s="3">
        <v>973075668</v>
      </c>
      <c r="D38" s="4" t="s">
        <v>232</v>
      </c>
      <c r="E38" s="3"/>
      <c r="F38" s="3"/>
      <c r="G38" s="14">
        <v>8516</v>
      </c>
      <c r="H38" s="3">
        <v>2578</v>
      </c>
      <c r="I38" s="3">
        <v>222</v>
      </c>
      <c r="J38" s="3">
        <v>43</v>
      </c>
      <c r="K38" s="3">
        <v>12</v>
      </c>
      <c r="L38" s="3">
        <v>2840</v>
      </c>
      <c r="M38" s="3">
        <v>249</v>
      </c>
      <c r="N38" s="3">
        <v>47</v>
      </c>
      <c r="O38" s="3">
        <v>13</v>
      </c>
      <c r="P38" s="3">
        <v>3132</v>
      </c>
      <c r="Q38" s="3">
        <v>313</v>
      </c>
      <c r="R38" s="3">
        <v>60</v>
      </c>
      <c r="S38" s="3">
        <v>12</v>
      </c>
      <c r="T38" s="5">
        <f t="shared" si="14"/>
        <v>9.9936143039591321E-2</v>
      </c>
      <c r="U38" s="5">
        <f t="shared" si="1"/>
        <v>0.19169329073482427</v>
      </c>
      <c r="V38" s="6" t="str">
        <f t="shared" si="2"/>
        <v>涨</v>
      </c>
      <c r="W38" s="7" t="str">
        <f t="shared" si="3"/>
        <v>否</v>
      </c>
      <c r="X38" s="8" t="s">
        <v>43</v>
      </c>
      <c r="Y38" s="9">
        <v>0.377</v>
      </c>
      <c r="Z38" s="3" t="s">
        <v>44</v>
      </c>
      <c r="AA38" s="9">
        <v>0.77200000000000002</v>
      </c>
      <c r="AB38" s="3" t="s">
        <v>233</v>
      </c>
      <c r="AC38" s="10">
        <v>7.0138888888888898E-4</v>
      </c>
      <c r="AD38" s="13" t="s">
        <v>234</v>
      </c>
      <c r="AE38" s="3">
        <v>0</v>
      </c>
      <c r="AF38" s="12">
        <f t="shared" si="4"/>
        <v>859.33333333333337</v>
      </c>
      <c r="AG38" s="12">
        <f t="shared" si="5"/>
        <v>405.71428571428572</v>
      </c>
      <c r="AH38" s="6">
        <f t="shared" si="6"/>
        <v>223.71428571428572</v>
      </c>
      <c r="AI38" s="6">
        <f t="shared" si="7"/>
        <v>74</v>
      </c>
      <c r="AJ38" s="6">
        <f t="shared" si="8"/>
        <v>35.571428571428569</v>
      </c>
      <c r="AK38" s="6">
        <f t="shared" si="9"/>
        <v>22.357142857142858</v>
      </c>
      <c r="AL38" s="5">
        <f t="shared" si="10"/>
        <v>2.8412090251170712</v>
      </c>
      <c r="AM38" s="5">
        <f t="shared" si="11"/>
        <v>0.81353767560664114</v>
      </c>
      <c r="AN38" s="5">
        <f t="shared" si="12"/>
        <v>2.3099041533546325</v>
      </c>
      <c r="AO38" s="5">
        <f t="shared" si="13"/>
        <v>0.59105431309904144</v>
      </c>
    </row>
    <row r="39" spans="1:41" ht="16.5" x14ac:dyDescent="0.3">
      <c r="A39" s="1" t="s">
        <v>205</v>
      </c>
      <c r="B39" s="17" t="s">
        <v>235</v>
      </c>
      <c r="C39" s="3">
        <v>1567249960</v>
      </c>
      <c r="D39" s="4" t="s">
        <v>236</v>
      </c>
      <c r="E39" s="3"/>
      <c r="F39" s="3"/>
      <c r="G39" s="3" t="s">
        <v>237</v>
      </c>
      <c r="H39" s="3">
        <v>9023</v>
      </c>
      <c r="I39" s="3">
        <v>1134</v>
      </c>
      <c r="J39" s="3">
        <v>159</v>
      </c>
      <c r="K39" s="3">
        <v>27</v>
      </c>
      <c r="L39" s="3"/>
      <c r="M39" s="3"/>
      <c r="N39" s="3"/>
      <c r="O39" s="3"/>
      <c r="P39" s="3"/>
      <c r="Q39" s="3"/>
      <c r="R39" s="3"/>
      <c r="S39" s="3"/>
      <c r="T39" s="5" t="e">
        <f t="shared" si="14"/>
        <v>#DIV/0!</v>
      </c>
      <c r="U39" s="5">
        <f t="shared" si="1"/>
        <v>0.1402116402116402</v>
      </c>
      <c r="V39" s="6" t="str">
        <f t="shared" si="2"/>
        <v>自查</v>
      </c>
      <c r="W39" s="7" t="e">
        <f t="shared" si="3"/>
        <v>#DIV/0!</v>
      </c>
      <c r="X39" s="9" t="s">
        <v>238</v>
      </c>
      <c r="Y39" s="9">
        <v>0.182</v>
      </c>
      <c r="Z39" s="3" t="s">
        <v>214</v>
      </c>
      <c r="AA39" s="9">
        <v>0.53200000000000003</v>
      </c>
      <c r="AB39" s="3" t="s">
        <v>239</v>
      </c>
      <c r="AC39" s="10">
        <v>6.9675925925925895E-4</v>
      </c>
      <c r="AD39" s="13" t="s">
        <v>240</v>
      </c>
      <c r="AE39" s="9">
        <v>0.4</v>
      </c>
      <c r="AF39" s="12">
        <f t="shared" si="4"/>
        <v>3007.6666666666665</v>
      </c>
      <c r="AG39" s="12">
        <f t="shared" si="5"/>
        <v>0</v>
      </c>
      <c r="AH39" s="6">
        <f t="shared" si="6"/>
        <v>0</v>
      </c>
      <c r="AI39" s="6">
        <f t="shared" si="7"/>
        <v>378</v>
      </c>
      <c r="AJ39" s="6">
        <f t="shared" si="8"/>
        <v>0</v>
      </c>
      <c r="AK39" s="6">
        <f t="shared" si="9"/>
        <v>0</v>
      </c>
      <c r="AL39" s="5" t="e">
        <f t="shared" si="10"/>
        <v>#DIV/0!</v>
      </c>
      <c r="AM39" s="5" t="e">
        <f t="shared" si="11"/>
        <v>#DIV/0!</v>
      </c>
      <c r="AN39" s="5" t="e">
        <f t="shared" si="12"/>
        <v>#DIV/0!</v>
      </c>
      <c r="AO39" s="5" t="e">
        <f t="shared" si="13"/>
        <v>#DIV/0!</v>
      </c>
    </row>
    <row r="40" spans="1:41" ht="16.5" x14ac:dyDescent="0.3">
      <c r="A40" s="1" t="s">
        <v>205</v>
      </c>
      <c r="B40" s="17" t="s">
        <v>241</v>
      </c>
      <c r="C40" s="3">
        <v>94198647225</v>
      </c>
      <c r="D40" s="3"/>
      <c r="E40" s="3"/>
      <c r="F40" s="3"/>
      <c r="G40" s="14">
        <v>6597</v>
      </c>
      <c r="H40" s="3">
        <v>1090</v>
      </c>
      <c r="I40" s="3">
        <v>76</v>
      </c>
      <c r="J40" s="3">
        <v>16</v>
      </c>
      <c r="K40" s="3">
        <v>1</v>
      </c>
      <c r="L40" s="3">
        <v>12753</v>
      </c>
      <c r="M40" s="3">
        <v>835</v>
      </c>
      <c r="N40" s="3">
        <v>358</v>
      </c>
      <c r="O40" s="3">
        <v>9</v>
      </c>
      <c r="P40" s="3"/>
      <c r="Q40" s="3"/>
      <c r="R40" s="3"/>
      <c r="S40" s="3"/>
      <c r="T40" s="5">
        <f t="shared" si="14"/>
        <v>6.5474790245432443E-2</v>
      </c>
      <c r="U40" s="5">
        <f t="shared" si="1"/>
        <v>0.42874251497005988</v>
      </c>
      <c r="V40" s="6" t="str">
        <f t="shared" si="2"/>
        <v>自查</v>
      </c>
      <c r="W40" s="7" t="str">
        <f t="shared" si="3"/>
        <v>否</v>
      </c>
      <c r="X40" s="9" t="s">
        <v>242</v>
      </c>
      <c r="Y40" s="9">
        <v>0.95899999999999996</v>
      </c>
      <c r="Z40" s="3" t="s">
        <v>44</v>
      </c>
      <c r="AA40" s="9">
        <v>0.86599999999999999</v>
      </c>
      <c r="AB40" s="3" t="s">
        <v>243</v>
      </c>
      <c r="AC40" s="10">
        <v>7.0833333333333295E-4</v>
      </c>
      <c r="AD40" s="13" t="s">
        <v>244</v>
      </c>
      <c r="AE40" s="9">
        <v>0.28570000000000001</v>
      </c>
      <c r="AF40" s="12">
        <f t="shared" si="4"/>
        <v>363.33333333333331</v>
      </c>
      <c r="AG40" s="12">
        <f t="shared" si="5"/>
        <v>1821.8571428571429</v>
      </c>
      <c r="AH40" s="6">
        <f t="shared" si="6"/>
        <v>0</v>
      </c>
      <c r="AI40" s="6">
        <f t="shared" si="7"/>
        <v>25.333333333333332</v>
      </c>
      <c r="AJ40" s="6">
        <f t="shared" si="8"/>
        <v>119.28571428571429</v>
      </c>
      <c r="AK40" s="6">
        <f t="shared" si="9"/>
        <v>0</v>
      </c>
      <c r="AL40" s="5" t="e">
        <f t="shared" si="10"/>
        <v>#DIV/0!</v>
      </c>
      <c r="AM40" s="5" t="e">
        <f t="shared" si="11"/>
        <v>#DIV/0!</v>
      </c>
      <c r="AN40" s="5" t="e">
        <f t="shared" si="12"/>
        <v>#DIV/0!</v>
      </c>
      <c r="AO40" s="5" t="e">
        <f t="shared" si="13"/>
        <v>#DIV/0!</v>
      </c>
    </row>
    <row r="41" spans="1:41" ht="16.5" x14ac:dyDescent="0.3">
      <c r="A41" s="1" t="s">
        <v>205</v>
      </c>
      <c r="B41" s="17" t="s">
        <v>216</v>
      </c>
      <c r="C41" s="3">
        <v>6540171005</v>
      </c>
      <c r="D41" s="4" t="s">
        <v>217</v>
      </c>
      <c r="E41" s="3"/>
      <c r="F41" s="3"/>
      <c r="G41" s="3" t="s">
        <v>218</v>
      </c>
      <c r="H41" s="3">
        <v>984</v>
      </c>
      <c r="I41" s="3">
        <v>55</v>
      </c>
      <c r="J41" s="3">
        <v>10</v>
      </c>
      <c r="K41" s="3">
        <v>9</v>
      </c>
      <c r="L41" s="3">
        <v>1731</v>
      </c>
      <c r="M41" s="3">
        <v>123</v>
      </c>
      <c r="N41" s="3">
        <v>28</v>
      </c>
      <c r="O41" s="3">
        <v>8</v>
      </c>
      <c r="P41" s="3"/>
      <c r="Q41" s="3"/>
      <c r="R41" s="3"/>
      <c r="S41" s="3"/>
      <c r="T41" s="5">
        <f t="shared" si="14"/>
        <v>7.1057192374350084E-2</v>
      </c>
      <c r="U41" s="5">
        <f t="shared" si="1"/>
        <v>0.22764227642276422</v>
      </c>
      <c r="V41" s="6" t="str">
        <f t="shared" si="2"/>
        <v>自查</v>
      </c>
      <c r="W41" s="7" t="str">
        <f t="shared" si="3"/>
        <v>否</v>
      </c>
      <c r="X41" s="8" t="s">
        <v>43</v>
      </c>
      <c r="Y41" s="9">
        <v>0.19600000000000001</v>
      </c>
      <c r="Z41" s="3" t="s">
        <v>214</v>
      </c>
      <c r="AA41" s="9">
        <v>0.76500000000000001</v>
      </c>
      <c r="AB41" s="3" t="s">
        <v>219</v>
      </c>
      <c r="AC41" s="10">
        <v>7.0138888888888898E-4</v>
      </c>
      <c r="AD41" s="13" t="s">
        <v>106</v>
      </c>
      <c r="AE41" s="9">
        <v>4.7600000000000003E-2</v>
      </c>
      <c r="AF41" s="12">
        <f t="shared" si="4"/>
        <v>328</v>
      </c>
      <c r="AG41" s="12">
        <f t="shared" si="5"/>
        <v>247.28571428571428</v>
      </c>
      <c r="AH41" s="6">
        <f t="shared" si="6"/>
        <v>0</v>
      </c>
      <c r="AI41" s="6">
        <f t="shared" si="7"/>
        <v>18.333333333333332</v>
      </c>
      <c r="AJ41" s="6">
        <f t="shared" si="8"/>
        <v>17.571428571428573</v>
      </c>
      <c r="AK41" s="6">
        <f t="shared" si="9"/>
        <v>0</v>
      </c>
      <c r="AL41" s="5" t="e">
        <f t="shared" si="10"/>
        <v>#DIV/0!</v>
      </c>
      <c r="AM41" s="5" t="e">
        <f t="shared" si="11"/>
        <v>#DIV/0!</v>
      </c>
      <c r="AN41" s="5" t="e">
        <f t="shared" si="12"/>
        <v>#DIV/0!</v>
      </c>
      <c r="AO41" s="5" t="e">
        <f t="shared" si="13"/>
        <v>#DIV/0!</v>
      </c>
    </row>
    <row r="42" spans="1:41" ht="16.5" x14ac:dyDescent="0.3">
      <c r="A42" s="1" t="s">
        <v>205</v>
      </c>
      <c r="B42" s="13" t="s">
        <v>245</v>
      </c>
      <c r="C42" s="3" t="s">
        <v>246</v>
      </c>
      <c r="D42" s="4" t="s">
        <v>247</v>
      </c>
      <c r="E42" s="3"/>
      <c r="F42" s="3"/>
      <c r="G42" s="3" t="s">
        <v>248</v>
      </c>
      <c r="H42" s="3">
        <v>2718</v>
      </c>
      <c r="I42" s="3">
        <v>189</v>
      </c>
      <c r="J42" s="3">
        <v>20</v>
      </c>
      <c r="K42" s="3">
        <v>16</v>
      </c>
      <c r="L42" s="3">
        <v>13140</v>
      </c>
      <c r="M42" s="3">
        <v>1062</v>
      </c>
      <c r="N42" s="3">
        <v>103</v>
      </c>
      <c r="O42" s="3">
        <v>26</v>
      </c>
      <c r="P42" s="3"/>
      <c r="Q42" s="3"/>
      <c r="R42" s="3"/>
      <c r="S42" s="3"/>
      <c r="T42" s="5">
        <f t="shared" si="14"/>
        <v>8.0821917808219179E-2</v>
      </c>
      <c r="U42" s="5">
        <f t="shared" si="1"/>
        <v>9.6986817325800376E-2</v>
      </c>
      <c r="V42" s="6" t="str">
        <f t="shared" si="2"/>
        <v>自查</v>
      </c>
      <c r="W42" s="7" t="str">
        <f t="shared" si="3"/>
        <v>否</v>
      </c>
      <c r="X42" s="8" t="s">
        <v>43</v>
      </c>
      <c r="Y42" s="9">
        <v>0.19900000000000001</v>
      </c>
      <c r="Z42" s="3" t="s">
        <v>44</v>
      </c>
      <c r="AA42" s="9">
        <v>0.81299999999999994</v>
      </c>
      <c r="AB42" s="3" t="s">
        <v>249</v>
      </c>
      <c r="AC42" s="10">
        <v>6.97916666666667E-4</v>
      </c>
      <c r="AD42" s="13" t="s">
        <v>244</v>
      </c>
      <c r="AE42" s="9">
        <v>0.28570000000000001</v>
      </c>
      <c r="AF42" s="12">
        <f t="shared" si="4"/>
        <v>906</v>
      </c>
      <c r="AG42" s="12">
        <f t="shared" si="5"/>
        <v>1877.1428571428571</v>
      </c>
      <c r="AH42" s="6">
        <f t="shared" si="6"/>
        <v>0</v>
      </c>
      <c r="AI42" s="6">
        <f t="shared" si="7"/>
        <v>63</v>
      </c>
      <c r="AJ42" s="6">
        <f t="shared" si="8"/>
        <v>151.71428571428572</v>
      </c>
      <c r="AK42" s="6">
        <f t="shared" si="9"/>
        <v>0</v>
      </c>
      <c r="AL42" s="5" t="e">
        <f t="shared" si="10"/>
        <v>#DIV/0!</v>
      </c>
      <c r="AM42" s="5" t="e">
        <f t="shared" si="11"/>
        <v>#DIV/0!</v>
      </c>
      <c r="AN42" s="5" t="e">
        <f t="shared" si="12"/>
        <v>#DIV/0!</v>
      </c>
      <c r="AO42" s="5" t="e">
        <f t="shared" si="13"/>
        <v>#DIV/0!</v>
      </c>
    </row>
    <row r="43" spans="1:41" ht="16.5" x14ac:dyDescent="0.3">
      <c r="A43" s="1" t="s">
        <v>205</v>
      </c>
      <c r="B43" s="13" t="s">
        <v>250</v>
      </c>
      <c r="C43" s="3" t="s">
        <v>251</v>
      </c>
      <c r="D43" s="3"/>
      <c r="E43" s="1" t="s">
        <v>252</v>
      </c>
      <c r="F43" s="3"/>
      <c r="G43" s="3" t="s">
        <v>253</v>
      </c>
      <c r="H43" s="3">
        <v>1385</v>
      </c>
      <c r="I43" s="3">
        <v>61</v>
      </c>
      <c r="J43" s="3">
        <v>5</v>
      </c>
      <c r="K43" s="3">
        <v>4</v>
      </c>
      <c r="L43" s="3">
        <v>6196</v>
      </c>
      <c r="M43" s="3">
        <v>581</v>
      </c>
      <c r="N43" s="3">
        <v>60</v>
      </c>
      <c r="O43" s="3">
        <v>8</v>
      </c>
      <c r="P43" s="3">
        <v>5596</v>
      </c>
      <c r="Q43" s="3">
        <v>484</v>
      </c>
      <c r="R43" s="3">
        <v>62</v>
      </c>
      <c r="S43" s="3">
        <v>8</v>
      </c>
      <c r="T43" s="5">
        <f t="shared" si="14"/>
        <v>8.6490350250178705E-2</v>
      </c>
      <c r="U43" s="5">
        <f t="shared" si="1"/>
        <v>0.128099173553719</v>
      </c>
      <c r="V43" s="6" t="str">
        <f t="shared" si="2"/>
        <v>涨</v>
      </c>
      <c r="W43" s="7" t="str">
        <f t="shared" si="3"/>
        <v>否</v>
      </c>
      <c r="X43" s="8" t="s">
        <v>43</v>
      </c>
      <c r="Y43" s="9">
        <v>0.22800000000000001</v>
      </c>
      <c r="Z43" s="3" t="s">
        <v>44</v>
      </c>
      <c r="AA43" s="9">
        <v>0.745</v>
      </c>
      <c r="AB43" s="3" t="s">
        <v>254</v>
      </c>
      <c r="AC43" s="10">
        <v>6.97916666666667E-4</v>
      </c>
      <c r="AD43" s="13" t="s">
        <v>69</v>
      </c>
      <c r="AE43" s="9">
        <v>0.1875</v>
      </c>
      <c r="AF43" s="12">
        <f t="shared" si="4"/>
        <v>461.66666666666669</v>
      </c>
      <c r="AG43" s="12">
        <f t="shared" si="5"/>
        <v>885.14285714285711</v>
      </c>
      <c r="AH43" s="6">
        <f t="shared" si="6"/>
        <v>399.71428571428572</v>
      </c>
      <c r="AI43" s="6">
        <f t="shared" si="7"/>
        <v>20.333333333333332</v>
      </c>
      <c r="AJ43" s="6">
        <f t="shared" si="8"/>
        <v>83</v>
      </c>
      <c r="AK43" s="6">
        <f t="shared" si="9"/>
        <v>34.571428571428569</v>
      </c>
      <c r="AL43" s="5">
        <f t="shared" si="10"/>
        <v>0.15499166071003101</v>
      </c>
      <c r="AM43" s="5">
        <f t="shared" si="11"/>
        <v>1.2144388849177983</v>
      </c>
      <c r="AN43" s="5">
        <f t="shared" si="12"/>
        <v>-0.41184573002754821</v>
      </c>
      <c r="AO43" s="5">
        <f t="shared" si="13"/>
        <v>1.4008264462809918</v>
      </c>
    </row>
    <row r="44" spans="1:41" ht="16.5" x14ac:dyDescent="0.3">
      <c r="A44" s="1" t="s">
        <v>205</v>
      </c>
      <c r="B44" s="18" t="s">
        <v>255</v>
      </c>
      <c r="C44" s="3">
        <v>303180124</v>
      </c>
      <c r="D44" s="4" t="s">
        <v>256</v>
      </c>
      <c r="E44" s="3"/>
      <c r="F44" s="3"/>
      <c r="G44" s="14">
        <v>9073</v>
      </c>
      <c r="H44" s="3">
        <v>1153</v>
      </c>
      <c r="I44" s="3">
        <v>139</v>
      </c>
      <c r="J44" s="3">
        <v>16</v>
      </c>
      <c r="K44" s="3">
        <v>11</v>
      </c>
      <c r="L44" s="3">
        <v>1809</v>
      </c>
      <c r="M44" s="3">
        <v>194</v>
      </c>
      <c r="N44" s="3">
        <v>28</v>
      </c>
      <c r="O44" s="3">
        <v>8</v>
      </c>
      <c r="P44" s="3">
        <v>1797</v>
      </c>
      <c r="Q44" s="3">
        <v>161</v>
      </c>
      <c r="R44" s="3">
        <v>24</v>
      </c>
      <c r="S44" s="3">
        <v>8</v>
      </c>
      <c r="T44" s="5">
        <f t="shared" si="14"/>
        <v>8.95937673900946E-2</v>
      </c>
      <c r="U44" s="5">
        <f t="shared" si="1"/>
        <v>0.14906832298136646</v>
      </c>
      <c r="V44" s="6" t="str">
        <f t="shared" si="2"/>
        <v>涨</v>
      </c>
      <c r="W44" s="7" t="str">
        <f t="shared" si="3"/>
        <v>否</v>
      </c>
      <c r="X44" s="9" t="s">
        <v>257</v>
      </c>
      <c r="Y44" s="9">
        <v>0.44</v>
      </c>
      <c r="Z44" s="3" t="s">
        <v>44</v>
      </c>
      <c r="AA44" s="9">
        <v>0.65</v>
      </c>
      <c r="AB44" s="3" t="s">
        <v>258</v>
      </c>
      <c r="AC44" s="10">
        <v>7.0138888888888898E-4</v>
      </c>
      <c r="AD44" s="13" t="s">
        <v>52</v>
      </c>
      <c r="AE44" s="3">
        <v>0</v>
      </c>
      <c r="AF44" s="12">
        <f t="shared" si="4"/>
        <v>384.33333333333331</v>
      </c>
      <c r="AG44" s="12">
        <f t="shared" si="5"/>
        <v>258.42857142857144</v>
      </c>
      <c r="AH44" s="6">
        <f t="shared" si="6"/>
        <v>128.35714285714286</v>
      </c>
      <c r="AI44" s="6">
        <f t="shared" si="7"/>
        <v>46.333333333333336</v>
      </c>
      <c r="AJ44" s="6">
        <f t="shared" si="8"/>
        <v>27.714285714285715</v>
      </c>
      <c r="AK44" s="6">
        <f t="shared" si="9"/>
        <v>11.5</v>
      </c>
      <c r="AL44" s="5">
        <f t="shared" si="10"/>
        <v>1.9942496753849006</v>
      </c>
      <c r="AM44" s="5">
        <f t="shared" si="11"/>
        <v>1.0133555926544242</v>
      </c>
      <c r="AN44" s="5">
        <f t="shared" si="12"/>
        <v>3.0289855072463769</v>
      </c>
      <c r="AO44" s="5">
        <f t="shared" si="13"/>
        <v>1.4099378881987579</v>
      </c>
    </row>
    <row r="45" spans="1:41" ht="16.5" x14ac:dyDescent="0.3">
      <c r="A45" s="1" t="s">
        <v>205</v>
      </c>
      <c r="B45" s="18" t="s">
        <v>259</v>
      </c>
      <c r="C45" s="1" t="s">
        <v>260</v>
      </c>
      <c r="D45" s="4" t="s">
        <v>261</v>
      </c>
      <c r="E45" s="3"/>
      <c r="F45" s="3"/>
      <c r="G45" s="3" t="s">
        <v>223</v>
      </c>
      <c r="H45" s="3">
        <v>3127</v>
      </c>
      <c r="I45" s="3">
        <v>264</v>
      </c>
      <c r="J45" s="3">
        <v>18</v>
      </c>
      <c r="K45" s="3">
        <v>5</v>
      </c>
      <c r="L45" s="3">
        <v>2480</v>
      </c>
      <c r="M45" s="3">
        <v>210</v>
      </c>
      <c r="N45" s="3">
        <v>12</v>
      </c>
      <c r="O45" s="3">
        <v>6</v>
      </c>
      <c r="P45" s="3"/>
      <c r="Q45" s="3"/>
      <c r="R45" s="3"/>
      <c r="S45" s="3"/>
      <c r="T45" s="5">
        <f t="shared" si="14"/>
        <v>8.4677419354838704E-2</v>
      </c>
      <c r="U45" s="5">
        <f t="shared" si="1"/>
        <v>5.7142857142857141E-2</v>
      </c>
      <c r="V45" s="6" t="str">
        <f t="shared" si="2"/>
        <v>自查</v>
      </c>
      <c r="W45" s="7" t="str">
        <f t="shared" si="3"/>
        <v>否</v>
      </c>
      <c r="X45" s="9" t="s">
        <v>262</v>
      </c>
      <c r="Y45" s="3">
        <v>0</v>
      </c>
      <c r="Z45" s="3" t="s">
        <v>44</v>
      </c>
      <c r="AA45" s="9">
        <v>0.84</v>
      </c>
      <c r="AB45" s="3" t="s">
        <v>263</v>
      </c>
      <c r="AC45" s="10">
        <v>7.0023148148148104E-4</v>
      </c>
      <c r="AD45" s="13" t="s">
        <v>264</v>
      </c>
      <c r="AE45" s="9">
        <v>9.0899999999999995E-2</v>
      </c>
      <c r="AF45" s="12">
        <f t="shared" si="4"/>
        <v>1042.3333333333333</v>
      </c>
      <c r="AG45" s="12">
        <f t="shared" si="5"/>
        <v>354.28571428571428</v>
      </c>
      <c r="AH45" s="6">
        <f t="shared" si="6"/>
        <v>0</v>
      </c>
      <c r="AI45" s="6">
        <f t="shared" si="7"/>
        <v>88</v>
      </c>
      <c r="AJ45" s="6">
        <f t="shared" si="8"/>
        <v>30</v>
      </c>
      <c r="AK45" s="6">
        <f t="shared" si="9"/>
        <v>0</v>
      </c>
      <c r="AL45" s="5" t="e">
        <f t="shared" si="10"/>
        <v>#DIV/0!</v>
      </c>
      <c r="AM45" s="5" t="e">
        <f t="shared" si="11"/>
        <v>#DIV/0!</v>
      </c>
      <c r="AN45" s="5" t="e">
        <f t="shared" si="12"/>
        <v>#DIV/0!</v>
      </c>
      <c r="AO45" s="5" t="e">
        <f t="shared" si="13"/>
        <v>#DIV/0!</v>
      </c>
    </row>
    <row r="46" spans="1:41" ht="16.5" x14ac:dyDescent="0.3">
      <c r="A46" s="1" t="s">
        <v>205</v>
      </c>
      <c r="B46" s="13" t="s">
        <v>265</v>
      </c>
      <c r="C46" s="1" t="s">
        <v>266</v>
      </c>
      <c r="D46" s="4" t="s">
        <v>267</v>
      </c>
      <c r="E46" s="3"/>
      <c r="F46" s="3"/>
      <c r="G46" s="3" t="s">
        <v>268</v>
      </c>
      <c r="H46" s="3">
        <v>4486</v>
      </c>
      <c r="I46" s="3">
        <v>331</v>
      </c>
      <c r="J46" s="3">
        <v>27</v>
      </c>
      <c r="K46" s="3">
        <v>23</v>
      </c>
      <c r="L46" s="3">
        <v>5412</v>
      </c>
      <c r="M46" s="3">
        <v>434</v>
      </c>
      <c r="N46" s="3">
        <v>25</v>
      </c>
      <c r="O46" s="3">
        <v>23</v>
      </c>
      <c r="P46" s="3"/>
      <c r="Q46" s="3"/>
      <c r="R46" s="3"/>
      <c r="S46" s="3"/>
      <c r="T46" s="5">
        <f t="shared" si="14"/>
        <v>8.019216555801921E-2</v>
      </c>
      <c r="U46" s="5">
        <f t="shared" si="1"/>
        <v>5.7603686635944701E-2</v>
      </c>
      <c r="V46" s="6" t="str">
        <f t="shared" si="2"/>
        <v>自查</v>
      </c>
      <c r="W46" s="7" t="str">
        <f t="shared" si="3"/>
        <v>否</v>
      </c>
      <c r="X46" s="8" t="s">
        <v>43</v>
      </c>
      <c r="Y46" s="9">
        <v>0.36</v>
      </c>
      <c r="Z46" s="3" t="s">
        <v>44</v>
      </c>
      <c r="AA46" s="9">
        <v>0.86499999999999999</v>
      </c>
      <c r="AB46" s="3" t="s">
        <v>269</v>
      </c>
      <c r="AC46" s="10">
        <v>6.9907407407407396E-4</v>
      </c>
      <c r="AD46" s="13" t="s">
        <v>116</v>
      </c>
      <c r="AE46" s="9">
        <v>7.6899999999999996E-2</v>
      </c>
      <c r="AF46" s="12">
        <f t="shared" si="4"/>
        <v>1495.3333333333333</v>
      </c>
      <c r="AG46" s="12">
        <f t="shared" si="5"/>
        <v>773.14285714285711</v>
      </c>
      <c r="AH46" s="6">
        <f t="shared" si="6"/>
        <v>0</v>
      </c>
      <c r="AI46" s="6">
        <f t="shared" si="7"/>
        <v>110.33333333333333</v>
      </c>
      <c r="AJ46" s="6">
        <f t="shared" si="8"/>
        <v>62</v>
      </c>
      <c r="AK46" s="6">
        <f t="shared" si="9"/>
        <v>0</v>
      </c>
      <c r="AL46" s="5" t="e">
        <f t="shared" si="10"/>
        <v>#DIV/0!</v>
      </c>
      <c r="AM46" s="5" t="e">
        <f t="shared" si="11"/>
        <v>#DIV/0!</v>
      </c>
      <c r="AN46" s="5" t="e">
        <f t="shared" si="12"/>
        <v>#DIV/0!</v>
      </c>
      <c r="AO46" s="5" t="e">
        <f t="shared" si="13"/>
        <v>#DIV/0!</v>
      </c>
    </row>
    <row r="47" spans="1:41" ht="16.5" x14ac:dyDescent="0.3">
      <c r="A47" s="1" t="s">
        <v>205</v>
      </c>
      <c r="B47" s="17" t="s">
        <v>270</v>
      </c>
      <c r="C47" s="3">
        <v>753104821</v>
      </c>
      <c r="D47" s="4" t="s">
        <v>271</v>
      </c>
      <c r="E47" s="3"/>
      <c r="F47" s="3"/>
      <c r="G47" s="3" t="s">
        <v>272</v>
      </c>
      <c r="H47" s="3">
        <v>2063</v>
      </c>
      <c r="I47" s="3">
        <v>110</v>
      </c>
      <c r="J47" s="3">
        <v>21</v>
      </c>
      <c r="K47" s="3">
        <v>19</v>
      </c>
      <c r="L47" s="3">
        <v>1862</v>
      </c>
      <c r="M47" s="3">
        <v>100</v>
      </c>
      <c r="N47" s="3">
        <v>17</v>
      </c>
      <c r="O47" s="3">
        <v>18</v>
      </c>
      <c r="P47" s="3"/>
      <c r="Q47" s="3"/>
      <c r="R47" s="3"/>
      <c r="S47" s="3"/>
      <c r="T47" s="5">
        <f t="shared" si="14"/>
        <v>5.3705692803437163E-2</v>
      </c>
      <c r="U47" s="5">
        <f t="shared" si="1"/>
        <v>0.17</v>
      </c>
      <c r="V47" s="6" t="str">
        <f t="shared" si="2"/>
        <v>自查</v>
      </c>
      <c r="W47" s="7" t="str">
        <f t="shared" si="3"/>
        <v>否</v>
      </c>
      <c r="X47" s="8" t="s">
        <v>43</v>
      </c>
      <c r="Y47" s="3">
        <v>0</v>
      </c>
      <c r="Z47" s="3" t="s">
        <v>44</v>
      </c>
      <c r="AA47" s="9">
        <v>0.94</v>
      </c>
      <c r="AB47" s="3" t="s">
        <v>273</v>
      </c>
      <c r="AC47" s="10">
        <v>6.9560185185185198E-4</v>
      </c>
      <c r="AD47" s="13" t="s">
        <v>163</v>
      </c>
      <c r="AE47" s="3">
        <v>0</v>
      </c>
      <c r="AF47" s="12">
        <f t="shared" si="4"/>
        <v>687.66666666666663</v>
      </c>
      <c r="AG47" s="12">
        <f t="shared" si="5"/>
        <v>266</v>
      </c>
      <c r="AH47" s="6">
        <f t="shared" si="6"/>
        <v>0</v>
      </c>
      <c r="AI47" s="6">
        <f t="shared" si="7"/>
        <v>36.666666666666664</v>
      </c>
      <c r="AJ47" s="6">
        <f t="shared" si="8"/>
        <v>14.285714285714286</v>
      </c>
      <c r="AK47" s="6">
        <f t="shared" si="9"/>
        <v>0</v>
      </c>
      <c r="AL47" s="5" t="e">
        <f t="shared" si="10"/>
        <v>#DIV/0!</v>
      </c>
      <c r="AM47" s="5" t="e">
        <f t="shared" si="11"/>
        <v>#DIV/0!</v>
      </c>
      <c r="AN47" s="5" t="e">
        <f t="shared" si="12"/>
        <v>#DIV/0!</v>
      </c>
      <c r="AO47" s="5" t="e">
        <f t="shared" si="13"/>
        <v>#DIV/0!</v>
      </c>
    </row>
    <row r="48" spans="1:41" ht="16.5" x14ac:dyDescent="0.3">
      <c r="A48" s="1" t="s">
        <v>205</v>
      </c>
      <c r="B48" s="18" t="s">
        <v>274</v>
      </c>
      <c r="C48" s="3">
        <v>1086718143</v>
      </c>
      <c r="D48" s="4" t="s">
        <v>275</v>
      </c>
      <c r="E48" s="3"/>
      <c r="F48" s="3"/>
      <c r="G48" s="3" t="s">
        <v>55</v>
      </c>
      <c r="H48" s="3">
        <v>14688</v>
      </c>
      <c r="I48" s="3">
        <v>1107</v>
      </c>
      <c r="J48" s="3">
        <v>146</v>
      </c>
      <c r="K48" s="3">
        <v>22</v>
      </c>
      <c r="L48" s="3">
        <v>17864</v>
      </c>
      <c r="M48" s="3">
        <v>1270</v>
      </c>
      <c r="N48" s="3">
        <v>213</v>
      </c>
      <c r="O48" s="3">
        <v>23</v>
      </c>
      <c r="P48" s="3">
        <v>14898</v>
      </c>
      <c r="Q48" s="3">
        <v>1351</v>
      </c>
      <c r="R48" s="3">
        <v>228</v>
      </c>
      <c r="S48" s="3">
        <v>26</v>
      </c>
      <c r="T48" s="5">
        <f t="shared" si="14"/>
        <v>9.0683313196402202E-2</v>
      </c>
      <c r="U48" s="5">
        <f t="shared" si="1"/>
        <v>0.16876387860843819</v>
      </c>
      <c r="V48" s="6" t="str">
        <f t="shared" si="2"/>
        <v>涨</v>
      </c>
      <c r="W48" s="7" t="str">
        <f t="shared" si="3"/>
        <v>否</v>
      </c>
      <c r="X48" s="9" t="s">
        <v>276</v>
      </c>
      <c r="Y48" s="9">
        <v>0.33600000000000002</v>
      </c>
      <c r="Z48" s="3" t="s">
        <v>44</v>
      </c>
      <c r="AA48" s="9">
        <v>0.77400000000000002</v>
      </c>
      <c r="AB48" s="3" t="s">
        <v>277</v>
      </c>
      <c r="AC48" s="10">
        <v>6.97916666666667E-4</v>
      </c>
      <c r="AD48" s="13" t="s">
        <v>197</v>
      </c>
      <c r="AE48" s="9">
        <v>0.4</v>
      </c>
      <c r="AF48" s="12">
        <f t="shared" si="4"/>
        <v>4896</v>
      </c>
      <c r="AG48" s="12">
        <f t="shared" si="5"/>
        <v>2552</v>
      </c>
      <c r="AH48" s="6">
        <f t="shared" si="6"/>
        <v>1064.1428571428571</v>
      </c>
      <c r="AI48" s="6">
        <f t="shared" si="7"/>
        <v>369</v>
      </c>
      <c r="AJ48" s="6">
        <f t="shared" si="8"/>
        <v>181.42857142857142</v>
      </c>
      <c r="AK48" s="6">
        <f t="shared" si="9"/>
        <v>96.5</v>
      </c>
      <c r="AL48" s="5">
        <f t="shared" si="10"/>
        <v>3.6008860249697952</v>
      </c>
      <c r="AM48" s="5">
        <f t="shared" si="11"/>
        <v>1.3981742515773929</v>
      </c>
      <c r="AN48" s="5">
        <f t="shared" si="12"/>
        <v>2.8238341968911915</v>
      </c>
      <c r="AO48" s="5">
        <f t="shared" si="13"/>
        <v>0.88008882309400427</v>
      </c>
    </row>
    <row r="49" spans="1:41" ht="16.5" x14ac:dyDescent="0.3">
      <c r="A49" s="1" t="s">
        <v>47</v>
      </c>
      <c r="B49" s="13" t="s">
        <v>278</v>
      </c>
      <c r="C49" s="3">
        <v>7158380957</v>
      </c>
      <c r="D49" s="3"/>
      <c r="E49" s="1" t="s">
        <v>278</v>
      </c>
      <c r="F49" s="3"/>
      <c r="G49" s="3">
        <v>104</v>
      </c>
      <c r="H49" s="3">
        <v>6778</v>
      </c>
      <c r="I49" s="3">
        <v>423</v>
      </c>
      <c r="J49" s="3">
        <v>117</v>
      </c>
      <c r="K49" s="3">
        <v>15</v>
      </c>
      <c r="L49" s="3">
        <v>3721</v>
      </c>
      <c r="M49" s="3">
        <v>230</v>
      </c>
      <c r="N49" s="3">
        <v>61</v>
      </c>
      <c r="O49" s="3">
        <v>12</v>
      </c>
      <c r="P49" s="3"/>
      <c r="Q49" s="3"/>
      <c r="R49" s="3"/>
      <c r="S49" s="3"/>
      <c r="T49" s="5">
        <f t="shared" si="14"/>
        <v>6.1811341037355548E-2</v>
      </c>
      <c r="U49" s="5">
        <f t="shared" si="1"/>
        <v>0.26521739130434785</v>
      </c>
      <c r="V49" s="6" t="str">
        <f t="shared" si="2"/>
        <v>自查</v>
      </c>
      <c r="W49" s="7" t="str">
        <f t="shared" si="3"/>
        <v>否</v>
      </c>
      <c r="X49" s="8" t="s">
        <v>43</v>
      </c>
      <c r="Y49" s="19" t="s">
        <v>279</v>
      </c>
      <c r="Z49" s="3" t="s">
        <v>280</v>
      </c>
      <c r="AA49" s="19" t="s">
        <v>43</v>
      </c>
      <c r="AB49" s="3">
        <v>0</v>
      </c>
      <c r="AC49" s="10">
        <v>9.2129629629629603E-4</v>
      </c>
      <c r="AD49" s="13" t="s">
        <v>244</v>
      </c>
      <c r="AE49" s="9">
        <v>0.1429</v>
      </c>
      <c r="AF49" s="12">
        <f t="shared" si="4"/>
        <v>2259.3333333333335</v>
      </c>
      <c r="AG49" s="12">
        <f t="shared" si="5"/>
        <v>531.57142857142856</v>
      </c>
      <c r="AH49" s="6">
        <f t="shared" si="6"/>
        <v>0</v>
      </c>
      <c r="AI49" s="6">
        <f t="shared" si="7"/>
        <v>141</v>
      </c>
      <c r="AJ49" s="6">
        <f t="shared" si="8"/>
        <v>32.857142857142854</v>
      </c>
      <c r="AK49" s="6">
        <f t="shared" si="9"/>
        <v>0</v>
      </c>
      <c r="AL49" s="5" t="e">
        <f t="shared" si="10"/>
        <v>#DIV/0!</v>
      </c>
      <c r="AM49" s="5" t="e">
        <f t="shared" si="11"/>
        <v>#DIV/0!</v>
      </c>
      <c r="AN49" s="5" t="e">
        <f t="shared" si="12"/>
        <v>#DIV/0!</v>
      </c>
      <c r="AO49" s="5" t="e">
        <f t="shared" si="13"/>
        <v>#DIV/0!</v>
      </c>
    </row>
    <row r="50" spans="1:41" ht="16.5" x14ac:dyDescent="0.3">
      <c r="A50" s="1" t="s">
        <v>47</v>
      </c>
      <c r="B50" s="11" t="s">
        <v>281</v>
      </c>
      <c r="C50" s="3">
        <v>2074834862</v>
      </c>
      <c r="D50" s="3"/>
      <c r="E50" s="1" t="s">
        <v>282</v>
      </c>
      <c r="F50" s="3"/>
      <c r="G50" s="14">
        <v>6400</v>
      </c>
      <c r="H50" s="3">
        <v>2368</v>
      </c>
      <c r="I50" s="3">
        <v>135</v>
      </c>
      <c r="J50" s="3">
        <v>48</v>
      </c>
      <c r="K50" s="3">
        <v>15</v>
      </c>
      <c r="L50" s="3">
        <v>1909</v>
      </c>
      <c r="M50" s="3">
        <v>173</v>
      </c>
      <c r="N50" s="3">
        <v>63</v>
      </c>
      <c r="O50" s="3">
        <v>14</v>
      </c>
      <c r="P50" s="3">
        <v>4244</v>
      </c>
      <c r="Q50" s="3">
        <v>516</v>
      </c>
      <c r="R50" s="3">
        <v>185</v>
      </c>
      <c r="S50" s="3">
        <v>19</v>
      </c>
      <c r="T50" s="5">
        <f t="shared" si="14"/>
        <v>0.12158341187558906</v>
      </c>
      <c r="U50" s="5">
        <f t="shared" si="1"/>
        <v>0.35852713178294576</v>
      </c>
      <c r="V50" s="6" t="str">
        <f t="shared" si="2"/>
        <v>波动</v>
      </c>
      <c r="W50" s="7" t="str">
        <f t="shared" si="3"/>
        <v>是</v>
      </c>
      <c r="X50" s="9" t="s">
        <v>283</v>
      </c>
      <c r="Y50" s="9">
        <v>0.70699999999999996</v>
      </c>
      <c r="Z50" s="3" t="s">
        <v>44</v>
      </c>
      <c r="AA50" s="9">
        <v>0.93100000000000005</v>
      </c>
      <c r="AB50" s="3" t="s">
        <v>284</v>
      </c>
      <c r="AC50" s="10">
        <v>9.5138888888888899E-4</v>
      </c>
      <c r="AD50" s="13" t="s">
        <v>285</v>
      </c>
      <c r="AE50" s="9">
        <v>0.39389999999999997</v>
      </c>
      <c r="AF50" s="12">
        <f t="shared" si="4"/>
        <v>789.33333333333337</v>
      </c>
      <c r="AG50" s="12">
        <f t="shared" si="5"/>
        <v>272.71428571428572</v>
      </c>
      <c r="AH50" s="6">
        <f t="shared" si="6"/>
        <v>303.14285714285717</v>
      </c>
      <c r="AI50" s="6">
        <f t="shared" si="7"/>
        <v>45</v>
      </c>
      <c r="AJ50" s="6">
        <f t="shared" si="8"/>
        <v>24.714285714285715</v>
      </c>
      <c r="AK50" s="6">
        <f t="shared" si="9"/>
        <v>36.857142857142854</v>
      </c>
      <c r="AL50" s="5">
        <f t="shared" si="10"/>
        <v>1.6038328620797988</v>
      </c>
      <c r="AM50" s="5">
        <f t="shared" si="11"/>
        <v>-0.10037700282752125</v>
      </c>
      <c r="AN50" s="5">
        <f t="shared" si="12"/>
        <v>0.22093023255813962</v>
      </c>
      <c r="AO50" s="5">
        <f t="shared" si="13"/>
        <v>-0.32945736434108519</v>
      </c>
    </row>
    <row r="51" spans="1:41" ht="16.5" x14ac:dyDescent="0.3">
      <c r="A51" s="20" t="s">
        <v>47</v>
      </c>
      <c r="B51" s="17" t="s">
        <v>286</v>
      </c>
      <c r="C51" s="3">
        <v>9635265582</v>
      </c>
      <c r="D51" s="4" t="s">
        <v>287</v>
      </c>
      <c r="E51" s="3"/>
      <c r="F51" s="3"/>
      <c r="G51" s="3" t="s">
        <v>288</v>
      </c>
      <c r="H51" s="3">
        <v>1026</v>
      </c>
      <c r="I51" s="3">
        <v>65</v>
      </c>
      <c r="J51" s="3">
        <v>26</v>
      </c>
      <c r="K51" s="3">
        <v>2</v>
      </c>
      <c r="L51" s="3">
        <v>1845</v>
      </c>
      <c r="M51" s="3">
        <v>117</v>
      </c>
      <c r="N51" s="3">
        <v>51</v>
      </c>
      <c r="O51" s="3">
        <v>4</v>
      </c>
      <c r="P51" s="3">
        <v>3296</v>
      </c>
      <c r="Q51" s="3">
        <v>203</v>
      </c>
      <c r="R51" s="3">
        <v>91</v>
      </c>
      <c r="S51" s="3">
        <v>6</v>
      </c>
      <c r="T51" s="5">
        <f t="shared" si="14"/>
        <v>6.1589805825242719E-2</v>
      </c>
      <c r="U51" s="5">
        <f t="shared" si="1"/>
        <v>0.44827586206896552</v>
      </c>
      <c r="V51" s="6" t="str">
        <f t="shared" si="2"/>
        <v>涨</v>
      </c>
      <c r="W51" s="7" t="str">
        <f t="shared" si="3"/>
        <v>否</v>
      </c>
      <c r="X51" s="8" t="s">
        <v>43</v>
      </c>
      <c r="Y51" s="9">
        <v>0.32500000000000001</v>
      </c>
      <c r="Z51" s="3" t="s">
        <v>44</v>
      </c>
      <c r="AA51" s="9">
        <v>0.85299999999999998</v>
      </c>
      <c r="AB51" s="3" t="s">
        <v>289</v>
      </c>
      <c r="AC51" s="10">
        <v>7.0138888888888898E-4</v>
      </c>
      <c r="AD51" s="13" t="s">
        <v>57</v>
      </c>
      <c r="AE51" s="9">
        <v>4.7600000000000003E-2</v>
      </c>
      <c r="AF51" s="12">
        <f t="shared" si="4"/>
        <v>342</v>
      </c>
      <c r="AG51" s="12">
        <f t="shared" si="5"/>
        <v>263.57142857142856</v>
      </c>
      <c r="AH51" s="6">
        <f t="shared" si="6"/>
        <v>235.42857142857142</v>
      </c>
      <c r="AI51" s="6">
        <f t="shared" si="7"/>
        <v>21.666666666666668</v>
      </c>
      <c r="AJ51" s="6">
        <f t="shared" si="8"/>
        <v>16.714285714285715</v>
      </c>
      <c r="AK51" s="6">
        <f t="shared" si="9"/>
        <v>14.5</v>
      </c>
      <c r="AL51" s="5">
        <f t="shared" si="10"/>
        <v>0.45266990291262144</v>
      </c>
      <c r="AM51" s="5">
        <f t="shared" si="11"/>
        <v>0.1195388349514563</v>
      </c>
      <c r="AN51" s="5">
        <f t="shared" si="12"/>
        <v>0.49425287356321845</v>
      </c>
      <c r="AO51" s="5">
        <f t="shared" si="13"/>
        <v>0.15270935960591139</v>
      </c>
    </row>
    <row r="52" spans="1:41" ht="16.5" x14ac:dyDescent="0.3">
      <c r="A52" s="20" t="s">
        <v>47</v>
      </c>
      <c r="B52" s="17" t="s">
        <v>290</v>
      </c>
      <c r="C52" s="1" t="s">
        <v>291</v>
      </c>
      <c r="D52" s="4" t="s">
        <v>292</v>
      </c>
      <c r="E52" s="3"/>
      <c r="F52" s="3"/>
      <c r="G52" s="3" t="s">
        <v>293</v>
      </c>
      <c r="H52" s="3">
        <v>1854</v>
      </c>
      <c r="I52" s="3">
        <v>142</v>
      </c>
      <c r="J52" s="3">
        <v>22</v>
      </c>
      <c r="K52" s="3">
        <v>7</v>
      </c>
      <c r="L52" s="3">
        <v>2588</v>
      </c>
      <c r="M52" s="3">
        <v>207</v>
      </c>
      <c r="N52" s="3">
        <v>28</v>
      </c>
      <c r="O52" s="3">
        <v>8</v>
      </c>
      <c r="P52" s="3">
        <v>3861</v>
      </c>
      <c r="Q52" s="3">
        <v>308</v>
      </c>
      <c r="R52" s="3">
        <v>45</v>
      </c>
      <c r="S52" s="3">
        <v>9</v>
      </c>
      <c r="T52" s="5">
        <f t="shared" si="14"/>
        <v>7.9772079772079771E-2</v>
      </c>
      <c r="U52" s="5">
        <f t="shared" si="1"/>
        <v>0.1461038961038961</v>
      </c>
      <c r="V52" s="6" t="str">
        <f t="shared" si="2"/>
        <v>涨</v>
      </c>
      <c r="W52" s="7" t="str">
        <f t="shared" si="3"/>
        <v>否</v>
      </c>
      <c r="X52" s="9" t="s">
        <v>294</v>
      </c>
      <c r="Y52" s="9">
        <v>0.26300000000000001</v>
      </c>
      <c r="Z52" s="3" t="s">
        <v>214</v>
      </c>
      <c r="AA52" s="9">
        <v>0.88</v>
      </c>
      <c r="AB52" s="3" t="s">
        <v>295</v>
      </c>
      <c r="AC52" s="10">
        <v>6.9907407407407396E-4</v>
      </c>
      <c r="AD52" s="13" t="s">
        <v>296</v>
      </c>
      <c r="AE52" s="3">
        <v>0</v>
      </c>
      <c r="AF52" s="12">
        <f t="shared" si="4"/>
        <v>618</v>
      </c>
      <c r="AG52" s="12">
        <f t="shared" si="5"/>
        <v>369.71428571428572</v>
      </c>
      <c r="AH52" s="6">
        <f t="shared" si="6"/>
        <v>275.78571428571428</v>
      </c>
      <c r="AI52" s="6">
        <f t="shared" si="7"/>
        <v>47.333333333333336</v>
      </c>
      <c r="AJ52" s="6">
        <f t="shared" si="8"/>
        <v>29.571428571428573</v>
      </c>
      <c r="AK52" s="6">
        <f t="shared" si="9"/>
        <v>22</v>
      </c>
      <c r="AL52" s="5">
        <f t="shared" si="10"/>
        <v>1.240870240870241</v>
      </c>
      <c r="AM52" s="5">
        <f t="shared" si="11"/>
        <v>0.34058534058534068</v>
      </c>
      <c r="AN52" s="5">
        <f t="shared" si="12"/>
        <v>1.1515151515151516</v>
      </c>
      <c r="AO52" s="5">
        <f t="shared" si="13"/>
        <v>0.34415584415584421</v>
      </c>
    </row>
    <row r="53" spans="1:41" ht="16.5" x14ac:dyDescent="0.3">
      <c r="A53" s="20" t="s">
        <v>47</v>
      </c>
      <c r="B53" s="17" t="s">
        <v>297</v>
      </c>
      <c r="C53" s="1" t="s">
        <v>298</v>
      </c>
      <c r="D53" s="4" t="s">
        <v>299</v>
      </c>
      <c r="E53" s="3"/>
      <c r="F53" s="3"/>
      <c r="G53" s="3" t="s">
        <v>300</v>
      </c>
      <c r="H53" s="3">
        <v>4997</v>
      </c>
      <c r="I53" s="3">
        <v>410</v>
      </c>
      <c r="J53" s="3">
        <v>67</v>
      </c>
      <c r="K53" s="3">
        <v>5</v>
      </c>
      <c r="L53" s="3">
        <v>3160</v>
      </c>
      <c r="M53" s="3">
        <v>255</v>
      </c>
      <c r="N53" s="3">
        <v>43</v>
      </c>
      <c r="O53" s="3">
        <v>5</v>
      </c>
      <c r="P53" s="3">
        <v>3071</v>
      </c>
      <c r="Q53" s="3">
        <v>267</v>
      </c>
      <c r="R53" s="3">
        <v>42</v>
      </c>
      <c r="S53" s="3">
        <v>6</v>
      </c>
      <c r="T53" s="5">
        <f t="shared" si="14"/>
        <v>8.6942364050797791E-2</v>
      </c>
      <c r="U53" s="5">
        <f t="shared" si="1"/>
        <v>0.15730337078651685</v>
      </c>
      <c r="V53" s="6" t="str">
        <f t="shared" si="2"/>
        <v>涨</v>
      </c>
      <c r="W53" s="7" t="str">
        <f t="shared" si="3"/>
        <v>否</v>
      </c>
      <c r="X53" s="9" t="s">
        <v>301</v>
      </c>
      <c r="Y53" s="9">
        <v>0.111</v>
      </c>
      <c r="Z53" s="3" t="s">
        <v>44</v>
      </c>
      <c r="AA53" s="9">
        <v>0.63100000000000001</v>
      </c>
      <c r="AB53" s="3" t="s">
        <v>302</v>
      </c>
      <c r="AC53" s="10">
        <v>6.9675925925925895E-4</v>
      </c>
      <c r="AD53" s="13" t="s">
        <v>303</v>
      </c>
      <c r="AE53" s="9">
        <v>0.1111</v>
      </c>
      <c r="AF53" s="12">
        <f t="shared" si="4"/>
        <v>1665.6666666666667</v>
      </c>
      <c r="AG53" s="12">
        <f t="shared" si="5"/>
        <v>451.42857142857144</v>
      </c>
      <c r="AH53" s="6">
        <f t="shared" si="6"/>
        <v>219.35714285714286</v>
      </c>
      <c r="AI53" s="6">
        <f t="shared" si="7"/>
        <v>136.66666666666666</v>
      </c>
      <c r="AJ53" s="6">
        <f t="shared" si="8"/>
        <v>36.428571428571431</v>
      </c>
      <c r="AK53" s="6">
        <f t="shared" si="9"/>
        <v>19.071428571428573</v>
      </c>
      <c r="AL53" s="5">
        <f t="shared" si="10"/>
        <v>6.5934006295452079</v>
      </c>
      <c r="AM53" s="5">
        <f t="shared" si="11"/>
        <v>1.0579615760338652</v>
      </c>
      <c r="AN53" s="5">
        <f t="shared" si="12"/>
        <v>6.1660424469413222</v>
      </c>
      <c r="AO53" s="5">
        <f t="shared" si="13"/>
        <v>0.9101123595505618</v>
      </c>
    </row>
    <row r="54" spans="1:41" ht="16.5" x14ac:dyDescent="0.35">
      <c r="A54" s="1" t="s">
        <v>304</v>
      </c>
      <c r="B54" s="13" t="s">
        <v>305</v>
      </c>
      <c r="C54" s="21" t="s">
        <v>306</v>
      </c>
      <c r="D54" s="4" t="s">
        <v>307</v>
      </c>
      <c r="E54" s="3"/>
      <c r="F54" s="3"/>
      <c r="G54" s="3" t="s">
        <v>308</v>
      </c>
      <c r="H54" s="3">
        <v>1889</v>
      </c>
      <c r="I54" s="3">
        <v>102</v>
      </c>
      <c r="J54" s="3">
        <v>31</v>
      </c>
      <c r="K54" s="3">
        <v>15</v>
      </c>
      <c r="L54" s="3">
        <v>3762</v>
      </c>
      <c r="M54" s="3">
        <v>231</v>
      </c>
      <c r="N54" s="3">
        <v>68</v>
      </c>
      <c r="O54" s="3">
        <v>19</v>
      </c>
      <c r="P54" s="3">
        <v>6187</v>
      </c>
      <c r="Q54" s="3">
        <v>389</v>
      </c>
      <c r="R54" s="3">
        <v>117</v>
      </c>
      <c r="S54" s="3">
        <v>23</v>
      </c>
      <c r="T54" s="5">
        <f t="shared" si="14"/>
        <v>6.2873767577177955E-2</v>
      </c>
      <c r="U54" s="5">
        <f t="shared" si="1"/>
        <v>0.30077120822622105</v>
      </c>
      <c r="V54" s="6" t="str">
        <f t="shared" si="2"/>
        <v>涨</v>
      </c>
      <c r="W54" s="7" t="str">
        <f t="shared" si="3"/>
        <v>否</v>
      </c>
      <c r="X54" s="8" t="s">
        <v>43</v>
      </c>
      <c r="Y54" s="9">
        <v>0.158</v>
      </c>
      <c r="Z54" s="3" t="s">
        <v>44</v>
      </c>
      <c r="AA54" s="9">
        <v>0.89200000000000002</v>
      </c>
      <c r="AB54" s="3" t="s">
        <v>147</v>
      </c>
      <c r="AC54" s="10">
        <v>0</v>
      </c>
      <c r="AD54" s="13" t="s">
        <v>309</v>
      </c>
      <c r="AE54" s="9">
        <v>0</v>
      </c>
      <c r="AF54" s="12">
        <f t="shared" si="4"/>
        <v>629.66666666666663</v>
      </c>
      <c r="AG54" s="12">
        <f t="shared" si="5"/>
        <v>537.42857142857144</v>
      </c>
      <c r="AH54" s="6">
        <f t="shared" si="6"/>
        <v>441.92857142857144</v>
      </c>
      <c r="AI54" s="6">
        <f t="shared" si="7"/>
        <v>34</v>
      </c>
      <c r="AJ54" s="6">
        <f t="shared" si="8"/>
        <v>33</v>
      </c>
      <c r="AK54" s="6">
        <f t="shared" si="9"/>
        <v>27.785714285714285</v>
      </c>
      <c r="AL54" s="5">
        <f t="shared" si="10"/>
        <v>0.42481547330423991</v>
      </c>
      <c r="AM54" s="5">
        <f t="shared" si="11"/>
        <v>0.21609827056731856</v>
      </c>
      <c r="AN54" s="5">
        <f t="shared" si="12"/>
        <v>0.22365038560411316</v>
      </c>
      <c r="AO54" s="5">
        <f t="shared" si="13"/>
        <v>0.18766066838046278</v>
      </c>
    </row>
    <row r="55" spans="1:41" ht="16.5" x14ac:dyDescent="0.3">
      <c r="A55" s="1" t="s">
        <v>205</v>
      </c>
      <c r="B55" s="13" t="s">
        <v>310</v>
      </c>
      <c r="C55" s="3">
        <v>1108214757</v>
      </c>
      <c r="D55" s="4" t="s">
        <v>311</v>
      </c>
      <c r="E55" s="3"/>
      <c r="F55" s="3"/>
      <c r="G55" s="3" t="s">
        <v>223</v>
      </c>
      <c r="H55" s="3">
        <v>498</v>
      </c>
      <c r="I55" s="3">
        <v>73</v>
      </c>
      <c r="J55" s="3">
        <v>10</v>
      </c>
      <c r="K55" s="3">
        <v>4</v>
      </c>
      <c r="L55" s="3">
        <v>1527</v>
      </c>
      <c r="M55" s="3">
        <v>203</v>
      </c>
      <c r="N55" s="3">
        <v>32</v>
      </c>
      <c r="O55" s="3">
        <v>4</v>
      </c>
      <c r="P55" s="3">
        <v>5372</v>
      </c>
      <c r="Q55" s="3">
        <v>836</v>
      </c>
      <c r="R55" s="3">
        <v>122</v>
      </c>
      <c r="S55" s="3">
        <v>9</v>
      </c>
      <c r="T55" s="5">
        <f t="shared" si="14"/>
        <v>0.15562174236783322</v>
      </c>
      <c r="U55" s="5">
        <f t="shared" si="1"/>
        <v>0.145933014354067</v>
      </c>
      <c r="V55" s="6" t="str">
        <f t="shared" si="2"/>
        <v>波动</v>
      </c>
      <c r="W55" s="7" t="str">
        <f t="shared" si="3"/>
        <v>是</v>
      </c>
      <c r="X55" s="8" t="s">
        <v>43</v>
      </c>
      <c r="Y55" s="9">
        <v>0.187</v>
      </c>
      <c r="Z55" s="3" t="s">
        <v>44</v>
      </c>
      <c r="AA55" s="9">
        <v>0.77300000000000002</v>
      </c>
      <c r="AB55" s="3" t="s">
        <v>312</v>
      </c>
      <c r="AC55" s="10">
        <v>7.0486111111111097E-4</v>
      </c>
      <c r="AD55" s="13" t="s">
        <v>234</v>
      </c>
      <c r="AE55" s="9">
        <v>0.21429999999999999</v>
      </c>
      <c r="AF55" s="12">
        <f t="shared" si="4"/>
        <v>166</v>
      </c>
      <c r="AG55" s="12">
        <f t="shared" si="5"/>
        <v>218.14285714285714</v>
      </c>
      <c r="AH55" s="6">
        <f t="shared" si="6"/>
        <v>383.71428571428572</v>
      </c>
      <c r="AI55" s="6">
        <f t="shared" si="7"/>
        <v>24.333333333333332</v>
      </c>
      <c r="AJ55" s="6">
        <f t="shared" si="8"/>
        <v>29</v>
      </c>
      <c r="AK55" s="6">
        <f t="shared" si="9"/>
        <v>59.714285714285715</v>
      </c>
      <c r="AL55" s="5">
        <f t="shared" si="10"/>
        <v>-0.56738644825018614</v>
      </c>
      <c r="AM55" s="5">
        <f t="shared" si="11"/>
        <v>-0.43149664929262849</v>
      </c>
      <c r="AN55" s="5">
        <f t="shared" si="12"/>
        <v>-0.59250398724082931</v>
      </c>
      <c r="AO55" s="5">
        <f t="shared" si="13"/>
        <v>-0.5143540669856459</v>
      </c>
    </row>
    <row r="56" spans="1:41" ht="16.5" x14ac:dyDescent="0.3">
      <c r="A56" s="1" t="s">
        <v>205</v>
      </c>
      <c r="B56" s="13" t="s">
        <v>313</v>
      </c>
      <c r="C56" s="1" t="s">
        <v>314</v>
      </c>
      <c r="D56" s="3"/>
      <c r="E56" s="1" t="s">
        <v>315</v>
      </c>
      <c r="F56" s="3"/>
      <c r="G56" s="3">
        <v>716</v>
      </c>
      <c r="H56" s="3">
        <v>4179</v>
      </c>
      <c r="I56" s="3">
        <v>345</v>
      </c>
      <c r="J56" s="3">
        <v>35</v>
      </c>
      <c r="K56" s="3">
        <v>7</v>
      </c>
      <c r="L56" s="3">
        <v>3156</v>
      </c>
      <c r="M56" s="3">
        <v>256</v>
      </c>
      <c r="N56" s="3">
        <v>28</v>
      </c>
      <c r="O56" s="3">
        <v>8</v>
      </c>
      <c r="P56" s="3"/>
      <c r="Q56" s="3"/>
      <c r="R56" s="3"/>
      <c r="S56" s="3"/>
      <c r="T56" s="5">
        <f t="shared" si="14"/>
        <v>8.1115335868187574E-2</v>
      </c>
      <c r="U56" s="5">
        <f t="shared" si="1"/>
        <v>0.109375</v>
      </c>
      <c r="V56" s="6" t="str">
        <f t="shared" si="2"/>
        <v>自查</v>
      </c>
      <c r="W56" s="7" t="str">
        <f t="shared" si="3"/>
        <v>否</v>
      </c>
      <c r="X56" s="8" t="s">
        <v>43</v>
      </c>
      <c r="Y56" s="19" t="s">
        <v>279</v>
      </c>
      <c r="Z56" s="3" t="s">
        <v>280</v>
      </c>
      <c r="AA56" s="19" t="s">
        <v>43</v>
      </c>
      <c r="AB56" s="3">
        <v>0</v>
      </c>
      <c r="AC56" s="10">
        <v>7.3148148148148096E-4</v>
      </c>
      <c r="AD56" s="13" t="s">
        <v>316</v>
      </c>
      <c r="AE56" s="3">
        <v>0</v>
      </c>
      <c r="AF56" s="12">
        <f t="shared" si="4"/>
        <v>1393</v>
      </c>
      <c r="AG56" s="12">
        <f t="shared" si="5"/>
        <v>450.85714285714283</v>
      </c>
      <c r="AH56" s="6">
        <f t="shared" si="6"/>
        <v>0</v>
      </c>
      <c r="AI56" s="6">
        <f t="shared" si="7"/>
        <v>115</v>
      </c>
      <c r="AJ56" s="6">
        <f t="shared" si="8"/>
        <v>36.571428571428569</v>
      </c>
      <c r="AK56" s="6">
        <f t="shared" si="9"/>
        <v>0</v>
      </c>
      <c r="AL56" s="5" t="e">
        <f t="shared" si="10"/>
        <v>#DIV/0!</v>
      </c>
      <c r="AM56" s="5" t="e">
        <f t="shared" si="11"/>
        <v>#DIV/0!</v>
      </c>
      <c r="AN56" s="5" t="e">
        <f t="shared" si="12"/>
        <v>#DIV/0!</v>
      </c>
      <c r="AO56" s="5" t="e">
        <f t="shared" si="13"/>
        <v>#DIV/0!</v>
      </c>
    </row>
    <row r="57" spans="1:41" ht="16.5" x14ac:dyDescent="0.3">
      <c r="A57" s="1" t="s">
        <v>205</v>
      </c>
      <c r="B57" s="17" t="s">
        <v>317</v>
      </c>
      <c r="C57" s="3" t="s">
        <v>318</v>
      </c>
      <c r="D57" s="4" t="s">
        <v>319</v>
      </c>
      <c r="E57" s="3"/>
      <c r="F57" s="3"/>
      <c r="G57" s="3" t="s">
        <v>320</v>
      </c>
      <c r="H57" s="3">
        <v>671</v>
      </c>
      <c r="I57" s="3">
        <v>56</v>
      </c>
      <c r="J57" s="3">
        <v>7</v>
      </c>
      <c r="K57" s="3">
        <v>1</v>
      </c>
      <c r="L57" s="3"/>
      <c r="M57" s="3"/>
      <c r="N57" s="3"/>
      <c r="O57" s="3"/>
      <c r="P57" s="3"/>
      <c r="Q57" s="3"/>
      <c r="R57" s="3"/>
      <c r="S57" s="3"/>
      <c r="T57" s="5" t="e">
        <f t="shared" si="14"/>
        <v>#DIV/0!</v>
      </c>
      <c r="U57" s="5">
        <f t="shared" si="1"/>
        <v>0.125</v>
      </c>
      <c r="V57" s="6" t="str">
        <f t="shared" si="2"/>
        <v>自查</v>
      </c>
      <c r="W57" s="7" t="e">
        <f t="shared" si="3"/>
        <v>#DIV/0!</v>
      </c>
      <c r="X57" s="9" t="s">
        <v>321</v>
      </c>
      <c r="Y57" s="3">
        <v>0</v>
      </c>
      <c r="Z57" s="3" t="s">
        <v>214</v>
      </c>
      <c r="AA57" s="9">
        <v>0.60799999999999998</v>
      </c>
      <c r="AB57" s="3" t="s">
        <v>322</v>
      </c>
      <c r="AC57" s="9">
        <v>0</v>
      </c>
      <c r="AD57" s="13" t="s">
        <v>309</v>
      </c>
      <c r="AE57" s="3">
        <v>0</v>
      </c>
      <c r="AF57" s="12">
        <f t="shared" si="4"/>
        <v>223.66666666666666</v>
      </c>
      <c r="AG57" s="12">
        <f t="shared" si="5"/>
        <v>0</v>
      </c>
      <c r="AH57" s="6">
        <f t="shared" si="6"/>
        <v>0</v>
      </c>
      <c r="AI57" s="6">
        <f t="shared" si="7"/>
        <v>18.666666666666668</v>
      </c>
      <c r="AJ57" s="6">
        <f t="shared" si="8"/>
        <v>0</v>
      </c>
      <c r="AK57" s="6">
        <f t="shared" si="9"/>
        <v>0</v>
      </c>
      <c r="AL57" s="5" t="e">
        <f t="shared" si="10"/>
        <v>#DIV/0!</v>
      </c>
      <c r="AM57" s="5" t="e">
        <f t="shared" si="11"/>
        <v>#DIV/0!</v>
      </c>
      <c r="AN57" s="5" t="e">
        <f t="shared" si="12"/>
        <v>#DIV/0!</v>
      </c>
      <c r="AO57" s="5" t="e">
        <f t="shared" si="13"/>
        <v>#DIV/0!</v>
      </c>
    </row>
    <row r="58" spans="1:41" ht="16.5" x14ac:dyDescent="0.3">
      <c r="A58" s="1" t="s">
        <v>205</v>
      </c>
      <c r="B58" s="18" t="s">
        <v>323</v>
      </c>
      <c r="C58" s="3" t="s">
        <v>324</v>
      </c>
      <c r="D58" s="4" t="s">
        <v>325</v>
      </c>
      <c r="E58" s="3"/>
      <c r="F58" s="3"/>
      <c r="G58" s="3" t="s">
        <v>326</v>
      </c>
      <c r="H58" s="3">
        <v>5944</v>
      </c>
      <c r="I58" s="3">
        <v>663</v>
      </c>
      <c r="J58" s="3">
        <v>81</v>
      </c>
      <c r="K58" s="3">
        <v>26</v>
      </c>
      <c r="L58" s="3">
        <v>3544</v>
      </c>
      <c r="M58" s="3">
        <v>424</v>
      </c>
      <c r="N58" s="3">
        <v>52</v>
      </c>
      <c r="O58" s="3">
        <v>22</v>
      </c>
      <c r="P58" s="3">
        <v>3908</v>
      </c>
      <c r="Q58" s="3">
        <v>364</v>
      </c>
      <c r="R58" s="3">
        <v>46</v>
      </c>
      <c r="S58" s="3">
        <v>22</v>
      </c>
      <c r="T58" s="5">
        <f t="shared" si="14"/>
        <v>9.3142272262026607E-2</v>
      </c>
      <c r="U58" s="5">
        <f t="shared" si="1"/>
        <v>0.12637362637362637</v>
      </c>
      <c r="V58" s="6" t="str">
        <f t="shared" si="2"/>
        <v>涨</v>
      </c>
      <c r="W58" s="7" t="str">
        <f t="shared" si="3"/>
        <v>否</v>
      </c>
      <c r="X58" s="8" t="s">
        <v>43</v>
      </c>
      <c r="Y58" s="9">
        <v>0.313</v>
      </c>
      <c r="Z58" s="3" t="s">
        <v>44</v>
      </c>
      <c r="AA58" s="9">
        <v>0.86799999999999999</v>
      </c>
      <c r="AB58" s="3" t="s">
        <v>327</v>
      </c>
      <c r="AC58" s="10">
        <v>7.0138888888888898E-4</v>
      </c>
      <c r="AD58" s="13" t="s">
        <v>69</v>
      </c>
      <c r="AE58" s="9">
        <v>6.25E-2</v>
      </c>
      <c r="AF58" s="12">
        <f t="shared" si="4"/>
        <v>1981.3333333333333</v>
      </c>
      <c r="AG58" s="12">
        <f t="shared" si="5"/>
        <v>506.28571428571428</v>
      </c>
      <c r="AH58" s="6">
        <f t="shared" si="6"/>
        <v>279.14285714285717</v>
      </c>
      <c r="AI58" s="6">
        <f t="shared" si="7"/>
        <v>221</v>
      </c>
      <c r="AJ58" s="6">
        <f t="shared" si="8"/>
        <v>60.571428571428569</v>
      </c>
      <c r="AK58" s="6">
        <f t="shared" si="9"/>
        <v>26</v>
      </c>
      <c r="AL58" s="5">
        <f t="shared" si="10"/>
        <v>6.0979187990446944</v>
      </c>
      <c r="AM58" s="5">
        <f t="shared" si="11"/>
        <v>0.81371545547594659</v>
      </c>
      <c r="AN58" s="5">
        <f t="shared" si="12"/>
        <v>7.5</v>
      </c>
      <c r="AO58" s="5">
        <f t="shared" si="13"/>
        <v>1.3296703296703296</v>
      </c>
    </row>
    <row r="59" spans="1:41" ht="16.5" x14ac:dyDescent="0.3">
      <c r="A59" s="1" t="s">
        <v>205</v>
      </c>
      <c r="B59" s="22" t="s">
        <v>328</v>
      </c>
      <c r="C59" s="3">
        <v>5095532582</v>
      </c>
      <c r="D59" s="4" t="s">
        <v>329</v>
      </c>
      <c r="E59" s="3"/>
      <c r="F59" s="3"/>
      <c r="G59" s="3" t="s">
        <v>330</v>
      </c>
      <c r="H59" s="3">
        <v>3738</v>
      </c>
      <c r="I59" s="3">
        <v>209</v>
      </c>
      <c r="J59" s="3">
        <v>57</v>
      </c>
      <c r="K59" s="3">
        <v>24</v>
      </c>
      <c r="L59" s="3">
        <v>8137</v>
      </c>
      <c r="M59" s="3">
        <v>481</v>
      </c>
      <c r="N59" s="3">
        <v>160</v>
      </c>
      <c r="O59" s="3">
        <v>29</v>
      </c>
      <c r="P59" s="3">
        <v>8149</v>
      </c>
      <c r="Q59" s="3">
        <v>507</v>
      </c>
      <c r="R59" s="3">
        <v>155</v>
      </c>
      <c r="S59" s="3">
        <v>26</v>
      </c>
      <c r="T59" s="5">
        <f t="shared" si="14"/>
        <v>6.2216222849429376E-2</v>
      </c>
      <c r="U59" s="5">
        <f t="shared" si="1"/>
        <v>0.3057199211045365</v>
      </c>
      <c r="V59" s="6" t="str">
        <f t="shared" si="2"/>
        <v>涨</v>
      </c>
      <c r="W59" s="7" t="str">
        <f t="shared" si="3"/>
        <v>否</v>
      </c>
      <c r="X59" s="9" t="s">
        <v>331</v>
      </c>
      <c r="Y59" s="9">
        <v>0.54800000000000004</v>
      </c>
      <c r="Z59" s="3" t="s">
        <v>44</v>
      </c>
      <c r="AA59" s="9">
        <v>1</v>
      </c>
      <c r="AB59" s="3" t="s">
        <v>332</v>
      </c>
      <c r="AC59" s="10">
        <v>7.03703703703704E-4</v>
      </c>
      <c r="AD59" s="13" t="s">
        <v>100</v>
      </c>
      <c r="AE59" s="9">
        <v>0.23330000000000001</v>
      </c>
      <c r="AF59" s="12">
        <f t="shared" si="4"/>
        <v>1246</v>
      </c>
      <c r="AG59" s="12">
        <f t="shared" si="5"/>
        <v>1162.4285714285713</v>
      </c>
      <c r="AH59" s="6">
        <f t="shared" si="6"/>
        <v>582.07142857142856</v>
      </c>
      <c r="AI59" s="6">
        <f t="shared" si="7"/>
        <v>69.666666666666671</v>
      </c>
      <c r="AJ59" s="6">
        <f t="shared" si="8"/>
        <v>68.714285714285708</v>
      </c>
      <c r="AK59" s="6">
        <f t="shared" si="9"/>
        <v>36.214285714285715</v>
      </c>
      <c r="AL59" s="5">
        <f t="shared" si="10"/>
        <v>1.1406307522395387</v>
      </c>
      <c r="AM59" s="5">
        <f t="shared" si="11"/>
        <v>0.99705485335623989</v>
      </c>
      <c r="AN59" s="5">
        <f t="shared" si="12"/>
        <v>0.9237343852728469</v>
      </c>
      <c r="AO59" s="5">
        <f t="shared" si="13"/>
        <v>0.89743589743589725</v>
      </c>
    </row>
    <row r="60" spans="1:41" ht="16.5" x14ac:dyDescent="0.3">
      <c r="A60" s="1" t="s">
        <v>205</v>
      </c>
      <c r="B60" s="22" t="s">
        <v>333</v>
      </c>
      <c r="C60" s="3">
        <v>565176001</v>
      </c>
      <c r="D60" s="4" t="s">
        <v>334</v>
      </c>
      <c r="E60" s="3"/>
      <c r="F60" s="3"/>
      <c r="G60" s="14">
        <v>3910</v>
      </c>
      <c r="H60" s="3">
        <v>1147</v>
      </c>
      <c r="I60" s="3">
        <v>80</v>
      </c>
      <c r="J60" s="3">
        <v>16</v>
      </c>
      <c r="K60" s="3">
        <v>10</v>
      </c>
      <c r="L60" s="3">
        <v>14715</v>
      </c>
      <c r="M60" s="3">
        <v>1741</v>
      </c>
      <c r="N60" s="3">
        <v>225</v>
      </c>
      <c r="O60" s="3">
        <v>28</v>
      </c>
      <c r="P60" s="3"/>
      <c r="Q60" s="3"/>
      <c r="R60" s="3"/>
      <c r="S60" s="3"/>
      <c r="T60" s="5">
        <f t="shared" si="14"/>
        <v>0.11831464492014951</v>
      </c>
      <c r="U60" s="5">
        <f t="shared" si="1"/>
        <v>0.12923607122343481</v>
      </c>
      <c r="V60" s="6" t="str">
        <f t="shared" si="2"/>
        <v>自查</v>
      </c>
      <c r="W60" s="7" t="str">
        <f t="shared" si="3"/>
        <v>是</v>
      </c>
      <c r="X60" s="9" t="s">
        <v>335</v>
      </c>
      <c r="Y60" s="9">
        <v>0.46899999999999997</v>
      </c>
      <c r="Z60" s="3" t="s">
        <v>44</v>
      </c>
      <c r="AA60" s="9">
        <v>0.78600000000000003</v>
      </c>
      <c r="AB60" s="3" t="s">
        <v>196</v>
      </c>
      <c r="AC60" s="10">
        <v>7.3611111111111099E-4</v>
      </c>
      <c r="AD60" s="13" t="s">
        <v>111</v>
      </c>
      <c r="AE60" s="9">
        <v>0.25</v>
      </c>
      <c r="AF60" s="12">
        <f t="shared" si="4"/>
        <v>382.33333333333331</v>
      </c>
      <c r="AG60" s="12">
        <f t="shared" si="5"/>
        <v>2102.1428571428573</v>
      </c>
      <c r="AH60" s="6">
        <f t="shared" si="6"/>
        <v>0</v>
      </c>
      <c r="AI60" s="6">
        <f t="shared" si="7"/>
        <v>26.666666666666668</v>
      </c>
      <c r="AJ60" s="6">
        <f t="shared" si="8"/>
        <v>248.71428571428572</v>
      </c>
      <c r="AK60" s="6">
        <f t="shared" si="9"/>
        <v>0</v>
      </c>
      <c r="AL60" s="5" t="e">
        <f t="shared" si="10"/>
        <v>#DIV/0!</v>
      </c>
      <c r="AM60" s="5" t="e">
        <f t="shared" si="11"/>
        <v>#DIV/0!</v>
      </c>
      <c r="AN60" s="5" t="e">
        <f t="shared" si="12"/>
        <v>#DIV/0!</v>
      </c>
      <c r="AO60" s="5" t="e">
        <f t="shared" si="13"/>
        <v>#DIV/0!</v>
      </c>
    </row>
    <row r="61" spans="1:41" ht="16.5" x14ac:dyDescent="0.3">
      <c r="A61" s="1" t="s">
        <v>205</v>
      </c>
      <c r="B61" s="13" t="s">
        <v>336</v>
      </c>
      <c r="C61" s="3" t="s">
        <v>337</v>
      </c>
      <c r="D61" s="4" t="s">
        <v>338</v>
      </c>
      <c r="E61" s="3"/>
      <c r="F61" s="20"/>
      <c r="G61" s="3"/>
      <c r="H61" s="3"/>
      <c r="I61" s="3"/>
      <c r="J61" s="3"/>
      <c r="K61" s="3"/>
      <c r="L61" s="3"/>
      <c r="M61" s="3"/>
      <c r="N61" s="3"/>
      <c r="O61" s="3"/>
      <c r="P61" s="3"/>
      <c r="Q61" s="3"/>
      <c r="R61" s="3"/>
      <c r="S61" s="3"/>
      <c r="T61" s="5" t="e">
        <f t="shared" si="14"/>
        <v>#DIV/0!</v>
      </c>
      <c r="U61" s="5" t="e">
        <f t="shared" si="1"/>
        <v>#DIV/0!</v>
      </c>
      <c r="V61" s="6" t="str">
        <f t="shared" si="2"/>
        <v>自查</v>
      </c>
      <c r="W61" s="7" t="e">
        <f t="shared" si="3"/>
        <v>#DIV/0!</v>
      </c>
      <c r="X61" s="9"/>
      <c r="Y61" s="3"/>
      <c r="Z61" s="3"/>
      <c r="AA61" s="3"/>
      <c r="AB61" s="3"/>
      <c r="AC61" s="9"/>
      <c r="AD61" s="13"/>
      <c r="AE61" s="3"/>
      <c r="AF61" s="12">
        <f t="shared" si="4"/>
        <v>0</v>
      </c>
      <c r="AG61" s="12">
        <f t="shared" si="5"/>
        <v>0</v>
      </c>
      <c r="AH61" s="6">
        <f t="shared" si="6"/>
        <v>0</v>
      </c>
      <c r="AI61" s="6">
        <f t="shared" si="7"/>
        <v>0</v>
      </c>
      <c r="AJ61" s="6">
        <f t="shared" si="8"/>
        <v>0</v>
      </c>
      <c r="AK61" s="6">
        <f t="shared" si="9"/>
        <v>0</v>
      </c>
      <c r="AL61" s="5" t="e">
        <f t="shared" si="10"/>
        <v>#DIV/0!</v>
      </c>
      <c r="AM61" s="5" t="e">
        <f t="shared" si="11"/>
        <v>#DIV/0!</v>
      </c>
      <c r="AN61" s="5" t="e">
        <f t="shared" si="12"/>
        <v>#DIV/0!</v>
      </c>
      <c r="AO61" s="5" t="e">
        <f t="shared" si="13"/>
        <v>#DIV/0!</v>
      </c>
    </row>
    <row r="62" spans="1:41" ht="16.5" x14ac:dyDescent="0.3">
      <c r="A62" s="1" t="s">
        <v>205</v>
      </c>
      <c r="B62" s="13" t="s">
        <v>339</v>
      </c>
      <c r="C62" s="3">
        <v>636162140</v>
      </c>
      <c r="D62" s="4" t="s">
        <v>340</v>
      </c>
      <c r="E62" s="3"/>
      <c r="F62" s="3"/>
      <c r="G62" s="3" t="s">
        <v>341</v>
      </c>
      <c r="H62" s="3">
        <v>1112</v>
      </c>
      <c r="I62" s="3">
        <v>87</v>
      </c>
      <c r="J62" s="3">
        <v>14</v>
      </c>
      <c r="K62" s="3">
        <v>4</v>
      </c>
      <c r="L62" s="3">
        <v>2270</v>
      </c>
      <c r="M62" s="3">
        <v>190</v>
      </c>
      <c r="N62" s="3">
        <v>41</v>
      </c>
      <c r="O62" s="3">
        <v>8</v>
      </c>
      <c r="P62" s="3">
        <v>2305</v>
      </c>
      <c r="Q62" s="3">
        <v>169</v>
      </c>
      <c r="R62" s="3">
        <v>38</v>
      </c>
      <c r="S62" s="3">
        <v>8</v>
      </c>
      <c r="T62" s="5">
        <f t="shared" si="14"/>
        <v>7.3318872017353584E-2</v>
      </c>
      <c r="U62" s="5">
        <f t="shared" si="1"/>
        <v>0.22485207100591717</v>
      </c>
      <c r="V62" s="6" t="str">
        <f t="shared" si="2"/>
        <v>涨</v>
      </c>
      <c r="W62" s="7" t="str">
        <f t="shared" si="3"/>
        <v>否</v>
      </c>
      <c r="X62" s="8" t="s">
        <v>43</v>
      </c>
      <c r="Y62" s="9">
        <v>0.17100000000000001</v>
      </c>
      <c r="Z62" s="3" t="s">
        <v>44</v>
      </c>
      <c r="AA62" s="9">
        <v>0.57599999999999996</v>
      </c>
      <c r="AB62" s="3" t="s">
        <v>342</v>
      </c>
      <c r="AC62" s="10">
        <v>7.2569444444444396E-4</v>
      </c>
      <c r="AD62" s="13" t="s">
        <v>143</v>
      </c>
      <c r="AE62" s="9">
        <v>0</v>
      </c>
      <c r="AF62" s="12">
        <f t="shared" si="4"/>
        <v>370.66666666666669</v>
      </c>
      <c r="AG62" s="12">
        <f t="shared" si="5"/>
        <v>324.28571428571428</v>
      </c>
      <c r="AH62" s="6">
        <f t="shared" si="6"/>
        <v>164.64285714285714</v>
      </c>
      <c r="AI62" s="6">
        <f t="shared" si="7"/>
        <v>29</v>
      </c>
      <c r="AJ62" s="6">
        <f t="shared" si="8"/>
        <v>27.142857142857142</v>
      </c>
      <c r="AK62" s="6">
        <f t="shared" si="9"/>
        <v>12.071428571428571</v>
      </c>
      <c r="AL62" s="5">
        <f t="shared" si="10"/>
        <v>1.2513376717281275</v>
      </c>
      <c r="AM62" s="5">
        <f t="shared" si="11"/>
        <v>0.96963123644251625</v>
      </c>
      <c r="AN62" s="5">
        <f t="shared" si="12"/>
        <v>1.4023668639053257</v>
      </c>
      <c r="AO62" s="5">
        <f t="shared" si="13"/>
        <v>1.2485207100591715</v>
      </c>
    </row>
    <row r="63" spans="1:41" ht="16.5" x14ac:dyDescent="0.3">
      <c r="A63" s="1" t="s">
        <v>205</v>
      </c>
      <c r="B63" s="17" t="s">
        <v>343</v>
      </c>
      <c r="C63" s="3">
        <v>1061353336</v>
      </c>
      <c r="D63" s="4" t="s">
        <v>344</v>
      </c>
      <c r="E63" s="3"/>
      <c r="F63" s="3"/>
      <c r="G63" s="3" t="s">
        <v>345</v>
      </c>
      <c r="H63" s="3">
        <v>8726</v>
      </c>
      <c r="I63" s="3">
        <v>894</v>
      </c>
      <c r="J63" s="3">
        <v>186</v>
      </c>
      <c r="K63" s="3">
        <v>9</v>
      </c>
      <c r="L63" s="3"/>
      <c r="M63" s="3"/>
      <c r="N63" s="3"/>
      <c r="O63" s="3"/>
      <c r="P63" s="3"/>
      <c r="Q63" s="3"/>
      <c r="R63" s="3"/>
      <c r="S63" s="3"/>
      <c r="T63" s="5" t="e">
        <f t="shared" si="14"/>
        <v>#DIV/0!</v>
      </c>
      <c r="U63" s="5">
        <f t="shared" si="1"/>
        <v>0.20805369127516779</v>
      </c>
      <c r="V63" s="6" t="str">
        <f t="shared" si="2"/>
        <v>自查</v>
      </c>
      <c r="W63" s="7" t="e">
        <f t="shared" si="3"/>
        <v>#DIV/0!</v>
      </c>
      <c r="X63" s="9" t="s">
        <v>346</v>
      </c>
      <c r="Y63" s="9">
        <v>0.40500000000000003</v>
      </c>
      <c r="Z63" s="3" t="s">
        <v>214</v>
      </c>
      <c r="AA63" s="9">
        <v>0.624</v>
      </c>
      <c r="AB63" s="3" t="s">
        <v>347</v>
      </c>
      <c r="AC63" s="10">
        <v>6.97916666666667E-4</v>
      </c>
      <c r="AD63" s="13" t="s">
        <v>148</v>
      </c>
      <c r="AE63" s="9">
        <v>0.25</v>
      </c>
      <c r="AF63" s="12">
        <f t="shared" si="4"/>
        <v>2908.6666666666665</v>
      </c>
      <c r="AG63" s="12">
        <f t="shared" si="5"/>
        <v>0</v>
      </c>
      <c r="AH63" s="6">
        <f t="shared" si="6"/>
        <v>0</v>
      </c>
      <c r="AI63" s="6">
        <f t="shared" si="7"/>
        <v>298</v>
      </c>
      <c r="AJ63" s="6">
        <f t="shared" si="8"/>
        <v>0</v>
      </c>
      <c r="AK63" s="6">
        <f t="shared" si="9"/>
        <v>0</v>
      </c>
      <c r="AL63" s="5" t="e">
        <f t="shared" si="10"/>
        <v>#DIV/0!</v>
      </c>
      <c r="AM63" s="5" t="e">
        <f t="shared" si="11"/>
        <v>#DIV/0!</v>
      </c>
      <c r="AN63" s="5" t="e">
        <f t="shared" si="12"/>
        <v>#DIV/0!</v>
      </c>
      <c r="AO63" s="5" t="e">
        <f t="shared" si="13"/>
        <v>#DIV/0!</v>
      </c>
    </row>
    <row r="64" spans="1:41" ht="16.5" x14ac:dyDescent="0.3">
      <c r="A64" s="1" t="s">
        <v>348</v>
      </c>
      <c r="B64" s="17" t="s">
        <v>349</v>
      </c>
      <c r="C64" s="3">
        <v>8966656333</v>
      </c>
      <c r="D64" s="4" t="s">
        <v>350</v>
      </c>
      <c r="E64" s="3"/>
      <c r="F64" s="3"/>
      <c r="G64" s="14">
        <v>5423</v>
      </c>
      <c r="H64" s="3">
        <v>3908</v>
      </c>
      <c r="I64" s="3">
        <v>502</v>
      </c>
      <c r="J64" s="3">
        <v>79</v>
      </c>
      <c r="K64" s="3">
        <v>8</v>
      </c>
      <c r="L64" s="3">
        <v>2257</v>
      </c>
      <c r="M64" s="3">
        <v>276</v>
      </c>
      <c r="N64" s="3">
        <v>43</v>
      </c>
      <c r="O64" s="3">
        <v>7</v>
      </c>
      <c r="P64" s="3"/>
      <c r="Q64" s="3"/>
      <c r="R64" s="3"/>
      <c r="S64" s="3"/>
      <c r="T64" s="5">
        <f t="shared" si="14"/>
        <v>0.12228622064687639</v>
      </c>
      <c r="U64" s="5">
        <f t="shared" si="1"/>
        <v>0.15579710144927536</v>
      </c>
      <c r="V64" s="6" t="str">
        <f t="shared" si="2"/>
        <v>自查</v>
      </c>
      <c r="W64" s="7" t="str">
        <f t="shared" si="3"/>
        <v>是</v>
      </c>
      <c r="X64" s="9" t="s">
        <v>351</v>
      </c>
      <c r="Y64" s="9">
        <v>0.16700000000000001</v>
      </c>
      <c r="Z64" s="3" t="s">
        <v>214</v>
      </c>
      <c r="AA64" s="9">
        <v>0.76600000000000001</v>
      </c>
      <c r="AB64" s="3" t="s">
        <v>352</v>
      </c>
      <c r="AC64" s="10">
        <v>6.9907407407407396E-4</v>
      </c>
      <c r="AD64" s="13" t="s">
        <v>244</v>
      </c>
      <c r="AE64" s="9">
        <v>0.1429</v>
      </c>
      <c r="AF64" s="12">
        <f t="shared" si="4"/>
        <v>1302.6666666666667</v>
      </c>
      <c r="AG64" s="12">
        <f t="shared" si="5"/>
        <v>322.42857142857144</v>
      </c>
      <c r="AH64" s="6">
        <f t="shared" si="6"/>
        <v>0</v>
      </c>
      <c r="AI64" s="6">
        <f t="shared" si="7"/>
        <v>167.33333333333334</v>
      </c>
      <c r="AJ64" s="6">
        <f t="shared" si="8"/>
        <v>39.428571428571431</v>
      </c>
      <c r="AK64" s="6">
        <f t="shared" si="9"/>
        <v>0</v>
      </c>
      <c r="AL64" s="5" t="e">
        <f t="shared" si="10"/>
        <v>#DIV/0!</v>
      </c>
      <c r="AM64" s="5" t="e">
        <f t="shared" si="11"/>
        <v>#DIV/0!</v>
      </c>
      <c r="AN64" s="5" t="e">
        <f t="shared" si="12"/>
        <v>#DIV/0!</v>
      </c>
      <c r="AO64" s="5" t="e">
        <f t="shared" si="13"/>
        <v>#DIV/0!</v>
      </c>
    </row>
    <row r="65" spans="1:41" ht="16.5" x14ac:dyDescent="0.3">
      <c r="A65" s="1" t="s">
        <v>205</v>
      </c>
      <c r="B65" s="17" t="s">
        <v>353</v>
      </c>
      <c r="C65" s="3" t="s">
        <v>354</v>
      </c>
      <c r="D65" s="4" t="s">
        <v>355</v>
      </c>
      <c r="E65" s="3"/>
      <c r="F65" s="3"/>
      <c r="G65" s="14">
        <v>5423</v>
      </c>
      <c r="H65" s="3">
        <v>3908</v>
      </c>
      <c r="I65" s="3">
        <v>502</v>
      </c>
      <c r="J65" s="3">
        <v>79</v>
      </c>
      <c r="K65" s="3">
        <v>8</v>
      </c>
      <c r="L65" s="3">
        <v>2257</v>
      </c>
      <c r="M65" s="3">
        <v>276</v>
      </c>
      <c r="N65" s="3">
        <v>43</v>
      </c>
      <c r="O65" s="3">
        <v>7</v>
      </c>
      <c r="P65" s="3"/>
      <c r="Q65" s="3"/>
      <c r="R65" s="3"/>
      <c r="S65" s="3"/>
      <c r="T65" s="5">
        <f t="shared" si="14"/>
        <v>0.12228622064687639</v>
      </c>
      <c r="U65" s="5">
        <f t="shared" si="1"/>
        <v>0.15579710144927536</v>
      </c>
      <c r="V65" s="6" t="str">
        <f t="shared" si="2"/>
        <v>自查</v>
      </c>
      <c r="W65" s="7" t="str">
        <f t="shared" si="3"/>
        <v>是</v>
      </c>
      <c r="X65" s="9" t="s">
        <v>351</v>
      </c>
      <c r="Y65" s="9">
        <v>0.16700000000000001</v>
      </c>
      <c r="Z65" s="3" t="s">
        <v>214</v>
      </c>
      <c r="AA65" s="9">
        <v>0.76600000000000001</v>
      </c>
      <c r="AB65" s="3" t="s">
        <v>352</v>
      </c>
      <c r="AC65" s="10">
        <v>6.9907407407407396E-4</v>
      </c>
      <c r="AD65" s="13" t="s">
        <v>244</v>
      </c>
      <c r="AE65" s="9">
        <v>0.1429</v>
      </c>
      <c r="AF65" s="12">
        <f t="shared" si="4"/>
        <v>1302.6666666666667</v>
      </c>
      <c r="AG65" s="12">
        <f t="shared" si="5"/>
        <v>322.42857142857144</v>
      </c>
      <c r="AH65" s="6">
        <f t="shared" si="6"/>
        <v>0</v>
      </c>
      <c r="AI65" s="6">
        <f t="shared" si="7"/>
        <v>167.33333333333334</v>
      </c>
      <c r="AJ65" s="6">
        <f t="shared" si="8"/>
        <v>39.428571428571431</v>
      </c>
      <c r="AK65" s="6">
        <f t="shared" si="9"/>
        <v>0</v>
      </c>
      <c r="AL65" s="5" t="e">
        <f t="shared" si="10"/>
        <v>#DIV/0!</v>
      </c>
      <c r="AM65" s="5" t="e">
        <f t="shared" si="11"/>
        <v>#DIV/0!</v>
      </c>
      <c r="AN65" s="5" t="e">
        <f t="shared" si="12"/>
        <v>#DIV/0!</v>
      </c>
      <c r="AO65" s="5" t="e">
        <f t="shared" si="13"/>
        <v>#DIV/0!</v>
      </c>
    </row>
    <row r="66" spans="1:41" ht="16.5" x14ac:dyDescent="0.3">
      <c r="A66" s="1" t="s">
        <v>205</v>
      </c>
      <c r="B66" s="13" t="s">
        <v>356</v>
      </c>
      <c r="C66" s="3">
        <v>601657077</v>
      </c>
      <c r="D66" s="4" t="s">
        <v>357</v>
      </c>
      <c r="E66" s="3"/>
      <c r="F66" s="3"/>
      <c r="G66" s="3" t="s">
        <v>358</v>
      </c>
      <c r="H66" s="3">
        <v>5600</v>
      </c>
      <c r="I66" s="3">
        <v>445</v>
      </c>
      <c r="J66" s="3">
        <v>55</v>
      </c>
      <c r="K66" s="3">
        <v>9</v>
      </c>
      <c r="L66" s="3">
        <v>9016</v>
      </c>
      <c r="M66" s="3">
        <v>666</v>
      </c>
      <c r="N66" s="3">
        <v>93</v>
      </c>
      <c r="O66" s="3">
        <v>11</v>
      </c>
      <c r="P66" s="3">
        <v>14368</v>
      </c>
      <c r="Q66" s="3">
        <v>1093</v>
      </c>
      <c r="R66" s="3">
        <v>156</v>
      </c>
      <c r="S66" s="3">
        <v>14</v>
      </c>
      <c r="T66" s="5">
        <f t="shared" si="14"/>
        <v>7.6071826280623603E-2</v>
      </c>
      <c r="U66" s="5">
        <f t="shared" ref="U66:U129" si="15">IF(ISBLANK(R66),IF(ISBLANK(N66),J66/I66,N66/M66),R66/Q66)</f>
        <v>0.14272644098810613</v>
      </c>
      <c r="V66" s="6" t="str">
        <f t="shared" ref="V66:V129" si="16">IF(AH66=0,"自查",IF(AND(AF66&gt;AH66,AG66&gt;AH66),"涨","波动"))</f>
        <v>涨</v>
      </c>
      <c r="W66" s="7" t="str">
        <f t="shared" ref="W66:W129" si="17">IF(T66&lt;=0.1,"否","是")</f>
        <v>否</v>
      </c>
      <c r="X66" s="8" t="s">
        <v>43</v>
      </c>
      <c r="Y66" s="9">
        <v>0.16400000000000001</v>
      </c>
      <c r="Z66" s="3" t="s">
        <v>44</v>
      </c>
      <c r="AA66" s="9">
        <v>0.91600000000000004</v>
      </c>
      <c r="AB66" s="3" t="s">
        <v>359</v>
      </c>
      <c r="AC66" s="10">
        <v>7.0138888888888898E-4</v>
      </c>
      <c r="AD66" s="13" t="s">
        <v>179</v>
      </c>
      <c r="AE66" s="9">
        <v>0.40739999999999998</v>
      </c>
      <c r="AF66" s="12">
        <f t="shared" ref="AF66:AF129" si="18">H66/3</f>
        <v>1866.6666666666667</v>
      </c>
      <c r="AG66" s="12">
        <f t="shared" ref="AG66:AG129" si="19">L66/7</f>
        <v>1288</v>
      </c>
      <c r="AH66" s="6">
        <f t="shared" ref="AH66:AH129" si="20">P66/14</f>
        <v>1026.2857142857142</v>
      </c>
      <c r="AI66" s="6">
        <f t="shared" ref="AI66:AI129" si="21">I66/3</f>
        <v>148.33333333333334</v>
      </c>
      <c r="AJ66" s="6">
        <f t="shared" ref="AJ66:AJ129" si="22">M66/7</f>
        <v>95.142857142857139</v>
      </c>
      <c r="AK66" s="6">
        <f t="shared" ref="AK66:AK129" si="23">Q66/14</f>
        <v>78.071428571428569</v>
      </c>
      <c r="AL66" s="5">
        <f t="shared" ref="AL66:AL129" si="24">(AF66-AH66)/AH66</f>
        <v>0.81885671863400167</v>
      </c>
      <c r="AM66" s="5">
        <f t="shared" ref="AM66:AM129" si="25">(AG66-AH66)/AH66</f>
        <v>0.2550111358574611</v>
      </c>
      <c r="AN66" s="5">
        <f t="shared" ref="AN66:AN129" si="26">(AI66-AK66)/AK66</f>
        <v>0.89996950289722488</v>
      </c>
      <c r="AO66" s="5">
        <f t="shared" ref="AO66:AO129" si="27">(AJ66-AK66)/AK66</f>
        <v>0.21866422689844461</v>
      </c>
    </row>
    <row r="67" spans="1:41" ht="16.5" x14ac:dyDescent="0.3">
      <c r="A67" s="1" t="s">
        <v>205</v>
      </c>
      <c r="B67" s="22" t="s">
        <v>360</v>
      </c>
      <c r="C67" s="3">
        <v>6735772801</v>
      </c>
      <c r="D67" s="3"/>
      <c r="E67" s="1" t="s">
        <v>361</v>
      </c>
      <c r="F67" s="3"/>
      <c r="G67" s="3" t="s">
        <v>345</v>
      </c>
      <c r="H67" s="3">
        <v>21685</v>
      </c>
      <c r="I67" s="3">
        <v>1264</v>
      </c>
      <c r="J67" s="3">
        <v>356</v>
      </c>
      <c r="K67" s="3">
        <v>29</v>
      </c>
      <c r="L67" s="3"/>
      <c r="M67" s="3"/>
      <c r="N67" s="3"/>
      <c r="O67" s="3"/>
      <c r="P67" s="3"/>
      <c r="Q67" s="3"/>
      <c r="R67" s="3"/>
      <c r="S67" s="3"/>
      <c r="T67" s="5" t="e">
        <f t="shared" si="14"/>
        <v>#DIV/0!</v>
      </c>
      <c r="U67" s="5">
        <f t="shared" si="15"/>
        <v>0.28164556962025317</v>
      </c>
      <c r="V67" s="6" t="str">
        <f t="shared" si="16"/>
        <v>自查</v>
      </c>
      <c r="W67" s="7" t="e">
        <f t="shared" si="17"/>
        <v>#DIV/0!</v>
      </c>
      <c r="X67" s="8" t="s">
        <v>43</v>
      </c>
      <c r="Y67" s="9">
        <v>0.20599999999999999</v>
      </c>
      <c r="Z67" s="3" t="s">
        <v>44</v>
      </c>
      <c r="AA67" s="9">
        <v>0.95699999999999996</v>
      </c>
      <c r="AB67" s="3" t="s">
        <v>362</v>
      </c>
      <c r="AC67" s="10">
        <v>7.0138888888888898E-4</v>
      </c>
      <c r="AD67" s="13" t="s">
        <v>240</v>
      </c>
      <c r="AE67" s="9">
        <v>0.4</v>
      </c>
      <c r="AF67" s="12">
        <f t="shared" si="18"/>
        <v>7228.333333333333</v>
      </c>
      <c r="AG67" s="12">
        <f t="shared" si="19"/>
        <v>0</v>
      </c>
      <c r="AH67" s="6">
        <f t="shared" si="20"/>
        <v>0</v>
      </c>
      <c r="AI67" s="6">
        <f t="shared" si="21"/>
        <v>421.33333333333331</v>
      </c>
      <c r="AJ67" s="6">
        <f t="shared" si="22"/>
        <v>0</v>
      </c>
      <c r="AK67" s="6">
        <f t="shared" si="23"/>
        <v>0</v>
      </c>
      <c r="AL67" s="5" t="e">
        <f t="shared" si="24"/>
        <v>#DIV/0!</v>
      </c>
      <c r="AM67" s="5" t="e">
        <f t="shared" si="25"/>
        <v>#DIV/0!</v>
      </c>
      <c r="AN67" s="5" t="e">
        <f t="shared" si="26"/>
        <v>#DIV/0!</v>
      </c>
      <c r="AO67" s="5" t="e">
        <f t="shared" si="27"/>
        <v>#DIV/0!</v>
      </c>
    </row>
    <row r="68" spans="1:41" ht="16.5" x14ac:dyDescent="0.3">
      <c r="A68" s="1" t="s">
        <v>205</v>
      </c>
      <c r="B68" s="13" t="s">
        <v>363</v>
      </c>
      <c r="C68" s="3">
        <v>295796118</v>
      </c>
      <c r="D68" s="4" t="s">
        <v>364</v>
      </c>
      <c r="E68" s="3"/>
      <c r="F68" s="3"/>
      <c r="G68" s="3" t="s">
        <v>365</v>
      </c>
      <c r="H68" s="3">
        <v>3574</v>
      </c>
      <c r="I68" s="3">
        <v>259</v>
      </c>
      <c r="J68" s="3">
        <v>25</v>
      </c>
      <c r="K68" s="3">
        <v>17</v>
      </c>
      <c r="L68" s="3">
        <v>4159</v>
      </c>
      <c r="M68" s="3">
        <v>302</v>
      </c>
      <c r="N68" s="3">
        <v>36</v>
      </c>
      <c r="O68" s="3">
        <v>16</v>
      </c>
      <c r="P68" s="3">
        <v>7203</v>
      </c>
      <c r="Q68" s="3">
        <v>557</v>
      </c>
      <c r="R68" s="3">
        <v>80</v>
      </c>
      <c r="S68" s="3">
        <v>18</v>
      </c>
      <c r="T68" s="5">
        <f t="shared" si="14"/>
        <v>7.7328890739969458E-2</v>
      </c>
      <c r="U68" s="5">
        <f t="shared" si="15"/>
        <v>0.14362657091561939</v>
      </c>
      <c r="V68" s="6" t="str">
        <f t="shared" si="16"/>
        <v>涨</v>
      </c>
      <c r="W68" s="7" t="str">
        <f t="shared" si="17"/>
        <v>否</v>
      </c>
      <c r="X68" s="9" t="s">
        <v>366</v>
      </c>
      <c r="Y68" s="9">
        <v>0.38100000000000001</v>
      </c>
      <c r="Z68" s="3" t="s">
        <v>44</v>
      </c>
      <c r="AA68" s="9">
        <v>0.95899999999999996</v>
      </c>
      <c r="AB68" s="3" t="s">
        <v>367</v>
      </c>
      <c r="AC68" s="10">
        <v>7.0138888888888898E-4</v>
      </c>
      <c r="AD68" s="13" t="s">
        <v>296</v>
      </c>
      <c r="AE68" s="9">
        <v>0.29170000000000001</v>
      </c>
      <c r="AF68" s="12">
        <f t="shared" si="18"/>
        <v>1191.3333333333333</v>
      </c>
      <c r="AG68" s="12">
        <f t="shared" si="19"/>
        <v>594.14285714285711</v>
      </c>
      <c r="AH68" s="6">
        <f t="shared" si="20"/>
        <v>514.5</v>
      </c>
      <c r="AI68" s="6">
        <f t="shared" si="21"/>
        <v>86.333333333333329</v>
      </c>
      <c r="AJ68" s="6">
        <f t="shared" si="22"/>
        <v>43.142857142857146</v>
      </c>
      <c r="AK68" s="6">
        <f t="shared" si="23"/>
        <v>39.785714285714285</v>
      </c>
      <c r="AL68" s="5">
        <f t="shared" si="24"/>
        <v>1.3155166828636216</v>
      </c>
      <c r="AM68" s="5">
        <f t="shared" si="25"/>
        <v>0.15479661252255997</v>
      </c>
      <c r="AN68" s="5">
        <f t="shared" si="26"/>
        <v>1.1699581089168163</v>
      </c>
      <c r="AO68" s="5">
        <f t="shared" si="27"/>
        <v>8.4380610412926493E-2</v>
      </c>
    </row>
    <row r="69" spans="1:41" ht="16.5" x14ac:dyDescent="0.3">
      <c r="A69" s="1" t="s">
        <v>205</v>
      </c>
      <c r="B69" s="18" t="s">
        <v>368</v>
      </c>
      <c r="C69" s="3" t="s">
        <v>369</v>
      </c>
      <c r="D69" s="3"/>
      <c r="E69" s="3"/>
      <c r="F69" s="3"/>
      <c r="G69" s="14">
        <v>9217</v>
      </c>
      <c r="H69" s="3">
        <v>2371</v>
      </c>
      <c r="I69" s="3">
        <v>109</v>
      </c>
      <c r="J69" s="3">
        <v>23</v>
      </c>
      <c r="K69" s="3">
        <v>33</v>
      </c>
      <c r="L69" s="3">
        <v>2595</v>
      </c>
      <c r="M69" s="3">
        <v>127</v>
      </c>
      <c r="N69" s="3">
        <v>25</v>
      </c>
      <c r="O69" s="3">
        <v>35</v>
      </c>
      <c r="P69" s="3">
        <v>2583</v>
      </c>
      <c r="Q69" s="3">
        <v>137</v>
      </c>
      <c r="R69" s="3">
        <v>27</v>
      </c>
      <c r="S69" s="3">
        <v>30</v>
      </c>
      <c r="T69" s="5">
        <f t="shared" si="14"/>
        <v>5.3039101819589624E-2</v>
      </c>
      <c r="U69" s="5">
        <f t="shared" si="15"/>
        <v>0.19708029197080293</v>
      </c>
      <c r="V69" s="6" t="str">
        <f t="shared" si="16"/>
        <v>涨</v>
      </c>
      <c r="W69" s="7" t="str">
        <f t="shared" si="17"/>
        <v>否</v>
      </c>
      <c r="X69" s="8" t="s">
        <v>43</v>
      </c>
      <c r="Y69" s="9">
        <v>0.44600000000000001</v>
      </c>
      <c r="Z69" s="3" t="s">
        <v>44</v>
      </c>
      <c r="AA69" s="9">
        <v>0.95499999999999996</v>
      </c>
      <c r="AB69" s="3" t="s">
        <v>370</v>
      </c>
      <c r="AC69" s="10">
        <v>7.0138888888888898E-4</v>
      </c>
      <c r="AD69" s="13" t="s">
        <v>371</v>
      </c>
      <c r="AE69" s="3">
        <v>0</v>
      </c>
      <c r="AF69" s="12">
        <f t="shared" si="18"/>
        <v>790.33333333333337</v>
      </c>
      <c r="AG69" s="12">
        <f t="shared" si="19"/>
        <v>370.71428571428572</v>
      </c>
      <c r="AH69" s="6">
        <f t="shared" si="20"/>
        <v>184.5</v>
      </c>
      <c r="AI69" s="6">
        <f t="shared" si="21"/>
        <v>36.333333333333336</v>
      </c>
      <c r="AJ69" s="6">
        <f t="shared" si="22"/>
        <v>18.142857142857142</v>
      </c>
      <c r="AK69" s="6">
        <f t="shared" si="23"/>
        <v>9.7857142857142865</v>
      </c>
      <c r="AL69" s="5">
        <f t="shared" si="24"/>
        <v>3.2836495031616986</v>
      </c>
      <c r="AM69" s="5">
        <f t="shared" si="25"/>
        <v>1.0092915214866436</v>
      </c>
      <c r="AN69" s="5">
        <f t="shared" si="26"/>
        <v>2.7128953771289539</v>
      </c>
      <c r="AO69" s="5">
        <f t="shared" si="27"/>
        <v>0.85401459854014583</v>
      </c>
    </row>
    <row r="70" spans="1:41" ht="16.5" x14ac:dyDescent="0.3">
      <c r="A70" s="1" t="s">
        <v>205</v>
      </c>
      <c r="B70" s="17" t="s">
        <v>372</v>
      </c>
      <c r="C70" s="3">
        <v>630061357</v>
      </c>
      <c r="D70" s="4" t="s">
        <v>373</v>
      </c>
      <c r="E70" s="3"/>
      <c r="F70" s="3"/>
      <c r="G70" s="3" t="s">
        <v>374</v>
      </c>
      <c r="H70" s="3">
        <v>2601</v>
      </c>
      <c r="I70" s="3">
        <v>153</v>
      </c>
      <c r="J70" s="3">
        <v>36</v>
      </c>
      <c r="K70" s="3">
        <v>18</v>
      </c>
      <c r="L70" s="3">
        <v>3926</v>
      </c>
      <c r="M70" s="3">
        <v>274</v>
      </c>
      <c r="N70" s="3">
        <v>63</v>
      </c>
      <c r="O70" s="3">
        <v>22</v>
      </c>
      <c r="P70" s="3"/>
      <c r="Q70" s="3"/>
      <c r="R70" s="3"/>
      <c r="S70" s="3"/>
      <c r="T70" s="5">
        <f t="shared" si="14"/>
        <v>6.9791136016301575E-2</v>
      </c>
      <c r="U70" s="5">
        <f t="shared" si="15"/>
        <v>0.22992700729927007</v>
      </c>
      <c r="V70" s="6" t="str">
        <f t="shared" si="16"/>
        <v>自查</v>
      </c>
      <c r="W70" s="7" t="str">
        <f t="shared" si="17"/>
        <v>否</v>
      </c>
      <c r="X70" s="8" t="s">
        <v>43</v>
      </c>
      <c r="Y70" s="9">
        <v>0.182</v>
      </c>
      <c r="Z70" s="3" t="s">
        <v>44</v>
      </c>
      <c r="AA70" s="9">
        <v>0.69099999999999995</v>
      </c>
      <c r="AB70" s="3" t="s">
        <v>375</v>
      </c>
      <c r="AC70" s="10">
        <v>6.9675925925925895E-4</v>
      </c>
      <c r="AD70" s="13" t="s">
        <v>163</v>
      </c>
      <c r="AE70" s="3">
        <v>0</v>
      </c>
      <c r="AF70" s="12">
        <f t="shared" si="18"/>
        <v>867</v>
      </c>
      <c r="AG70" s="12">
        <f t="shared" si="19"/>
        <v>560.85714285714289</v>
      </c>
      <c r="AH70" s="6">
        <f t="shared" si="20"/>
        <v>0</v>
      </c>
      <c r="AI70" s="6">
        <f t="shared" si="21"/>
        <v>51</v>
      </c>
      <c r="AJ70" s="6">
        <f t="shared" si="22"/>
        <v>39.142857142857146</v>
      </c>
      <c r="AK70" s="6">
        <f t="shared" si="23"/>
        <v>0</v>
      </c>
      <c r="AL70" s="5" t="e">
        <f t="shared" si="24"/>
        <v>#DIV/0!</v>
      </c>
      <c r="AM70" s="5" t="e">
        <f t="shared" si="25"/>
        <v>#DIV/0!</v>
      </c>
      <c r="AN70" s="5" t="e">
        <f t="shared" si="26"/>
        <v>#DIV/0!</v>
      </c>
      <c r="AO70" s="5" t="e">
        <f t="shared" si="27"/>
        <v>#DIV/0!</v>
      </c>
    </row>
    <row r="71" spans="1:41" ht="16.5" x14ac:dyDescent="0.3">
      <c r="A71" s="1" t="s">
        <v>205</v>
      </c>
      <c r="B71" s="18" t="s">
        <v>376</v>
      </c>
      <c r="C71" s="3">
        <v>503662358</v>
      </c>
      <c r="D71" s="4" t="s">
        <v>377</v>
      </c>
      <c r="E71" s="3"/>
      <c r="F71" s="3"/>
      <c r="G71" s="3" t="s">
        <v>378</v>
      </c>
      <c r="H71" s="3">
        <v>53308</v>
      </c>
      <c r="I71" s="3">
        <v>4107</v>
      </c>
      <c r="J71" s="3">
        <v>696</v>
      </c>
      <c r="K71" s="3">
        <v>68</v>
      </c>
      <c r="L71" s="3"/>
      <c r="M71" s="3"/>
      <c r="N71" s="3"/>
      <c r="O71" s="3"/>
      <c r="P71" s="3"/>
      <c r="Q71" s="3"/>
      <c r="R71" s="3"/>
      <c r="S71" s="3"/>
      <c r="T71" s="5" t="e">
        <f t="shared" si="14"/>
        <v>#DIV/0!</v>
      </c>
      <c r="U71" s="5">
        <f t="shared" si="15"/>
        <v>0.16946676406135866</v>
      </c>
      <c r="V71" s="6" t="str">
        <f t="shared" si="16"/>
        <v>自查</v>
      </c>
      <c r="W71" s="7" t="e">
        <f t="shared" si="17"/>
        <v>#DIV/0!</v>
      </c>
      <c r="X71" s="8" t="s">
        <v>43</v>
      </c>
      <c r="Y71" s="9">
        <v>0.189</v>
      </c>
      <c r="Z71" s="3" t="s">
        <v>44</v>
      </c>
      <c r="AA71" s="9">
        <v>0.95799999999999996</v>
      </c>
      <c r="AB71" s="3" t="s">
        <v>379</v>
      </c>
      <c r="AC71" s="10">
        <v>6.9675925925925895E-4</v>
      </c>
      <c r="AD71" s="13" t="s">
        <v>380</v>
      </c>
      <c r="AE71" s="9">
        <v>0.66669999999999996</v>
      </c>
      <c r="AF71" s="12">
        <f t="shared" si="18"/>
        <v>17769.333333333332</v>
      </c>
      <c r="AG71" s="12">
        <f t="shared" si="19"/>
        <v>0</v>
      </c>
      <c r="AH71" s="6">
        <f t="shared" si="20"/>
        <v>0</v>
      </c>
      <c r="AI71" s="6">
        <f t="shared" si="21"/>
        <v>1369</v>
      </c>
      <c r="AJ71" s="6">
        <f t="shared" si="22"/>
        <v>0</v>
      </c>
      <c r="AK71" s="6">
        <f t="shared" si="23"/>
        <v>0</v>
      </c>
      <c r="AL71" s="5" t="e">
        <f t="shared" si="24"/>
        <v>#DIV/0!</v>
      </c>
      <c r="AM71" s="5" t="e">
        <f t="shared" si="25"/>
        <v>#DIV/0!</v>
      </c>
      <c r="AN71" s="5" t="e">
        <f t="shared" si="26"/>
        <v>#DIV/0!</v>
      </c>
      <c r="AO71" s="5" t="e">
        <f t="shared" si="27"/>
        <v>#DIV/0!</v>
      </c>
    </row>
    <row r="72" spans="1:41" ht="16.5" x14ac:dyDescent="0.3">
      <c r="A72" s="1" t="s">
        <v>205</v>
      </c>
      <c r="B72" s="13" t="s">
        <v>381</v>
      </c>
      <c r="C72" s="3" t="s">
        <v>382</v>
      </c>
      <c r="D72" s="3"/>
      <c r="E72" s="3"/>
      <c r="F72" s="20"/>
      <c r="G72" s="3"/>
      <c r="H72" s="3"/>
      <c r="I72" s="3"/>
      <c r="J72" s="3"/>
      <c r="K72" s="3"/>
      <c r="L72" s="3"/>
      <c r="M72" s="3"/>
      <c r="N72" s="3"/>
      <c r="O72" s="3"/>
      <c r="P72" s="3"/>
      <c r="Q72" s="3"/>
      <c r="R72" s="3"/>
      <c r="S72" s="3"/>
      <c r="T72" s="5" t="e">
        <f t="shared" si="14"/>
        <v>#DIV/0!</v>
      </c>
      <c r="U72" s="5" t="e">
        <f t="shared" si="15"/>
        <v>#DIV/0!</v>
      </c>
      <c r="V72" s="6" t="str">
        <f t="shared" si="16"/>
        <v>自查</v>
      </c>
      <c r="W72" s="7" t="e">
        <f t="shared" si="17"/>
        <v>#DIV/0!</v>
      </c>
      <c r="X72" s="9"/>
      <c r="Y72" s="3"/>
      <c r="Z72" s="3"/>
      <c r="AA72" s="3"/>
      <c r="AB72" s="3"/>
      <c r="AC72" s="9"/>
      <c r="AD72" s="13"/>
      <c r="AE72" s="3"/>
      <c r="AF72" s="12">
        <f t="shared" si="18"/>
        <v>0</v>
      </c>
      <c r="AG72" s="12">
        <f t="shared" si="19"/>
        <v>0</v>
      </c>
      <c r="AH72" s="6">
        <f t="shared" si="20"/>
        <v>0</v>
      </c>
      <c r="AI72" s="6">
        <f t="shared" si="21"/>
        <v>0</v>
      </c>
      <c r="AJ72" s="6">
        <f t="shared" si="22"/>
        <v>0</v>
      </c>
      <c r="AK72" s="6">
        <f t="shared" si="23"/>
        <v>0</v>
      </c>
      <c r="AL72" s="5" t="e">
        <f t="shared" si="24"/>
        <v>#DIV/0!</v>
      </c>
      <c r="AM72" s="5" t="e">
        <f t="shared" si="25"/>
        <v>#DIV/0!</v>
      </c>
      <c r="AN72" s="5" t="e">
        <f t="shared" si="26"/>
        <v>#DIV/0!</v>
      </c>
      <c r="AO72" s="5" t="e">
        <f t="shared" si="27"/>
        <v>#DIV/0!</v>
      </c>
    </row>
    <row r="73" spans="1:41" ht="16.5" x14ac:dyDescent="0.3">
      <c r="A73" s="1" t="s">
        <v>205</v>
      </c>
      <c r="B73" s="13" t="s">
        <v>383</v>
      </c>
      <c r="C73" s="3">
        <v>186643304</v>
      </c>
      <c r="D73" s="4" t="s">
        <v>384</v>
      </c>
      <c r="E73" s="3"/>
      <c r="F73" s="20"/>
      <c r="G73" s="3"/>
      <c r="H73" s="3"/>
      <c r="I73" s="3"/>
      <c r="J73" s="3"/>
      <c r="K73" s="3"/>
      <c r="L73" s="3"/>
      <c r="M73" s="3"/>
      <c r="N73" s="3"/>
      <c r="O73" s="3"/>
      <c r="P73" s="3"/>
      <c r="Q73" s="3"/>
      <c r="R73" s="3"/>
      <c r="S73" s="3"/>
      <c r="T73" s="5" t="e">
        <f t="shared" si="14"/>
        <v>#DIV/0!</v>
      </c>
      <c r="U73" s="5" t="e">
        <f t="shared" si="15"/>
        <v>#DIV/0!</v>
      </c>
      <c r="V73" s="6" t="str">
        <f t="shared" si="16"/>
        <v>自查</v>
      </c>
      <c r="W73" s="7" t="e">
        <f t="shared" si="17"/>
        <v>#DIV/0!</v>
      </c>
      <c r="X73" s="9"/>
      <c r="Y73" s="3"/>
      <c r="Z73" s="3"/>
      <c r="AA73" s="3"/>
      <c r="AB73" s="3"/>
      <c r="AC73" s="9"/>
      <c r="AD73" s="13"/>
      <c r="AE73" s="3"/>
      <c r="AF73" s="12">
        <f t="shared" si="18"/>
        <v>0</v>
      </c>
      <c r="AG73" s="12">
        <f t="shared" si="19"/>
        <v>0</v>
      </c>
      <c r="AH73" s="6">
        <f t="shared" si="20"/>
        <v>0</v>
      </c>
      <c r="AI73" s="6">
        <f t="shared" si="21"/>
        <v>0</v>
      </c>
      <c r="AJ73" s="6">
        <f t="shared" si="22"/>
        <v>0</v>
      </c>
      <c r="AK73" s="6">
        <f t="shared" si="23"/>
        <v>0</v>
      </c>
      <c r="AL73" s="5" t="e">
        <f t="shared" si="24"/>
        <v>#DIV/0!</v>
      </c>
      <c r="AM73" s="5" t="e">
        <f t="shared" si="25"/>
        <v>#DIV/0!</v>
      </c>
      <c r="AN73" s="5" t="e">
        <f t="shared" si="26"/>
        <v>#DIV/0!</v>
      </c>
      <c r="AO73" s="5" t="e">
        <f t="shared" si="27"/>
        <v>#DIV/0!</v>
      </c>
    </row>
    <row r="74" spans="1:41" ht="16.5" x14ac:dyDescent="0.3">
      <c r="A74" s="1" t="s">
        <v>205</v>
      </c>
      <c r="B74" s="13" t="s">
        <v>385</v>
      </c>
      <c r="C74" s="3">
        <v>279596151</v>
      </c>
      <c r="D74" s="4" t="s">
        <v>386</v>
      </c>
      <c r="E74" s="3"/>
      <c r="F74" s="3"/>
      <c r="G74" s="14">
        <v>2812</v>
      </c>
      <c r="H74" s="3">
        <v>7968</v>
      </c>
      <c r="I74" s="3">
        <v>574</v>
      </c>
      <c r="J74" s="3">
        <v>36</v>
      </c>
      <c r="K74" s="3">
        <v>14</v>
      </c>
      <c r="L74" s="3"/>
      <c r="M74" s="3"/>
      <c r="N74" s="3"/>
      <c r="O74" s="3"/>
      <c r="P74" s="3"/>
      <c r="Q74" s="3"/>
      <c r="R74" s="3"/>
      <c r="S74" s="3"/>
      <c r="T74" s="5" t="e">
        <f t="shared" si="14"/>
        <v>#DIV/0!</v>
      </c>
      <c r="U74" s="5">
        <f t="shared" si="15"/>
        <v>6.2717770034843204E-2</v>
      </c>
      <c r="V74" s="6" t="str">
        <f t="shared" si="16"/>
        <v>自查</v>
      </c>
      <c r="W74" s="7" t="e">
        <f t="shared" si="17"/>
        <v>#DIV/0!</v>
      </c>
      <c r="X74" s="9" t="s">
        <v>387</v>
      </c>
      <c r="Y74" s="9">
        <v>0.376</v>
      </c>
      <c r="Z74" s="3" t="s">
        <v>44</v>
      </c>
      <c r="AA74" s="9">
        <v>0.65300000000000002</v>
      </c>
      <c r="AB74" s="3" t="s">
        <v>284</v>
      </c>
      <c r="AC74" s="10">
        <v>7.0833333333333295E-4</v>
      </c>
      <c r="AD74" s="13" t="s">
        <v>380</v>
      </c>
      <c r="AE74" s="9">
        <v>0.16669999999999999</v>
      </c>
      <c r="AF74" s="12">
        <f t="shared" si="18"/>
        <v>2656</v>
      </c>
      <c r="AG74" s="12">
        <f t="shared" si="19"/>
        <v>0</v>
      </c>
      <c r="AH74" s="6">
        <f t="shared" si="20"/>
        <v>0</v>
      </c>
      <c r="AI74" s="6">
        <f t="shared" si="21"/>
        <v>191.33333333333334</v>
      </c>
      <c r="AJ74" s="6">
        <f t="shared" si="22"/>
        <v>0</v>
      </c>
      <c r="AK74" s="6">
        <f t="shared" si="23"/>
        <v>0</v>
      </c>
      <c r="AL74" s="5" t="e">
        <f t="shared" si="24"/>
        <v>#DIV/0!</v>
      </c>
      <c r="AM74" s="5" t="e">
        <f t="shared" si="25"/>
        <v>#DIV/0!</v>
      </c>
      <c r="AN74" s="5" t="e">
        <f t="shared" si="26"/>
        <v>#DIV/0!</v>
      </c>
      <c r="AO74" s="5" t="e">
        <f t="shared" si="27"/>
        <v>#DIV/0!</v>
      </c>
    </row>
    <row r="75" spans="1:41" ht="16.5" x14ac:dyDescent="0.3">
      <c r="A75" s="1" t="s">
        <v>205</v>
      </c>
      <c r="B75" s="18" t="s">
        <v>388</v>
      </c>
      <c r="C75" s="3">
        <v>334024207</v>
      </c>
      <c r="D75" s="4" t="s">
        <v>389</v>
      </c>
      <c r="E75" s="3"/>
      <c r="F75" s="3"/>
      <c r="G75" s="14">
        <v>6906</v>
      </c>
      <c r="H75" s="3">
        <v>13901</v>
      </c>
      <c r="I75" s="3">
        <v>1762</v>
      </c>
      <c r="J75" s="3">
        <v>142</v>
      </c>
      <c r="K75" s="3">
        <v>41</v>
      </c>
      <c r="L75" s="3"/>
      <c r="M75" s="3"/>
      <c r="N75" s="3"/>
      <c r="O75" s="3"/>
      <c r="P75" s="3"/>
      <c r="Q75" s="3"/>
      <c r="R75" s="3"/>
      <c r="S75" s="3"/>
      <c r="T75" s="5" t="e">
        <f t="shared" si="14"/>
        <v>#DIV/0!</v>
      </c>
      <c r="U75" s="5">
        <f t="shared" si="15"/>
        <v>8.0590238365493755E-2</v>
      </c>
      <c r="V75" s="6" t="str">
        <f t="shared" si="16"/>
        <v>自查</v>
      </c>
      <c r="W75" s="7" t="e">
        <f t="shared" si="17"/>
        <v>#DIV/0!</v>
      </c>
      <c r="X75" s="9" t="s">
        <v>390</v>
      </c>
      <c r="Y75" s="9">
        <v>0.14399999999999999</v>
      </c>
      <c r="Z75" s="3" t="s">
        <v>44</v>
      </c>
      <c r="AA75" s="9">
        <v>0.88300000000000001</v>
      </c>
      <c r="AB75" s="3" t="s">
        <v>391</v>
      </c>
      <c r="AC75" s="10">
        <v>7.03703703703704E-4</v>
      </c>
      <c r="AD75" s="13" t="s">
        <v>392</v>
      </c>
      <c r="AE75" s="9">
        <v>0.33329999999999999</v>
      </c>
      <c r="AF75" s="12">
        <f t="shared" si="18"/>
        <v>4633.666666666667</v>
      </c>
      <c r="AG75" s="12">
        <f t="shared" si="19"/>
        <v>0</v>
      </c>
      <c r="AH75" s="6">
        <f t="shared" si="20"/>
        <v>0</v>
      </c>
      <c r="AI75" s="6">
        <f t="shared" si="21"/>
        <v>587.33333333333337</v>
      </c>
      <c r="AJ75" s="6">
        <f t="shared" si="22"/>
        <v>0</v>
      </c>
      <c r="AK75" s="6">
        <f t="shared" si="23"/>
        <v>0</v>
      </c>
      <c r="AL75" s="5" t="e">
        <f t="shared" si="24"/>
        <v>#DIV/0!</v>
      </c>
      <c r="AM75" s="5" t="e">
        <f t="shared" si="25"/>
        <v>#DIV/0!</v>
      </c>
      <c r="AN75" s="5" t="e">
        <f t="shared" si="26"/>
        <v>#DIV/0!</v>
      </c>
      <c r="AO75" s="5" t="e">
        <f t="shared" si="27"/>
        <v>#DIV/0!</v>
      </c>
    </row>
    <row r="76" spans="1:41" ht="16.5" x14ac:dyDescent="0.3">
      <c r="A76" s="1" t="s">
        <v>205</v>
      </c>
      <c r="B76" s="13" t="s">
        <v>393</v>
      </c>
      <c r="C76" s="1" t="s">
        <v>394</v>
      </c>
      <c r="D76" s="4" t="s">
        <v>395</v>
      </c>
      <c r="E76" s="3"/>
      <c r="F76" s="3"/>
      <c r="G76" s="3" t="s">
        <v>396</v>
      </c>
      <c r="H76" s="3">
        <v>2898</v>
      </c>
      <c r="I76" s="3">
        <v>239</v>
      </c>
      <c r="J76" s="3">
        <v>17</v>
      </c>
      <c r="K76" s="3">
        <v>8</v>
      </c>
      <c r="L76" s="3">
        <v>2816</v>
      </c>
      <c r="M76" s="3">
        <v>220</v>
      </c>
      <c r="N76" s="3">
        <v>23</v>
      </c>
      <c r="O76" s="3">
        <v>9</v>
      </c>
      <c r="P76" s="3">
        <v>3047</v>
      </c>
      <c r="Q76" s="3">
        <v>230</v>
      </c>
      <c r="R76" s="3">
        <v>26</v>
      </c>
      <c r="S76" s="3">
        <v>10</v>
      </c>
      <c r="T76" s="5">
        <f t="shared" si="14"/>
        <v>7.5484082704299307E-2</v>
      </c>
      <c r="U76" s="5">
        <f t="shared" si="15"/>
        <v>0.11304347826086956</v>
      </c>
      <c r="V76" s="6" t="str">
        <f t="shared" si="16"/>
        <v>涨</v>
      </c>
      <c r="W76" s="7" t="str">
        <f t="shared" si="17"/>
        <v>否</v>
      </c>
      <c r="X76" s="9" t="s">
        <v>397</v>
      </c>
      <c r="Y76" s="9">
        <v>0.50700000000000001</v>
      </c>
      <c r="Z76" s="3" t="s">
        <v>44</v>
      </c>
      <c r="AA76" s="9">
        <v>0.91400000000000003</v>
      </c>
      <c r="AB76" s="3" t="s">
        <v>398</v>
      </c>
      <c r="AC76" s="10">
        <v>7.03703703703704E-4</v>
      </c>
      <c r="AD76" s="13" t="s">
        <v>127</v>
      </c>
      <c r="AE76" s="9">
        <v>4.65E-2</v>
      </c>
      <c r="AF76" s="12">
        <f t="shared" si="18"/>
        <v>966</v>
      </c>
      <c r="AG76" s="12">
        <f t="shared" si="19"/>
        <v>402.28571428571428</v>
      </c>
      <c r="AH76" s="6">
        <f t="shared" si="20"/>
        <v>217.64285714285714</v>
      </c>
      <c r="AI76" s="6">
        <f t="shared" si="21"/>
        <v>79.666666666666671</v>
      </c>
      <c r="AJ76" s="6">
        <f t="shared" si="22"/>
        <v>31.428571428571427</v>
      </c>
      <c r="AK76" s="6">
        <f t="shared" si="23"/>
        <v>16.428571428571427</v>
      </c>
      <c r="AL76" s="5">
        <f t="shared" si="24"/>
        <v>3.4384640630127996</v>
      </c>
      <c r="AM76" s="5">
        <f t="shared" si="25"/>
        <v>0.84837545126353786</v>
      </c>
      <c r="AN76" s="5">
        <f t="shared" si="26"/>
        <v>3.8492753623188412</v>
      </c>
      <c r="AO76" s="5">
        <f t="shared" si="27"/>
        <v>0.91304347826086962</v>
      </c>
    </row>
    <row r="77" spans="1:41" ht="16.5" x14ac:dyDescent="0.3">
      <c r="A77" s="1" t="s">
        <v>205</v>
      </c>
      <c r="B77" s="18" t="s">
        <v>399</v>
      </c>
      <c r="C77" s="3" t="s">
        <v>400</v>
      </c>
      <c r="D77" s="4" t="s">
        <v>401</v>
      </c>
      <c r="E77" s="3"/>
      <c r="F77" s="3"/>
      <c r="G77" s="14">
        <v>4416</v>
      </c>
      <c r="H77" s="3">
        <v>5738</v>
      </c>
      <c r="I77" s="3">
        <v>338</v>
      </c>
      <c r="J77" s="3">
        <v>123</v>
      </c>
      <c r="K77" s="3">
        <v>11</v>
      </c>
      <c r="L77" s="3">
        <v>4171</v>
      </c>
      <c r="M77" s="3">
        <v>256</v>
      </c>
      <c r="N77" s="3">
        <v>74</v>
      </c>
      <c r="O77" s="3">
        <v>11</v>
      </c>
      <c r="P77" s="3">
        <v>3097</v>
      </c>
      <c r="Q77" s="3">
        <v>177</v>
      </c>
      <c r="R77" s="3">
        <v>47</v>
      </c>
      <c r="S77" s="3">
        <v>10</v>
      </c>
      <c r="T77" s="5">
        <f t="shared" si="14"/>
        <v>5.7152082660639328E-2</v>
      </c>
      <c r="U77" s="5">
        <f t="shared" si="15"/>
        <v>0.2655367231638418</v>
      </c>
      <c r="V77" s="6" t="str">
        <f t="shared" si="16"/>
        <v>涨</v>
      </c>
      <c r="W77" s="7" t="str">
        <f t="shared" si="17"/>
        <v>否</v>
      </c>
      <c r="X77" s="8" t="s">
        <v>43</v>
      </c>
      <c r="Y77" s="3">
        <v>0</v>
      </c>
      <c r="Z77" s="3" t="s">
        <v>44</v>
      </c>
      <c r="AA77" s="9">
        <v>0.66800000000000004</v>
      </c>
      <c r="AB77" s="3" t="s">
        <v>225</v>
      </c>
      <c r="AC77" s="10">
        <v>7.0833333333333295E-4</v>
      </c>
      <c r="AD77" s="13" t="s">
        <v>52</v>
      </c>
      <c r="AE77" s="9">
        <v>0.05</v>
      </c>
      <c r="AF77" s="12">
        <f t="shared" si="18"/>
        <v>1912.6666666666667</v>
      </c>
      <c r="AG77" s="12">
        <f t="shared" si="19"/>
        <v>595.85714285714289</v>
      </c>
      <c r="AH77" s="6">
        <f t="shared" si="20"/>
        <v>221.21428571428572</v>
      </c>
      <c r="AI77" s="6">
        <f t="shared" si="21"/>
        <v>112.66666666666667</v>
      </c>
      <c r="AJ77" s="6">
        <f t="shared" si="22"/>
        <v>36.571428571428569</v>
      </c>
      <c r="AK77" s="6">
        <f t="shared" si="23"/>
        <v>12.642857142857142</v>
      </c>
      <c r="AL77" s="5">
        <f t="shared" si="24"/>
        <v>7.6462167689161555</v>
      </c>
      <c r="AM77" s="5">
        <f t="shared" si="25"/>
        <v>1.6935744268647079</v>
      </c>
      <c r="AN77" s="5">
        <f t="shared" si="26"/>
        <v>7.9114877589453867</v>
      </c>
      <c r="AO77" s="5">
        <f t="shared" si="27"/>
        <v>1.8926553672316384</v>
      </c>
    </row>
    <row r="78" spans="1:41" ht="16.5" x14ac:dyDescent="0.3">
      <c r="A78" s="1" t="s">
        <v>205</v>
      </c>
      <c r="B78" s="13" t="s">
        <v>402</v>
      </c>
      <c r="C78" s="3">
        <v>277423329</v>
      </c>
      <c r="D78" s="4" t="s">
        <v>403</v>
      </c>
      <c r="E78" s="3"/>
      <c r="F78" s="3"/>
      <c r="G78" s="3" t="s">
        <v>404</v>
      </c>
      <c r="H78" s="3">
        <v>2036</v>
      </c>
      <c r="I78" s="3">
        <v>109</v>
      </c>
      <c r="J78" s="3">
        <v>30</v>
      </c>
      <c r="K78" s="3">
        <v>16</v>
      </c>
      <c r="L78" s="3">
        <v>4352</v>
      </c>
      <c r="M78" s="3">
        <v>353</v>
      </c>
      <c r="N78" s="3">
        <v>84</v>
      </c>
      <c r="O78" s="3">
        <v>16</v>
      </c>
      <c r="P78" s="3">
        <v>3874</v>
      </c>
      <c r="Q78" s="3">
        <v>288</v>
      </c>
      <c r="R78" s="3">
        <v>67</v>
      </c>
      <c r="S78" s="3">
        <v>15</v>
      </c>
      <c r="T78" s="5">
        <f t="shared" si="14"/>
        <v>7.4341765616933397E-2</v>
      </c>
      <c r="U78" s="5">
        <f t="shared" si="15"/>
        <v>0.2326388888888889</v>
      </c>
      <c r="V78" s="6" t="str">
        <f t="shared" si="16"/>
        <v>涨</v>
      </c>
      <c r="W78" s="7" t="str">
        <f t="shared" si="17"/>
        <v>否</v>
      </c>
      <c r="X78" s="8" t="s">
        <v>43</v>
      </c>
      <c r="Y78" s="9">
        <v>0.28799999999999998</v>
      </c>
      <c r="Z78" s="3" t="s">
        <v>44</v>
      </c>
      <c r="AA78" s="9">
        <v>0.93400000000000005</v>
      </c>
      <c r="AB78" s="3" t="s">
        <v>405</v>
      </c>
      <c r="AC78" s="10">
        <v>7.0023148148148104E-4</v>
      </c>
      <c r="AD78" s="13" t="s">
        <v>52</v>
      </c>
      <c r="AE78" s="9">
        <v>0.15</v>
      </c>
      <c r="AF78" s="12">
        <f t="shared" si="18"/>
        <v>678.66666666666663</v>
      </c>
      <c r="AG78" s="12">
        <f t="shared" si="19"/>
        <v>621.71428571428567</v>
      </c>
      <c r="AH78" s="6">
        <f t="shared" si="20"/>
        <v>276.71428571428572</v>
      </c>
      <c r="AI78" s="6">
        <f t="shared" si="21"/>
        <v>36.333333333333336</v>
      </c>
      <c r="AJ78" s="6">
        <f t="shared" si="22"/>
        <v>50.428571428571431</v>
      </c>
      <c r="AK78" s="6">
        <f t="shared" si="23"/>
        <v>20.571428571428573</v>
      </c>
      <c r="AL78" s="5">
        <f t="shared" si="24"/>
        <v>1.4525899156771638</v>
      </c>
      <c r="AM78" s="5">
        <f t="shared" si="25"/>
        <v>1.2467733608673204</v>
      </c>
      <c r="AN78" s="5">
        <f t="shared" si="26"/>
        <v>0.76620370370370372</v>
      </c>
      <c r="AO78" s="5">
        <f t="shared" si="27"/>
        <v>1.4513888888888888</v>
      </c>
    </row>
    <row r="79" spans="1:41" ht="16.5" x14ac:dyDescent="0.3">
      <c r="A79" s="1" t="s">
        <v>205</v>
      </c>
      <c r="B79" s="3" t="s">
        <v>406</v>
      </c>
      <c r="C79" s="3" t="s">
        <v>407</v>
      </c>
      <c r="D79" s="4" t="s">
        <v>408</v>
      </c>
      <c r="E79" s="3"/>
      <c r="F79" s="3"/>
      <c r="G79" s="3" t="s">
        <v>409</v>
      </c>
      <c r="H79" s="3">
        <v>498</v>
      </c>
      <c r="I79" s="3">
        <v>64</v>
      </c>
      <c r="J79" s="3">
        <v>6</v>
      </c>
      <c r="K79" s="3">
        <v>3</v>
      </c>
      <c r="L79" s="3">
        <v>539</v>
      </c>
      <c r="M79" s="3">
        <v>55</v>
      </c>
      <c r="N79" s="3">
        <v>7</v>
      </c>
      <c r="O79" s="3">
        <v>4</v>
      </c>
      <c r="P79" s="3">
        <v>732</v>
      </c>
      <c r="Q79" s="3">
        <v>62</v>
      </c>
      <c r="R79" s="3">
        <v>8</v>
      </c>
      <c r="S79" s="3">
        <v>4</v>
      </c>
      <c r="T79" s="5">
        <f t="shared" si="14"/>
        <v>8.4699453551912565E-2</v>
      </c>
      <c r="U79" s="5">
        <f t="shared" si="15"/>
        <v>0.12903225806451613</v>
      </c>
      <c r="V79" s="6" t="str">
        <f t="shared" si="16"/>
        <v>涨</v>
      </c>
      <c r="W79" s="7" t="str">
        <f t="shared" si="17"/>
        <v>否</v>
      </c>
      <c r="X79" s="9" t="s">
        <v>410</v>
      </c>
      <c r="Y79" s="9">
        <v>0.18099999999999999</v>
      </c>
      <c r="Z79" s="3" t="s">
        <v>44</v>
      </c>
      <c r="AA79" s="9">
        <v>0.64200000000000002</v>
      </c>
      <c r="AB79" s="3" t="s">
        <v>411</v>
      </c>
      <c r="AC79" s="10">
        <v>6.9675925925925895E-4</v>
      </c>
      <c r="AD79" s="13" t="s">
        <v>100</v>
      </c>
      <c r="AE79" s="9">
        <v>3.3300000000000003E-2</v>
      </c>
      <c r="AF79" s="12">
        <f t="shared" si="18"/>
        <v>166</v>
      </c>
      <c r="AG79" s="12">
        <f t="shared" si="19"/>
        <v>77</v>
      </c>
      <c r="AH79" s="6">
        <f t="shared" si="20"/>
        <v>52.285714285714285</v>
      </c>
      <c r="AI79" s="6">
        <f t="shared" si="21"/>
        <v>21.333333333333332</v>
      </c>
      <c r="AJ79" s="6">
        <f t="shared" si="22"/>
        <v>7.8571428571428568</v>
      </c>
      <c r="AK79" s="6">
        <f t="shared" si="23"/>
        <v>4.4285714285714288</v>
      </c>
      <c r="AL79" s="5">
        <f t="shared" si="24"/>
        <v>2.1748633879781423</v>
      </c>
      <c r="AM79" s="5">
        <f t="shared" si="25"/>
        <v>0.47267759562841533</v>
      </c>
      <c r="AN79" s="5">
        <f t="shared" si="26"/>
        <v>3.8172043010752685</v>
      </c>
      <c r="AO79" s="5">
        <f t="shared" si="27"/>
        <v>0.77419354838709664</v>
      </c>
    </row>
    <row r="80" spans="1:41" ht="16.5" x14ac:dyDescent="0.3">
      <c r="A80" s="1" t="s">
        <v>205</v>
      </c>
      <c r="B80" s="11" t="s">
        <v>412</v>
      </c>
      <c r="C80" s="23" t="s">
        <v>413</v>
      </c>
      <c r="D80" s="3"/>
      <c r="E80" s="3"/>
      <c r="F80" s="3"/>
      <c r="G80" s="3">
        <v>941</v>
      </c>
      <c r="H80" s="3">
        <v>2798</v>
      </c>
      <c r="I80" s="3">
        <v>242</v>
      </c>
      <c r="J80" s="3">
        <v>12</v>
      </c>
      <c r="K80" s="3">
        <v>5</v>
      </c>
      <c r="L80" s="3">
        <v>2840</v>
      </c>
      <c r="M80" s="3">
        <v>250</v>
      </c>
      <c r="N80" s="3">
        <v>14</v>
      </c>
      <c r="O80" s="3">
        <v>4</v>
      </c>
      <c r="P80" s="3">
        <v>4898</v>
      </c>
      <c r="Q80" s="3">
        <v>428</v>
      </c>
      <c r="R80" s="3">
        <v>31</v>
      </c>
      <c r="S80" s="3">
        <v>6</v>
      </c>
      <c r="T80" s="5">
        <f t="shared" si="14"/>
        <v>8.7382605144957132E-2</v>
      </c>
      <c r="U80" s="5">
        <f t="shared" si="15"/>
        <v>7.2429906542056069E-2</v>
      </c>
      <c r="V80" s="6" t="str">
        <f t="shared" si="16"/>
        <v>涨</v>
      </c>
      <c r="W80" s="7" t="str">
        <f t="shared" si="17"/>
        <v>否</v>
      </c>
      <c r="X80" s="9" t="s">
        <v>414</v>
      </c>
      <c r="Y80" s="3">
        <v>0</v>
      </c>
      <c r="Z80" s="3" t="s">
        <v>44</v>
      </c>
      <c r="AA80" s="9">
        <v>0.74199999999999999</v>
      </c>
      <c r="AB80" s="3" t="s">
        <v>415</v>
      </c>
      <c r="AC80" s="10">
        <v>7.9282407407407405E-4</v>
      </c>
      <c r="AD80" s="13" t="s">
        <v>100</v>
      </c>
      <c r="AE80" s="9">
        <v>3.3300000000000003E-2</v>
      </c>
      <c r="AF80" s="12">
        <f t="shared" si="18"/>
        <v>932.66666666666663</v>
      </c>
      <c r="AG80" s="12">
        <f t="shared" si="19"/>
        <v>405.71428571428572</v>
      </c>
      <c r="AH80" s="6">
        <f t="shared" si="20"/>
        <v>349.85714285714283</v>
      </c>
      <c r="AI80" s="6">
        <f t="shared" si="21"/>
        <v>80.666666666666671</v>
      </c>
      <c r="AJ80" s="6">
        <f t="shared" si="22"/>
        <v>35.714285714285715</v>
      </c>
      <c r="AK80" s="6">
        <f t="shared" si="23"/>
        <v>30.571428571428573</v>
      </c>
      <c r="AL80" s="5">
        <f t="shared" si="24"/>
        <v>1.6658500068054991</v>
      </c>
      <c r="AM80" s="5">
        <f t="shared" si="25"/>
        <v>0.15965700285830961</v>
      </c>
      <c r="AN80" s="5">
        <f t="shared" si="26"/>
        <v>1.6386292834890968</v>
      </c>
      <c r="AO80" s="5">
        <f t="shared" si="27"/>
        <v>0.16822429906542052</v>
      </c>
    </row>
    <row r="81" spans="1:41" ht="16.5" x14ac:dyDescent="0.3">
      <c r="A81" s="1" t="s">
        <v>205</v>
      </c>
      <c r="B81" s="13" t="s">
        <v>416</v>
      </c>
      <c r="C81" s="3" t="s">
        <v>417</v>
      </c>
      <c r="D81" s="3"/>
      <c r="E81" s="26" t="s">
        <v>418</v>
      </c>
      <c r="F81" s="3"/>
      <c r="G81" s="14">
        <v>3877</v>
      </c>
      <c r="H81" s="3">
        <v>3135</v>
      </c>
      <c r="I81" s="3">
        <v>248</v>
      </c>
      <c r="J81" s="3">
        <v>24</v>
      </c>
      <c r="K81" s="3">
        <v>5</v>
      </c>
      <c r="L81" s="3">
        <v>2683</v>
      </c>
      <c r="M81" s="3">
        <v>228</v>
      </c>
      <c r="N81" s="3">
        <v>19</v>
      </c>
      <c r="O81" s="3">
        <v>4</v>
      </c>
      <c r="P81" s="3"/>
      <c r="Q81" s="3"/>
      <c r="R81" s="3"/>
      <c r="S81" s="3"/>
      <c r="T81" s="5">
        <f t="shared" si="14"/>
        <v>8.497950055907566E-2</v>
      </c>
      <c r="U81" s="5">
        <f t="shared" si="15"/>
        <v>8.3333333333333329E-2</v>
      </c>
      <c r="V81" s="6" t="str">
        <f t="shared" si="16"/>
        <v>自查</v>
      </c>
      <c r="W81" s="7" t="str">
        <f t="shared" si="17"/>
        <v>否</v>
      </c>
      <c r="X81" s="9" t="s">
        <v>419</v>
      </c>
      <c r="Y81" s="9">
        <v>0.38900000000000001</v>
      </c>
      <c r="Z81" s="3" t="s">
        <v>44</v>
      </c>
      <c r="AA81" s="9">
        <v>0.88700000000000001</v>
      </c>
      <c r="AB81" s="3" t="s">
        <v>420</v>
      </c>
      <c r="AC81" s="10">
        <v>7.2453703703703699E-4</v>
      </c>
      <c r="AD81" s="13" t="s">
        <v>116</v>
      </c>
      <c r="AE81" s="9">
        <v>0.15379999999999999</v>
      </c>
      <c r="AF81" s="12">
        <f t="shared" si="18"/>
        <v>1045</v>
      </c>
      <c r="AG81" s="12">
        <f t="shared" si="19"/>
        <v>383.28571428571428</v>
      </c>
      <c r="AH81" s="6">
        <f t="shared" si="20"/>
        <v>0</v>
      </c>
      <c r="AI81" s="6">
        <f t="shared" si="21"/>
        <v>82.666666666666671</v>
      </c>
      <c r="AJ81" s="6">
        <f t="shared" si="22"/>
        <v>32.571428571428569</v>
      </c>
      <c r="AK81" s="6">
        <f t="shared" si="23"/>
        <v>0</v>
      </c>
      <c r="AL81" s="5" t="e">
        <f t="shared" si="24"/>
        <v>#DIV/0!</v>
      </c>
      <c r="AM81" s="5" t="e">
        <f t="shared" si="25"/>
        <v>#DIV/0!</v>
      </c>
      <c r="AN81" s="5" t="e">
        <f t="shared" si="26"/>
        <v>#DIV/0!</v>
      </c>
      <c r="AO81" s="5" t="e">
        <f t="shared" si="27"/>
        <v>#DIV/0!</v>
      </c>
    </row>
    <row r="82" spans="1:41" ht="16.5" x14ac:dyDescent="0.3">
      <c r="A82" s="1" t="s">
        <v>205</v>
      </c>
      <c r="B82" s="18" t="s">
        <v>421</v>
      </c>
      <c r="C82" s="3" t="s">
        <v>422</v>
      </c>
      <c r="D82" s="4" t="s">
        <v>423</v>
      </c>
      <c r="E82" s="3"/>
      <c r="F82" s="3"/>
      <c r="G82" s="3" t="s">
        <v>424</v>
      </c>
      <c r="H82" s="3">
        <v>10140</v>
      </c>
      <c r="I82" s="3">
        <v>666</v>
      </c>
      <c r="J82" s="3">
        <v>189</v>
      </c>
      <c r="K82" s="3">
        <v>28</v>
      </c>
      <c r="L82" s="3">
        <v>12241</v>
      </c>
      <c r="M82" s="3">
        <v>882</v>
      </c>
      <c r="N82" s="3">
        <v>171</v>
      </c>
      <c r="O82" s="3">
        <v>28</v>
      </c>
      <c r="P82" s="3"/>
      <c r="Q82" s="3"/>
      <c r="R82" s="3"/>
      <c r="S82" s="3"/>
      <c r="T82" s="5">
        <f t="shared" si="14"/>
        <v>7.2052936851564414E-2</v>
      </c>
      <c r="U82" s="5">
        <f t="shared" si="15"/>
        <v>0.19387755102040816</v>
      </c>
      <c r="V82" s="6" t="str">
        <f t="shared" si="16"/>
        <v>自查</v>
      </c>
      <c r="W82" s="7" t="str">
        <f t="shared" si="17"/>
        <v>否</v>
      </c>
      <c r="X82" s="8" t="s">
        <v>43</v>
      </c>
      <c r="Y82" s="9">
        <v>0.17599999999999999</v>
      </c>
      <c r="Z82" s="3" t="s">
        <v>44</v>
      </c>
      <c r="AA82" s="9">
        <v>0.84899999999999998</v>
      </c>
      <c r="AB82" s="3" t="s">
        <v>110</v>
      </c>
      <c r="AC82" s="10">
        <v>6.9675925925925895E-4</v>
      </c>
      <c r="AD82" s="13" t="s">
        <v>163</v>
      </c>
      <c r="AE82" s="9">
        <v>0.33329999999999999</v>
      </c>
      <c r="AF82" s="12">
        <f t="shared" si="18"/>
        <v>3380</v>
      </c>
      <c r="AG82" s="12">
        <f t="shared" si="19"/>
        <v>1748.7142857142858</v>
      </c>
      <c r="AH82" s="6">
        <f t="shared" si="20"/>
        <v>0</v>
      </c>
      <c r="AI82" s="6">
        <f t="shared" si="21"/>
        <v>222</v>
      </c>
      <c r="AJ82" s="6">
        <f t="shared" si="22"/>
        <v>126</v>
      </c>
      <c r="AK82" s="6">
        <f t="shared" si="23"/>
        <v>0</v>
      </c>
      <c r="AL82" s="5" t="e">
        <f t="shared" si="24"/>
        <v>#DIV/0!</v>
      </c>
      <c r="AM82" s="5" t="e">
        <f t="shared" si="25"/>
        <v>#DIV/0!</v>
      </c>
      <c r="AN82" s="5" t="e">
        <f t="shared" si="26"/>
        <v>#DIV/0!</v>
      </c>
      <c r="AO82" s="5" t="e">
        <f t="shared" si="27"/>
        <v>#DIV/0!</v>
      </c>
    </row>
    <row r="83" spans="1:41" ht="16.5" x14ac:dyDescent="0.3">
      <c r="A83" s="3" t="s">
        <v>205</v>
      </c>
      <c r="B83" s="18" t="s">
        <v>425</v>
      </c>
      <c r="C83" s="3" t="s">
        <v>426</v>
      </c>
      <c r="D83" s="3"/>
      <c r="E83" s="3"/>
      <c r="F83" s="3"/>
      <c r="G83" s="14">
        <v>7456</v>
      </c>
      <c r="H83" s="3">
        <v>7620</v>
      </c>
      <c r="I83" s="3">
        <v>583</v>
      </c>
      <c r="J83" s="3">
        <v>87</v>
      </c>
      <c r="K83" s="3">
        <v>13</v>
      </c>
      <c r="L83" s="3">
        <v>4642</v>
      </c>
      <c r="M83" s="3">
        <v>348</v>
      </c>
      <c r="N83" s="3">
        <v>50</v>
      </c>
      <c r="O83" s="3">
        <v>11</v>
      </c>
      <c r="P83" s="3"/>
      <c r="Q83" s="3"/>
      <c r="R83" s="3"/>
      <c r="S83" s="3"/>
      <c r="T83" s="5">
        <f t="shared" si="14"/>
        <v>7.4967686342093928E-2</v>
      </c>
      <c r="U83" s="5">
        <f t="shared" si="15"/>
        <v>0.14367816091954022</v>
      </c>
      <c r="V83" s="6" t="str">
        <f t="shared" si="16"/>
        <v>自查</v>
      </c>
      <c r="W83" s="7" t="str">
        <f t="shared" si="17"/>
        <v>否</v>
      </c>
      <c r="X83" s="9" t="s">
        <v>427</v>
      </c>
      <c r="Y83" s="9">
        <v>0.17499999999999999</v>
      </c>
      <c r="Z83" s="3" t="s">
        <v>44</v>
      </c>
      <c r="AA83" s="9">
        <v>0.93300000000000005</v>
      </c>
      <c r="AB83" s="3" t="s">
        <v>428</v>
      </c>
      <c r="AC83" s="10">
        <v>7.0023148148148104E-4</v>
      </c>
      <c r="AD83" s="13" t="s">
        <v>316</v>
      </c>
      <c r="AE83" s="9">
        <v>0.1</v>
      </c>
      <c r="AF83" s="12">
        <f t="shared" si="18"/>
        <v>2540</v>
      </c>
      <c r="AG83" s="12">
        <f t="shared" si="19"/>
        <v>663.14285714285711</v>
      </c>
      <c r="AH83" s="6">
        <f t="shared" si="20"/>
        <v>0</v>
      </c>
      <c r="AI83" s="6">
        <f t="shared" si="21"/>
        <v>194.33333333333334</v>
      </c>
      <c r="AJ83" s="6">
        <f t="shared" si="22"/>
        <v>49.714285714285715</v>
      </c>
      <c r="AK83" s="6">
        <f t="shared" si="23"/>
        <v>0</v>
      </c>
      <c r="AL83" s="5" t="e">
        <f t="shared" si="24"/>
        <v>#DIV/0!</v>
      </c>
      <c r="AM83" s="5" t="e">
        <f t="shared" si="25"/>
        <v>#DIV/0!</v>
      </c>
      <c r="AN83" s="5" t="e">
        <f t="shared" si="26"/>
        <v>#DIV/0!</v>
      </c>
      <c r="AO83" s="5" t="e">
        <f t="shared" si="27"/>
        <v>#DIV/0!</v>
      </c>
    </row>
    <row r="84" spans="1:41" ht="16.5" x14ac:dyDescent="0.3">
      <c r="A84" s="3" t="s">
        <v>205</v>
      </c>
      <c r="B84" s="11" t="s">
        <v>429</v>
      </c>
      <c r="C84" s="3" t="s">
        <v>430</v>
      </c>
      <c r="D84" s="4" t="s">
        <v>431</v>
      </c>
      <c r="E84" s="3"/>
      <c r="F84" s="3"/>
      <c r="G84" s="3" t="s">
        <v>432</v>
      </c>
      <c r="H84" s="3">
        <v>6025</v>
      </c>
      <c r="I84" s="3">
        <v>366</v>
      </c>
      <c r="J84" s="3">
        <v>77</v>
      </c>
      <c r="K84" s="3">
        <v>26</v>
      </c>
      <c r="L84" s="3">
        <v>7800</v>
      </c>
      <c r="M84" s="3">
        <v>508</v>
      </c>
      <c r="N84" s="3">
        <v>109</v>
      </c>
      <c r="O84" s="3">
        <v>24</v>
      </c>
      <c r="P84" s="3"/>
      <c r="Q84" s="3"/>
      <c r="R84" s="3"/>
      <c r="S84" s="3"/>
      <c r="T84" s="5">
        <f t="shared" si="14"/>
        <v>6.5128205128205122E-2</v>
      </c>
      <c r="U84" s="5">
        <f t="shared" si="15"/>
        <v>0.21456692913385828</v>
      </c>
      <c r="V84" s="6" t="str">
        <f t="shared" si="16"/>
        <v>自查</v>
      </c>
      <c r="W84" s="7" t="str">
        <f t="shared" si="17"/>
        <v>否</v>
      </c>
      <c r="X84" s="8" t="s">
        <v>43</v>
      </c>
      <c r="Y84" s="9">
        <v>0.161</v>
      </c>
      <c r="Z84" s="3" t="s">
        <v>44</v>
      </c>
      <c r="AA84" s="9">
        <v>0.89900000000000002</v>
      </c>
      <c r="AB84" s="3" t="s">
        <v>433</v>
      </c>
      <c r="AC84" s="10">
        <v>6.9560185185185198E-4</v>
      </c>
      <c r="AD84" s="13" t="s">
        <v>244</v>
      </c>
      <c r="AE84" s="9">
        <v>0.1429</v>
      </c>
      <c r="AF84" s="12">
        <f t="shared" si="18"/>
        <v>2008.3333333333333</v>
      </c>
      <c r="AG84" s="12">
        <f t="shared" si="19"/>
        <v>1114.2857142857142</v>
      </c>
      <c r="AH84" s="6">
        <f t="shared" si="20"/>
        <v>0</v>
      </c>
      <c r="AI84" s="6">
        <f t="shared" si="21"/>
        <v>122</v>
      </c>
      <c r="AJ84" s="6">
        <f t="shared" si="22"/>
        <v>72.571428571428569</v>
      </c>
      <c r="AK84" s="6">
        <f t="shared" si="23"/>
        <v>0</v>
      </c>
      <c r="AL84" s="5" t="e">
        <f t="shared" si="24"/>
        <v>#DIV/0!</v>
      </c>
      <c r="AM84" s="5" t="e">
        <f t="shared" si="25"/>
        <v>#DIV/0!</v>
      </c>
      <c r="AN84" s="5" t="e">
        <f t="shared" si="26"/>
        <v>#DIV/0!</v>
      </c>
      <c r="AO84" s="5" t="e">
        <f t="shared" si="27"/>
        <v>#DIV/0!</v>
      </c>
    </row>
    <row r="85" spans="1:41" ht="16.5" x14ac:dyDescent="0.3">
      <c r="A85" s="3" t="s">
        <v>205</v>
      </c>
      <c r="B85" s="13" t="s">
        <v>434</v>
      </c>
      <c r="C85" s="3">
        <v>6251482391</v>
      </c>
      <c r="D85" s="1" t="s">
        <v>435</v>
      </c>
      <c r="E85" s="3"/>
      <c r="F85" s="3"/>
      <c r="G85" s="3" t="s">
        <v>131</v>
      </c>
      <c r="H85" s="3"/>
      <c r="I85" s="3"/>
      <c r="J85" s="3"/>
      <c r="K85" s="3"/>
      <c r="L85" s="3"/>
      <c r="M85" s="3"/>
      <c r="N85" s="3"/>
      <c r="O85" s="3"/>
      <c r="P85" s="3"/>
      <c r="Q85" s="3"/>
      <c r="R85" s="3"/>
      <c r="S85" s="3"/>
      <c r="T85" s="5" t="e">
        <f t="shared" si="14"/>
        <v>#DIV/0!</v>
      </c>
      <c r="U85" s="5" t="e">
        <f t="shared" si="15"/>
        <v>#DIV/0!</v>
      </c>
      <c r="V85" s="6" t="str">
        <f t="shared" si="16"/>
        <v>自查</v>
      </c>
      <c r="W85" s="7" t="e">
        <f t="shared" si="17"/>
        <v>#DIV/0!</v>
      </c>
      <c r="X85" s="8" t="s">
        <v>43</v>
      </c>
      <c r="Y85" s="9">
        <v>0.30099999999999999</v>
      </c>
      <c r="Z85" s="3" t="s">
        <v>44</v>
      </c>
      <c r="AA85" s="9">
        <v>0.68200000000000005</v>
      </c>
      <c r="AB85" s="3" t="s">
        <v>184</v>
      </c>
      <c r="AC85" s="10">
        <v>6.9560185185185198E-4</v>
      </c>
      <c r="AD85" s="13" t="s">
        <v>436</v>
      </c>
      <c r="AE85" s="3">
        <v>0</v>
      </c>
      <c r="AF85" s="12">
        <f t="shared" si="18"/>
        <v>0</v>
      </c>
      <c r="AG85" s="12">
        <f t="shared" si="19"/>
        <v>0</v>
      </c>
      <c r="AH85" s="6">
        <f t="shared" si="20"/>
        <v>0</v>
      </c>
      <c r="AI85" s="6">
        <f t="shared" si="21"/>
        <v>0</v>
      </c>
      <c r="AJ85" s="6">
        <f t="shared" si="22"/>
        <v>0</v>
      </c>
      <c r="AK85" s="6">
        <f t="shared" si="23"/>
        <v>0</v>
      </c>
      <c r="AL85" s="5" t="e">
        <f t="shared" si="24"/>
        <v>#DIV/0!</v>
      </c>
      <c r="AM85" s="5" t="e">
        <f t="shared" si="25"/>
        <v>#DIV/0!</v>
      </c>
      <c r="AN85" s="5" t="e">
        <f t="shared" si="26"/>
        <v>#DIV/0!</v>
      </c>
      <c r="AO85" s="5" t="e">
        <f t="shared" si="27"/>
        <v>#DIV/0!</v>
      </c>
    </row>
    <row r="86" spans="1:41" ht="16.5" x14ac:dyDescent="0.3">
      <c r="A86" s="1" t="s">
        <v>205</v>
      </c>
      <c r="B86" s="18" t="s">
        <v>437</v>
      </c>
      <c r="C86" s="1" t="s">
        <v>438</v>
      </c>
      <c r="D86" s="4" t="s">
        <v>439</v>
      </c>
      <c r="E86" s="3"/>
      <c r="F86" s="3"/>
      <c r="G86" s="3" t="s">
        <v>440</v>
      </c>
      <c r="H86" s="3">
        <v>2610</v>
      </c>
      <c r="I86" s="3">
        <v>199</v>
      </c>
      <c r="J86" s="3">
        <v>21</v>
      </c>
      <c r="K86" s="3">
        <v>12</v>
      </c>
      <c r="L86" s="3">
        <v>31045</v>
      </c>
      <c r="M86" s="3">
        <v>2008</v>
      </c>
      <c r="N86" s="3">
        <v>697</v>
      </c>
      <c r="O86" s="3">
        <v>20</v>
      </c>
      <c r="P86" s="3"/>
      <c r="Q86" s="3"/>
      <c r="R86" s="3"/>
      <c r="S86" s="3"/>
      <c r="T86" s="5">
        <f t="shared" ref="T86:T149" si="28">IF(ISBLANK(Q86),M86/L86,Q86/P86)</f>
        <v>6.4680302786277982E-2</v>
      </c>
      <c r="U86" s="5">
        <f t="shared" si="15"/>
        <v>0.34711155378486058</v>
      </c>
      <c r="V86" s="6" t="str">
        <f t="shared" si="16"/>
        <v>自查</v>
      </c>
      <c r="W86" s="7" t="str">
        <f t="shared" si="17"/>
        <v>否</v>
      </c>
      <c r="X86" s="8" t="s">
        <v>43</v>
      </c>
      <c r="Y86" s="9">
        <v>0.23899999999999999</v>
      </c>
      <c r="Z86" s="3" t="s">
        <v>44</v>
      </c>
      <c r="AA86" s="9">
        <v>0.92200000000000004</v>
      </c>
      <c r="AB86" s="3" t="s">
        <v>441</v>
      </c>
      <c r="AC86" s="10">
        <v>6.9907407407407396E-4</v>
      </c>
      <c r="AD86" s="13" t="s">
        <v>111</v>
      </c>
      <c r="AE86" s="9">
        <v>0.5</v>
      </c>
      <c r="AF86" s="12">
        <f t="shared" si="18"/>
        <v>870</v>
      </c>
      <c r="AG86" s="12">
        <f t="shared" si="19"/>
        <v>4435</v>
      </c>
      <c r="AH86" s="6">
        <f t="shared" si="20"/>
        <v>0</v>
      </c>
      <c r="AI86" s="6">
        <f t="shared" si="21"/>
        <v>66.333333333333329</v>
      </c>
      <c r="AJ86" s="6">
        <f t="shared" si="22"/>
        <v>286.85714285714283</v>
      </c>
      <c r="AK86" s="6">
        <f t="shared" si="23"/>
        <v>0</v>
      </c>
      <c r="AL86" s="5" t="e">
        <f t="shared" si="24"/>
        <v>#DIV/0!</v>
      </c>
      <c r="AM86" s="5" t="e">
        <f t="shared" si="25"/>
        <v>#DIV/0!</v>
      </c>
      <c r="AN86" s="5" t="e">
        <f t="shared" si="26"/>
        <v>#DIV/0!</v>
      </c>
      <c r="AO86" s="5" t="e">
        <f t="shared" si="27"/>
        <v>#DIV/0!</v>
      </c>
    </row>
    <row r="87" spans="1:41" ht="16.5" x14ac:dyDescent="0.3">
      <c r="A87" s="3" t="s">
        <v>205</v>
      </c>
      <c r="B87" s="18" t="s">
        <v>442</v>
      </c>
      <c r="C87" s="3">
        <v>943966971</v>
      </c>
      <c r="D87" s="4" t="s">
        <v>443</v>
      </c>
      <c r="E87" s="3"/>
      <c r="F87" s="3"/>
      <c r="G87" s="3" t="s">
        <v>141</v>
      </c>
      <c r="H87" s="3">
        <v>4594</v>
      </c>
      <c r="I87" s="3">
        <v>494</v>
      </c>
      <c r="J87" s="3">
        <v>77</v>
      </c>
      <c r="K87" s="3">
        <v>12</v>
      </c>
      <c r="L87" s="3">
        <v>9007</v>
      </c>
      <c r="M87" s="3">
        <v>742</v>
      </c>
      <c r="N87" s="3">
        <v>134</v>
      </c>
      <c r="O87" s="3">
        <v>14</v>
      </c>
      <c r="P87" s="3"/>
      <c r="Q87" s="3"/>
      <c r="R87" s="3"/>
      <c r="S87" s="3"/>
      <c r="T87" s="5">
        <f t="shared" si="28"/>
        <v>8.2380370822693463E-2</v>
      </c>
      <c r="U87" s="5">
        <f t="shared" si="15"/>
        <v>0.18059299191374664</v>
      </c>
      <c r="V87" s="6" t="str">
        <f t="shared" si="16"/>
        <v>自查</v>
      </c>
      <c r="W87" s="7" t="str">
        <f t="shared" si="17"/>
        <v>否</v>
      </c>
      <c r="X87" s="8" t="s">
        <v>43</v>
      </c>
      <c r="Y87" s="9">
        <v>0.17499999999999999</v>
      </c>
      <c r="Z87" s="3" t="s">
        <v>44</v>
      </c>
      <c r="AA87" s="9">
        <v>0.71799999999999997</v>
      </c>
      <c r="AB87" s="3" t="s">
        <v>444</v>
      </c>
      <c r="AC87" s="10">
        <v>6.9560185185185198E-4</v>
      </c>
      <c r="AD87" s="13" t="s">
        <v>264</v>
      </c>
      <c r="AE87" s="9">
        <v>0.18179999999999999</v>
      </c>
      <c r="AF87" s="12">
        <f t="shared" si="18"/>
        <v>1531.3333333333333</v>
      </c>
      <c r="AG87" s="12">
        <f t="shared" si="19"/>
        <v>1286.7142857142858</v>
      </c>
      <c r="AH87" s="6">
        <f t="shared" si="20"/>
        <v>0</v>
      </c>
      <c r="AI87" s="6">
        <f t="shared" si="21"/>
        <v>164.66666666666666</v>
      </c>
      <c r="AJ87" s="6">
        <f t="shared" si="22"/>
        <v>106</v>
      </c>
      <c r="AK87" s="6">
        <f t="shared" si="23"/>
        <v>0</v>
      </c>
      <c r="AL87" s="5" t="e">
        <f t="shared" si="24"/>
        <v>#DIV/0!</v>
      </c>
      <c r="AM87" s="5" t="e">
        <f t="shared" si="25"/>
        <v>#DIV/0!</v>
      </c>
      <c r="AN87" s="5" t="e">
        <f t="shared" si="26"/>
        <v>#DIV/0!</v>
      </c>
      <c r="AO87" s="5" t="e">
        <f t="shared" si="27"/>
        <v>#DIV/0!</v>
      </c>
    </row>
    <row r="88" spans="1:41" ht="16.5" x14ac:dyDescent="0.3">
      <c r="A88" s="3" t="s">
        <v>205</v>
      </c>
      <c r="B88" s="24" t="s">
        <v>445</v>
      </c>
      <c r="C88" s="3">
        <v>906538429</v>
      </c>
      <c r="D88" s="4" t="s">
        <v>446</v>
      </c>
      <c r="E88" s="3"/>
      <c r="F88" s="3"/>
      <c r="G88" s="14">
        <v>8006</v>
      </c>
      <c r="H88" s="3">
        <v>2056</v>
      </c>
      <c r="I88" s="3">
        <v>151</v>
      </c>
      <c r="J88" s="3">
        <v>17</v>
      </c>
      <c r="K88" s="3">
        <v>11</v>
      </c>
      <c r="L88" s="3"/>
      <c r="M88" s="3"/>
      <c r="N88" s="3"/>
      <c r="O88" s="3"/>
      <c r="P88" s="3"/>
      <c r="Q88" s="3"/>
      <c r="R88" s="3"/>
      <c r="S88" s="3"/>
      <c r="T88" s="5" t="e">
        <f t="shared" si="28"/>
        <v>#DIV/0!</v>
      </c>
      <c r="U88" s="5">
        <f t="shared" si="15"/>
        <v>0.11258278145695365</v>
      </c>
      <c r="V88" s="6" t="str">
        <f t="shared" si="16"/>
        <v>自查</v>
      </c>
      <c r="W88" s="7" t="e">
        <f t="shared" si="17"/>
        <v>#DIV/0!</v>
      </c>
      <c r="X88" s="8" t="s">
        <v>43</v>
      </c>
      <c r="Y88" s="3">
        <v>0</v>
      </c>
      <c r="Z88" s="3" t="s">
        <v>44</v>
      </c>
      <c r="AA88" s="9">
        <v>0.61899999999999999</v>
      </c>
      <c r="AB88" s="3" t="s">
        <v>332</v>
      </c>
      <c r="AC88" s="10">
        <v>6.9907407407407396E-4</v>
      </c>
      <c r="AD88" s="13" t="s">
        <v>380</v>
      </c>
      <c r="AE88" s="9">
        <v>0.16669999999999999</v>
      </c>
      <c r="AF88" s="12">
        <f t="shared" si="18"/>
        <v>685.33333333333337</v>
      </c>
      <c r="AG88" s="12">
        <f t="shared" si="19"/>
        <v>0</v>
      </c>
      <c r="AH88" s="6">
        <f t="shared" si="20"/>
        <v>0</v>
      </c>
      <c r="AI88" s="6">
        <f t="shared" si="21"/>
        <v>50.333333333333336</v>
      </c>
      <c r="AJ88" s="6">
        <f t="shared" si="22"/>
        <v>0</v>
      </c>
      <c r="AK88" s="6">
        <f t="shared" si="23"/>
        <v>0</v>
      </c>
      <c r="AL88" s="5" t="e">
        <f t="shared" si="24"/>
        <v>#DIV/0!</v>
      </c>
      <c r="AM88" s="5" t="e">
        <f t="shared" si="25"/>
        <v>#DIV/0!</v>
      </c>
      <c r="AN88" s="5" t="e">
        <f t="shared" si="26"/>
        <v>#DIV/0!</v>
      </c>
      <c r="AO88" s="5" t="e">
        <f t="shared" si="27"/>
        <v>#DIV/0!</v>
      </c>
    </row>
    <row r="89" spans="1:41" ht="16.5" x14ac:dyDescent="0.3">
      <c r="A89" s="3" t="s">
        <v>205</v>
      </c>
      <c r="B89" s="13" t="s">
        <v>447</v>
      </c>
      <c r="C89" s="3">
        <v>493797191</v>
      </c>
      <c r="D89" s="4" t="s">
        <v>448</v>
      </c>
      <c r="E89" s="3"/>
      <c r="F89" s="3"/>
      <c r="G89" s="3" t="s">
        <v>449</v>
      </c>
      <c r="H89" s="3">
        <v>3981</v>
      </c>
      <c r="I89" s="3">
        <v>233</v>
      </c>
      <c r="J89" s="3">
        <v>41</v>
      </c>
      <c r="K89" s="3">
        <v>27</v>
      </c>
      <c r="L89" s="3">
        <v>5899</v>
      </c>
      <c r="M89" s="3">
        <v>347</v>
      </c>
      <c r="N89" s="3">
        <v>69</v>
      </c>
      <c r="O89" s="3">
        <v>33</v>
      </c>
      <c r="P89" s="3"/>
      <c r="Q89" s="3"/>
      <c r="R89" s="3"/>
      <c r="S89" s="3"/>
      <c r="T89" s="5">
        <f t="shared" si="28"/>
        <v>5.8823529411764705E-2</v>
      </c>
      <c r="U89" s="5">
        <f t="shared" si="15"/>
        <v>0.19884726224783861</v>
      </c>
      <c r="V89" s="6" t="str">
        <f t="shared" si="16"/>
        <v>自查</v>
      </c>
      <c r="W89" s="7" t="str">
        <f t="shared" si="17"/>
        <v>否</v>
      </c>
      <c r="X89" s="8" t="s">
        <v>43</v>
      </c>
      <c r="Y89" s="9">
        <v>0.35099999999999998</v>
      </c>
      <c r="Z89" s="3" t="s">
        <v>44</v>
      </c>
      <c r="AA89" s="9">
        <v>0.91500000000000004</v>
      </c>
      <c r="AB89" s="3" t="s">
        <v>450</v>
      </c>
      <c r="AC89" s="10">
        <v>6.9907407407407396E-4</v>
      </c>
      <c r="AD89" s="13" t="s">
        <v>204</v>
      </c>
      <c r="AE89" s="9">
        <v>0.04</v>
      </c>
      <c r="AF89" s="12">
        <f t="shared" si="18"/>
        <v>1327</v>
      </c>
      <c r="AG89" s="12">
        <f t="shared" si="19"/>
        <v>842.71428571428567</v>
      </c>
      <c r="AH89" s="6">
        <f t="shared" si="20"/>
        <v>0</v>
      </c>
      <c r="AI89" s="6">
        <f t="shared" si="21"/>
        <v>77.666666666666671</v>
      </c>
      <c r="AJ89" s="6">
        <f t="shared" si="22"/>
        <v>49.571428571428569</v>
      </c>
      <c r="AK89" s="6">
        <f t="shared" si="23"/>
        <v>0</v>
      </c>
      <c r="AL89" s="5" t="e">
        <f t="shared" si="24"/>
        <v>#DIV/0!</v>
      </c>
      <c r="AM89" s="5" t="e">
        <f t="shared" si="25"/>
        <v>#DIV/0!</v>
      </c>
      <c r="AN89" s="5" t="e">
        <f t="shared" si="26"/>
        <v>#DIV/0!</v>
      </c>
      <c r="AO89" s="5" t="e">
        <f t="shared" si="27"/>
        <v>#DIV/0!</v>
      </c>
    </row>
    <row r="90" spans="1:41" ht="16.5" x14ac:dyDescent="0.3">
      <c r="A90" s="3" t="s">
        <v>205</v>
      </c>
      <c r="B90" s="18" t="s">
        <v>451</v>
      </c>
      <c r="C90" s="3" t="s">
        <v>452</v>
      </c>
      <c r="D90" s="4" t="s">
        <v>453</v>
      </c>
      <c r="E90" s="3"/>
      <c r="F90" s="3"/>
      <c r="G90" s="14">
        <v>4574</v>
      </c>
      <c r="H90" s="3">
        <v>3239</v>
      </c>
      <c r="I90" s="3">
        <v>230</v>
      </c>
      <c r="J90" s="3">
        <v>58</v>
      </c>
      <c r="K90" s="3">
        <v>5</v>
      </c>
      <c r="L90" s="3">
        <v>6210</v>
      </c>
      <c r="M90" s="3">
        <v>430</v>
      </c>
      <c r="N90" s="3">
        <v>102</v>
      </c>
      <c r="O90" s="3">
        <v>9</v>
      </c>
      <c r="P90" s="3"/>
      <c r="Q90" s="3"/>
      <c r="R90" s="3"/>
      <c r="S90" s="3"/>
      <c r="T90" s="5">
        <f t="shared" si="28"/>
        <v>6.9243156199677941E-2</v>
      </c>
      <c r="U90" s="5">
        <f t="shared" si="15"/>
        <v>0.23720930232558141</v>
      </c>
      <c r="V90" s="6" t="str">
        <f t="shared" si="16"/>
        <v>自查</v>
      </c>
      <c r="W90" s="7" t="str">
        <f t="shared" si="17"/>
        <v>否</v>
      </c>
      <c r="X90" s="8" t="s">
        <v>43</v>
      </c>
      <c r="Y90" s="9">
        <v>0.189</v>
      </c>
      <c r="Z90" s="3" t="s">
        <v>44</v>
      </c>
      <c r="AA90" s="9">
        <v>0.84199999999999997</v>
      </c>
      <c r="AB90" s="3" t="s">
        <v>454</v>
      </c>
      <c r="AC90" s="10">
        <v>7.0601851851851804E-4</v>
      </c>
      <c r="AD90" s="13" t="s">
        <v>264</v>
      </c>
      <c r="AE90" s="9">
        <v>9.0899999999999995E-2</v>
      </c>
      <c r="AF90" s="12">
        <f t="shared" si="18"/>
        <v>1079.6666666666667</v>
      </c>
      <c r="AG90" s="12">
        <f t="shared" si="19"/>
        <v>887.14285714285711</v>
      </c>
      <c r="AH90" s="6">
        <f t="shared" si="20"/>
        <v>0</v>
      </c>
      <c r="AI90" s="6">
        <f t="shared" si="21"/>
        <v>76.666666666666671</v>
      </c>
      <c r="AJ90" s="6">
        <f t="shared" si="22"/>
        <v>61.428571428571431</v>
      </c>
      <c r="AK90" s="6">
        <f t="shared" si="23"/>
        <v>0</v>
      </c>
      <c r="AL90" s="5" t="e">
        <f t="shared" si="24"/>
        <v>#DIV/0!</v>
      </c>
      <c r="AM90" s="5" t="e">
        <f t="shared" si="25"/>
        <v>#DIV/0!</v>
      </c>
      <c r="AN90" s="5" t="e">
        <f t="shared" si="26"/>
        <v>#DIV/0!</v>
      </c>
      <c r="AO90" s="5" t="e">
        <f t="shared" si="27"/>
        <v>#DIV/0!</v>
      </c>
    </row>
    <row r="91" spans="1:41" ht="16.5" x14ac:dyDescent="0.3">
      <c r="A91" s="3" t="s">
        <v>205</v>
      </c>
      <c r="B91" s="17" t="s">
        <v>455</v>
      </c>
      <c r="C91" s="3" t="s">
        <v>456</v>
      </c>
      <c r="D91" s="4" t="s">
        <v>457</v>
      </c>
      <c r="E91" s="3"/>
      <c r="F91" s="3"/>
      <c r="G91" s="3" t="s">
        <v>156</v>
      </c>
      <c r="H91" s="3">
        <v>3803</v>
      </c>
      <c r="I91" s="3">
        <v>692</v>
      </c>
      <c r="J91" s="3">
        <v>178</v>
      </c>
      <c r="K91" s="3">
        <v>27</v>
      </c>
      <c r="L91" s="3">
        <v>4004</v>
      </c>
      <c r="M91" s="3">
        <v>485</v>
      </c>
      <c r="N91" s="3">
        <v>127</v>
      </c>
      <c r="O91" s="3">
        <v>38</v>
      </c>
      <c r="P91" s="3">
        <v>3038</v>
      </c>
      <c r="Q91" s="3">
        <v>308</v>
      </c>
      <c r="R91" s="3">
        <v>71</v>
      </c>
      <c r="S91" s="3">
        <v>31</v>
      </c>
      <c r="T91" s="5">
        <f t="shared" si="28"/>
        <v>0.10138248847926268</v>
      </c>
      <c r="U91" s="5">
        <f t="shared" si="15"/>
        <v>0.23051948051948051</v>
      </c>
      <c r="V91" s="6" t="str">
        <f t="shared" si="16"/>
        <v>涨</v>
      </c>
      <c r="W91" s="7" t="str">
        <f t="shared" si="17"/>
        <v>是</v>
      </c>
      <c r="X91" s="8" t="s">
        <v>43</v>
      </c>
      <c r="Y91" s="9">
        <v>0.20699999999999999</v>
      </c>
      <c r="Z91" s="3" t="s">
        <v>44</v>
      </c>
      <c r="AA91" s="9">
        <v>0.93200000000000005</v>
      </c>
      <c r="AB91" s="3" t="s">
        <v>458</v>
      </c>
      <c r="AC91" s="9">
        <v>0</v>
      </c>
      <c r="AD91" s="13" t="s">
        <v>309</v>
      </c>
      <c r="AE91" s="3">
        <v>0</v>
      </c>
      <c r="AF91" s="12">
        <f t="shared" si="18"/>
        <v>1267.6666666666667</v>
      </c>
      <c r="AG91" s="12">
        <f t="shared" si="19"/>
        <v>572</v>
      </c>
      <c r="AH91" s="6">
        <f t="shared" si="20"/>
        <v>217</v>
      </c>
      <c r="AI91" s="6">
        <f t="shared" si="21"/>
        <v>230.66666666666666</v>
      </c>
      <c r="AJ91" s="6">
        <f t="shared" si="22"/>
        <v>69.285714285714292</v>
      </c>
      <c r="AK91" s="6">
        <f t="shared" si="23"/>
        <v>22</v>
      </c>
      <c r="AL91" s="5">
        <f t="shared" si="24"/>
        <v>4.8417818740399392</v>
      </c>
      <c r="AM91" s="5">
        <f t="shared" si="25"/>
        <v>1.6359447004608294</v>
      </c>
      <c r="AN91" s="5">
        <f t="shared" si="26"/>
        <v>9.4848484848484844</v>
      </c>
      <c r="AO91" s="5">
        <f t="shared" si="27"/>
        <v>2.1493506493506498</v>
      </c>
    </row>
    <row r="92" spans="1:41" ht="16.5" x14ac:dyDescent="0.3">
      <c r="A92" s="3" t="s">
        <v>205</v>
      </c>
      <c r="B92" s="17" t="s">
        <v>459</v>
      </c>
      <c r="C92" s="3">
        <v>269885870</v>
      </c>
      <c r="D92" s="4" t="s">
        <v>460</v>
      </c>
      <c r="E92" s="3"/>
      <c r="F92" s="3"/>
      <c r="G92" s="3" t="s">
        <v>461</v>
      </c>
      <c r="H92" s="3">
        <v>6352</v>
      </c>
      <c r="I92" s="3">
        <v>737</v>
      </c>
      <c r="J92" s="3">
        <v>82</v>
      </c>
      <c r="K92" s="3">
        <v>58</v>
      </c>
      <c r="L92" s="3">
        <v>7455</v>
      </c>
      <c r="M92" s="3">
        <v>1248</v>
      </c>
      <c r="N92" s="3">
        <v>158</v>
      </c>
      <c r="O92" s="3">
        <v>66</v>
      </c>
      <c r="P92" s="3">
        <v>7735</v>
      </c>
      <c r="Q92" s="3">
        <v>1463</v>
      </c>
      <c r="R92" s="3">
        <v>177</v>
      </c>
      <c r="S92" s="3">
        <v>63</v>
      </c>
      <c r="T92" s="5">
        <f t="shared" si="28"/>
        <v>0.18914027149321266</v>
      </c>
      <c r="U92" s="5">
        <f t="shared" si="15"/>
        <v>0.12098427887901572</v>
      </c>
      <c r="V92" s="6" t="str">
        <f t="shared" si="16"/>
        <v>涨</v>
      </c>
      <c r="W92" s="7" t="str">
        <f t="shared" si="17"/>
        <v>是</v>
      </c>
      <c r="X92" s="9" t="s">
        <v>462</v>
      </c>
      <c r="Y92" s="9">
        <v>5.3999999999999999E-2</v>
      </c>
      <c r="Z92" s="3" t="s">
        <v>44</v>
      </c>
      <c r="AA92" s="9">
        <v>0.81200000000000006</v>
      </c>
      <c r="AB92" s="3" t="s">
        <v>463</v>
      </c>
      <c r="AC92" s="10">
        <v>7.03703703703704E-4</v>
      </c>
      <c r="AD92" s="13" t="s">
        <v>464</v>
      </c>
      <c r="AE92" s="9">
        <v>0.53849999999999998</v>
      </c>
      <c r="AF92" s="12">
        <f t="shared" si="18"/>
        <v>2117.3333333333335</v>
      </c>
      <c r="AG92" s="12">
        <f t="shared" si="19"/>
        <v>1065</v>
      </c>
      <c r="AH92" s="6">
        <f t="shared" si="20"/>
        <v>552.5</v>
      </c>
      <c r="AI92" s="6">
        <f t="shared" si="21"/>
        <v>245.66666666666666</v>
      </c>
      <c r="AJ92" s="6">
        <f t="shared" si="22"/>
        <v>178.28571428571428</v>
      </c>
      <c r="AK92" s="6">
        <f t="shared" si="23"/>
        <v>104.5</v>
      </c>
      <c r="AL92" s="5">
        <f t="shared" si="24"/>
        <v>2.8322775263951736</v>
      </c>
      <c r="AM92" s="5">
        <f t="shared" si="25"/>
        <v>0.92760180995475117</v>
      </c>
      <c r="AN92" s="5">
        <f t="shared" si="26"/>
        <v>1.3508771929824561</v>
      </c>
      <c r="AO92" s="5">
        <f t="shared" si="27"/>
        <v>0.70608339029391654</v>
      </c>
    </row>
    <row r="93" spans="1:41" ht="16.5" x14ac:dyDescent="0.3">
      <c r="A93" s="3" t="s">
        <v>205</v>
      </c>
      <c r="B93" s="17" t="s">
        <v>465</v>
      </c>
      <c r="C93" s="3" t="s">
        <v>466</v>
      </c>
      <c r="D93" s="4" t="s">
        <v>467</v>
      </c>
      <c r="E93" s="3"/>
      <c r="F93" s="3"/>
      <c r="G93" s="3" t="s">
        <v>468</v>
      </c>
      <c r="H93" s="3">
        <v>8182</v>
      </c>
      <c r="I93" s="3">
        <v>558</v>
      </c>
      <c r="J93" s="3">
        <v>31</v>
      </c>
      <c r="K93" s="3">
        <v>71</v>
      </c>
      <c r="L93" s="3">
        <v>36935</v>
      </c>
      <c r="M93" s="3">
        <v>2244</v>
      </c>
      <c r="N93" s="3">
        <v>148</v>
      </c>
      <c r="O93" s="3">
        <v>370</v>
      </c>
      <c r="P93" s="3"/>
      <c r="Q93" s="3"/>
      <c r="R93" s="3"/>
      <c r="S93" s="3"/>
      <c r="T93" s="5">
        <f t="shared" si="28"/>
        <v>6.0755381074861239E-2</v>
      </c>
      <c r="U93" s="5">
        <f t="shared" si="15"/>
        <v>6.5953654188948302E-2</v>
      </c>
      <c r="V93" s="6" t="str">
        <f t="shared" si="16"/>
        <v>自查</v>
      </c>
      <c r="W93" s="7" t="str">
        <f t="shared" si="17"/>
        <v>否</v>
      </c>
      <c r="X93" s="9" t="s">
        <v>469</v>
      </c>
      <c r="Y93" s="9">
        <v>0.20399999999999999</v>
      </c>
      <c r="Z93" s="3" t="s">
        <v>214</v>
      </c>
      <c r="AA93" s="9">
        <v>0.73799999999999999</v>
      </c>
      <c r="AB93" s="3" t="s">
        <v>470</v>
      </c>
      <c r="AC93" s="10">
        <v>6.97916666666667E-4</v>
      </c>
      <c r="AD93" s="13" t="s">
        <v>264</v>
      </c>
      <c r="AE93" s="9">
        <v>0.54549999999999998</v>
      </c>
      <c r="AF93" s="12">
        <f t="shared" si="18"/>
        <v>2727.3333333333335</v>
      </c>
      <c r="AG93" s="12">
        <f t="shared" si="19"/>
        <v>5276.4285714285716</v>
      </c>
      <c r="AH93" s="6">
        <f t="shared" si="20"/>
        <v>0</v>
      </c>
      <c r="AI93" s="6">
        <f t="shared" si="21"/>
        <v>186</v>
      </c>
      <c r="AJ93" s="6">
        <f t="shared" si="22"/>
        <v>320.57142857142856</v>
      </c>
      <c r="AK93" s="6">
        <f t="shared" si="23"/>
        <v>0</v>
      </c>
      <c r="AL93" s="5" t="e">
        <f t="shared" si="24"/>
        <v>#DIV/0!</v>
      </c>
      <c r="AM93" s="5" t="e">
        <f t="shared" si="25"/>
        <v>#DIV/0!</v>
      </c>
      <c r="AN93" s="5" t="e">
        <f t="shared" si="26"/>
        <v>#DIV/0!</v>
      </c>
      <c r="AO93" s="5" t="e">
        <f t="shared" si="27"/>
        <v>#DIV/0!</v>
      </c>
    </row>
    <row r="94" spans="1:41" ht="16.5" x14ac:dyDescent="0.3">
      <c r="A94" s="3" t="s">
        <v>205</v>
      </c>
      <c r="B94" s="18" t="s">
        <v>471</v>
      </c>
      <c r="C94" s="1" t="s">
        <v>472</v>
      </c>
      <c r="D94" s="4" t="s">
        <v>473</v>
      </c>
      <c r="E94" s="3"/>
      <c r="F94" s="3"/>
      <c r="G94" s="14">
        <v>6152</v>
      </c>
      <c r="H94" s="3">
        <v>5572</v>
      </c>
      <c r="I94" s="3">
        <v>947</v>
      </c>
      <c r="J94" s="3">
        <v>131</v>
      </c>
      <c r="K94" s="3">
        <v>7</v>
      </c>
      <c r="L94" s="3">
        <v>6283</v>
      </c>
      <c r="M94" s="3">
        <v>934</v>
      </c>
      <c r="N94" s="3">
        <v>112</v>
      </c>
      <c r="O94" s="3">
        <v>7</v>
      </c>
      <c r="P94" s="3">
        <v>5164</v>
      </c>
      <c r="Q94" s="3">
        <v>689</v>
      </c>
      <c r="R94" s="3">
        <v>83</v>
      </c>
      <c r="S94" s="3">
        <v>7</v>
      </c>
      <c r="T94" s="5">
        <f t="shared" si="28"/>
        <v>0.13342370255615801</v>
      </c>
      <c r="U94" s="5">
        <f t="shared" si="15"/>
        <v>0.1204644412191582</v>
      </c>
      <c r="V94" s="6" t="str">
        <f t="shared" si="16"/>
        <v>涨</v>
      </c>
      <c r="W94" s="7" t="str">
        <f t="shared" si="17"/>
        <v>是</v>
      </c>
      <c r="X94" s="8" t="s">
        <v>43</v>
      </c>
      <c r="Y94" s="9">
        <v>0.85699999999999998</v>
      </c>
      <c r="Z94" s="3" t="s">
        <v>44</v>
      </c>
      <c r="AA94" s="9">
        <v>0.77400000000000002</v>
      </c>
      <c r="AB94" s="3" t="s">
        <v>110</v>
      </c>
      <c r="AC94" s="10">
        <v>8.0671296296296296E-4</v>
      </c>
      <c r="AD94" s="13" t="s">
        <v>179</v>
      </c>
      <c r="AE94" s="9">
        <v>0.1852</v>
      </c>
      <c r="AF94" s="12">
        <f t="shared" si="18"/>
        <v>1857.3333333333333</v>
      </c>
      <c r="AG94" s="12">
        <f t="shared" si="19"/>
        <v>897.57142857142856</v>
      </c>
      <c r="AH94" s="6">
        <f t="shared" si="20"/>
        <v>368.85714285714283</v>
      </c>
      <c r="AI94" s="6">
        <f t="shared" si="21"/>
        <v>315.66666666666669</v>
      </c>
      <c r="AJ94" s="6">
        <f t="shared" si="22"/>
        <v>133.42857142857142</v>
      </c>
      <c r="AK94" s="6">
        <f t="shared" si="23"/>
        <v>49.214285714285715</v>
      </c>
      <c r="AL94" s="5">
        <f t="shared" si="24"/>
        <v>4.0353730957913765</v>
      </c>
      <c r="AM94" s="5">
        <f t="shared" si="25"/>
        <v>1.4333849728892334</v>
      </c>
      <c r="AN94" s="5">
        <f t="shared" si="26"/>
        <v>5.4141267537493958</v>
      </c>
      <c r="AO94" s="5">
        <f t="shared" si="27"/>
        <v>1.7111756168359937</v>
      </c>
    </row>
    <row r="95" spans="1:41" ht="16.5" x14ac:dyDescent="0.3">
      <c r="A95" s="3" t="s">
        <v>205</v>
      </c>
      <c r="B95" s="13" t="s">
        <v>474</v>
      </c>
      <c r="C95" s="3" t="s">
        <v>475</v>
      </c>
      <c r="D95" s="4" t="s">
        <v>476</v>
      </c>
      <c r="E95" s="3"/>
      <c r="F95" s="3"/>
      <c r="G95" s="3" t="s">
        <v>223</v>
      </c>
      <c r="H95" s="3">
        <v>362</v>
      </c>
      <c r="I95" s="3">
        <v>25</v>
      </c>
      <c r="J95" s="3">
        <v>1</v>
      </c>
      <c r="K95" s="3">
        <v>3</v>
      </c>
      <c r="L95" s="3">
        <v>1110</v>
      </c>
      <c r="M95" s="3">
        <v>72</v>
      </c>
      <c r="N95" s="3">
        <v>11</v>
      </c>
      <c r="O95" s="3">
        <v>5</v>
      </c>
      <c r="P95" s="3"/>
      <c r="Q95" s="3"/>
      <c r="R95" s="3"/>
      <c r="S95" s="3"/>
      <c r="T95" s="5">
        <f t="shared" si="28"/>
        <v>6.4864864864864868E-2</v>
      </c>
      <c r="U95" s="5">
        <f t="shared" si="15"/>
        <v>0.15277777777777779</v>
      </c>
      <c r="V95" s="6" t="str">
        <f t="shared" si="16"/>
        <v>自查</v>
      </c>
      <c r="W95" s="7" t="str">
        <f t="shared" si="17"/>
        <v>否</v>
      </c>
      <c r="X95" s="8" t="s">
        <v>43</v>
      </c>
      <c r="Y95" s="9">
        <v>0.32700000000000001</v>
      </c>
      <c r="Z95" s="3" t="s">
        <v>44</v>
      </c>
      <c r="AA95" s="9">
        <v>0.93</v>
      </c>
      <c r="AB95" s="3" t="s">
        <v>398</v>
      </c>
      <c r="AC95" s="10">
        <v>6.97916666666667E-4</v>
      </c>
      <c r="AD95" s="13" t="s">
        <v>116</v>
      </c>
      <c r="AE95" s="9">
        <v>7.6899999999999996E-2</v>
      </c>
      <c r="AF95" s="12">
        <f t="shared" si="18"/>
        <v>120.66666666666667</v>
      </c>
      <c r="AG95" s="12">
        <f t="shared" si="19"/>
        <v>158.57142857142858</v>
      </c>
      <c r="AH95" s="6">
        <f t="shared" si="20"/>
        <v>0</v>
      </c>
      <c r="AI95" s="6">
        <f t="shared" si="21"/>
        <v>8.3333333333333339</v>
      </c>
      <c r="AJ95" s="6">
        <f t="shared" si="22"/>
        <v>10.285714285714286</v>
      </c>
      <c r="AK95" s="6">
        <f t="shared" si="23"/>
        <v>0</v>
      </c>
      <c r="AL95" s="5" t="e">
        <f t="shared" si="24"/>
        <v>#DIV/0!</v>
      </c>
      <c r="AM95" s="5" t="e">
        <f t="shared" si="25"/>
        <v>#DIV/0!</v>
      </c>
      <c r="AN95" s="5" t="e">
        <f t="shared" si="26"/>
        <v>#DIV/0!</v>
      </c>
      <c r="AO95" s="5" t="e">
        <f t="shared" si="27"/>
        <v>#DIV/0!</v>
      </c>
    </row>
    <row r="96" spans="1:41" ht="16.5" x14ac:dyDescent="0.3">
      <c r="A96" s="3" t="s">
        <v>205</v>
      </c>
      <c r="B96" s="18" t="s">
        <v>477</v>
      </c>
      <c r="C96" s="3">
        <v>264158667</v>
      </c>
      <c r="D96" s="4" t="s">
        <v>478</v>
      </c>
      <c r="E96" s="3"/>
      <c r="F96" s="3"/>
      <c r="G96" s="3" t="s">
        <v>479</v>
      </c>
      <c r="H96" s="3">
        <v>4348</v>
      </c>
      <c r="I96" s="3">
        <v>310</v>
      </c>
      <c r="J96" s="3">
        <v>27</v>
      </c>
      <c r="K96" s="3">
        <v>20</v>
      </c>
      <c r="L96" s="3">
        <v>14699</v>
      </c>
      <c r="M96" s="3">
        <v>777</v>
      </c>
      <c r="N96" s="3">
        <v>140</v>
      </c>
      <c r="O96" s="3">
        <v>26</v>
      </c>
      <c r="P96" s="3">
        <v>10425</v>
      </c>
      <c r="Q96" s="3">
        <v>565</v>
      </c>
      <c r="R96" s="3">
        <v>105</v>
      </c>
      <c r="S96" s="3">
        <v>22</v>
      </c>
      <c r="T96" s="5">
        <f t="shared" si="28"/>
        <v>5.4196642685851316E-2</v>
      </c>
      <c r="U96" s="5">
        <f t="shared" si="15"/>
        <v>0.18584070796460178</v>
      </c>
      <c r="V96" s="6" t="str">
        <f t="shared" si="16"/>
        <v>涨</v>
      </c>
      <c r="W96" s="7" t="str">
        <f t="shared" si="17"/>
        <v>否</v>
      </c>
      <c r="X96" s="8" t="s">
        <v>43</v>
      </c>
      <c r="Y96" s="9">
        <v>0.28999999999999998</v>
      </c>
      <c r="Z96" s="3" t="s">
        <v>44</v>
      </c>
      <c r="AA96" s="9">
        <v>0.92300000000000004</v>
      </c>
      <c r="AB96" s="3" t="s">
        <v>480</v>
      </c>
      <c r="AC96" s="10">
        <v>6.9675925925925895E-4</v>
      </c>
      <c r="AD96" s="13" t="s">
        <v>204</v>
      </c>
      <c r="AE96" s="9">
        <v>0.2</v>
      </c>
      <c r="AF96" s="12">
        <f t="shared" si="18"/>
        <v>1449.3333333333333</v>
      </c>
      <c r="AG96" s="12">
        <f t="shared" si="19"/>
        <v>2099.8571428571427</v>
      </c>
      <c r="AH96" s="6">
        <f t="shared" si="20"/>
        <v>744.64285714285711</v>
      </c>
      <c r="AI96" s="6">
        <f t="shared" si="21"/>
        <v>103.33333333333333</v>
      </c>
      <c r="AJ96" s="6">
        <f t="shared" si="22"/>
        <v>111</v>
      </c>
      <c r="AK96" s="6">
        <f t="shared" si="23"/>
        <v>40.357142857142854</v>
      </c>
      <c r="AL96" s="5">
        <f t="shared" si="24"/>
        <v>0.94634692246203034</v>
      </c>
      <c r="AM96" s="5">
        <f t="shared" si="25"/>
        <v>1.8199520383693044</v>
      </c>
      <c r="AN96" s="5">
        <f t="shared" si="26"/>
        <v>1.5604719764011801</v>
      </c>
      <c r="AO96" s="5">
        <f t="shared" si="27"/>
        <v>1.7504424778761063</v>
      </c>
    </row>
    <row r="97" spans="1:41" ht="16.5" x14ac:dyDescent="0.3">
      <c r="A97" s="3" t="s">
        <v>205</v>
      </c>
      <c r="B97" s="18" t="s">
        <v>481</v>
      </c>
      <c r="C97" s="3">
        <v>109546068</v>
      </c>
      <c r="D97" s="4" t="s">
        <v>482</v>
      </c>
      <c r="E97" s="3"/>
      <c r="F97" s="3"/>
      <c r="G97" s="3" t="s">
        <v>483</v>
      </c>
      <c r="H97" s="3">
        <v>3077</v>
      </c>
      <c r="I97" s="3">
        <v>200</v>
      </c>
      <c r="J97" s="3">
        <v>58</v>
      </c>
      <c r="K97" s="3">
        <v>13</v>
      </c>
      <c r="L97" s="3">
        <v>6498</v>
      </c>
      <c r="M97" s="3">
        <v>437</v>
      </c>
      <c r="N97" s="3">
        <v>139</v>
      </c>
      <c r="O97" s="3">
        <v>16</v>
      </c>
      <c r="P97" s="3">
        <v>6591</v>
      </c>
      <c r="Q97" s="3">
        <v>442</v>
      </c>
      <c r="R97" s="3">
        <v>135</v>
      </c>
      <c r="S97" s="3">
        <v>17</v>
      </c>
      <c r="T97" s="5">
        <f t="shared" si="28"/>
        <v>6.7061143984220903E-2</v>
      </c>
      <c r="U97" s="5">
        <f t="shared" si="15"/>
        <v>0.30542986425339369</v>
      </c>
      <c r="V97" s="6" t="str">
        <f t="shared" si="16"/>
        <v>涨</v>
      </c>
      <c r="W97" s="7" t="str">
        <f t="shared" si="17"/>
        <v>否</v>
      </c>
      <c r="X97" s="8" t="s">
        <v>43</v>
      </c>
      <c r="Y97" s="9">
        <v>0.17</v>
      </c>
      <c r="Z97" s="3" t="s">
        <v>44</v>
      </c>
      <c r="AA97" s="9">
        <v>0.98299999999999998</v>
      </c>
      <c r="AB97" s="3" t="s">
        <v>484</v>
      </c>
      <c r="AC97" s="10">
        <v>6.97916666666667E-4</v>
      </c>
      <c r="AD97" s="13" t="s">
        <v>197</v>
      </c>
      <c r="AE97" s="9">
        <v>6.6699999999999995E-2</v>
      </c>
      <c r="AF97" s="12">
        <f t="shared" si="18"/>
        <v>1025.6666666666667</v>
      </c>
      <c r="AG97" s="12">
        <f t="shared" si="19"/>
        <v>928.28571428571433</v>
      </c>
      <c r="AH97" s="6">
        <f t="shared" si="20"/>
        <v>470.78571428571428</v>
      </c>
      <c r="AI97" s="6">
        <f t="shared" si="21"/>
        <v>66.666666666666671</v>
      </c>
      <c r="AJ97" s="6">
        <f t="shared" si="22"/>
        <v>62.428571428571431</v>
      </c>
      <c r="AK97" s="6">
        <f t="shared" si="23"/>
        <v>31.571428571428573</v>
      </c>
      <c r="AL97" s="5">
        <f t="shared" si="24"/>
        <v>1.1786274212309718</v>
      </c>
      <c r="AM97" s="5">
        <f t="shared" si="25"/>
        <v>0.9717796995903506</v>
      </c>
      <c r="AN97" s="5">
        <f t="shared" si="26"/>
        <v>1.1116138763197589</v>
      </c>
      <c r="AO97" s="5">
        <f t="shared" si="27"/>
        <v>0.9773755656108597</v>
      </c>
    </row>
    <row r="98" spans="1:41" ht="16.5" x14ac:dyDescent="0.3">
      <c r="A98" s="3" t="s">
        <v>205</v>
      </c>
      <c r="B98" s="18" t="s">
        <v>485</v>
      </c>
      <c r="C98" s="3">
        <v>11527106264</v>
      </c>
      <c r="D98" s="4" t="s">
        <v>486</v>
      </c>
      <c r="E98" s="3"/>
      <c r="F98" s="3"/>
      <c r="G98" s="14">
        <v>1901</v>
      </c>
      <c r="H98" s="3">
        <v>3940</v>
      </c>
      <c r="I98" s="3">
        <v>309</v>
      </c>
      <c r="J98" s="3">
        <v>66</v>
      </c>
      <c r="K98" s="3">
        <v>6</v>
      </c>
      <c r="L98" s="3"/>
      <c r="M98" s="3"/>
      <c r="N98" s="3"/>
      <c r="O98" s="3"/>
      <c r="P98" s="3"/>
      <c r="Q98" s="3"/>
      <c r="R98" s="3"/>
      <c r="S98" s="3"/>
      <c r="T98" s="5" t="e">
        <f t="shared" si="28"/>
        <v>#DIV/0!</v>
      </c>
      <c r="U98" s="5">
        <f t="shared" si="15"/>
        <v>0.21359223300970873</v>
      </c>
      <c r="V98" s="6" t="str">
        <f t="shared" si="16"/>
        <v>自查</v>
      </c>
      <c r="W98" s="7" t="e">
        <f t="shared" si="17"/>
        <v>#DIV/0!</v>
      </c>
      <c r="X98" s="9" t="s">
        <v>487</v>
      </c>
      <c r="Y98" s="9">
        <v>0.75600000000000001</v>
      </c>
      <c r="Z98" s="3" t="s">
        <v>44</v>
      </c>
      <c r="AA98" s="9">
        <v>0.98399999999999999</v>
      </c>
      <c r="AB98" s="3" t="s">
        <v>488</v>
      </c>
      <c r="AC98" s="10">
        <v>7.5462962962963005E-4</v>
      </c>
      <c r="AD98" s="13" t="s">
        <v>380</v>
      </c>
      <c r="AE98" s="9">
        <v>0.33329999999999999</v>
      </c>
      <c r="AF98" s="12">
        <f t="shared" si="18"/>
        <v>1313.3333333333333</v>
      </c>
      <c r="AG98" s="12">
        <f t="shared" si="19"/>
        <v>0</v>
      </c>
      <c r="AH98" s="6">
        <f t="shared" si="20"/>
        <v>0</v>
      </c>
      <c r="AI98" s="6">
        <f t="shared" si="21"/>
        <v>103</v>
      </c>
      <c r="AJ98" s="6">
        <f t="shared" si="22"/>
        <v>0</v>
      </c>
      <c r="AK98" s="6">
        <f t="shared" si="23"/>
        <v>0</v>
      </c>
      <c r="AL98" s="5" t="e">
        <f t="shared" si="24"/>
        <v>#DIV/0!</v>
      </c>
      <c r="AM98" s="5" t="e">
        <f t="shared" si="25"/>
        <v>#DIV/0!</v>
      </c>
      <c r="AN98" s="5" t="e">
        <f t="shared" si="26"/>
        <v>#DIV/0!</v>
      </c>
      <c r="AO98" s="5" t="e">
        <f t="shared" si="27"/>
        <v>#DIV/0!</v>
      </c>
    </row>
    <row r="99" spans="1:41" ht="16.5" x14ac:dyDescent="0.3">
      <c r="A99" s="3" t="s">
        <v>205</v>
      </c>
      <c r="B99" s="18" t="s">
        <v>489</v>
      </c>
      <c r="C99" s="3" t="s">
        <v>490</v>
      </c>
      <c r="D99" s="1" t="s">
        <v>491</v>
      </c>
      <c r="E99" s="3"/>
      <c r="F99" s="3"/>
      <c r="G99" s="3" t="s">
        <v>492</v>
      </c>
      <c r="H99" s="3">
        <v>4292</v>
      </c>
      <c r="I99" s="3">
        <v>290</v>
      </c>
      <c r="J99" s="3">
        <v>37</v>
      </c>
      <c r="K99" s="3">
        <v>18</v>
      </c>
      <c r="L99" s="3">
        <v>5076</v>
      </c>
      <c r="M99" s="3">
        <v>342</v>
      </c>
      <c r="N99" s="3">
        <v>54</v>
      </c>
      <c r="O99" s="3">
        <v>22</v>
      </c>
      <c r="P99" s="3">
        <v>5795</v>
      </c>
      <c r="Q99" s="3">
        <v>388</v>
      </c>
      <c r="R99" s="3">
        <v>67</v>
      </c>
      <c r="S99" s="3">
        <v>24</v>
      </c>
      <c r="T99" s="5">
        <f t="shared" si="28"/>
        <v>6.6954270923209658E-2</v>
      </c>
      <c r="U99" s="5">
        <f t="shared" si="15"/>
        <v>0.17268041237113402</v>
      </c>
      <c r="V99" s="6" t="str">
        <f t="shared" si="16"/>
        <v>涨</v>
      </c>
      <c r="W99" s="7" t="str">
        <f t="shared" si="17"/>
        <v>否</v>
      </c>
      <c r="X99" s="8" t="s">
        <v>43</v>
      </c>
      <c r="Y99" s="9">
        <v>0.42199999999999999</v>
      </c>
      <c r="Z99" s="3" t="s">
        <v>44</v>
      </c>
      <c r="AA99" s="9">
        <v>0.95399999999999996</v>
      </c>
      <c r="AB99" s="3" t="s">
        <v>99</v>
      </c>
      <c r="AC99" s="10">
        <v>6.9907407407407396E-4</v>
      </c>
      <c r="AD99" s="13" t="s">
        <v>296</v>
      </c>
      <c r="AE99" s="9">
        <v>4.1700000000000001E-2</v>
      </c>
      <c r="AF99" s="12">
        <f t="shared" si="18"/>
        <v>1430.6666666666667</v>
      </c>
      <c r="AG99" s="12">
        <f t="shared" si="19"/>
        <v>725.14285714285711</v>
      </c>
      <c r="AH99" s="6">
        <f t="shared" si="20"/>
        <v>413.92857142857144</v>
      </c>
      <c r="AI99" s="6">
        <f t="shared" si="21"/>
        <v>96.666666666666671</v>
      </c>
      <c r="AJ99" s="6">
        <f t="shared" si="22"/>
        <v>48.857142857142854</v>
      </c>
      <c r="AK99" s="6">
        <f t="shared" si="23"/>
        <v>27.714285714285715</v>
      </c>
      <c r="AL99" s="5">
        <f t="shared" si="24"/>
        <v>2.4563129134311188</v>
      </c>
      <c r="AM99" s="5">
        <f t="shared" si="25"/>
        <v>0.75185504745470222</v>
      </c>
      <c r="AN99" s="5">
        <f t="shared" si="26"/>
        <v>2.4879725085910658</v>
      </c>
      <c r="AO99" s="5">
        <f t="shared" si="27"/>
        <v>0.76288659793814417</v>
      </c>
    </row>
    <row r="100" spans="1:41" ht="16.5" x14ac:dyDescent="0.3">
      <c r="A100" s="3" t="s">
        <v>205</v>
      </c>
      <c r="B100" s="13" t="s">
        <v>493</v>
      </c>
      <c r="C100" s="3" t="s">
        <v>493</v>
      </c>
      <c r="D100" s="4" t="s">
        <v>494</v>
      </c>
      <c r="E100" s="3"/>
      <c r="F100" s="3"/>
      <c r="G100" s="3" t="s">
        <v>495</v>
      </c>
      <c r="H100" s="3">
        <v>2727</v>
      </c>
      <c r="I100" s="3">
        <v>135</v>
      </c>
      <c r="J100" s="3">
        <v>27</v>
      </c>
      <c r="K100" s="3">
        <v>37</v>
      </c>
      <c r="L100" s="3">
        <v>2851</v>
      </c>
      <c r="M100" s="3">
        <v>141</v>
      </c>
      <c r="N100" s="3">
        <v>27</v>
      </c>
      <c r="O100" s="3">
        <v>37</v>
      </c>
      <c r="P100" s="3">
        <v>4172</v>
      </c>
      <c r="Q100" s="3">
        <v>234</v>
      </c>
      <c r="R100" s="3">
        <v>40</v>
      </c>
      <c r="S100" s="3">
        <v>42</v>
      </c>
      <c r="T100" s="5">
        <f t="shared" si="28"/>
        <v>5.6088207094918505E-2</v>
      </c>
      <c r="U100" s="5">
        <f t="shared" si="15"/>
        <v>0.17094017094017094</v>
      </c>
      <c r="V100" s="6" t="str">
        <f t="shared" si="16"/>
        <v>涨</v>
      </c>
      <c r="W100" s="7" t="str">
        <f t="shared" si="17"/>
        <v>否</v>
      </c>
      <c r="X100" s="9" t="s">
        <v>496</v>
      </c>
      <c r="Y100" s="9">
        <v>0.20499999999999999</v>
      </c>
      <c r="Z100" s="3" t="s">
        <v>44</v>
      </c>
      <c r="AA100" s="9">
        <v>0.876</v>
      </c>
      <c r="AB100" s="3" t="s">
        <v>497</v>
      </c>
      <c r="AC100" s="10">
        <v>7.0138888888888898E-4</v>
      </c>
      <c r="AD100" s="13" t="s">
        <v>498</v>
      </c>
      <c r="AE100" s="9">
        <v>4.0800000000000003E-2</v>
      </c>
      <c r="AF100" s="12">
        <f t="shared" si="18"/>
        <v>909</v>
      </c>
      <c r="AG100" s="12">
        <f t="shared" si="19"/>
        <v>407.28571428571428</v>
      </c>
      <c r="AH100" s="6">
        <f t="shared" si="20"/>
        <v>298</v>
      </c>
      <c r="AI100" s="6">
        <f t="shared" si="21"/>
        <v>45</v>
      </c>
      <c r="AJ100" s="6">
        <f t="shared" si="22"/>
        <v>20.142857142857142</v>
      </c>
      <c r="AK100" s="6">
        <f t="shared" si="23"/>
        <v>16.714285714285715</v>
      </c>
      <c r="AL100" s="5">
        <f t="shared" si="24"/>
        <v>2.0503355704697985</v>
      </c>
      <c r="AM100" s="5">
        <f t="shared" si="25"/>
        <v>0.36673058485139021</v>
      </c>
      <c r="AN100" s="5">
        <f t="shared" si="26"/>
        <v>1.6923076923076921</v>
      </c>
      <c r="AO100" s="5">
        <f t="shared" si="27"/>
        <v>0.20512820512820504</v>
      </c>
    </row>
    <row r="101" spans="1:41" ht="16.5" x14ac:dyDescent="0.3">
      <c r="A101" s="3" t="s">
        <v>205</v>
      </c>
      <c r="B101" s="22" t="s">
        <v>499</v>
      </c>
      <c r="C101" s="3">
        <v>912595859</v>
      </c>
      <c r="D101" s="4" t="s">
        <v>500</v>
      </c>
      <c r="E101" s="3"/>
      <c r="F101" s="3"/>
      <c r="G101" s="3" t="s">
        <v>300</v>
      </c>
      <c r="H101" s="3">
        <v>22126</v>
      </c>
      <c r="I101" s="3">
        <v>1746</v>
      </c>
      <c r="J101" s="3">
        <v>234</v>
      </c>
      <c r="K101" s="3">
        <v>29</v>
      </c>
      <c r="L101" s="3"/>
      <c r="M101" s="3"/>
      <c r="N101" s="3"/>
      <c r="O101" s="3"/>
      <c r="P101" s="3"/>
      <c r="Q101" s="3"/>
      <c r="R101" s="3"/>
      <c r="S101" s="3"/>
      <c r="T101" s="5" t="e">
        <f t="shared" si="28"/>
        <v>#DIV/0!</v>
      </c>
      <c r="U101" s="5">
        <f t="shared" si="15"/>
        <v>0.13402061855670103</v>
      </c>
      <c r="V101" s="6" t="str">
        <f t="shared" si="16"/>
        <v>自查</v>
      </c>
      <c r="W101" s="7" t="e">
        <f t="shared" si="17"/>
        <v>#DIV/0!</v>
      </c>
      <c r="X101" s="8" t="s">
        <v>43</v>
      </c>
      <c r="Y101" s="9">
        <v>0.06</v>
      </c>
      <c r="Z101" s="3" t="s">
        <v>44</v>
      </c>
      <c r="AA101" s="9">
        <v>0.94499999999999995</v>
      </c>
      <c r="AB101" s="3" t="s">
        <v>501</v>
      </c>
      <c r="AC101" s="10">
        <v>6.9675925925925895E-4</v>
      </c>
      <c r="AD101" s="13" t="s">
        <v>148</v>
      </c>
      <c r="AE101" s="9">
        <v>0.25</v>
      </c>
      <c r="AF101" s="12">
        <f t="shared" si="18"/>
        <v>7375.333333333333</v>
      </c>
      <c r="AG101" s="12">
        <f t="shared" si="19"/>
        <v>0</v>
      </c>
      <c r="AH101" s="6">
        <f t="shared" si="20"/>
        <v>0</v>
      </c>
      <c r="AI101" s="6">
        <f t="shared" si="21"/>
        <v>582</v>
      </c>
      <c r="AJ101" s="6">
        <f t="shared" si="22"/>
        <v>0</v>
      </c>
      <c r="AK101" s="6">
        <f t="shared" si="23"/>
        <v>0</v>
      </c>
      <c r="AL101" s="5" t="e">
        <f t="shared" si="24"/>
        <v>#DIV/0!</v>
      </c>
      <c r="AM101" s="5" t="e">
        <f t="shared" si="25"/>
        <v>#DIV/0!</v>
      </c>
      <c r="AN101" s="5" t="e">
        <f t="shared" si="26"/>
        <v>#DIV/0!</v>
      </c>
      <c r="AO101" s="5" t="e">
        <f t="shared" si="27"/>
        <v>#DIV/0!</v>
      </c>
    </row>
    <row r="102" spans="1:41" ht="16.5" x14ac:dyDescent="0.3">
      <c r="A102" s="3" t="s">
        <v>205</v>
      </c>
      <c r="B102" s="18" t="s">
        <v>502</v>
      </c>
      <c r="C102" s="3">
        <v>187760391</v>
      </c>
      <c r="D102" s="4" t="s">
        <v>503</v>
      </c>
      <c r="E102" s="3"/>
      <c r="F102" s="3"/>
      <c r="G102" s="14">
        <v>9355</v>
      </c>
      <c r="H102" s="3">
        <v>2615</v>
      </c>
      <c r="I102" s="3">
        <v>254</v>
      </c>
      <c r="J102" s="3">
        <v>64</v>
      </c>
      <c r="K102" s="3">
        <v>7</v>
      </c>
      <c r="L102" s="3">
        <v>3250</v>
      </c>
      <c r="M102" s="3">
        <v>336</v>
      </c>
      <c r="N102" s="3">
        <v>90</v>
      </c>
      <c r="O102" s="3">
        <v>7</v>
      </c>
      <c r="P102" s="3">
        <v>2787</v>
      </c>
      <c r="Q102" s="3">
        <v>300</v>
      </c>
      <c r="R102" s="3">
        <v>87</v>
      </c>
      <c r="S102" s="3">
        <v>7</v>
      </c>
      <c r="T102" s="5">
        <f t="shared" si="28"/>
        <v>0.10764262648008611</v>
      </c>
      <c r="U102" s="5">
        <f t="shared" si="15"/>
        <v>0.28999999999999998</v>
      </c>
      <c r="V102" s="6" t="str">
        <f t="shared" si="16"/>
        <v>涨</v>
      </c>
      <c r="W102" s="7" t="str">
        <f t="shared" si="17"/>
        <v>是</v>
      </c>
      <c r="X102" s="9" t="s">
        <v>504</v>
      </c>
      <c r="Y102" s="9">
        <v>0.30299999999999999</v>
      </c>
      <c r="Z102" s="3" t="s">
        <v>44</v>
      </c>
      <c r="AA102" s="9">
        <v>0.95599999999999996</v>
      </c>
      <c r="AB102" s="3" t="s">
        <v>505</v>
      </c>
      <c r="AC102" s="10">
        <v>7.1180555555555602E-4</v>
      </c>
      <c r="AD102" s="13" t="s">
        <v>179</v>
      </c>
      <c r="AE102" s="9">
        <v>0.1111</v>
      </c>
      <c r="AF102" s="12">
        <f t="shared" si="18"/>
        <v>871.66666666666663</v>
      </c>
      <c r="AG102" s="12">
        <f t="shared" si="19"/>
        <v>464.28571428571428</v>
      </c>
      <c r="AH102" s="6">
        <f t="shared" si="20"/>
        <v>199.07142857142858</v>
      </c>
      <c r="AI102" s="6">
        <f t="shared" si="21"/>
        <v>84.666666666666671</v>
      </c>
      <c r="AJ102" s="6">
        <f t="shared" si="22"/>
        <v>48</v>
      </c>
      <c r="AK102" s="6">
        <f t="shared" si="23"/>
        <v>21.428571428571427</v>
      </c>
      <c r="AL102" s="5">
        <f t="shared" si="24"/>
        <v>3.3786628393732805</v>
      </c>
      <c r="AM102" s="5">
        <f t="shared" si="25"/>
        <v>1.3322569070685322</v>
      </c>
      <c r="AN102" s="5">
        <f t="shared" si="26"/>
        <v>2.9511111111111115</v>
      </c>
      <c r="AO102" s="5">
        <f t="shared" si="27"/>
        <v>1.2400000000000002</v>
      </c>
    </row>
    <row r="103" spans="1:41" ht="16.5" x14ac:dyDescent="0.3">
      <c r="A103" s="3" t="s">
        <v>205</v>
      </c>
      <c r="B103" s="18" t="s">
        <v>356</v>
      </c>
      <c r="C103" s="3">
        <v>601657077</v>
      </c>
      <c r="D103" s="4" t="s">
        <v>357</v>
      </c>
      <c r="E103" s="3"/>
      <c r="F103" s="3"/>
      <c r="G103" s="3" t="s">
        <v>358</v>
      </c>
      <c r="H103" s="3">
        <v>5600</v>
      </c>
      <c r="I103" s="3">
        <v>445</v>
      </c>
      <c r="J103" s="3">
        <v>55</v>
      </c>
      <c r="K103" s="3">
        <v>9</v>
      </c>
      <c r="L103" s="3">
        <v>9016</v>
      </c>
      <c r="M103" s="3">
        <v>666</v>
      </c>
      <c r="N103" s="3">
        <v>93</v>
      </c>
      <c r="O103" s="3">
        <v>11</v>
      </c>
      <c r="P103" s="3">
        <v>14368</v>
      </c>
      <c r="Q103" s="3">
        <v>1093</v>
      </c>
      <c r="R103" s="3">
        <v>156</v>
      </c>
      <c r="S103" s="3">
        <v>14</v>
      </c>
      <c r="T103" s="5">
        <f t="shared" si="28"/>
        <v>7.6071826280623603E-2</v>
      </c>
      <c r="U103" s="5">
        <f t="shared" si="15"/>
        <v>0.14272644098810613</v>
      </c>
      <c r="V103" s="6" t="str">
        <f t="shared" si="16"/>
        <v>涨</v>
      </c>
      <c r="W103" s="7" t="str">
        <f t="shared" si="17"/>
        <v>否</v>
      </c>
      <c r="X103" s="8" t="s">
        <v>43</v>
      </c>
      <c r="Y103" s="9">
        <v>0.16400000000000001</v>
      </c>
      <c r="Z103" s="3" t="s">
        <v>44</v>
      </c>
      <c r="AA103" s="9">
        <v>0.91600000000000004</v>
      </c>
      <c r="AB103" s="3" t="s">
        <v>359</v>
      </c>
      <c r="AC103" s="10">
        <v>7.0138888888888898E-4</v>
      </c>
      <c r="AD103" s="13" t="s">
        <v>179</v>
      </c>
      <c r="AE103" s="9">
        <v>0.40739999999999998</v>
      </c>
      <c r="AF103" s="12">
        <f t="shared" si="18"/>
        <v>1866.6666666666667</v>
      </c>
      <c r="AG103" s="12">
        <f t="shared" si="19"/>
        <v>1288</v>
      </c>
      <c r="AH103" s="6">
        <f t="shared" si="20"/>
        <v>1026.2857142857142</v>
      </c>
      <c r="AI103" s="6">
        <f t="shared" si="21"/>
        <v>148.33333333333334</v>
      </c>
      <c r="AJ103" s="6">
        <f t="shared" si="22"/>
        <v>95.142857142857139</v>
      </c>
      <c r="AK103" s="6">
        <f t="shared" si="23"/>
        <v>78.071428571428569</v>
      </c>
      <c r="AL103" s="5">
        <f t="shared" si="24"/>
        <v>0.81885671863400167</v>
      </c>
      <c r="AM103" s="5">
        <f t="shared" si="25"/>
        <v>0.2550111358574611</v>
      </c>
      <c r="AN103" s="5">
        <f t="shared" si="26"/>
        <v>0.89996950289722488</v>
      </c>
      <c r="AO103" s="5">
        <f t="shared" si="27"/>
        <v>0.21866422689844461</v>
      </c>
    </row>
    <row r="104" spans="1:41" ht="16.5" x14ac:dyDescent="0.3">
      <c r="A104" s="3" t="s">
        <v>205</v>
      </c>
      <c r="B104" s="13" t="s">
        <v>506</v>
      </c>
      <c r="C104" s="3" t="s">
        <v>507</v>
      </c>
      <c r="D104" s="3"/>
      <c r="E104" s="3"/>
      <c r="F104" s="3"/>
      <c r="G104" s="3" t="s">
        <v>508</v>
      </c>
      <c r="H104" s="3">
        <v>6663</v>
      </c>
      <c r="I104" s="3">
        <v>486</v>
      </c>
      <c r="J104" s="3">
        <v>76</v>
      </c>
      <c r="K104" s="3">
        <v>21</v>
      </c>
      <c r="L104" s="3">
        <v>4294</v>
      </c>
      <c r="M104" s="3">
        <v>313</v>
      </c>
      <c r="N104" s="3">
        <v>46</v>
      </c>
      <c r="O104" s="3">
        <v>15</v>
      </c>
      <c r="P104" s="3"/>
      <c r="Q104" s="3"/>
      <c r="R104" s="3"/>
      <c r="S104" s="3"/>
      <c r="T104" s="5">
        <f t="shared" si="28"/>
        <v>7.2892408011178383E-2</v>
      </c>
      <c r="U104" s="5">
        <f t="shared" si="15"/>
        <v>0.14696485623003194</v>
      </c>
      <c r="V104" s="6" t="str">
        <f t="shared" si="16"/>
        <v>自查</v>
      </c>
      <c r="W104" s="7" t="str">
        <f t="shared" si="17"/>
        <v>否</v>
      </c>
      <c r="X104" s="9" t="s">
        <v>509</v>
      </c>
      <c r="Y104" s="9">
        <v>0.34899999999999998</v>
      </c>
      <c r="Z104" s="3" t="s">
        <v>44</v>
      </c>
      <c r="AA104" s="9">
        <v>0.72199999999999998</v>
      </c>
      <c r="AB104" s="3" t="s">
        <v>510</v>
      </c>
      <c r="AC104" s="10">
        <v>6.9675925925925895E-4</v>
      </c>
      <c r="AD104" s="13" t="s">
        <v>116</v>
      </c>
      <c r="AE104" s="9">
        <v>0.15379999999999999</v>
      </c>
      <c r="AF104" s="12">
        <f t="shared" si="18"/>
        <v>2221</v>
      </c>
      <c r="AG104" s="12">
        <f t="shared" si="19"/>
        <v>613.42857142857144</v>
      </c>
      <c r="AH104" s="6">
        <f t="shared" si="20"/>
        <v>0</v>
      </c>
      <c r="AI104" s="6">
        <f t="shared" si="21"/>
        <v>162</v>
      </c>
      <c r="AJ104" s="6">
        <f t="shared" si="22"/>
        <v>44.714285714285715</v>
      </c>
      <c r="AK104" s="6">
        <f t="shared" si="23"/>
        <v>0</v>
      </c>
      <c r="AL104" s="5" t="e">
        <f t="shared" si="24"/>
        <v>#DIV/0!</v>
      </c>
      <c r="AM104" s="5" t="e">
        <f t="shared" si="25"/>
        <v>#DIV/0!</v>
      </c>
      <c r="AN104" s="5" t="e">
        <f t="shared" si="26"/>
        <v>#DIV/0!</v>
      </c>
      <c r="AO104" s="5" t="e">
        <f t="shared" si="27"/>
        <v>#DIV/0!</v>
      </c>
    </row>
    <row r="105" spans="1:41" ht="16.5" x14ac:dyDescent="0.3">
      <c r="A105" s="3" t="s">
        <v>205</v>
      </c>
      <c r="B105" s="18" t="s">
        <v>511</v>
      </c>
      <c r="C105" s="3">
        <v>632129505</v>
      </c>
      <c r="D105" s="4" t="s">
        <v>512</v>
      </c>
      <c r="E105" s="3"/>
      <c r="F105" s="3"/>
      <c r="G105" s="3" t="s">
        <v>513</v>
      </c>
      <c r="H105" s="3">
        <v>2030</v>
      </c>
      <c r="I105" s="3">
        <v>304</v>
      </c>
      <c r="J105" s="3">
        <v>21</v>
      </c>
      <c r="K105" s="3">
        <v>5</v>
      </c>
      <c r="L105" s="3">
        <v>4031</v>
      </c>
      <c r="M105" s="3">
        <v>596</v>
      </c>
      <c r="N105" s="3">
        <v>79</v>
      </c>
      <c r="O105" s="3">
        <v>7</v>
      </c>
      <c r="P105" s="3">
        <v>3052</v>
      </c>
      <c r="Q105" s="3">
        <v>442</v>
      </c>
      <c r="R105" s="3">
        <v>54</v>
      </c>
      <c r="S105" s="3">
        <v>9</v>
      </c>
      <c r="T105" s="5">
        <f t="shared" si="28"/>
        <v>0.14482306684141547</v>
      </c>
      <c r="U105" s="5">
        <f t="shared" si="15"/>
        <v>0.12217194570135746</v>
      </c>
      <c r="V105" s="6" t="str">
        <f t="shared" si="16"/>
        <v>涨</v>
      </c>
      <c r="W105" s="7" t="str">
        <f t="shared" si="17"/>
        <v>是</v>
      </c>
      <c r="X105" s="8" t="s">
        <v>43</v>
      </c>
      <c r="Y105" s="9">
        <v>0.28999999999999998</v>
      </c>
      <c r="Z105" s="3" t="s">
        <v>44</v>
      </c>
      <c r="AA105" s="9">
        <v>0.52800000000000002</v>
      </c>
      <c r="AB105" s="3" t="s">
        <v>89</v>
      </c>
      <c r="AC105" s="10">
        <v>7.1296296296296299E-4</v>
      </c>
      <c r="AD105" s="13" t="s">
        <v>179</v>
      </c>
      <c r="AE105" s="9">
        <v>0.1852</v>
      </c>
      <c r="AF105" s="12">
        <f t="shared" si="18"/>
        <v>676.66666666666663</v>
      </c>
      <c r="AG105" s="12">
        <f t="shared" si="19"/>
        <v>575.85714285714289</v>
      </c>
      <c r="AH105" s="6">
        <f t="shared" si="20"/>
        <v>218</v>
      </c>
      <c r="AI105" s="6">
        <f t="shared" si="21"/>
        <v>101.33333333333333</v>
      </c>
      <c r="AJ105" s="6">
        <f t="shared" si="22"/>
        <v>85.142857142857139</v>
      </c>
      <c r="AK105" s="6">
        <f t="shared" si="23"/>
        <v>31.571428571428573</v>
      </c>
      <c r="AL105" s="5">
        <f t="shared" si="24"/>
        <v>2.1039755351681957</v>
      </c>
      <c r="AM105" s="5">
        <f t="shared" si="25"/>
        <v>1.6415465268676279</v>
      </c>
      <c r="AN105" s="5">
        <f t="shared" si="26"/>
        <v>2.2096530920060329</v>
      </c>
      <c r="AO105" s="5">
        <f t="shared" si="27"/>
        <v>1.6968325791855201</v>
      </c>
    </row>
    <row r="106" spans="1:41" ht="16.5" x14ac:dyDescent="0.3">
      <c r="A106" s="3" t="s">
        <v>205</v>
      </c>
      <c r="B106" s="13" t="s">
        <v>514</v>
      </c>
      <c r="C106" s="3">
        <v>6965969178</v>
      </c>
      <c r="D106" s="3"/>
      <c r="E106" s="3"/>
      <c r="F106" s="3"/>
      <c r="G106" s="3" t="s">
        <v>515</v>
      </c>
      <c r="H106" s="3">
        <v>2761</v>
      </c>
      <c r="I106" s="3">
        <v>161</v>
      </c>
      <c r="J106" s="3">
        <v>50</v>
      </c>
      <c r="K106" s="3">
        <v>17</v>
      </c>
      <c r="L106" s="3">
        <v>5198</v>
      </c>
      <c r="M106" s="3">
        <v>340</v>
      </c>
      <c r="N106" s="3">
        <v>94</v>
      </c>
      <c r="O106" s="3">
        <v>18</v>
      </c>
      <c r="P106" s="3">
        <v>6598</v>
      </c>
      <c r="Q106" s="3">
        <v>421</v>
      </c>
      <c r="R106" s="3">
        <v>117</v>
      </c>
      <c r="S106" s="3">
        <v>20</v>
      </c>
      <c r="T106" s="5">
        <f t="shared" si="28"/>
        <v>6.380721430736587E-2</v>
      </c>
      <c r="U106" s="5">
        <f t="shared" si="15"/>
        <v>0.27790973871733965</v>
      </c>
      <c r="V106" s="6" t="str">
        <f t="shared" si="16"/>
        <v>涨</v>
      </c>
      <c r="W106" s="7" t="str">
        <f t="shared" si="17"/>
        <v>否</v>
      </c>
      <c r="X106" s="8" t="s">
        <v>43</v>
      </c>
      <c r="Y106" s="9">
        <v>0.29899999999999999</v>
      </c>
      <c r="Z106" s="3" t="s">
        <v>44</v>
      </c>
      <c r="AA106" s="9">
        <v>0.97299999999999998</v>
      </c>
      <c r="AB106" s="3" t="s">
        <v>359</v>
      </c>
      <c r="AC106" s="10">
        <v>6.97916666666667E-4</v>
      </c>
      <c r="AD106" s="13" t="s">
        <v>90</v>
      </c>
      <c r="AE106" s="9">
        <v>0.2</v>
      </c>
      <c r="AF106" s="12">
        <f t="shared" si="18"/>
        <v>920.33333333333337</v>
      </c>
      <c r="AG106" s="12">
        <f t="shared" si="19"/>
        <v>742.57142857142856</v>
      </c>
      <c r="AH106" s="6">
        <f t="shared" si="20"/>
        <v>471.28571428571428</v>
      </c>
      <c r="AI106" s="6">
        <f t="shared" si="21"/>
        <v>53.666666666666664</v>
      </c>
      <c r="AJ106" s="6">
        <f t="shared" si="22"/>
        <v>48.571428571428569</v>
      </c>
      <c r="AK106" s="6">
        <f t="shared" si="23"/>
        <v>30.071428571428573</v>
      </c>
      <c r="AL106" s="5">
        <f t="shared" si="24"/>
        <v>0.9528139840355665</v>
      </c>
      <c r="AM106" s="5">
        <f t="shared" si="25"/>
        <v>0.57562897847832672</v>
      </c>
      <c r="AN106" s="5">
        <f t="shared" si="26"/>
        <v>0.78463974663499592</v>
      </c>
      <c r="AO106" s="5">
        <f t="shared" si="27"/>
        <v>0.61520190023752952</v>
      </c>
    </row>
    <row r="107" spans="1:41" ht="16.5" x14ac:dyDescent="0.3">
      <c r="A107" s="3" t="s">
        <v>205</v>
      </c>
      <c r="B107" s="13" t="s">
        <v>516</v>
      </c>
      <c r="C107" s="3">
        <v>318369545</v>
      </c>
      <c r="D107" s="4" t="s">
        <v>517</v>
      </c>
      <c r="E107" s="3"/>
      <c r="F107" s="3"/>
      <c r="G107" s="3">
        <v>103</v>
      </c>
      <c r="H107" s="3"/>
      <c r="I107" s="3"/>
      <c r="J107" s="3"/>
      <c r="K107" s="3"/>
      <c r="L107" s="3"/>
      <c r="M107" s="3"/>
      <c r="N107" s="3"/>
      <c r="O107" s="3"/>
      <c r="P107" s="3"/>
      <c r="Q107" s="3"/>
      <c r="R107" s="3"/>
      <c r="S107" s="3"/>
      <c r="T107" s="5" t="e">
        <f t="shared" si="28"/>
        <v>#DIV/0!</v>
      </c>
      <c r="U107" s="5" t="e">
        <f t="shared" si="15"/>
        <v>#DIV/0!</v>
      </c>
      <c r="V107" s="6" t="str">
        <f t="shared" si="16"/>
        <v>自查</v>
      </c>
      <c r="W107" s="7" t="e">
        <f t="shared" si="17"/>
        <v>#DIV/0!</v>
      </c>
      <c r="X107" s="8" t="s">
        <v>43</v>
      </c>
      <c r="Y107" s="19" t="s">
        <v>279</v>
      </c>
      <c r="Z107" s="3" t="s">
        <v>280</v>
      </c>
      <c r="AA107" s="19" t="s">
        <v>43</v>
      </c>
      <c r="AB107" s="3">
        <v>0</v>
      </c>
      <c r="AC107" s="10">
        <v>7.4074074074074103E-4</v>
      </c>
      <c r="AD107" s="13" t="s">
        <v>518</v>
      </c>
      <c r="AE107" s="3">
        <v>0</v>
      </c>
      <c r="AF107" s="12">
        <f t="shared" si="18"/>
        <v>0</v>
      </c>
      <c r="AG107" s="12">
        <f t="shared" si="19"/>
        <v>0</v>
      </c>
      <c r="AH107" s="6">
        <f t="shared" si="20"/>
        <v>0</v>
      </c>
      <c r="AI107" s="6">
        <f t="shared" si="21"/>
        <v>0</v>
      </c>
      <c r="AJ107" s="6">
        <f t="shared" si="22"/>
        <v>0</v>
      </c>
      <c r="AK107" s="6">
        <f t="shared" si="23"/>
        <v>0</v>
      </c>
      <c r="AL107" s="5" t="e">
        <f t="shared" si="24"/>
        <v>#DIV/0!</v>
      </c>
      <c r="AM107" s="5" t="e">
        <f t="shared" si="25"/>
        <v>#DIV/0!</v>
      </c>
      <c r="AN107" s="5" t="e">
        <f t="shared" si="26"/>
        <v>#DIV/0!</v>
      </c>
      <c r="AO107" s="5" t="e">
        <f t="shared" si="27"/>
        <v>#DIV/0!</v>
      </c>
    </row>
    <row r="108" spans="1:41" ht="16.5" x14ac:dyDescent="0.3">
      <c r="A108" s="3" t="s">
        <v>205</v>
      </c>
      <c r="B108" s="18" t="s">
        <v>519</v>
      </c>
      <c r="C108" s="3" t="s">
        <v>520</v>
      </c>
      <c r="D108" s="3"/>
      <c r="E108" s="3" t="s">
        <v>521</v>
      </c>
      <c r="F108" s="3"/>
      <c r="G108" s="3" t="s">
        <v>522</v>
      </c>
      <c r="H108" s="3">
        <v>8214</v>
      </c>
      <c r="I108" s="3">
        <v>625</v>
      </c>
      <c r="J108" s="3">
        <v>81</v>
      </c>
      <c r="K108" s="3">
        <v>15</v>
      </c>
      <c r="L108" s="3">
        <v>5355</v>
      </c>
      <c r="M108" s="3">
        <v>434</v>
      </c>
      <c r="N108" s="3">
        <v>66</v>
      </c>
      <c r="O108" s="3">
        <v>14</v>
      </c>
      <c r="P108" s="3"/>
      <c r="Q108" s="3"/>
      <c r="R108" s="3"/>
      <c r="S108" s="3"/>
      <c r="T108" s="5">
        <f t="shared" si="28"/>
        <v>8.1045751633986932E-2</v>
      </c>
      <c r="U108" s="5">
        <f t="shared" si="15"/>
        <v>0.15207373271889402</v>
      </c>
      <c r="V108" s="6" t="str">
        <f t="shared" si="16"/>
        <v>自查</v>
      </c>
      <c r="W108" s="7" t="str">
        <f t="shared" si="17"/>
        <v>否</v>
      </c>
      <c r="X108" s="8" t="s">
        <v>43</v>
      </c>
      <c r="Y108" s="9">
        <v>0.247</v>
      </c>
      <c r="Z108" s="3" t="s">
        <v>44</v>
      </c>
      <c r="AA108" s="9">
        <v>0.77800000000000002</v>
      </c>
      <c r="AB108" s="3" t="s">
        <v>523</v>
      </c>
      <c r="AC108" s="10">
        <v>6.97916666666667E-4</v>
      </c>
      <c r="AD108" s="13" t="s">
        <v>116</v>
      </c>
      <c r="AE108" s="9">
        <v>7.6899999999999996E-2</v>
      </c>
      <c r="AF108" s="12">
        <f t="shared" si="18"/>
        <v>2738</v>
      </c>
      <c r="AG108" s="12">
        <f t="shared" si="19"/>
        <v>765</v>
      </c>
      <c r="AH108" s="6">
        <f t="shared" si="20"/>
        <v>0</v>
      </c>
      <c r="AI108" s="6">
        <f t="shared" si="21"/>
        <v>208.33333333333334</v>
      </c>
      <c r="AJ108" s="6">
        <f t="shared" si="22"/>
        <v>62</v>
      </c>
      <c r="AK108" s="6">
        <f t="shared" si="23"/>
        <v>0</v>
      </c>
      <c r="AL108" s="5" t="e">
        <f t="shared" si="24"/>
        <v>#DIV/0!</v>
      </c>
      <c r="AM108" s="5" t="e">
        <f t="shared" si="25"/>
        <v>#DIV/0!</v>
      </c>
      <c r="AN108" s="5" t="e">
        <f t="shared" si="26"/>
        <v>#DIV/0!</v>
      </c>
      <c r="AO108" s="5" t="e">
        <f t="shared" si="27"/>
        <v>#DIV/0!</v>
      </c>
    </row>
    <row r="109" spans="1:41" ht="16.5" x14ac:dyDescent="0.3">
      <c r="A109" s="3" t="s">
        <v>205</v>
      </c>
      <c r="B109" s="18" t="s">
        <v>524</v>
      </c>
      <c r="C109" s="3">
        <v>302456946</v>
      </c>
      <c r="D109" s="4" t="s">
        <v>525</v>
      </c>
      <c r="E109" s="3"/>
      <c r="F109" s="3"/>
      <c r="G109" s="3" t="s">
        <v>526</v>
      </c>
      <c r="H109" s="3">
        <v>4707</v>
      </c>
      <c r="I109" s="3">
        <v>292</v>
      </c>
      <c r="J109" s="3">
        <v>78</v>
      </c>
      <c r="K109" s="3">
        <v>14</v>
      </c>
      <c r="L109" s="3">
        <v>11085</v>
      </c>
      <c r="M109" s="3">
        <v>739</v>
      </c>
      <c r="N109" s="3">
        <v>243</v>
      </c>
      <c r="O109" s="3">
        <v>21</v>
      </c>
      <c r="P109" s="3"/>
      <c r="Q109" s="3"/>
      <c r="R109" s="3"/>
      <c r="S109" s="3"/>
      <c r="T109" s="5">
        <f t="shared" si="28"/>
        <v>6.6666666666666666E-2</v>
      </c>
      <c r="U109" s="5">
        <f t="shared" si="15"/>
        <v>0.32882273342354534</v>
      </c>
      <c r="V109" s="6" t="str">
        <f t="shared" si="16"/>
        <v>自查</v>
      </c>
      <c r="W109" s="7" t="str">
        <f t="shared" si="17"/>
        <v>否</v>
      </c>
      <c r="X109" s="8" t="s">
        <v>43</v>
      </c>
      <c r="Y109" s="9">
        <v>0.151</v>
      </c>
      <c r="Z109" s="3" t="s">
        <v>44</v>
      </c>
      <c r="AA109" s="9">
        <v>0.97399999999999998</v>
      </c>
      <c r="AB109" s="3" t="s">
        <v>527</v>
      </c>
      <c r="AC109" s="10">
        <v>6.9560185185185198E-4</v>
      </c>
      <c r="AD109" s="13" t="s">
        <v>116</v>
      </c>
      <c r="AE109" s="9">
        <v>0.15379999999999999</v>
      </c>
      <c r="AF109" s="12">
        <f t="shared" si="18"/>
        <v>1569</v>
      </c>
      <c r="AG109" s="12">
        <f t="shared" si="19"/>
        <v>1583.5714285714287</v>
      </c>
      <c r="AH109" s="6">
        <f t="shared" si="20"/>
        <v>0</v>
      </c>
      <c r="AI109" s="6">
        <f t="shared" si="21"/>
        <v>97.333333333333329</v>
      </c>
      <c r="AJ109" s="6">
        <f t="shared" si="22"/>
        <v>105.57142857142857</v>
      </c>
      <c r="AK109" s="6">
        <f t="shared" si="23"/>
        <v>0</v>
      </c>
      <c r="AL109" s="5" t="e">
        <f t="shared" si="24"/>
        <v>#DIV/0!</v>
      </c>
      <c r="AM109" s="5" t="e">
        <f t="shared" si="25"/>
        <v>#DIV/0!</v>
      </c>
      <c r="AN109" s="5" t="e">
        <f t="shared" si="26"/>
        <v>#DIV/0!</v>
      </c>
      <c r="AO109" s="5" t="e">
        <f t="shared" si="27"/>
        <v>#DIV/0!</v>
      </c>
    </row>
    <row r="110" spans="1:41" ht="16.5" x14ac:dyDescent="0.3">
      <c r="A110" s="3" t="s">
        <v>205</v>
      </c>
      <c r="B110" s="18" t="s">
        <v>528</v>
      </c>
      <c r="C110" s="3">
        <v>2223741777</v>
      </c>
      <c r="D110" s="4" t="s">
        <v>529</v>
      </c>
      <c r="E110" s="3"/>
      <c r="F110" s="3"/>
      <c r="G110" s="3" t="s">
        <v>530</v>
      </c>
      <c r="H110" s="3">
        <v>15328</v>
      </c>
      <c r="I110" s="3">
        <v>1146</v>
      </c>
      <c r="J110" s="3">
        <v>241</v>
      </c>
      <c r="K110" s="3">
        <v>24</v>
      </c>
      <c r="L110" s="3">
        <v>11433</v>
      </c>
      <c r="M110" s="3">
        <v>861</v>
      </c>
      <c r="N110" s="3">
        <v>171</v>
      </c>
      <c r="O110" s="3">
        <v>23</v>
      </c>
      <c r="P110" s="3"/>
      <c r="Q110" s="3"/>
      <c r="R110" s="3"/>
      <c r="S110" s="3"/>
      <c r="T110" s="5">
        <f t="shared" si="28"/>
        <v>7.5308318026764631E-2</v>
      </c>
      <c r="U110" s="5">
        <f t="shared" si="15"/>
        <v>0.19860627177700349</v>
      </c>
      <c r="V110" s="6" t="str">
        <f t="shared" si="16"/>
        <v>自查</v>
      </c>
      <c r="W110" s="7" t="str">
        <f t="shared" si="17"/>
        <v>否</v>
      </c>
      <c r="X110" s="8" t="s">
        <v>43</v>
      </c>
      <c r="Y110" s="9">
        <v>0.38300000000000001</v>
      </c>
      <c r="Z110" s="3" t="s">
        <v>44</v>
      </c>
      <c r="AA110" s="9">
        <v>0.96499999999999997</v>
      </c>
      <c r="AB110" s="3" t="s">
        <v>531</v>
      </c>
      <c r="AC110" s="10">
        <v>7.0023148148148104E-4</v>
      </c>
      <c r="AD110" s="13" t="s">
        <v>244</v>
      </c>
      <c r="AE110" s="9">
        <v>0.28570000000000001</v>
      </c>
      <c r="AF110" s="12">
        <f t="shared" si="18"/>
        <v>5109.333333333333</v>
      </c>
      <c r="AG110" s="12">
        <f t="shared" si="19"/>
        <v>1633.2857142857142</v>
      </c>
      <c r="AH110" s="6">
        <f t="shared" si="20"/>
        <v>0</v>
      </c>
      <c r="AI110" s="6">
        <f t="shared" si="21"/>
        <v>382</v>
      </c>
      <c r="AJ110" s="6">
        <f t="shared" si="22"/>
        <v>123</v>
      </c>
      <c r="AK110" s="6">
        <f t="shared" si="23"/>
        <v>0</v>
      </c>
      <c r="AL110" s="5" t="e">
        <f t="shared" si="24"/>
        <v>#DIV/0!</v>
      </c>
      <c r="AM110" s="5" t="e">
        <f t="shared" si="25"/>
        <v>#DIV/0!</v>
      </c>
      <c r="AN110" s="5" t="e">
        <f t="shared" si="26"/>
        <v>#DIV/0!</v>
      </c>
      <c r="AO110" s="5" t="e">
        <f t="shared" si="27"/>
        <v>#DIV/0!</v>
      </c>
    </row>
    <row r="111" spans="1:41" ht="16.5" x14ac:dyDescent="0.3">
      <c r="A111" s="3" t="s">
        <v>205</v>
      </c>
      <c r="B111" s="11" t="s">
        <v>532</v>
      </c>
      <c r="C111" s="3">
        <v>9532090877</v>
      </c>
      <c r="D111" s="4" t="s">
        <v>533</v>
      </c>
      <c r="E111" s="3"/>
      <c r="F111" s="3"/>
      <c r="G111" s="3" t="s">
        <v>534</v>
      </c>
      <c r="H111" s="3">
        <v>1694</v>
      </c>
      <c r="I111" s="3">
        <v>90</v>
      </c>
      <c r="J111" s="3">
        <v>8</v>
      </c>
      <c r="K111" s="3">
        <v>25</v>
      </c>
      <c r="L111" s="3">
        <v>2540</v>
      </c>
      <c r="M111" s="3">
        <v>156</v>
      </c>
      <c r="N111" s="3">
        <v>19</v>
      </c>
      <c r="O111" s="3">
        <v>24</v>
      </c>
      <c r="P111" s="3"/>
      <c r="Q111" s="3"/>
      <c r="R111" s="3"/>
      <c r="S111" s="3"/>
      <c r="T111" s="5">
        <f t="shared" si="28"/>
        <v>6.1417322834645668E-2</v>
      </c>
      <c r="U111" s="5">
        <f t="shared" si="15"/>
        <v>0.12179487179487179</v>
      </c>
      <c r="V111" s="6" t="str">
        <f t="shared" si="16"/>
        <v>自查</v>
      </c>
      <c r="W111" s="7" t="str">
        <f t="shared" si="17"/>
        <v>否</v>
      </c>
      <c r="X111" s="8" t="s">
        <v>43</v>
      </c>
      <c r="Y111" s="9">
        <v>0.222</v>
      </c>
      <c r="Z111" s="3" t="s">
        <v>44</v>
      </c>
      <c r="AA111" s="9">
        <v>0.92400000000000004</v>
      </c>
      <c r="AB111" s="3" t="s">
        <v>535</v>
      </c>
      <c r="AC111" s="10">
        <v>6.9560185185185198E-4</v>
      </c>
      <c r="AD111" s="13" t="s">
        <v>264</v>
      </c>
      <c r="AE111" s="3">
        <v>0</v>
      </c>
      <c r="AF111" s="12">
        <f t="shared" si="18"/>
        <v>564.66666666666663</v>
      </c>
      <c r="AG111" s="12">
        <f t="shared" si="19"/>
        <v>362.85714285714283</v>
      </c>
      <c r="AH111" s="6">
        <f t="shared" si="20"/>
        <v>0</v>
      </c>
      <c r="AI111" s="6">
        <f t="shared" si="21"/>
        <v>30</v>
      </c>
      <c r="AJ111" s="6">
        <f t="shared" si="22"/>
        <v>22.285714285714285</v>
      </c>
      <c r="AK111" s="6">
        <f t="shared" si="23"/>
        <v>0</v>
      </c>
      <c r="AL111" s="5" t="e">
        <f t="shared" si="24"/>
        <v>#DIV/0!</v>
      </c>
      <c r="AM111" s="5" t="e">
        <f t="shared" si="25"/>
        <v>#DIV/0!</v>
      </c>
      <c r="AN111" s="5" t="e">
        <f t="shared" si="26"/>
        <v>#DIV/0!</v>
      </c>
      <c r="AO111" s="5" t="e">
        <f t="shared" si="27"/>
        <v>#DIV/0!</v>
      </c>
    </row>
    <row r="112" spans="1:41" ht="16.5" x14ac:dyDescent="0.3">
      <c r="A112" s="3" t="s">
        <v>205</v>
      </c>
      <c r="B112" s="13" t="s">
        <v>536</v>
      </c>
      <c r="C112" s="3">
        <v>499446574</v>
      </c>
      <c r="D112" s="4" t="s">
        <v>537</v>
      </c>
      <c r="E112" s="3"/>
      <c r="F112" s="3"/>
      <c r="G112" s="3" t="s">
        <v>538</v>
      </c>
      <c r="H112" s="3">
        <v>1459</v>
      </c>
      <c r="I112" s="3">
        <v>96</v>
      </c>
      <c r="J112" s="3">
        <v>12</v>
      </c>
      <c r="K112" s="3">
        <v>10</v>
      </c>
      <c r="L112" s="3">
        <v>2052</v>
      </c>
      <c r="M112" s="3">
        <v>152</v>
      </c>
      <c r="N112" s="3">
        <v>15</v>
      </c>
      <c r="O112" s="3">
        <v>10</v>
      </c>
      <c r="P112" s="3"/>
      <c r="Q112" s="3"/>
      <c r="R112" s="3"/>
      <c r="S112" s="3"/>
      <c r="T112" s="5">
        <f t="shared" si="28"/>
        <v>7.407407407407407E-2</v>
      </c>
      <c r="U112" s="5">
        <f t="shared" si="15"/>
        <v>9.8684210526315791E-2</v>
      </c>
      <c r="V112" s="6" t="str">
        <f t="shared" si="16"/>
        <v>自查</v>
      </c>
      <c r="W112" s="7" t="str">
        <f t="shared" si="17"/>
        <v>否</v>
      </c>
      <c r="X112" s="9" t="s">
        <v>539</v>
      </c>
      <c r="Y112" s="9">
        <v>0.107</v>
      </c>
      <c r="Z112" s="3" t="s">
        <v>44</v>
      </c>
      <c r="AA112" s="9">
        <v>0.90100000000000002</v>
      </c>
      <c r="AB112" s="3" t="s">
        <v>540</v>
      </c>
      <c r="AC112" s="10">
        <v>6.9560185185185198E-4</v>
      </c>
      <c r="AD112" s="13" t="s">
        <v>163</v>
      </c>
      <c r="AE112" s="9">
        <v>8.3299999999999999E-2</v>
      </c>
      <c r="AF112" s="12">
        <f t="shared" si="18"/>
        <v>486.33333333333331</v>
      </c>
      <c r="AG112" s="12">
        <f t="shared" si="19"/>
        <v>293.14285714285717</v>
      </c>
      <c r="AH112" s="6">
        <f t="shared" si="20"/>
        <v>0</v>
      </c>
      <c r="AI112" s="6">
        <f t="shared" si="21"/>
        <v>32</v>
      </c>
      <c r="AJ112" s="6">
        <f t="shared" si="22"/>
        <v>21.714285714285715</v>
      </c>
      <c r="AK112" s="6">
        <f t="shared" si="23"/>
        <v>0</v>
      </c>
      <c r="AL112" s="5" t="e">
        <f t="shared" si="24"/>
        <v>#DIV/0!</v>
      </c>
      <c r="AM112" s="5" t="e">
        <f t="shared" si="25"/>
        <v>#DIV/0!</v>
      </c>
      <c r="AN112" s="5" t="e">
        <f t="shared" si="26"/>
        <v>#DIV/0!</v>
      </c>
      <c r="AO112" s="5" t="e">
        <f t="shared" si="27"/>
        <v>#DIV/0!</v>
      </c>
    </row>
    <row r="113" spans="1:41" ht="16.5" x14ac:dyDescent="0.3">
      <c r="A113" s="3" t="s">
        <v>205</v>
      </c>
      <c r="B113" s="13" t="s">
        <v>541</v>
      </c>
      <c r="C113" s="3">
        <v>226441724</v>
      </c>
      <c r="D113" s="4" t="s">
        <v>542</v>
      </c>
      <c r="E113" s="3"/>
      <c r="F113" s="3"/>
      <c r="G113" s="3" t="s">
        <v>213</v>
      </c>
      <c r="H113" s="3">
        <v>2288</v>
      </c>
      <c r="I113" s="3">
        <v>156</v>
      </c>
      <c r="J113" s="3">
        <v>7</v>
      </c>
      <c r="K113" s="3">
        <v>20</v>
      </c>
      <c r="L113" s="3">
        <v>5016</v>
      </c>
      <c r="M113" s="3">
        <v>387</v>
      </c>
      <c r="N113" s="3">
        <v>34</v>
      </c>
      <c r="O113" s="3">
        <v>21</v>
      </c>
      <c r="P113" s="3"/>
      <c r="Q113" s="3"/>
      <c r="R113" s="3"/>
      <c r="S113" s="3"/>
      <c r="T113" s="5">
        <f t="shared" si="28"/>
        <v>7.715311004784689E-2</v>
      </c>
      <c r="U113" s="5">
        <f t="shared" si="15"/>
        <v>8.7855297157622733E-2</v>
      </c>
      <c r="V113" s="6" t="str">
        <f t="shared" si="16"/>
        <v>自查</v>
      </c>
      <c r="W113" s="7" t="str">
        <f t="shared" si="17"/>
        <v>否</v>
      </c>
      <c r="X113" s="9" t="s">
        <v>543</v>
      </c>
      <c r="Y113" s="9">
        <v>0.22500000000000001</v>
      </c>
      <c r="Z113" s="3" t="s">
        <v>44</v>
      </c>
      <c r="AA113" s="9">
        <v>0.96799999999999997</v>
      </c>
      <c r="AB113" s="3" t="s">
        <v>544</v>
      </c>
      <c r="AC113" s="10">
        <v>6.9560185185185198E-4</v>
      </c>
      <c r="AD113" s="13" t="s">
        <v>163</v>
      </c>
      <c r="AE113" s="9">
        <v>8.3299999999999999E-2</v>
      </c>
      <c r="AF113" s="12">
        <f t="shared" si="18"/>
        <v>762.66666666666663</v>
      </c>
      <c r="AG113" s="12">
        <f t="shared" si="19"/>
        <v>716.57142857142856</v>
      </c>
      <c r="AH113" s="6">
        <f t="shared" si="20"/>
        <v>0</v>
      </c>
      <c r="AI113" s="6">
        <f t="shared" si="21"/>
        <v>52</v>
      </c>
      <c r="AJ113" s="6">
        <f t="shared" si="22"/>
        <v>55.285714285714285</v>
      </c>
      <c r="AK113" s="6">
        <f t="shared" si="23"/>
        <v>0</v>
      </c>
      <c r="AL113" s="5" t="e">
        <f t="shared" si="24"/>
        <v>#DIV/0!</v>
      </c>
      <c r="AM113" s="5" t="e">
        <f t="shared" si="25"/>
        <v>#DIV/0!</v>
      </c>
      <c r="AN113" s="5" t="e">
        <f t="shared" si="26"/>
        <v>#DIV/0!</v>
      </c>
      <c r="AO113" s="5" t="e">
        <f t="shared" si="27"/>
        <v>#DIV/0!</v>
      </c>
    </row>
    <row r="114" spans="1:41" ht="16.5" x14ac:dyDescent="0.3">
      <c r="A114" s="3" t="s">
        <v>205</v>
      </c>
      <c r="B114" s="13" t="s">
        <v>545</v>
      </c>
      <c r="C114" s="3">
        <v>781661108</v>
      </c>
      <c r="D114" s="4" t="s">
        <v>546</v>
      </c>
      <c r="E114" s="3"/>
      <c r="F114" s="3"/>
      <c r="G114" s="3" t="s">
        <v>547</v>
      </c>
      <c r="H114" s="3">
        <v>2712</v>
      </c>
      <c r="I114" s="3">
        <v>160</v>
      </c>
      <c r="J114" s="3">
        <v>23</v>
      </c>
      <c r="K114" s="3">
        <v>25</v>
      </c>
      <c r="L114" s="3">
        <v>3742</v>
      </c>
      <c r="M114" s="3">
        <v>239</v>
      </c>
      <c r="N114" s="3">
        <v>34</v>
      </c>
      <c r="O114" s="3">
        <v>26</v>
      </c>
      <c r="P114" s="3">
        <v>4337</v>
      </c>
      <c r="Q114" s="3">
        <v>269</v>
      </c>
      <c r="R114" s="3">
        <v>45</v>
      </c>
      <c r="S114" s="3">
        <v>28</v>
      </c>
      <c r="T114" s="5">
        <f t="shared" si="28"/>
        <v>6.2024440857735764E-2</v>
      </c>
      <c r="U114" s="5">
        <f t="shared" si="15"/>
        <v>0.16728624535315986</v>
      </c>
      <c r="V114" s="6" t="str">
        <f t="shared" si="16"/>
        <v>涨</v>
      </c>
      <c r="W114" s="7" t="str">
        <f t="shared" si="17"/>
        <v>否</v>
      </c>
      <c r="X114" s="8" t="s">
        <v>43</v>
      </c>
      <c r="Y114" s="9">
        <v>0.17399999999999999</v>
      </c>
      <c r="Z114" s="3" t="s">
        <v>44</v>
      </c>
      <c r="AA114" s="9">
        <v>0.97399999999999998</v>
      </c>
      <c r="AB114" s="3" t="s">
        <v>501</v>
      </c>
      <c r="AC114" s="10">
        <v>6.9675925925925895E-4</v>
      </c>
      <c r="AD114" s="13" t="s">
        <v>548</v>
      </c>
      <c r="AE114" s="9">
        <v>0.10639999999999999</v>
      </c>
      <c r="AF114" s="12">
        <f t="shared" si="18"/>
        <v>904</v>
      </c>
      <c r="AG114" s="12">
        <f t="shared" si="19"/>
        <v>534.57142857142856</v>
      </c>
      <c r="AH114" s="6">
        <f t="shared" si="20"/>
        <v>309.78571428571428</v>
      </c>
      <c r="AI114" s="6">
        <f t="shared" si="21"/>
        <v>53.333333333333336</v>
      </c>
      <c r="AJ114" s="6">
        <f t="shared" si="22"/>
        <v>34.142857142857146</v>
      </c>
      <c r="AK114" s="6">
        <f t="shared" si="23"/>
        <v>19.214285714285715</v>
      </c>
      <c r="AL114" s="5">
        <f t="shared" si="24"/>
        <v>1.9181461839981557</v>
      </c>
      <c r="AM114" s="5">
        <f t="shared" si="25"/>
        <v>0.72561678579663358</v>
      </c>
      <c r="AN114" s="5">
        <f t="shared" si="26"/>
        <v>1.7757125154894671</v>
      </c>
      <c r="AO114" s="5">
        <f t="shared" si="27"/>
        <v>0.77695167286245359</v>
      </c>
    </row>
    <row r="115" spans="1:41" ht="16.5" x14ac:dyDescent="0.3">
      <c r="A115" s="3" t="s">
        <v>205</v>
      </c>
      <c r="B115" s="17" t="s">
        <v>549</v>
      </c>
      <c r="C115" s="3">
        <v>422004731</v>
      </c>
      <c r="D115" s="4" t="s">
        <v>550</v>
      </c>
      <c r="E115" s="3"/>
      <c r="F115" s="3"/>
      <c r="G115" s="3" t="s">
        <v>551</v>
      </c>
      <c r="H115" s="3">
        <v>3758</v>
      </c>
      <c r="I115" s="3">
        <v>264</v>
      </c>
      <c r="J115" s="3">
        <v>42</v>
      </c>
      <c r="K115" s="3">
        <v>11</v>
      </c>
      <c r="L115" s="3"/>
      <c r="M115" s="3"/>
      <c r="N115" s="3"/>
      <c r="O115" s="3"/>
      <c r="P115" s="3"/>
      <c r="Q115" s="3"/>
      <c r="R115" s="3"/>
      <c r="S115" s="3"/>
      <c r="T115" s="5" t="e">
        <f t="shared" si="28"/>
        <v>#DIV/0!</v>
      </c>
      <c r="U115" s="5">
        <f t="shared" si="15"/>
        <v>0.15909090909090909</v>
      </c>
      <c r="V115" s="6" t="str">
        <f t="shared" si="16"/>
        <v>自查</v>
      </c>
      <c r="W115" s="7" t="e">
        <f t="shared" si="17"/>
        <v>#DIV/0!</v>
      </c>
      <c r="X115" s="9" t="s">
        <v>552</v>
      </c>
      <c r="Y115" s="9">
        <v>0.124</v>
      </c>
      <c r="Z115" s="3" t="s">
        <v>44</v>
      </c>
      <c r="AA115" s="9">
        <v>0.64500000000000002</v>
      </c>
      <c r="AB115" s="3" t="s">
        <v>553</v>
      </c>
      <c r="AC115" s="10">
        <v>6.9560185185185198E-4</v>
      </c>
      <c r="AD115" s="13" t="s">
        <v>240</v>
      </c>
      <c r="AE115" s="9">
        <v>0.2</v>
      </c>
      <c r="AF115" s="12">
        <f t="shared" si="18"/>
        <v>1252.6666666666667</v>
      </c>
      <c r="AG115" s="12">
        <f t="shared" si="19"/>
        <v>0</v>
      </c>
      <c r="AH115" s="6">
        <f t="shared" si="20"/>
        <v>0</v>
      </c>
      <c r="AI115" s="6">
        <f t="shared" si="21"/>
        <v>88</v>
      </c>
      <c r="AJ115" s="6">
        <f t="shared" si="22"/>
        <v>0</v>
      </c>
      <c r="AK115" s="6">
        <f t="shared" si="23"/>
        <v>0</v>
      </c>
      <c r="AL115" s="5" t="e">
        <f t="shared" si="24"/>
        <v>#DIV/0!</v>
      </c>
      <c r="AM115" s="5" t="e">
        <f t="shared" si="25"/>
        <v>#DIV/0!</v>
      </c>
      <c r="AN115" s="5" t="e">
        <f t="shared" si="26"/>
        <v>#DIV/0!</v>
      </c>
      <c r="AO115" s="5" t="e">
        <f t="shared" si="27"/>
        <v>#DIV/0!</v>
      </c>
    </row>
    <row r="116" spans="1:41" ht="16.5" x14ac:dyDescent="0.3">
      <c r="A116" s="3" t="s">
        <v>205</v>
      </c>
      <c r="B116" s="18" t="s">
        <v>554</v>
      </c>
      <c r="C116" s="3">
        <v>265417438</v>
      </c>
      <c r="D116" s="4" t="s">
        <v>555</v>
      </c>
      <c r="E116" s="3"/>
      <c r="F116" s="3"/>
      <c r="G116" s="14">
        <v>9703</v>
      </c>
      <c r="H116" s="3">
        <v>38507</v>
      </c>
      <c r="I116" s="3">
        <v>2779</v>
      </c>
      <c r="J116" s="3">
        <v>612</v>
      </c>
      <c r="K116" s="3">
        <v>69</v>
      </c>
      <c r="L116" s="3">
        <v>19054</v>
      </c>
      <c r="M116" s="3">
        <v>1350</v>
      </c>
      <c r="N116" s="3">
        <v>281</v>
      </c>
      <c r="O116" s="3">
        <v>42</v>
      </c>
      <c r="P116" s="3"/>
      <c r="Q116" s="3"/>
      <c r="R116" s="3"/>
      <c r="S116" s="3"/>
      <c r="T116" s="5">
        <f t="shared" si="28"/>
        <v>7.0851264826283192E-2</v>
      </c>
      <c r="U116" s="5">
        <f t="shared" si="15"/>
        <v>0.20814814814814814</v>
      </c>
      <c r="V116" s="6" t="str">
        <f t="shared" si="16"/>
        <v>自查</v>
      </c>
      <c r="W116" s="7" t="str">
        <f t="shared" si="17"/>
        <v>否</v>
      </c>
      <c r="X116" s="9" t="s">
        <v>556</v>
      </c>
      <c r="Y116" s="9">
        <v>0.502</v>
      </c>
      <c r="Z116" s="3" t="s">
        <v>44</v>
      </c>
      <c r="AA116" s="9">
        <v>0.95399999999999996</v>
      </c>
      <c r="AB116" s="3" t="s">
        <v>370</v>
      </c>
      <c r="AC116" s="10">
        <v>7.09490740740741E-4</v>
      </c>
      <c r="AD116" s="13" t="s">
        <v>264</v>
      </c>
      <c r="AE116" s="9">
        <v>0.18179999999999999</v>
      </c>
      <c r="AF116" s="12">
        <f t="shared" si="18"/>
        <v>12835.666666666666</v>
      </c>
      <c r="AG116" s="12">
        <f t="shared" si="19"/>
        <v>2722</v>
      </c>
      <c r="AH116" s="6">
        <f t="shared" si="20"/>
        <v>0</v>
      </c>
      <c r="AI116" s="6">
        <f t="shared" si="21"/>
        <v>926.33333333333337</v>
      </c>
      <c r="AJ116" s="6">
        <f t="shared" si="22"/>
        <v>192.85714285714286</v>
      </c>
      <c r="AK116" s="6">
        <f t="shared" si="23"/>
        <v>0</v>
      </c>
      <c r="AL116" s="5" t="e">
        <f t="shared" si="24"/>
        <v>#DIV/0!</v>
      </c>
      <c r="AM116" s="5" t="e">
        <f t="shared" si="25"/>
        <v>#DIV/0!</v>
      </c>
      <c r="AN116" s="5" t="e">
        <f t="shared" si="26"/>
        <v>#DIV/0!</v>
      </c>
      <c r="AO116" s="5" t="e">
        <f t="shared" si="27"/>
        <v>#DIV/0!</v>
      </c>
    </row>
    <row r="117" spans="1:41" ht="16.5" x14ac:dyDescent="0.3">
      <c r="A117" s="3" t="s">
        <v>205</v>
      </c>
      <c r="B117" s="13" t="s">
        <v>557</v>
      </c>
      <c r="C117" s="1" t="s">
        <v>558</v>
      </c>
      <c r="D117" s="4" t="s">
        <v>559</v>
      </c>
      <c r="E117" s="3"/>
      <c r="F117" s="3"/>
      <c r="G117" s="14">
        <v>2862</v>
      </c>
      <c r="H117" s="3">
        <v>1260</v>
      </c>
      <c r="I117" s="3">
        <v>87</v>
      </c>
      <c r="J117" s="3">
        <v>15</v>
      </c>
      <c r="K117" s="3">
        <v>4</v>
      </c>
      <c r="L117" s="3">
        <v>7886</v>
      </c>
      <c r="M117" s="3">
        <v>543</v>
      </c>
      <c r="N117" s="3">
        <v>130</v>
      </c>
      <c r="O117" s="3">
        <v>23</v>
      </c>
      <c r="P117" s="3"/>
      <c r="Q117" s="3"/>
      <c r="R117" s="3"/>
      <c r="S117" s="3"/>
      <c r="T117" s="5">
        <f t="shared" si="28"/>
        <v>6.8856200862287595E-2</v>
      </c>
      <c r="U117" s="5">
        <f t="shared" si="15"/>
        <v>0.23941068139963168</v>
      </c>
      <c r="V117" s="6" t="str">
        <f t="shared" si="16"/>
        <v>自查</v>
      </c>
      <c r="W117" s="7" t="str">
        <f t="shared" si="17"/>
        <v>否</v>
      </c>
      <c r="X117" s="8" t="s">
        <v>43</v>
      </c>
      <c r="Y117" s="9">
        <v>0.38600000000000001</v>
      </c>
      <c r="Z117" s="3" t="s">
        <v>44</v>
      </c>
      <c r="AA117" s="9">
        <v>0.56699999999999995</v>
      </c>
      <c r="AB117" s="3" t="s">
        <v>560</v>
      </c>
      <c r="AC117" s="10">
        <v>7.1412037037036995E-4</v>
      </c>
      <c r="AD117" s="13" t="s">
        <v>111</v>
      </c>
      <c r="AE117" s="9">
        <v>0.125</v>
      </c>
      <c r="AF117" s="12">
        <f t="shared" si="18"/>
        <v>420</v>
      </c>
      <c r="AG117" s="12">
        <f t="shared" si="19"/>
        <v>1126.5714285714287</v>
      </c>
      <c r="AH117" s="6">
        <f t="shared" si="20"/>
        <v>0</v>
      </c>
      <c r="AI117" s="6">
        <f t="shared" si="21"/>
        <v>29</v>
      </c>
      <c r="AJ117" s="6">
        <f t="shared" si="22"/>
        <v>77.571428571428569</v>
      </c>
      <c r="AK117" s="6">
        <f t="shared" si="23"/>
        <v>0</v>
      </c>
      <c r="AL117" s="5" t="e">
        <f t="shared" si="24"/>
        <v>#DIV/0!</v>
      </c>
      <c r="AM117" s="5" t="e">
        <f t="shared" si="25"/>
        <v>#DIV/0!</v>
      </c>
      <c r="AN117" s="5" t="e">
        <f t="shared" si="26"/>
        <v>#DIV/0!</v>
      </c>
      <c r="AO117" s="5" t="e">
        <f t="shared" si="27"/>
        <v>#DIV/0!</v>
      </c>
    </row>
    <row r="118" spans="1:41" ht="16.5" x14ac:dyDescent="0.3">
      <c r="A118" s="3" t="s">
        <v>205</v>
      </c>
      <c r="B118" s="17" t="s">
        <v>561</v>
      </c>
      <c r="C118" s="3" t="s">
        <v>562</v>
      </c>
      <c r="D118" s="4" t="s">
        <v>563</v>
      </c>
      <c r="E118" s="3"/>
      <c r="F118" s="3"/>
      <c r="G118" s="14">
        <v>7842</v>
      </c>
      <c r="H118" s="3">
        <v>1706</v>
      </c>
      <c r="I118" s="3">
        <v>119</v>
      </c>
      <c r="J118" s="3">
        <v>9</v>
      </c>
      <c r="K118" s="3">
        <v>4</v>
      </c>
      <c r="L118" s="3">
        <v>1314</v>
      </c>
      <c r="M118" s="3">
        <v>90</v>
      </c>
      <c r="N118" s="3">
        <v>7</v>
      </c>
      <c r="O118" s="3">
        <v>6</v>
      </c>
      <c r="P118" s="3">
        <v>2140</v>
      </c>
      <c r="Q118" s="3">
        <v>151</v>
      </c>
      <c r="R118" s="3">
        <v>16</v>
      </c>
      <c r="S118" s="3">
        <v>6</v>
      </c>
      <c r="T118" s="5">
        <f t="shared" si="28"/>
        <v>7.0560747663551401E-2</v>
      </c>
      <c r="U118" s="5">
        <f t="shared" si="15"/>
        <v>0.10596026490066225</v>
      </c>
      <c r="V118" s="6" t="str">
        <f t="shared" si="16"/>
        <v>涨</v>
      </c>
      <c r="W118" s="7" t="str">
        <f t="shared" si="17"/>
        <v>否</v>
      </c>
      <c r="X118" s="8" t="s">
        <v>43</v>
      </c>
      <c r="Y118" s="9">
        <v>0.28199999999999997</v>
      </c>
      <c r="Z118" s="3" t="s">
        <v>214</v>
      </c>
      <c r="AA118" s="9">
        <v>0.73099999999999998</v>
      </c>
      <c r="AB118" s="3" t="s">
        <v>564</v>
      </c>
      <c r="AC118" s="10">
        <v>6.9907407407407396E-4</v>
      </c>
      <c r="AD118" s="13" t="s">
        <v>52</v>
      </c>
      <c r="AE118" s="3">
        <v>0</v>
      </c>
      <c r="AF118" s="12">
        <f t="shared" si="18"/>
        <v>568.66666666666663</v>
      </c>
      <c r="AG118" s="12">
        <f t="shared" si="19"/>
        <v>187.71428571428572</v>
      </c>
      <c r="AH118" s="6">
        <f t="shared" si="20"/>
        <v>152.85714285714286</v>
      </c>
      <c r="AI118" s="6">
        <f t="shared" si="21"/>
        <v>39.666666666666664</v>
      </c>
      <c r="AJ118" s="6">
        <f t="shared" si="22"/>
        <v>12.857142857142858</v>
      </c>
      <c r="AK118" s="6">
        <f t="shared" si="23"/>
        <v>10.785714285714286</v>
      </c>
      <c r="AL118" s="5">
        <f t="shared" si="24"/>
        <v>2.7202492211838001</v>
      </c>
      <c r="AM118" s="5">
        <f t="shared" si="25"/>
        <v>0.22803738317757011</v>
      </c>
      <c r="AN118" s="5">
        <f t="shared" si="26"/>
        <v>2.6777041942604853</v>
      </c>
      <c r="AO118" s="5">
        <f t="shared" si="27"/>
        <v>0.19205298013245028</v>
      </c>
    </row>
    <row r="119" spans="1:41" ht="16.5" x14ac:dyDescent="0.3">
      <c r="A119" s="3" t="s">
        <v>205</v>
      </c>
      <c r="B119" s="18" t="s">
        <v>565</v>
      </c>
      <c r="C119" s="3">
        <v>974491798</v>
      </c>
      <c r="D119" s="4" t="s">
        <v>566</v>
      </c>
      <c r="E119" s="3"/>
      <c r="F119" s="3"/>
      <c r="G119" s="3" t="s">
        <v>567</v>
      </c>
      <c r="H119" s="3">
        <v>675</v>
      </c>
      <c r="I119" s="3">
        <v>46</v>
      </c>
      <c r="J119" s="3">
        <v>12</v>
      </c>
      <c r="K119" s="3">
        <v>4</v>
      </c>
      <c r="L119" s="3">
        <v>1381</v>
      </c>
      <c r="M119" s="3">
        <v>94</v>
      </c>
      <c r="N119" s="3">
        <v>21</v>
      </c>
      <c r="O119" s="3">
        <v>7</v>
      </c>
      <c r="P119" s="3">
        <v>2094</v>
      </c>
      <c r="Q119" s="3">
        <v>139</v>
      </c>
      <c r="R119" s="3">
        <v>39</v>
      </c>
      <c r="S119" s="3">
        <v>8</v>
      </c>
      <c r="T119" s="5">
        <f t="shared" si="28"/>
        <v>6.6380133715377265E-2</v>
      </c>
      <c r="U119" s="5">
        <f t="shared" si="15"/>
        <v>0.2805755395683453</v>
      </c>
      <c r="V119" s="6" t="str">
        <f t="shared" si="16"/>
        <v>涨</v>
      </c>
      <c r="W119" s="7" t="str">
        <f t="shared" si="17"/>
        <v>否</v>
      </c>
      <c r="X119" s="8" t="s">
        <v>43</v>
      </c>
      <c r="Y119" s="9">
        <v>0.28999999999999998</v>
      </c>
      <c r="Z119" s="3" t="s">
        <v>44</v>
      </c>
      <c r="AA119" s="9">
        <v>0.88500000000000001</v>
      </c>
      <c r="AB119" s="3" t="s">
        <v>568</v>
      </c>
      <c r="AC119" s="10">
        <v>7.0138888888888898E-4</v>
      </c>
      <c r="AD119" s="13" t="s">
        <v>569</v>
      </c>
      <c r="AE119" s="9">
        <v>3.5700000000000003E-2</v>
      </c>
      <c r="AF119" s="12">
        <f t="shared" si="18"/>
        <v>225</v>
      </c>
      <c r="AG119" s="12">
        <f t="shared" si="19"/>
        <v>197.28571428571428</v>
      </c>
      <c r="AH119" s="6">
        <f t="shared" si="20"/>
        <v>149.57142857142858</v>
      </c>
      <c r="AI119" s="6">
        <f t="shared" si="21"/>
        <v>15.333333333333334</v>
      </c>
      <c r="AJ119" s="6">
        <f t="shared" si="22"/>
        <v>13.428571428571429</v>
      </c>
      <c r="AK119" s="6">
        <f t="shared" si="23"/>
        <v>9.9285714285714288</v>
      </c>
      <c r="AL119" s="5">
        <f t="shared" si="24"/>
        <v>0.50429799426934085</v>
      </c>
      <c r="AM119" s="5">
        <f t="shared" si="25"/>
        <v>0.31900668576886326</v>
      </c>
      <c r="AN119" s="5">
        <f t="shared" si="26"/>
        <v>0.54436450839328543</v>
      </c>
      <c r="AO119" s="5">
        <f t="shared" si="27"/>
        <v>0.35251798561151076</v>
      </c>
    </row>
    <row r="120" spans="1:41" ht="16.5" x14ac:dyDescent="0.3">
      <c r="A120" s="3" t="s">
        <v>205</v>
      </c>
      <c r="B120" s="18" t="s">
        <v>570</v>
      </c>
      <c r="C120" s="3">
        <v>11065947893</v>
      </c>
      <c r="D120" s="3"/>
      <c r="E120" s="3" t="s">
        <v>571</v>
      </c>
      <c r="F120" s="3"/>
      <c r="G120" s="3" t="s">
        <v>572</v>
      </c>
      <c r="H120" s="3">
        <v>4732</v>
      </c>
      <c r="I120" s="3">
        <v>171</v>
      </c>
      <c r="J120" s="3">
        <v>42</v>
      </c>
      <c r="K120" s="3">
        <v>9</v>
      </c>
      <c r="L120" s="3">
        <v>6910</v>
      </c>
      <c r="M120" s="3">
        <v>323</v>
      </c>
      <c r="N120" s="3">
        <v>90</v>
      </c>
      <c r="O120" s="3">
        <v>13</v>
      </c>
      <c r="P120" s="3">
        <v>5823</v>
      </c>
      <c r="Q120" s="3">
        <v>330</v>
      </c>
      <c r="R120" s="3">
        <v>93</v>
      </c>
      <c r="S120" s="3">
        <v>14</v>
      </c>
      <c r="T120" s="5">
        <f t="shared" si="28"/>
        <v>5.6671818650180318E-2</v>
      </c>
      <c r="U120" s="5">
        <f t="shared" si="15"/>
        <v>0.2818181818181818</v>
      </c>
      <c r="V120" s="6" t="str">
        <f t="shared" si="16"/>
        <v>涨</v>
      </c>
      <c r="W120" s="7" t="str">
        <f t="shared" si="17"/>
        <v>否</v>
      </c>
      <c r="X120" s="9" t="s">
        <v>573</v>
      </c>
      <c r="Y120" s="9">
        <v>0.44700000000000001</v>
      </c>
      <c r="Z120" s="3" t="s">
        <v>44</v>
      </c>
      <c r="AA120" s="9">
        <v>0.95599999999999996</v>
      </c>
      <c r="AB120" s="3" t="s">
        <v>332</v>
      </c>
      <c r="AC120" s="10">
        <v>7.0023148148148104E-4</v>
      </c>
      <c r="AD120" s="13" t="s">
        <v>197</v>
      </c>
      <c r="AE120" s="3">
        <v>0</v>
      </c>
      <c r="AF120" s="12">
        <f t="shared" si="18"/>
        <v>1577.3333333333333</v>
      </c>
      <c r="AG120" s="12">
        <f t="shared" si="19"/>
        <v>987.14285714285711</v>
      </c>
      <c r="AH120" s="6">
        <f t="shared" si="20"/>
        <v>415.92857142857144</v>
      </c>
      <c r="AI120" s="6">
        <f t="shared" si="21"/>
        <v>57</v>
      </c>
      <c r="AJ120" s="6">
        <f t="shared" si="22"/>
        <v>46.142857142857146</v>
      </c>
      <c r="AK120" s="6">
        <f t="shared" si="23"/>
        <v>23.571428571428573</v>
      </c>
      <c r="AL120" s="5">
        <f t="shared" si="24"/>
        <v>2.792317820138531</v>
      </c>
      <c r="AM120" s="5">
        <f t="shared" si="25"/>
        <v>1.3733470719560363</v>
      </c>
      <c r="AN120" s="5">
        <f t="shared" si="26"/>
        <v>1.4181818181818182</v>
      </c>
      <c r="AO120" s="5">
        <f t="shared" si="27"/>
        <v>0.95757575757575752</v>
      </c>
    </row>
    <row r="121" spans="1:41" ht="16.5" x14ac:dyDescent="0.3">
      <c r="A121" s="3" t="s">
        <v>205</v>
      </c>
      <c r="B121" s="11" t="s">
        <v>574</v>
      </c>
      <c r="C121" s="3">
        <v>302085213</v>
      </c>
      <c r="D121" s="4" t="s">
        <v>575</v>
      </c>
      <c r="E121" s="3"/>
      <c r="F121" s="3"/>
      <c r="G121" s="3">
        <v>616</v>
      </c>
      <c r="H121" s="3">
        <v>7091</v>
      </c>
      <c r="I121" s="3">
        <v>410</v>
      </c>
      <c r="J121" s="3">
        <v>77</v>
      </c>
      <c r="K121" s="3">
        <v>24</v>
      </c>
      <c r="L121" s="3"/>
      <c r="M121" s="3"/>
      <c r="N121" s="3"/>
      <c r="O121" s="3"/>
      <c r="P121" s="3"/>
      <c r="Q121" s="3"/>
      <c r="R121" s="3"/>
      <c r="S121" s="3"/>
      <c r="T121" s="5" t="e">
        <f t="shared" si="28"/>
        <v>#DIV/0!</v>
      </c>
      <c r="U121" s="5">
        <f t="shared" si="15"/>
        <v>0.18780487804878049</v>
      </c>
      <c r="V121" s="6" t="str">
        <f t="shared" si="16"/>
        <v>自查</v>
      </c>
      <c r="W121" s="7" t="e">
        <f t="shared" si="17"/>
        <v>#DIV/0!</v>
      </c>
      <c r="X121" s="8" t="s">
        <v>43</v>
      </c>
      <c r="Y121" s="3">
        <v>0</v>
      </c>
      <c r="Z121" s="3" t="s">
        <v>44</v>
      </c>
      <c r="AA121" s="9">
        <v>0.96</v>
      </c>
      <c r="AB121" s="19" t="s">
        <v>43</v>
      </c>
      <c r="AC121" s="10">
        <v>7.2222222222222197E-4</v>
      </c>
      <c r="AD121" s="13" t="s">
        <v>148</v>
      </c>
      <c r="AE121" s="9">
        <v>0.25</v>
      </c>
      <c r="AF121" s="12">
        <f t="shared" si="18"/>
        <v>2363.6666666666665</v>
      </c>
      <c r="AG121" s="12">
        <f t="shared" si="19"/>
        <v>0</v>
      </c>
      <c r="AH121" s="6">
        <f t="shared" si="20"/>
        <v>0</v>
      </c>
      <c r="AI121" s="6">
        <f t="shared" si="21"/>
        <v>136.66666666666666</v>
      </c>
      <c r="AJ121" s="6">
        <f t="shared" si="22"/>
        <v>0</v>
      </c>
      <c r="AK121" s="6">
        <f t="shared" si="23"/>
        <v>0</v>
      </c>
      <c r="AL121" s="5" t="e">
        <f t="shared" si="24"/>
        <v>#DIV/0!</v>
      </c>
      <c r="AM121" s="5" t="e">
        <f t="shared" si="25"/>
        <v>#DIV/0!</v>
      </c>
      <c r="AN121" s="5" t="e">
        <f t="shared" si="26"/>
        <v>#DIV/0!</v>
      </c>
      <c r="AO121" s="5" t="e">
        <f t="shared" si="27"/>
        <v>#DIV/0!</v>
      </c>
    </row>
    <row r="122" spans="1:41" ht="16.5" x14ac:dyDescent="0.3">
      <c r="A122" s="3" t="s">
        <v>205</v>
      </c>
      <c r="B122" s="11" t="s">
        <v>576</v>
      </c>
      <c r="C122" s="1" t="s">
        <v>577</v>
      </c>
      <c r="D122" s="3"/>
      <c r="E122" s="3" t="s">
        <v>578</v>
      </c>
      <c r="F122" s="20"/>
      <c r="G122" s="3"/>
      <c r="H122" s="3"/>
      <c r="I122" s="3"/>
      <c r="J122" s="3"/>
      <c r="K122" s="3"/>
      <c r="L122" s="3"/>
      <c r="M122" s="3"/>
      <c r="N122" s="3"/>
      <c r="O122" s="3"/>
      <c r="P122" s="3"/>
      <c r="Q122" s="3"/>
      <c r="R122" s="3"/>
      <c r="S122" s="3"/>
      <c r="T122" s="5" t="e">
        <f t="shared" si="28"/>
        <v>#DIV/0!</v>
      </c>
      <c r="U122" s="5" t="e">
        <f t="shared" si="15"/>
        <v>#DIV/0!</v>
      </c>
      <c r="V122" s="6" t="str">
        <f t="shared" si="16"/>
        <v>自查</v>
      </c>
      <c r="W122" s="7" t="e">
        <f t="shared" si="17"/>
        <v>#DIV/0!</v>
      </c>
      <c r="X122" s="9"/>
      <c r="Y122" s="3"/>
      <c r="Z122" s="3"/>
      <c r="AA122" s="3"/>
      <c r="AB122" s="3"/>
      <c r="AC122" s="9"/>
      <c r="AD122" s="13"/>
      <c r="AE122" s="3"/>
      <c r="AF122" s="12">
        <f t="shared" si="18"/>
        <v>0</v>
      </c>
      <c r="AG122" s="12">
        <f t="shared" si="19"/>
        <v>0</v>
      </c>
      <c r="AH122" s="6">
        <f t="shared" si="20"/>
        <v>0</v>
      </c>
      <c r="AI122" s="6">
        <f t="shared" si="21"/>
        <v>0</v>
      </c>
      <c r="AJ122" s="6">
        <f t="shared" si="22"/>
        <v>0</v>
      </c>
      <c r="AK122" s="6">
        <f t="shared" si="23"/>
        <v>0</v>
      </c>
      <c r="AL122" s="5" t="e">
        <f t="shared" si="24"/>
        <v>#DIV/0!</v>
      </c>
      <c r="AM122" s="5" t="e">
        <f t="shared" si="25"/>
        <v>#DIV/0!</v>
      </c>
      <c r="AN122" s="5" t="e">
        <f t="shared" si="26"/>
        <v>#DIV/0!</v>
      </c>
      <c r="AO122" s="5" t="e">
        <f t="shared" si="27"/>
        <v>#DIV/0!</v>
      </c>
    </row>
    <row r="123" spans="1:41" ht="16.5" x14ac:dyDescent="0.3">
      <c r="A123" s="3" t="s">
        <v>205</v>
      </c>
      <c r="B123" s="18" t="s">
        <v>579</v>
      </c>
      <c r="C123" s="3">
        <v>1080202549</v>
      </c>
      <c r="D123" s="4" t="s">
        <v>580</v>
      </c>
      <c r="E123" s="3"/>
      <c r="F123" s="3"/>
      <c r="G123" s="3" t="s">
        <v>320</v>
      </c>
      <c r="H123" s="3">
        <v>1281</v>
      </c>
      <c r="I123" s="3">
        <v>83</v>
      </c>
      <c r="J123" s="3">
        <v>29</v>
      </c>
      <c r="K123" s="3">
        <v>4</v>
      </c>
      <c r="L123" s="3">
        <v>878</v>
      </c>
      <c r="M123" s="3">
        <v>56</v>
      </c>
      <c r="N123" s="3">
        <v>20</v>
      </c>
      <c r="O123" s="3">
        <v>4</v>
      </c>
      <c r="P123" s="3">
        <v>730</v>
      </c>
      <c r="Q123" s="3">
        <v>54</v>
      </c>
      <c r="R123" s="3">
        <v>17</v>
      </c>
      <c r="S123" s="3">
        <v>4</v>
      </c>
      <c r="T123" s="5">
        <f t="shared" si="28"/>
        <v>7.3972602739726029E-2</v>
      </c>
      <c r="U123" s="5">
        <f t="shared" si="15"/>
        <v>0.31481481481481483</v>
      </c>
      <c r="V123" s="6" t="str">
        <f t="shared" si="16"/>
        <v>涨</v>
      </c>
      <c r="W123" s="7" t="str">
        <f t="shared" si="17"/>
        <v>否</v>
      </c>
      <c r="X123" s="8" t="s">
        <v>43</v>
      </c>
      <c r="Y123" s="9">
        <v>0.375</v>
      </c>
      <c r="Z123" s="3" t="s">
        <v>44</v>
      </c>
      <c r="AA123" s="9">
        <v>0.98299999999999998</v>
      </c>
      <c r="AB123" s="3" t="s">
        <v>581</v>
      </c>
      <c r="AC123" s="10">
        <v>6.97916666666667E-4</v>
      </c>
      <c r="AD123" s="13" t="s">
        <v>179</v>
      </c>
      <c r="AE123" s="3">
        <v>0</v>
      </c>
      <c r="AF123" s="12">
        <f t="shared" si="18"/>
        <v>427</v>
      </c>
      <c r="AG123" s="12">
        <f t="shared" si="19"/>
        <v>125.42857142857143</v>
      </c>
      <c r="AH123" s="6">
        <f t="shared" si="20"/>
        <v>52.142857142857146</v>
      </c>
      <c r="AI123" s="6">
        <f t="shared" si="21"/>
        <v>27.666666666666668</v>
      </c>
      <c r="AJ123" s="6">
        <f t="shared" si="22"/>
        <v>8</v>
      </c>
      <c r="AK123" s="6">
        <f t="shared" si="23"/>
        <v>3.8571428571428572</v>
      </c>
      <c r="AL123" s="5">
        <f t="shared" si="24"/>
        <v>7.1890410958904098</v>
      </c>
      <c r="AM123" s="5">
        <f t="shared" si="25"/>
        <v>1.4054794520547942</v>
      </c>
      <c r="AN123" s="5">
        <f t="shared" si="26"/>
        <v>6.1728395061728394</v>
      </c>
      <c r="AO123" s="5">
        <f t="shared" si="27"/>
        <v>1.074074074074074</v>
      </c>
    </row>
    <row r="124" spans="1:41" ht="16.5" x14ac:dyDescent="0.3">
      <c r="A124" s="3" t="s">
        <v>205</v>
      </c>
      <c r="B124" s="17" t="s">
        <v>582</v>
      </c>
      <c r="C124" s="3">
        <v>420668362</v>
      </c>
      <c r="D124" s="4" t="s">
        <v>583</v>
      </c>
      <c r="E124" s="3"/>
      <c r="F124" s="3"/>
      <c r="G124" s="3" t="s">
        <v>584</v>
      </c>
      <c r="H124" s="3">
        <v>1932</v>
      </c>
      <c r="I124" s="3">
        <v>136</v>
      </c>
      <c r="J124" s="3">
        <v>24</v>
      </c>
      <c r="K124" s="3">
        <v>8</v>
      </c>
      <c r="L124" s="3">
        <v>1291</v>
      </c>
      <c r="M124" s="3">
        <v>90</v>
      </c>
      <c r="N124" s="3">
        <v>19</v>
      </c>
      <c r="O124" s="3">
        <v>6</v>
      </c>
      <c r="P124" s="3">
        <v>3170</v>
      </c>
      <c r="Q124" s="3">
        <v>210</v>
      </c>
      <c r="R124" s="3">
        <v>58</v>
      </c>
      <c r="S124" s="3">
        <v>12</v>
      </c>
      <c r="T124" s="5">
        <f t="shared" si="28"/>
        <v>6.6246056782334389E-2</v>
      </c>
      <c r="U124" s="5">
        <f t="shared" si="15"/>
        <v>0.27619047619047621</v>
      </c>
      <c r="V124" s="6" t="str">
        <f t="shared" si="16"/>
        <v>波动</v>
      </c>
      <c r="W124" s="7" t="str">
        <f t="shared" si="17"/>
        <v>否</v>
      </c>
      <c r="X124" s="9" t="s">
        <v>585</v>
      </c>
      <c r="Y124" s="9">
        <v>0.21299999999999999</v>
      </c>
      <c r="Z124" s="3" t="s">
        <v>44</v>
      </c>
      <c r="AA124" s="9">
        <v>0.96699999999999997</v>
      </c>
      <c r="AB124" s="3" t="s">
        <v>586</v>
      </c>
      <c r="AC124" s="10">
        <v>6.9675925925925895E-4</v>
      </c>
      <c r="AD124" s="13" t="s">
        <v>569</v>
      </c>
      <c r="AE124" s="9">
        <v>3.5700000000000003E-2</v>
      </c>
      <c r="AF124" s="12">
        <f t="shared" si="18"/>
        <v>644</v>
      </c>
      <c r="AG124" s="12">
        <f t="shared" si="19"/>
        <v>184.42857142857142</v>
      </c>
      <c r="AH124" s="6">
        <f t="shared" si="20"/>
        <v>226.42857142857142</v>
      </c>
      <c r="AI124" s="6">
        <f t="shared" si="21"/>
        <v>45.333333333333336</v>
      </c>
      <c r="AJ124" s="6">
        <f t="shared" si="22"/>
        <v>12.857142857142858</v>
      </c>
      <c r="AK124" s="6">
        <f t="shared" si="23"/>
        <v>15</v>
      </c>
      <c r="AL124" s="5">
        <f t="shared" si="24"/>
        <v>1.8441640378548896</v>
      </c>
      <c r="AM124" s="5">
        <f t="shared" si="25"/>
        <v>-0.1854889589905363</v>
      </c>
      <c r="AN124" s="5">
        <f t="shared" si="26"/>
        <v>2.0222222222222226</v>
      </c>
      <c r="AO124" s="5">
        <f t="shared" si="27"/>
        <v>-0.14285714285714282</v>
      </c>
    </row>
    <row r="125" spans="1:41" ht="16.5" x14ac:dyDescent="0.3">
      <c r="A125" s="3" t="s">
        <v>205</v>
      </c>
      <c r="B125" s="18" t="s">
        <v>447</v>
      </c>
      <c r="C125" s="3">
        <v>493797191</v>
      </c>
      <c r="D125" s="4" t="s">
        <v>448</v>
      </c>
      <c r="E125" s="3"/>
      <c r="F125" s="3"/>
      <c r="G125" s="3" t="s">
        <v>449</v>
      </c>
      <c r="H125" s="3">
        <v>3981</v>
      </c>
      <c r="I125" s="3">
        <v>233</v>
      </c>
      <c r="J125" s="3">
        <v>41</v>
      </c>
      <c r="K125" s="3">
        <v>27</v>
      </c>
      <c r="L125" s="3">
        <v>5899</v>
      </c>
      <c r="M125" s="3">
        <v>347</v>
      </c>
      <c r="N125" s="3">
        <v>69</v>
      </c>
      <c r="O125" s="3">
        <v>33</v>
      </c>
      <c r="P125" s="3">
        <v>5469</v>
      </c>
      <c r="Q125" s="3">
        <v>334</v>
      </c>
      <c r="R125" s="3">
        <v>59</v>
      </c>
      <c r="S125" s="3">
        <v>32</v>
      </c>
      <c r="T125" s="5">
        <f t="shared" si="28"/>
        <v>6.1071493874565737E-2</v>
      </c>
      <c r="U125" s="5">
        <f t="shared" si="15"/>
        <v>0.17664670658682635</v>
      </c>
      <c r="V125" s="6" t="str">
        <f t="shared" si="16"/>
        <v>涨</v>
      </c>
      <c r="W125" s="7" t="str">
        <f t="shared" si="17"/>
        <v>否</v>
      </c>
      <c r="X125" s="8" t="s">
        <v>43</v>
      </c>
      <c r="Y125" s="9">
        <v>0.35099999999999998</v>
      </c>
      <c r="Z125" s="3" t="s">
        <v>44</v>
      </c>
      <c r="AA125" s="9">
        <v>0.91500000000000004</v>
      </c>
      <c r="AB125" s="3" t="s">
        <v>450</v>
      </c>
      <c r="AC125" s="10">
        <v>6.9907407407407396E-4</v>
      </c>
      <c r="AD125" s="13" t="s">
        <v>204</v>
      </c>
      <c r="AE125" s="9">
        <v>0.04</v>
      </c>
      <c r="AF125" s="12">
        <f t="shared" si="18"/>
        <v>1327</v>
      </c>
      <c r="AG125" s="12">
        <f t="shared" si="19"/>
        <v>842.71428571428567</v>
      </c>
      <c r="AH125" s="6">
        <f t="shared" si="20"/>
        <v>390.64285714285717</v>
      </c>
      <c r="AI125" s="6">
        <f t="shared" si="21"/>
        <v>77.666666666666671</v>
      </c>
      <c r="AJ125" s="6">
        <f t="shared" si="22"/>
        <v>49.571428571428569</v>
      </c>
      <c r="AK125" s="6">
        <f t="shared" si="23"/>
        <v>23.857142857142858</v>
      </c>
      <c r="AL125" s="5">
        <f t="shared" si="24"/>
        <v>2.3969647101846774</v>
      </c>
      <c r="AM125" s="5">
        <f t="shared" si="25"/>
        <v>1.1572499542878036</v>
      </c>
      <c r="AN125" s="5">
        <f t="shared" si="26"/>
        <v>2.2554890219560879</v>
      </c>
      <c r="AO125" s="5">
        <f t="shared" si="27"/>
        <v>1.0778443113772453</v>
      </c>
    </row>
    <row r="126" spans="1:41" ht="16.5" x14ac:dyDescent="0.3">
      <c r="A126" s="3" t="s">
        <v>205</v>
      </c>
      <c r="B126" s="18" t="s">
        <v>587</v>
      </c>
      <c r="C126" s="3" t="s">
        <v>588</v>
      </c>
      <c r="D126" s="3"/>
      <c r="E126" s="3"/>
      <c r="F126" s="3"/>
      <c r="G126" s="14">
        <v>1185</v>
      </c>
      <c r="H126" s="3">
        <v>2099</v>
      </c>
      <c r="I126" s="3">
        <v>142</v>
      </c>
      <c r="J126" s="3">
        <v>26</v>
      </c>
      <c r="K126" s="3">
        <v>8</v>
      </c>
      <c r="L126" s="3">
        <v>2081</v>
      </c>
      <c r="M126" s="3">
        <v>136</v>
      </c>
      <c r="N126" s="3">
        <v>30</v>
      </c>
      <c r="O126" s="3">
        <v>7</v>
      </c>
      <c r="P126" s="3"/>
      <c r="Q126" s="3"/>
      <c r="R126" s="3"/>
      <c r="S126" s="3"/>
      <c r="T126" s="5">
        <f t="shared" si="28"/>
        <v>6.5353195579048534E-2</v>
      </c>
      <c r="U126" s="5">
        <f t="shared" si="15"/>
        <v>0.22058823529411764</v>
      </c>
      <c r="V126" s="6" t="str">
        <f t="shared" si="16"/>
        <v>自查</v>
      </c>
      <c r="W126" s="7" t="str">
        <f t="shared" si="17"/>
        <v>否</v>
      </c>
      <c r="X126" s="9" t="s">
        <v>589</v>
      </c>
      <c r="Y126" s="9">
        <v>0.78800000000000003</v>
      </c>
      <c r="Z126" s="3" t="s">
        <v>44</v>
      </c>
      <c r="AA126" s="9">
        <v>0.96</v>
      </c>
      <c r="AB126" s="3" t="s">
        <v>312</v>
      </c>
      <c r="AC126" s="10">
        <v>7.2569444444444396E-4</v>
      </c>
      <c r="AD126" s="13" t="s">
        <v>143</v>
      </c>
      <c r="AE126" s="3">
        <v>0</v>
      </c>
      <c r="AF126" s="12">
        <f t="shared" si="18"/>
        <v>699.66666666666663</v>
      </c>
      <c r="AG126" s="12">
        <f t="shared" si="19"/>
        <v>297.28571428571428</v>
      </c>
      <c r="AH126" s="6">
        <f t="shared" si="20"/>
        <v>0</v>
      </c>
      <c r="AI126" s="6">
        <f t="shared" si="21"/>
        <v>47.333333333333336</v>
      </c>
      <c r="AJ126" s="6">
        <f t="shared" si="22"/>
        <v>19.428571428571427</v>
      </c>
      <c r="AK126" s="6">
        <f t="shared" si="23"/>
        <v>0</v>
      </c>
      <c r="AL126" s="5" t="e">
        <f t="shared" si="24"/>
        <v>#DIV/0!</v>
      </c>
      <c r="AM126" s="5" t="e">
        <f t="shared" si="25"/>
        <v>#DIV/0!</v>
      </c>
      <c r="AN126" s="5" t="e">
        <f t="shared" si="26"/>
        <v>#DIV/0!</v>
      </c>
      <c r="AO126" s="5" t="e">
        <f t="shared" si="27"/>
        <v>#DIV/0!</v>
      </c>
    </row>
    <row r="127" spans="1:41" ht="16.5" x14ac:dyDescent="0.3">
      <c r="A127" s="3" t="s">
        <v>205</v>
      </c>
      <c r="B127" s="18" t="s">
        <v>590</v>
      </c>
      <c r="C127" s="3">
        <v>7472663033</v>
      </c>
      <c r="D127" s="4" t="s">
        <v>591</v>
      </c>
      <c r="E127" s="3"/>
      <c r="F127" s="3"/>
      <c r="G127" s="3" t="s">
        <v>592</v>
      </c>
      <c r="H127" s="3">
        <v>1828</v>
      </c>
      <c r="I127" s="3">
        <v>117</v>
      </c>
      <c r="J127" s="3">
        <v>20</v>
      </c>
      <c r="K127" s="3">
        <v>12</v>
      </c>
      <c r="L127" s="3">
        <v>5396</v>
      </c>
      <c r="M127" s="3">
        <v>358</v>
      </c>
      <c r="N127" s="3">
        <v>89</v>
      </c>
      <c r="O127" s="3">
        <v>17</v>
      </c>
      <c r="P127" s="3">
        <v>12268</v>
      </c>
      <c r="Q127" s="3">
        <v>700</v>
      </c>
      <c r="R127" s="3">
        <v>165</v>
      </c>
      <c r="S127" s="3">
        <v>25</v>
      </c>
      <c r="T127" s="5">
        <f t="shared" si="28"/>
        <v>5.7059015324421258E-2</v>
      </c>
      <c r="U127" s="5">
        <f t="shared" si="15"/>
        <v>0.23571428571428571</v>
      </c>
      <c r="V127" s="6" t="str">
        <f t="shared" si="16"/>
        <v>波动</v>
      </c>
      <c r="W127" s="7" t="str">
        <f t="shared" si="17"/>
        <v>否</v>
      </c>
      <c r="X127" s="9" t="s">
        <v>593</v>
      </c>
      <c r="Y127" s="9">
        <v>0.89700000000000002</v>
      </c>
      <c r="Z127" s="3" t="s">
        <v>44</v>
      </c>
      <c r="AA127" s="9">
        <v>0.98</v>
      </c>
      <c r="AB127" s="3" t="s">
        <v>594</v>
      </c>
      <c r="AC127" s="10">
        <v>7.09490740740741E-4</v>
      </c>
      <c r="AD127" s="13" t="s">
        <v>464</v>
      </c>
      <c r="AE127" s="9">
        <v>0.1154</v>
      </c>
      <c r="AF127" s="12">
        <f t="shared" si="18"/>
        <v>609.33333333333337</v>
      </c>
      <c r="AG127" s="12">
        <f t="shared" si="19"/>
        <v>770.85714285714289</v>
      </c>
      <c r="AH127" s="6">
        <f t="shared" si="20"/>
        <v>876.28571428571433</v>
      </c>
      <c r="AI127" s="6">
        <f t="shared" si="21"/>
        <v>39</v>
      </c>
      <c r="AJ127" s="6">
        <f t="shared" si="22"/>
        <v>51.142857142857146</v>
      </c>
      <c r="AK127" s="6">
        <f t="shared" si="23"/>
        <v>50</v>
      </c>
      <c r="AL127" s="5">
        <f t="shared" si="24"/>
        <v>-0.30464079991305293</v>
      </c>
      <c r="AM127" s="5">
        <f t="shared" si="25"/>
        <v>-0.12031300945549397</v>
      </c>
      <c r="AN127" s="5">
        <f t="shared" si="26"/>
        <v>-0.22</v>
      </c>
      <c r="AO127" s="5">
        <f t="shared" si="27"/>
        <v>2.285714285714292E-2</v>
      </c>
    </row>
    <row r="128" spans="1:41" ht="16.5" x14ac:dyDescent="0.3">
      <c r="A128" s="3" t="s">
        <v>205</v>
      </c>
      <c r="B128" s="13" t="s">
        <v>595</v>
      </c>
      <c r="C128" s="3">
        <v>264915611</v>
      </c>
      <c r="D128" s="4"/>
      <c r="E128" s="3" t="s">
        <v>596</v>
      </c>
      <c r="F128" s="3"/>
      <c r="G128" s="3" t="s">
        <v>597</v>
      </c>
      <c r="H128" s="3">
        <v>5526</v>
      </c>
      <c r="I128" s="3">
        <v>383</v>
      </c>
      <c r="J128" s="3">
        <v>66</v>
      </c>
      <c r="K128" s="3">
        <v>21</v>
      </c>
      <c r="L128" s="3">
        <v>8611</v>
      </c>
      <c r="M128" s="3">
        <v>627</v>
      </c>
      <c r="N128" s="3">
        <v>87</v>
      </c>
      <c r="O128" s="3">
        <v>26</v>
      </c>
      <c r="P128" s="3">
        <v>16144</v>
      </c>
      <c r="Q128" s="3">
        <v>1222</v>
      </c>
      <c r="R128" s="3">
        <v>170</v>
      </c>
      <c r="S128" s="3">
        <v>31</v>
      </c>
      <c r="T128" s="5">
        <f t="shared" si="28"/>
        <v>7.5693756194251741E-2</v>
      </c>
      <c r="U128" s="5">
        <f t="shared" si="15"/>
        <v>0.13911620294599017</v>
      </c>
      <c r="V128" s="6" t="str">
        <f t="shared" si="16"/>
        <v>涨</v>
      </c>
      <c r="W128" s="7" t="str">
        <f t="shared" si="17"/>
        <v>否</v>
      </c>
      <c r="X128" s="8" t="s">
        <v>43</v>
      </c>
      <c r="Y128" s="9">
        <v>0.28399999999999997</v>
      </c>
      <c r="Z128" s="3" t="s">
        <v>44</v>
      </c>
      <c r="AA128" s="9">
        <v>0.92400000000000004</v>
      </c>
      <c r="AB128" s="3" t="s">
        <v>598</v>
      </c>
      <c r="AC128" s="10">
        <v>6.97916666666667E-4</v>
      </c>
      <c r="AD128" s="13" t="s">
        <v>90</v>
      </c>
      <c r="AE128" s="9">
        <v>0.28570000000000001</v>
      </c>
      <c r="AF128" s="12">
        <f t="shared" si="18"/>
        <v>1842</v>
      </c>
      <c r="AG128" s="12">
        <f t="shared" si="19"/>
        <v>1230.1428571428571</v>
      </c>
      <c r="AH128" s="6">
        <f t="shared" si="20"/>
        <v>1153.1428571428571</v>
      </c>
      <c r="AI128" s="6">
        <f t="shared" si="21"/>
        <v>127.66666666666667</v>
      </c>
      <c r="AJ128" s="6">
        <f t="shared" si="22"/>
        <v>89.571428571428569</v>
      </c>
      <c r="AK128" s="6">
        <f t="shared" si="23"/>
        <v>87.285714285714292</v>
      </c>
      <c r="AL128" s="5">
        <f t="shared" si="24"/>
        <v>0.59737363726461845</v>
      </c>
      <c r="AM128" s="5">
        <f t="shared" si="25"/>
        <v>6.6774033696729435E-2</v>
      </c>
      <c r="AN128" s="5">
        <f t="shared" si="26"/>
        <v>0.4626295690125477</v>
      </c>
      <c r="AO128" s="5">
        <f t="shared" si="27"/>
        <v>2.6186579378068644E-2</v>
      </c>
    </row>
    <row r="129" spans="1:41" ht="16.5" x14ac:dyDescent="0.3">
      <c r="A129" s="3" t="s">
        <v>205</v>
      </c>
      <c r="B129" s="22" t="s">
        <v>158</v>
      </c>
      <c r="C129" s="3" t="s">
        <v>159</v>
      </c>
      <c r="D129" s="4" t="s">
        <v>160</v>
      </c>
      <c r="E129" s="3"/>
      <c r="F129" s="3"/>
      <c r="G129" s="3" t="s">
        <v>161</v>
      </c>
      <c r="H129" s="3">
        <v>40000</v>
      </c>
      <c r="I129" s="3">
        <v>5221</v>
      </c>
      <c r="J129" s="3">
        <v>2312</v>
      </c>
      <c r="K129" s="3">
        <v>50</v>
      </c>
      <c r="L129" s="3">
        <v>23977</v>
      </c>
      <c r="M129" s="3">
        <v>2780</v>
      </c>
      <c r="N129" s="3">
        <v>1134</v>
      </c>
      <c r="O129" s="3">
        <v>33</v>
      </c>
      <c r="P129" s="3"/>
      <c r="Q129" s="3"/>
      <c r="R129" s="3"/>
      <c r="S129" s="3"/>
      <c r="T129" s="5">
        <f t="shared" si="28"/>
        <v>0.11594444676147975</v>
      </c>
      <c r="U129" s="5">
        <f t="shared" si="15"/>
        <v>0.40791366906474819</v>
      </c>
      <c r="V129" s="6" t="str">
        <f t="shared" si="16"/>
        <v>自查</v>
      </c>
      <c r="W129" s="7" t="str">
        <f t="shared" si="17"/>
        <v>是</v>
      </c>
      <c r="X129" s="8" t="s">
        <v>43</v>
      </c>
      <c r="Y129" s="9">
        <v>0.14699999999999999</v>
      </c>
      <c r="Z129" s="3" t="s">
        <v>44</v>
      </c>
      <c r="AA129" s="9">
        <v>0.97399999999999998</v>
      </c>
      <c r="AB129" s="3" t="s">
        <v>162</v>
      </c>
      <c r="AC129" s="10">
        <v>7.0023148148148104E-4</v>
      </c>
      <c r="AD129" s="13" t="s">
        <v>163</v>
      </c>
      <c r="AE129" s="9">
        <v>0.58330000000000004</v>
      </c>
      <c r="AF129" s="12">
        <f t="shared" si="18"/>
        <v>13333.333333333334</v>
      </c>
      <c r="AG129" s="12">
        <f t="shared" si="19"/>
        <v>3425.2857142857142</v>
      </c>
      <c r="AH129" s="6">
        <f t="shared" si="20"/>
        <v>0</v>
      </c>
      <c r="AI129" s="6">
        <f t="shared" si="21"/>
        <v>1740.3333333333333</v>
      </c>
      <c r="AJ129" s="6">
        <f t="shared" si="22"/>
        <v>397.14285714285717</v>
      </c>
      <c r="AK129" s="6">
        <f t="shared" si="23"/>
        <v>0</v>
      </c>
      <c r="AL129" s="5" t="e">
        <f t="shared" si="24"/>
        <v>#DIV/0!</v>
      </c>
      <c r="AM129" s="5" t="e">
        <f t="shared" si="25"/>
        <v>#DIV/0!</v>
      </c>
      <c r="AN129" s="5" t="e">
        <f t="shared" si="26"/>
        <v>#DIV/0!</v>
      </c>
      <c r="AO129" s="5" t="e">
        <f t="shared" si="27"/>
        <v>#DIV/0!</v>
      </c>
    </row>
    <row r="130" spans="1:41" ht="16.5" x14ac:dyDescent="0.3">
      <c r="A130" s="3" t="s">
        <v>205</v>
      </c>
      <c r="B130" s="13" t="s">
        <v>599</v>
      </c>
      <c r="C130" s="3">
        <v>9452084839</v>
      </c>
      <c r="D130" s="3"/>
      <c r="E130" s="3"/>
      <c r="F130" s="3"/>
      <c r="G130" s="3" t="s">
        <v>396</v>
      </c>
      <c r="H130" s="3">
        <v>1307</v>
      </c>
      <c r="I130" s="3">
        <v>104</v>
      </c>
      <c r="J130" s="3">
        <v>12</v>
      </c>
      <c r="K130" s="3">
        <v>4</v>
      </c>
      <c r="L130" s="3">
        <v>4495</v>
      </c>
      <c r="M130" s="3">
        <v>363</v>
      </c>
      <c r="N130" s="3">
        <v>49</v>
      </c>
      <c r="O130" s="3">
        <v>7</v>
      </c>
      <c r="P130" s="3">
        <v>3370</v>
      </c>
      <c r="Q130" s="3">
        <v>270</v>
      </c>
      <c r="R130" s="3">
        <v>36</v>
      </c>
      <c r="S130" s="3">
        <v>6</v>
      </c>
      <c r="T130" s="5">
        <f t="shared" si="28"/>
        <v>8.0118694362017809E-2</v>
      </c>
      <c r="U130" s="5">
        <f t="shared" ref="U130:U193" si="29">IF(ISBLANK(R130),IF(ISBLANK(N130),J130/I130,N130/M130),R130/Q130)</f>
        <v>0.13333333333333333</v>
      </c>
      <c r="V130" s="6" t="str">
        <f t="shared" ref="V130:V193" si="30">IF(AH130=0,"自查",IF(AND(AF130&gt;AH130,AG130&gt;AH130),"涨","波动"))</f>
        <v>涨</v>
      </c>
      <c r="W130" s="7" t="str">
        <f t="shared" ref="W130:W193" si="31">IF(T130&lt;=0.1,"否","是")</f>
        <v>否</v>
      </c>
      <c r="X130" s="9" t="s">
        <v>600</v>
      </c>
      <c r="Y130" s="9">
        <v>0.34899999999999998</v>
      </c>
      <c r="Z130" s="3" t="s">
        <v>44</v>
      </c>
      <c r="AA130" s="9">
        <v>0.73499999999999999</v>
      </c>
      <c r="AB130" s="3" t="s">
        <v>601</v>
      </c>
      <c r="AC130" s="10">
        <v>7.0486111111111097E-4</v>
      </c>
      <c r="AD130" s="13" t="s">
        <v>602</v>
      </c>
      <c r="AE130" s="9">
        <v>6.8199999999999997E-2</v>
      </c>
      <c r="AF130" s="12">
        <f t="shared" ref="AF130:AF193" si="32">H130/3</f>
        <v>435.66666666666669</v>
      </c>
      <c r="AG130" s="12">
        <f t="shared" ref="AG130:AG193" si="33">L130/7</f>
        <v>642.14285714285711</v>
      </c>
      <c r="AH130" s="6">
        <f t="shared" ref="AH130:AH193" si="34">P130/14</f>
        <v>240.71428571428572</v>
      </c>
      <c r="AI130" s="6">
        <f t="shared" ref="AI130:AI193" si="35">I130/3</f>
        <v>34.666666666666664</v>
      </c>
      <c r="AJ130" s="6">
        <f t="shared" ref="AJ130:AJ193" si="36">M130/7</f>
        <v>51.857142857142854</v>
      </c>
      <c r="AK130" s="6">
        <f t="shared" ref="AK130:AK193" si="37">Q130/14</f>
        <v>19.285714285714285</v>
      </c>
      <c r="AL130" s="5">
        <f t="shared" ref="AL130:AL193" si="38">(AF130-AH130)/AH130</f>
        <v>0.80989119683481703</v>
      </c>
      <c r="AM130" s="5">
        <f t="shared" ref="AM130:AM193" si="39">(AG130-AH130)/AH130</f>
        <v>1.6676557863501482</v>
      </c>
      <c r="AN130" s="5">
        <f t="shared" ref="AN130:AN193" si="40">(AI130-AK130)/AK130</f>
        <v>0.79753086419753083</v>
      </c>
      <c r="AO130" s="5">
        <f t="shared" ref="AO130:AO193" si="41">(AJ130-AK130)/AK130</f>
        <v>1.6888888888888889</v>
      </c>
    </row>
    <row r="131" spans="1:41" ht="16.5" x14ac:dyDescent="0.3">
      <c r="A131" s="3" t="s">
        <v>205</v>
      </c>
      <c r="B131" s="18" t="s">
        <v>603</v>
      </c>
      <c r="C131" s="3">
        <v>621246299</v>
      </c>
      <c r="D131" s="4" t="s">
        <v>604</v>
      </c>
      <c r="E131" s="3"/>
      <c r="F131" s="3"/>
      <c r="G131" s="3" t="s">
        <v>409</v>
      </c>
      <c r="H131" s="3">
        <v>1168</v>
      </c>
      <c r="I131" s="3">
        <v>75</v>
      </c>
      <c r="J131" s="3">
        <v>18</v>
      </c>
      <c r="K131" s="3">
        <v>4</v>
      </c>
      <c r="L131" s="3">
        <v>1831</v>
      </c>
      <c r="M131" s="3">
        <v>123</v>
      </c>
      <c r="N131" s="3">
        <v>25</v>
      </c>
      <c r="O131" s="3">
        <v>7</v>
      </c>
      <c r="P131" s="3">
        <v>1937</v>
      </c>
      <c r="Q131" s="3">
        <v>128</v>
      </c>
      <c r="R131" s="3">
        <v>24</v>
      </c>
      <c r="S131" s="3">
        <v>8</v>
      </c>
      <c r="T131" s="5">
        <f t="shared" si="28"/>
        <v>6.608156943727414E-2</v>
      </c>
      <c r="U131" s="5">
        <f t="shared" si="29"/>
        <v>0.1875</v>
      </c>
      <c r="V131" s="6" t="str">
        <f t="shared" si="30"/>
        <v>涨</v>
      </c>
      <c r="W131" s="7" t="str">
        <f t="shared" si="31"/>
        <v>否</v>
      </c>
      <c r="X131" s="9" t="s">
        <v>605</v>
      </c>
      <c r="Y131" s="9">
        <v>0.46300000000000002</v>
      </c>
      <c r="Z131" s="3" t="s">
        <v>44</v>
      </c>
      <c r="AA131" s="9">
        <v>0.89100000000000001</v>
      </c>
      <c r="AB131" s="3" t="s">
        <v>505</v>
      </c>
      <c r="AC131" s="10">
        <v>6.97916666666667E-4</v>
      </c>
      <c r="AD131" s="13" t="s">
        <v>52</v>
      </c>
      <c r="AE131" s="9">
        <v>0.05</v>
      </c>
      <c r="AF131" s="12">
        <f t="shared" si="32"/>
        <v>389.33333333333331</v>
      </c>
      <c r="AG131" s="12">
        <f t="shared" si="33"/>
        <v>261.57142857142856</v>
      </c>
      <c r="AH131" s="6">
        <f t="shared" si="34"/>
        <v>138.35714285714286</v>
      </c>
      <c r="AI131" s="6">
        <f t="shared" si="35"/>
        <v>25</v>
      </c>
      <c r="AJ131" s="6">
        <f t="shared" si="36"/>
        <v>17.571428571428573</v>
      </c>
      <c r="AK131" s="6">
        <f t="shared" si="37"/>
        <v>9.1428571428571423</v>
      </c>
      <c r="AL131" s="5">
        <f t="shared" si="38"/>
        <v>1.8139734985372566</v>
      </c>
      <c r="AM131" s="5">
        <f t="shared" si="39"/>
        <v>0.89055240061951457</v>
      </c>
      <c r="AN131" s="5">
        <f t="shared" si="40"/>
        <v>1.7343750000000002</v>
      </c>
      <c r="AO131" s="5">
        <f t="shared" si="41"/>
        <v>0.92187500000000022</v>
      </c>
    </row>
    <row r="132" spans="1:41" ht="16.5" x14ac:dyDescent="0.3">
      <c r="A132" s="3" t="s">
        <v>205</v>
      </c>
      <c r="B132" s="17" t="s">
        <v>606</v>
      </c>
      <c r="C132" s="1" t="s">
        <v>607</v>
      </c>
      <c r="D132" s="4" t="s">
        <v>608</v>
      </c>
      <c r="E132" s="3"/>
      <c r="F132" s="3"/>
      <c r="G132" s="3" t="s">
        <v>609</v>
      </c>
      <c r="H132" s="3">
        <v>1963</v>
      </c>
      <c r="I132" s="3">
        <v>112</v>
      </c>
      <c r="J132" s="3">
        <v>17</v>
      </c>
      <c r="K132" s="3">
        <v>20</v>
      </c>
      <c r="L132" s="3">
        <v>2722</v>
      </c>
      <c r="M132" s="3">
        <v>150</v>
      </c>
      <c r="N132" s="3">
        <v>46</v>
      </c>
      <c r="O132" s="3">
        <v>23</v>
      </c>
      <c r="P132" s="3"/>
      <c r="Q132" s="3"/>
      <c r="R132" s="3"/>
      <c r="S132" s="3"/>
      <c r="T132" s="5">
        <f t="shared" si="28"/>
        <v>5.5106539309331376E-2</v>
      </c>
      <c r="U132" s="5">
        <f t="shared" si="29"/>
        <v>0.30666666666666664</v>
      </c>
      <c r="V132" s="6" t="str">
        <f t="shared" si="30"/>
        <v>自查</v>
      </c>
      <c r="W132" s="7" t="str">
        <f t="shared" si="31"/>
        <v>否</v>
      </c>
      <c r="X132" s="9" t="s">
        <v>610</v>
      </c>
      <c r="Y132" s="9">
        <v>0.04</v>
      </c>
      <c r="Z132" s="3" t="s">
        <v>44</v>
      </c>
      <c r="AA132" s="9">
        <v>0.96499999999999997</v>
      </c>
      <c r="AB132" s="3" t="s">
        <v>611</v>
      </c>
      <c r="AC132" s="10">
        <v>6.9444444444444404E-4</v>
      </c>
      <c r="AD132" s="13" t="s">
        <v>111</v>
      </c>
      <c r="AE132" s="3">
        <v>0</v>
      </c>
      <c r="AF132" s="12">
        <f t="shared" si="32"/>
        <v>654.33333333333337</v>
      </c>
      <c r="AG132" s="12">
        <f t="shared" si="33"/>
        <v>388.85714285714283</v>
      </c>
      <c r="AH132" s="6">
        <f t="shared" si="34"/>
        <v>0</v>
      </c>
      <c r="AI132" s="6">
        <f t="shared" si="35"/>
        <v>37.333333333333336</v>
      </c>
      <c r="AJ132" s="6">
        <f t="shared" si="36"/>
        <v>21.428571428571427</v>
      </c>
      <c r="AK132" s="6">
        <f t="shared" si="37"/>
        <v>0</v>
      </c>
      <c r="AL132" s="5" t="e">
        <f t="shared" si="38"/>
        <v>#DIV/0!</v>
      </c>
      <c r="AM132" s="5" t="e">
        <f t="shared" si="39"/>
        <v>#DIV/0!</v>
      </c>
      <c r="AN132" s="5" t="e">
        <f t="shared" si="40"/>
        <v>#DIV/0!</v>
      </c>
      <c r="AO132" s="5" t="e">
        <f t="shared" si="41"/>
        <v>#DIV/0!</v>
      </c>
    </row>
    <row r="133" spans="1:41" ht="16.5" x14ac:dyDescent="0.3">
      <c r="A133" s="3" t="s">
        <v>205</v>
      </c>
      <c r="B133" s="22" t="s">
        <v>612</v>
      </c>
      <c r="C133" s="3">
        <v>8995989590</v>
      </c>
      <c r="D133" s="4" t="s">
        <v>613</v>
      </c>
      <c r="E133" s="3"/>
      <c r="F133" s="3"/>
      <c r="G133" s="3" t="s">
        <v>614</v>
      </c>
      <c r="H133" s="3">
        <v>1197</v>
      </c>
      <c r="I133" s="3">
        <v>211</v>
      </c>
      <c r="J133" s="3">
        <v>22</v>
      </c>
      <c r="K133" s="3">
        <v>8</v>
      </c>
      <c r="L133" s="3">
        <v>2093</v>
      </c>
      <c r="M133" s="3">
        <v>202</v>
      </c>
      <c r="N133" s="3">
        <v>25</v>
      </c>
      <c r="O133" s="3">
        <v>7</v>
      </c>
      <c r="P133" s="3"/>
      <c r="Q133" s="3"/>
      <c r="R133" s="3"/>
      <c r="S133" s="3"/>
      <c r="T133" s="5">
        <f t="shared" si="28"/>
        <v>9.6512183468705201E-2</v>
      </c>
      <c r="U133" s="5">
        <f t="shared" si="29"/>
        <v>0.12376237623762376</v>
      </c>
      <c r="V133" s="6" t="str">
        <f t="shared" si="30"/>
        <v>自查</v>
      </c>
      <c r="W133" s="7" t="str">
        <f t="shared" si="31"/>
        <v>否</v>
      </c>
      <c r="X133" s="9" t="s">
        <v>615</v>
      </c>
      <c r="Y133" s="9">
        <v>0.43099999999999999</v>
      </c>
      <c r="Z133" s="3" t="s">
        <v>44</v>
      </c>
      <c r="AA133" s="9">
        <v>0.77900000000000003</v>
      </c>
      <c r="AB133" s="3" t="s">
        <v>616</v>
      </c>
      <c r="AC133" s="10">
        <v>7.0023148148148104E-4</v>
      </c>
      <c r="AD133" s="13" t="s">
        <v>264</v>
      </c>
      <c r="AE133" s="9">
        <v>9.0899999999999995E-2</v>
      </c>
      <c r="AF133" s="12">
        <f t="shared" si="32"/>
        <v>399</v>
      </c>
      <c r="AG133" s="12">
        <f t="shared" si="33"/>
        <v>299</v>
      </c>
      <c r="AH133" s="6">
        <f t="shared" si="34"/>
        <v>0</v>
      </c>
      <c r="AI133" s="6">
        <f t="shared" si="35"/>
        <v>70.333333333333329</v>
      </c>
      <c r="AJ133" s="6">
        <f t="shared" si="36"/>
        <v>28.857142857142858</v>
      </c>
      <c r="AK133" s="6">
        <f t="shared" si="37"/>
        <v>0</v>
      </c>
      <c r="AL133" s="5" t="e">
        <f t="shared" si="38"/>
        <v>#DIV/0!</v>
      </c>
      <c r="AM133" s="5" t="e">
        <f t="shared" si="39"/>
        <v>#DIV/0!</v>
      </c>
      <c r="AN133" s="5" t="e">
        <f t="shared" si="40"/>
        <v>#DIV/0!</v>
      </c>
      <c r="AO133" s="5" t="e">
        <f t="shared" si="41"/>
        <v>#DIV/0!</v>
      </c>
    </row>
    <row r="134" spans="1:41" ht="16.5" x14ac:dyDescent="0.3">
      <c r="A134" s="3" t="s">
        <v>205</v>
      </c>
      <c r="B134" s="18" t="s">
        <v>617</v>
      </c>
      <c r="C134" s="3">
        <v>946193447</v>
      </c>
      <c r="D134" s="4" t="s">
        <v>618</v>
      </c>
      <c r="E134" s="3"/>
      <c r="F134" s="3"/>
      <c r="G134" s="3" t="s">
        <v>619</v>
      </c>
      <c r="H134" s="3">
        <v>27937</v>
      </c>
      <c r="I134" s="3">
        <v>1814</v>
      </c>
      <c r="J134" s="3">
        <v>537</v>
      </c>
      <c r="K134" s="3">
        <v>79</v>
      </c>
      <c r="L134" s="3">
        <v>23523</v>
      </c>
      <c r="M134" s="3">
        <v>1516</v>
      </c>
      <c r="N134" s="3">
        <v>433</v>
      </c>
      <c r="O134" s="3">
        <v>76</v>
      </c>
      <c r="P134" s="3">
        <v>24548</v>
      </c>
      <c r="Q134" s="3">
        <v>1727</v>
      </c>
      <c r="R134" s="3">
        <v>471</v>
      </c>
      <c r="S134" s="3">
        <v>83</v>
      </c>
      <c r="T134" s="5">
        <f t="shared" si="28"/>
        <v>7.035196350008148E-2</v>
      </c>
      <c r="U134" s="5">
        <f t="shared" si="29"/>
        <v>0.27272727272727271</v>
      </c>
      <c r="V134" s="6" t="str">
        <f t="shared" si="30"/>
        <v>涨</v>
      </c>
      <c r="W134" s="7" t="str">
        <f t="shared" si="31"/>
        <v>否</v>
      </c>
      <c r="X134" s="8" t="s">
        <v>43</v>
      </c>
      <c r="Y134" s="9">
        <v>0.498</v>
      </c>
      <c r="Z134" s="3" t="s">
        <v>44</v>
      </c>
      <c r="AA134" s="9">
        <v>0.96799999999999997</v>
      </c>
      <c r="AB134" s="3" t="s">
        <v>620</v>
      </c>
      <c r="AC134" s="10">
        <v>7.0138888888888898E-4</v>
      </c>
      <c r="AD134" s="13" t="s">
        <v>69</v>
      </c>
      <c r="AE134" s="9">
        <v>0.8125</v>
      </c>
      <c r="AF134" s="12">
        <f t="shared" si="32"/>
        <v>9312.3333333333339</v>
      </c>
      <c r="AG134" s="12">
        <f t="shared" si="33"/>
        <v>3360.4285714285716</v>
      </c>
      <c r="AH134" s="6">
        <f t="shared" si="34"/>
        <v>1753.4285714285713</v>
      </c>
      <c r="AI134" s="6">
        <f t="shared" si="35"/>
        <v>604.66666666666663</v>
      </c>
      <c r="AJ134" s="6">
        <f t="shared" si="36"/>
        <v>216.57142857142858</v>
      </c>
      <c r="AK134" s="6">
        <f t="shared" si="37"/>
        <v>123.35714285714286</v>
      </c>
      <c r="AL134" s="5">
        <f t="shared" si="38"/>
        <v>4.3109282494161105</v>
      </c>
      <c r="AM134" s="5">
        <f t="shared" si="39"/>
        <v>0.91649014176307664</v>
      </c>
      <c r="AN134" s="5">
        <f t="shared" si="40"/>
        <v>3.9017564176799837</v>
      </c>
      <c r="AO134" s="5">
        <f t="shared" si="41"/>
        <v>0.75564562825709325</v>
      </c>
    </row>
    <row r="135" spans="1:41" ht="16.5" x14ac:dyDescent="0.3">
      <c r="A135" s="3" t="s">
        <v>205</v>
      </c>
      <c r="B135" s="18" t="s">
        <v>402</v>
      </c>
      <c r="C135" s="3">
        <v>277423329</v>
      </c>
      <c r="D135" s="4" t="s">
        <v>403</v>
      </c>
      <c r="E135" s="3"/>
      <c r="F135" s="3"/>
      <c r="G135" s="3" t="s">
        <v>404</v>
      </c>
      <c r="H135" s="3">
        <v>2036</v>
      </c>
      <c r="I135" s="3">
        <v>109</v>
      </c>
      <c r="J135" s="3">
        <v>30</v>
      </c>
      <c r="K135" s="3">
        <v>16</v>
      </c>
      <c r="L135" s="3">
        <v>4352</v>
      </c>
      <c r="M135" s="3">
        <v>353</v>
      </c>
      <c r="N135" s="3">
        <v>84</v>
      </c>
      <c r="O135" s="3">
        <v>16</v>
      </c>
      <c r="P135" s="3">
        <v>3874</v>
      </c>
      <c r="Q135" s="3">
        <v>288</v>
      </c>
      <c r="R135" s="3">
        <v>67</v>
      </c>
      <c r="S135" s="3">
        <v>15</v>
      </c>
      <c r="T135" s="5">
        <f t="shared" si="28"/>
        <v>7.4341765616933397E-2</v>
      </c>
      <c r="U135" s="5">
        <f t="shared" si="29"/>
        <v>0.2326388888888889</v>
      </c>
      <c r="V135" s="6" t="str">
        <f t="shared" si="30"/>
        <v>涨</v>
      </c>
      <c r="W135" s="7" t="str">
        <f t="shared" si="31"/>
        <v>否</v>
      </c>
      <c r="X135" s="8" t="s">
        <v>43</v>
      </c>
      <c r="Y135" s="9">
        <v>0.28799999999999998</v>
      </c>
      <c r="Z135" s="3" t="s">
        <v>44</v>
      </c>
      <c r="AA135" s="9">
        <v>0.93400000000000005</v>
      </c>
      <c r="AB135" s="3" t="s">
        <v>405</v>
      </c>
      <c r="AC135" s="10">
        <v>7.0023148148148104E-4</v>
      </c>
      <c r="AD135" s="13" t="s">
        <v>52</v>
      </c>
      <c r="AE135" s="9">
        <v>0.15</v>
      </c>
      <c r="AF135" s="12">
        <f t="shared" si="32"/>
        <v>678.66666666666663</v>
      </c>
      <c r="AG135" s="12">
        <f t="shared" si="33"/>
        <v>621.71428571428567</v>
      </c>
      <c r="AH135" s="6">
        <f t="shared" si="34"/>
        <v>276.71428571428572</v>
      </c>
      <c r="AI135" s="6">
        <f t="shared" si="35"/>
        <v>36.333333333333336</v>
      </c>
      <c r="AJ135" s="6">
        <f t="shared" si="36"/>
        <v>50.428571428571431</v>
      </c>
      <c r="AK135" s="6">
        <f t="shared" si="37"/>
        <v>20.571428571428573</v>
      </c>
      <c r="AL135" s="5">
        <f t="shared" si="38"/>
        <v>1.4525899156771638</v>
      </c>
      <c r="AM135" s="5">
        <f t="shared" si="39"/>
        <v>1.2467733608673204</v>
      </c>
      <c r="AN135" s="5">
        <f t="shared" si="40"/>
        <v>0.76620370370370372</v>
      </c>
      <c r="AO135" s="5">
        <f t="shared" si="41"/>
        <v>1.4513888888888888</v>
      </c>
    </row>
    <row r="136" spans="1:41" ht="16.5" x14ac:dyDescent="0.3">
      <c r="A136" s="3" t="s">
        <v>205</v>
      </c>
      <c r="B136" s="17" t="s">
        <v>621</v>
      </c>
      <c r="C136" s="3">
        <v>605421273</v>
      </c>
      <c r="D136" s="4" t="s">
        <v>622</v>
      </c>
      <c r="E136" s="3"/>
      <c r="F136" s="3"/>
      <c r="G136" s="3" t="s">
        <v>623</v>
      </c>
      <c r="H136" s="3">
        <v>1545</v>
      </c>
      <c r="I136" s="3">
        <v>96</v>
      </c>
      <c r="J136" s="3">
        <v>18</v>
      </c>
      <c r="K136" s="3">
        <v>8</v>
      </c>
      <c r="L136" s="3">
        <v>5610</v>
      </c>
      <c r="M136" s="3">
        <v>408</v>
      </c>
      <c r="N136" s="3">
        <v>71</v>
      </c>
      <c r="O136" s="3">
        <v>20</v>
      </c>
      <c r="P136" s="3">
        <v>5139</v>
      </c>
      <c r="Q136" s="3">
        <v>365</v>
      </c>
      <c r="R136" s="3">
        <v>60</v>
      </c>
      <c r="S136" s="3">
        <v>21</v>
      </c>
      <c r="T136" s="5">
        <f t="shared" si="28"/>
        <v>7.1025491340727762E-2</v>
      </c>
      <c r="U136" s="5">
        <f t="shared" si="29"/>
        <v>0.16438356164383561</v>
      </c>
      <c r="V136" s="6" t="str">
        <f t="shared" si="30"/>
        <v>涨</v>
      </c>
      <c r="W136" s="7" t="str">
        <f t="shared" si="31"/>
        <v>否</v>
      </c>
      <c r="X136" s="8" t="s">
        <v>43</v>
      </c>
      <c r="Y136" s="9">
        <v>0.25600000000000001</v>
      </c>
      <c r="Z136" s="3" t="s">
        <v>44</v>
      </c>
      <c r="AA136" s="9">
        <v>0.85799999999999998</v>
      </c>
      <c r="AB136" s="3" t="s">
        <v>624</v>
      </c>
      <c r="AC136" s="10">
        <v>6.97916666666667E-4</v>
      </c>
      <c r="AD136" s="13" t="s">
        <v>303</v>
      </c>
      <c r="AE136" s="9">
        <v>0.1111</v>
      </c>
      <c r="AF136" s="12">
        <f t="shared" si="32"/>
        <v>515</v>
      </c>
      <c r="AG136" s="12">
        <f t="shared" si="33"/>
        <v>801.42857142857144</v>
      </c>
      <c r="AH136" s="6">
        <f t="shared" si="34"/>
        <v>367.07142857142856</v>
      </c>
      <c r="AI136" s="6">
        <f t="shared" si="35"/>
        <v>32</v>
      </c>
      <c r="AJ136" s="6">
        <f t="shared" si="36"/>
        <v>58.285714285714285</v>
      </c>
      <c r="AK136" s="6">
        <f t="shared" si="37"/>
        <v>26.071428571428573</v>
      </c>
      <c r="AL136" s="5">
        <f t="shared" si="38"/>
        <v>0.40299669196341709</v>
      </c>
      <c r="AM136" s="5">
        <f t="shared" si="39"/>
        <v>1.1833041447752481</v>
      </c>
      <c r="AN136" s="5">
        <f t="shared" si="40"/>
        <v>0.22739726027397253</v>
      </c>
      <c r="AO136" s="5">
        <f t="shared" si="41"/>
        <v>1.2356164383561641</v>
      </c>
    </row>
    <row r="137" spans="1:41" ht="16.5" x14ac:dyDescent="0.3">
      <c r="A137" s="3" t="s">
        <v>205</v>
      </c>
      <c r="B137" s="18" t="s">
        <v>625</v>
      </c>
      <c r="C137" s="3" t="s">
        <v>626</v>
      </c>
      <c r="D137" s="4" t="s">
        <v>627</v>
      </c>
      <c r="E137" s="3"/>
      <c r="F137" s="3"/>
      <c r="G137" s="14">
        <v>5801</v>
      </c>
      <c r="H137" s="3">
        <v>2250</v>
      </c>
      <c r="I137" s="3">
        <v>134</v>
      </c>
      <c r="J137" s="3">
        <v>21</v>
      </c>
      <c r="K137" s="3">
        <v>20</v>
      </c>
      <c r="L137" s="3">
        <v>5609</v>
      </c>
      <c r="M137" s="3">
        <v>372</v>
      </c>
      <c r="N137" s="3">
        <v>71</v>
      </c>
      <c r="O137" s="3">
        <v>25</v>
      </c>
      <c r="P137" s="3">
        <v>8112</v>
      </c>
      <c r="Q137" s="3">
        <v>583</v>
      </c>
      <c r="R137" s="3">
        <v>87</v>
      </c>
      <c r="S137" s="3">
        <v>25</v>
      </c>
      <c r="T137" s="5">
        <f t="shared" si="28"/>
        <v>7.1868836291913221E-2</v>
      </c>
      <c r="U137" s="5">
        <f t="shared" si="29"/>
        <v>0.14922813036020582</v>
      </c>
      <c r="V137" s="6" t="str">
        <f t="shared" si="30"/>
        <v>涨</v>
      </c>
      <c r="W137" s="7" t="str">
        <f t="shared" si="31"/>
        <v>否</v>
      </c>
      <c r="X137" s="9" t="s">
        <v>628</v>
      </c>
      <c r="Y137" s="9">
        <v>0.245</v>
      </c>
      <c r="Z137" s="3" t="s">
        <v>44</v>
      </c>
      <c r="AA137" s="9">
        <v>0.68600000000000005</v>
      </c>
      <c r="AB137" s="3" t="s">
        <v>254</v>
      </c>
      <c r="AC137" s="10">
        <v>7.47685185185185E-4</v>
      </c>
      <c r="AD137" s="13" t="s">
        <v>629</v>
      </c>
      <c r="AE137" s="9">
        <v>0.18920000000000001</v>
      </c>
      <c r="AF137" s="12">
        <f t="shared" si="32"/>
        <v>750</v>
      </c>
      <c r="AG137" s="12">
        <f t="shared" si="33"/>
        <v>801.28571428571433</v>
      </c>
      <c r="AH137" s="6">
        <f t="shared" si="34"/>
        <v>579.42857142857144</v>
      </c>
      <c r="AI137" s="6">
        <f t="shared" si="35"/>
        <v>44.666666666666664</v>
      </c>
      <c r="AJ137" s="6">
        <f t="shared" si="36"/>
        <v>53.142857142857146</v>
      </c>
      <c r="AK137" s="6">
        <f t="shared" si="37"/>
        <v>41.642857142857146</v>
      </c>
      <c r="AL137" s="5">
        <f t="shared" si="38"/>
        <v>0.29437869822485202</v>
      </c>
      <c r="AM137" s="5">
        <f t="shared" si="39"/>
        <v>0.38288954635108485</v>
      </c>
      <c r="AN137" s="5">
        <f t="shared" si="40"/>
        <v>7.2612921669525307E-2</v>
      </c>
      <c r="AO137" s="5">
        <f t="shared" si="41"/>
        <v>0.27615780445969124</v>
      </c>
    </row>
    <row r="138" spans="1:41" ht="16.5" x14ac:dyDescent="0.3">
      <c r="A138" s="3" t="s">
        <v>205</v>
      </c>
      <c r="B138" s="2" t="s">
        <v>630</v>
      </c>
      <c r="C138" s="3" t="s">
        <v>631</v>
      </c>
      <c r="D138" s="4" t="s">
        <v>632</v>
      </c>
      <c r="E138" s="3"/>
      <c r="F138" s="3"/>
      <c r="G138" s="3" t="s">
        <v>633</v>
      </c>
      <c r="H138" s="3">
        <v>1869</v>
      </c>
      <c r="I138" s="3">
        <v>126</v>
      </c>
      <c r="J138" s="3">
        <v>30</v>
      </c>
      <c r="K138" s="3">
        <v>9</v>
      </c>
      <c r="L138" s="3">
        <v>1991</v>
      </c>
      <c r="M138" s="3">
        <v>137</v>
      </c>
      <c r="N138" s="3">
        <v>35</v>
      </c>
      <c r="O138" s="3">
        <v>14</v>
      </c>
      <c r="P138" s="3">
        <v>4892</v>
      </c>
      <c r="Q138" s="3">
        <v>271</v>
      </c>
      <c r="R138" s="3">
        <v>61</v>
      </c>
      <c r="S138" s="3">
        <v>18</v>
      </c>
      <c r="T138" s="5">
        <f t="shared" si="28"/>
        <v>5.5396565821749795E-2</v>
      </c>
      <c r="U138" s="5">
        <f t="shared" si="29"/>
        <v>0.22509225092250923</v>
      </c>
      <c r="V138" s="6" t="str">
        <f t="shared" si="30"/>
        <v>波动</v>
      </c>
      <c r="W138" s="7" t="str">
        <f t="shared" si="31"/>
        <v>否</v>
      </c>
      <c r="X138" s="9" t="s">
        <v>634</v>
      </c>
      <c r="Y138" s="9">
        <v>0.28799999999999998</v>
      </c>
      <c r="Z138" s="3" t="s">
        <v>44</v>
      </c>
      <c r="AA138" s="9">
        <v>0.78500000000000003</v>
      </c>
      <c r="AB138" s="3" t="s">
        <v>635</v>
      </c>
      <c r="AC138" s="10">
        <v>6.9675925925925895E-4</v>
      </c>
      <c r="AD138" s="13" t="s">
        <v>197</v>
      </c>
      <c r="AE138" s="9">
        <v>6.6699999999999995E-2</v>
      </c>
      <c r="AF138" s="12">
        <f t="shared" si="32"/>
        <v>623</v>
      </c>
      <c r="AG138" s="12">
        <f t="shared" si="33"/>
        <v>284.42857142857144</v>
      </c>
      <c r="AH138" s="6">
        <f t="shared" si="34"/>
        <v>349.42857142857144</v>
      </c>
      <c r="AI138" s="6">
        <f t="shared" si="35"/>
        <v>42</v>
      </c>
      <c r="AJ138" s="6">
        <f t="shared" si="36"/>
        <v>19.571428571428573</v>
      </c>
      <c r="AK138" s="6">
        <f t="shared" si="37"/>
        <v>19.357142857142858</v>
      </c>
      <c r="AL138" s="5">
        <f t="shared" si="38"/>
        <v>0.78291087489779221</v>
      </c>
      <c r="AM138" s="5">
        <f t="shared" si="39"/>
        <v>-0.18601798855273916</v>
      </c>
      <c r="AN138" s="5">
        <f t="shared" si="40"/>
        <v>1.1697416974169741</v>
      </c>
      <c r="AO138" s="5">
        <f t="shared" si="41"/>
        <v>1.1070110701107062E-2</v>
      </c>
    </row>
    <row r="139" spans="1:41" ht="16.5" x14ac:dyDescent="0.3">
      <c r="A139" s="3" t="s">
        <v>205</v>
      </c>
      <c r="B139" s="17" t="s">
        <v>636</v>
      </c>
      <c r="C139" s="3">
        <v>2926128923</v>
      </c>
      <c r="D139" s="4" t="s">
        <v>637</v>
      </c>
      <c r="E139" s="3"/>
      <c r="F139" s="3"/>
      <c r="G139" s="14">
        <v>1907</v>
      </c>
      <c r="H139" s="3">
        <v>6225</v>
      </c>
      <c r="I139" s="3">
        <v>234</v>
      </c>
      <c r="J139" s="3">
        <v>12</v>
      </c>
      <c r="K139" s="3">
        <v>11</v>
      </c>
      <c r="L139" s="3">
        <v>5167</v>
      </c>
      <c r="M139" s="3">
        <v>227</v>
      </c>
      <c r="N139" s="3">
        <v>16</v>
      </c>
      <c r="O139" s="3">
        <v>10</v>
      </c>
      <c r="P139" s="3"/>
      <c r="Q139" s="3"/>
      <c r="R139" s="3"/>
      <c r="S139" s="3"/>
      <c r="T139" s="5">
        <f t="shared" si="28"/>
        <v>4.393264950648345E-2</v>
      </c>
      <c r="U139" s="5">
        <f t="shared" si="29"/>
        <v>7.0484581497797363E-2</v>
      </c>
      <c r="V139" s="6" t="str">
        <f t="shared" si="30"/>
        <v>自查</v>
      </c>
      <c r="W139" s="7" t="str">
        <f t="shared" si="31"/>
        <v>否</v>
      </c>
      <c r="X139" s="9" t="s">
        <v>638</v>
      </c>
      <c r="Y139" s="9">
        <v>6.7000000000000004E-2</v>
      </c>
      <c r="Z139" s="3" t="s">
        <v>44</v>
      </c>
      <c r="AA139" s="9">
        <v>0.91700000000000004</v>
      </c>
      <c r="AB139" s="3" t="s">
        <v>639</v>
      </c>
      <c r="AC139" s="10">
        <v>7.1412037037036995E-4</v>
      </c>
      <c r="AD139" s="13" t="s">
        <v>116</v>
      </c>
      <c r="AE139" s="3">
        <v>0</v>
      </c>
      <c r="AF139" s="12">
        <f t="shared" si="32"/>
        <v>2075</v>
      </c>
      <c r="AG139" s="12">
        <f t="shared" si="33"/>
        <v>738.14285714285711</v>
      </c>
      <c r="AH139" s="6">
        <f t="shared" si="34"/>
        <v>0</v>
      </c>
      <c r="AI139" s="6">
        <f t="shared" si="35"/>
        <v>78</v>
      </c>
      <c r="AJ139" s="6">
        <f t="shared" si="36"/>
        <v>32.428571428571431</v>
      </c>
      <c r="AK139" s="6">
        <f t="shared" si="37"/>
        <v>0</v>
      </c>
      <c r="AL139" s="5" t="e">
        <f t="shared" si="38"/>
        <v>#DIV/0!</v>
      </c>
      <c r="AM139" s="5" t="e">
        <f t="shared" si="39"/>
        <v>#DIV/0!</v>
      </c>
      <c r="AN139" s="5" t="e">
        <f t="shared" si="40"/>
        <v>#DIV/0!</v>
      </c>
      <c r="AO139" s="5" t="e">
        <f t="shared" si="41"/>
        <v>#DIV/0!</v>
      </c>
    </row>
    <row r="140" spans="1:41" ht="16.5" x14ac:dyDescent="0.3">
      <c r="A140" s="3" t="s">
        <v>205</v>
      </c>
      <c r="B140" s="13" t="s">
        <v>640</v>
      </c>
      <c r="C140" s="3">
        <v>575343071</v>
      </c>
      <c r="D140" s="4" t="s">
        <v>641</v>
      </c>
      <c r="E140" s="3"/>
      <c r="F140" s="3"/>
      <c r="G140" s="3" t="s">
        <v>300</v>
      </c>
      <c r="H140" s="3">
        <v>338</v>
      </c>
      <c r="I140" s="3">
        <v>18</v>
      </c>
      <c r="J140" s="3">
        <v>5</v>
      </c>
      <c r="K140" s="3">
        <v>3</v>
      </c>
      <c r="L140" s="3">
        <v>316</v>
      </c>
      <c r="M140" s="3">
        <v>16</v>
      </c>
      <c r="N140" s="3">
        <v>6</v>
      </c>
      <c r="O140" s="3">
        <v>3</v>
      </c>
      <c r="P140" s="3"/>
      <c r="Q140" s="3"/>
      <c r="R140" s="3"/>
      <c r="S140" s="3"/>
      <c r="T140" s="5">
        <f t="shared" si="28"/>
        <v>5.0632911392405063E-2</v>
      </c>
      <c r="U140" s="5">
        <f t="shared" si="29"/>
        <v>0.375</v>
      </c>
      <c r="V140" s="6" t="str">
        <f t="shared" si="30"/>
        <v>自查</v>
      </c>
      <c r="W140" s="7" t="str">
        <f t="shared" si="31"/>
        <v>否</v>
      </c>
      <c r="X140" s="8" t="s">
        <v>43</v>
      </c>
      <c r="Y140" s="9">
        <v>0.12</v>
      </c>
      <c r="Z140" s="3" t="s">
        <v>44</v>
      </c>
      <c r="AA140" s="9">
        <v>0.83799999999999997</v>
      </c>
      <c r="AB140" s="3" t="s">
        <v>642</v>
      </c>
      <c r="AC140" s="10">
        <v>6.9444444444444404E-4</v>
      </c>
      <c r="AD140" s="13" t="s">
        <v>316</v>
      </c>
      <c r="AE140" s="3">
        <v>0</v>
      </c>
      <c r="AF140" s="12">
        <f t="shared" si="32"/>
        <v>112.66666666666667</v>
      </c>
      <c r="AG140" s="12">
        <f t="shared" si="33"/>
        <v>45.142857142857146</v>
      </c>
      <c r="AH140" s="6">
        <f t="shared" si="34"/>
        <v>0</v>
      </c>
      <c r="AI140" s="6">
        <f t="shared" si="35"/>
        <v>6</v>
      </c>
      <c r="AJ140" s="6">
        <f t="shared" si="36"/>
        <v>2.2857142857142856</v>
      </c>
      <c r="AK140" s="6">
        <f t="shared" si="37"/>
        <v>0</v>
      </c>
      <c r="AL140" s="5" t="e">
        <f t="shared" si="38"/>
        <v>#DIV/0!</v>
      </c>
      <c r="AM140" s="5" t="e">
        <f t="shared" si="39"/>
        <v>#DIV/0!</v>
      </c>
      <c r="AN140" s="5" t="e">
        <f t="shared" si="40"/>
        <v>#DIV/0!</v>
      </c>
      <c r="AO140" s="5" t="e">
        <f t="shared" si="41"/>
        <v>#DIV/0!</v>
      </c>
    </row>
    <row r="141" spans="1:41" ht="16.5" x14ac:dyDescent="0.3">
      <c r="A141" s="3" t="s">
        <v>205</v>
      </c>
      <c r="B141" s="22" t="s">
        <v>91</v>
      </c>
      <c r="C141" s="3">
        <v>425270944</v>
      </c>
      <c r="D141" s="4" t="s">
        <v>643</v>
      </c>
      <c r="E141" s="3"/>
      <c r="F141" s="3"/>
      <c r="G141" s="3" t="s">
        <v>94</v>
      </c>
      <c r="H141" s="3">
        <v>5618</v>
      </c>
      <c r="I141" s="3">
        <v>360</v>
      </c>
      <c r="J141" s="3">
        <v>91</v>
      </c>
      <c r="K141" s="3">
        <v>18</v>
      </c>
      <c r="L141" s="3">
        <v>5725</v>
      </c>
      <c r="M141" s="3">
        <v>361</v>
      </c>
      <c r="N141" s="3">
        <v>96</v>
      </c>
      <c r="O141" s="3">
        <v>16</v>
      </c>
      <c r="P141" s="3">
        <v>14234</v>
      </c>
      <c r="Q141" s="3">
        <v>1055</v>
      </c>
      <c r="R141" s="3">
        <v>293</v>
      </c>
      <c r="S141" s="3">
        <v>25</v>
      </c>
      <c r="T141" s="5">
        <f t="shared" si="28"/>
        <v>7.4118308275958972E-2</v>
      </c>
      <c r="U141" s="5">
        <f t="shared" si="29"/>
        <v>0.2777251184834123</v>
      </c>
      <c r="V141" s="6" t="str">
        <f t="shared" si="30"/>
        <v>波动</v>
      </c>
      <c r="W141" s="7" t="str">
        <f t="shared" si="31"/>
        <v>否</v>
      </c>
      <c r="X141" s="8" t="s">
        <v>43</v>
      </c>
      <c r="Y141" s="3">
        <v>0</v>
      </c>
      <c r="Z141" s="3" t="s">
        <v>44</v>
      </c>
      <c r="AA141" s="9">
        <v>0.91500000000000004</v>
      </c>
      <c r="AB141" s="3" t="s">
        <v>95</v>
      </c>
      <c r="AC141" s="10">
        <v>6.9907407407407396E-4</v>
      </c>
      <c r="AD141" s="13" t="s">
        <v>52</v>
      </c>
      <c r="AE141" s="9">
        <v>0.45</v>
      </c>
      <c r="AF141" s="12">
        <f t="shared" si="32"/>
        <v>1872.6666666666667</v>
      </c>
      <c r="AG141" s="12">
        <f t="shared" si="33"/>
        <v>817.85714285714289</v>
      </c>
      <c r="AH141" s="6">
        <f t="shared" si="34"/>
        <v>1016.7142857142857</v>
      </c>
      <c r="AI141" s="6">
        <f t="shared" si="35"/>
        <v>120</v>
      </c>
      <c r="AJ141" s="6">
        <f t="shared" si="36"/>
        <v>51.571428571428569</v>
      </c>
      <c r="AK141" s="6">
        <f t="shared" si="37"/>
        <v>75.357142857142861</v>
      </c>
      <c r="AL141" s="5">
        <f t="shared" si="38"/>
        <v>0.84188094234462107</v>
      </c>
      <c r="AM141" s="5">
        <f t="shared" si="39"/>
        <v>-0.19558802866376276</v>
      </c>
      <c r="AN141" s="5">
        <f t="shared" si="40"/>
        <v>0.59241706161137431</v>
      </c>
      <c r="AO141" s="5">
        <f t="shared" si="41"/>
        <v>-0.31563981042654032</v>
      </c>
    </row>
    <row r="142" spans="1:41" ht="16.5" x14ac:dyDescent="0.3">
      <c r="A142" s="3" t="s">
        <v>205</v>
      </c>
      <c r="B142" s="18" t="s">
        <v>644</v>
      </c>
      <c r="C142" s="3">
        <v>5377377608</v>
      </c>
      <c r="D142" s="3"/>
      <c r="E142" s="1" t="s">
        <v>645</v>
      </c>
      <c r="F142" s="3"/>
      <c r="G142" s="14">
        <v>2335</v>
      </c>
      <c r="H142" s="3">
        <v>2051</v>
      </c>
      <c r="I142" s="3">
        <v>139</v>
      </c>
      <c r="J142" s="3">
        <v>36</v>
      </c>
      <c r="K142" s="3">
        <v>8</v>
      </c>
      <c r="L142" s="3">
        <v>1573</v>
      </c>
      <c r="M142" s="3">
        <v>116</v>
      </c>
      <c r="N142" s="3">
        <v>24</v>
      </c>
      <c r="O142" s="3">
        <v>7</v>
      </c>
      <c r="P142" s="3">
        <v>6515</v>
      </c>
      <c r="Q142" s="3">
        <v>868</v>
      </c>
      <c r="R142" s="3">
        <v>220</v>
      </c>
      <c r="S142" s="3">
        <v>13</v>
      </c>
      <c r="T142" s="5">
        <f t="shared" si="28"/>
        <v>0.13323100537221796</v>
      </c>
      <c r="U142" s="5">
        <f t="shared" si="29"/>
        <v>0.25345622119815669</v>
      </c>
      <c r="V142" s="6" t="str">
        <f t="shared" si="30"/>
        <v>波动</v>
      </c>
      <c r="W142" s="7" t="str">
        <f t="shared" si="31"/>
        <v>是</v>
      </c>
      <c r="X142" s="9" t="s">
        <v>646</v>
      </c>
      <c r="Y142" s="9">
        <v>0.96299999999999997</v>
      </c>
      <c r="Z142" s="3" t="s">
        <v>44</v>
      </c>
      <c r="AA142" s="9">
        <v>0.93700000000000006</v>
      </c>
      <c r="AB142" s="3" t="s">
        <v>647</v>
      </c>
      <c r="AC142" s="10">
        <v>9.2129629629629603E-4</v>
      </c>
      <c r="AD142" s="13" t="s">
        <v>371</v>
      </c>
      <c r="AE142" s="9">
        <v>0.125</v>
      </c>
      <c r="AF142" s="12">
        <f t="shared" si="32"/>
        <v>683.66666666666663</v>
      </c>
      <c r="AG142" s="12">
        <f t="shared" si="33"/>
        <v>224.71428571428572</v>
      </c>
      <c r="AH142" s="6">
        <f t="shared" si="34"/>
        <v>465.35714285714283</v>
      </c>
      <c r="AI142" s="6">
        <f t="shared" si="35"/>
        <v>46.333333333333336</v>
      </c>
      <c r="AJ142" s="6">
        <f t="shared" si="36"/>
        <v>16.571428571428573</v>
      </c>
      <c r="AK142" s="6">
        <f t="shared" si="37"/>
        <v>62</v>
      </c>
      <c r="AL142" s="5">
        <f t="shared" si="38"/>
        <v>0.46912253773343565</v>
      </c>
      <c r="AM142" s="5">
        <f t="shared" si="39"/>
        <v>-0.51711435149654639</v>
      </c>
      <c r="AN142" s="5">
        <f t="shared" si="40"/>
        <v>-0.25268817204301069</v>
      </c>
      <c r="AO142" s="5">
        <f t="shared" si="41"/>
        <v>-0.73271889400921664</v>
      </c>
    </row>
    <row r="143" spans="1:41" ht="16.5" x14ac:dyDescent="0.3">
      <c r="A143" s="3" t="s">
        <v>205</v>
      </c>
      <c r="B143" s="22" t="s">
        <v>648</v>
      </c>
      <c r="C143" s="3">
        <v>758927301</v>
      </c>
      <c r="D143" s="4" t="s">
        <v>649</v>
      </c>
      <c r="E143" s="3"/>
      <c r="F143" s="3"/>
      <c r="G143" s="14">
        <v>8001</v>
      </c>
      <c r="H143" s="3">
        <v>8688</v>
      </c>
      <c r="I143" s="3">
        <v>606</v>
      </c>
      <c r="J143" s="3">
        <v>97</v>
      </c>
      <c r="K143" s="3">
        <v>18</v>
      </c>
      <c r="L143" s="3">
        <v>6024</v>
      </c>
      <c r="M143" s="3">
        <v>411</v>
      </c>
      <c r="N143" s="3">
        <v>72</v>
      </c>
      <c r="O143" s="3">
        <v>14</v>
      </c>
      <c r="P143" s="3"/>
      <c r="Q143" s="3"/>
      <c r="R143" s="3"/>
      <c r="S143" s="3"/>
      <c r="T143" s="5">
        <f t="shared" si="28"/>
        <v>6.822709163346613E-2</v>
      </c>
      <c r="U143" s="5">
        <f t="shared" si="29"/>
        <v>0.17518248175182483</v>
      </c>
      <c r="V143" s="6" t="str">
        <f t="shared" si="30"/>
        <v>自查</v>
      </c>
      <c r="W143" s="7" t="str">
        <f t="shared" si="31"/>
        <v>否</v>
      </c>
      <c r="X143" s="9" t="s">
        <v>650</v>
      </c>
      <c r="Y143" s="9">
        <v>0.187</v>
      </c>
      <c r="Z143" s="3" t="s">
        <v>44</v>
      </c>
      <c r="AA143" s="9">
        <v>0.64300000000000002</v>
      </c>
      <c r="AB143" s="3" t="s">
        <v>651</v>
      </c>
      <c r="AC143" s="10">
        <v>7.0138888888888898E-4</v>
      </c>
      <c r="AD143" s="13" t="s">
        <v>163</v>
      </c>
      <c r="AE143" s="9">
        <v>8.3299999999999999E-2</v>
      </c>
      <c r="AF143" s="12">
        <f t="shared" si="32"/>
        <v>2896</v>
      </c>
      <c r="AG143" s="12">
        <f t="shared" si="33"/>
        <v>860.57142857142856</v>
      </c>
      <c r="AH143" s="6">
        <f t="shared" si="34"/>
        <v>0</v>
      </c>
      <c r="AI143" s="6">
        <f t="shared" si="35"/>
        <v>202</v>
      </c>
      <c r="AJ143" s="6">
        <f t="shared" si="36"/>
        <v>58.714285714285715</v>
      </c>
      <c r="AK143" s="6">
        <f t="shared" si="37"/>
        <v>0</v>
      </c>
      <c r="AL143" s="5" t="e">
        <f t="shared" si="38"/>
        <v>#DIV/0!</v>
      </c>
      <c r="AM143" s="5" t="e">
        <f t="shared" si="39"/>
        <v>#DIV/0!</v>
      </c>
      <c r="AN143" s="5" t="e">
        <f t="shared" si="40"/>
        <v>#DIV/0!</v>
      </c>
      <c r="AO143" s="5" t="e">
        <f t="shared" si="41"/>
        <v>#DIV/0!</v>
      </c>
    </row>
    <row r="144" spans="1:41" ht="16.5" x14ac:dyDescent="0.3">
      <c r="A144" s="3" t="s">
        <v>205</v>
      </c>
      <c r="B144" s="18" t="s">
        <v>652</v>
      </c>
      <c r="C144" s="3">
        <v>954814311</v>
      </c>
      <c r="D144" s="3"/>
      <c r="E144" s="1" t="s">
        <v>653</v>
      </c>
      <c r="F144" s="3"/>
      <c r="G144" s="3" t="s">
        <v>654</v>
      </c>
      <c r="H144" s="3">
        <v>1699</v>
      </c>
      <c r="I144" s="3">
        <v>86</v>
      </c>
      <c r="J144" s="3">
        <v>28</v>
      </c>
      <c r="K144" s="3">
        <v>13</v>
      </c>
      <c r="L144" s="3">
        <v>5457</v>
      </c>
      <c r="M144" s="3">
        <v>359</v>
      </c>
      <c r="N144" s="3">
        <v>99</v>
      </c>
      <c r="O144" s="3">
        <v>19</v>
      </c>
      <c r="P144" s="3">
        <v>8820</v>
      </c>
      <c r="Q144" s="3">
        <v>578</v>
      </c>
      <c r="R144" s="3">
        <v>162</v>
      </c>
      <c r="S144" s="3">
        <v>24</v>
      </c>
      <c r="T144" s="5">
        <f t="shared" si="28"/>
        <v>6.5532879818594097E-2</v>
      </c>
      <c r="U144" s="5">
        <f t="shared" si="29"/>
        <v>0.28027681660899656</v>
      </c>
      <c r="V144" s="6" t="str">
        <f t="shared" si="30"/>
        <v>波动</v>
      </c>
      <c r="W144" s="7" t="str">
        <f t="shared" si="31"/>
        <v>否</v>
      </c>
      <c r="X144" s="8" t="s">
        <v>43</v>
      </c>
      <c r="Y144" s="9">
        <v>0.30299999999999999</v>
      </c>
      <c r="Z144" s="3" t="s">
        <v>44</v>
      </c>
      <c r="AA144" s="9">
        <v>0.97399999999999998</v>
      </c>
      <c r="AB144" s="3" t="s">
        <v>655</v>
      </c>
      <c r="AC144" s="10">
        <v>7.0254629629629595E-4</v>
      </c>
      <c r="AD144" s="13" t="s">
        <v>656</v>
      </c>
      <c r="AE144" s="9">
        <v>0.30769999999999997</v>
      </c>
      <c r="AF144" s="12">
        <f t="shared" si="32"/>
        <v>566.33333333333337</v>
      </c>
      <c r="AG144" s="12">
        <f t="shared" si="33"/>
        <v>779.57142857142856</v>
      </c>
      <c r="AH144" s="6">
        <f t="shared" si="34"/>
        <v>630</v>
      </c>
      <c r="AI144" s="6">
        <f t="shared" si="35"/>
        <v>28.666666666666668</v>
      </c>
      <c r="AJ144" s="6">
        <f t="shared" si="36"/>
        <v>51.285714285714285</v>
      </c>
      <c r="AK144" s="6">
        <f t="shared" si="37"/>
        <v>41.285714285714285</v>
      </c>
      <c r="AL144" s="5">
        <f t="shared" si="38"/>
        <v>-0.101058201058201</v>
      </c>
      <c r="AM144" s="5">
        <f t="shared" si="39"/>
        <v>0.23741496598639453</v>
      </c>
      <c r="AN144" s="5">
        <f t="shared" si="40"/>
        <v>-0.3056516724336793</v>
      </c>
      <c r="AO144" s="5">
        <f t="shared" si="41"/>
        <v>0.24221453287197234</v>
      </c>
    </row>
    <row r="145" spans="1:41" ht="16.5" x14ac:dyDescent="0.3">
      <c r="A145" s="3" t="s">
        <v>205</v>
      </c>
      <c r="B145" s="18" t="s">
        <v>657</v>
      </c>
      <c r="C145" s="3" t="s">
        <v>658</v>
      </c>
      <c r="D145" s="4" t="s">
        <v>659</v>
      </c>
      <c r="E145" s="3"/>
      <c r="F145" s="3"/>
      <c r="G145" s="14">
        <v>8069</v>
      </c>
      <c r="H145" s="3">
        <v>2963</v>
      </c>
      <c r="I145" s="3">
        <v>180</v>
      </c>
      <c r="J145" s="3">
        <v>39</v>
      </c>
      <c r="K145" s="3">
        <v>19</v>
      </c>
      <c r="L145" s="3"/>
      <c r="M145" s="3"/>
      <c r="N145" s="3"/>
      <c r="O145" s="3"/>
      <c r="P145" s="3"/>
      <c r="Q145" s="3"/>
      <c r="R145" s="3"/>
      <c r="S145" s="3"/>
      <c r="T145" s="5" t="e">
        <f t="shared" si="28"/>
        <v>#DIV/0!</v>
      </c>
      <c r="U145" s="5">
        <f t="shared" si="29"/>
        <v>0.21666666666666667</v>
      </c>
      <c r="V145" s="6" t="str">
        <f t="shared" si="30"/>
        <v>自查</v>
      </c>
      <c r="W145" s="7" t="e">
        <f t="shared" si="31"/>
        <v>#DIV/0!</v>
      </c>
      <c r="X145" s="8" t="s">
        <v>43</v>
      </c>
      <c r="Y145" s="9">
        <v>0.432</v>
      </c>
      <c r="Z145" s="3" t="s">
        <v>44</v>
      </c>
      <c r="AA145" s="9">
        <v>0.97299999999999998</v>
      </c>
      <c r="AB145" s="3" t="s">
        <v>660</v>
      </c>
      <c r="AC145" s="10">
        <v>6.9560185185185198E-4</v>
      </c>
      <c r="AD145" s="13" t="s">
        <v>392</v>
      </c>
      <c r="AE145" s="3">
        <v>0</v>
      </c>
      <c r="AF145" s="12">
        <f t="shared" si="32"/>
        <v>987.66666666666663</v>
      </c>
      <c r="AG145" s="12">
        <f t="shared" si="33"/>
        <v>0</v>
      </c>
      <c r="AH145" s="6">
        <f t="shared" si="34"/>
        <v>0</v>
      </c>
      <c r="AI145" s="6">
        <f t="shared" si="35"/>
        <v>60</v>
      </c>
      <c r="AJ145" s="6">
        <f t="shared" si="36"/>
        <v>0</v>
      </c>
      <c r="AK145" s="6">
        <f t="shared" si="37"/>
        <v>0</v>
      </c>
      <c r="AL145" s="5" t="e">
        <f t="shared" si="38"/>
        <v>#DIV/0!</v>
      </c>
      <c r="AM145" s="5" t="e">
        <f t="shared" si="39"/>
        <v>#DIV/0!</v>
      </c>
      <c r="AN145" s="5" t="e">
        <f t="shared" si="40"/>
        <v>#DIV/0!</v>
      </c>
      <c r="AO145" s="5" t="e">
        <f t="shared" si="41"/>
        <v>#DIV/0!</v>
      </c>
    </row>
    <row r="146" spans="1:41" ht="16.5" x14ac:dyDescent="0.3">
      <c r="A146" s="3" t="s">
        <v>205</v>
      </c>
      <c r="B146" s="18" t="s">
        <v>661</v>
      </c>
      <c r="C146" s="3">
        <v>269634001</v>
      </c>
      <c r="D146" s="4" t="s">
        <v>662</v>
      </c>
      <c r="E146" s="3"/>
      <c r="F146" s="3"/>
      <c r="G146" s="3" t="s">
        <v>663</v>
      </c>
      <c r="H146" s="3">
        <v>3725</v>
      </c>
      <c r="I146" s="3">
        <v>242</v>
      </c>
      <c r="J146" s="3">
        <v>50</v>
      </c>
      <c r="K146" s="3">
        <v>16</v>
      </c>
      <c r="L146" s="3">
        <v>6969</v>
      </c>
      <c r="M146" s="3">
        <v>442</v>
      </c>
      <c r="N146" s="3">
        <v>98</v>
      </c>
      <c r="O146" s="3">
        <v>23</v>
      </c>
      <c r="P146" s="3">
        <v>9078</v>
      </c>
      <c r="Q146" s="3">
        <v>1067</v>
      </c>
      <c r="R146" s="3">
        <v>183</v>
      </c>
      <c r="S146" s="3">
        <v>32</v>
      </c>
      <c r="T146" s="5">
        <f t="shared" si="28"/>
        <v>0.11753690240141</v>
      </c>
      <c r="U146" s="5">
        <f t="shared" si="29"/>
        <v>0.17150890346766634</v>
      </c>
      <c r="V146" s="6" t="str">
        <f t="shared" si="30"/>
        <v>涨</v>
      </c>
      <c r="W146" s="7" t="str">
        <f t="shared" si="31"/>
        <v>是</v>
      </c>
      <c r="X146" s="8" t="s">
        <v>43</v>
      </c>
      <c r="Y146" s="9">
        <v>0.20799999999999999</v>
      </c>
      <c r="Z146" s="3" t="s">
        <v>44</v>
      </c>
      <c r="AA146" s="9">
        <v>0.754</v>
      </c>
      <c r="AB146" s="3" t="s">
        <v>664</v>
      </c>
      <c r="AC146" s="10">
        <v>7.0138888888888898E-4</v>
      </c>
      <c r="AD146" s="13" t="s">
        <v>569</v>
      </c>
      <c r="AE146" s="9">
        <v>0.17860000000000001</v>
      </c>
      <c r="AF146" s="12">
        <f t="shared" si="32"/>
        <v>1241.6666666666667</v>
      </c>
      <c r="AG146" s="12">
        <f t="shared" si="33"/>
        <v>995.57142857142856</v>
      </c>
      <c r="AH146" s="6">
        <f t="shared" si="34"/>
        <v>648.42857142857144</v>
      </c>
      <c r="AI146" s="6">
        <f t="shared" si="35"/>
        <v>80.666666666666671</v>
      </c>
      <c r="AJ146" s="6">
        <f t="shared" si="36"/>
        <v>63.142857142857146</v>
      </c>
      <c r="AK146" s="6">
        <f t="shared" si="37"/>
        <v>76.214285714285708</v>
      </c>
      <c r="AL146" s="5">
        <f t="shared" si="38"/>
        <v>0.91488580450906964</v>
      </c>
      <c r="AM146" s="5">
        <f t="shared" si="39"/>
        <v>0.53536021150033042</v>
      </c>
      <c r="AN146" s="5">
        <f t="shared" si="40"/>
        <v>5.8419243986254442E-2</v>
      </c>
      <c r="AO146" s="5">
        <f t="shared" si="41"/>
        <v>-0.17150890346766626</v>
      </c>
    </row>
    <row r="147" spans="1:41" ht="16.5" x14ac:dyDescent="0.3">
      <c r="A147" s="3" t="s">
        <v>205</v>
      </c>
      <c r="B147" s="17" t="s">
        <v>665</v>
      </c>
      <c r="C147" s="3">
        <v>950714866</v>
      </c>
      <c r="D147" s="4" t="s">
        <v>666</v>
      </c>
      <c r="E147" s="3"/>
      <c r="F147" s="3"/>
      <c r="G147" s="3" t="s">
        <v>623</v>
      </c>
      <c r="H147" s="3">
        <v>1269</v>
      </c>
      <c r="I147" s="3">
        <v>146</v>
      </c>
      <c r="J147" s="3">
        <v>27</v>
      </c>
      <c r="K147" s="3">
        <v>8</v>
      </c>
      <c r="L147" s="3">
        <v>2002</v>
      </c>
      <c r="M147" s="3">
        <v>276</v>
      </c>
      <c r="N147" s="3">
        <v>49</v>
      </c>
      <c r="O147" s="3">
        <v>10</v>
      </c>
      <c r="P147" s="3">
        <v>2278</v>
      </c>
      <c r="Q147" s="3">
        <v>216</v>
      </c>
      <c r="R147" s="3">
        <v>36</v>
      </c>
      <c r="S147" s="3">
        <v>10</v>
      </c>
      <c r="T147" s="5">
        <f t="shared" si="28"/>
        <v>9.4820017559262518E-2</v>
      </c>
      <c r="U147" s="5">
        <f t="shared" si="29"/>
        <v>0.16666666666666666</v>
      </c>
      <c r="V147" s="6" t="str">
        <f t="shared" si="30"/>
        <v>涨</v>
      </c>
      <c r="W147" s="7" t="str">
        <f t="shared" si="31"/>
        <v>否</v>
      </c>
      <c r="X147" s="9" t="s">
        <v>667</v>
      </c>
      <c r="Y147" s="9">
        <v>0.106</v>
      </c>
      <c r="Z147" s="3" t="s">
        <v>44</v>
      </c>
      <c r="AA147" s="9">
        <v>0.57999999999999996</v>
      </c>
      <c r="AB147" s="3" t="s">
        <v>668</v>
      </c>
      <c r="AC147" s="10">
        <v>6.9675925925925895E-4</v>
      </c>
      <c r="AD147" s="13" t="s">
        <v>69</v>
      </c>
      <c r="AE147" s="3">
        <v>0</v>
      </c>
      <c r="AF147" s="12">
        <f t="shared" si="32"/>
        <v>423</v>
      </c>
      <c r="AG147" s="12">
        <f t="shared" si="33"/>
        <v>286</v>
      </c>
      <c r="AH147" s="6">
        <f t="shared" si="34"/>
        <v>162.71428571428572</v>
      </c>
      <c r="AI147" s="6">
        <f t="shared" si="35"/>
        <v>48.666666666666664</v>
      </c>
      <c r="AJ147" s="6">
        <f t="shared" si="36"/>
        <v>39.428571428571431</v>
      </c>
      <c r="AK147" s="6">
        <f t="shared" si="37"/>
        <v>15.428571428571429</v>
      </c>
      <c r="AL147" s="5">
        <f t="shared" si="38"/>
        <v>1.5996488147497805</v>
      </c>
      <c r="AM147" s="5">
        <f t="shared" si="39"/>
        <v>0.75768217734855126</v>
      </c>
      <c r="AN147" s="5">
        <f t="shared" si="40"/>
        <v>2.1543209876543208</v>
      </c>
      <c r="AO147" s="5">
        <f t="shared" si="41"/>
        <v>1.5555555555555556</v>
      </c>
    </row>
    <row r="148" spans="1:41" ht="16.5" x14ac:dyDescent="0.3">
      <c r="A148" s="3" t="s">
        <v>205</v>
      </c>
      <c r="B148" s="18" t="s">
        <v>669</v>
      </c>
      <c r="C148" s="1" t="s">
        <v>670</v>
      </c>
      <c r="D148" s="4" t="s">
        <v>671</v>
      </c>
      <c r="E148" s="3"/>
      <c r="F148" s="3"/>
      <c r="G148" s="3" t="s">
        <v>672</v>
      </c>
      <c r="H148" s="3">
        <v>28706</v>
      </c>
      <c r="I148" s="3">
        <v>1846</v>
      </c>
      <c r="J148" s="3">
        <v>656</v>
      </c>
      <c r="K148" s="3">
        <v>29</v>
      </c>
      <c r="L148" s="3">
        <v>36878</v>
      </c>
      <c r="M148" s="3">
        <v>2846</v>
      </c>
      <c r="N148" s="3">
        <v>1009</v>
      </c>
      <c r="O148" s="3">
        <v>56</v>
      </c>
      <c r="P148" s="3"/>
      <c r="Q148" s="3"/>
      <c r="R148" s="3"/>
      <c r="S148" s="3"/>
      <c r="T148" s="5">
        <f t="shared" si="28"/>
        <v>7.7173382504474211E-2</v>
      </c>
      <c r="U148" s="5">
        <f t="shared" si="29"/>
        <v>0.35453267744202388</v>
      </c>
      <c r="V148" s="6" t="str">
        <f t="shared" si="30"/>
        <v>自查</v>
      </c>
      <c r="W148" s="7" t="str">
        <f t="shared" si="31"/>
        <v>否</v>
      </c>
      <c r="X148" s="8" t="s">
        <v>43</v>
      </c>
      <c r="Y148" s="9">
        <v>0.151</v>
      </c>
      <c r="Z148" s="3" t="s">
        <v>44</v>
      </c>
      <c r="AA148" s="9">
        <v>0.91100000000000003</v>
      </c>
      <c r="AB148" s="3" t="s">
        <v>673</v>
      </c>
      <c r="AC148" s="10">
        <v>6.97916666666667E-4</v>
      </c>
      <c r="AD148" s="13" t="s">
        <v>264</v>
      </c>
      <c r="AE148" s="9">
        <v>0.63639999999999997</v>
      </c>
      <c r="AF148" s="12">
        <f t="shared" si="32"/>
        <v>9568.6666666666661</v>
      </c>
      <c r="AG148" s="12">
        <f t="shared" si="33"/>
        <v>5268.2857142857147</v>
      </c>
      <c r="AH148" s="6">
        <f t="shared" si="34"/>
        <v>0</v>
      </c>
      <c r="AI148" s="6">
        <f t="shared" si="35"/>
        <v>615.33333333333337</v>
      </c>
      <c r="AJ148" s="6">
        <f t="shared" si="36"/>
        <v>406.57142857142856</v>
      </c>
      <c r="AK148" s="6">
        <f t="shared" si="37"/>
        <v>0</v>
      </c>
      <c r="AL148" s="5" t="e">
        <f t="shared" si="38"/>
        <v>#DIV/0!</v>
      </c>
      <c r="AM148" s="5" t="e">
        <f t="shared" si="39"/>
        <v>#DIV/0!</v>
      </c>
      <c r="AN148" s="5" t="e">
        <f t="shared" si="40"/>
        <v>#DIV/0!</v>
      </c>
      <c r="AO148" s="5" t="e">
        <f t="shared" si="41"/>
        <v>#DIV/0!</v>
      </c>
    </row>
    <row r="149" spans="1:41" ht="16.5" x14ac:dyDescent="0.3">
      <c r="A149" s="3" t="s">
        <v>205</v>
      </c>
      <c r="B149" s="17" t="s">
        <v>674</v>
      </c>
      <c r="C149" s="3">
        <v>944993724</v>
      </c>
      <c r="D149" s="3"/>
      <c r="E149" s="1" t="s">
        <v>675</v>
      </c>
      <c r="F149" s="3"/>
      <c r="G149" s="3" t="s">
        <v>676</v>
      </c>
      <c r="H149" s="3">
        <v>3556</v>
      </c>
      <c r="I149" s="3">
        <v>158</v>
      </c>
      <c r="J149" s="3">
        <v>70</v>
      </c>
      <c r="K149" s="3">
        <v>41</v>
      </c>
      <c r="L149" s="3">
        <v>4096</v>
      </c>
      <c r="M149" s="3">
        <v>186</v>
      </c>
      <c r="N149" s="3">
        <v>77</v>
      </c>
      <c r="O149" s="3">
        <v>44</v>
      </c>
      <c r="P149" s="3">
        <v>7914</v>
      </c>
      <c r="Q149" s="3">
        <v>396</v>
      </c>
      <c r="R149" s="3">
        <v>185</v>
      </c>
      <c r="S149" s="3">
        <v>59</v>
      </c>
      <c r="T149" s="5">
        <f t="shared" si="28"/>
        <v>5.0037907505686124E-2</v>
      </c>
      <c r="U149" s="5">
        <f t="shared" si="29"/>
        <v>0.46717171717171718</v>
      </c>
      <c r="V149" s="6" t="str">
        <f t="shared" si="30"/>
        <v>涨</v>
      </c>
      <c r="W149" s="7" t="str">
        <f t="shared" si="31"/>
        <v>否</v>
      </c>
      <c r="X149" s="9" t="s">
        <v>677</v>
      </c>
      <c r="Y149" s="9">
        <v>0.44</v>
      </c>
      <c r="Z149" s="3" t="s">
        <v>44</v>
      </c>
      <c r="AA149" s="9">
        <v>0.96599999999999997</v>
      </c>
      <c r="AB149" s="3" t="s">
        <v>678</v>
      </c>
      <c r="AC149" s="10">
        <v>6.9675925925925895E-4</v>
      </c>
      <c r="AD149" s="13" t="s">
        <v>679</v>
      </c>
      <c r="AE149" s="9">
        <v>0.2581</v>
      </c>
      <c r="AF149" s="12">
        <f t="shared" si="32"/>
        <v>1185.3333333333333</v>
      </c>
      <c r="AG149" s="12">
        <f t="shared" si="33"/>
        <v>585.14285714285711</v>
      </c>
      <c r="AH149" s="6">
        <f t="shared" si="34"/>
        <v>565.28571428571433</v>
      </c>
      <c r="AI149" s="6">
        <f t="shared" si="35"/>
        <v>52.666666666666664</v>
      </c>
      <c r="AJ149" s="6">
        <f t="shared" si="36"/>
        <v>26.571428571428573</v>
      </c>
      <c r="AK149" s="6">
        <f t="shared" si="37"/>
        <v>28.285714285714285</v>
      </c>
      <c r="AL149" s="5">
        <f t="shared" si="38"/>
        <v>1.0968747367534324</v>
      </c>
      <c r="AM149" s="5">
        <f t="shared" si="39"/>
        <v>3.5127621935809809E-2</v>
      </c>
      <c r="AN149" s="5">
        <f t="shared" si="40"/>
        <v>0.86195286195286192</v>
      </c>
      <c r="AO149" s="5">
        <f t="shared" si="41"/>
        <v>-6.0606060606060518E-2</v>
      </c>
    </row>
    <row r="150" spans="1:41" ht="16.5" x14ac:dyDescent="0.3">
      <c r="A150" s="3" t="s">
        <v>205</v>
      </c>
      <c r="B150" s="18" t="s">
        <v>680</v>
      </c>
      <c r="C150" s="3" t="s">
        <v>681</v>
      </c>
      <c r="D150" s="4" t="s">
        <v>682</v>
      </c>
      <c r="E150" s="3"/>
      <c r="F150" s="3"/>
      <c r="G150" s="3" t="s">
        <v>683</v>
      </c>
      <c r="H150" s="3">
        <v>4006</v>
      </c>
      <c r="I150" s="3">
        <v>273</v>
      </c>
      <c r="J150" s="3">
        <v>75</v>
      </c>
      <c r="K150" s="3">
        <v>8</v>
      </c>
      <c r="L150" s="3">
        <v>9548</v>
      </c>
      <c r="M150" s="3">
        <v>666</v>
      </c>
      <c r="N150" s="3">
        <v>188</v>
      </c>
      <c r="O150" s="3">
        <v>10</v>
      </c>
      <c r="P150" s="3">
        <v>7469</v>
      </c>
      <c r="Q150" s="3">
        <v>524</v>
      </c>
      <c r="R150" s="3">
        <v>146</v>
      </c>
      <c r="S150" s="3">
        <v>11</v>
      </c>
      <c r="T150" s="5">
        <f t="shared" ref="T150:T213" si="42">IF(ISBLANK(Q150),M150/L150,Q150/P150)</f>
        <v>7.0156647476235109E-2</v>
      </c>
      <c r="U150" s="5">
        <f t="shared" si="29"/>
        <v>0.2786259541984733</v>
      </c>
      <c r="V150" s="6" t="str">
        <f t="shared" si="30"/>
        <v>涨</v>
      </c>
      <c r="W150" s="7" t="str">
        <f t="shared" si="31"/>
        <v>否</v>
      </c>
      <c r="X150" s="8" t="s">
        <v>43</v>
      </c>
      <c r="Y150" s="9">
        <v>0.14799999999999999</v>
      </c>
      <c r="Z150" s="3" t="s">
        <v>44</v>
      </c>
      <c r="AA150" s="9">
        <v>0.69299999999999995</v>
      </c>
      <c r="AB150" s="3" t="s">
        <v>684</v>
      </c>
      <c r="AC150" s="10">
        <v>6.9675925925925895E-4</v>
      </c>
      <c r="AD150" s="13" t="s">
        <v>153</v>
      </c>
      <c r="AE150" s="9">
        <v>0.19350000000000001</v>
      </c>
      <c r="AF150" s="12">
        <f t="shared" si="32"/>
        <v>1335.3333333333333</v>
      </c>
      <c r="AG150" s="12">
        <f t="shared" si="33"/>
        <v>1364</v>
      </c>
      <c r="AH150" s="6">
        <f t="shared" si="34"/>
        <v>533.5</v>
      </c>
      <c r="AI150" s="6">
        <f t="shared" si="35"/>
        <v>91</v>
      </c>
      <c r="AJ150" s="6">
        <f t="shared" si="36"/>
        <v>95.142857142857139</v>
      </c>
      <c r="AK150" s="6">
        <f t="shared" si="37"/>
        <v>37.428571428571431</v>
      </c>
      <c r="AL150" s="5">
        <f t="shared" si="38"/>
        <v>1.5029678225554512</v>
      </c>
      <c r="AM150" s="5">
        <f t="shared" si="39"/>
        <v>1.5567010309278351</v>
      </c>
      <c r="AN150" s="5">
        <f t="shared" si="40"/>
        <v>1.4312977099236639</v>
      </c>
      <c r="AO150" s="5">
        <f t="shared" si="41"/>
        <v>1.5419847328244272</v>
      </c>
    </row>
    <row r="151" spans="1:41" ht="16.5" x14ac:dyDescent="0.3">
      <c r="A151" s="3" t="s">
        <v>205</v>
      </c>
      <c r="B151" s="18" t="s">
        <v>685</v>
      </c>
      <c r="C151" s="3">
        <v>421392118</v>
      </c>
      <c r="D151" s="4" t="s">
        <v>686</v>
      </c>
      <c r="E151" s="3"/>
      <c r="F151" s="3"/>
      <c r="G151" s="14">
        <v>5687</v>
      </c>
      <c r="H151" s="3">
        <v>457</v>
      </c>
      <c r="I151" s="3">
        <v>25</v>
      </c>
      <c r="J151" s="3">
        <v>4</v>
      </c>
      <c r="K151" s="3">
        <v>4</v>
      </c>
      <c r="L151" s="3">
        <v>753</v>
      </c>
      <c r="M151" s="3">
        <v>45</v>
      </c>
      <c r="N151" s="3">
        <v>13</v>
      </c>
      <c r="O151" s="3">
        <v>6</v>
      </c>
      <c r="P151" s="3">
        <v>3456</v>
      </c>
      <c r="Q151" s="3">
        <v>225</v>
      </c>
      <c r="R151" s="3">
        <v>68</v>
      </c>
      <c r="S151" s="3">
        <v>9</v>
      </c>
      <c r="T151" s="5">
        <f t="shared" si="42"/>
        <v>6.5104166666666671E-2</v>
      </c>
      <c r="U151" s="5">
        <f t="shared" si="29"/>
        <v>0.30222222222222223</v>
      </c>
      <c r="V151" s="6" t="str">
        <f t="shared" si="30"/>
        <v>波动</v>
      </c>
      <c r="W151" s="7" t="str">
        <f t="shared" si="31"/>
        <v>否</v>
      </c>
      <c r="X151" s="9" t="s">
        <v>687</v>
      </c>
      <c r="Y151" s="9">
        <v>0.23100000000000001</v>
      </c>
      <c r="Z151" s="3" t="s">
        <v>44</v>
      </c>
      <c r="AA151" s="9">
        <v>0.94</v>
      </c>
      <c r="AB151" s="3" t="s">
        <v>688</v>
      </c>
      <c r="AC151" s="10">
        <v>7.03703703703704E-4</v>
      </c>
      <c r="AD151" s="13" t="s">
        <v>143</v>
      </c>
      <c r="AE151" s="9">
        <v>5.2600000000000001E-2</v>
      </c>
      <c r="AF151" s="12">
        <f t="shared" si="32"/>
        <v>152.33333333333334</v>
      </c>
      <c r="AG151" s="12">
        <f t="shared" si="33"/>
        <v>107.57142857142857</v>
      </c>
      <c r="AH151" s="6">
        <f t="shared" si="34"/>
        <v>246.85714285714286</v>
      </c>
      <c r="AI151" s="6">
        <f t="shared" si="35"/>
        <v>8.3333333333333339</v>
      </c>
      <c r="AJ151" s="6">
        <f t="shared" si="36"/>
        <v>6.4285714285714288</v>
      </c>
      <c r="AK151" s="6">
        <f t="shared" si="37"/>
        <v>16.071428571428573</v>
      </c>
      <c r="AL151" s="5">
        <f t="shared" si="38"/>
        <v>-0.38290895061728392</v>
      </c>
      <c r="AM151" s="5">
        <f t="shared" si="39"/>
        <v>-0.56423611111111105</v>
      </c>
      <c r="AN151" s="5">
        <f t="shared" si="40"/>
        <v>-0.48148148148148151</v>
      </c>
      <c r="AO151" s="5">
        <f t="shared" si="41"/>
        <v>-0.6</v>
      </c>
    </row>
    <row r="152" spans="1:41" ht="16.5" x14ac:dyDescent="0.3">
      <c r="A152" s="3" t="s">
        <v>205</v>
      </c>
      <c r="B152" s="13" t="s">
        <v>689</v>
      </c>
      <c r="C152" s="3" t="s">
        <v>690</v>
      </c>
      <c r="D152" s="3"/>
      <c r="E152" s="3"/>
      <c r="F152" s="3"/>
      <c r="G152" s="3" t="s">
        <v>691</v>
      </c>
      <c r="H152" s="3">
        <v>622</v>
      </c>
      <c r="I152" s="3">
        <v>40</v>
      </c>
      <c r="J152" s="3">
        <v>8</v>
      </c>
      <c r="K152" s="3">
        <v>5</v>
      </c>
      <c r="L152" s="3">
        <v>1686</v>
      </c>
      <c r="M152" s="3">
        <v>97</v>
      </c>
      <c r="N152" s="3">
        <v>31</v>
      </c>
      <c r="O152" s="3">
        <v>10</v>
      </c>
      <c r="P152" s="3">
        <v>2151</v>
      </c>
      <c r="Q152" s="3">
        <v>148</v>
      </c>
      <c r="R152" s="3">
        <v>44</v>
      </c>
      <c r="S152" s="3">
        <v>12</v>
      </c>
      <c r="T152" s="5">
        <f t="shared" si="42"/>
        <v>6.8805206880520692E-2</v>
      </c>
      <c r="U152" s="5">
        <f t="shared" si="29"/>
        <v>0.29729729729729731</v>
      </c>
      <c r="V152" s="6" t="str">
        <f t="shared" si="30"/>
        <v>涨</v>
      </c>
      <c r="W152" s="7" t="str">
        <f t="shared" si="31"/>
        <v>否</v>
      </c>
      <c r="X152" s="8" t="s">
        <v>43</v>
      </c>
      <c r="Y152" s="9">
        <v>0.27500000000000002</v>
      </c>
      <c r="Z152" s="3" t="s">
        <v>44</v>
      </c>
      <c r="AA152" s="9">
        <v>0.97799999999999998</v>
      </c>
      <c r="AB152" s="3" t="s">
        <v>692</v>
      </c>
      <c r="AC152" s="10">
        <v>6.9675925925925895E-4</v>
      </c>
      <c r="AD152" s="13" t="s">
        <v>226</v>
      </c>
      <c r="AE152" s="9">
        <v>5.8799999999999998E-2</v>
      </c>
      <c r="AF152" s="12">
        <f t="shared" si="32"/>
        <v>207.33333333333334</v>
      </c>
      <c r="AG152" s="12">
        <f t="shared" si="33"/>
        <v>240.85714285714286</v>
      </c>
      <c r="AH152" s="6">
        <f t="shared" si="34"/>
        <v>153.64285714285714</v>
      </c>
      <c r="AI152" s="6">
        <f t="shared" si="35"/>
        <v>13.333333333333334</v>
      </c>
      <c r="AJ152" s="6">
        <f t="shared" si="36"/>
        <v>13.857142857142858</v>
      </c>
      <c r="AK152" s="6">
        <f t="shared" si="37"/>
        <v>10.571428571428571</v>
      </c>
      <c r="AL152" s="5">
        <f t="shared" si="38"/>
        <v>0.34944986827832025</v>
      </c>
      <c r="AM152" s="5">
        <f t="shared" si="39"/>
        <v>0.56764295676429577</v>
      </c>
      <c r="AN152" s="5">
        <f t="shared" si="40"/>
        <v>0.26126126126126137</v>
      </c>
      <c r="AO152" s="5">
        <f t="shared" si="41"/>
        <v>0.31081081081081091</v>
      </c>
    </row>
    <row r="153" spans="1:41" ht="16.5" x14ac:dyDescent="0.3">
      <c r="A153" s="3" t="s">
        <v>205</v>
      </c>
      <c r="B153" s="18" t="s">
        <v>693</v>
      </c>
      <c r="C153" s="3">
        <v>459701595</v>
      </c>
      <c r="D153" s="4" t="s">
        <v>694</v>
      </c>
      <c r="E153" s="3"/>
      <c r="F153" s="3"/>
      <c r="G153" s="3" t="s">
        <v>695</v>
      </c>
      <c r="H153" s="3">
        <v>11737</v>
      </c>
      <c r="I153" s="3">
        <v>730</v>
      </c>
      <c r="J153" s="3">
        <v>201</v>
      </c>
      <c r="K153" s="3">
        <v>25</v>
      </c>
      <c r="L153" s="3">
        <v>20044</v>
      </c>
      <c r="M153" s="3">
        <v>1140</v>
      </c>
      <c r="N153" s="3">
        <v>446</v>
      </c>
      <c r="O153" s="3">
        <v>36</v>
      </c>
      <c r="P153" s="3">
        <v>34223</v>
      </c>
      <c r="Q153" s="3">
        <v>3370</v>
      </c>
      <c r="R153" s="3">
        <v>1497</v>
      </c>
      <c r="S153" s="3">
        <v>70</v>
      </c>
      <c r="T153" s="5">
        <f t="shared" si="42"/>
        <v>9.8471787978844635E-2</v>
      </c>
      <c r="U153" s="5">
        <f t="shared" si="29"/>
        <v>0.44421364985163203</v>
      </c>
      <c r="V153" s="6" t="str">
        <f t="shared" si="30"/>
        <v>涨</v>
      </c>
      <c r="W153" s="7" t="str">
        <f t="shared" si="31"/>
        <v>否</v>
      </c>
      <c r="X153" s="9" t="s">
        <v>696</v>
      </c>
      <c r="Y153" s="9">
        <v>0.23100000000000001</v>
      </c>
      <c r="Z153" s="3" t="s">
        <v>44</v>
      </c>
      <c r="AA153" s="9">
        <v>0.97599999999999998</v>
      </c>
      <c r="AB153" s="3" t="s">
        <v>391</v>
      </c>
      <c r="AC153" s="10">
        <v>6.97916666666667E-4</v>
      </c>
      <c r="AD153" s="13" t="s">
        <v>69</v>
      </c>
      <c r="AE153" s="9">
        <v>0.25</v>
      </c>
      <c r="AF153" s="12">
        <f t="shared" si="32"/>
        <v>3912.3333333333335</v>
      </c>
      <c r="AG153" s="12">
        <f t="shared" si="33"/>
        <v>2863.4285714285716</v>
      </c>
      <c r="AH153" s="6">
        <f t="shared" si="34"/>
        <v>2444.5</v>
      </c>
      <c r="AI153" s="6">
        <f t="shared" si="35"/>
        <v>243.33333333333334</v>
      </c>
      <c r="AJ153" s="6">
        <f t="shared" si="36"/>
        <v>162.85714285714286</v>
      </c>
      <c r="AK153" s="6">
        <f t="shared" si="37"/>
        <v>240.71428571428572</v>
      </c>
      <c r="AL153" s="5">
        <f t="shared" si="38"/>
        <v>0.60046362582668578</v>
      </c>
      <c r="AM153" s="5">
        <f t="shared" si="39"/>
        <v>0.17137597522134243</v>
      </c>
      <c r="AN153" s="5">
        <f t="shared" si="40"/>
        <v>1.0880316518298719E-2</v>
      </c>
      <c r="AO153" s="5">
        <f t="shared" si="41"/>
        <v>-0.32344213649851633</v>
      </c>
    </row>
    <row r="154" spans="1:41" ht="16.5" x14ac:dyDescent="0.3">
      <c r="A154" s="3" t="s">
        <v>205</v>
      </c>
      <c r="B154" s="13" t="s">
        <v>697</v>
      </c>
      <c r="C154" s="3">
        <v>5035949698</v>
      </c>
      <c r="D154" s="3"/>
      <c r="E154" s="1" t="s">
        <v>698</v>
      </c>
      <c r="F154" s="3"/>
      <c r="G154" s="3" t="s">
        <v>699</v>
      </c>
      <c r="H154" s="3">
        <v>1043</v>
      </c>
      <c r="I154" s="3">
        <v>70</v>
      </c>
      <c r="J154" s="3">
        <v>21</v>
      </c>
      <c r="K154" s="3">
        <v>1</v>
      </c>
      <c r="L154" s="3">
        <v>1163</v>
      </c>
      <c r="M154" s="3">
        <v>79</v>
      </c>
      <c r="N154" s="3">
        <v>25</v>
      </c>
      <c r="O154" s="3">
        <v>1</v>
      </c>
      <c r="P154" s="3"/>
      <c r="Q154" s="3"/>
      <c r="R154" s="3"/>
      <c r="S154" s="3"/>
      <c r="T154" s="5">
        <f t="shared" si="42"/>
        <v>6.7927773000859851E-2</v>
      </c>
      <c r="U154" s="5">
        <f t="shared" si="29"/>
        <v>0.31645569620253167</v>
      </c>
      <c r="V154" s="6" t="str">
        <f t="shared" si="30"/>
        <v>自查</v>
      </c>
      <c r="W154" s="7" t="str">
        <f t="shared" si="31"/>
        <v>否</v>
      </c>
      <c r="X154" s="8" t="s">
        <v>43</v>
      </c>
      <c r="Y154" s="9">
        <v>0.13800000000000001</v>
      </c>
      <c r="Z154" s="3" t="s">
        <v>44</v>
      </c>
      <c r="AA154" s="9">
        <v>0.97599999999999998</v>
      </c>
      <c r="AB154" s="3" t="s">
        <v>700</v>
      </c>
      <c r="AC154" s="10">
        <v>6.9444444444444404E-4</v>
      </c>
      <c r="AD154" s="13" t="s">
        <v>701</v>
      </c>
      <c r="AE154" s="3">
        <v>0</v>
      </c>
      <c r="AF154" s="12">
        <f t="shared" si="32"/>
        <v>347.66666666666669</v>
      </c>
      <c r="AG154" s="12">
        <f t="shared" si="33"/>
        <v>166.14285714285714</v>
      </c>
      <c r="AH154" s="6">
        <f t="shared" si="34"/>
        <v>0</v>
      </c>
      <c r="AI154" s="6">
        <f t="shared" si="35"/>
        <v>23.333333333333332</v>
      </c>
      <c r="AJ154" s="6">
        <f t="shared" si="36"/>
        <v>11.285714285714286</v>
      </c>
      <c r="AK154" s="6">
        <f t="shared" si="37"/>
        <v>0</v>
      </c>
      <c r="AL154" s="5" t="e">
        <f t="shared" si="38"/>
        <v>#DIV/0!</v>
      </c>
      <c r="AM154" s="5" t="e">
        <f t="shared" si="39"/>
        <v>#DIV/0!</v>
      </c>
      <c r="AN154" s="5" t="e">
        <f t="shared" si="40"/>
        <v>#DIV/0!</v>
      </c>
      <c r="AO154" s="5" t="e">
        <f t="shared" si="41"/>
        <v>#DIV/0!</v>
      </c>
    </row>
    <row r="155" spans="1:41" ht="16.5" x14ac:dyDescent="0.3">
      <c r="A155" s="3" t="s">
        <v>205</v>
      </c>
      <c r="B155" s="17" t="s">
        <v>48</v>
      </c>
      <c r="C155" s="3">
        <v>110027090</v>
      </c>
      <c r="D155" s="4" t="s">
        <v>49</v>
      </c>
      <c r="E155" s="3"/>
      <c r="F155" s="3"/>
      <c r="G155" s="3" t="s">
        <v>50</v>
      </c>
      <c r="H155" s="3">
        <v>11064</v>
      </c>
      <c r="I155" s="3">
        <v>709</v>
      </c>
      <c r="J155" s="3">
        <v>246</v>
      </c>
      <c r="K155" s="3">
        <v>28</v>
      </c>
      <c r="L155" s="3">
        <v>9757</v>
      </c>
      <c r="M155" s="3">
        <v>638</v>
      </c>
      <c r="N155" s="3">
        <v>209</v>
      </c>
      <c r="O155" s="3">
        <v>30</v>
      </c>
      <c r="P155" s="3">
        <v>21093</v>
      </c>
      <c r="Q155" s="3">
        <v>1321</v>
      </c>
      <c r="R155" s="3">
        <v>480</v>
      </c>
      <c r="S155" s="3">
        <v>39</v>
      </c>
      <c r="T155" s="5">
        <f t="shared" si="42"/>
        <v>6.2627411937609637E-2</v>
      </c>
      <c r="U155" s="5">
        <f t="shared" si="29"/>
        <v>0.36336109008327028</v>
      </c>
      <c r="V155" s="6" t="str">
        <f t="shared" si="30"/>
        <v>波动</v>
      </c>
      <c r="W155" s="7" t="str">
        <f t="shared" si="31"/>
        <v>否</v>
      </c>
      <c r="X155" s="8" t="s">
        <v>43</v>
      </c>
      <c r="Y155" s="9">
        <v>0.31</v>
      </c>
      <c r="Z155" s="3" t="s">
        <v>44</v>
      </c>
      <c r="AA155" s="9">
        <v>0.96799999999999997</v>
      </c>
      <c r="AB155" s="3" t="s">
        <v>51</v>
      </c>
      <c r="AC155" s="10">
        <v>6.9675925925925895E-4</v>
      </c>
      <c r="AD155" s="13" t="s">
        <v>52</v>
      </c>
      <c r="AE155" s="9">
        <v>0.45</v>
      </c>
      <c r="AF155" s="12">
        <f t="shared" si="32"/>
        <v>3688</v>
      </c>
      <c r="AG155" s="12">
        <f t="shared" si="33"/>
        <v>1393.8571428571429</v>
      </c>
      <c r="AH155" s="6">
        <f t="shared" si="34"/>
        <v>1506.6428571428571</v>
      </c>
      <c r="AI155" s="6">
        <f t="shared" si="35"/>
        <v>236.33333333333334</v>
      </c>
      <c r="AJ155" s="6">
        <f t="shared" si="36"/>
        <v>91.142857142857139</v>
      </c>
      <c r="AK155" s="6">
        <f t="shared" si="37"/>
        <v>94.357142857142861</v>
      </c>
      <c r="AL155" s="5">
        <f t="shared" si="38"/>
        <v>1.4478262930830135</v>
      </c>
      <c r="AM155" s="5">
        <f t="shared" si="39"/>
        <v>-7.4858957948134408E-2</v>
      </c>
      <c r="AN155" s="5">
        <f t="shared" si="40"/>
        <v>1.5046681806712088</v>
      </c>
      <c r="AO155" s="5">
        <f t="shared" si="41"/>
        <v>-3.4065102195306673E-2</v>
      </c>
    </row>
    <row r="156" spans="1:41" ht="16.5" x14ac:dyDescent="0.3">
      <c r="A156" s="3" t="s">
        <v>205</v>
      </c>
      <c r="B156" s="18" t="s">
        <v>702</v>
      </c>
      <c r="C156" s="3">
        <v>4886736646</v>
      </c>
      <c r="D156" s="4" t="s">
        <v>703</v>
      </c>
      <c r="E156" s="3"/>
      <c r="F156" s="3"/>
      <c r="G156" s="3" t="s">
        <v>704</v>
      </c>
      <c r="H156" s="3">
        <v>2535</v>
      </c>
      <c r="I156" s="3">
        <v>163</v>
      </c>
      <c r="J156" s="3">
        <v>44</v>
      </c>
      <c r="K156" s="3">
        <v>8</v>
      </c>
      <c r="L156" s="3">
        <v>3704</v>
      </c>
      <c r="M156" s="3">
        <v>247</v>
      </c>
      <c r="N156" s="3">
        <v>69</v>
      </c>
      <c r="O156" s="3">
        <v>8</v>
      </c>
      <c r="P156" s="3">
        <v>6141</v>
      </c>
      <c r="Q156" s="3">
        <v>410</v>
      </c>
      <c r="R156" s="3">
        <v>128</v>
      </c>
      <c r="S156" s="3">
        <v>10</v>
      </c>
      <c r="T156" s="5">
        <f t="shared" si="42"/>
        <v>6.6764370623676919E-2</v>
      </c>
      <c r="U156" s="5">
        <f t="shared" si="29"/>
        <v>0.31219512195121951</v>
      </c>
      <c r="V156" s="6" t="str">
        <f t="shared" si="30"/>
        <v>涨</v>
      </c>
      <c r="W156" s="7" t="str">
        <f t="shared" si="31"/>
        <v>否</v>
      </c>
      <c r="X156" s="9" t="s">
        <v>705</v>
      </c>
      <c r="Y156" s="9">
        <v>0.41199999999999998</v>
      </c>
      <c r="Z156" s="3" t="s">
        <v>44</v>
      </c>
      <c r="AA156" s="9">
        <v>0.97399999999999998</v>
      </c>
      <c r="AB156" s="3" t="s">
        <v>706</v>
      </c>
      <c r="AC156" s="10">
        <v>7.1874999999999999E-4</v>
      </c>
      <c r="AD156" s="13" t="s">
        <v>127</v>
      </c>
      <c r="AE156" s="9">
        <v>0.1628</v>
      </c>
      <c r="AF156" s="12">
        <f t="shared" si="32"/>
        <v>845</v>
      </c>
      <c r="AG156" s="12">
        <f t="shared" si="33"/>
        <v>529.14285714285711</v>
      </c>
      <c r="AH156" s="6">
        <f t="shared" si="34"/>
        <v>438.64285714285717</v>
      </c>
      <c r="AI156" s="6">
        <f t="shared" si="35"/>
        <v>54.333333333333336</v>
      </c>
      <c r="AJ156" s="6">
        <f t="shared" si="36"/>
        <v>35.285714285714285</v>
      </c>
      <c r="AK156" s="6">
        <f t="shared" si="37"/>
        <v>29.285714285714285</v>
      </c>
      <c r="AL156" s="5">
        <f t="shared" si="38"/>
        <v>0.9263963523856048</v>
      </c>
      <c r="AM156" s="5">
        <f t="shared" si="39"/>
        <v>0.20631818921999659</v>
      </c>
      <c r="AN156" s="5">
        <f t="shared" si="40"/>
        <v>0.85528455284552862</v>
      </c>
      <c r="AO156" s="5">
        <f t="shared" si="41"/>
        <v>0.20487804878048782</v>
      </c>
    </row>
    <row r="157" spans="1:41" ht="16.5" x14ac:dyDescent="0.3">
      <c r="A157" s="3" t="s">
        <v>205</v>
      </c>
      <c r="B157" s="13" t="s">
        <v>707</v>
      </c>
      <c r="C157" s="3">
        <v>492687848</v>
      </c>
      <c r="D157" s="4" t="s">
        <v>708</v>
      </c>
      <c r="E157" s="3"/>
      <c r="F157" s="3"/>
      <c r="G157" s="3" t="s">
        <v>709</v>
      </c>
      <c r="H157" s="3">
        <v>2034</v>
      </c>
      <c r="I157" s="3">
        <v>111</v>
      </c>
      <c r="J157" s="3">
        <v>31</v>
      </c>
      <c r="K157" s="3">
        <v>13</v>
      </c>
      <c r="L157" s="3">
        <v>3055</v>
      </c>
      <c r="M157" s="3">
        <v>188</v>
      </c>
      <c r="N157" s="3">
        <v>45</v>
      </c>
      <c r="O157" s="3">
        <v>15</v>
      </c>
      <c r="P157" s="3">
        <v>7397</v>
      </c>
      <c r="Q157" s="3">
        <v>509</v>
      </c>
      <c r="R157" s="3">
        <v>150</v>
      </c>
      <c r="S157" s="3">
        <v>21</v>
      </c>
      <c r="T157" s="5">
        <f t="shared" si="42"/>
        <v>6.8811680410977419E-2</v>
      </c>
      <c r="U157" s="5">
        <f t="shared" si="29"/>
        <v>0.29469548133595286</v>
      </c>
      <c r="V157" s="6" t="str">
        <f t="shared" si="30"/>
        <v>波动</v>
      </c>
      <c r="W157" s="7" t="str">
        <f t="shared" si="31"/>
        <v>否</v>
      </c>
      <c r="X157" s="8" t="s">
        <v>43</v>
      </c>
      <c r="Y157" s="9">
        <v>7.0999999999999994E-2</v>
      </c>
      <c r="Z157" s="3" t="s">
        <v>44</v>
      </c>
      <c r="AA157" s="9">
        <v>0.94499999999999995</v>
      </c>
      <c r="AB157" s="3" t="s">
        <v>398</v>
      </c>
      <c r="AC157" s="10">
        <v>6.9444444444444404E-4</v>
      </c>
      <c r="AD157" s="13" t="s">
        <v>197</v>
      </c>
      <c r="AE157" s="9">
        <v>0.1333</v>
      </c>
      <c r="AF157" s="12">
        <f t="shared" si="32"/>
        <v>678</v>
      </c>
      <c r="AG157" s="12">
        <f t="shared" si="33"/>
        <v>436.42857142857144</v>
      </c>
      <c r="AH157" s="6">
        <f t="shared" si="34"/>
        <v>528.35714285714289</v>
      </c>
      <c r="AI157" s="6">
        <f t="shared" si="35"/>
        <v>37</v>
      </c>
      <c r="AJ157" s="6">
        <f t="shared" si="36"/>
        <v>26.857142857142858</v>
      </c>
      <c r="AK157" s="6">
        <f t="shared" si="37"/>
        <v>36.357142857142854</v>
      </c>
      <c r="AL157" s="5">
        <f t="shared" si="38"/>
        <v>0.2832229282141408</v>
      </c>
      <c r="AM157" s="5">
        <f t="shared" si="39"/>
        <v>-0.17398945518453429</v>
      </c>
      <c r="AN157" s="5">
        <f t="shared" si="40"/>
        <v>1.7681728880157257E-2</v>
      </c>
      <c r="AO157" s="5">
        <f t="shared" si="41"/>
        <v>-0.26129666011787811</v>
      </c>
    </row>
    <row r="158" spans="1:41" ht="16.5" x14ac:dyDescent="0.3">
      <c r="A158" s="3" t="s">
        <v>205</v>
      </c>
      <c r="B158" s="18" t="s">
        <v>710</v>
      </c>
      <c r="C158" s="3">
        <v>425132541</v>
      </c>
      <c r="D158" s="4" t="s">
        <v>711</v>
      </c>
      <c r="E158" s="3"/>
      <c r="F158" s="3"/>
      <c r="G158" s="3" t="s">
        <v>272</v>
      </c>
      <c r="H158" s="3">
        <v>1822</v>
      </c>
      <c r="I158" s="3">
        <v>132</v>
      </c>
      <c r="J158" s="3">
        <v>27</v>
      </c>
      <c r="K158" s="3">
        <v>4</v>
      </c>
      <c r="L158" s="3">
        <v>11246</v>
      </c>
      <c r="M158" s="3">
        <v>793</v>
      </c>
      <c r="N158" s="3">
        <v>178</v>
      </c>
      <c r="O158" s="3">
        <v>19</v>
      </c>
      <c r="P158" s="3">
        <v>9521</v>
      </c>
      <c r="Q158" s="3">
        <v>672</v>
      </c>
      <c r="R158" s="3">
        <v>153</v>
      </c>
      <c r="S158" s="3">
        <v>15</v>
      </c>
      <c r="T158" s="5">
        <f t="shared" si="42"/>
        <v>7.0580821342295971E-2</v>
      </c>
      <c r="U158" s="5">
        <f t="shared" si="29"/>
        <v>0.22767857142857142</v>
      </c>
      <c r="V158" s="6" t="str">
        <f t="shared" si="30"/>
        <v>波动</v>
      </c>
      <c r="W158" s="7" t="str">
        <f t="shared" si="31"/>
        <v>否</v>
      </c>
      <c r="X158" s="9" t="s">
        <v>712</v>
      </c>
      <c r="Y158" s="9">
        <v>0.33100000000000002</v>
      </c>
      <c r="Z158" s="3" t="s">
        <v>44</v>
      </c>
      <c r="AA158" s="9">
        <v>0.84099999999999997</v>
      </c>
      <c r="AB158" s="3" t="s">
        <v>713</v>
      </c>
      <c r="AC158" s="10">
        <v>7.03703703703704E-4</v>
      </c>
      <c r="AD158" s="13" t="s">
        <v>153</v>
      </c>
      <c r="AE158" s="9">
        <v>0.2258</v>
      </c>
      <c r="AF158" s="12">
        <f t="shared" si="32"/>
        <v>607.33333333333337</v>
      </c>
      <c r="AG158" s="12">
        <f t="shared" si="33"/>
        <v>1606.5714285714287</v>
      </c>
      <c r="AH158" s="6">
        <f t="shared" si="34"/>
        <v>680.07142857142856</v>
      </c>
      <c r="AI158" s="6">
        <f t="shared" si="35"/>
        <v>44</v>
      </c>
      <c r="AJ158" s="6">
        <f t="shared" si="36"/>
        <v>113.28571428571429</v>
      </c>
      <c r="AK158" s="6">
        <f t="shared" si="37"/>
        <v>48</v>
      </c>
      <c r="AL158" s="5">
        <f t="shared" si="38"/>
        <v>-0.10695655218289388</v>
      </c>
      <c r="AM158" s="5">
        <f t="shared" si="39"/>
        <v>1.362356895284109</v>
      </c>
      <c r="AN158" s="5">
        <f t="shared" si="40"/>
        <v>-8.3333333333333329E-2</v>
      </c>
      <c r="AO158" s="5">
        <f t="shared" si="41"/>
        <v>1.3601190476190477</v>
      </c>
    </row>
    <row r="159" spans="1:41" ht="16.5" x14ac:dyDescent="0.3">
      <c r="A159" s="3" t="s">
        <v>205</v>
      </c>
      <c r="B159" s="18" t="s">
        <v>714</v>
      </c>
      <c r="C159" s="1" t="s">
        <v>715</v>
      </c>
      <c r="D159" s="4" t="s">
        <v>716</v>
      </c>
      <c r="E159" s="3"/>
      <c r="F159" s="3"/>
      <c r="G159" s="3" t="s">
        <v>717</v>
      </c>
      <c r="H159" s="3">
        <v>7545</v>
      </c>
      <c r="I159" s="3">
        <v>461</v>
      </c>
      <c r="J159" s="3">
        <v>163</v>
      </c>
      <c r="K159" s="3">
        <v>42</v>
      </c>
      <c r="L159" s="3">
        <v>17024</v>
      </c>
      <c r="M159" s="3">
        <v>1031</v>
      </c>
      <c r="N159" s="3">
        <v>489</v>
      </c>
      <c r="O159" s="3">
        <v>45</v>
      </c>
      <c r="P159" s="3">
        <v>15055</v>
      </c>
      <c r="Q159" s="3">
        <v>1370</v>
      </c>
      <c r="R159" s="3">
        <v>471</v>
      </c>
      <c r="S159" s="3">
        <v>51</v>
      </c>
      <c r="T159" s="5">
        <f t="shared" si="42"/>
        <v>9.0999667884423777E-2</v>
      </c>
      <c r="U159" s="5">
        <f t="shared" si="29"/>
        <v>0.3437956204379562</v>
      </c>
      <c r="V159" s="6" t="str">
        <f t="shared" si="30"/>
        <v>涨</v>
      </c>
      <c r="W159" s="7" t="str">
        <f t="shared" si="31"/>
        <v>否</v>
      </c>
      <c r="X159" s="9" t="s">
        <v>718</v>
      </c>
      <c r="Y159" s="9">
        <v>0.15</v>
      </c>
      <c r="Z159" s="3" t="s">
        <v>44</v>
      </c>
      <c r="AA159" s="9">
        <v>0.86099999999999999</v>
      </c>
      <c r="AB159" s="3" t="s">
        <v>362</v>
      </c>
      <c r="AC159" s="10">
        <v>6.9675925925925895E-4</v>
      </c>
      <c r="AD159" s="13" t="s">
        <v>234</v>
      </c>
      <c r="AE159" s="9">
        <v>0.35709999999999997</v>
      </c>
      <c r="AF159" s="12">
        <f t="shared" si="32"/>
        <v>2515</v>
      </c>
      <c r="AG159" s="12">
        <f t="shared" si="33"/>
        <v>2432</v>
      </c>
      <c r="AH159" s="6">
        <f t="shared" si="34"/>
        <v>1075.3571428571429</v>
      </c>
      <c r="AI159" s="6">
        <f t="shared" si="35"/>
        <v>153.66666666666666</v>
      </c>
      <c r="AJ159" s="6">
        <f t="shared" si="36"/>
        <v>147.28571428571428</v>
      </c>
      <c r="AK159" s="6">
        <f t="shared" si="37"/>
        <v>97.857142857142861</v>
      </c>
      <c r="AL159" s="5">
        <f t="shared" si="38"/>
        <v>1.3387578877449351</v>
      </c>
      <c r="AM159" s="5">
        <f t="shared" si="39"/>
        <v>1.2615742278312851</v>
      </c>
      <c r="AN159" s="5">
        <f t="shared" si="40"/>
        <v>0.57031630170316283</v>
      </c>
      <c r="AO159" s="5">
        <f t="shared" si="41"/>
        <v>0.50510948905109476</v>
      </c>
    </row>
    <row r="160" spans="1:41" ht="16.5" x14ac:dyDescent="0.3">
      <c r="A160" s="3" t="s">
        <v>205</v>
      </c>
      <c r="B160" s="13" t="s">
        <v>719</v>
      </c>
      <c r="C160" s="3">
        <v>264204427</v>
      </c>
      <c r="D160" s="3"/>
      <c r="E160" s="3" t="s">
        <v>720</v>
      </c>
      <c r="F160" s="3"/>
      <c r="G160" s="3" t="s">
        <v>721</v>
      </c>
      <c r="H160" s="3">
        <v>3217</v>
      </c>
      <c r="I160" s="3">
        <v>174</v>
      </c>
      <c r="J160" s="3">
        <v>59</v>
      </c>
      <c r="K160" s="3">
        <v>27</v>
      </c>
      <c r="L160" s="3">
        <v>9729</v>
      </c>
      <c r="M160" s="3">
        <v>596</v>
      </c>
      <c r="N160" s="3">
        <v>198</v>
      </c>
      <c r="O160" s="3">
        <v>24</v>
      </c>
      <c r="P160" s="3">
        <v>7866</v>
      </c>
      <c r="Q160" s="3">
        <v>530</v>
      </c>
      <c r="R160" s="3">
        <v>182</v>
      </c>
      <c r="S160" s="3">
        <v>21</v>
      </c>
      <c r="T160" s="5">
        <f t="shared" si="42"/>
        <v>6.7378591406051361E-2</v>
      </c>
      <c r="U160" s="5">
        <f t="shared" si="29"/>
        <v>0.34339622641509432</v>
      </c>
      <c r="V160" s="6" t="str">
        <f t="shared" si="30"/>
        <v>涨</v>
      </c>
      <c r="W160" s="7" t="str">
        <f t="shared" si="31"/>
        <v>否</v>
      </c>
      <c r="X160" s="8" t="s">
        <v>43</v>
      </c>
      <c r="Y160" s="9">
        <v>0.219</v>
      </c>
      <c r="Z160" s="3" t="s">
        <v>44</v>
      </c>
      <c r="AA160" s="9">
        <v>0.97799999999999998</v>
      </c>
      <c r="AB160" s="3" t="s">
        <v>722</v>
      </c>
      <c r="AC160" s="10">
        <v>6.9560185185185198E-4</v>
      </c>
      <c r="AD160" s="13" t="s">
        <v>52</v>
      </c>
      <c r="AE160" s="9">
        <v>0.1</v>
      </c>
      <c r="AF160" s="12">
        <f t="shared" si="32"/>
        <v>1072.3333333333333</v>
      </c>
      <c r="AG160" s="12">
        <f t="shared" si="33"/>
        <v>1389.8571428571429</v>
      </c>
      <c r="AH160" s="6">
        <f t="shared" si="34"/>
        <v>561.85714285714289</v>
      </c>
      <c r="AI160" s="6">
        <f t="shared" si="35"/>
        <v>58</v>
      </c>
      <c r="AJ160" s="6">
        <f t="shared" si="36"/>
        <v>85.142857142857139</v>
      </c>
      <c r="AK160" s="6">
        <f t="shared" si="37"/>
        <v>37.857142857142854</v>
      </c>
      <c r="AL160" s="5">
        <f t="shared" si="38"/>
        <v>0.90855157216713256</v>
      </c>
      <c r="AM160" s="5">
        <f t="shared" si="39"/>
        <v>1.4736842105263157</v>
      </c>
      <c r="AN160" s="5">
        <f t="shared" si="40"/>
        <v>0.53207547169811331</v>
      </c>
      <c r="AO160" s="5">
        <f t="shared" si="41"/>
        <v>1.2490566037735851</v>
      </c>
    </row>
    <row r="161" spans="1:41" ht="16.5" x14ac:dyDescent="0.3">
      <c r="A161" s="3" t="s">
        <v>205</v>
      </c>
      <c r="B161" s="17" t="s">
        <v>723</v>
      </c>
      <c r="C161" s="3" t="s">
        <v>723</v>
      </c>
      <c r="D161" s="4" t="s">
        <v>724</v>
      </c>
      <c r="E161" s="3"/>
      <c r="F161" s="3"/>
      <c r="G161" s="3" t="s">
        <v>725</v>
      </c>
      <c r="H161" s="3">
        <v>1211</v>
      </c>
      <c r="I161" s="3">
        <v>50</v>
      </c>
      <c r="J161" s="3">
        <v>20</v>
      </c>
      <c r="K161" s="3">
        <v>13</v>
      </c>
      <c r="L161" s="3">
        <v>1641</v>
      </c>
      <c r="M161" s="3">
        <v>76</v>
      </c>
      <c r="N161" s="3">
        <v>26</v>
      </c>
      <c r="O161" s="3">
        <v>14</v>
      </c>
      <c r="P161" s="3">
        <v>2998</v>
      </c>
      <c r="Q161" s="3">
        <v>168</v>
      </c>
      <c r="R161" s="3">
        <v>52</v>
      </c>
      <c r="S161" s="3">
        <v>16</v>
      </c>
      <c r="T161" s="5">
        <f t="shared" si="42"/>
        <v>5.6037358238825885E-2</v>
      </c>
      <c r="U161" s="5">
        <f t="shared" si="29"/>
        <v>0.30952380952380953</v>
      </c>
      <c r="V161" s="6" t="str">
        <f t="shared" si="30"/>
        <v>涨</v>
      </c>
      <c r="W161" s="7" t="str">
        <f t="shared" si="31"/>
        <v>否</v>
      </c>
      <c r="X161" s="9" t="s">
        <v>726</v>
      </c>
      <c r="Y161" s="9">
        <v>0.22900000000000001</v>
      </c>
      <c r="Z161" s="3" t="s">
        <v>44</v>
      </c>
      <c r="AA161" s="9">
        <v>0.95299999999999996</v>
      </c>
      <c r="AB161" s="3" t="s">
        <v>727</v>
      </c>
      <c r="AC161" s="10">
        <v>7.0023148148148104E-4</v>
      </c>
      <c r="AD161" s="13" t="s">
        <v>728</v>
      </c>
      <c r="AE161" s="9">
        <v>0.1321</v>
      </c>
      <c r="AF161" s="12">
        <f t="shared" si="32"/>
        <v>403.66666666666669</v>
      </c>
      <c r="AG161" s="12">
        <f t="shared" si="33"/>
        <v>234.42857142857142</v>
      </c>
      <c r="AH161" s="6">
        <f t="shared" si="34"/>
        <v>214.14285714285714</v>
      </c>
      <c r="AI161" s="6">
        <f t="shared" si="35"/>
        <v>16.666666666666668</v>
      </c>
      <c r="AJ161" s="6">
        <f t="shared" si="36"/>
        <v>10.857142857142858</v>
      </c>
      <c r="AK161" s="6">
        <f t="shared" si="37"/>
        <v>12</v>
      </c>
      <c r="AL161" s="5">
        <f t="shared" si="38"/>
        <v>0.8850344674227264</v>
      </c>
      <c r="AM161" s="5">
        <f t="shared" si="39"/>
        <v>9.4729819879919908E-2</v>
      </c>
      <c r="AN161" s="5">
        <f t="shared" si="40"/>
        <v>0.38888888888888901</v>
      </c>
      <c r="AO161" s="5">
        <f t="shared" si="41"/>
        <v>-9.5238095238095191E-2</v>
      </c>
    </row>
    <row r="162" spans="1:41" ht="16.5" x14ac:dyDescent="0.3">
      <c r="A162" s="1" t="s">
        <v>47</v>
      </c>
      <c r="B162" s="2" t="s">
        <v>729</v>
      </c>
      <c r="C162" s="3">
        <v>94135860026</v>
      </c>
      <c r="D162" s="4"/>
      <c r="E162" s="38" t="s">
        <v>730</v>
      </c>
      <c r="F162" s="3"/>
      <c r="G162" s="14">
        <v>1430</v>
      </c>
      <c r="H162" s="3">
        <v>4053</v>
      </c>
      <c r="I162" s="3">
        <v>2381</v>
      </c>
      <c r="J162" s="3">
        <v>692</v>
      </c>
      <c r="K162" s="3">
        <v>20</v>
      </c>
      <c r="L162" s="3">
        <v>6408</v>
      </c>
      <c r="M162" s="3">
        <v>1408</v>
      </c>
      <c r="N162" s="3">
        <v>427</v>
      </c>
      <c r="O162" s="3">
        <v>15</v>
      </c>
      <c r="P162" s="3"/>
      <c r="Q162" s="3"/>
      <c r="R162" s="3"/>
      <c r="S162" s="3"/>
      <c r="T162" s="5">
        <f t="shared" si="42"/>
        <v>0.21972534332084895</v>
      </c>
      <c r="U162" s="5">
        <f t="shared" si="29"/>
        <v>0.30326704545454547</v>
      </c>
      <c r="V162" s="6" t="str">
        <f t="shared" si="30"/>
        <v>自查</v>
      </c>
      <c r="W162" s="7" t="str">
        <f t="shared" si="31"/>
        <v>是</v>
      </c>
      <c r="X162" s="9" t="s">
        <v>731</v>
      </c>
      <c r="Y162" s="3">
        <v>0</v>
      </c>
      <c r="Z162" s="3" t="s">
        <v>44</v>
      </c>
      <c r="AA162" s="9">
        <v>0.94</v>
      </c>
      <c r="AB162" s="3" t="s">
        <v>732</v>
      </c>
      <c r="AC162" s="10">
        <v>7.6388888888888904E-4</v>
      </c>
      <c r="AD162" s="13" t="s">
        <v>163</v>
      </c>
      <c r="AE162" s="9">
        <v>0.25</v>
      </c>
      <c r="AF162" s="12">
        <f t="shared" si="32"/>
        <v>1351</v>
      </c>
      <c r="AG162" s="12">
        <f t="shared" si="33"/>
        <v>915.42857142857144</v>
      </c>
      <c r="AH162" s="6">
        <f t="shared" si="34"/>
        <v>0</v>
      </c>
      <c r="AI162" s="6">
        <f t="shared" si="35"/>
        <v>793.66666666666663</v>
      </c>
      <c r="AJ162" s="6">
        <f t="shared" si="36"/>
        <v>201.14285714285714</v>
      </c>
      <c r="AK162" s="6">
        <f t="shared" si="37"/>
        <v>0</v>
      </c>
      <c r="AL162" s="5" t="e">
        <f t="shared" si="38"/>
        <v>#DIV/0!</v>
      </c>
      <c r="AM162" s="5" t="e">
        <f t="shared" si="39"/>
        <v>#DIV/0!</v>
      </c>
      <c r="AN162" s="5" t="e">
        <f t="shared" si="40"/>
        <v>#DIV/0!</v>
      </c>
      <c r="AO162" s="5" t="e">
        <f t="shared" si="41"/>
        <v>#DIV/0!</v>
      </c>
    </row>
    <row r="163" spans="1:41" ht="16.5" x14ac:dyDescent="0.3">
      <c r="A163" s="1" t="s">
        <v>47</v>
      </c>
      <c r="B163" s="11" t="s">
        <v>733</v>
      </c>
      <c r="C163" s="3">
        <v>8663401719</v>
      </c>
      <c r="D163" s="3"/>
      <c r="E163" s="3" t="s">
        <v>734</v>
      </c>
      <c r="F163" s="3"/>
      <c r="G163" s="3" t="s">
        <v>735</v>
      </c>
      <c r="H163" s="3">
        <v>1929</v>
      </c>
      <c r="I163" s="3">
        <v>148</v>
      </c>
      <c r="J163" s="3">
        <v>33</v>
      </c>
      <c r="K163" s="3">
        <v>6</v>
      </c>
      <c r="L163" s="3">
        <v>1569</v>
      </c>
      <c r="M163" s="3">
        <v>90</v>
      </c>
      <c r="N163" s="3">
        <v>20</v>
      </c>
      <c r="O163" s="3">
        <v>5</v>
      </c>
      <c r="P163" s="3">
        <v>3744</v>
      </c>
      <c r="Q163" s="3">
        <v>212</v>
      </c>
      <c r="R163" s="3">
        <v>61</v>
      </c>
      <c r="S163" s="3">
        <v>6</v>
      </c>
      <c r="T163" s="5">
        <f t="shared" si="42"/>
        <v>5.6623931623931624E-2</v>
      </c>
      <c r="U163" s="5">
        <f t="shared" si="29"/>
        <v>0.28773584905660377</v>
      </c>
      <c r="V163" s="6" t="str">
        <f t="shared" si="30"/>
        <v>波动</v>
      </c>
      <c r="W163" s="7" t="str">
        <f t="shared" si="31"/>
        <v>否</v>
      </c>
      <c r="X163" s="9" t="s">
        <v>736</v>
      </c>
      <c r="Y163" s="9">
        <v>0.32</v>
      </c>
      <c r="Z163" s="3" t="s">
        <v>44</v>
      </c>
      <c r="AA163" s="9">
        <v>0.97199999999999998</v>
      </c>
      <c r="AB163" s="3" t="s">
        <v>737</v>
      </c>
      <c r="AC163" s="10">
        <v>6.97916666666667E-4</v>
      </c>
      <c r="AD163" s="13" t="s">
        <v>63</v>
      </c>
      <c r="AE163" s="9">
        <v>4.3499999999999997E-2</v>
      </c>
      <c r="AF163" s="12">
        <f t="shared" si="32"/>
        <v>643</v>
      </c>
      <c r="AG163" s="12">
        <f t="shared" si="33"/>
        <v>224.14285714285714</v>
      </c>
      <c r="AH163" s="6">
        <f t="shared" si="34"/>
        <v>267.42857142857144</v>
      </c>
      <c r="AI163" s="6">
        <f t="shared" si="35"/>
        <v>49.333333333333336</v>
      </c>
      <c r="AJ163" s="6">
        <f t="shared" si="36"/>
        <v>12.857142857142858</v>
      </c>
      <c r="AK163" s="6">
        <f t="shared" si="37"/>
        <v>15.142857142857142</v>
      </c>
      <c r="AL163" s="5">
        <f t="shared" si="38"/>
        <v>1.4043803418803418</v>
      </c>
      <c r="AM163" s="5">
        <f t="shared" si="39"/>
        <v>-0.16185897435897442</v>
      </c>
      <c r="AN163" s="5">
        <f t="shared" si="40"/>
        <v>2.257861635220126</v>
      </c>
      <c r="AO163" s="5">
        <f t="shared" si="41"/>
        <v>-0.15094339622641503</v>
      </c>
    </row>
    <row r="164" spans="1:41" ht="16.5" x14ac:dyDescent="0.3">
      <c r="A164" s="1" t="s">
        <v>47</v>
      </c>
      <c r="B164" s="11" t="s">
        <v>738</v>
      </c>
      <c r="C164" s="1" t="s">
        <v>739</v>
      </c>
      <c r="D164" s="3"/>
      <c r="E164" s="38" t="s">
        <v>739</v>
      </c>
      <c r="F164" s="3"/>
      <c r="G164" s="14">
        <v>2032</v>
      </c>
      <c r="H164" s="3">
        <v>1095</v>
      </c>
      <c r="I164" s="3">
        <v>66</v>
      </c>
      <c r="J164" s="3">
        <v>24</v>
      </c>
      <c r="K164" s="3">
        <v>7</v>
      </c>
      <c r="L164" s="3">
        <v>876</v>
      </c>
      <c r="M164" s="3">
        <v>53</v>
      </c>
      <c r="N164" s="3">
        <v>15</v>
      </c>
      <c r="O164" s="3">
        <v>6</v>
      </c>
      <c r="P164" s="3"/>
      <c r="Q164" s="3"/>
      <c r="R164" s="3"/>
      <c r="S164" s="3"/>
      <c r="T164" s="5">
        <f t="shared" si="42"/>
        <v>6.0502283105022828E-2</v>
      </c>
      <c r="U164" s="5">
        <f t="shared" si="29"/>
        <v>0.28301886792452829</v>
      </c>
      <c r="V164" s="6" t="str">
        <f t="shared" si="30"/>
        <v>自查</v>
      </c>
      <c r="W164" s="7" t="str">
        <f t="shared" si="31"/>
        <v>否</v>
      </c>
      <c r="X164" s="9" t="s">
        <v>740</v>
      </c>
      <c r="Y164" s="19" t="s">
        <v>279</v>
      </c>
      <c r="Z164" s="3" t="s">
        <v>280</v>
      </c>
      <c r="AA164" s="19" t="s">
        <v>43</v>
      </c>
      <c r="AB164" s="3">
        <v>0</v>
      </c>
      <c r="AC164" s="9">
        <v>0</v>
      </c>
      <c r="AD164" s="13" t="s">
        <v>309</v>
      </c>
      <c r="AE164" s="3">
        <v>0</v>
      </c>
      <c r="AF164" s="12">
        <f t="shared" si="32"/>
        <v>365</v>
      </c>
      <c r="AG164" s="12">
        <f t="shared" si="33"/>
        <v>125.14285714285714</v>
      </c>
      <c r="AH164" s="6">
        <f t="shared" si="34"/>
        <v>0</v>
      </c>
      <c r="AI164" s="6">
        <f t="shared" si="35"/>
        <v>22</v>
      </c>
      <c r="AJ164" s="6">
        <f t="shared" si="36"/>
        <v>7.5714285714285712</v>
      </c>
      <c r="AK164" s="6">
        <f t="shared" si="37"/>
        <v>0</v>
      </c>
      <c r="AL164" s="5" t="e">
        <f t="shared" si="38"/>
        <v>#DIV/0!</v>
      </c>
      <c r="AM164" s="5" t="e">
        <f t="shared" si="39"/>
        <v>#DIV/0!</v>
      </c>
      <c r="AN164" s="5" t="e">
        <f t="shared" si="40"/>
        <v>#DIV/0!</v>
      </c>
      <c r="AO164" s="5" t="e">
        <f t="shared" si="41"/>
        <v>#DIV/0!</v>
      </c>
    </row>
    <row r="165" spans="1:41" ht="16.5" x14ac:dyDescent="0.3">
      <c r="A165" s="1" t="s">
        <v>47</v>
      </c>
      <c r="B165" s="11" t="s">
        <v>741</v>
      </c>
      <c r="C165" s="3">
        <v>5510888145</v>
      </c>
      <c r="D165" s="3"/>
      <c r="E165" s="27" t="s">
        <v>742</v>
      </c>
      <c r="F165" s="3"/>
      <c r="G165" s="14">
        <v>2736</v>
      </c>
      <c r="H165" s="3"/>
      <c r="I165" s="3"/>
      <c r="J165" s="3"/>
      <c r="K165" s="3"/>
      <c r="L165" s="3"/>
      <c r="M165" s="3"/>
      <c r="N165" s="3"/>
      <c r="O165" s="3"/>
      <c r="P165" s="3"/>
      <c r="Q165" s="3"/>
      <c r="R165" s="3"/>
      <c r="S165" s="3"/>
      <c r="T165" s="5" t="e">
        <f t="shared" si="42"/>
        <v>#DIV/0!</v>
      </c>
      <c r="U165" s="5" t="e">
        <f t="shared" si="29"/>
        <v>#DIV/0!</v>
      </c>
      <c r="V165" s="6" t="str">
        <f t="shared" si="30"/>
        <v>自查</v>
      </c>
      <c r="W165" s="7" t="e">
        <f t="shared" si="31"/>
        <v>#DIV/0!</v>
      </c>
      <c r="X165" s="8" t="s">
        <v>43</v>
      </c>
      <c r="Y165" s="3">
        <v>0</v>
      </c>
      <c r="Z165" s="3" t="s">
        <v>44</v>
      </c>
      <c r="AA165" s="9">
        <v>0.91800000000000004</v>
      </c>
      <c r="AB165" s="3" t="s">
        <v>105</v>
      </c>
      <c r="AC165" s="9">
        <v>0</v>
      </c>
      <c r="AD165" s="13" t="s">
        <v>309</v>
      </c>
      <c r="AE165" s="3">
        <v>0</v>
      </c>
      <c r="AF165" s="12">
        <f t="shared" si="32"/>
        <v>0</v>
      </c>
      <c r="AG165" s="12">
        <f t="shared" si="33"/>
        <v>0</v>
      </c>
      <c r="AH165" s="6">
        <f t="shared" si="34"/>
        <v>0</v>
      </c>
      <c r="AI165" s="6">
        <f t="shared" si="35"/>
        <v>0</v>
      </c>
      <c r="AJ165" s="6">
        <f t="shared" si="36"/>
        <v>0</v>
      </c>
      <c r="AK165" s="6">
        <f t="shared" si="37"/>
        <v>0</v>
      </c>
      <c r="AL165" s="5" t="e">
        <f t="shared" si="38"/>
        <v>#DIV/0!</v>
      </c>
      <c r="AM165" s="5" t="e">
        <f t="shared" si="39"/>
        <v>#DIV/0!</v>
      </c>
      <c r="AN165" s="5" t="e">
        <f t="shared" si="40"/>
        <v>#DIV/0!</v>
      </c>
      <c r="AO165" s="5" t="e">
        <f t="shared" si="41"/>
        <v>#DIV/0!</v>
      </c>
    </row>
    <row r="166" spans="1:41" ht="16.5" x14ac:dyDescent="0.3">
      <c r="A166" s="1" t="s">
        <v>39</v>
      </c>
      <c r="B166" s="11" t="s">
        <v>743</v>
      </c>
      <c r="C166" s="1">
        <v>635560307</v>
      </c>
      <c r="D166" s="3"/>
      <c r="E166" s="27" t="s">
        <v>744</v>
      </c>
      <c r="F166" s="3"/>
      <c r="G166" s="3" t="s">
        <v>735</v>
      </c>
      <c r="H166" s="3">
        <v>14006</v>
      </c>
      <c r="I166" s="3">
        <v>783</v>
      </c>
      <c r="J166" s="3">
        <v>446</v>
      </c>
      <c r="K166" s="3">
        <v>35</v>
      </c>
      <c r="L166" s="3">
        <v>7754</v>
      </c>
      <c r="M166" s="3">
        <v>433</v>
      </c>
      <c r="N166" s="3">
        <v>225</v>
      </c>
      <c r="O166" s="3">
        <v>28</v>
      </c>
      <c r="P166" s="3"/>
      <c r="Q166" s="3"/>
      <c r="R166" s="3"/>
      <c r="S166" s="3"/>
      <c r="T166" s="5">
        <f t="shared" si="42"/>
        <v>5.5842145989166883E-2</v>
      </c>
      <c r="U166" s="5">
        <f t="shared" si="29"/>
        <v>0.51963048498845266</v>
      </c>
      <c r="V166" s="6" t="str">
        <f t="shared" si="30"/>
        <v>自查</v>
      </c>
      <c r="W166" s="7" t="str">
        <f t="shared" si="31"/>
        <v>否</v>
      </c>
      <c r="X166" s="8" t="s">
        <v>43</v>
      </c>
      <c r="Y166" s="9">
        <v>0.159</v>
      </c>
      <c r="Z166" s="3" t="s">
        <v>44</v>
      </c>
      <c r="AA166" s="9">
        <v>0.98399999999999999</v>
      </c>
      <c r="AB166" s="3" t="s">
        <v>745</v>
      </c>
      <c r="AC166" s="10">
        <v>7.0138888888888898E-4</v>
      </c>
      <c r="AD166" s="13" t="s">
        <v>143</v>
      </c>
      <c r="AE166" s="9">
        <v>0.1053</v>
      </c>
      <c r="AF166" s="12">
        <f t="shared" si="32"/>
        <v>4668.666666666667</v>
      </c>
      <c r="AG166" s="12">
        <f t="shared" si="33"/>
        <v>1107.7142857142858</v>
      </c>
      <c r="AH166" s="6">
        <f t="shared" si="34"/>
        <v>0</v>
      </c>
      <c r="AI166" s="6">
        <f t="shared" si="35"/>
        <v>261</v>
      </c>
      <c r="AJ166" s="6">
        <f t="shared" si="36"/>
        <v>61.857142857142854</v>
      </c>
      <c r="AK166" s="6">
        <f t="shared" si="37"/>
        <v>0</v>
      </c>
      <c r="AL166" s="5" t="e">
        <f t="shared" si="38"/>
        <v>#DIV/0!</v>
      </c>
      <c r="AM166" s="5" t="e">
        <f t="shared" si="39"/>
        <v>#DIV/0!</v>
      </c>
      <c r="AN166" s="5" t="e">
        <f t="shared" si="40"/>
        <v>#DIV/0!</v>
      </c>
      <c r="AO166" s="5" t="e">
        <f t="shared" si="41"/>
        <v>#DIV/0!</v>
      </c>
    </row>
    <row r="167" spans="1:41" ht="16.5" x14ac:dyDescent="0.3">
      <c r="A167" s="1" t="s">
        <v>39</v>
      </c>
      <c r="B167" s="11" t="s">
        <v>746</v>
      </c>
      <c r="C167" s="1" t="s">
        <v>747</v>
      </c>
      <c r="D167" s="3"/>
      <c r="E167" s="27" t="s">
        <v>748</v>
      </c>
      <c r="F167" s="3"/>
      <c r="G167" s="3" t="s">
        <v>749</v>
      </c>
      <c r="H167" s="3">
        <v>2770</v>
      </c>
      <c r="I167" s="3">
        <v>196</v>
      </c>
      <c r="J167" s="3">
        <v>46</v>
      </c>
      <c r="K167" s="3">
        <v>10</v>
      </c>
      <c r="L167" s="3">
        <v>6673</v>
      </c>
      <c r="M167" s="3">
        <v>451</v>
      </c>
      <c r="N167" s="3">
        <v>142</v>
      </c>
      <c r="O167" s="3">
        <v>15</v>
      </c>
      <c r="P167" s="3">
        <v>19066</v>
      </c>
      <c r="Q167" s="3">
        <v>1348</v>
      </c>
      <c r="R167" s="3">
        <v>375</v>
      </c>
      <c r="S167" s="3">
        <v>25</v>
      </c>
      <c r="T167" s="5">
        <f t="shared" si="42"/>
        <v>7.0701772789258363E-2</v>
      </c>
      <c r="U167" s="5">
        <f t="shared" si="29"/>
        <v>0.27818991097922846</v>
      </c>
      <c r="V167" s="6" t="str">
        <f t="shared" si="30"/>
        <v>波动</v>
      </c>
      <c r="W167" s="7" t="str">
        <f t="shared" si="31"/>
        <v>否</v>
      </c>
      <c r="X167" s="8" t="s">
        <v>43</v>
      </c>
      <c r="Y167" s="3">
        <v>0</v>
      </c>
      <c r="Z167" s="3" t="s">
        <v>44</v>
      </c>
      <c r="AA167" s="9">
        <v>0.97099999999999997</v>
      </c>
      <c r="AB167" s="3" t="s">
        <v>750</v>
      </c>
      <c r="AC167" s="10">
        <v>7.03703703703704E-4</v>
      </c>
      <c r="AD167" s="13" t="s">
        <v>569</v>
      </c>
      <c r="AE167" s="9">
        <v>0.42859999999999998</v>
      </c>
      <c r="AF167" s="12">
        <f t="shared" si="32"/>
        <v>923.33333333333337</v>
      </c>
      <c r="AG167" s="12">
        <f t="shared" si="33"/>
        <v>953.28571428571433</v>
      </c>
      <c r="AH167" s="6">
        <f t="shared" si="34"/>
        <v>1361.8571428571429</v>
      </c>
      <c r="AI167" s="6">
        <f t="shared" si="35"/>
        <v>65.333333333333329</v>
      </c>
      <c r="AJ167" s="6">
        <f t="shared" si="36"/>
        <v>64.428571428571431</v>
      </c>
      <c r="AK167" s="6">
        <f t="shared" si="37"/>
        <v>96.285714285714292</v>
      </c>
      <c r="AL167" s="5">
        <f t="shared" si="38"/>
        <v>-0.32200426588342246</v>
      </c>
      <c r="AM167" s="5">
        <f t="shared" si="39"/>
        <v>-0.30001048987726842</v>
      </c>
      <c r="AN167" s="5">
        <f t="shared" si="40"/>
        <v>-0.32146389713155299</v>
      </c>
      <c r="AO167" s="5">
        <f t="shared" si="41"/>
        <v>-0.33086053412462912</v>
      </c>
    </row>
    <row r="168" spans="1:41" ht="16.5" x14ac:dyDescent="0.3">
      <c r="A168" s="1" t="s">
        <v>39</v>
      </c>
      <c r="B168" s="11" t="s">
        <v>751</v>
      </c>
      <c r="C168" s="1" t="s">
        <v>752</v>
      </c>
      <c r="D168" s="3"/>
      <c r="E168" s="27" t="s">
        <v>752</v>
      </c>
      <c r="F168" s="3"/>
      <c r="G168" s="3" t="s">
        <v>753</v>
      </c>
      <c r="H168" s="3">
        <v>12563</v>
      </c>
      <c r="I168" s="3">
        <v>763</v>
      </c>
      <c r="J168" s="3">
        <v>370</v>
      </c>
      <c r="K168" s="3">
        <v>24</v>
      </c>
      <c r="L168" s="3">
        <v>13266</v>
      </c>
      <c r="M168" s="3">
        <v>820</v>
      </c>
      <c r="N168" s="3">
        <v>343</v>
      </c>
      <c r="O168" s="3">
        <v>34</v>
      </c>
      <c r="P168" s="3"/>
      <c r="Q168" s="3"/>
      <c r="R168" s="3"/>
      <c r="S168" s="3"/>
      <c r="T168" s="5">
        <f t="shared" si="42"/>
        <v>6.1812151364390173E-2</v>
      </c>
      <c r="U168" s="5">
        <f t="shared" si="29"/>
        <v>0.41829268292682925</v>
      </c>
      <c r="V168" s="6" t="str">
        <f t="shared" si="30"/>
        <v>自查</v>
      </c>
      <c r="W168" s="7" t="str">
        <f t="shared" si="31"/>
        <v>否</v>
      </c>
      <c r="X168" s="9" t="s">
        <v>754</v>
      </c>
      <c r="Y168" s="9">
        <v>0.23599999999999999</v>
      </c>
      <c r="Z168" s="3" t="s">
        <v>44</v>
      </c>
      <c r="AA168" s="9">
        <v>0.98</v>
      </c>
      <c r="AB168" s="3" t="s">
        <v>755</v>
      </c>
      <c r="AC168" s="10">
        <v>6.97916666666667E-4</v>
      </c>
      <c r="AD168" s="13" t="s">
        <v>116</v>
      </c>
      <c r="AE168" s="9">
        <v>0.30769999999999997</v>
      </c>
      <c r="AF168" s="12">
        <f t="shared" si="32"/>
        <v>4187.666666666667</v>
      </c>
      <c r="AG168" s="12">
        <f t="shared" si="33"/>
        <v>1895.1428571428571</v>
      </c>
      <c r="AH168" s="6">
        <f t="shared" si="34"/>
        <v>0</v>
      </c>
      <c r="AI168" s="6">
        <f t="shared" si="35"/>
        <v>254.33333333333334</v>
      </c>
      <c r="AJ168" s="6">
        <f t="shared" si="36"/>
        <v>117.14285714285714</v>
      </c>
      <c r="AK168" s="6">
        <f t="shared" si="37"/>
        <v>0</v>
      </c>
      <c r="AL168" s="5" t="e">
        <f t="shared" si="38"/>
        <v>#DIV/0!</v>
      </c>
      <c r="AM168" s="5" t="e">
        <f t="shared" si="39"/>
        <v>#DIV/0!</v>
      </c>
      <c r="AN168" s="5" t="e">
        <f t="shared" si="40"/>
        <v>#DIV/0!</v>
      </c>
      <c r="AO168" s="5" t="e">
        <f t="shared" si="41"/>
        <v>#DIV/0!</v>
      </c>
    </row>
    <row r="169" spans="1:41" ht="16.5" x14ac:dyDescent="0.3">
      <c r="A169" s="1" t="s">
        <v>39</v>
      </c>
      <c r="B169" s="11" t="s">
        <v>756</v>
      </c>
      <c r="C169" s="3">
        <v>499422222</v>
      </c>
      <c r="D169" s="3"/>
      <c r="E169" s="27" t="s">
        <v>757</v>
      </c>
      <c r="F169" s="3"/>
      <c r="G169" s="3" t="s">
        <v>758</v>
      </c>
      <c r="H169" s="3">
        <v>2175</v>
      </c>
      <c r="I169" s="3">
        <v>140</v>
      </c>
      <c r="J169" s="3">
        <v>45</v>
      </c>
      <c r="K169" s="3">
        <v>7</v>
      </c>
      <c r="L169" s="3">
        <v>4720</v>
      </c>
      <c r="M169" s="3">
        <v>297</v>
      </c>
      <c r="N169" s="3">
        <v>96</v>
      </c>
      <c r="O169" s="3">
        <v>10</v>
      </c>
      <c r="P169" s="3">
        <v>3983</v>
      </c>
      <c r="Q169" s="3">
        <v>257</v>
      </c>
      <c r="R169" s="3">
        <v>82</v>
      </c>
      <c r="S169" s="3">
        <v>9</v>
      </c>
      <c r="T169" s="5">
        <f t="shared" si="42"/>
        <v>6.4524227968867684E-2</v>
      </c>
      <c r="U169" s="5">
        <f t="shared" si="29"/>
        <v>0.31906614785992216</v>
      </c>
      <c r="V169" s="6" t="str">
        <f t="shared" si="30"/>
        <v>涨</v>
      </c>
      <c r="W169" s="7" t="str">
        <f t="shared" si="31"/>
        <v>否</v>
      </c>
      <c r="X169" s="8" t="s">
        <v>43</v>
      </c>
      <c r="Y169" s="9">
        <v>0.188</v>
      </c>
      <c r="Z169" s="3" t="s">
        <v>44</v>
      </c>
      <c r="AA169" s="9">
        <v>0.98499999999999999</v>
      </c>
      <c r="AB169" s="3" t="s">
        <v>759</v>
      </c>
      <c r="AC169" s="10">
        <v>6.9675925925925895E-4</v>
      </c>
      <c r="AD169" s="13" t="s">
        <v>90</v>
      </c>
      <c r="AE169" s="9">
        <v>2.86E-2</v>
      </c>
      <c r="AF169" s="12">
        <f t="shared" si="32"/>
        <v>725</v>
      </c>
      <c r="AG169" s="12">
        <f t="shared" si="33"/>
        <v>674.28571428571433</v>
      </c>
      <c r="AH169" s="6">
        <f t="shared" si="34"/>
        <v>284.5</v>
      </c>
      <c r="AI169" s="6">
        <f t="shared" si="35"/>
        <v>46.666666666666664</v>
      </c>
      <c r="AJ169" s="6">
        <f t="shared" si="36"/>
        <v>42.428571428571431</v>
      </c>
      <c r="AK169" s="6">
        <f t="shared" si="37"/>
        <v>18.357142857142858</v>
      </c>
      <c r="AL169" s="5">
        <f t="shared" si="38"/>
        <v>1.5483304042179262</v>
      </c>
      <c r="AM169" s="5">
        <f t="shared" si="39"/>
        <v>1.3700728094401207</v>
      </c>
      <c r="AN169" s="5">
        <f t="shared" si="40"/>
        <v>1.5421530479896237</v>
      </c>
      <c r="AO169" s="5">
        <f t="shared" si="41"/>
        <v>1.311284046692607</v>
      </c>
    </row>
    <row r="170" spans="1:41" ht="16.5" x14ac:dyDescent="0.3">
      <c r="A170" s="1" t="s">
        <v>39</v>
      </c>
      <c r="B170" s="11" t="s">
        <v>760</v>
      </c>
      <c r="C170" s="1" t="s">
        <v>761</v>
      </c>
      <c r="D170" s="3"/>
      <c r="E170" s="1" t="s">
        <v>761</v>
      </c>
      <c r="F170" s="3"/>
      <c r="G170" s="3" t="s">
        <v>762</v>
      </c>
      <c r="H170" s="3">
        <v>30334</v>
      </c>
      <c r="I170" s="3">
        <v>2093</v>
      </c>
      <c r="J170" s="3">
        <v>650</v>
      </c>
      <c r="K170" s="3">
        <v>34</v>
      </c>
      <c r="L170" s="3"/>
      <c r="M170" s="3"/>
      <c r="N170" s="3"/>
      <c r="O170" s="3"/>
      <c r="P170" s="3"/>
      <c r="Q170" s="3"/>
      <c r="R170" s="3"/>
      <c r="S170" s="3"/>
      <c r="T170" s="5" t="e">
        <f t="shared" si="42"/>
        <v>#DIV/0!</v>
      </c>
      <c r="U170" s="5">
        <f t="shared" si="29"/>
        <v>0.3105590062111801</v>
      </c>
      <c r="V170" s="6" t="str">
        <f t="shared" si="30"/>
        <v>自查</v>
      </c>
      <c r="W170" s="7" t="e">
        <f t="shared" si="31"/>
        <v>#DIV/0!</v>
      </c>
      <c r="X170" s="8" t="s">
        <v>43</v>
      </c>
      <c r="Y170" s="9">
        <v>0.113</v>
      </c>
      <c r="Z170" s="3" t="s">
        <v>44</v>
      </c>
      <c r="AA170" s="9">
        <v>0.90200000000000002</v>
      </c>
      <c r="AB170" s="3" t="s">
        <v>269</v>
      </c>
      <c r="AC170" s="10">
        <v>6.97916666666667E-4</v>
      </c>
      <c r="AD170" s="13" t="s">
        <v>148</v>
      </c>
      <c r="AE170" s="9">
        <v>1</v>
      </c>
      <c r="AF170" s="12">
        <f t="shared" si="32"/>
        <v>10111.333333333334</v>
      </c>
      <c r="AG170" s="12">
        <f t="shared" si="33"/>
        <v>0</v>
      </c>
      <c r="AH170" s="6">
        <f t="shared" si="34"/>
        <v>0</v>
      </c>
      <c r="AI170" s="6">
        <f t="shared" si="35"/>
        <v>697.66666666666663</v>
      </c>
      <c r="AJ170" s="6">
        <f t="shared" si="36"/>
        <v>0</v>
      </c>
      <c r="AK170" s="6">
        <f t="shared" si="37"/>
        <v>0</v>
      </c>
      <c r="AL170" s="5" t="e">
        <f t="shared" si="38"/>
        <v>#DIV/0!</v>
      </c>
      <c r="AM170" s="5" t="e">
        <f t="shared" si="39"/>
        <v>#DIV/0!</v>
      </c>
      <c r="AN170" s="5" t="e">
        <f t="shared" si="40"/>
        <v>#DIV/0!</v>
      </c>
      <c r="AO170" s="5" t="e">
        <f t="shared" si="41"/>
        <v>#DIV/0!</v>
      </c>
    </row>
    <row r="171" spans="1:41" ht="16.5" x14ac:dyDescent="0.3">
      <c r="A171" s="1" t="s">
        <v>39</v>
      </c>
      <c r="B171" s="11" t="s">
        <v>763</v>
      </c>
      <c r="C171" s="1">
        <v>3802887686</v>
      </c>
      <c r="D171" s="3"/>
      <c r="E171" s="1" t="s">
        <v>764</v>
      </c>
      <c r="F171" s="3"/>
      <c r="G171" s="3" t="s">
        <v>765</v>
      </c>
      <c r="H171" s="3">
        <v>223728</v>
      </c>
      <c r="I171" s="3">
        <v>13510</v>
      </c>
      <c r="J171" s="3">
        <v>7880</v>
      </c>
      <c r="K171" s="3">
        <v>275</v>
      </c>
      <c r="L171" s="3">
        <v>98647</v>
      </c>
      <c r="M171" s="3">
        <v>5965</v>
      </c>
      <c r="N171" s="3">
        <v>3427</v>
      </c>
      <c r="O171" s="3">
        <v>134</v>
      </c>
      <c r="P171" s="3">
        <v>53989</v>
      </c>
      <c r="Q171" s="3">
        <v>3401</v>
      </c>
      <c r="R171" s="3">
        <v>1826</v>
      </c>
      <c r="S171" s="3">
        <v>84</v>
      </c>
      <c r="T171" s="5">
        <f t="shared" si="42"/>
        <v>6.2994313656485584E-2</v>
      </c>
      <c r="U171" s="5">
        <f t="shared" si="29"/>
        <v>0.53690091149661867</v>
      </c>
      <c r="V171" s="6" t="str">
        <f t="shared" si="30"/>
        <v>涨</v>
      </c>
      <c r="W171" s="7" t="str">
        <f t="shared" si="31"/>
        <v>否</v>
      </c>
      <c r="X171" s="9" t="s">
        <v>766</v>
      </c>
      <c r="Y171" s="9">
        <v>0.16700000000000001</v>
      </c>
      <c r="Z171" s="3" t="s">
        <v>44</v>
      </c>
      <c r="AA171" s="9">
        <v>0.91500000000000004</v>
      </c>
      <c r="AB171" s="3" t="s">
        <v>767</v>
      </c>
      <c r="AC171" s="10">
        <v>7.2337962962963002E-4</v>
      </c>
      <c r="AD171" s="13" t="s">
        <v>303</v>
      </c>
      <c r="AE171" s="9">
        <v>0.27779999999999999</v>
      </c>
      <c r="AF171" s="12">
        <f t="shared" si="32"/>
        <v>74576</v>
      </c>
      <c r="AG171" s="12">
        <f t="shared" si="33"/>
        <v>14092.428571428571</v>
      </c>
      <c r="AH171" s="6">
        <f t="shared" si="34"/>
        <v>3856.3571428571427</v>
      </c>
      <c r="AI171" s="6">
        <f t="shared" si="35"/>
        <v>4503.333333333333</v>
      </c>
      <c r="AJ171" s="6">
        <f t="shared" si="36"/>
        <v>852.14285714285711</v>
      </c>
      <c r="AK171" s="6">
        <f t="shared" si="37"/>
        <v>242.92857142857142</v>
      </c>
      <c r="AL171" s="5">
        <f t="shared" si="38"/>
        <v>18.338457834003222</v>
      </c>
      <c r="AM171" s="5">
        <f t="shared" si="39"/>
        <v>2.6543369945729682</v>
      </c>
      <c r="AN171" s="5">
        <f t="shared" si="40"/>
        <v>17.537684994609428</v>
      </c>
      <c r="AO171" s="5">
        <f t="shared" si="41"/>
        <v>2.5077918259335488</v>
      </c>
    </row>
    <row r="172" spans="1:41" ht="16.5" x14ac:dyDescent="0.3">
      <c r="A172" s="1" t="s">
        <v>304</v>
      </c>
      <c r="B172" s="13" t="s">
        <v>768</v>
      </c>
      <c r="C172" s="3">
        <v>1006477186</v>
      </c>
      <c r="D172" s="4" t="s">
        <v>769</v>
      </c>
      <c r="E172" s="3"/>
      <c r="F172" s="3"/>
      <c r="G172" s="3" t="s">
        <v>770</v>
      </c>
      <c r="H172" s="3">
        <v>9711</v>
      </c>
      <c r="I172" s="3">
        <v>724</v>
      </c>
      <c r="J172" s="3">
        <v>165</v>
      </c>
      <c r="K172" s="3">
        <v>13</v>
      </c>
      <c r="L172" s="3">
        <v>8735</v>
      </c>
      <c r="M172" s="3">
        <v>678</v>
      </c>
      <c r="N172" s="3">
        <v>126</v>
      </c>
      <c r="O172" s="3">
        <v>11</v>
      </c>
      <c r="P172" s="3">
        <v>6563</v>
      </c>
      <c r="Q172" s="3">
        <v>972</v>
      </c>
      <c r="R172" s="3">
        <v>166</v>
      </c>
      <c r="S172" s="3">
        <v>13</v>
      </c>
      <c r="T172" s="5">
        <f t="shared" si="42"/>
        <v>0.14810300167606277</v>
      </c>
      <c r="U172" s="5">
        <f t="shared" si="29"/>
        <v>0.17078189300411523</v>
      </c>
      <c r="V172" s="6" t="str">
        <f t="shared" si="30"/>
        <v>涨</v>
      </c>
      <c r="W172" s="7" t="str">
        <f t="shared" si="31"/>
        <v>是</v>
      </c>
      <c r="X172" s="9" t="s">
        <v>771</v>
      </c>
      <c r="Y172" s="9">
        <v>0.81899999999999995</v>
      </c>
      <c r="Z172" s="3" t="s">
        <v>44</v>
      </c>
      <c r="AA172" s="9">
        <v>0.90200000000000002</v>
      </c>
      <c r="AB172" s="3" t="s">
        <v>772</v>
      </c>
      <c r="AC172" s="10">
        <v>7.2222222222222197E-4</v>
      </c>
      <c r="AD172" s="13" t="s">
        <v>179</v>
      </c>
      <c r="AE172" s="9">
        <v>0.37040000000000001</v>
      </c>
      <c r="AF172" s="12">
        <f t="shared" si="32"/>
        <v>3237</v>
      </c>
      <c r="AG172" s="12">
        <f t="shared" si="33"/>
        <v>1247.8571428571429</v>
      </c>
      <c r="AH172" s="6">
        <f t="shared" si="34"/>
        <v>468.78571428571428</v>
      </c>
      <c r="AI172" s="6">
        <f t="shared" si="35"/>
        <v>241.33333333333334</v>
      </c>
      <c r="AJ172" s="6">
        <f t="shared" si="36"/>
        <v>96.857142857142861</v>
      </c>
      <c r="AK172" s="6">
        <f t="shared" si="37"/>
        <v>69.428571428571431</v>
      </c>
      <c r="AL172" s="5">
        <f t="shared" si="38"/>
        <v>5.9050738991314953</v>
      </c>
      <c r="AM172" s="5">
        <f t="shared" si="39"/>
        <v>1.6618924272436388</v>
      </c>
      <c r="AN172" s="5">
        <f t="shared" si="40"/>
        <v>2.4759945130315502</v>
      </c>
      <c r="AO172" s="5">
        <f t="shared" si="41"/>
        <v>0.39506172839506176</v>
      </c>
    </row>
    <row r="173" spans="1:41" ht="16.5" x14ac:dyDescent="0.3">
      <c r="A173" s="3" t="s">
        <v>205</v>
      </c>
      <c r="B173" s="13" t="s">
        <v>773</v>
      </c>
      <c r="C173" s="3">
        <v>575469564</v>
      </c>
      <c r="D173" s="4" t="s">
        <v>774</v>
      </c>
      <c r="E173" s="3"/>
      <c r="F173" s="3"/>
      <c r="G173" s="3" t="s">
        <v>775</v>
      </c>
      <c r="H173" s="3">
        <v>1055</v>
      </c>
      <c r="I173" s="3">
        <v>63</v>
      </c>
      <c r="J173" s="3">
        <v>12</v>
      </c>
      <c r="K173" s="3">
        <v>7</v>
      </c>
      <c r="L173" s="3">
        <v>1778</v>
      </c>
      <c r="M173" s="3">
        <v>111</v>
      </c>
      <c r="N173" s="3">
        <v>25</v>
      </c>
      <c r="O173" s="3">
        <v>7</v>
      </c>
      <c r="P173" s="3">
        <v>2063</v>
      </c>
      <c r="Q173" s="3">
        <v>127</v>
      </c>
      <c r="R173" s="3">
        <v>29</v>
      </c>
      <c r="S173" s="3">
        <v>8</v>
      </c>
      <c r="T173" s="5">
        <f t="shared" si="42"/>
        <v>6.1560833737275812E-2</v>
      </c>
      <c r="U173" s="5">
        <f t="shared" si="29"/>
        <v>0.2283464566929134</v>
      </c>
      <c r="V173" s="6" t="str">
        <f t="shared" si="30"/>
        <v>涨</v>
      </c>
      <c r="W173" s="7" t="str">
        <f t="shared" si="31"/>
        <v>否</v>
      </c>
      <c r="X173" s="8" t="s">
        <v>43</v>
      </c>
      <c r="Y173" s="9">
        <v>0.188</v>
      </c>
      <c r="Z173" s="3" t="s">
        <v>44</v>
      </c>
      <c r="AA173" s="9">
        <v>0.91900000000000004</v>
      </c>
      <c r="AB173" s="3" t="s">
        <v>776</v>
      </c>
      <c r="AC173" s="10">
        <v>6.97916666666667E-4</v>
      </c>
      <c r="AD173" s="13" t="s">
        <v>464</v>
      </c>
      <c r="AE173" s="9">
        <v>3.85E-2</v>
      </c>
      <c r="AF173" s="12">
        <f t="shared" si="32"/>
        <v>351.66666666666669</v>
      </c>
      <c r="AG173" s="12">
        <f t="shared" si="33"/>
        <v>254</v>
      </c>
      <c r="AH173" s="6">
        <f t="shared" si="34"/>
        <v>147.35714285714286</v>
      </c>
      <c r="AI173" s="6">
        <f t="shared" si="35"/>
        <v>21</v>
      </c>
      <c r="AJ173" s="6">
        <f t="shared" si="36"/>
        <v>15.857142857142858</v>
      </c>
      <c r="AK173" s="6">
        <f t="shared" si="37"/>
        <v>9.0714285714285712</v>
      </c>
      <c r="AL173" s="5">
        <f t="shared" si="38"/>
        <v>1.3864921635159153</v>
      </c>
      <c r="AM173" s="5">
        <f t="shared" si="39"/>
        <v>0.72370334464372266</v>
      </c>
      <c r="AN173" s="5">
        <f t="shared" si="40"/>
        <v>1.3149606299212599</v>
      </c>
      <c r="AO173" s="5">
        <f t="shared" si="41"/>
        <v>0.74803149606299224</v>
      </c>
    </row>
    <row r="174" spans="1:41" ht="16.5" x14ac:dyDescent="0.3">
      <c r="A174" s="3" t="s">
        <v>205</v>
      </c>
      <c r="B174" s="13" t="s">
        <v>777</v>
      </c>
      <c r="C174" s="3">
        <v>26363570398</v>
      </c>
      <c r="D174" s="4" t="s">
        <v>778</v>
      </c>
      <c r="E174" s="3"/>
      <c r="F174" s="3"/>
      <c r="G174" s="3" t="s">
        <v>779</v>
      </c>
      <c r="H174" s="3">
        <v>8757</v>
      </c>
      <c r="I174" s="3">
        <v>598</v>
      </c>
      <c r="J174" s="3">
        <v>170</v>
      </c>
      <c r="K174" s="3">
        <v>12</v>
      </c>
      <c r="L174" s="3">
        <v>43934</v>
      </c>
      <c r="M174" s="3">
        <v>3065</v>
      </c>
      <c r="N174" s="3">
        <v>902</v>
      </c>
      <c r="O174" s="3">
        <v>27</v>
      </c>
      <c r="P174" s="3"/>
      <c r="Q174" s="3"/>
      <c r="R174" s="3"/>
      <c r="S174" s="3"/>
      <c r="T174" s="5">
        <f t="shared" si="42"/>
        <v>6.9763736513861696E-2</v>
      </c>
      <c r="U174" s="5">
        <f t="shared" si="29"/>
        <v>0.29429037520391516</v>
      </c>
      <c r="V174" s="6" t="str">
        <f t="shared" si="30"/>
        <v>自查</v>
      </c>
      <c r="W174" s="7" t="str">
        <f t="shared" si="31"/>
        <v>否</v>
      </c>
      <c r="X174" s="9" t="s">
        <v>780</v>
      </c>
      <c r="Y174" s="9">
        <v>9.7000000000000003E-2</v>
      </c>
      <c r="Z174" s="3" t="s">
        <v>44</v>
      </c>
      <c r="AA174" s="9">
        <v>0.96799999999999997</v>
      </c>
      <c r="AB174" s="3" t="s">
        <v>759</v>
      </c>
      <c r="AC174" s="10">
        <v>7.1759259259259302E-4</v>
      </c>
      <c r="AD174" s="13" t="s">
        <v>116</v>
      </c>
      <c r="AE174" s="9">
        <v>0.30769999999999997</v>
      </c>
      <c r="AF174" s="12">
        <f t="shared" si="32"/>
        <v>2919</v>
      </c>
      <c r="AG174" s="12">
        <f t="shared" si="33"/>
        <v>6276.2857142857147</v>
      </c>
      <c r="AH174" s="6">
        <f t="shared" si="34"/>
        <v>0</v>
      </c>
      <c r="AI174" s="6">
        <f t="shared" si="35"/>
        <v>199.33333333333334</v>
      </c>
      <c r="AJ174" s="6">
        <f t="shared" si="36"/>
        <v>437.85714285714283</v>
      </c>
      <c r="AK174" s="6">
        <f t="shared" si="37"/>
        <v>0</v>
      </c>
      <c r="AL174" s="5" t="e">
        <f t="shared" si="38"/>
        <v>#DIV/0!</v>
      </c>
      <c r="AM174" s="5" t="e">
        <f t="shared" si="39"/>
        <v>#DIV/0!</v>
      </c>
      <c r="AN174" s="5" t="e">
        <f t="shared" si="40"/>
        <v>#DIV/0!</v>
      </c>
      <c r="AO174" s="5" t="e">
        <f t="shared" si="41"/>
        <v>#DIV/0!</v>
      </c>
    </row>
    <row r="175" spans="1:41" ht="16.5" x14ac:dyDescent="0.3">
      <c r="A175" s="3" t="s">
        <v>205</v>
      </c>
      <c r="B175" s="13" t="s">
        <v>781</v>
      </c>
      <c r="C175" s="3">
        <v>903893095</v>
      </c>
      <c r="D175" s="3"/>
      <c r="E175" s="3"/>
      <c r="F175" s="3"/>
      <c r="G175" s="14">
        <v>3178</v>
      </c>
      <c r="H175" s="3"/>
      <c r="I175" s="3"/>
      <c r="J175" s="3"/>
      <c r="K175" s="3"/>
      <c r="L175" s="3"/>
      <c r="M175" s="3"/>
      <c r="N175" s="3"/>
      <c r="O175" s="3"/>
      <c r="P175" s="3"/>
      <c r="Q175" s="3"/>
      <c r="R175" s="3"/>
      <c r="S175" s="3"/>
      <c r="T175" s="5" t="e">
        <f t="shared" si="42"/>
        <v>#DIV/0!</v>
      </c>
      <c r="U175" s="5" t="e">
        <f t="shared" si="29"/>
        <v>#DIV/0!</v>
      </c>
      <c r="V175" s="6" t="str">
        <f t="shared" si="30"/>
        <v>自查</v>
      </c>
      <c r="W175" s="7" t="e">
        <f t="shared" si="31"/>
        <v>#DIV/0!</v>
      </c>
      <c r="X175" s="8" t="s">
        <v>43</v>
      </c>
      <c r="Y175" s="9">
        <v>9.1999999999999998E-2</v>
      </c>
      <c r="Z175" s="3" t="s">
        <v>44</v>
      </c>
      <c r="AA175" s="9">
        <v>0.96199999999999997</v>
      </c>
      <c r="AB175" s="3" t="s">
        <v>782</v>
      </c>
      <c r="AC175" s="9">
        <v>0</v>
      </c>
      <c r="AD175" s="13" t="s">
        <v>309</v>
      </c>
      <c r="AE175" s="3">
        <v>0</v>
      </c>
      <c r="AF175" s="12">
        <f t="shared" si="32"/>
        <v>0</v>
      </c>
      <c r="AG175" s="12">
        <f t="shared" si="33"/>
        <v>0</v>
      </c>
      <c r="AH175" s="6">
        <f t="shared" si="34"/>
        <v>0</v>
      </c>
      <c r="AI175" s="6">
        <f t="shared" si="35"/>
        <v>0</v>
      </c>
      <c r="AJ175" s="6">
        <f t="shared" si="36"/>
        <v>0</v>
      </c>
      <c r="AK175" s="6">
        <f t="shared" si="37"/>
        <v>0</v>
      </c>
      <c r="AL175" s="5" t="e">
        <f t="shared" si="38"/>
        <v>#DIV/0!</v>
      </c>
      <c r="AM175" s="5" t="e">
        <f t="shared" si="39"/>
        <v>#DIV/0!</v>
      </c>
      <c r="AN175" s="5" t="e">
        <f t="shared" si="40"/>
        <v>#DIV/0!</v>
      </c>
      <c r="AO175" s="5" t="e">
        <f t="shared" si="41"/>
        <v>#DIV/0!</v>
      </c>
    </row>
    <row r="176" spans="1:41" ht="16.5" x14ac:dyDescent="0.3">
      <c r="A176" s="3" t="s">
        <v>205</v>
      </c>
      <c r="B176" s="13" t="s">
        <v>783</v>
      </c>
      <c r="C176" s="3">
        <v>5086206141</v>
      </c>
      <c r="D176" s="4" t="s">
        <v>784</v>
      </c>
      <c r="E176" s="3"/>
      <c r="F176" s="3"/>
      <c r="G176" s="3" t="s">
        <v>785</v>
      </c>
      <c r="H176" s="3">
        <v>1398</v>
      </c>
      <c r="I176" s="3">
        <v>85</v>
      </c>
      <c r="J176" s="3">
        <v>35</v>
      </c>
      <c r="K176" s="3">
        <v>5</v>
      </c>
      <c r="L176" s="3">
        <v>1698</v>
      </c>
      <c r="M176" s="3">
        <v>110</v>
      </c>
      <c r="N176" s="3">
        <v>30</v>
      </c>
      <c r="O176" s="3">
        <v>7</v>
      </c>
      <c r="P176" s="3">
        <v>2002</v>
      </c>
      <c r="Q176" s="3">
        <v>130</v>
      </c>
      <c r="R176" s="3">
        <v>31</v>
      </c>
      <c r="S176" s="3">
        <v>9</v>
      </c>
      <c r="T176" s="5">
        <f t="shared" si="42"/>
        <v>6.4935064935064929E-2</v>
      </c>
      <c r="U176" s="5">
        <f t="shared" si="29"/>
        <v>0.23846153846153847</v>
      </c>
      <c r="V176" s="6" t="str">
        <f t="shared" si="30"/>
        <v>涨</v>
      </c>
      <c r="W176" s="7" t="str">
        <f t="shared" si="31"/>
        <v>否</v>
      </c>
      <c r="X176" s="8" t="s">
        <v>43</v>
      </c>
      <c r="Y176" s="9">
        <v>0.255</v>
      </c>
      <c r="Z176" s="3" t="s">
        <v>44</v>
      </c>
      <c r="AA176" s="9">
        <v>0.96799999999999997</v>
      </c>
      <c r="AB176" s="3" t="s">
        <v>755</v>
      </c>
      <c r="AC176" s="10">
        <v>7.03703703703704E-4</v>
      </c>
      <c r="AD176" s="13" t="s">
        <v>786</v>
      </c>
      <c r="AE176" s="9">
        <v>8.3299999999999999E-2</v>
      </c>
      <c r="AF176" s="12">
        <f t="shared" si="32"/>
        <v>466</v>
      </c>
      <c r="AG176" s="12">
        <f t="shared" si="33"/>
        <v>242.57142857142858</v>
      </c>
      <c r="AH176" s="6">
        <f t="shared" si="34"/>
        <v>143</v>
      </c>
      <c r="AI176" s="6">
        <f t="shared" si="35"/>
        <v>28.333333333333332</v>
      </c>
      <c r="AJ176" s="6">
        <f t="shared" si="36"/>
        <v>15.714285714285714</v>
      </c>
      <c r="AK176" s="6">
        <f t="shared" si="37"/>
        <v>9.2857142857142865</v>
      </c>
      <c r="AL176" s="5">
        <f t="shared" si="38"/>
        <v>2.2587412587412588</v>
      </c>
      <c r="AM176" s="5">
        <f t="shared" si="39"/>
        <v>0.69630369630369637</v>
      </c>
      <c r="AN176" s="5">
        <f t="shared" si="40"/>
        <v>2.0512820512820507</v>
      </c>
      <c r="AO176" s="5">
        <f t="shared" si="41"/>
        <v>0.69230769230769207</v>
      </c>
    </row>
    <row r="177" spans="1:41" ht="16.5" x14ac:dyDescent="0.3">
      <c r="A177" s="3" t="s">
        <v>205</v>
      </c>
      <c r="B177" s="11" t="s">
        <v>787</v>
      </c>
      <c r="C177" s="3">
        <v>270107294</v>
      </c>
      <c r="D177" s="4" t="s">
        <v>788</v>
      </c>
      <c r="E177" s="3"/>
      <c r="F177" s="3"/>
      <c r="G177" s="3" t="s">
        <v>789</v>
      </c>
      <c r="H177" s="3">
        <v>2345</v>
      </c>
      <c r="I177" s="3">
        <v>40</v>
      </c>
      <c r="J177" s="3">
        <v>13</v>
      </c>
      <c r="K177" s="3">
        <v>3</v>
      </c>
      <c r="L177" s="3">
        <v>5772</v>
      </c>
      <c r="M177" s="3">
        <v>175</v>
      </c>
      <c r="N177" s="3">
        <v>43</v>
      </c>
      <c r="O177" s="3">
        <v>5</v>
      </c>
      <c r="P177" s="3">
        <v>6841</v>
      </c>
      <c r="Q177" s="3">
        <v>310</v>
      </c>
      <c r="R177" s="3">
        <v>83</v>
      </c>
      <c r="S177" s="3">
        <v>8</v>
      </c>
      <c r="T177" s="5">
        <f t="shared" si="42"/>
        <v>4.5315012425084053E-2</v>
      </c>
      <c r="U177" s="5">
        <f t="shared" si="29"/>
        <v>0.26774193548387099</v>
      </c>
      <c r="V177" s="6" t="str">
        <f t="shared" si="30"/>
        <v>涨</v>
      </c>
      <c r="W177" s="7" t="str">
        <f t="shared" si="31"/>
        <v>否</v>
      </c>
      <c r="X177" s="8" t="s">
        <v>43</v>
      </c>
      <c r="Y177" s="9">
        <v>0.153</v>
      </c>
      <c r="Z177" s="3" t="s">
        <v>44</v>
      </c>
      <c r="AA177" s="9">
        <v>0.97399999999999998</v>
      </c>
      <c r="AB177" s="3" t="s">
        <v>284</v>
      </c>
      <c r="AC177" s="10">
        <v>6.97916666666667E-4</v>
      </c>
      <c r="AD177" s="13" t="s">
        <v>69</v>
      </c>
      <c r="AE177" s="3">
        <v>0</v>
      </c>
      <c r="AF177" s="12">
        <f t="shared" si="32"/>
        <v>781.66666666666663</v>
      </c>
      <c r="AG177" s="12">
        <f t="shared" si="33"/>
        <v>824.57142857142856</v>
      </c>
      <c r="AH177" s="6">
        <f t="shared" si="34"/>
        <v>488.64285714285717</v>
      </c>
      <c r="AI177" s="6">
        <f t="shared" si="35"/>
        <v>13.333333333333334</v>
      </c>
      <c r="AJ177" s="6">
        <f t="shared" si="36"/>
        <v>25</v>
      </c>
      <c r="AK177" s="6">
        <f t="shared" si="37"/>
        <v>22.142857142857142</v>
      </c>
      <c r="AL177" s="5">
        <f t="shared" si="38"/>
        <v>0.59966866442527877</v>
      </c>
      <c r="AM177" s="5">
        <f t="shared" si="39"/>
        <v>0.68747259172635566</v>
      </c>
      <c r="AN177" s="5">
        <f t="shared" si="40"/>
        <v>-0.39784946236559138</v>
      </c>
      <c r="AO177" s="5">
        <f t="shared" si="41"/>
        <v>0.12903225806451615</v>
      </c>
    </row>
    <row r="178" spans="1:41" ht="16.5" x14ac:dyDescent="0.3">
      <c r="A178" s="3" t="s">
        <v>205</v>
      </c>
      <c r="B178" s="13" t="s">
        <v>790</v>
      </c>
      <c r="C178" s="3">
        <v>669265240</v>
      </c>
      <c r="D178" s="4" t="s">
        <v>791</v>
      </c>
      <c r="E178" s="3"/>
      <c r="F178" s="3"/>
      <c r="G178" s="3" t="s">
        <v>792</v>
      </c>
      <c r="H178" s="3">
        <v>5033</v>
      </c>
      <c r="I178" s="3">
        <v>340</v>
      </c>
      <c r="J178" s="3">
        <v>80</v>
      </c>
      <c r="K178" s="3">
        <v>13</v>
      </c>
      <c r="L178" s="3">
        <v>3827</v>
      </c>
      <c r="M178" s="3">
        <v>258</v>
      </c>
      <c r="N178" s="3">
        <v>61</v>
      </c>
      <c r="O178" s="3">
        <v>9</v>
      </c>
      <c r="P178" s="3">
        <v>3018</v>
      </c>
      <c r="Q178" s="3">
        <v>201</v>
      </c>
      <c r="R178" s="3">
        <v>48</v>
      </c>
      <c r="S178" s="3">
        <v>9</v>
      </c>
      <c r="T178" s="5">
        <f t="shared" si="42"/>
        <v>6.6600397614314119E-2</v>
      </c>
      <c r="U178" s="5">
        <f t="shared" si="29"/>
        <v>0.23880597014925373</v>
      </c>
      <c r="V178" s="6" t="str">
        <f t="shared" si="30"/>
        <v>涨</v>
      </c>
      <c r="W178" s="7" t="str">
        <f t="shared" si="31"/>
        <v>否</v>
      </c>
      <c r="X178" s="9" t="s">
        <v>793</v>
      </c>
      <c r="Y178" s="9">
        <v>0.622</v>
      </c>
      <c r="Z178" s="3" t="s">
        <v>44</v>
      </c>
      <c r="AA178" s="9">
        <v>0.90900000000000003</v>
      </c>
      <c r="AB178" s="3" t="s">
        <v>794</v>
      </c>
      <c r="AC178" s="10">
        <v>7.2106481481481501E-4</v>
      </c>
      <c r="AD178" s="13" t="s">
        <v>100</v>
      </c>
      <c r="AE178" s="9">
        <v>0.26669999999999999</v>
      </c>
      <c r="AF178" s="12">
        <f t="shared" si="32"/>
        <v>1677.6666666666667</v>
      </c>
      <c r="AG178" s="12">
        <f t="shared" si="33"/>
        <v>546.71428571428567</v>
      </c>
      <c r="AH178" s="6">
        <f t="shared" si="34"/>
        <v>215.57142857142858</v>
      </c>
      <c r="AI178" s="6">
        <f t="shared" si="35"/>
        <v>113.33333333333333</v>
      </c>
      <c r="AJ178" s="6">
        <f t="shared" si="36"/>
        <v>36.857142857142854</v>
      </c>
      <c r="AK178" s="6">
        <f t="shared" si="37"/>
        <v>14.357142857142858</v>
      </c>
      <c r="AL178" s="5">
        <f t="shared" si="38"/>
        <v>6.7824166114424562</v>
      </c>
      <c r="AM178" s="5">
        <f t="shared" si="39"/>
        <v>1.5361166335321403</v>
      </c>
      <c r="AN178" s="5">
        <f t="shared" si="40"/>
        <v>6.893864013266997</v>
      </c>
      <c r="AO178" s="5">
        <f t="shared" si="41"/>
        <v>1.5671641791044773</v>
      </c>
    </row>
    <row r="179" spans="1:41" ht="16.5" x14ac:dyDescent="0.3">
      <c r="A179" s="3" t="s">
        <v>205</v>
      </c>
      <c r="B179" s="13" t="s">
        <v>795</v>
      </c>
      <c r="C179" s="3">
        <v>259437302</v>
      </c>
      <c r="D179" s="3"/>
      <c r="E179" s="3" t="s">
        <v>796</v>
      </c>
      <c r="F179" s="3"/>
      <c r="G179" s="3" t="s">
        <v>797</v>
      </c>
      <c r="H179" s="3">
        <v>1905</v>
      </c>
      <c r="I179" s="3">
        <v>120</v>
      </c>
      <c r="J179" s="3">
        <v>44</v>
      </c>
      <c r="K179" s="3">
        <v>5</v>
      </c>
      <c r="L179" s="3">
        <v>7629</v>
      </c>
      <c r="M179" s="3">
        <v>487</v>
      </c>
      <c r="N179" s="3">
        <v>165</v>
      </c>
      <c r="O179" s="3">
        <v>10</v>
      </c>
      <c r="P179" s="3">
        <v>10037</v>
      </c>
      <c r="Q179" s="3">
        <v>652</v>
      </c>
      <c r="R179" s="3">
        <v>208</v>
      </c>
      <c r="S179" s="3">
        <v>10</v>
      </c>
      <c r="T179" s="5">
        <f t="shared" si="42"/>
        <v>6.4959649297598884E-2</v>
      </c>
      <c r="U179" s="5">
        <f t="shared" si="29"/>
        <v>0.31901840490797545</v>
      </c>
      <c r="V179" s="6" t="str">
        <f t="shared" si="30"/>
        <v>波动</v>
      </c>
      <c r="W179" s="7" t="str">
        <f t="shared" si="31"/>
        <v>否</v>
      </c>
      <c r="X179" s="8" t="s">
        <v>43</v>
      </c>
      <c r="Y179" s="9">
        <v>0.19700000000000001</v>
      </c>
      <c r="Z179" s="3" t="s">
        <v>44</v>
      </c>
      <c r="AA179" s="9">
        <v>0.95199999999999996</v>
      </c>
      <c r="AB179" s="3" t="s">
        <v>798</v>
      </c>
      <c r="AC179" s="10">
        <v>7.0138888888888898E-4</v>
      </c>
      <c r="AD179" s="13" t="s">
        <v>106</v>
      </c>
      <c r="AE179" s="9">
        <v>0.1905</v>
      </c>
      <c r="AF179" s="12">
        <f t="shared" si="32"/>
        <v>635</v>
      </c>
      <c r="AG179" s="12">
        <f t="shared" si="33"/>
        <v>1089.8571428571429</v>
      </c>
      <c r="AH179" s="6">
        <f t="shared" si="34"/>
        <v>716.92857142857144</v>
      </c>
      <c r="AI179" s="6">
        <f t="shared" si="35"/>
        <v>40</v>
      </c>
      <c r="AJ179" s="6">
        <f t="shared" si="36"/>
        <v>69.571428571428569</v>
      </c>
      <c r="AK179" s="6">
        <f t="shared" si="37"/>
        <v>46.571428571428569</v>
      </c>
      <c r="AL179" s="5">
        <f t="shared" si="38"/>
        <v>-0.11427717445451831</v>
      </c>
      <c r="AM179" s="5">
        <f t="shared" si="39"/>
        <v>0.52017535120055791</v>
      </c>
      <c r="AN179" s="5">
        <f t="shared" si="40"/>
        <v>-0.14110429447852757</v>
      </c>
      <c r="AO179" s="5">
        <f t="shared" si="41"/>
        <v>0.49386503067484666</v>
      </c>
    </row>
    <row r="180" spans="1:41" ht="16.5" x14ac:dyDescent="0.3">
      <c r="A180" s="3" t="s">
        <v>205</v>
      </c>
      <c r="B180" s="13" t="s">
        <v>799</v>
      </c>
      <c r="C180" s="3" t="s">
        <v>800</v>
      </c>
      <c r="D180" s="4" t="s">
        <v>801</v>
      </c>
      <c r="E180" s="3"/>
      <c r="F180" s="3"/>
      <c r="G180" s="3"/>
      <c r="H180" s="3"/>
      <c r="I180" s="3"/>
      <c r="J180" s="3"/>
      <c r="K180" s="3"/>
      <c r="L180" s="3"/>
      <c r="M180" s="3"/>
      <c r="N180" s="3"/>
      <c r="O180" s="3"/>
      <c r="P180" s="3"/>
      <c r="Q180" s="3"/>
      <c r="R180" s="3"/>
      <c r="S180" s="3"/>
      <c r="T180" s="5" t="e">
        <f t="shared" si="42"/>
        <v>#DIV/0!</v>
      </c>
      <c r="U180" s="5" t="e">
        <f t="shared" si="29"/>
        <v>#DIV/0!</v>
      </c>
      <c r="V180" s="6" t="str">
        <f t="shared" si="30"/>
        <v>自查</v>
      </c>
      <c r="W180" s="7" t="e">
        <f t="shared" si="31"/>
        <v>#DIV/0!</v>
      </c>
      <c r="X180" s="9"/>
      <c r="Y180" s="3"/>
      <c r="Z180" s="3"/>
      <c r="AA180" s="3"/>
      <c r="AB180" s="3"/>
      <c r="AC180" s="9"/>
      <c r="AD180" s="13"/>
      <c r="AE180" s="3"/>
      <c r="AF180" s="12">
        <f t="shared" si="32"/>
        <v>0</v>
      </c>
      <c r="AG180" s="12">
        <f t="shared" si="33"/>
        <v>0</v>
      </c>
      <c r="AH180" s="6">
        <f t="shared" si="34"/>
        <v>0</v>
      </c>
      <c r="AI180" s="6">
        <f t="shared" si="35"/>
        <v>0</v>
      </c>
      <c r="AJ180" s="6">
        <f t="shared" si="36"/>
        <v>0</v>
      </c>
      <c r="AK180" s="6">
        <f t="shared" si="37"/>
        <v>0</v>
      </c>
      <c r="AL180" s="5" t="e">
        <f t="shared" si="38"/>
        <v>#DIV/0!</v>
      </c>
      <c r="AM180" s="5" t="e">
        <f t="shared" si="39"/>
        <v>#DIV/0!</v>
      </c>
      <c r="AN180" s="5" t="e">
        <f t="shared" si="40"/>
        <v>#DIV/0!</v>
      </c>
      <c r="AO180" s="5" t="e">
        <f t="shared" si="41"/>
        <v>#DIV/0!</v>
      </c>
    </row>
    <row r="181" spans="1:41" ht="16.5" x14ac:dyDescent="0.3">
      <c r="A181" s="3" t="s">
        <v>205</v>
      </c>
      <c r="B181" s="13" t="s">
        <v>802</v>
      </c>
      <c r="C181" s="3" t="s">
        <v>803</v>
      </c>
      <c r="D181" s="3"/>
      <c r="E181" s="3" t="s">
        <v>804</v>
      </c>
      <c r="F181" s="3"/>
      <c r="G181" s="14">
        <v>4193</v>
      </c>
      <c r="H181" s="3"/>
      <c r="I181" s="3"/>
      <c r="J181" s="3"/>
      <c r="K181" s="3"/>
      <c r="L181" s="3"/>
      <c r="M181" s="3"/>
      <c r="N181" s="3"/>
      <c r="O181" s="3"/>
      <c r="P181" s="3"/>
      <c r="Q181" s="3"/>
      <c r="R181" s="3"/>
      <c r="S181" s="3"/>
      <c r="T181" s="5" t="e">
        <f t="shared" si="42"/>
        <v>#DIV/0!</v>
      </c>
      <c r="U181" s="5" t="e">
        <f t="shared" si="29"/>
        <v>#DIV/0!</v>
      </c>
      <c r="V181" s="6" t="str">
        <f t="shared" si="30"/>
        <v>自查</v>
      </c>
      <c r="W181" s="7" t="e">
        <f t="shared" si="31"/>
        <v>#DIV/0!</v>
      </c>
      <c r="X181" s="8" t="s">
        <v>43</v>
      </c>
      <c r="Y181" s="3">
        <v>0</v>
      </c>
      <c r="Z181" s="3" t="s">
        <v>44</v>
      </c>
      <c r="AA181" s="9">
        <v>0.82299999999999995</v>
      </c>
      <c r="AB181" s="3" t="s">
        <v>805</v>
      </c>
      <c r="AC181" s="9">
        <v>0</v>
      </c>
      <c r="AD181" s="13" t="s">
        <v>309</v>
      </c>
      <c r="AE181" s="3">
        <v>0</v>
      </c>
      <c r="AF181" s="12">
        <f t="shared" si="32"/>
        <v>0</v>
      </c>
      <c r="AG181" s="12">
        <f t="shared" si="33"/>
        <v>0</v>
      </c>
      <c r="AH181" s="6">
        <f t="shared" si="34"/>
        <v>0</v>
      </c>
      <c r="AI181" s="6">
        <f t="shared" si="35"/>
        <v>0</v>
      </c>
      <c r="AJ181" s="6">
        <f t="shared" si="36"/>
        <v>0</v>
      </c>
      <c r="AK181" s="6">
        <f t="shared" si="37"/>
        <v>0</v>
      </c>
      <c r="AL181" s="5" t="e">
        <f t="shared" si="38"/>
        <v>#DIV/0!</v>
      </c>
      <c r="AM181" s="5" t="e">
        <f t="shared" si="39"/>
        <v>#DIV/0!</v>
      </c>
      <c r="AN181" s="5" t="e">
        <f t="shared" si="40"/>
        <v>#DIV/0!</v>
      </c>
      <c r="AO181" s="5" t="e">
        <f t="shared" si="41"/>
        <v>#DIV/0!</v>
      </c>
    </row>
    <row r="182" spans="1:41" ht="16.5" x14ac:dyDescent="0.3">
      <c r="A182" s="3" t="s">
        <v>205</v>
      </c>
      <c r="B182" s="13" t="s">
        <v>806</v>
      </c>
      <c r="C182" s="3" t="s">
        <v>807</v>
      </c>
      <c r="D182" s="4" t="s">
        <v>808</v>
      </c>
      <c r="E182" s="3"/>
      <c r="F182" s="3"/>
      <c r="G182" s="3" t="s">
        <v>809</v>
      </c>
      <c r="H182" s="3">
        <v>16337</v>
      </c>
      <c r="I182" s="3">
        <v>1141</v>
      </c>
      <c r="J182" s="3">
        <v>495</v>
      </c>
      <c r="K182" s="3">
        <v>45</v>
      </c>
      <c r="L182" s="3">
        <v>12513</v>
      </c>
      <c r="M182" s="3">
        <v>722</v>
      </c>
      <c r="N182" s="3">
        <v>296</v>
      </c>
      <c r="O182" s="3">
        <v>39</v>
      </c>
      <c r="P182" s="3">
        <v>14383</v>
      </c>
      <c r="Q182" s="3">
        <v>852</v>
      </c>
      <c r="R182" s="3">
        <v>329</v>
      </c>
      <c r="S182" s="3">
        <v>43</v>
      </c>
      <c r="T182" s="5">
        <f t="shared" si="42"/>
        <v>5.9236598762427865E-2</v>
      </c>
      <c r="U182" s="5">
        <f t="shared" si="29"/>
        <v>0.38615023474178406</v>
      </c>
      <c r="V182" s="6" t="str">
        <f t="shared" si="30"/>
        <v>涨</v>
      </c>
      <c r="W182" s="7" t="str">
        <f t="shared" si="31"/>
        <v>否</v>
      </c>
      <c r="X182" s="9" t="s">
        <v>810</v>
      </c>
      <c r="Y182" s="9">
        <v>0.38400000000000001</v>
      </c>
      <c r="Z182" s="3" t="s">
        <v>44</v>
      </c>
      <c r="AA182" s="9">
        <v>0.96799999999999997</v>
      </c>
      <c r="AB182" s="3" t="s">
        <v>811</v>
      </c>
      <c r="AC182" s="10">
        <v>7.1064814814814797E-4</v>
      </c>
      <c r="AD182" s="13" t="s">
        <v>100</v>
      </c>
      <c r="AE182" s="9">
        <v>0.23330000000000001</v>
      </c>
      <c r="AF182" s="12">
        <f t="shared" si="32"/>
        <v>5445.666666666667</v>
      </c>
      <c r="AG182" s="12">
        <f t="shared" si="33"/>
        <v>1787.5714285714287</v>
      </c>
      <c r="AH182" s="6">
        <f t="shared" si="34"/>
        <v>1027.3571428571429</v>
      </c>
      <c r="AI182" s="6">
        <f t="shared" si="35"/>
        <v>380.33333333333331</v>
      </c>
      <c r="AJ182" s="6">
        <f t="shared" si="36"/>
        <v>103.14285714285714</v>
      </c>
      <c r="AK182" s="6">
        <f t="shared" si="37"/>
        <v>60.857142857142854</v>
      </c>
      <c r="AL182" s="5">
        <f t="shared" si="38"/>
        <v>4.3006558668798816</v>
      </c>
      <c r="AM182" s="5">
        <f t="shared" si="39"/>
        <v>0.73997079885976502</v>
      </c>
      <c r="AN182" s="5">
        <f t="shared" si="40"/>
        <v>5.2496087636932707</v>
      </c>
      <c r="AO182" s="5">
        <f t="shared" si="41"/>
        <v>0.69483568075117375</v>
      </c>
    </row>
    <row r="183" spans="1:41" ht="16.5" x14ac:dyDescent="0.3">
      <c r="A183" s="3" t="s">
        <v>205</v>
      </c>
      <c r="B183" s="13" t="s">
        <v>112</v>
      </c>
      <c r="C183" s="3">
        <v>6240978830</v>
      </c>
      <c r="D183" s="4" t="s">
        <v>113</v>
      </c>
      <c r="E183" s="3"/>
      <c r="F183" s="3"/>
      <c r="G183" s="14">
        <v>1471</v>
      </c>
      <c r="H183" s="3">
        <v>771</v>
      </c>
      <c r="I183" s="3">
        <v>65</v>
      </c>
      <c r="J183" s="3">
        <v>27</v>
      </c>
      <c r="K183" s="3">
        <v>6</v>
      </c>
      <c r="L183" s="3">
        <v>7724</v>
      </c>
      <c r="M183" s="3">
        <v>624</v>
      </c>
      <c r="N183" s="3">
        <v>256</v>
      </c>
      <c r="O183" s="3">
        <v>12</v>
      </c>
      <c r="P183" s="3">
        <v>18760</v>
      </c>
      <c r="Q183" s="3">
        <v>1672</v>
      </c>
      <c r="R183" s="3">
        <v>646</v>
      </c>
      <c r="S183" s="3">
        <v>23</v>
      </c>
      <c r="T183" s="5">
        <f t="shared" si="42"/>
        <v>8.9125799573560774E-2</v>
      </c>
      <c r="U183" s="5">
        <f t="shared" si="29"/>
        <v>0.38636363636363635</v>
      </c>
      <c r="V183" s="6" t="str">
        <f t="shared" si="30"/>
        <v>波动</v>
      </c>
      <c r="W183" s="7" t="str">
        <f t="shared" si="31"/>
        <v>否</v>
      </c>
      <c r="X183" s="9" t="s">
        <v>812</v>
      </c>
      <c r="Y183" s="9">
        <v>0.96799999999999997</v>
      </c>
      <c r="Z183" s="3" t="s">
        <v>44</v>
      </c>
      <c r="AA183" s="9">
        <v>0.96899999999999997</v>
      </c>
      <c r="AB183" s="3" t="s">
        <v>813</v>
      </c>
      <c r="AC183" s="10">
        <v>9.4097222222222195E-4</v>
      </c>
      <c r="AD183" s="13" t="s">
        <v>69</v>
      </c>
      <c r="AE183" s="9">
        <v>0.25</v>
      </c>
      <c r="AF183" s="12">
        <f t="shared" si="32"/>
        <v>257</v>
      </c>
      <c r="AG183" s="12">
        <f t="shared" si="33"/>
        <v>1103.4285714285713</v>
      </c>
      <c r="AH183" s="6">
        <f t="shared" si="34"/>
        <v>1340</v>
      </c>
      <c r="AI183" s="6">
        <f t="shared" si="35"/>
        <v>21.666666666666668</v>
      </c>
      <c r="AJ183" s="6">
        <f t="shared" si="36"/>
        <v>89.142857142857139</v>
      </c>
      <c r="AK183" s="6">
        <f t="shared" si="37"/>
        <v>119.42857142857143</v>
      </c>
      <c r="AL183" s="5">
        <f t="shared" si="38"/>
        <v>-0.80820895522388059</v>
      </c>
      <c r="AM183" s="5">
        <f t="shared" si="39"/>
        <v>-0.17654584221748409</v>
      </c>
      <c r="AN183" s="5">
        <f t="shared" si="40"/>
        <v>-0.81858054226475274</v>
      </c>
      <c r="AO183" s="5">
        <f t="shared" si="41"/>
        <v>-0.25358851674641153</v>
      </c>
    </row>
    <row r="184" spans="1:41" ht="16.5" x14ac:dyDescent="0.3">
      <c r="A184" s="3" t="s">
        <v>205</v>
      </c>
      <c r="B184" s="11" t="s">
        <v>814</v>
      </c>
      <c r="C184" s="3">
        <v>834406137</v>
      </c>
      <c r="D184" s="4" t="s">
        <v>113</v>
      </c>
      <c r="E184" s="3"/>
      <c r="F184" s="3"/>
      <c r="G184" s="3">
        <v>370</v>
      </c>
      <c r="H184" s="3"/>
      <c r="I184" s="3"/>
      <c r="J184" s="3"/>
      <c r="K184" s="3"/>
      <c r="L184" s="3"/>
      <c r="M184" s="3"/>
      <c r="N184" s="3"/>
      <c r="O184" s="3"/>
      <c r="P184" s="3"/>
      <c r="Q184" s="3"/>
      <c r="R184" s="3"/>
      <c r="S184" s="3"/>
      <c r="T184" s="5" t="e">
        <f t="shared" si="42"/>
        <v>#DIV/0!</v>
      </c>
      <c r="U184" s="5" t="e">
        <f t="shared" si="29"/>
        <v>#DIV/0!</v>
      </c>
      <c r="V184" s="6" t="str">
        <f t="shared" si="30"/>
        <v>自查</v>
      </c>
      <c r="W184" s="7" t="e">
        <f t="shared" si="31"/>
        <v>#DIV/0!</v>
      </c>
      <c r="X184" s="8" t="s">
        <v>43</v>
      </c>
      <c r="Y184" s="19" t="s">
        <v>279</v>
      </c>
      <c r="Z184" s="3" t="s">
        <v>280</v>
      </c>
      <c r="AA184" s="19" t="s">
        <v>43</v>
      </c>
      <c r="AB184" s="3">
        <v>0</v>
      </c>
      <c r="AC184" s="9">
        <v>0</v>
      </c>
      <c r="AD184" s="13" t="s">
        <v>309</v>
      </c>
      <c r="AE184" s="3">
        <v>0</v>
      </c>
      <c r="AF184" s="12">
        <f t="shared" si="32"/>
        <v>0</v>
      </c>
      <c r="AG184" s="12">
        <f t="shared" si="33"/>
        <v>0</v>
      </c>
      <c r="AH184" s="6">
        <f t="shared" si="34"/>
        <v>0</v>
      </c>
      <c r="AI184" s="6">
        <f t="shared" si="35"/>
        <v>0</v>
      </c>
      <c r="AJ184" s="6">
        <f t="shared" si="36"/>
        <v>0</v>
      </c>
      <c r="AK184" s="6">
        <f t="shared" si="37"/>
        <v>0</v>
      </c>
      <c r="AL184" s="5" t="e">
        <f t="shared" si="38"/>
        <v>#DIV/0!</v>
      </c>
      <c r="AM184" s="5" t="e">
        <f t="shared" si="39"/>
        <v>#DIV/0!</v>
      </c>
      <c r="AN184" s="5" t="e">
        <f t="shared" si="40"/>
        <v>#DIV/0!</v>
      </c>
      <c r="AO184" s="5" t="e">
        <f t="shared" si="41"/>
        <v>#DIV/0!</v>
      </c>
    </row>
    <row r="185" spans="1:41" ht="16.5" x14ac:dyDescent="0.3">
      <c r="A185" s="3" t="s">
        <v>205</v>
      </c>
      <c r="B185" s="13" t="s">
        <v>815</v>
      </c>
      <c r="C185" s="3">
        <v>26547206276</v>
      </c>
      <c r="D185" s="4" t="s">
        <v>816</v>
      </c>
      <c r="E185" s="3"/>
      <c r="F185" s="3"/>
      <c r="G185" s="14">
        <v>2264</v>
      </c>
      <c r="H185" s="3">
        <v>1305</v>
      </c>
      <c r="I185" s="3">
        <v>87</v>
      </c>
      <c r="J185" s="3">
        <v>22</v>
      </c>
      <c r="K185" s="3">
        <v>4</v>
      </c>
      <c r="L185" s="3">
        <v>2114</v>
      </c>
      <c r="M185" s="3">
        <v>133</v>
      </c>
      <c r="N185" s="3">
        <v>35</v>
      </c>
      <c r="O185" s="3">
        <v>5</v>
      </c>
      <c r="P185" s="3">
        <v>7607</v>
      </c>
      <c r="Q185" s="3">
        <v>468</v>
      </c>
      <c r="R185" s="3">
        <v>123</v>
      </c>
      <c r="S185" s="3">
        <v>13</v>
      </c>
      <c r="T185" s="5">
        <f t="shared" si="42"/>
        <v>6.1522282108584202E-2</v>
      </c>
      <c r="U185" s="5">
        <f t="shared" si="29"/>
        <v>0.26282051282051283</v>
      </c>
      <c r="V185" s="6" t="str">
        <f t="shared" si="30"/>
        <v>波动</v>
      </c>
      <c r="W185" s="7" t="str">
        <f t="shared" si="31"/>
        <v>否</v>
      </c>
      <c r="X185" s="9" t="s">
        <v>817</v>
      </c>
      <c r="Y185" s="9">
        <v>0.92300000000000004</v>
      </c>
      <c r="Z185" s="3" t="s">
        <v>44</v>
      </c>
      <c r="AA185" s="9">
        <v>0.91600000000000004</v>
      </c>
      <c r="AB185" s="3" t="s">
        <v>818</v>
      </c>
      <c r="AC185" s="10">
        <v>7.5462962962963005E-4</v>
      </c>
      <c r="AD185" s="13" t="s">
        <v>69</v>
      </c>
      <c r="AE185" s="9">
        <v>0.25</v>
      </c>
      <c r="AF185" s="12">
        <f t="shared" si="32"/>
        <v>435</v>
      </c>
      <c r="AG185" s="12">
        <f t="shared" si="33"/>
        <v>302</v>
      </c>
      <c r="AH185" s="6">
        <f t="shared" si="34"/>
        <v>543.35714285714289</v>
      </c>
      <c r="AI185" s="6">
        <f t="shared" si="35"/>
        <v>29</v>
      </c>
      <c r="AJ185" s="6">
        <f t="shared" si="36"/>
        <v>19</v>
      </c>
      <c r="AK185" s="6">
        <f t="shared" si="37"/>
        <v>33.428571428571431</v>
      </c>
      <c r="AL185" s="5">
        <f t="shared" si="38"/>
        <v>-0.19942158538188515</v>
      </c>
      <c r="AM185" s="5">
        <f t="shared" si="39"/>
        <v>-0.44419613513868811</v>
      </c>
      <c r="AN185" s="5">
        <f t="shared" si="40"/>
        <v>-0.13247863247863254</v>
      </c>
      <c r="AO185" s="5">
        <f t="shared" si="41"/>
        <v>-0.43162393162393164</v>
      </c>
    </row>
    <row r="186" spans="1:41" ht="16.5" x14ac:dyDescent="0.3">
      <c r="A186" s="3" t="s">
        <v>205</v>
      </c>
      <c r="B186" s="13" t="s">
        <v>819</v>
      </c>
      <c r="C186" s="1" t="s">
        <v>820</v>
      </c>
      <c r="D186" s="3"/>
      <c r="E186" s="1" t="s">
        <v>821</v>
      </c>
      <c r="F186" s="3"/>
      <c r="G186" s="14">
        <v>6550</v>
      </c>
      <c r="H186" s="3">
        <v>12539</v>
      </c>
      <c r="I186" s="3">
        <v>779</v>
      </c>
      <c r="J186" s="3">
        <v>324</v>
      </c>
      <c r="K186" s="3">
        <v>27</v>
      </c>
      <c r="L186" s="3">
        <v>9421</v>
      </c>
      <c r="M186" s="3">
        <v>586</v>
      </c>
      <c r="N186" s="3">
        <v>225</v>
      </c>
      <c r="O186" s="3">
        <v>25</v>
      </c>
      <c r="P186" s="3">
        <v>21496</v>
      </c>
      <c r="Q186" s="3">
        <v>1345</v>
      </c>
      <c r="R186" s="3">
        <v>513</v>
      </c>
      <c r="S186" s="3">
        <v>46</v>
      </c>
      <c r="T186" s="5">
        <f t="shared" si="42"/>
        <v>6.2569780424264976E-2</v>
      </c>
      <c r="U186" s="5">
        <f t="shared" si="29"/>
        <v>0.38141263940520448</v>
      </c>
      <c r="V186" s="6" t="str">
        <f t="shared" si="30"/>
        <v>波动</v>
      </c>
      <c r="W186" s="7" t="str">
        <f t="shared" si="31"/>
        <v>否</v>
      </c>
      <c r="X186" s="8" t="s">
        <v>43</v>
      </c>
      <c r="Y186" s="9">
        <v>0.251</v>
      </c>
      <c r="Z186" s="3" t="s">
        <v>44</v>
      </c>
      <c r="AA186" s="9">
        <v>0.94399999999999995</v>
      </c>
      <c r="AB186" s="3" t="s">
        <v>822</v>
      </c>
      <c r="AC186" s="10">
        <v>7.4421296296296301E-4</v>
      </c>
      <c r="AD186" s="13" t="s">
        <v>69</v>
      </c>
      <c r="AE186" s="9">
        <v>0.5</v>
      </c>
      <c r="AF186" s="12">
        <f t="shared" si="32"/>
        <v>4179.666666666667</v>
      </c>
      <c r="AG186" s="12">
        <f t="shared" si="33"/>
        <v>1345.8571428571429</v>
      </c>
      <c r="AH186" s="6">
        <f t="shared" si="34"/>
        <v>1535.4285714285713</v>
      </c>
      <c r="AI186" s="6">
        <f t="shared" si="35"/>
        <v>259.66666666666669</v>
      </c>
      <c r="AJ186" s="6">
        <f t="shared" si="36"/>
        <v>83.714285714285708</v>
      </c>
      <c r="AK186" s="6">
        <f t="shared" si="37"/>
        <v>96.071428571428569</v>
      </c>
      <c r="AL186" s="5">
        <f t="shared" si="38"/>
        <v>1.7221498573377996</v>
      </c>
      <c r="AM186" s="5">
        <f t="shared" si="39"/>
        <v>-0.12346483066617038</v>
      </c>
      <c r="AN186" s="5">
        <f t="shared" si="40"/>
        <v>1.702850061957869</v>
      </c>
      <c r="AO186" s="5">
        <f t="shared" si="41"/>
        <v>-0.12862453531598517</v>
      </c>
    </row>
    <row r="187" spans="1:41" ht="16.5" x14ac:dyDescent="0.3">
      <c r="A187" s="3" t="s">
        <v>205</v>
      </c>
      <c r="B187" s="13" t="s">
        <v>823</v>
      </c>
      <c r="C187" s="3" t="s">
        <v>824</v>
      </c>
      <c r="D187" s="4" t="s">
        <v>825</v>
      </c>
      <c r="E187" s="3"/>
      <c r="F187" s="3"/>
      <c r="G187" s="14">
        <v>9936</v>
      </c>
      <c r="H187" s="3">
        <v>703</v>
      </c>
      <c r="I187" s="3">
        <v>47</v>
      </c>
      <c r="J187" s="3">
        <v>8</v>
      </c>
      <c r="K187" s="3">
        <v>5</v>
      </c>
      <c r="L187" s="3">
        <v>2917</v>
      </c>
      <c r="M187" s="3">
        <v>198</v>
      </c>
      <c r="N187" s="3">
        <v>41</v>
      </c>
      <c r="O187" s="3">
        <v>9</v>
      </c>
      <c r="P187" s="3">
        <v>5682</v>
      </c>
      <c r="Q187" s="3">
        <v>369</v>
      </c>
      <c r="R187" s="3">
        <v>127</v>
      </c>
      <c r="S187" s="3">
        <v>12</v>
      </c>
      <c r="T187" s="5">
        <f t="shared" si="42"/>
        <v>6.4941921858500534E-2</v>
      </c>
      <c r="U187" s="5">
        <f t="shared" si="29"/>
        <v>0.34417344173441733</v>
      </c>
      <c r="V187" s="6" t="str">
        <f t="shared" si="30"/>
        <v>波动</v>
      </c>
      <c r="W187" s="7" t="str">
        <f t="shared" si="31"/>
        <v>否</v>
      </c>
      <c r="X187" s="9" t="s">
        <v>826</v>
      </c>
      <c r="Y187" s="9">
        <v>0.38800000000000001</v>
      </c>
      <c r="Z187" s="3" t="s">
        <v>44</v>
      </c>
      <c r="AA187" s="9">
        <v>0.93500000000000005</v>
      </c>
      <c r="AB187" s="3" t="s">
        <v>827</v>
      </c>
      <c r="AC187" s="10">
        <v>7.0486111111111097E-4</v>
      </c>
      <c r="AD187" s="13" t="s">
        <v>52</v>
      </c>
      <c r="AE187" s="9">
        <v>0.15</v>
      </c>
      <c r="AF187" s="12">
        <f t="shared" si="32"/>
        <v>234.33333333333334</v>
      </c>
      <c r="AG187" s="12">
        <f t="shared" si="33"/>
        <v>416.71428571428572</v>
      </c>
      <c r="AH187" s="6">
        <f t="shared" si="34"/>
        <v>405.85714285714283</v>
      </c>
      <c r="AI187" s="6">
        <f t="shared" si="35"/>
        <v>15.666666666666666</v>
      </c>
      <c r="AJ187" s="6">
        <f t="shared" si="36"/>
        <v>28.285714285714285</v>
      </c>
      <c r="AK187" s="6">
        <f t="shared" si="37"/>
        <v>26.357142857142858</v>
      </c>
      <c r="AL187" s="5">
        <f t="shared" si="38"/>
        <v>-0.42262114279009733</v>
      </c>
      <c r="AM187" s="5">
        <f t="shared" si="39"/>
        <v>2.6751143963393252E-2</v>
      </c>
      <c r="AN187" s="5">
        <f t="shared" si="40"/>
        <v>-0.40560072267389347</v>
      </c>
      <c r="AO187" s="5">
        <f t="shared" si="41"/>
        <v>7.3170731707317013E-2</v>
      </c>
    </row>
    <row r="188" spans="1:41" ht="16.5" x14ac:dyDescent="0.3">
      <c r="A188" s="3" t="s">
        <v>205</v>
      </c>
      <c r="B188" s="13" t="s">
        <v>828</v>
      </c>
      <c r="C188" s="3">
        <v>9609989579</v>
      </c>
      <c r="D188" s="4" t="s">
        <v>829</v>
      </c>
      <c r="E188" s="3"/>
      <c r="F188" s="3"/>
      <c r="G188" s="14">
        <v>1968</v>
      </c>
      <c r="H188" s="3">
        <v>4210</v>
      </c>
      <c r="I188" s="3">
        <v>286</v>
      </c>
      <c r="J188" s="3">
        <v>69</v>
      </c>
      <c r="K188" s="3">
        <v>9</v>
      </c>
      <c r="L188" s="3">
        <v>5770</v>
      </c>
      <c r="M188" s="3">
        <v>366</v>
      </c>
      <c r="N188" s="3">
        <v>109</v>
      </c>
      <c r="O188" s="3">
        <v>10</v>
      </c>
      <c r="P188" s="3">
        <v>3164</v>
      </c>
      <c r="Q188" s="3">
        <v>202</v>
      </c>
      <c r="R188" s="3">
        <v>59</v>
      </c>
      <c r="S188" s="3">
        <v>6</v>
      </c>
      <c r="T188" s="5">
        <f t="shared" si="42"/>
        <v>6.3843236409608095E-2</v>
      </c>
      <c r="U188" s="5">
        <f t="shared" si="29"/>
        <v>0.29207920792079206</v>
      </c>
      <c r="V188" s="6" t="str">
        <f t="shared" si="30"/>
        <v>涨</v>
      </c>
      <c r="W188" s="7" t="str">
        <f t="shared" si="31"/>
        <v>否</v>
      </c>
      <c r="X188" s="8" t="s">
        <v>43</v>
      </c>
      <c r="Y188" s="9">
        <v>8.1000000000000003E-2</v>
      </c>
      <c r="Z188" s="3" t="s">
        <v>44</v>
      </c>
      <c r="AA188" s="9">
        <v>0.94</v>
      </c>
      <c r="AB188" s="3" t="s">
        <v>420</v>
      </c>
      <c r="AC188" s="10">
        <v>7.1643518518518497E-4</v>
      </c>
      <c r="AD188" s="13" t="s">
        <v>226</v>
      </c>
      <c r="AE188" s="9">
        <v>5.8799999999999998E-2</v>
      </c>
      <c r="AF188" s="12">
        <f t="shared" si="32"/>
        <v>1403.3333333333333</v>
      </c>
      <c r="AG188" s="12">
        <f t="shared" si="33"/>
        <v>824.28571428571433</v>
      </c>
      <c r="AH188" s="6">
        <f t="shared" si="34"/>
        <v>226</v>
      </c>
      <c r="AI188" s="6">
        <f t="shared" si="35"/>
        <v>95.333333333333329</v>
      </c>
      <c r="AJ188" s="6">
        <f t="shared" si="36"/>
        <v>52.285714285714285</v>
      </c>
      <c r="AK188" s="6">
        <f t="shared" si="37"/>
        <v>14.428571428571429</v>
      </c>
      <c r="AL188" s="5">
        <f t="shared" si="38"/>
        <v>5.2094395280235988</v>
      </c>
      <c r="AM188" s="5">
        <f t="shared" si="39"/>
        <v>2.6472819216182049</v>
      </c>
      <c r="AN188" s="5">
        <f t="shared" si="40"/>
        <v>5.6072607260726066</v>
      </c>
      <c r="AO188" s="5">
        <f t="shared" si="41"/>
        <v>2.6237623762376234</v>
      </c>
    </row>
    <row r="189" spans="1:41" ht="16.5" x14ac:dyDescent="0.3">
      <c r="A189" s="3" t="s">
        <v>205</v>
      </c>
      <c r="B189" s="11" t="s">
        <v>830</v>
      </c>
      <c r="C189" s="3">
        <v>2210271592</v>
      </c>
      <c r="D189" s="3"/>
      <c r="E189" s="3" t="s">
        <v>831</v>
      </c>
      <c r="F189" s="3"/>
      <c r="G189" s="3">
        <v>527</v>
      </c>
      <c r="H189" s="3">
        <v>411</v>
      </c>
      <c r="I189" s="3">
        <v>29</v>
      </c>
      <c r="J189" s="3">
        <v>3</v>
      </c>
      <c r="K189" s="3">
        <v>4</v>
      </c>
      <c r="L189" s="3">
        <v>919</v>
      </c>
      <c r="M189" s="3">
        <v>64</v>
      </c>
      <c r="N189" s="3">
        <v>12</v>
      </c>
      <c r="O189" s="3">
        <v>5</v>
      </c>
      <c r="P189" s="3">
        <v>874</v>
      </c>
      <c r="Q189" s="3">
        <v>60</v>
      </c>
      <c r="R189" s="3">
        <v>12</v>
      </c>
      <c r="S189" s="3">
        <v>5</v>
      </c>
      <c r="T189" s="5">
        <f t="shared" si="42"/>
        <v>6.8649885583524028E-2</v>
      </c>
      <c r="U189" s="5">
        <f t="shared" si="29"/>
        <v>0.2</v>
      </c>
      <c r="V189" s="6" t="str">
        <f t="shared" si="30"/>
        <v>涨</v>
      </c>
      <c r="W189" s="7" t="str">
        <f t="shared" si="31"/>
        <v>否</v>
      </c>
      <c r="X189" s="9" t="s">
        <v>832</v>
      </c>
      <c r="Y189" s="19" t="s">
        <v>279</v>
      </c>
      <c r="Z189" s="3" t="s">
        <v>280</v>
      </c>
      <c r="AA189" s="19" t="s">
        <v>43</v>
      </c>
      <c r="AB189" s="3">
        <v>0</v>
      </c>
      <c r="AC189" s="10">
        <v>7.6851851851851896E-4</v>
      </c>
      <c r="AD189" s="13" t="s">
        <v>204</v>
      </c>
      <c r="AE189" s="3">
        <v>0</v>
      </c>
      <c r="AF189" s="12">
        <f t="shared" si="32"/>
        <v>137</v>
      </c>
      <c r="AG189" s="12">
        <f t="shared" si="33"/>
        <v>131.28571428571428</v>
      </c>
      <c r="AH189" s="6">
        <f t="shared" si="34"/>
        <v>62.428571428571431</v>
      </c>
      <c r="AI189" s="6">
        <f t="shared" si="35"/>
        <v>9.6666666666666661</v>
      </c>
      <c r="AJ189" s="6">
        <f t="shared" si="36"/>
        <v>9.1428571428571423</v>
      </c>
      <c r="AK189" s="6">
        <f t="shared" si="37"/>
        <v>4.2857142857142856</v>
      </c>
      <c r="AL189" s="5">
        <f t="shared" si="38"/>
        <v>1.194508009153318</v>
      </c>
      <c r="AM189" s="5">
        <f t="shared" si="39"/>
        <v>1.1029748283752858</v>
      </c>
      <c r="AN189" s="5">
        <f t="shared" si="40"/>
        <v>1.2555555555555555</v>
      </c>
      <c r="AO189" s="5">
        <f t="shared" si="41"/>
        <v>1.1333333333333333</v>
      </c>
    </row>
    <row r="190" spans="1:41" ht="16.5" x14ac:dyDescent="0.3">
      <c r="A190" s="3" t="s">
        <v>205</v>
      </c>
      <c r="B190" s="17" t="s">
        <v>833</v>
      </c>
      <c r="C190" s="1" t="s">
        <v>833</v>
      </c>
      <c r="D190" s="4" t="s">
        <v>834</v>
      </c>
      <c r="E190" s="3"/>
      <c r="F190" s="3"/>
      <c r="G190" s="3" t="s">
        <v>835</v>
      </c>
      <c r="H190" s="3">
        <v>1896</v>
      </c>
      <c r="I190" s="3">
        <v>136</v>
      </c>
      <c r="J190" s="3">
        <v>31</v>
      </c>
      <c r="K190" s="3">
        <v>7</v>
      </c>
      <c r="L190" s="3">
        <v>4529</v>
      </c>
      <c r="M190" s="3">
        <v>290</v>
      </c>
      <c r="N190" s="3">
        <v>101</v>
      </c>
      <c r="O190" s="3">
        <v>13</v>
      </c>
      <c r="P190" s="3">
        <v>3497</v>
      </c>
      <c r="Q190" s="3">
        <v>231</v>
      </c>
      <c r="R190" s="3">
        <v>73</v>
      </c>
      <c r="S190" s="3">
        <v>11</v>
      </c>
      <c r="T190" s="5">
        <f t="shared" si="42"/>
        <v>6.6056619959965687E-2</v>
      </c>
      <c r="U190" s="5">
        <f t="shared" si="29"/>
        <v>0.31601731601731603</v>
      </c>
      <c r="V190" s="6" t="str">
        <f t="shared" si="30"/>
        <v>涨</v>
      </c>
      <c r="W190" s="7" t="str">
        <f t="shared" si="31"/>
        <v>否</v>
      </c>
      <c r="X190" s="8" t="s">
        <v>43</v>
      </c>
      <c r="Y190" s="9">
        <v>0.161</v>
      </c>
      <c r="Z190" s="3" t="s">
        <v>44</v>
      </c>
      <c r="AA190" s="9">
        <v>0.97299999999999998</v>
      </c>
      <c r="AB190" s="3" t="s">
        <v>836</v>
      </c>
      <c r="AC190" s="10">
        <v>6.9675925925925895E-4</v>
      </c>
      <c r="AD190" s="13" t="s">
        <v>837</v>
      </c>
      <c r="AE190" s="9">
        <v>0.10340000000000001</v>
      </c>
      <c r="AF190" s="12">
        <f t="shared" si="32"/>
        <v>632</v>
      </c>
      <c r="AG190" s="12">
        <f t="shared" si="33"/>
        <v>647</v>
      </c>
      <c r="AH190" s="6">
        <f t="shared" si="34"/>
        <v>249.78571428571428</v>
      </c>
      <c r="AI190" s="6">
        <f t="shared" si="35"/>
        <v>45.333333333333336</v>
      </c>
      <c r="AJ190" s="6">
        <f t="shared" si="36"/>
        <v>41.428571428571431</v>
      </c>
      <c r="AK190" s="6">
        <f t="shared" si="37"/>
        <v>16.5</v>
      </c>
      <c r="AL190" s="5">
        <f t="shared" si="38"/>
        <v>1.5301687160423221</v>
      </c>
      <c r="AM190" s="5">
        <f t="shared" si="39"/>
        <v>1.5902201887331999</v>
      </c>
      <c r="AN190" s="5">
        <f t="shared" si="40"/>
        <v>1.7474747474747476</v>
      </c>
      <c r="AO190" s="5">
        <f t="shared" si="41"/>
        <v>1.5108225108225108</v>
      </c>
    </row>
    <row r="191" spans="1:41" ht="16.5" x14ac:dyDescent="0.3">
      <c r="A191" s="3" t="s">
        <v>205</v>
      </c>
      <c r="B191" s="17" t="s">
        <v>838</v>
      </c>
      <c r="C191" s="3">
        <v>181608245</v>
      </c>
      <c r="D191" s="4" t="s">
        <v>839</v>
      </c>
      <c r="E191" s="3"/>
      <c r="F191" s="3"/>
      <c r="G191" s="3" t="s">
        <v>840</v>
      </c>
      <c r="H191" s="3">
        <v>1494</v>
      </c>
      <c r="I191" s="3">
        <v>98</v>
      </c>
      <c r="J191" s="3">
        <v>27</v>
      </c>
      <c r="K191" s="3">
        <v>7</v>
      </c>
      <c r="L191" s="3">
        <v>2985</v>
      </c>
      <c r="M191" s="3">
        <v>184</v>
      </c>
      <c r="N191" s="3">
        <v>64</v>
      </c>
      <c r="O191" s="3">
        <v>9</v>
      </c>
      <c r="P191" s="3">
        <v>3091</v>
      </c>
      <c r="Q191" s="3">
        <v>190</v>
      </c>
      <c r="R191" s="3">
        <v>69</v>
      </c>
      <c r="S191" s="3">
        <v>8</v>
      </c>
      <c r="T191" s="5">
        <f t="shared" si="42"/>
        <v>6.1468780329990293E-2</v>
      </c>
      <c r="U191" s="5">
        <f t="shared" si="29"/>
        <v>0.36315789473684212</v>
      </c>
      <c r="V191" s="6" t="str">
        <f t="shared" si="30"/>
        <v>涨</v>
      </c>
      <c r="W191" s="7" t="str">
        <f t="shared" si="31"/>
        <v>否</v>
      </c>
      <c r="X191" s="9" t="s">
        <v>841</v>
      </c>
      <c r="Y191" s="9">
        <v>0.36499999999999999</v>
      </c>
      <c r="Z191" s="3" t="s">
        <v>44</v>
      </c>
      <c r="AA191" s="9">
        <v>0.93500000000000005</v>
      </c>
      <c r="AB191" s="3" t="s">
        <v>842</v>
      </c>
      <c r="AC191" s="10">
        <v>6.97916666666667E-4</v>
      </c>
      <c r="AD191" s="13" t="s">
        <v>843</v>
      </c>
      <c r="AE191" s="9">
        <v>4.8800000000000003E-2</v>
      </c>
      <c r="AF191" s="12">
        <f t="shared" si="32"/>
        <v>498</v>
      </c>
      <c r="AG191" s="12">
        <f t="shared" si="33"/>
        <v>426.42857142857144</v>
      </c>
      <c r="AH191" s="6">
        <f t="shared" si="34"/>
        <v>220.78571428571428</v>
      </c>
      <c r="AI191" s="6">
        <f t="shared" si="35"/>
        <v>32.666666666666664</v>
      </c>
      <c r="AJ191" s="6">
        <f t="shared" si="36"/>
        <v>26.285714285714285</v>
      </c>
      <c r="AK191" s="6">
        <f t="shared" si="37"/>
        <v>13.571428571428571</v>
      </c>
      <c r="AL191" s="5">
        <f t="shared" si="38"/>
        <v>1.2555807182141703</v>
      </c>
      <c r="AM191" s="5">
        <f t="shared" si="39"/>
        <v>0.93141378194758995</v>
      </c>
      <c r="AN191" s="5">
        <f t="shared" si="40"/>
        <v>1.4070175438596491</v>
      </c>
      <c r="AO191" s="5">
        <f t="shared" si="41"/>
        <v>0.93684210526315781</v>
      </c>
    </row>
    <row r="192" spans="1:41" ht="16.5" x14ac:dyDescent="0.3">
      <c r="A192" s="3" t="s">
        <v>205</v>
      </c>
      <c r="B192" s="13" t="s">
        <v>844</v>
      </c>
      <c r="C192" s="3" t="s">
        <v>845</v>
      </c>
      <c r="D192" s="3"/>
      <c r="E192" s="3"/>
      <c r="F192" s="3"/>
      <c r="G192" s="14">
        <v>7918</v>
      </c>
      <c r="H192" s="3">
        <v>1604</v>
      </c>
      <c r="I192" s="3">
        <v>131</v>
      </c>
      <c r="J192" s="3">
        <v>17</v>
      </c>
      <c r="K192" s="3">
        <v>2</v>
      </c>
      <c r="L192" s="3">
        <v>2369</v>
      </c>
      <c r="M192" s="3">
        <v>193</v>
      </c>
      <c r="N192" s="3">
        <v>23</v>
      </c>
      <c r="O192" s="3">
        <v>4</v>
      </c>
      <c r="P192" s="3">
        <v>4961</v>
      </c>
      <c r="Q192" s="3">
        <v>375</v>
      </c>
      <c r="R192" s="3">
        <v>72</v>
      </c>
      <c r="S192" s="3">
        <v>6</v>
      </c>
      <c r="T192" s="5">
        <f t="shared" si="42"/>
        <v>7.5589598871195318E-2</v>
      </c>
      <c r="U192" s="5">
        <f t="shared" si="29"/>
        <v>0.192</v>
      </c>
      <c r="V192" s="6" t="str">
        <f t="shared" si="30"/>
        <v>波动</v>
      </c>
      <c r="W192" s="7" t="str">
        <f t="shared" si="31"/>
        <v>否</v>
      </c>
      <c r="X192" s="9" t="s">
        <v>846</v>
      </c>
      <c r="Y192" s="9">
        <v>0.23799999999999999</v>
      </c>
      <c r="Z192" s="3" t="s">
        <v>44</v>
      </c>
      <c r="AA192" s="9">
        <v>0.83499999999999996</v>
      </c>
      <c r="AB192" s="3" t="s">
        <v>847</v>
      </c>
      <c r="AC192" s="10">
        <v>7.2337962962963002E-4</v>
      </c>
      <c r="AD192" s="13" t="s">
        <v>629</v>
      </c>
      <c r="AE192" s="9">
        <v>0.16220000000000001</v>
      </c>
      <c r="AF192" s="12">
        <f t="shared" si="32"/>
        <v>534.66666666666663</v>
      </c>
      <c r="AG192" s="12">
        <f t="shared" si="33"/>
        <v>338.42857142857144</v>
      </c>
      <c r="AH192" s="6">
        <f t="shared" si="34"/>
        <v>354.35714285714283</v>
      </c>
      <c r="AI192" s="6">
        <f t="shared" si="35"/>
        <v>43.666666666666664</v>
      </c>
      <c r="AJ192" s="6">
        <f t="shared" si="36"/>
        <v>27.571428571428573</v>
      </c>
      <c r="AK192" s="6">
        <f t="shared" si="37"/>
        <v>26.785714285714285</v>
      </c>
      <c r="AL192" s="5">
        <f t="shared" si="38"/>
        <v>0.50883558422361086</v>
      </c>
      <c r="AM192" s="5">
        <f t="shared" si="39"/>
        <v>-4.4950614795404041E-2</v>
      </c>
      <c r="AN192" s="5">
        <f t="shared" si="40"/>
        <v>0.63022222222222224</v>
      </c>
      <c r="AO192" s="5">
        <f t="shared" si="41"/>
        <v>2.933333333333343E-2</v>
      </c>
    </row>
    <row r="193" spans="1:41" ht="16.5" x14ac:dyDescent="0.3">
      <c r="A193" s="3" t="s">
        <v>205</v>
      </c>
      <c r="B193" s="13" t="s">
        <v>848</v>
      </c>
      <c r="C193" s="1" t="s">
        <v>849</v>
      </c>
      <c r="D193" s="3"/>
      <c r="E193" s="1" t="s">
        <v>849</v>
      </c>
      <c r="F193" s="3"/>
      <c r="G193" s="14">
        <v>3590</v>
      </c>
      <c r="H193" s="3">
        <v>8341</v>
      </c>
      <c r="I193" s="3">
        <v>575</v>
      </c>
      <c r="J193" s="3">
        <v>120</v>
      </c>
      <c r="K193" s="3">
        <v>15</v>
      </c>
      <c r="L193" s="3">
        <v>6038</v>
      </c>
      <c r="M193" s="3">
        <v>479</v>
      </c>
      <c r="N193" s="3">
        <v>99</v>
      </c>
      <c r="O193" s="3">
        <v>16</v>
      </c>
      <c r="P193" s="3">
        <v>4198</v>
      </c>
      <c r="Q193" s="3">
        <v>369</v>
      </c>
      <c r="R193" s="3">
        <v>84</v>
      </c>
      <c r="S193" s="3">
        <v>13</v>
      </c>
      <c r="T193" s="5">
        <f t="shared" si="42"/>
        <v>8.7898999523582655E-2</v>
      </c>
      <c r="U193" s="5">
        <f t="shared" si="29"/>
        <v>0.22764227642276422</v>
      </c>
      <c r="V193" s="6" t="str">
        <f t="shared" si="30"/>
        <v>涨</v>
      </c>
      <c r="W193" s="7" t="str">
        <f t="shared" si="31"/>
        <v>否</v>
      </c>
      <c r="X193" s="9" t="s">
        <v>850</v>
      </c>
      <c r="Y193" s="9">
        <v>0.68</v>
      </c>
      <c r="Z193" s="3" t="s">
        <v>44</v>
      </c>
      <c r="AA193" s="9">
        <v>0.93100000000000005</v>
      </c>
      <c r="AB193" s="3" t="s">
        <v>851</v>
      </c>
      <c r="AC193" s="10">
        <v>7.65046296296296E-4</v>
      </c>
      <c r="AD193" s="13" t="s">
        <v>656</v>
      </c>
      <c r="AE193" s="9">
        <v>7.6899999999999996E-2</v>
      </c>
      <c r="AF193" s="12">
        <f t="shared" si="32"/>
        <v>2780.3333333333335</v>
      </c>
      <c r="AG193" s="12">
        <f t="shared" si="33"/>
        <v>862.57142857142856</v>
      </c>
      <c r="AH193" s="6">
        <f t="shared" si="34"/>
        <v>299.85714285714283</v>
      </c>
      <c r="AI193" s="6">
        <f t="shared" si="35"/>
        <v>191.66666666666666</v>
      </c>
      <c r="AJ193" s="6">
        <f t="shared" si="36"/>
        <v>68.428571428571431</v>
      </c>
      <c r="AK193" s="6">
        <f t="shared" si="37"/>
        <v>26.357142857142858</v>
      </c>
      <c r="AL193" s="5">
        <f t="shared" si="38"/>
        <v>8.2721931078291266</v>
      </c>
      <c r="AM193" s="5">
        <f t="shared" si="39"/>
        <v>1.8766079085278708</v>
      </c>
      <c r="AN193" s="5">
        <f t="shared" si="40"/>
        <v>6.2719060523938568</v>
      </c>
      <c r="AO193" s="5">
        <f t="shared" si="41"/>
        <v>1.5962059620596205</v>
      </c>
    </row>
    <row r="194" spans="1:41" ht="16.5" x14ac:dyDescent="0.3">
      <c r="A194" s="3" t="s">
        <v>205</v>
      </c>
      <c r="B194" s="13" t="s">
        <v>852</v>
      </c>
      <c r="C194" s="3">
        <v>1059988517</v>
      </c>
      <c r="D194" s="4" t="s">
        <v>853</v>
      </c>
      <c r="E194" s="3"/>
      <c r="F194" s="3"/>
      <c r="G194" s="14">
        <v>5404</v>
      </c>
      <c r="H194" s="3">
        <v>3676</v>
      </c>
      <c r="I194" s="3">
        <v>324</v>
      </c>
      <c r="J194" s="3">
        <v>55</v>
      </c>
      <c r="K194" s="3">
        <v>9</v>
      </c>
      <c r="L194" s="3">
        <v>4077</v>
      </c>
      <c r="M194" s="3">
        <v>355</v>
      </c>
      <c r="N194" s="3">
        <v>72</v>
      </c>
      <c r="O194" s="3">
        <v>13</v>
      </c>
      <c r="P194" s="3"/>
      <c r="Q194" s="3"/>
      <c r="R194" s="3"/>
      <c r="S194" s="3"/>
      <c r="T194" s="5">
        <f t="shared" si="42"/>
        <v>8.7073828795683095E-2</v>
      </c>
      <c r="U194" s="5">
        <f t="shared" ref="U194:U257" si="43">IF(ISBLANK(R194),IF(ISBLANK(N194),J194/I194,N194/M194),R194/Q194)</f>
        <v>0.20281690140845071</v>
      </c>
      <c r="V194" s="6" t="str">
        <f t="shared" ref="V194:V257" si="44">IF(AH194=0,"自查",IF(AND(AF194&gt;AH194,AG194&gt;AH194),"涨","波动"))</f>
        <v>自查</v>
      </c>
      <c r="W194" s="7" t="str">
        <f t="shared" ref="W194:W257" si="45">IF(T194&lt;=0.1,"否","是")</f>
        <v>否</v>
      </c>
      <c r="X194" s="9" t="s">
        <v>854</v>
      </c>
      <c r="Y194" s="9">
        <v>0.23100000000000001</v>
      </c>
      <c r="Z194" s="3" t="s">
        <v>44</v>
      </c>
      <c r="AA194" s="9">
        <v>0.80200000000000005</v>
      </c>
      <c r="AB194" s="3" t="s">
        <v>811</v>
      </c>
      <c r="AC194" s="10">
        <v>7.0138888888888898E-4</v>
      </c>
      <c r="AD194" s="13" t="s">
        <v>244</v>
      </c>
      <c r="AE194" s="9">
        <v>0.1429</v>
      </c>
      <c r="AF194" s="12">
        <f t="shared" ref="AF194:AF257" si="46">H194/3</f>
        <v>1225.3333333333333</v>
      </c>
      <c r="AG194" s="12">
        <f t="shared" ref="AG194:AG257" si="47">L194/7</f>
        <v>582.42857142857144</v>
      </c>
      <c r="AH194" s="6">
        <f t="shared" ref="AH194:AH257" si="48">P194/14</f>
        <v>0</v>
      </c>
      <c r="AI194" s="6">
        <f t="shared" ref="AI194:AI257" si="49">I194/3</f>
        <v>108</v>
      </c>
      <c r="AJ194" s="6">
        <f t="shared" ref="AJ194:AJ257" si="50">M194/7</f>
        <v>50.714285714285715</v>
      </c>
      <c r="AK194" s="6">
        <f t="shared" ref="AK194:AK257" si="51">Q194/14</f>
        <v>0</v>
      </c>
      <c r="AL194" s="5" t="e">
        <f t="shared" ref="AL194:AL257" si="52">(AF194-AH194)/AH194</f>
        <v>#DIV/0!</v>
      </c>
      <c r="AM194" s="5" t="e">
        <f t="shared" ref="AM194:AM257" si="53">(AG194-AH194)/AH194</f>
        <v>#DIV/0!</v>
      </c>
      <c r="AN194" s="5" t="e">
        <f t="shared" ref="AN194:AN257" si="54">(AI194-AK194)/AK194</f>
        <v>#DIV/0!</v>
      </c>
      <c r="AO194" s="5" t="e">
        <f t="shared" ref="AO194:AO257" si="55">(AJ194-AK194)/AK194</f>
        <v>#DIV/0!</v>
      </c>
    </row>
    <row r="195" spans="1:41" ht="16.5" x14ac:dyDescent="0.3">
      <c r="A195" s="3" t="s">
        <v>205</v>
      </c>
      <c r="B195" s="11" t="s">
        <v>855</v>
      </c>
      <c r="C195" s="3">
        <v>6898522688</v>
      </c>
      <c r="D195" s="4" t="s">
        <v>856</v>
      </c>
      <c r="E195" s="3"/>
      <c r="F195" s="3"/>
      <c r="G195" s="3" t="s">
        <v>857</v>
      </c>
      <c r="H195" s="3">
        <v>1653</v>
      </c>
      <c r="I195" s="3">
        <v>118</v>
      </c>
      <c r="J195" s="3">
        <v>25</v>
      </c>
      <c r="K195" s="3">
        <v>4</v>
      </c>
      <c r="L195" s="3">
        <v>13735</v>
      </c>
      <c r="M195" s="3">
        <v>1046</v>
      </c>
      <c r="N195" s="3">
        <v>307</v>
      </c>
      <c r="O195" s="3">
        <v>15</v>
      </c>
      <c r="P195" s="3">
        <v>7828</v>
      </c>
      <c r="Q195" s="3">
        <v>589</v>
      </c>
      <c r="R195" s="3">
        <v>171</v>
      </c>
      <c r="S195" s="3">
        <v>12</v>
      </c>
      <c r="T195" s="5">
        <f t="shared" si="42"/>
        <v>7.5242718446601936E-2</v>
      </c>
      <c r="U195" s="5">
        <f t="shared" si="43"/>
        <v>0.29032258064516131</v>
      </c>
      <c r="V195" s="6" t="str">
        <f t="shared" si="44"/>
        <v>波动</v>
      </c>
      <c r="W195" s="7" t="str">
        <f t="shared" si="45"/>
        <v>否</v>
      </c>
      <c r="X195" s="8" t="s">
        <v>43</v>
      </c>
      <c r="Y195" s="9">
        <v>0.34899999999999998</v>
      </c>
      <c r="Z195" s="3" t="s">
        <v>44</v>
      </c>
      <c r="AA195" s="9">
        <v>0.95699999999999996</v>
      </c>
      <c r="AB195" s="3" t="s">
        <v>99</v>
      </c>
      <c r="AC195" s="10">
        <v>6.97916666666667E-4</v>
      </c>
      <c r="AD195" s="13" t="s">
        <v>234</v>
      </c>
      <c r="AE195" s="9">
        <v>7.1400000000000005E-2</v>
      </c>
      <c r="AF195" s="12">
        <f t="shared" si="46"/>
        <v>551</v>
      </c>
      <c r="AG195" s="12">
        <f t="shared" si="47"/>
        <v>1962.1428571428571</v>
      </c>
      <c r="AH195" s="6">
        <f t="shared" si="48"/>
        <v>559.14285714285711</v>
      </c>
      <c r="AI195" s="6">
        <f t="shared" si="49"/>
        <v>39.333333333333336</v>
      </c>
      <c r="AJ195" s="6">
        <f t="shared" si="50"/>
        <v>149.42857142857142</v>
      </c>
      <c r="AK195" s="6">
        <f t="shared" si="51"/>
        <v>42.071428571428569</v>
      </c>
      <c r="AL195" s="5">
        <f t="shared" si="52"/>
        <v>-1.4563106796116448E-2</v>
      </c>
      <c r="AM195" s="5">
        <f t="shared" si="53"/>
        <v>2.5091977516607051</v>
      </c>
      <c r="AN195" s="5">
        <f t="shared" si="54"/>
        <v>-6.5082059988681273E-2</v>
      </c>
      <c r="AO195" s="5">
        <f t="shared" si="55"/>
        <v>2.5517826825127332</v>
      </c>
    </row>
    <row r="196" spans="1:41" ht="16.5" x14ac:dyDescent="0.3">
      <c r="A196" s="3" t="s">
        <v>205</v>
      </c>
      <c r="B196" s="13" t="s">
        <v>858</v>
      </c>
      <c r="C196" s="3" t="s">
        <v>859</v>
      </c>
      <c r="D196" s="4" t="s">
        <v>860</v>
      </c>
      <c r="E196" s="3"/>
      <c r="F196" s="3"/>
      <c r="G196" s="3"/>
      <c r="H196" s="3"/>
      <c r="I196" s="3"/>
      <c r="J196" s="3"/>
      <c r="K196" s="3"/>
      <c r="L196" s="3"/>
      <c r="M196" s="3"/>
      <c r="N196" s="3"/>
      <c r="O196" s="3"/>
      <c r="P196" s="3"/>
      <c r="Q196" s="3"/>
      <c r="R196" s="3"/>
      <c r="S196" s="3"/>
      <c r="T196" s="5" t="e">
        <f t="shared" si="42"/>
        <v>#DIV/0!</v>
      </c>
      <c r="U196" s="5" t="e">
        <f t="shared" si="43"/>
        <v>#DIV/0!</v>
      </c>
      <c r="V196" s="6" t="str">
        <f t="shared" si="44"/>
        <v>自查</v>
      </c>
      <c r="W196" s="7" t="e">
        <f t="shared" si="45"/>
        <v>#DIV/0!</v>
      </c>
      <c r="X196" s="9"/>
      <c r="Y196" s="3"/>
      <c r="Z196" s="3"/>
      <c r="AA196" s="3"/>
      <c r="AB196" s="3"/>
      <c r="AC196" s="9"/>
      <c r="AD196" s="13"/>
      <c r="AE196" s="3"/>
      <c r="AF196" s="12">
        <f t="shared" si="46"/>
        <v>0</v>
      </c>
      <c r="AG196" s="12">
        <f t="shared" si="47"/>
        <v>0</v>
      </c>
      <c r="AH196" s="6">
        <f t="shared" si="48"/>
        <v>0</v>
      </c>
      <c r="AI196" s="6">
        <f t="shared" si="49"/>
        <v>0</v>
      </c>
      <c r="AJ196" s="6">
        <f t="shared" si="50"/>
        <v>0</v>
      </c>
      <c r="AK196" s="6">
        <f t="shared" si="51"/>
        <v>0</v>
      </c>
      <c r="AL196" s="5" t="e">
        <f t="shared" si="52"/>
        <v>#DIV/0!</v>
      </c>
      <c r="AM196" s="5" t="e">
        <f t="shared" si="53"/>
        <v>#DIV/0!</v>
      </c>
      <c r="AN196" s="5" t="e">
        <f t="shared" si="54"/>
        <v>#DIV/0!</v>
      </c>
      <c r="AO196" s="5" t="e">
        <f t="shared" si="55"/>
        <v>#DIV/0!</v>
      </c>
    </row>
    <row r="197" spans="1:41" ht="16.5" x14ac:dyDescent="0.3">
      <c r="A197" s="3" t="s">
        <v>205</v>
      </c>
      <c r="B197" s="13" t="s">
        <v>861</v>
      </c>
      <c r="C197" s="3">
        <v>825678705</v>
      </c>
      <c r="D197" s="4" t="s">
        <v>862</v>
      </c>
      <c r="E197" s="3"/>
      <c r="F197" s="3"/>
      <c r="G197" s="14">
        <v>1558</v>
      </c>
      <c r="H197" s="3">
        <v>2539</v>
      </c>
      <c r="I197" s="3">
        <v>625</v>
      </c>
      <c r="J197" s="3">
        <v>153</v>
      </c>
      <c r="K197" s="3">
        <v>16</v>
      </c>
      <c r="L197" s="3">
        <v>2035</v>
      </c>
      <c r="M197" s="3">
        <v>329</v>
      </c>
      <c r="N197" s="3">
        <v>81</v>
      </c>
      <c r="O197" s="3">
        <v>10</v>
      </c>
      <c r="P197" s="3">
        <v>8442</v>
      </c>
      <c r="Q197" s="3">
        <v>1100</v>
      </c>
      <c r="R197" s="3">
        <v>310</v>
      </c>
      <c r="S197" s="3">
        <v>14</v>
      </c>
      <c r="T197" s="5">
        <f t="shared" si="42"/>
        <v>0.13030087656953329</v>
      </c>
      <c r="U197" s="5">
        <f t="shared" si="43"/>
        <v>0.2818181818181818</v>
      </c>
      <c r="V197" s="6" t="str">
        <f t="shared" si="44"/>
        <v>波动</v>
      </c>
      <c r="W197" s="7" t="str">
        <f t="shared" si="45"/>
        <v>是</v>
      </c>
      <c r="X197" s="9" t="s">
        <v>863</v>
      </c>
      <c r="Y197" s="9">
        <v>0.96499999999999997</v>
      </c>
      <c r="Z197" s="3" t="s">
        <v>44</v>
      </c>
      <c r="AA197" s="9">
        <v>0.93400000000000005</v>
      </c>
      <c r="AB197" s="3" t="s">
        <v>794</v>
      </c>
      <c r="AC197" s="10">
        <v>9.6990740740740696E-4</v>
      </c>
      <c r="AD197" s="13" t="s">
        <v>629</v>
      </c>
      <c r="AE197" s="9">
        <v>0.18920000000000001</v>
      </c>
      <c r="AF197" s="12">
        <f t="shared" si="46"/>
        <v>846.33333333333337</v>
      </c>
      <c r="AG197" s="12">
        <f t="shared" si="47"/>
        <v>290.71428571428572</v>
      </c>
      <c r="AH197" s="6">
        <f t="shared" si="48"/>
        <v>603</v>
      </c>
      <c r="AI197" s="6">
        <f t="shared" si="49"/>
        <v>208.33333333333334</v>
      </c>
      <c r="AJ197" s="6">
        <f t="shared" si="50"/>
        <v>47</v>
      </c>
      <c r="AK197" s="6">
        <f t="shared" si="51"/>
        <v>78.571428571428569</v>
      </c>
      <c r="AL197" s="5">
        <f t="shared" si="52"/>
        <v>0.40353786622443344</v>
      </c>
      <c r="AM197" s="5">
        <f t="shared" si="53"/>
        <v>-0.51788675669272688</v>
      </c>
      <c r="AN197" s="5">
        <f t="shared" si="54"/>
        <v>1.6515151515151516</v>
      </c>
      <c r="AO197" s="5">
        <f t="shared" si="55"/>
        <v>-0.4018181818181818</v>
      </c>
    </row>
    <row r="198" spans="1:41" ht="16.5" x14ac:dyDescent="0.3">
      <c r="A198" s="3" t="s">
        <v>205</v>
      </c>
      <c r="B198" s="17" t="s">
        <v>864</v>
      </c>
      <c r="C198" s="3" t="s">
        <v>865</v>
      </c>
      <c r="D198" s="3"/>
      <c r="E198" s="1" t="s">
        <v>866</v>
      </c>
      <c r="F198" s="3"/>
      <c r="G198" s="14">
        <v>8080</v>
      </c>
      <c r="H198" s="3">
        <v>449</v>
      </c>
      <c r="I198" s="3">
        <v>88</v>
      </c>
      <c r="J198" s="3">
        <v>9</v>
      </c>
      <c r="K198" s="3">
        <v>8</v>
      </c>
      <c r="L198" s="3">
        <v>1594</v>
      </c>
      <c r="M198" s="3">
        <v>218</v>
      </c>
      <c r="N198" s="3">
        <v>35</v>
      </c>
      <c r="O198" s="3">
        <v>13</v>
      </c>
      <c r="P198" s="3">
        <v>1559</v>
      </c>
      <c r="Q198" s="3">
        <v>219</v>
      </c>
      <c r="R198" s="3">
        <v>36</v>
      </c>
      <c r="S198" s="3">
        <v>13</v>
      </c>
      <c r="T198" s="5">
        <f t="shared" si="42"/>
        <v>0.14047466324567029</v>
      </c>
      <c r="U198" s="5">
        <f t="shared" si="43"/>
        <v>0.16438356164383561</v>
      </c>
      <c r="V198" s="6" t="str">
        <f t="shared" si="44"/>
        <v>涨</v>
      </c>
      <c r="W198" s="7" t="str">
        <f t="shared" si="45"/>
        <v>是</v>
      </c>
      <c r="X198" s="9" t="s">
        <v>867</v>
      </c>
      <c r="Y198" s="9">
        <v>0.376</v>
      </c>
      <c r="Z198" s="3" t="s">
        <v>44</v>
      </c>
      <c r="AA198" s="9">
        <v>0.91600000000000004</v>
      </c>
      <c r="AB198" s="3" t="s">
        <v>868</v>
      </c>
      <c r="AC198" s="10">
        <v>7.2222222222222197E-4</v>
      </c>
      <c r="AD198" s="13" t="s">
        <v>869</v>
      </c>
      <c r="AE198" s="9">
        <v>1.0999999999999999E-2</v>
      </c>
      <c r="AF198" s="12">
        <f t="shared" si="46"/>
        <v>149.66666666666666</v>
      </c>
      <c r="AG198" s="12">
        <f t="shared" si="47"/>
        <v>227.71428571428572</v>
      </c>
      <c r="AH198" s="6">
        <f t="shared" si="48"/>
        <v>111.35714285714286</v>
      </c>
      <c r="AI198" s="6">
        <f t="shared" si="49"/>
        <v>29.333333333333332</v>
      </c>
      <c r="AJ198" s="6">
        <f t="shared" si="50"/>
        <v>31.142857142857142</v>
      </c>
      <c r="AK198" s="6">
        <f t="shared" si="51"/>
        <v>15.642857142857142</v>
      </c>
      <c r="AL198" s="5">
        <f t="shared" si="52"/>
        <v>0.34402394697455618</v>
      </c>
      <c r="AM198" s="5">
        <f t="shared" si="53"/>
        <v>1.0449005772931366</v>
      </c>
      <c r="AN198" s="5">
        <f t="shared" si="54"/>
        <v>0.87519025875190259</v>
      </c>
      <c r="AO198" s="5">
        <f t="shared" si="55"/>
        <v>0.9908675799086758</v>
      </c>
    </row>
    <row r="199" spans="1:41" ht="16.5" x14ac:dyDescent="0.3">
      <c r="A199" s="3" t="s">
        <v>205</v>
      </c>
      <c r="B199" s="13" t="s">
        <v>870</v>
      </c>
      <c r="C199" s="3">
        <v>271155150</v>
      </c>
      <c r="D199" s="4" t="s">
        <v>871</v>
      </c>
      <c r="E199" s="3"/>
      <c r="F199" s="3"/>
      <c r="G199" s="3" t="s">
        <v>320</v>
      </c>
      <c r="H199" s="3">
        <v>875</v>
      </c>
      <c r="I199" s="3">
        <v>71</v>
      </c>
      <c r="J199" s="3">
        <v>8</v>
      </c>
      <c r="K199" s="3">
        <v>3</v>
      </c>
      <c r="L199" s="3">
        <v>1685</v>
      </c>
      <c r="M199" s="3">
        <v>122</v>
      </c>
      <c r="N199" s="3">
        <v>18</v>
      </c>
      <c r="O199" s="3">
        <v>4</v>
      </c>
      <c r="P199" s="3">
        <v>3887</v>
      </c>
      <c r="Q199" s="3">
        <v>245</v>
      </c>
      <c r="R199" s="3">
        <v>45</v>
      </c>
      <c r="S199" s="3">
        <v>8</v>
      </c>
      <c r="T199" s="5">
        <f t="shared" si="42"/>
        <v>6.3030614870079757E-2</v>
      </c>
      <c r="U199" s="5">
        <f t="shared" si="43"/>
        <v>0.18367346938775511</v>
      </c>
      <c r="V199" s="6" t="str">
        <f t="shared" si="44"/>
        <v>波动</v>
      </c>
      <c r="W199" s="7" t="str">
        <f t="shared" si="45"/>
        <v>否</v>
      </c>
      <c r="X199" s="9" t="s">
        <v>872</v>
      </c>
      <c r="Y199" s="9">
        <v>0.55300000000000005</v>
      </c>
      <c r="Z199" s="3" t="s">
        <v>44</v>
      </c>
      <c r="AA199" s="9">
        <v>0.879</v>
      </c>
      <c r="AB199" s="3" t="s">
        <v>873</v>
      </c>
      <c r="AC199" s="10">
        <v>7.6620370370370395E-4</v>
      </c>
      <c r="AD199" s="13" t="s">
        <v>134</v>
      </c>
      <c r="AE199" s="9">
        <v>0.1842</v>
      </c>
      <c r="AF199" s="12">
        <f t="shared" si="46"/>
        <v>291.66666666666669</v>
      </c>
      <c r="AG199" s="12">
        <f t="shared" si="47"/>
        <v>240.71428571428572</v>
      </c>
      <c r="AH199" s="6">
        <f t="shared" si="48"/>
        <v>277.64285714285717</v>
      </c>
      <c r="AI199" s="6">
        <f t="shared" si="49"/>
        <v>23.666666666666668</v>
      </c>
      <c r="AJ199" s="6">
        <f t="shared" si="50"/>
        <v>17.428571428571427</v>
      </c>
      <c r="AK199" s="6">
        <f t="shared" si="51"/>
        <v>17.5</v>
      </c>
      <c r="AL199" s="5">
        <f t="shared" si="52"/>
        <v>5.0510247834662528E-2</v>
      </c>
      <c r="AM199" s="5">
        <f t="shared" si="53"/>
        <v>-0.13300746076665815</v>
      </c>
      <c r="AN199" s="5">
        <f t="shared" si="54"/>
        <v>0.35238095238095246</v>
      </c>
      <c r="AO199" s="5">
        <f t="shared" si="55"/>
        <v>-4.0816326530613116E-3</v>
      </c>
    </row>
    <row r="200" spans="1:41" ht="16.5" x14ac:dyDescent="0.3">
      <c r="A200" s="3" t="s">
        <v>205</v>
      </c>
      <c r="B200" s="13" t="s">
        <v>874</v>
      </c>
      <c r="C200" s="3">
        <v>2130077144</v>
      </c>
      <c r="D200" s="4" t="s">
        <v>875</v>
      </c>
      <c r="E200" s="3"/>
      <c r="F200" s="3"/>
      <c r="G200" s="3" t="s">
        <v>876</v>
      </c>
      <c r="H200" s="3">
        <v>3105</v>
      </c>
      <c r="I200" s="3">
        <v>192</v>
      </c>
      <c r="J200" s="3">
        <v>28</v>
      </c>
      <c r="K200" s="3">
        <v>15</v>
      </c>
      <c r="L200" s="3">
        <v>5897</v>
      </c>
      <c r="M200" s="3">
        <v>377</v>
      </c>
      <c r="N200" s="3">
        <v>93</v>
      </c>
      <c r="O200" s="3">
        <v>21</v>
      </c>
      <c r="P200" s="3"/>
      <c r="Q200" s="3"/>
      <c r="R200" s="3"/>
      <c r="S200" s="3"/>
      <c r="T200" s="5">
        <f t="shared" si="42"/>
        <v>6.3930812277429208E-2</v>
      </c>
      <c r="U200" s="5">
        <f t="shared" si="43"/>
        <v>0.24668435013262599</v>
      </c>
      <c r="V200" s="6" t="str">
        <f t="shared" si="44"/>
        <v>自查</v>
      </c>
      <c r="W200" s="7" t="str">
        <f t="shared" si="45"/>
        <v>否</v>
      </c>
      <c r="X200" s="9" t="s">
        <v>877</v>
      </c>
      <c r="Y200" s="9">
        <v>0.219</v>
      </c>
      <c r="Z200" s="3" t="s">
        <v>44</v>
      </c>
      <c r="AA200" s="9">
        <v>0.97599999999999998</v>
      </c>
      <c r="AB200" s="3" t="s">
        <v>878</v>
      </c>
      <c r="AC200" s="10">
        <v>7.0023148148148104E-4</v>
      </c>
      <c r="AD200" s="13" t="s">
        <v>116</v>
      </c>
      <c r="AE200" s="9">
        <v>0.23080000000000001</v>
      </c>
      <c r="AF200" s="12">
        <f t="shared" si="46"/>
        <v>1035</v>
      </c>
      <c r="AG200" s="12">
        <f t="shared" si="47"/>
        <v>842.42857142857144</v>
      </c>
      <c r="AH200" s="6">
        <f t="shared" si="48"/>
        <v>0</v>
      </c>
      <c r="AI200" s="6">
        <f t="shared" si="49"/>
        <v>64</v>
      </c>
      <c r="AJ200" s="6">
        <f t="shared" si="50"/>
        <v>53.857142857142854</v>
      </c>
      <c r="AK200" s="6">
        <f t="shared" si="51"/>
        <v>0</v>
      </c>
      <c r="AL200" s="5" t="e">
        <f t="shared" si="52"/>
        <v>#DIV/0!</v>
      </c>
      <c r="AM200" s="5" t="e">
        <f t="shared" si="53"/>
        <v>#DIV/0!</v>
      </c>
      <c r="AN200" s="5" t="e">
        <f t="shared" si="54"/>
        <v>#DIV/0!</v>
      </c>
      <c r="AO200" s="5" t="e">
        <f t="shared" si="55"/>
        <v>#DIV/0!</v>
      </c>
    </row>
    <row r="201" spans="1:41" ht="16.5" x14ac:dyDescent="0.3">
      <c r="A201" s="3" t="s">
        <v>205</v>
      </c>
      <c r="B201" s="13" t="s">
        <v>879</v>
      </c>
      <c r="C201" s="3">
        <v>492049017</v>
      </c>
      <c r="D201" s="4" t="s">
        <v>880</v>
      </c>
      <c r="E201" s="3"/>
      <c r="F201" s="3"/>
      <c r="G201" s="3" t="s">
        <v>881</v>
      </c>
      <c r="H201" s="3">
        <v>2625</v>
      </c>
      <c r="I201" s="3">
        <v>151</v>
      </c>
      <c r="J201" s="3">
        <v>47</v>
      </c>
      <c r="K201" s="3">
        <v>18</v>
      </c>
      <c r="L201" s="3">
        <v>2313</v>
      </c>
      <c r="M201" s="3">
        <v>133</v>
      </c>
      <c r="N201" s="3">
        <v>36</v>
      </c>
      <c r="O201" s="3">
        <v>18</v>
      </c>
      <c r="P201" s="3">
        <v>6136</v>
      </c>
      <c r="Q201" s="3">
        <v>406</v>
      </c>
      <c r="R201" s="3">
        <v>117</v>
      </c>
      <c r="S201" s="3">
        <v>23</v>
      </c>
      <c r="T201" s="5">
        <f t="shared" si="42"/>
        <v>6.6166883963494127E-2</v>
      </c>
      <c r="U201" s="5">
        <f t="shared" si="43"/>
        <v>0.28817733990147781</v>
      </c>
      <c r="V201" s="6" t="str">
        <f t="shared" si="44"/>
        <v>波动</v>
      </c>
      <c r="W201" s="7" t="str">
        <f t="shared" si="45"/>
        <v>否</v>
      </c>
      <c r="X201" s="8" t="s">
        <v>43</v>
      </c>
      <c r="Y201" s="9">
        <v>0.14099999999999999</v>
      </c>
      <c r="Z201" s="3" t="s">
        <v>44</v>
      </c>
      <c r="AA201" s="9">
        <v>0.877</v>
      </c>
      <c r="AB201" s="3" t="s">
        <v>62</v>
      </c>
      <c r="AC201" s="10">
        <v>6.97916666666667E-4</v>
      </c>
      <c r="AD201" s="13" t="s">
        <v>63</v>
      </c>
      <c r="AE201" s="9">
        <v>0.13039999999999999</v>
      </c>
      <c r="AF201" s="12">
        <f t="shared" si="46"/>
        <v>875</v>
      </c>
      <c r="AG201" s="12">
        <f t="shared" si="47"/>
        <v>330.42857142857144</v>
      </c>
      <c r="AH201" s="6">
        <f t="shared" si="48"/>
        <v>438.28571428571428</v>
      </c>
      <c r="AI201" s="6">
        <f t="shared" si="49"/>
        <v>50.333333333333336</v>
      </c>
      <c r="AJ201" s="6">
        <f t="shared" si="50"/>
        <v>19</v>
      </c>
      <c r="AK201" s="6">
        <f t="shared" si="51"/>
        <v>29</v>
      </c>
      <c r="AL201" s="5">
        <f t="shared" si="52"/>
        <v>0.99641460234680579</v>
      </c>
      <c r="AM201" s="5">
        <f t="shared" si="53"/>
        <v>-0.24608865710560621</v>
      </c>
      <c r="AN201" s="5">
        <f t="shared" si="54"/>
        <v>0.73563218390804608</v>
      </c>
      <c r="AO201" s="5">
        <f t="shared" si="55"/>
        <v>-0.34482758620689657</v>
      </c>
    </row>
    <row r="202" spans="1:41" ht="16.5" x14ac:dyDescent="0.3">
      <c r="A202" s="3" t="s">
        <v>205</v>
      </c>
      <c r="B202" s="13" t="s">
        <v>882</v>
      </c>
      <c r="C202" s="1" t="s">
        <v>883</v>
      </c>
      <c r="D202" s="3"/>
      <c r="E202" s="1"/>
      <c r="F202" s="3"/>
      <c r="G202" s="14">
        <v>6931</v>
      </c>
      <c r="H202" s="3">
        <v>12741</v>
      </c>
      <c r="I202" s="3">
        <v>1182</v>
      </c>
      <c r="J202" s="3">
        <v>349</v>
      </c>
      <c r="K202" s="3">
        <v>23</v>
      </c>
      <c r="L202" s="3"/>
      <c r="M202" s="3"/>
      <c r="N202" s="3"/>
      <c r="O202" s="3"/>
      <c r="P202" s="3"/>
      <c r="Q202" s="3"/>
      <c r="R202" s="3"/>
      <c r="S202" s="3"/>
      <c r="T202" s="5" t="e">
        <f t="shared" si="42"/>
        <v>#DIV/0!</v>
      </c>
      <c r="U202" s="5">
        <f t="shared" si="43"/>
        <v>0.2952622673434856</v>
      </c>
      <c r="V202" s="6" t="str">
        <f t="shared" si="44"/>
        <v>自查</v>
      </c>
      <c r="W202" s="7" t="e">
        <f t="shared" si="45"/>
        <v>#DIV/0!</v>
      </c>
      <c r="X202" s="8" t="s">
        <v>43</v>
      </c>
      <c r="Y202" s="9">
        <v>0.247</v>
      </c>
      <c r="Z202" s="3" t="s">
        <v>44</v>
      </c>
      <c r="AA202" s="9">
        <v>0.97199999999999998</v>
      </c>
      <c r="AB202" s="3" t="s">
        <v>411</v>
      </c>
      <c r="AC202" s="10">
        <v>7.0717592592592598E-4</v>
      </c>
      <c r="AD202" s="13" t="s">
        <v>240</v>
      </c>
      <c r="AE202" s="9">
        <v>0.6</v>
      </c>
      <c r="AF202" s="12">
        <f t="shared" si="46"/>
        <v>4247</v>
      </c>
      <c r="AG202" s="12">
        <f t="shared" si="47"/>
        <v>0</v>
      </c>
      <c r="AH202" s="6">
        <f t="shared" si="48"/>
        <v>0</v>
      </c>
      <c r="AI202" s="6">
        <f t="shared" si="49"/>
        <v>394</v>
      </c>
      <c r="AJ202" s="6">
        <f t="shared" si="50"/>
        <v>0</v>
      </c>
      <c r="AK202" s="6">
        <f t="shared" si="51"/>
        <v>0</v>
      </c>
      <c r="AL202" s="5" t="e">
        <f t="shared" si="52"/>
        <v>#DIV/0!</v>
      </c>
      <c r="AM202" s="5" t="e">
        <f t="shared" si="53"/>
        <v>#DIV/0!</v>
      </c>
      <c r="AN202" s="5" t="e">
        <f t="shared" si="54"/>
        <v>#DIV/0!</v>
      </c>
      <c r="AO202" s="5" t="e">
        <f t="shared" si="55"/>
        <v>#DIV/0!</v>
      </c>
    </row>
    <row r="203" spans="1:41" ht="16.5" x14ac:dyDescent="0.3">
      <c r="A203" s="3" t="s">
        <v>205</v>
      </c>
      <c r="B203" s="17" t="s">
        <v>884</v>
      </c>
      <c r="C203" s="3">
        <v>267213172</v>
      </c>
      <c r="D203" s="3"/>
      <c r="E203" s="3"/>
      <c r="F203" s="3"/>
      <c r="G203" s="3" t="s">
        <v>440</v>
      </c>
      <c r="H203" s="3">
        <v>4303</v>
      </c>
      <c r="I203" s="3">
        <v>228</v>
      </c>
      <c r="J203" s="3">
        <v>59</v>
      </c>
      <c r="K203" s="3">
        <v>25</v>
      </c>
      <c r="L203" s="3">
        <v>14076</v>
      </c>
      <c r="M203" s="3">
        <v>785</v>
      </c>
      <c r="N203" s="3">
        <v>288</v>
      </c>
      <c r="O203" s="3">
        <v>31</v>
      </c>
      <c r="P203" s="3"/>
      <c r="Q203" s="3"/>
      <c r="R203" s="3"/>
      <c r="S203" s="3"/>
      <c r="T203" s="5">
        <f t="shared" si="42"/>
        <v>5.5768684285308324E-2</v>
      </c>
      <c r="U203" s="5">
        <f t="shared" si="43"/>
        <v>0.36687898089171972</v>
      </c>
      <c r="V203" s="6" t="str">
        <f t="shared" si="44"/>
        <v>自查</v>
      </c>
      <c r="W203" s="7" t="str">
        <f t="shared" si="45"/>
        <v>否</v>
      </c>
      <c r="X203" s="9" t="s">
        <v>885</v>
      </c>
      <c r="Y203" s="9">
        <v>0.33400000000000002</v>
      </c>
      <c r="Z203" s="3" t="s">
        <v>44</v>
      </c>
      <c r="AA203" s="9">
        <v>0.93700000000000006</v>
      </c>
      <c r="AB203" s="3" t="s">
        <v>886</v>
      </c>
      <c r="AC203" s="10">
        <v>6.9675925925925895E-4</v>
      </c>
      <c r="AD203" s="13" t="s">
        <v>163</v>
      </c>
      <c r="AE203" s="9">
        <v>0.16669999999999999</v>
      </c>
      <c r="AF203" s="12">
        <f t="shared" si="46"/>
        <v>1434.3333333333333</v>
      </c>
      <c r="AG203" s="12">
        <f t="shared" si="47"/>
        <v>2010.8571428571429</v>
      </c>
      <c r="AH203" s="6">
        <f t="shared" si="48"/>
        <v>0</v>
      </c>
      <c r="AI203" s="6">
        <f t="shared" si="49"/>
        <v>76</v>
      </c>
      <c r="AJ203" s="6">
        <f t="shared" si="50"/>
        <v>112.14285714285714</v>
      </c>
      <c r="AK203" s="6">
        <f t="shared" si="51"/>
        <v>0</v>
      </c>
      <c r="AL203" s="5" t="e">
        <f t="shared" si="52"/>
        <v>#DIV/0!</v>
      </c>
      <c r="AM203" s="5" t="e">
        <f t="shared" si="53"/>
        <v>#DIV/0!</v>
      </c>
      <c r="AN203" s="5" t="e">
        <f t="shared" si="54"/>
        <v>#DIV/0!</v>
      </c>
      <c r="AO203" s="5" t="e">
        <f t="shared" si="55"/>
        <v>#DIV/0!</v>
      </c>
    </row>
    <row r="204" spans="1:41" ht="16.5" x14ac:dyDescent="0.3">
      <c r="A204" s="3" t="s">
        <v>205</v>
      </c>
      <c r="B204" s="17" t="s">
        <v>887</v>
      </c>
      <c r="C204" s="3" t="s">
        <v>888</v>
      </c>
      <c r="D204" s="4" t="s">
        <v>889</v>
      </c>
      <c r="E204" s="3"/>
      <c r="F204" s="3"/>
      <c r="G204" s="3" t="s">
        <v>890</v>
      </c>
      <c r="H204" s="3">
        <v>1660</v>
      </c>
      <c r="I204" s="3">
        <v>97</v>
      </c>
      <c r="J204" s="3">
        <v>30</v>
      </c>
      <c r="K204" s="3">
        <v>12</v>
      </c>
      <c r="L204" s="3">
        <v>6053</v>
      </c>
      <c r="M204" s="3">
        <v>387</v>
      </c>
      <c r="N204" s="3">
        <v>115</v>
      </c>
      <c r="O204" s="3">
        <v>20</v>
      </c>
      <c r="P204" s="3">
        <v>5738</v>
      </c>
      <c r="Q204" s="3">
        <v>379</v>
      </c>
      <c r="R204" s="3">
        <v>102</v>
      </c>
      <c r="S204" s="3">
        <v>18</v>
      </c>
      <c r="T204" s="5">
        <f t="shared" si="42"/>
        <v>6.6050888811432548E-2</v>
      </c>
      <c r="U204" s="5">
        <f t="shared" si="43"/>
        <v>0.26912928759894461</v>
      </c>
      <c r="V204" s="6" t="str">
        <f t="shared" si="44"/>
        <v>涨</v>
      </c>
      <c r="W204" s="7" t="str">
        <f t="shared" si="45"/>
        <v>否</v>
      </c>
      <c r="X204" s="8" t="s">
        <v>43</v>
      </c>
      <c r="Y204" s="9">
        <v>0.19600000000000001</v>
      </c>
      <c r="Z204" s="3" t="s">
        <v>44</v>
      </c>
      <c r="AA204" s="9">
        <v>0.94899999999999995</v>
      </c>
      <c r="AB204" s="3" t="s">
        <v>891</v>
      </c>
      <c r="AC204" s="10">
        <v>6.9560185185185198E-4</v>
      </c>
      <c r="AD204" s="13" t="s">
        <v>90</v>
      </c>
      <c r="AE204" s="9">
        <v>8.5699999999999998E-2</v>
      </c>
      <c r="AF204" s="12">
        <f t="shared" si="46"/>
        <v>553.33333333333337</v>
      </c>
      <c r="AG204" s="12">
        <f t="shared" si="47"/>
        <v>864.71428571428567</v>
      </c>
      <c r="AH204" s="6">
        <f t="shared" si="48"/>
        <v>409.85714285714283</v>
      </c>
      <c r="AI204" s="6">
        <f t="shared" si="49"/>
        <v>32.333333333333336</v>
      </c>
      <c r="AJ204" s="6">
        <f t="shared" si="50"/>
        <v>55.285714285714285</v>
      </c>
      <c r="AK204" s="6">
        <f t="shared" si="51"/>
        <v>27.071428571428573</v>
      </c>
      <c r="AL204" s="5">
        <f t="shared" si="52"/>
        <v>0.35006390147554334</v>
      </c>
      <c r="AM204" s="5">
        <f t="shared" si="53"/>
        <v>1.1097943534332519</v>
      </c>
      <c r="AN204" s="5">
        <f t="shared" si="54"/>
        <v>0.19437115215479334</v>
      </c>
      <c r="AO204" s="5">
        <f t="shared" si="55"/>
        <v>1.0422163588390501</v>
      </c>
    </row>
    <row r="205" spans="1:41" ht="16.5" x14ac:dyDescent="0.3">
      <c r="A205" s="3" t="s">
        <v>205</v>
      </c>
      <c r="B205" s="11" t="s">
        <v>892</v>
      </c>
      <c r="C205" s="3">
        <v>4128525488</v>
      </c>
      <c r="D205" s="3"/>
      <c r="E205" s="3"/>
      <c r="F205" s="3"/>
      <c r="G205" s="3">
        <v>729</v>
      </c>
      <c r="H205" s="3"/>
      <c r="I205" s="3"/>
      <c r="J205" s="3"/>
      <c r="K205" s="3"/>
      <c r="L205" s="3"/>
      <c r="M205" s="3"/>
      <c r="N205" s="3"/>
      <c r="O205" s="3"/>
      <c r="P205" s="3"/>
      <c r="Q205" s="3"/>
      <c r="R205" s="3"/>
      <c r="S205" s="3"/>
      <c r="T205" s="5" t="e">
        <f t="shared" si="42"/>
        <v>#DIV/0!</v>
      </c>
      <c r="U205" s="5" t="e">
        <f t="shared" si="43"/>
        <v>#DIV/0!</v>
      </c>
      <c r="V205" s="6" t="str">
        <f t="shared" si="44"/>
        <v>自查</v>
      </c>
      <c r="W205" s="7" t="e">
        <f t="shared" si="45"/>
        <v>#DIV/0!</v>
      </c>
      <c r="X205" s="8" t="s">
        <v>43</v>
      </c>
      <c r="Y205" s="19" t="s">
        <v>279</v>
      </c>
      <c r="Z205" s="3" t="s">
        <v>280</v>
      </c>
      <c r="AA205" s="19" t="s">
        <v>43</v>
      </c>
      <c r="AB205" s="3">
        <v>0</v>
      </c>
      <c r="AC205" s="9">
        <v>0</v>
      </c>
      <c r="AD205" s="13" t="s">
        <v>309</v>
      </c>
      <c r="AE205" s="3">
        <v>0</v>
      </c>
      <c r="AF205" s="12">
        <f t="shared" si="46"/>
        <v>0</v>
      </c>
      <c r="AG205" s="12">
        <f t="shared" si="47"/>
        <v>0</v>
      </c>
      <c r="AH205" s="6">
        <f t="shared" si="48"/>
        <v>0</v>
      </c>
      <c r="AI205" s="6">
        <f t="shared" si="49"/>
        <v>0</v>
      </c>
      <c r="AJ205" s="6">
        <f t="shared" si="50"/>
        <v>0</v>
      </c>
      <c r="AK205" s="6">
        <f t="shared" si="51"/>
        <v>0</v>
      </c>
      <c r="AL205" s="5" t="e">
        <f t="shared" si="52"/>
        <v>#DIV/0!</v>
      </c>
      <c r="AM205" s="5" t="e">
        <f t="shared" si="53"/>
        <v>#DIV/0!</v>
      </c>
      <c r="AN205" s="5" t="e">
        <f t="shared" si="54"/>
        <v>#DIV/0!</v>
      </c>
      <c r="AO205" s="5" t="e">
        <f t="shared" si="55"/>
        <v>#DIV/0!</v>
      </c>
    </row>
    <row r="206" spans="1:41" ht="16.5" x14ac:dyDescent="0.3">
      <c r="A206" s="3" t="s">
        <v>205</v>
      </c>
      <c r="B206" s="13" t="s">
        <v>893</v>
      </c>
      <c r="C206" s="3" t="s">
        <v>894</v>
      </c>
      <c r="D206" s="4"/>
      <c r="E206" s="3" t="s">
        <v>894</v>
      </c>
      <c r="F206" s="3"/>
      <c r="G206" s="3">
        <v>972</v>
      </c>
      <c r="H206" s="3">
        <v>369</v>
      </c>
      <c r="I206" s="3">
        <v>28</v>
      </c>
      <c r="J206" s="3">
        <v>6</v>
      </c>
      <c r="K206" s="3">
        <v>2</v>
      </c>
      <c r="L206" s="3">
        <v>1397</v>
      </c>
      <c r="M206" s="3">
        <v>102</v>
      </c>
      <c r="N206" s="3">
        <v>24</v>
      </c>
      <c r="O206" s="3">
        <v>3</v>
      </c>
      <c r="P206" s="3"/>
      <c r="Q206" s="3"/>
      <c r="R206" s="3"/>
      <c r="S206" s="3"/>
      <c r="T206" s="5">
        <f t="shared" si="42"/>
        <v>7.3013600572655685E-2</v>
      </c>
      <c r="U206" s="5">
        <f t="shared" si="43"/>
        <v>0.23529411764705882</v>
      </c>
      <c r="V206" s="6" t="str">
        <f t="shared" si="44"/>
        <v>自查</v>
      </c>
      <c r="W206" s="7" t="str">
        <f t="shared" si="45"/>
        <v>否</v>
      </c>
      <c r="X206" s="9" t="s">
        <v>895</v>
      </c>
      <c r="Y206" s="19" t="s">
        <v>279</v>
      </c>
      <c r="Z206" s="3" t="s">
        <v>280</v>
      </c>
      <c r="AA206" s="19" t="s">
        <v>43</v>
      </c>
      <c r="AB206" s="3">
        <v>0</v>
      </c>
      <c r="AC206" s="10">
        <v>7.3379629629629598E-4</v>
      </c>
      <c r="AD206" s="13" t="s">
        <v>264</v>
      </c>
      <c r="AE206" s="9">
        <v>9.0899999999999995E-2</v>
      </c>
      <c r="AF206" s="12">
        <f t="shared" si="46"/>
        <v>123</v>
      </c>
      <c r="AG206" s="12">
        <f t="shared" si="47"/>
        <v>199.57142857142858</v>
      </c>
      <c r="AH206" s="6">
        <f t="shared" si="48"/>
        <v>0</v>
      </c>
      <c r="AI206" s="6">
        <f t="shared" si="49"/>
        <v>9.3333333333333339</v>
      </c>
      <c r="AJ206" s="6">
        <f t="shared" si="50"/>
        <v>14.571428571428571</v>
      </c>
      <c r="AK206" s="6">
        <f t="shared" si="51"/>
        <v>0</v>
      </c>
      <c r="AL206" s="5" t="e">
        <f t="shared" si="52"/>
        <v>#DIV/0!</v>
      </c>
      <c r="AM206" s="5" t="e">
        <f t="shared" si="53"/>
        <v>#DIV/0!</v>
      </c>
      <c r="AN206" s="5" t="e">
        <f t="shared" si="54"/>
        <v>#DIV/0!</v>
      </c>
      <c r="AO206" s="5" t="e">
        <f t="shared" si="55"/>
        <v>#DIV/0!</v>
      </c>
    </row>
    <row r="207" spans="1:41" ht="16.5" x14ac:dyDescent="0.3">
      <c r="A207" s="3" t="s">
        <v>205</v>
      </c>
      <c r="B207" s="11" t="s">
        <v>896</v>
      </c>
      <c r="C207" s="3">
        <v>424233491</v>
      </c>
      <c r="D207" s="4" t="s">
        <v>897</v>
      </c>
      <c r="E207" s="3"/>
      <c r="F207" s="3"/>
      <c r="G207" s="3" t="s">
        <v>898</v>
      </c>
      <c r="H207" s="3">
        <v>3083</v>
      </c>
      <c r="I207" s="3">
        <v>329</v>
      </c>
      <c r="J207" s="3">
        <v>53</v>
      </c>
      <c r="K207" s="3">
        <v>12</v>
      </c>
      <c r="L207" s="3">
        <v>4478</v>
      </c>
      <c r="M207" s="3">
        <v>438</v>
      </c>
      <c r="N207" s="3">
        <v>97</v>
      </c>
      <c r="O207" s="3">
        <v>13</v>
      </c>
      <c r="P207" s="3">
        <v>3170</v>
      </c>
      <c r="Q207" s="3">
        <v>314</v>
      </c>
      <c r="R207" s="3">
        <v>63</v>
      </c>
      <c r="S207" s="3">
        <v>10</v>
      </c>
      <c r="T207" s="5">
        <f t="shared" si="42"/>
        <v>9.9053627760252366E-2</v>
      </c>
      <c r="U207" s="5">
        <f t="shared" si="43"/>
        <v>0.20063694267515925</v>
      </c>
      <c r="V207" s="6" t="str">
        <f t="shared" si="44"/>
        <v>涨</v>
      </c>
      <c r="W207" s="7" t="str">
        <f t="shared" si="45"/>
        <v>否</v>
      </c>
      <c r="X207" s="9" t="s">
        <v>899</v>
      </c>
      <c r="Y207" s="9">
        <v>0.18099999999999999</v>
      </c>
      <c r="Z207" s="3" t="s">
        <v>44</v>
      </c>
      <c r="AA207" s="9">
        <v>0.81499999999999995</v>
      </c>
      <c r="AB207" s="3" t="s">
        <v>900</v>
      </c>
      <c r="AC207" s="10">
        <v>6.97916666666667E-4</v>
      </c>
      <c r="AD207" s="13" t="s">
        <v>197</v>
      </c>
      <c r="AE207" s="9">
        <v>6.6699999999999995E-2</v>
      </c>
      <c r="AF207" s="12">
        <f t="shared" si="46"/>
        <v>1027.6666666666667</v>
      </c>
      <c r="AG207" s="12">
        <f t="shared" si="47"/>
        <v>639.71428571428567</v>
      </c>
      <c r="AH207" s="6">
        <f t="shared" si="48"/>
        <v>226.42857142857142</v>
      </c>
      <c r="AI207" s="6">
        <f t="shared" si="49"/>
        <v>109.66666666666667</v>
      </c>
      <c r="AJ207" s="6">
        <f t="shared" si="50"/>
        <v>62.571428571428569</v>
      </c>
      <c r="AK207" s="6">
        <f t="shared" si="51"/>
        <v>22.428571428571427</v>
      </c>
      <c r="AL207" s="5">
        <f t="shared" si="52"/>
        <v>3.5385909568874871</v>
      </c>
      <c r="AM207" s="5">
        <f t="shared" si="53"/>
        <v>1.8252365930599368</v>
      </c>
      <c r="AN207" s="5">
        <f t="shared" si="54"/>
        <v>3.8895966029723996</v>
      </c>
      <c r="AO207" s="5">
        <f t="shared" si="55"/>
        <v>1.7898089171974523</v>
      </c>
    </row>
    <row r="208" spans="1:41" ht="16.5" x14ac:dyDescent="0.3">
      <c r="A208" s="3" t="s">
        <v>205</v>
      </c>
      <c r="B208" s="11" t="s">
        <v>901</v>
      </c>
      <c r="C208" s="3">
        <v>9517308055</v>
      </c>
      <c r="D208" s="4" t="s">
        <v>902</v>
      </c>
      <c r="E208" s="3"/>
      <c r="F208" s="3"/>
      <c r="G208" s="14">
        <v>3742</v>
      </c>
      <c r="H208" s="3">
        <v>2299</v>
      </c>
      <c r="I208" s="3">
        <v>184</v>
      </c>
      <c r="J208" s="3">
        <v>20</v>
      </c>
      <c r="K208" s="3">
        <v>4</v>
      </c>
      <c r="L208" s="3"/>
      <c r="M208" s="3"/>
      <c r="N208" s="3"/>
      <c r="O208" s="3"/>
      <c r="P208" s="3"/>
      <c r="Q208" s="3"/>
      <c r="R208" s="3"/>
      <c r="S208" s="3"/>
      <c r="T208" s="5" t="e">
        <f t="shared" si="42"/>
        <v>#DIV/0!</v>
      </c>
      <c r="U208" s="5">
        <f t="shared" si="43"/>
        <v>0.10869565217391304</v>
      </c>
      <c r="V208" s="6" t="str">
        <f t="shared" si="44"/>
        <v>自查</v>
      </c>
      <c r="W208" s="7" t="e">
        <f t="shared" si="45"/>
        <v>#DIV/0!</v>
      </c>
      <c r="X208" s="8" t="s">
        <v>43</v>
      </c>
      <c r="Y208" s="9">
        <v>0.317</v>
      </c>
      <c r="Z208" s="3" t="s">
        <v>44</v>
      </c>
      <c r="AA208" s="9">
        <v>0.95399999999999996</v>
      </c>
      <c r="AB208" s="3" t="s">
        <v>782</v>
      </c>
      <c r="AC208" s="10">
        <v>6.9675925925925895E-4</v>
      </c>
      <c r="AD208" s="13" t="s">
        <v>380</v>
      </c>
      <c r="AE208" s="3">
        <v>0</v>
      </c>
      <c r="AF208" s="12">
        <f t="shared" si="46"/>
        <v>766.33333333333337</v>
      </c>
      <c r="AG208" s="12">
        <f t="shared" si="47"/>
        <v>0</v>
      </c>
      <c r="AH208" s="6">
        <f t="shared" si="48"/>
        <v>0</v>
      </c>
      <c r="AI208" s="6">
        <f t="shared" si="49"/>
        <v>61.333333333333336</v>
      </c>
      <c r="AJ208" s="6">
        <f t="shared" si="50"/>
        <v>0</v>
      </c>
      <c r="AK208" s="6">
        <f t="shared" si="51"/>
        <v>0</v>
      </c>
      <c r="AL208" s="5" t="e">
        <f t="shared" si="52"/>
        <v>#DIV/0!</v>
      </c>
      <c r="AM208" s="5" t="e">
        <f t="shared" si="53"/>
        <v>#DIV/0!</v>
      </c>
      <c r="AN208" s="5" t="e">
        <f t="shared" si="54"/>
        <v>#DIV/0!</v>
      </c>
      <c r="AO208" s="5" t="e">
        <f t="shared" si="55"/>
        <v>#DIV/0!</v>
      </c>
    </row>
    <row r="209" spans="1:41" ht="16.5" x14ac:dyDescent="0.3">
      <c r="A209" s="3" t="s">
        <v>205</v>
      </c>
      <c r="B209" s="11" t="s">
        <v>903</v>
      </c>
      <c r="C209" s="3">
        <v>676952945</v>
      </c>
      <c r="D209" s="4" t="s">
        <v>904</v>
      </c>
      <c r="E209" s="3"/>
      <c r="F209" s="3"/>
      <c r="G209" s="3" t="s">
        <v>905</v>
      </c>
      <c r="H209" s="3">
        <v>2407</v>
      </c>
      <c r="I209" s="3">
        <v>190</v>
      </c>
      <c r="J209" s="3">
        <v>26</v>
      </c>
      <c r="K209" s="3">
        <v>5</v>
      </c>
      <c r="L209" s="3">
        <v>4411</v>
      </c>
      <c r="M209" s="3">
        <v>301</v>
      </c>
      <c r="N209" s="3">
        <v>73</v>
      </c>
      <c r="O209" s="3">
        <v>7</v>
      </c>
      <c r="P209" s="3">
        <v>14337</v>
      </c>
      <c r="Q209" s="3">
        <v>1234</v>
      </c>
      <c r="R209" s="3">
        <v>84</v>
      </c>
      <c r="S209" s="3">
        <v>9</v>
      </c>
      <c r="T209" s="5">
        <f t="shared" si="42"/>
        <v>8.607100509172072E-2</v>
      </c>
      <c r="U209" s="5">
        <f t="shared" si="43"/>
        <v>6.8071312803889783E-2</v>
      </c>
      <c r="V209" s="6" t="str">
        <f t="shared" si="44"/>
        <v>波动</v>
      </c>
      <c r="W209" s="7" t="str">
        <f t="shared" si="45"/>
        <v>否</v>
      </c>
      <c r="X209" s="9" t="s">
        <v>906</v>
      </c>
      <c r="Y209" s="9">
        <v>0.28100000000000003</v>
      </c>
      <c r="Z209" s="3" t="s">
        <v>44</v>
      </c>
      <c r="AA209" s="9">
        <v>0.84499999999999997</v>
      </c>
      <c r="AB209" s="3" t="s">
        <v>907</v>
      </c>
      <c r="AC209" s="10">
        <v>7.0138888888888898E-4</v>
      </c>
      <c r="AD209" s="13" t="s">
        <v>296</v>
      </c>
      <c r="AE209" s="9">
        <v>0.16669999999999999</v>
      </c>
      <c r="AF209" s="12">
        <f t="shared" si="46"/>
        <v>802.33333333333337</v>
      </c>
      <c r="AG209" s="12">
        <f t="shared" si="47"/>
        <v>630.14285714285711</v>
      </c>
      <c r="AH209" s="6">
        <f t="shared" si="48"/>
        <v>1024.0714285714287</v>
      </c>
      <c r="AI209" s="6">
        <f t="shared" si="49"/>
        <v>63.333333333333336</v>
      </c>
      <c r="AJ209" s="6">
        <f t="shared" si="50"/>
        <v>43</v>
      </c>
      <c r="AK209" s="6">
        <f t="shared" si="51"/>
        <v>88.142857142857139</v>
      </c>
      <c r="AL209" s="5">
        <f t="shared" si="52"/>
        <v>-0.21652600497547142</v>
      </c>
      <c r="AM209" s="5">
        <f t="shared" si="53"/>
        <v>-0.38466903815303072</v>
      </c>
      <c r="AN209" s="5">
        <f t="shared" si="54"/>
        <v>-0.28146947595894106</v>
      </c>
      <c r="AO209" s="5">
        <f t="shared" si="55"/>
        <v>-0.5121555915721232</v>
      </c>
    </row>
    <row r="210" spans="1:41" ht="16.5" x14ac:dyDescent="0.3">
      <c r="A210" s="3" t="s">
        <v>205</v>
      </c>
      <c r="B210" s="13" t="s">
        <v>908</v>
      </c>
      <c r="C210" s="3">
        <v>402301206</v>
      </c>
      <c r="D210" s="4" t="s">
        <v>909</v>
      </c>
      <c r="E210" s="3"/>
      <c r="F210" s="3"/>
      <c r="G210" s="14">
        <v>2064</v>
      </c>
      <c r="H210" s="3">
        <v>2916</v>
      </c>
      <c r="I210" s="3">
        <v>239</v>
      </c>
      <c r="J210" s="3">
        <v>27</v>
      </c>
      <c r="K210" s="3">
        <v>5</v>
      </c>
      <c r="L210" s="3">
        <v>1869</v>
      </c>
      <c r="M210" s="3">
        <v>151</v>
      </c>
      <c r="N210" s="3">
        <v>17</v>
      </c>
      <c r="O210" s="3">
        <v>5</v>
      </c>
      <c r="P210" s="3"/>
      <c r="Q210" s="3"/>
      <c r="R210" s="3"/>
      <c r="S210" s="3"/>
      <c r="T210" s="5">
        <f t="shared" si="42"/>
        <v>8.0791867308721246E-2</v>
      </c>
      <c r="U210" s="5">
        <f t="shared" si="43"/>
        <v>0.11258278145695365</v>
      </c>
      <c r="V210" s="6" t="str">
        <f t="shared" si="44"/>
        <v>自查</v>
      </c>
      <c r="W210" s="7" t="str">
        <f t="shared" si="45"/>
        <v>否</v>
      </c>
      <c r="X210" s="9" t="s">
        <v>910</v>
      </c>
      <c r="Y210" s="9">
        <v>0.317</v>
      </c>
      <c r="Z210" s="3" t="s">
        <v>44</v>
      </c>
      <c r="AA210" s="9">
        <v>0.86799999999999999</v>
      </c>
      <c r="AB210" s="3" t="s">
        <v>568</v>
      </c>
      <c r="AC210" s="10">
        <v>7.0833333333333295E-4</v>
      </c>
      <c r="AD210" s="13" t="s">
        <v>116</v>
      </c>
      <c r="AE210" s="3">
        <v>0</v>
      </c>
      <c r="AF210" s="12">
        <f t="shared" si="46"/>
        <v>972</v>
      </c>
      <c r="AG210" s="12">
        <f t="shared" si="47"/>
        <v>267</v>
      </c>
      <c r="AH210" s="6">
        <f t="shared" si="48"/>
        <v>0</v>
      </c>
      <c r="AI210" s="6">
        <f t="shared" si="49"/>
        <v>79.666666666666671</v>
      </c>
      <c r="AJ210" s="6">
        <f t="shared" si="50"/>
        <v>21.571428571428573</v>
      </c>
      <c r="AK210" s="6">
        <f t="shared" si="51"/>
        <v>0</v>
      </c>
      <c r="AL210" s="5" t="e">
        <f t="shared" si="52"/>
        <v>#DIV/0!</v>
      </c>
      <c r="AM210" s="5" t="e">
        <f t="shared" si="53"/>
        <v>#DIV/0!</v>
      </c>
      <c r="AN210" s="5" t="e">
        <f t="shared" si="54"/>
        <v>#DIV/0!</v>
      </c>
      <c r="AO210" s="5" t="e">
        <f t="shared" si="55"/>
        <v>#DIV/0!</v>
      </c>
    </row>
    <row r="211" spans="1:41" ht="16.5" x14ac:dyDescent="0.3">
      <c r="A211" s="3" t="s">
        <v>205</v>
      </c>
      <c r="B211" s="13" t="s">
        <v>911</v>
      </c>
      <c r="C211" s="3">
        <v>318144720</v>
      </c>
      <c r="D211" s="4" t="s">
        <v>912</v>
      </c>
      <c r="E211" s="3"/>
      <c r="F211" s="3"/>
      <c r="G211" s="3" t="s">
        <v>913</v>
      </c>
      <c r="H211" s="3">
        <v>386</v>
      </c>
      <c r="I211" s="3">
        <v>28</v>
      </c>
      <c r="J211" s="3">
        <v>6</v>
      </c>
      <c r="K211" s="3">
        <v>2</v>
      </c>
      <c r="L211" s="3">
        <v>856</v>
      </c>
      <c r="M211" s="3">
        <v>68</v>
      </c>
      <c r="N211" s="3">
        <v>15</v>
      </c>
      <c r="O211" s="3">
        <v>4</v>
      </c>
      <c r="P211" s="3">
        <v>4322</v>
      </c>
      <c r="Q211" s="3">
        <v>182</v>
      </c>
      <c r="R211" s="3">
        <v>33</v>
      </c>
      <c r="S211" s="3">
        <v>6</v>
      </c>
      <c r="T211" s="5">
        <f t="shared" si="42"/>
        <v>4.2110134197130958E-2</v>
      </c>
      <c r="U211" s="5">
        <f t="shared" si="43"/>
        <v>0.18131868131868131</v>
      </c>
      <c r="V211" s="6" t="str">
        <f t="shared" si="44"/>
        <v>波动</v>
      </c>
      <c r="W211" s="7" t="str">
        <f t="shared" si="45"/>
        <v>否</v>
      </c>
      <c r="X211" s="8" t="s">
        <v>43</v>
      </c>
      <c r="Y211" s="9">
        <v>0.30499999999999999</v>
      </c>
      <c r="Z211" s="3" t="s">
        <v>44</v>
      </c>
      <c r="AA211" s="9">
        <v>0.97099999999999997</v>
      </c>
      <c r="AB211" s="3" t="s">
        <v>601</v>
      </c>
      <c r="AC211" s="10">
        <v>6.9907407407407396E-4</v>
      </c>
      <c r="AD211" s="13" t="s">
        <v>464</v>
      </c>
      <c r="AE211" s="9">
        <v>3.85E-2</v>
      </c>
      <c r="AF211" s="12">
        <f t="shared" si="46"/>
        <v>128.66666666666666</v>
      </c>
      <c r="AG211" s="12">
        <f t="shared" si="47"/>
        <v>122.28571428571429</v>
      </c>
      <c r="AH211" s="6">
        <f t="shared" si="48"/>
        <v>308.71428571428572</v>
      </c>
      <c r="AI211" s="6">
        <f t="shared" si="49"/>
        <v>9.3333333333333339</v>
      </c>
      <c r="AJ211" s="6">
        <f t="shared" si="50"/>
        <v>9.7142857142857135</v>
      </c>
      <c r="AK211" s="6">
        <f t="shared" si="51"/>
        <v>13</v>
      </c>
      <c r="AL211" s="5">
        <f t="shared" si="52"/>
        <v>-0.58321764615147309</v>
      </c>
      <c r="AM211" s="5">
        <f t="shared" si="53"/>
        <v>-0.60388708931050439</v>
      </c>
      <c r="AN211" s="5">
        <f t="shared" si="54"/>
        <v>-0.28205128205128199</v>
      </c>
      <c r="AO211" s="5">
        <f t="shared" si="55"/>
        <v>-0.25274725274725279</v>
      </c>
    </row>
    <row r="212" spans="1:41" ht="16.5" x14ac:dyDescent="0.3">
      <c r="A212" s="3" t="s">
        <v>205</v>
      </c>
      <c r="B212" s="13" t="s">
        <v>914</v>
      </c>
      <c r="C212" s="3">
        <v>95350350444</v>
      </c>
      <c r="D212" s="4" t="s">
        <v>915</v>
      </c>
      <c r="E212" s="3"/>
      <c r="F212" s="3"/>
      <c r="G212" s="14">
        <v>4662</v>
      </c>
      <c r="H212" s="3">
        <v>3989</v>
      </c>
      <c r="I212" s="3">
        <v>235</v>
      </c>
      <c r="J212" s="3">
        <v>87</v>
      </c>
      <c r="K212" s="3">
        <v>18</v>
      </c>
      <c r="L212" s="3">
        <v>4043</v>
      </c>
      <c r="M212" s="3">
        <v>206</v>
      </c>
      <c r="N212" s="3">
        <v>69</v>
      </c>
      <c r="O212" s="3">
        <v>19</v>
      </c>
      <c r="P212" s="3"/>
      <c r="Q212" s="3"/>
      <c r="R212" s="3"/>
      <c r="S212" s="3"/>
      <c r="T212" s="5">
        <f t="shared" si="42"/>
        <v>5.0952263170912691E-2</v>
      </c>
      <c r="U212" s="5">
        <f t="shared" si="43"/>
        <v>0.33495145631067963</v>
      </c>
      <c r="V212" s="6" t="str">
        <f t="shared" si="44"/>
        <v>自查</v>
      </c>
      <c r="W212" s="7" t="str">
        <f t="shared" si="45"/>
        <v>否</v>
      </c>
      <c r="X212" s="9" t="s">
        <v>916</v>
      </c>
      <c r="Y212" s="9">
        <v>0.97899999999999998</v>
      </c>
      <c r="Z212" s="3" t="s">
        <v>44</v>
      </c>
      <c r="AA212" s="9">
        <v>0.94699999999999995</v>
      </c>
      <c r="AB212" s="3" t="s">
        <v>917</v>
      </c>
      <c r="AC212" s="10">
        <v>7.0138888888888898E-4</v>
      </c>
      <c r="AD212" s="13" t="s">
        <v>701</v>
      </c>
      <c r="AE212" s="3">
        <v>0</v>
      </c>
      <c r="AF212" s="12">
        <f t="shared" si="46"/>
        <v>1329.6666666666667</v>
      </c>
      <c r="AG212" s="12">
        <f t="shared" si="47"/>
        <v>577.57142857142856</v>
      </c>
      <c r="AH212" s="6">
        <f t="shared" si="48"/>
        <v>0</v>
      </c>
      <c r="AI212" s="6">
        <f t="shared" si="49"/>
        <v>78.333333333333329</v>
      </c>
      <c r="AJ212" s="6">
        <f t="shared" si="50"/>
        <v>29.428571428571427</v>
      </c>
      <c r="AK212" s="6">
        <f t="shared" si="51"/>
        <v>0</v>
      </c>
      <c r="AL212" s="5" t="e">
        <f t="shared" si="52"/>
        <v>#DIV/0!</v>
      </c>
      <c r="AM212" s="5" t="e">
        <f t="shared" si="53"/>
        <v>#DIV/0!</v>
      </c>
      <c r="AN212" s="5" t="e">
        <f t="shared" si="54"/>
        <v>#DIV/0!</v>
      </c>
      <c r="AO212" s="5" t="e">
        <f t="shared" si="55"/>
        <v>#DIV/0!</v>
      </c>
    </row>
    <row r="213" spans="1:41" ht="16.5" x14ac:dyDescent="0.3">
      <c r="A213" s="3" t="s">
        <v>205</v>
      </c>
      <c r="B213" s="11" t="s">
        <v>918</v>
      </c>
      <c r="C213" s="3">
        <v>295469179</v>
      </c>
      <c r="D213" s="4" t="s">
        <v>919</v>
      </c>
      <c r="E213" s="3"/>
      <c r="F213" s="3"/>
      <c r="G213" s="14">
        <v>2214</v>
      </c>
      <c r="H213" s="3">
        <v>3048</v>
      </c>
      <c r="I213" s="3">
        <v>226</v>
      </c>
      <c r="J213" s="3">
        <v>31</v>
      </c>
      <c r="K213" s="3">
        <v>11</v>
      </c>
      <c r="L213" s="3"/>
      <c r="M213" s="3"/>
      <c r="N213" s="3"/>
      <c r="O213" s="3"/>
      <c r="P213" s="3"/>
      <c r="Q213" s="3"/>
      <c r="R213" s="3"/>
      <c r="S213" s="3"/>
      <c r="T213" s="5" t="e">
        <f t="shared" si="42"/>
        <v>#DIV/0!</v>
      </c>
      <c r="U213" s="5">
        <f t="shared" si="43"/>
        <v>0.13716814159292035</v>
      </c>
      <c r="V213" s="6" t="str">
        <f t="shared" si="44"/>
        <v>自查</v>
      </c>
      <c r="W213" s="7" t="e">
        <f t="shared" si="45"/>
        <v>#DIV/0!</v>
      </c>
      <c r="X213" s="9" t="s">
        <v>920</v>
      </c>
      <c r="Y213" s="9">
        <v>0.05</v>
      </c>
      <c r="Z213" s="3" t="s">
        <v>44</v>
      </c>
      <c r="AA213" s="9">
        <v>0.83699999999999997</v>
      </c>
      <c r="AB213" s="3" t="s">
        <v>921</v>
      </c>
      <c r="AC213" s="10">
        <v>7.0486111111111097E-4</v>
      </c>
      <c r="AD213" s="13" t="s">
        <v>240</v>
      </c>
      <c r="AE213" s="9">
        <v>0.2</v>
      </c>
      <c r="AF213" s="12">
        <f t="shared" si="46"/>
        <v>1016</v>
      </c>
      <c r="AG213" s="12">
        <f t="shared" si="47"/>
        <v>0</v>
      </c>
      <c r="AH213" s="6">
        <f t="shared" si="48"/>
        <v>0</v>
      </c>
      <c r="AI213" s="6">
        <f t="shared" si="49"/>
        <v>75.333333333333329</v>
      </c>
      <c r="AJ213" s="6">
        <f t="shared" si="50"/>
        <v>0</v>
      </c>
      <c r="AK213" s="6">
        <f t="shared" si="51"/>
        <v>0</v>
      </c>
      <c r="AL213" s="5" t="e">
        <f t="shared" si="52"/>
        <v>#DIV/0!</v>
      </c>
      <c r="AM213" s="5" t="e">
        <f t="shared" si="53"/>
        <v>#DIV/0!</v>
      </c>
      <c r="AN213" s="5" t="e">
        <f t="shared" si="54"/>
        <v>#DIV/0!</v>
      </c>
      <c r="AO213" s="5" t="e">
        <f t="shared" si="55"/>
        <v>#DIV/0!</v>
      </c>
    </row>
    <row r="214" spans="1:41" ht="16.5" x14ac:dyDescent="0.3">
      <c r="A214" s="3" t="s">
        <v>205</v>
      </c>
      <c r="B214" s="13" t="s">
        <v>922</v>
      </c>
      <c r="C214" s="3">
        <v>1042903271</v>
      </c>
      <c r="D214" s="3"/>
      <c r="E214" s="3" t="s">
        <v>923</v>
      </c>
      <c r="F214" s="3"/>
      <c r="G214" s="14">
        <v>8926</v>
      </c>
      <c r="H214" s="3">
        <v>39218</v>
      </c>
      <c r="I214" s="3">
        <v>3203</v>
      </c>
      <c r="J214" s="3">
        <v>444</v>
      </c>
      <c r="K214" s="3">
        <v>26</v>
      </c>
      <c r="L214" s="3"/>
      <c r="M214" s="3"/>
      <c r="N214" s="3"/>
      <c r="O214" s="3"/>
      <c r="P214" s="3"/>
      <c r="Q214" s="3"/>
      <c r="R214" s="3"/>
      <c r="S214" s="3"/>
      <c r="T214" s="5" t="e">
        <f t="shared" ref="T214:T277" si="56">IF(ISBLANK(Q214),M214/L214,Q214/P214)</f>
        <v>#DIV/0!</v>
      </c>
      <c r="U214" s="5">
        <f t="shared" si="43"/>
        <v>0.13862004370902278</v>
      </c>
      <c r="V214" s="6" t="str">
        <f t="shared" si="44"/>
        <v>自查</v>
      </c>
      <c r="W214" s="7" t="e">
        <f t="shared" si="45"/>
        <v>#DIV/0!</v>
      </c>
      <c r="X214" s="9" t="s">
        <v>924</v>
      </c>
      <c r="Y214" s="9">
        <v>0.45400000000000001</v>
      </c>
      <c r="Z214" s="3" t="s">
        <v>44</v>
      </c>
      <c r="AA214" s="9">
        <v>0.69499999999999995</v>
      </c>
      <c r="AB214" s="3" t="s">
        <v>925</v>
      </c>
      <c r="AC214" s="10">
        <v>7.0833333333333295E-4</v>
      </c>
      <c r="AD214" s="13" t="s">
        <v>392</v>
      </c>
      <c r="AE214" s="9">
        <v>0.66669999999999996</v>
      </c>
      <c r="AF214" s="12">
        <f t="shared" si="46"/>
        <v>13072.666666666666</v>
      </c>
      <c r="AG214" s="12">
        <f t="shared" si="47"/>
        <v>0</v>
      </c>
      <c r="AH214" s="6">
        <f t="shared" si="48"/>
        <v>0</v>
      </c>
      <c r="AI214" s="6">
        <f t="shared" si="49"/>
        <v>1067.6666666666667</v>
      </c>
      <c r="AJ214" s="6">
        <f t="shared" si="50"/>
        <v>0</v>
      </c>
      <c r="AK214" s="6">
        <f t="shared" si="51"/>
        <v>0</v>
      </c>
      <c r="AL214" s="5" t="e">
        <f t="shared" si="52"/>
        <v>#DIV/0!</v>
      </c>
      <c r="AM214" s="5" t="e">
        <f t="shared" si="53"/>
        <v>#DIV/0!</v>
      </c>
      <c r="AN214" s="5" t="e">
        <f t="shared" si="54"/>
        <v>#DIV/0!</v>
      </c>
      <c r="AO214" s="5" t="e">
        <f t="shared" si="55"/>
        <v>#DIV/0!</v>
      </c>
    </row>
    <row r="215" spans="1:41" ht="16.5" x14ac:dyDescent="0.3">
      <c r="A215" s="3" t="s">
        <v>205</v>
      </c>
      <c r="B215" s="11" t="s">
        <v>926</v>
      </c>
      <c r="C215" s="3">
        <v>1156115548</v>
      </c>
      <c r="D215" s="3"/>
      <c r="E215" s="3" t="s">
        <v>927</v>
      </c>
      <c r="F215" s="3"/>
      <c r="G215" s="14">
        <v>6413</v>
      </c>
      <c r="H215" s="3">
        <v>18105</v>
      </c>
      <c r="I215" s="3">
        <v>1168</v>
      </c>
      <c r="J215" s="3">
        <v>316</v>
      </c>
      <c r="K215" s="3">
        <v>19</v>
      </c>
      <c r="L215" s="3">
        <v>14119</v>
      </c>
      <c r="M215" s="3">
        <v>1063</v>
      </c>
      <c r="N215" s="3">
        <v>220</v>
      </c>
      <c r="O215" s="3">
        <v>19</v>
      </c>
      <c r="P215" s="3"/>
      <c r="Q215" s="3"/>
      <c r="R215" s="3"/>
      <c r="S215" s="3"/>
      <c r="T215" s="5">
        <f t="shared" si="56"/>
        <v>7.5288618174091645E-2</v>
      </c>
      <c r="U215" s="5">
        <f t="shared" si="43"/>
        <v>0.20696142991533395</v>
      </c>
      <c r="V215" s="6" t="str">
        <f t="shared" si="44"/>
        <v>自查</v>
      </c>
      <c r="W215" s="7" t="str">
        <f t="shared" si="45"/>
        <v>否</v>
      </c>
      <c r="X215" s="9" t="s">
        <v>928</v>
      </c>
      <c r="Y215" s="9">
        <v>0.28699999999999998</v>
      </c>
      <c r="Z215" s="3" t="s">
        <v>44</v>
      </c>
      <c r="AA215" s="9">
        <v>0.93899999999999995</v>
      </c>
      <c r="AB215" s="3" t="s">
        <v>121</v>
      </c>
      <c r="AC215" s="10">
        <v>7.1643518518518497E-4</v>
      </c>
      <c r="AD215" s="13" t="s">
        <v>163</v>
      </c>
      <c r="AE215" s="9">
        <v>0.25</v>
      </c>
      <c r="AF215" s="12">
        <f t="shared" si="46"/>
        <v>6035</v>
      </c>
      <c r="AG215" s="12">
        <f t="shared" si="47"/>
        <v>2017</v>
      </c>
      <c r="AH215" s="6">
        <f t="shared" si="48"/>
        <v>0</v>
      </c>
      <c r="AI215" s="6">
        <f t="shared" si="49"/>
        <v>389.33333333333331</v>
      </c>
      <c r="AJ215" s="6">
        <f t="shared" si="50"/>
        <v>151.85714285714286</v>
      </c>
      <c r="AK215" s="6">
        <f t="shared" si="51"/>
        <v>0</v>
      </c>
      <c r="AL215" s="5" t="e">
        <f t="shared" si="52"/>
        <v>#DIV/0!</v>
      </c>
      <c r="AM215" s="5" t="e">
        <f t="shared" si="53"/>
        <v>#DIV/0!</v>
      </c>
      <c r="AN215" s="5" t="e">
        <f t="shared" si="54"/>
        <v>#DIV/0!</v>
      </c>
      <c r="AO215" s="5" t="e">
        <f t="shared" si="55"/>
        <v>#DIV/0!</v>
      </c>
    </row>
    <row r="216" spans="1:41" ht="16.5" x14ac:dyDescent="0.3">
      <c r="A216" s="3" t="s">
        <v>205</v>
      </c>
      <c r="B216" s="11" t="s">
        <v>929</v>
      </c>
      <c r="C216" s="3">
        <v>2132685062</v>
      </c>
      <c r="D216" s="3"/>
      <c r="E216" s="1" t="s">
        <v>930</v>
      </c>
      <c r="F216" s="3"/>
      <c r="G216" s="14">
        <v>4056</v>
      </c>
      <c r="H216" s="3">
        <v>35783</v>
      </c>
      <c r="I216" s="3">
        <v>753</v>
      </c>
      <c r="J216" s="3">
        <v>144</v>
      </c>
      <c r="K216" s="3">
        <v>62</v>
      </c>
      <c r="L216" s="3">
        <v>17937</v>
      </c>
      <c r="M216" s="3">
        <v>390</v>
      </c>
      <c r="N216" s="3">
        <v>77</v>
      </c>
      <c r="O216" s="3">
        <v>34</v>
      </c>
      <c r="P216" s="3">
        <v>12189</v>
      </c>
      <c r="Q216" s="3">
        <v>306</v>
      </c>
      <c r="R216" s="3">
        <v>70</v>
      </c>
      <c r="S216" s="3">
        <v>28</v>
      </c>
      <c r="T216" s="5">
        <f t="shared" si="56"/>
        <v>2.5104602510460251E-2</v>
      </c>
      <c r="U216" s="5">
        <f t="shared" si="43"/>
        <v>0.22875816993464052</v>
      </c>
      <c r="V216" s="6" t="str">
        <f t="shared" si="44"/>
        <v>涨</v>
      </c>
      <c r="W216" s="7" t="str">
        <f t="shared" si="45"/>
        <v>否</v>
      </c>
      <c r="X216" s="9" t="s">
        <v>931</v>
      </c>
      <c r="Y216" s="9">
        <v>0.46400000000000002</v>
      </c>
      <c r="Z216" s="3" t="s">
        <v>44</v>
      </c>
      <c r="AA216" s="9">
        <v>0.61899999999999999</v>
      </c>
      <c r="AB216" s="3" t="s">
        <v>932</v>
      </c>
      <c r="AC216" s="10">
        <v>7.1180555555555602E-4</v>
      </c>
      <c r="AD216" s="13" t="s">
        <v>226</v>
      </c>
      <c r="AE216" s="9">
        <v>5.8799999999999998E-2</v>
      </c>
      <c r="AF216" s="12">
        <f t="shared" si="46"/>
        <v>11927.666666666666</v>
      </c>
      <c r="AG216" s="12">
        <f t="shared" si="47"/>
        <v>2562.4285714285716</v>
      </c>
      <c r="AH216" s="6">
        <f t="shared" si="48"/>
        <v>870.64285714285711</v>
      </c>
      <c r="AI216" s="6">
        <f t="shared" si="49"/>
        <v>251</v>
      </c>
      <c r="AJ216" s="6">
        <f t="shared" si="50"/>
        <v>55.714285714285715</v>
      </c>
      <c r="AK216" s="6">
        <f t="shared" si="51"/>
        <v>21.857142857142858</v>
      </c>
      <c r="AL216" s="5">
        <f t="shared" si="52"/>
        <v>12.699838652336807</v>
      </c>
      <c r="AM216" s="5">
        <f t="shared" si="53"/>
        <v>1.9431454590204285</v>
      </c>
      <c r="AN216" s="5">
        <f t="shared" si="54"/>
        <v>10.483660130718954</v>
      </c>
      <c r="AO216" s="5">
        <f t="shared" si="55"/>
        <v>1.5490196078431373</v>
      </c>
    </row>
    <row r="217" spans="1:41" ht="16.5" x14ac:dyDescent="0.3">
      <c r="A217" s="3" t="s">
        <v>205</v>
      </c>
      <c r="B217" s="13" t="s">
        <v>933</v>
      </c>
      <c r="C217" s="3">
        <v>537698564</v>
      </c>
      <c r="D217" s="4" t="s">
        <v>934</v>
      </c>
      <c r="E217" s="3"/>
      <c r="F217" s="3"/>
      <c r="G217" s="3" t="s">
        <v>935</v>
      </c>
      <c r="H217" s="3">
        <v>1471</v>
      </c>
      <c r="I217" s="3">
        <v>95</v>
      </c>
      <c r="J217" s="3">
        <v>16</v>
      </c>
      <c r="K217" s="3">
        <v>11</v>
      </c>
      <c r="L217" s="3">
        <v>4323</v>
      </c>
      <c r="M217" s="3">
        <v>291</v>
      </c>
      <c r="N217" s="3">
        <v>65</v>
      </c>
      <c r="O217" s="3">
        <v>19</v>
      </c>
      <c r="P217" s="3">
        <v>3620</v>
      </c>
      <c r="Q217" s="3">
        <v>242</v>
      </c>
      <c r="R217" s="3">
        <v>44</v>
      </c>
      <c r="S217" s="3">
        <v>21</v>
      </c>
      <c r="T217" s="5">
        <f t="shared" si="56"/>
        <v>6.6850828729281775E-2</v>
      </c>
      <c r="U217" s="5">
        <f t="shared" si="43"/>
        <v>0.18181818181818182</v>
      </c>
      <c r="V217" s="6" t="str">
        <f t="shared" si="44"/>
        <v>涨</v>
      </c>
      <c r="W217" s="7" t="str">
        <f t="shared" si="45"/>
        <v>否</v>
      </c>
      <c r="X217" s="8" t="s">
        <v>43</v>
      </c>
      <c r="Y217" s="9">
        <v>0.39500000000000002</v>
      </c>
      <c r="Z217" s="3" t="s">
        <v>44</v>
      </c>
      <c r="AA217" s="9">
        <v>0.82499999999999996</v>
      </c>
      <c r="AB217" s="3" t="s">
        <v>110</v>
      </c>
      <c r="AC217" s="10">
        <v>6.9560185185185198E-4</v>
      </c>
      <c r="AD217" s="13" t="s">
        <v>303</v>
      </c>
      <c r="AE217" s="9">
        <v>5.5599999999999997E-2</v>
      </c>
      <c r="AF217" s="12">
        <f t="shared" si="46"/>
        <v>490.33333333333331</v>
      </c>
      <c r="AG217" s="12">
        <f t="shared" si="47"/>
        <v>617.57142857142856</v>
      </c>
      <c r="AH217" s="6">
        <f t="shared" si="48"/>
        <v>258.57142857142856</v>
      </c>
      <c r="AI217" s="6">
        <f t="shared" si="49"/>
        <v>31.666666666666668</v>
      </c>
      <c r="AJ217" s="6">
        <f t="shared" si="50"/>
        <v>41.571428571428569</v>
      </c>
      <c r="AK217" s="6">
        <f t="shared" si="51"/>
        <v>17.285714285714285</v>
      </c>
      <c r="AL217" s="5">
        <f t="shared" si="52"/>
        <v>0.89631675874769801</v>
      </c>
      <c r="AM217" s="5">
        <f t="shared" si="53"/>
        <v>1.3883977900552487</v>
      </c>
      <c r="AN217" s="5">
        <f t="shared" si="54"/>
        <v>0.83195592286501396</v>
      </c>
      <c r="AO217" s="5">
        <f t="shared" si="55"/>
        <v>1.4049586776859504</v>
      </c>
    </row>
    <row r="218" spans="1:41" ht="16.5" x14ac:dyDescent="0.3">
      <c r="A218" s="3" t="s">
        <v>205</v>
      </c>
      <c r="B218" s="13" t="s">
        <v>936</v>
      </c>
      <c r="C218" s="3" t="s">
        <v>937</v>
      </c>
      <c r="D218" s="4" t="s">
        <v>938</v>
      </c>
      <c r="E218" s="3"/>
      <c r="F218" s="3"/>
      <c r="G218" s="3" t="s">
        <v>939</v>
      </c>
      <c r="H218" s="3">
        <v>2253</v>
      </c>
      <c r="I218" s="3">
        <v>155</v>
      </c>
      <c r="J218" s="3">
        <v>17</v>
      </c>
      <c r="K218" s="3">
        <v>19</v>
      </c>
      <c r="L218" s="3">
        <v>2428</v>
      </c>
      <c r="M218" s="3">
        <v>169</v>
      </c>
      <c r="N218" s="3">
        <v>20</v>
      </c>
      <c r="O218" s="3">
        <v>18</v>
      </c>
      <c r="P218" s="3">
        <v>2796</v>
      </c>
      <c r="Q218" s="3">
        <v>193</v>
      </c>
      <c r="R218" s="3">
        <v>21</v>
      </c>
      <c r="S218" s="3">
        <v>20</v>
      </c>
      <c r="T218" s="5">
        <f t="shared" si="56"/>
        <v>6.9027181688125896E-2</v>
      </c>
      <c r="U218" s="5">
        <f t="shared" si="43"/>
        <v>0.10880829015544041</v>
      </c>
      <c r="V218" s="6" t="str">
        <f t="shared" si="44"/>
        <v>涨</v>
      </c>
      <c r="W218" s="7" t="str">
        <f t="shared" si="45"/>
        <v>否</v>
      </c>
      <c r="X218" s="9" t="s">
        <v>940</v>
      </c>
      <c r="Y218" s="9">
        <v>0.34599999999999997</v>
      </c>
      <c r="Z218" s="3" t="s">
        <v>44</v>
      </c>
      <c r="AA218" s="9">
        <v>0.94499999999999995</v>
      </c>
      <c r="AB218" s="3" t="s">
        <v>941</v>
      </c>
      <c r="AC218" s="10">
        <v>6.9675925925925895E-4</v>
      </c>
      <c r="AD218" s="13" t="s">
        <v>303</v>
      </c>
      <c r="AE218" s="3">
        <v>0</v>
      </c>
      <c r="AF218" s="12">
        <f t="shared" si="46"/>
        <v>751</v>
      </c>
      <c r="AG218" s="12">
        <f t="shared" si="47"/>
        <v>346.85714285714283</v>
      </c>
      <c r="AH218" s="6">
        <f t="shared" si="48"/>
        <v>199.71428571428572</v>
      </c>
      <c r="AI218" s="6">
        <f t="shared" si="49"/>
        <v>51.666666666666664</v>
      </c>
      <c r="AJ218" s="6">
        <f t="shared" si="50"/>
        <v>24.142857142857142</v>
      </c>
      <c r="AK218" s="6">
        <f t="shared" si="51"/>
        <v>13.785714285714286</v>
      </c>
      <c r="AL218" s="5">
        <f t="shared" si="52"/>
        <v>2.7603719599427752</v>
      </c>
      <c r="AM218" s="5">
        <f t="shared" si="53"/>
        <v>0.73676680972818298</v>
      </c>
      <c r="AN218" s="5">
        <f t="shared" si="54"/>
        <v>2.7478411053540586</v>
      </c>
      <c r="AO218" s="5">
        <f t="shared" si="55"/>
        <v>0.75129533678756466</v>
      </c>
    </row>
    <row r="219" spans="1:41" ht="16.5" x14ac:dyDescent="0.3">
      <c r="A219" s="3" t="s">
        <v>205</v>
      </c>
      <c r="B219" s="13" t="s">
        <v>942</v>
      </c>
      <c r="C219" s="3">
        <v>11122360899</v>
      </c>
      <c r="D219" s="4" t="s">
        <v>943</v>
      </c>
      <c r="E219" s="3"/>
      <c r="F219" s="3"/>
      <c r="G219" s="14">
        <v>8484</v>
      </c>
      <c r="H219" s="3">
        <v>8780</v>
      </c>
      <c r="I219" s="3">
        <v>570</v>
      </c>
      <c r="J219" s="3">
        <v>122</v>
      </c>
      <c r="K219" s="3">
        <v>31</v>
      </c>
      <c r="L219" s="3"/>
      <c r="M219" s="3"/>
      <c r="N219" s="3"/>
      <c r="O219" s="3"/>
      <c r="P219" s="3"/>
      <c r="Q219" s="3"/>
      <c r="R219" s="3"/>
      <c r="S219" s="3"/>
      <c r="T219" s="5" t="e">
        <f t="shared" si="56"/>
        <v>#DIV/0!</v>
      </c>
      <c r="U219" s="5">
        <f t="shared" si="43"/>
        <v>0.21403508771929824</v>
      </c>
      <c r="V219" s="6" t="str">
        <f t="shared" si="44"/>
        <v>自查</v>
      </c>
      <c r="W219" s="7" t="e">
        <f t="shared" si="45"/>
        <v>#DIV/0!</v>
      </c>
      <c r="X219" s="9" t="s">
        <v>944</v>
      </c>
      <c r="Y219" s="9">
        <v>0.39200000000000002</v>
      </c>
      <c r="Z219" s="3" t="s">
        <v>44</v>
      </c>
      <c r="AA219" s="9">
        <v>0.97899999999999998</v>
      </c>
      <c r="AB219" s="3" t="s">
        <v>945</v>
      </c>
      <c r="AC219" s="10">
        <v>7.0023148148148104E-4</v>
      </c>
      <c r="AD219" s="13" t="s">
        <v>240</v>
      </c>
      <c r="AE219" s="9">
        <v>0.2</v>
      </c>
      <c r="AF219" s="12">
        <f t="shared" si="46"/>
        <v>2926.6666666666665</v>
      </c>
      <c r="AG219" s="12">
        <f t="shared" si="47"/>
        <v>0</v>
      </c>
      <c r="AH219" s="6">
        <f t="shared" si="48"/>
        <v>0</v>
      </c>
      <c r="AI219" s="6">
        <f t="shared" si="49"/>
        <v>190</v>
      </c>
      <c r="AJ219" s="6">
        <f t="shared" si="50"/>
        <v>0</v>
      </c>
      <c r="AK219" s="6">
        <f t="shared" si="51"/>
        <v>0</v>
      </c>
      <c r="AL219" s="5" t="e">
        <f t="shared" si="52"/>
        <v>#DIV/0!</v>
      </c>
      <c r="AM219" s="5" t="e">
        <f t="shared" si="53"/>
        <v>#DIV/0!</v>
      </c>
      <c r="AN219" s="5" t="e">
        <f t="shared" si="54"/>
        <v>#DIV/0!</v>
      </c>
      <c r="AO219" s="5" t="e">
        <f t="shared" si="55"/>
        <v>#DIV/0!</v>
      </c>
    </row>
    <row r="220" spans="1:41" ht="16.5" x14ac:dyDescent="0.3">
      <c r="A220" s="3" t="s">
        <v>205</v>
      </c>
      <c r="B220" s="13" t="s">
        <v>946</v>
      </c>
      <c r="C220" s="3" t="s">
        <v>947</v>
      </c>
      <c r="D220" s="3"/>
      <c r="E220" s="3" t="s">
        <v>947</v>
      </c>
      <c r="F220" s="3"/>
      <c r="G220" s="3">
        <v>6</v>
      </c>
      <c r="H220" s="3">
        <v>14903</v>
      </c>
      <c r="I220" s="3">
        <v>929</v>
      </c>
      <c r="J220" s="3">
        <v>316</v>
      </c>
      <c r="K220" s="3">
        <v>25</v>
      </c>
      <c r="L220" s="3">
        <v>15428</v>
      </c>
      <c r="M220" s="3">
        <v>945</v>
      </c>
      <c r="N220" s="3">
        <v>326</v>
      </c>
      <c r="O220" s="3">
        <v>25</v>
      </c>
      <c r="P220" s="3"/>
      <c r="Q220" s="3"/>
      <c r="R220" s="3"/>
      <c r="S220" s="3"/>
      <c r="T220" s="5">
        <f t="shared" si="56"/>
        <v>6.1252268602540835E-2</v>
      </c>
      <c r="U220" s="5">
        <f t="shared" si="43"/>
        <v>0.34497354497354499</v>
      </c>
      <c r="V220" s="6" t="str">
        <f t="shared" si="44"/>
        <v>自查</v>
      </c>
      <c r="W220" s="7" t="str">
        <f t="shared" si="45"/>
        <v>否</v>
      </c>
      <c r="X220" s="8" t="s">
        <v>43</v>
      </c>
      <c r="Y220" s="19" t="s">
        <v>279</v>
      </c>
      <c r="Z220" s="3" t="s">
        <v>280</v>
      </c>
      <c r="AA220" s="19" t="s">
        <v>43</v>
      </c>
      <c r="AB220" s="3">
        <v>0</v>
      </c>
      <c r="AC220" s="10">
        <v>9.2592592592592596E-4</v>
      </c>
      <c r="AD220" s="13" t="s">
        <v>244</v>
      </c>
      <c r="AE220" s="9">
        <v>0.42859999999999998</v>
      </c>
      <c r="AF220" s="12">
        <f t="shared" si="46"/>
        <v>4967.666666666667</v>
      </c>
      <c r="AG220" s="12">
        <f t="shared" si="47"/>
        <v>2204</v>
      </c>
      <c r="AH220" s="6">
        <f t="shared" si="48"/>
        <v>0</v>
      </c>
      <c r="AI220" s="6">
        <f t="shared" si="49"/>
        <v>309.66666666666669</v>
      </c>
      <c r="AJ220" s="6">
        <f t="shared" si="50"/>
        <v>135</v>
      </c>
      <c r="AK220" s="6">
        <f t="shared" si="51"/>
        <v>0</v>
      </c>
      <c r="AL220" s="5" t="e">
        <f t="shared" si="52"/>
        <v>#DIV/0!</v>
      </c>
      <c r="AM220" s="5" t="e">
        <f t="shared" si="53"/>
        <v>#DIV/0!</v>
      </c>
      <c r="AN220" s="5" t="e">
        <f t="shared" si="54"/>
        <v>#DIV/0!</v>
      </c>
      <c r="AO220" s="5" t="e">
        <f t="shared" si="55"/>
        <v>#DIV/0!</v>
      </c>
    </row>
    <row r="221" spans="1:41" ht="16.5" x14ac:dyDescent="0.3">
      <c r="A221" s="3" t="s">
        <v>205</v>
      </c>
      <c r="B221" s="11" t="s">
        <v>948</v>
      </c>
      <c r="C221" s="3">
        <v>95625493557</v>
      </c>
      <c r="D221" s="3"/>
      <c r="E221" s="3" t="s">
        <v>949</v>
      </c>
      <c r="F221" s="3"/>
      <c r="G221" s="14">
        <v>2403</v>
      </c>
      <c r="H221" s="3">
        <v>930</v>
      </c>
      <c r="I221" s="3">
        <v>125</v>
      </c>
      <c r="J221" s="3">
        <v>11</v>
      </c>
      <c r="K221" s="3">
        <v>6</v>
      </c>
      <c r="L221" s="3">
        <v>1796</v>
      </c>
      <c r="M221" s="3">
        <v>154</v>
      </c>
      <c r="N221" s="3">
        <v>19</v>
      </c>
      <c r="O221" s="3">
        <v>6</v>
      </c>
      <c r="P221" s="3">
        <v>2014</v>
      </c>
      <c r="Q221" s="3">
        <v>158</v>
      </c>
      <c r="R221" s="3">
        <v>19</v>
      </c>
      <c r="S221" s="3">
        <v>6</v>
      </c>
      <c r="T221" s="5">
        <f t="shared" si="56"/>
        <v>7.845084409136048E-2</v>
      </c>
      <c r="U221" s="5">
        <f t="shared" si="43"/>
        <v>0.12025316455696203</v>
      </c>
      <c r="V221" s="6" t="str">
        <f t="shared" si="44"/>
        <v>涨</v>
      </c>
      <c r="W221" s="7" t="str">
        <f t="shared" si="45"/>
        <v>否</v>
      </c>
      <c r="X221" s="9" t="s">
        <v>950</v>
      </c>
      <c r="Y221" s="9">
        <v>0.98299999999999998</v>
      </c>
      <c r="Z221" s="3" t="s">
        <v>44</v>
      </c>
      <c r="AA221" s="9">
        <v>0.79600000000000004</v>
      </c>
      <c r="AB221" s="3" t="s">
        <v>951</v>
      </c>
      <c r="AC221" s="10">
        <v>7.8125000000000004E-4</v>
      </c>
      <c r="AD221" s="13" t="s">
        <v>656</v>
      </c>
      <c r="AE221" s="9">
        <v>0.15379999999999999</v>
      </c>
      <c r="AF221" s="12">
        <f t="shared" si="46"/>
        <v>310</v>
      </c>
      <c r="AG221" s="12">
        <f t="shared" si="47"/>
        <v>256.57142857142856</v>
      </c>
      <c r="AH221" s="6">
        <f t="shared" si="48"/>
        <v>143.85714285714286</v>
      </c>
      <c r="AI221" s="6">
        <f t="shared" si="49"/>
        <v>41.666666666666664</v>
      </c>
      <c r="AJ221" s="6">
        <f t="shared" si="50"/>
        <v>22</v>
      </c>
      <c r="AK221" s="6">
        <f t="shared" si="51"/>
        <v>11.285714285714286</v>
      </c>
      <c r="AL221" s="5">
        <f t="shared" si="52"/>
        <v>1.1549155908639523</v>
      </c>
      <c r="AM221" s="5">
        <f t="shared" si="53"/>
        <v>0.78351539225422029</v>
      </c>
      <c r="AN221" s="5">
        <f t="shared" si="54"/>
        <v>2.6919831223628687</v>
      </c>
      <c r="AO221" s="5">
        <f t="shared" si="55"/>
        <v>0.94936708860759478</v>
      </c>
    </row>
    <row r="222" spans="1:41" ht="16.5" x14ac:dyDescent="0.3">
      <c r="A222" s="3" t="s">
        <v>205</v>
      </c>
      <c r="B222" s="13" t="s">
        <v>952</v>
      </c>
      <c r="C222" s="3" t="s">
        <v>953</v>
      </c>
      <c r="D222" s="3"/>
      <c r="E222" s="3" t="s">
        <v>954</v>
      </c>
      <c r="F222" s="3"/>
      <c r="G222" s="3" t="s">
        <v>449</v>
      </c>
      <c r="H222" s="3">
        <v>4684</v>
      </c>
      <c r="I222" s="3">
        <v>348</v>
      </c>
      <c r="J222" s="3">
        <v>36</v>
      </c>
      <c r="K222" s="3">
        <v>20</v>
      </c>
      <c r="L222" s="3">
        <v>3785</v>
      </c>
      <c r="M222" s="3">
        <v>358</v>
      </c>
      <c r="N222" s="3">
        <v>38</v>
      </c>
      <c r="O222" s="3">
        <v>20</v>
      </c>
      <c r="P222" s="3"/>
      <c r="Q222" s="3"/>
      <c r="R222" s="3"/>
      <c r="S222" s="3"/>
      <c r="T222" s="5">
        <f t="shared" si="56"/>
        <v>9.4583883751651249E-2</v>
      </c>
      <c r="U222" s="5">
        <f t="shared" si="43"/>
        <v>0.10614525139664804</v>
      </c>
      <c r="V222" s="6" t="str">
        <f t="shared" si="44"/>
        <v>自查</v>
      </c>
      <c r="W222" s="7" t="str">
        <f t="shared" si="45"/>
        <v>否</v>
      </c>
      <c r="X222" s="9" t="s">
        <v>955</v>
      </c>
      <c r="Y222" s="9">
        <v>0.23200000000000001</v>
      </c>
      <c r="Z222" s="3" t="s">
        <v>44</v>
      </c>
      <c r="AA222" s="9">
        <v>0.91600000000000004</v>
      </c>
      <c r="AB222" s="3" t="s">
        <v>956</v>
      </c>
      <c r="AC222" s="10">
        <v>6.9675925925925895E-4</v>
      </c>
      <c r="AD222" s="13" t="s">
        <v>316</v>
      </c>
      <c r="AE222" s="3">
        <v>0</v>
      </c>
      <c r="AF222" s="12">
        <f t="shared" si="46"/>
        <v>1561.3333333333333</v>
      </c>
      <c r="AG222" s="12">
        <f t="shared" si="47"/>
        <v>540.71428571428567</v>
      </c>
      <c r="AH222" s="6">
        <f t="shared" si="48"/>
        <v>0</v>
      </c>
      <c r="AI222" s="6">
        <f t="shared" si="49"/>
        <v>116</v>
      </c>
      <c r="AJ222" s="6">
        <f t="shared" si="50"/>
        <v>51.142857142857146</v>
      </c>
      <c r="AK222" s="6">
        <f t="shared" si="51"/>
        <v>0</v>
      </c>
      <c r="AL222" s="5" t="e">
        <f t="shared" si="52"/>
        <v>#DIV/0!</v>
      </c>
      <c r="AM222" s="5" t="e">
        <f t="shared" si="53"/>
        <v>#DIV/0!</v>
      </c>
      <c r="AN222" s="5" t="e">
        <f t="shared" si="54"/>
        <v>#DIV/0!</v>
      </c>
      <c r="AO222" s="5" t="e">
        <f t="shared" si="55"/>
        <v>#DIV/0!</v>
      </c>
    </row>
    <row r="223" spans="1:41" ht="16.5" x14ac:dyDescent="0.3">
      <c r="A223" s="3" t="s">
        <v>205</v>
      </c>
      <c r="B223" s="13" t="s">
        <v>957</v>
      </c>
      <c r="C223" s="3">
        <v>951419343</v>
      </c>
      <c r="D223" s="4" t="s">
        <v>958</v>
      </c>
      <c r="E223" s="3"/>
      <c r="F223" s="3"/>
      <c r="G223" s="3" t="s">
        <v>959</v>
      </c>
      <c r="H223" s="3">
        <v>23923</v>
      </c>
      <c r="I223" s="3">
        <v>1626</v>
      </c>
      <c r="J223" s="3">
        <v>505</v>
      </c>
      <c r="K223" s="3">
        <v>34</v>
      </c>
      <c r="L223" s="3">
        <v>13079</v>
      </c>
      <c r="M223" s="3">
        <v>879</v>
      </c>
      <c r="N223" s="3">
        <v>269</v>
      </c>
      <c r="O223" s="3">
        <v>25</v>
      </c>
      <c r="P223" s="3">
        <v>20318</v>
      </c>
      <c r="Q223" s="3">
        <v>1335</v>
      </c>
      <c r="R223" s="3">
        <v>418</v>
      </c>
      <c r="S223" s="3">
        <v>33</v>
      </c>
      <c r="T223" s="5">
        <f t="shared" si="56"/>
        <v>6.5705285953341866E-2</v>
      </c>
      <c r="U223" s="5">
        <f t="shared" si="43"/>
        <v>0.31310861423220976</v>
      </c>
      <c r="V223" s="6" t="str">
        <f t="shared" si="44"/>
        <v>涨</v>
      </c>
      <c r="W223" s="7" t="str">
        <f t="shared" si="45"/>
        <v>否</v>
      </c>
      <c r="X223" s="8" t="s">
        <v>43</v>
      </c>
      <c r="Y223" s="9">
        <v>0.17</v>
      </c>
      <c r="Z223" s="3" t="s">
        <v>44</v>
      </c>
      <c r="AA223" s="9">
        <v>0.95799999999999996</v>
      </c>
      <c r="AB223" s="3" t="s">
        <v>960</v>
      </c>
      <c r="AC223" s="10">
        <v>6.9675925925925895E-4</v>
      </c>
      <c r="AD223" s="13" t="s">
        <v>837</v>
      </c>
      <c r="AE223" s="9">
        <v>0.1724</v>
      </c>
      <c r="AF223" s="12">
        <f t="shared" si="46"/>
        <v>7974.333333333333</v>
      </c>
      <c r="AG223" s="12">
        <f t="shared" si="47"/>
        <v>1868.4285714285713</v>
      </c>
      <c r="AH223" s="6">
        <f t="shared" si="48"/>
        <v>1451.2857142857142</v>
      </c>
      <c r="AI223" s="6">
        <f t="shared" si="49"/>
        <v>542</v>
      </c>
      <c r="AJ223" s="6">
        <f t="shared" si="50"/>
        <v>125.57142857142857</v>
      </c>
      <c r="AK223" s="6">
        <f t="shared" si="51"/>
        <v>95.357142857142861</v>
      </c>
      <c r="AL223" s="5">
        <f t="shared" si="52"/>
        <v>4.4946681103783179</v>
      </c>
      <c r="AM223" s="5">
        <f t="shared" si="53"/>
        <v>0.2874298651442071</v>
      </c>
      <c r="AN223" s="5">
        <f t="shared" si="54"/>
        <v>4.6838951310861416</v>
      </c>
      <c r="AO223" s="5">
        <f t="shared" si="55"/>
        <v>0.31685393258426958</v>
      </c>
    </row>
    <row r="224" spans="1:41" ht="16.5" x14ac:dyDescent="0.3">
      <c r="A224" s="3" t="s">
        <v>205</v>
      </c>
      <c r="B224" s="13" t="s">
        <v>961</v>
      </c>
      <c r="C224" s="3">
        <v>95494690895</v>
      </c>
      <c r="D224" s="4" t="s">
        <v>962</v>
      </c>
      <c r="E224" s="3"/>
      <c r="F224" s="3"/>
      <c r="G224" s="3">
        <v>307</v>
      </c>
      <c r="H224" s="3">
        <v>776</v>
      </c>
      <c r="I224" s="3">
        <v>61</v>
      </c>
      <c r="J224" s="3">
        <v>6</v>
      </c>
      <c r="K224" s="3">
        <v>3</v>
      </c>
      <c r="L224" s="3">
        <v>1137</v>
      </c>
      <c r="M224" s="3">
        <v>90</v>
      </c>
      <c r="N224" s="3">
        <v>9</v>
      </c>
      <c r="O224" s="3">
        <v>4</v>
      </c>
      <c r="P224" s="3">
        <v>2295</v>
      </c>
      <c r="Q224" s="3">
        <v>177</v>
      </c>
      <c r="R224" s="3">
        <v>24</v>
      </c>
      <c r="S224" s="3">
        <v>5</v>
      </c>
      <c r="T224" s="5">
        <f t="shared" si="56"/>
        <v>7.7124183006535951E-2</v>
      </c>
      <c r="U224" s="5">
        <f t="shared" si="43"/>
        <v>0.13559322033898305</v>
      </c>
      <c r="V224" s="6" t="str">
        <f t="shared" si="44"/>
        <v>波动</v>
      </c>
      <c r="W224" s="7" t="str">
        <f t="shared" si="45"/>
        <v>否</v>
      </c>
      <c r="X224" s="8" t="s">
        <v>43</v>
      </c>
      <c r="Y224" s="19" t="s">
        <v>279</v>
      </c>
      <c r="Z224" s="3" t="s">
        <v>280</v>
      </c>
      <c r="AA224" s="19" t="s">
        <v>43</v>
      </c>
      <c r="AB224" s="3">
        <v>0</v>
      </c>
      <c r="AC224" s="10">
        <v>8.0208333333333303E-4</v>
      </c>
      <c r="AD224" s="13" t="s">
        <v>74</v>
      </c>
      <c r="AE224" s="9">
        <v>4.5499999999999999E-2</v>
      </c>
      <c r="AF224" s="12">
        <f t="shared" si="46"/>
        <v>258.66666666666669</v>
      </c>
      <c r="AG224" s="12">
        <f t="shared" si="47"/>
        <v>162.42857142857142</v>
      </c>
      <c r="AH224" s="6">
        <f t="shared" si="48"/>
        <v>163.92857142857142</v>
      </c>
      <c r="AI224" s="6">
        <f t="shared" si="49"/>
        <v>20.333333333333332</v>
      </c>
      <c r="AJ224" s="6">
        <f t="shared" si="50"/>
        <v>12.857142857142858</v>
      </c>
      <c r="AK224" s="6">
        <f t="shared" si="51"/>
        <v>12.642857142857142</v>
      </c>
      <c r="AL224" s="5">
        <f t="shared" si="52"/>
        <v>0.57792302106027615</v>
      </c>
      <c r="AM224" s="5">
        <f t="shared" si="53"/>
        <v>-9.1503267973856214E-3</v>
      </c>
      <c r="AN224" s="5">
        <f t="shared" si="54"/>
        <v>0.60828625235404898</v>
      </c>
      <c r="AO224" s="5">
        <f t="shared" si="55"/>
        <v>1.6949152542372961E-2</v>
      </c>
    </row>
    <row r="225" spans="1:41" ht="16.5" x14ac:dyDescent="0.3">
      <c r="A225" s="3" t="s">
        <v>205</v>
      </c>
      <c r="B225" s="13" t="s">
        <v>963</v>
      </c>
      <c r="C225" s="3" t="s">
        <v>964</v>
      </c>
      <c r="D225" s="4" t="s">
        <v>965</v>
      </c>
      <c r="E225" s="3"/>
      <c r="F225" s="3"/>
      <c r="G225" s="14">
        <v>7455</v>
      </c>
      <c r="H225" s="3">
        <v>2197</v>
      </c>
      <c r="I225" s="3">
        <v>193</v>
      </c>
      <c r="J225" s="3">
        <v>38</v>
      </c>
      <c r="K225" s="3">
        <v>19</v>
      </c>
      <c r="L225" s="3">
        <v>2438</v>
      </c>
      <c r="M225" s="3">
        <v>212</v>
      </c>
      <c r="N225" s="3">
        <v>40</v>
      </c>
      <c r="O225" s="3">
        <v>20</v>
      </c>
      <c r="P225" s="3">
        <v>11201</v>
      </c>
      <c r="Q225" s="3">
        <v>1221</v>
      </c>
      <c r="R225" s="3">
        <v>218</v>
      </c>
      <c r="S225" s="3">
        <v>34</v>
      </c>
      <c r="T225" s="5">
        <f t="shared" si="56"/>
        <v>0.10900812427461834</v>
      </c>
      <c r="U225" s="5">
        <f t="shared" si="43"/>
        <v>0.17854217854217855</v>
      </c>
      <c r="V225" s="6" t="str">
        <f t="shared" si="44"/>
        <v>波动</v>
      </c>
      <c r="W225" s="7" t="str">
        <f t="shared" si="45"/>
        <v>是</v>
      </c>
      <c r="X225" s="9" t="s">
        <v>966</v>
      </c>
      <c r="Y225" s="9">
        <v>0.66800000000000004</v>
      </c>
      <c r="Z225" s="3" t="s">
        <v>214</v>
      </c>
      <c r="AA225" s="9">
        <v>0.63800000000000001</v>
      </c>
      <c r="AB225" s="3" t="s">
        <v>967</v>
      </c>
      <c r="AC225" s="10">
        <v>7.3958333333333298E-4</v>
      </c>
      <c r="AD225" s="13" t="s">
        <v>63</v>
      </c>
      <c r="AE225" s="9">
        <v>0.21740000000000001</v>
      </c>
      <c r="AF225" s="12">
        <f t="shared" si="46"/>
        <v>732.33333333333337</v>
      </c>
      <c r="AG225" s="12">
        <f t="shared" si="47"/>
        <v>348.28571428571428</v>
      </c>
      <c r="AH225" s="6">
        <f t="shared" si="48"/>
        <v>800.07142857142856</v>
      </c>
      <c r="AI225" s="6">
        <f t="shared" si="49"/>
        <v>64.333333333333329</v>
      </c>
      <c r="AJ225" s="6">
        <f t="shared" si="50"/>
        <v>30.285714285714285</v>
      </c>
      <c r="AK225" s="6">
        <f t="shared" si="51"/>
        <v>87.214285714285708</v>
      </c>
      <c r="AL225" s="5">
        <f t="shared" si="52"/>
        <v>-8.4665059667291542E-2</v>
      </c>
      <c r="AM225" s="5">
        <f t="shared" si="53"/>
        <v>-0.56468172484599588</v>
      </c>
      <c r="AN225" s="5">
        <f t="shared" si="54"/>
        <v>-0.26235326235326234</v>
      </c>
      <c r="AO225" s="5">
        <f t="shared" si="55"/>
        <v>-0.65274365274365276</v>
      </c>
    </row>
    <row r="226" spans="1:41" ht="16.5" x14ac:dyDescent="0.3">
      <c r="A226" s="3" t="s">
        <v>205</v>
      </c>
      <c r="B226" s="11" t="s">
        <v>968</v>
      </c>
      <c r="C226" s="3" t="s">
        <v>969</v>
      </c>
      <c r="D226" s="4" t="s">
        <v>970</v>
      </c>
      <c r="E226" s="3"/>
      <c r="F226" s="3"/>
      <c r="G226" s="14">
        <v>6910</v>
      </c>
      <c r="H226" s="3">
        <v>907</v>
      </c>
      <c r="I226" s="3">
        <v>47</v>
      </c>
      <c r="J226" s="3">
        <v>7</v>
      </c>
      <c r="K226" s="3">
        <v>7</v>
      </c>
      <c r="L226" s="3"/>
      <c r="M226" s="3"/>
      <c r="N226" s="3"/>
      <c r="O226" s="3"/>
      <c r="P226" s="3"/>
      <c r="Q226" s="3"/>
      <c r="R226" s="3"/>
      <c r="S226" s="3"/>
      <c r="T226" s="5" t="e">
        <f t="shared" si="56"/>
        <v>#DIV/0!</v>
      </c>
      <c r="U226" s="5">
        <f t="shared" si="43"/>
        <v>0.14893617021276595</v>
      </c>
      <c r="V226" s="6" t="str">
        <f t="shared" si="44"/>
        <v>自查</v>
      </c>
      <c r="W226" s="7" t="e">
        <f t="shared" si="45"/>
        <v>#DIV/0!</v>
      </c>
      <c r="X226" s="9" t="s">
        <v>971</v>
      </c>
      <c r="Y226" s="9">
        <v>0.308</v>
      </c>
      <c r="Z226" s="3" t="s">
        <v>44</v>
      </c>
      <c r="AA226" s="9">
        <v>0.60699999999999998</v>
      </c>
      <c r="AB226" s="3" t="s">
        <v>972</v>
      </c>
      <c r="AC226" s="10">
        <v>6.9444444444444404E-4</v>
      </c>
      <c r="AD226" s="13" t="s">
        <v>392</v>
      </c>
      <c r="AE226" s="3">
        <v>0</v>
      </c>
      <c r="AF226" s="12">
        <f t="shared" si="46"/>
        <v>302.33333333333331</v>
      </c>
      <c r="AG226" s="12">
        <f t="shared" si="47"/>
        <v>0</v>
      </c>
      <c r="AH226" s="6">
        <f t="shared" si="48"/>
        <v>0</v>
      </c>
      <c r="AI226" s="6">
        <f t="shared" si="49"/>
        <v>15.666666666666666</v>
      </c>
      <c r="AJ226" s="6">
        <f t="shared" si="50"/>
        <v>0</v>
      </c>
      <c r="AK226" s="6">
        <f t="shared" si="51"/>
        <v>0</v>
      </c>
      <c r="AL226" s="5" t="e">
        <f t="shared" si="52"/>
        <v>#DIV/0!</v>
      </c>
      <c r="AM226" s="5" t="e">
        <f t="shared" si="53"/>
        <v>#DIV/0!</v>
      </c>
      <c r="AN226" s="5" t="e">
        <f t="shared" si="54"/>
        <v>#DIV/0!</v>
      </c>
      <c r="AO226" s="5" t="e">
        <f t="shared" si="55"/>
        <v>#DIV/0!</v>
      </c>
    </row>
    <row r="227" spans="1:41" ht="16.5" x14ac:dyDescent="0.3">
      <c r="A227" s="3" t="s">
        <v>205</v>
      </c>
      <c r="B227" s="13" t="s">
        <v>973</v>
      </c>
      <c r="C227" s="3" t="s">
        <v>974</v>
      </c>
      <c r="D227" s="3"/>
      <c r="E227" s="3"/>
      <c r="F227" s="3"/>
      <c r="G227" s="3" t="s">
        <v>975</v>
      </c>
      <c r="H227" s="3">
        <v>5586</v>
      </c>
      <c r="I227" s="3">
        <v>458</v>
      </c>
      <c r="J227" s="3">
        <v>59</v>
      </c>
      <c r="K227" s="3">
        <v>5</v>
      </c>
      <c r="L227" s="3">
        <v>3503</v>
      </c>
      <c r="M227" s="3">
        <v>304</v>
      </c>
      <c r="N227" s="3">
        <v>42</v>
      </c>
      <c r="O227" s="3">
        <v>4</v>
      </c>
      <c r="P227" s="3">
        <v>5193</v>
      </c>
      <c r="Q227" s="3">
        <v>391</v>
      </c>
      <c r="R227" s="3">
        <v>70</v>
      </c>
      <c r="S227" s="3">
        <v>7</v>
      </c>
      <c r="T227" s="5">
        <f t="shared" si="56"/>
        <v>7.5293664548430575E-2</v>
      </c>
      <c r="U227" s="5">
        <f t="shared" si="43"/>
        <v>0.17902813299232737</v>
      </c>
      <c r="V227" s="6" t="str">
        <f t="shared" si="44"/>
        <v>涨</v>
      </c>
      <c r="W227" s="7" t="str">
        <f t="shared" si="45"/>
        <v>否</v>
      </c>
      <c r="X227" s="8" t="s">
        <v>43</v>
      </c>
      <c r="Y227" s="9">
        <v>0.30299999999999999</v>
      </c>
      <c r="Z227" s="3" t="s">
        <v>44</v>
      </c>
      <c r="AA227" s="9">
        <v>0.85499999999999998</v>
      </c>
      <c r="AB227" s="3" t="s">
        <v>976</v>
      </c>
      <c r="AC227" s="10">
        <v>7.03703703703704E-4</v>
      </c>
      <c r="AD227" s="13" t="s">
        <v>143</v>
      </c>
      <c r="AE227" s="9">
        <v>5.2600000000000001E-2</v>
      </c>
      <c r="AF227" s="12">
        <f t="shared" si="46"/>
        <v>1862</v>
      </c>
      <c r="AG227" s="12">
        <f t="shared" si="47"/>
        <v>500.42857142857144</v>
      </c>
      <c r="AH227" s="6">
        <f t="shared" si="48"/>
        <v>370.92857142857144</v>
      </c>
      <c r="AI227" s="6">
        <f t="shared" si="49"/>
        <v>152.66666666666666</v>
      </c>
      <c r="AJ227" s="6">
        <f t="shared" si="50"/>
        <v>43.428571428571431</v>
      </c>
      <c r="AK227" s="6">
        <f t="shared" si="51"/>
        <v>27.928571428571427</v>
      </c>
      <c r="AL227" s="5">
        <f t="shared" si="52"/>
        <v>4.0198343924513766</v>
      </c>
      <c r="AM227" s="5">
        <f t="shared" si="53"/>
        <v>0.34912382052763336</v>
      </c>
      <c r="AN227" s="5">
        <f t="shared" si="54"/>
        <v>4.466325660699062</v>
      </c>
      <c r="AO227" s="5">
        <f t="shared" si="55"/>
        <v>0.55498721227621495</v>
      </c>
    </row>
    <row r="228" spans="1:41" ht="16.5" x14ac:dyDescent="0.3">
      <c r="A228" s="3" t="s">
        <v>205</v>
      </c>
      <c r="B228" s="13" t="s">
        <v>977</v>
      </c>
      <c r="C228" s="3" t="s">
        <v>978</v>
      </c>
      <c r="D228" s="3"/>
      <c r="E228" s="3" t="s">
        <v>978</v>
      </c>
      <c r="F228" s="3"/>
      <c r="G228" s="3" t="s">
        <v>979</v>
      </c>
      <c r="H228" s="3">
        <v>12813</v>
      </c>
      <c r="I228" s="3">
        <v>930</v>
      </c>
      <c r="J228" s="3">
        <v>92</v>
      </c>
      <c r="K228" s="3">
        <v>61</v>
      </c>
      <c r="L228" s="3">
        <v>12502</v>
      </c>
      <c r="M228" s="3">
        <v>921</v>
      </c>
      <c r="N228" s="3">
        <v>89</v>
      </c>
      <c r="O228" s="3">
        <v>49</v>
      </c>
      <c r="P228" s="3"/>
      <c r="Q228" s="3"/>
      <c r="R228" s="3"/>
      <c r="S228" s="3"/>
      <c r="T228" s="5">
        <f t="shared" si="56"/>
        <v>7.3668213085906251E-2</v>
      </c>
      <c r="U228" s="5">
        <f t="shared" si="43"/>
        <v>9.6634093376764388E-2</v>
      </c>
      <c r="V228" s="6" t="str">
        <f t="shared" si="44"/>
        <v>自查</v>
      </c>
      <c r="W228" s="7" t="str">
        <f t="shared" si="45"/>
        <v>否</v>
      </c>
      <c r="X228" s="9" t="s">
        <v>980</v>
      </c>
      <c r="Y228" s="9">
        <v>0.34200000000000003</v>
      </c>
      <c r="Z228" s="3" t="s">
        <v>44</v>
      </c>
      <c r="AA228" s="9">
        <v>0.95399999999999996</v>
      </c>
      <c r="AB228" s="3" t="s">
        <v>981</v>
      </c>
      <c r="AC228" s="10">
        <v>6.9675925925925895E-4</v>
      </c>
      <c r="AD228" s="13" t="s">
        <v>264</v>
      </c>
      <c r="AE228" s="9">
        <v>0.45450000000000002</v>
      </c>
      <c r="AF228" s="12">
        <f t="shared" si="46"/>
        <v>4271</v>
      </c>
      <c r="AG228" s="12">
        <f t="shared" si="47"/>
        <v>1786</v>
      </c>
      <c r="AH228" s="6">
        <f t="shared" si="48"/>
        <v>0</v>
      </c>
      <c r="AI228" s="6">
        <f t="shared" si="49"/>
        <v>310</v>
      </c>
      <c r="AJ228" s="6">
        <f t="shared" si="50"/>
        <v>131.57142857142858</v>
      </c>
      <c r="AK228" s="6">
        <f t="shared" si="51"/>
        <v>0</v>
      </c>
      <c r="AL228" s="5" t="e">
        <f t="shared" si="52"/>
        <v>#DIV/0!</v>
      </c>
      <c r="AM228" s="5" t="e">
        <f t="shared" si="53"/>
        <v>#DIV/0!</v>
      </c>
      <c r="AN228" s="5" t="e">
        <f t="shared" si="54"/>
        <v>#DIV/0!</v>
      </c>
      <c r="AO228" s="5" t="e">
        <f t="shared" si="55"/>
        <v>#DIV/0!</v>
      </c>
    </row>
    <row r="229" spans="1:41" ht="16.5" x14ac:dyDescent="0.3">
      <c r="A229" s="3" t="s">
        <v>205</v>
      </c>
      <c r="B229" s="13" t="s">
        <v>982</v>
      </c>
      <c r="C229" s="3" t="s">
        <v>983</v>
      </c>
      <c r="D229" s="4" t="s">
        <v>984</v>
      </c>
      <c r="E229" s="3"/>
      <c r="F229" s="3"/>
      <c r="G229" s="3" t="s">
        <v>985</v>
      </c>
      <c r="H229" s="3">
        <v>2066</v>
      </c>
      <c r="I229" s="3">
        <v>170</v>
      </c>
      <c r="J229" s="3">
        <v>20</v>
      </c>
      <c r="K229" s="3">
        <v>4</v>
      </c>
      <c r="L229" s="3">
        <v>13177</v>
      </c>
      <c r="M229" s="3">
        <v>1070</v>
      </c>
      <c r="N229" s="3">
        <v>94</v>
      </c>
      <c r="O229" s="3">
        <v>21</v>
      </c>
      <c r="P229" s="3">
        <v>11932</v>
      </c>
      <c r="Q229" s="3">
        <v>960</v>
      </c>
      <c r="R229" s="3">
        <v>103</v>
      </c>
      <c r="S229" s="3">
        <v>20</v>
      </c>
      <c r="T229" s="5">
        <f t="shared" si="56"/>
        <v>8.0455916862219243E-2</v>
      </c>
      <c r="U229" s="5">
        <f t="shared" si="43"/>
        <v>0.10729166666666666</v>
      </c>
      <c r="V229" s="6" t="str">
        <f t="shared" si="44"/>
        <v>波动</v>
      </c>
      <c r="W229" s="7" t="str">
        <f t="shared" si="45"/>
        <v>否</v>
      </c>
      <c r="X229" s="8" t="s">
        <v>43</v>
      </c>
      <c r="Y229" s="9">
        <v>0.23799999999999999</v>
      </c>
      <c r="Z229" s="3" t="s">
        <v>44</v>
      </c>
      <c r="AA229" s="9">
        <v>0.93600000000000005</v>
      </c>
      <c r="AB229" s="3" t="s">
        <v>441</v>
      </c>
      <c r="AC229" s="10">
        <v>6.9560185185185198E-4</v>
      </c>
      <c r="AD229" s="13" t="s">
        <v>69</v>
      </c>
      <c r="AE229" s="9">
        <v>0.1875</v>
      </c>
      <c r="AF229" s="12">
        <f t="shared" si="46"/>
        <v>688.66666666666663</v>
      </c>
      <c r="AG229" s="12">
        <f t="shared" si="47"/>
        <v>1882.4285714285713</v>
      </c>
      <c r="AH229" s="6">
        <f t="shared" si="48"/>
        <v>852.28571428571433</v>
      </c>
      <c r="AI229" s="6">
        <f t="shared" si="49"/>
        <v>56.666666666666664</v>
      </c>
      <c r="AJ229" s="6">
        <f t="shared" si="50"/>
        <v>152.85714285714286</v>
      </c>
      <c r="AK229" s="6">
        <f t="shared" si="51"/>
        <v>68.571428571428569</v>
      </c>
      <c r="AL229" s="5">
        <f t="shared" si="52"/>
        <v>-0.19197675717957322</v>
      </c>
      <c r="AM229" s="5">
        <f t="shared" si="53"/>
        <v>1.2086825343613807</v>
      </c>
      <c r="AN229" s="5">
        <f t="shared" si="54"/>
        <v>-0.17361111111111113</v>
      </c>
      <c r="AO229" s="5">
        <f t="shared" si="55"/>
        <v>1.2291666666666667</v>
      </c>
    </row>
    <row r="230" spans="1:41" ht="16.5" x14ac:dyDescent="0.3">
      <c r="A230" s="3" t="s">
        <v>205</v>
      </c>
      <c r="B230" s="17" t="s">
        <v>986</v>
      </c>
      <c r="C230" s="3">
        <v>608040136</v>
      </c>
      <c r="D230" s="4" t="s">
        <v>987</v>
      </c>
      <c r="E230" s="3"/>
      <c r="F230" s="3"/>
      <c r="G230" s="3" t="s">
        <v>988</v>
      </c>
      <c r="H230" s="3">
        <v>1512</v>
      </c>
      <c r="I230" s="3">
        <v>87</v>
      </c>
      <c r="J230" s="3">
        <v>34</v>
      </c>
      <c r="K230" s="3">
        <v>10</v>
      </c>
      <c r="L230" s="3">
        <v>3679</v>
      </c>
      <c r="M230" s="3">
        <v>229</v>
      </c>
      <c r="N230" s="3">
        <v>91</v>
      </c>
      <c r="O230" s="3">
        <v>10</v>
      </c>
      <c r="P230" s="3">
        <v>4496</v>
      </c>
      <c r="Q230" s="3">
        <v>275</v>
      </c>
      <c r="R230" s="3">
        <v>108</v>
      </c>
      <c r="S230" s="3">
        <v>13</v>
      </c>
      <c r="T230" s="5">
        <f t="shared" si="56"/>
        <v>6.1165480427046261E-2</v>
      </c>
      <c r="U230" s="5">
        <f t="shared" si="43"/>
        <v>0.3927272727272727</v>
      </c>
      <c r="V230" s="6" t="str">
        <f t="shared" si="44"/>
        <v>涨</v>
      </c>
      <c r="W230" s="7" t="str">
        <f t="shared" si="45"/>
        <v>否</v>
      </c>
      <c r="X230" s="8" t="s">
        <v>43</v>
      </c>
      <c r="Y230" s="9">
        <v>0.23100000000000001</v>
      </c>
      <c r="Z230" s="3" t="s">
        <v>44</v>
      </c>
      <c r="AA230" s="9">
        <v>0.97499999999999998</v>
      </c>
      <c r="AB230" s="3" t="s">
        <v>989</v>
      </c>
      <c r="AC230" s="10">
        <v>6.9560185185185198E-4</v>
      </c>
      <c r="AD230" s="13" t="s">
        <v>74</v>
      </c>
      <c r="AE230" s="9">
        <v>9.0899999999999995E-2</v>
      </c>
      <c r="AF230" s="12">
        <f t="shared" si="46"/>
        <v>504</v>
      </c>
      <c r="AG230" s="12">
        <f t="shared" si="47"/>
        <v>525.57142857142856</v>
      </c>
      <c r="AH230" s="6">
        <f t="shared" si="48"/>
        <v>321.14285714285717</v>
      </c>
      <c r="AI230" s="6">
        <f t="shared" si="49"/>
        <v>29</v>
      </c>
      <c r="AJ230" s="6">
        <f t="shared" si="50"/>
        <v>32.714285714285715</v>
      </c>
      <c r="AK230" s="6">
        <f t="shared" si="51"/>
        <v>19.642857142857142</v>
      </c>
      <c r="AL230" s="5">
        <f t="shared" si="52"/>
        <v>0.56939501779359414</v>
      </c>
      <c r="AM230" s="5">
        <f t="shared" si="53"/>
        <v>0.63656583629893226</v>
      </c>
      <c r="AN230" s="5">
        <f t="shared" si="54"/>
        <v>0.47636363636363638</v>
      </c>
      <c r="AO230" s="5">
        <f t="shared" si="55"/>
        <v>0.66545454545454552</v>
      </c>
    </row>
    <row r="231" spans="1:41" ht="16.5" x14ac:dyDescent="0.3">
      <c r="A231" s="3" t="s">
        <v>205</v>
      </c>
      <c r="B231" s="13" t="s">
        <v>990</v>
      </c>
      <c r="C231" s="3">
        <v>407798951</v>
      </c>
      <c r="D231" s="4" t="s">
        <v>991</v>
      </c>
      <c r="E231" s="3"/>
      <c r="F231" s="3"/>
      <c r="G231" s="14">
        <v>5438</v>
      </c>
      <c r="H231" s="3"/>
      <c r="I231" s="3"/>
      <c r="J231" s="3"/>
      <c r="K231" s="3"/>
      <c r="L231" s="3"/>
      <c r="M231" s="3"/>
      <c r="N231" s="3"/>
      <c r="O231" s="3"/>
      <c r="P231" s="3"/>
      <c r="Q231" s="3"/>
      <c r="R231" s="3"/>
      <c r="S231" s="3"/>
      <c r="T231" s="5" t="e">
        <f t="shared" si="56"/>
        <v>#DIV/0!</v>
      </c>
      <c r="U231" s="5" t="e">
        <f t="shared" si="43"/>
        <v>#DIV/0!</v>
      </c>
      <c r="V231" s="6" t="str">
        <f t="shared" si="44"/>
        <v>自查</v>
      </c>
      <c r="W231" s="7" t="e">
        <f t="shared" si="45"/>
        <v>#DIV/0!</v>
      </c>
      <c r="X231" s="9" t="s">
        <v>992</v>
      </c>
      <c r="Y231" s="9">
        <v>0.31</v>
      </c>
      <c r="Z231" s="3" t="s">
        <v>44</v>
      </c>
      <c r="AA231" s="9">
        <v>0.69899999999999995</v>
      </c>
      <c r="AB231" s="3" t="s">
        <v>225</v>
      </c>
      <c r="AC231" s="10">
        <v>6.9560185185185198E-4</v>
      </c>
      <c r="AD231" s="13" t="s">
        <v>436</v>
      </c>
      <c r="AE231" s="3">
        <v>0</v>
      </c>
      <c r="AF231" s="12">
        <f t="shared" si="46"/>
        <v>0</v>
      </c>
      <c r="AG231" s="12">
        <f t="shared" si="47"/>
        <v>0</v>
      </c>
      <c r="AH231" s="6">
        <f t="shared" si="48"/>
        <v>0</v>
      </c>
      <c r="AI231" s="6">
        <f t="shared" si="49"/>
        <v>0</v>
      </c>
      <c r="AJ231" s="6">
        <f t="shared" si="50"/>
        <v>0</v>
      </c>
      <c r="AK231" s="6">
        <f t="shared" si="51"/>
        <v>0</v>
      </c>
      <c r="AL231" s="5" t="e">
        <f t="shared" si="52"/>
        <v>#DIV/0!</v>
      </c>
      <c r="AM231" s="5" t="e">
        <f t="shared" si="53"/>
        <v>#DIV/0!</v>
      </c>
      <c r="AN231" s="5" t="e">
        <f t="shared" si="54"/>
        <v>#DIV/0!</v>
      </c>
      <c r="AO231" s="5" t="e">
        <f t="shared" si="55"/>
        <v>#DIV/0!</v>
      </c>
    </row>
    <row r="232" spans="1:41" ht="16.5" x14ac:dyDescent="0.3">
      <c r="A232" s="3" t="s">
        <v>205</v>
      </c>
      <c r="B232" s="13" t="s">
        <v>993</v>
      </c>
      <c r="C232" s="3" t="s">
        <v>994</v>
      </c>
      <c r="D232" s="4" t="s">
        <v>995</v>
      </c>
      <c r="E232" s="3"/>
      <c r="F232" s="3"/>
      <c r="G232" s="3" t="s">
        <v>749</v>
      </c>
      <c r="H232" s="3">
        <v>3600</v>
      </c>
      <c r="I232" s="3">
        <v>206</v>
      </c>
      <c r="J232" s="3">
        <v>37</v>
      </c>
      <c r="K232" s="3">
        <v>31</v>
      </c>
      <c r="L232" s="3">
        <v>7835</v>
      </c>
      <c r="M232" s="3">
        <v>452</v>
      </c>
      <c r="N232" s="3">
        <v>93</v>
      </c>
      <c r="O232" s="3">
        <v>47</v>
      </c>
      <c r="P232" s="3">
        <v>9836</v>
      </c>
      <c r="Q232" s="3">
        <v>606</v>
      </c>
      <c r="R232" s="3">
        <v>131</v>
      </c>
      <c r="S232" s="3">
        <v>45</v>
      </c>
      <c r="T232" s="5">
        <f t="shared" si="56"/>
        <v>6.1610410736071576E-2</v>
      </c>
      <c r="U232" s="5">
        <f t="shared" si="43"/>
        <v>0.21617161716171618</v>
      </c>
      <c r="V232" s="6" t="str">
        <f t="shared" si="44"/>
        <v>涨</v>
      </c>
      <c r="W232" s="7" t="str">
        <f t="shared" si="45"/>
        <v>否</v>
      </c>
      <c r="X232" s="8" t="s">
        <v>43</v>
      </c>
      <c r="Y232" s="9">
        <v>0.24399999999999999</v>
      </c>
      <c r="Z232" s="3" t="s">
        <v>44</v>
      </c>
      <c r="AA232" s="9">
        <v>0.92700000000000005</v>
      </c>
      <c r="AB232" s="3" t="s">
        <v>996</v>
      </c>
      <c r="AC232" s="10">
        <v>6.97916666666667E-4</v>
      </c>
      <c r="AD232" s="13" t="s">
        <v>296</v>
      </c>
      <c r="AE232" s="9">
        <v>0.16669999999999999</v>
      </c>
      <c r="AF232" s="12">
        <f t="shared" si="46"/>
        <v>1200</v>
      </c>
      <c r="AG232" s="12">
        <f t="shared" si="47"/>
        <v>1119.2857142857142</v>
      </c>
      <c r="AH232" s="6">
        <f t="shared" si="48"/>
        <v>702.57142857142856</v>
      </c>
      <c r="AI232" s="6">
        <f t="shared" si="49"/>
        <v>68.666666666666671</v>
      </c>
      <c r="AJ232" s="6">
        <f t="shared" si="50"/>
        <v>64.571428571428569</v>
      </c>
      <c r="AK232" s="6">
        <f t="shared" si="51"/>
        <v>43.285714285714285</v>
      </c>
      <c r="AL232" s="5">
        <f t="shared" si="52"/>
        <v>0.70801138674257835</v>
      </c>
      <c r="AM232" s="5">
        <f t="shared" si="53"/>
        <v>0.59312728751525001</v>
      </c>
      <c r="AN232" s="5">
        <f t="shared" si="54"/>
        <v>0.5863586358635865</v>
      </c>
      <c r="AO232" s="5">
        <f t="shared" si="55"/>
        <v>0.49174917491749176</v>
      </c>
    </row>
    <row r="233" spans="1:41" ht="16.5" x14ac:dyDescent="0.3">
      <c r="A233" s="3" t="s">
        <v>205</v>
      </c>
      <c r="B233" s="13" t="s">
        <v>997</v>
      </c>
      <c r="C233" s="1" t="s">
        <v>998</v>
      </c>
      <c r="D233" s="4" t="s">
        <v>999</v>
      </c>
      <c r="E233" s="3"/>
      <c r="F233" s="3"/>
      <c r="G233" s="3" t="s">
        <v>1000</v>
      </c>
      <c r="H233" s="3">
        <v>11594</v>
      </c>
      <c r="I233" s="3">
        <v>918</v>
      </c>
      <c r="J233" s="3">
        <v>72</v>
      </c>
      <c r="K233" s="3">
        <v>52</v>
      </c>
      <c r="L233" s="3">
        <v>9117</v>
      </c>
      <c r="M233" s="3">
        <v>610</v>
      </c>
      <c r="N233" s="3">
        <v>65</v>
      </c>
      <c r="O233" s="3">
        <v>69</v>
      </c>
      <c r="P233" s="3"/>
      <c r="Q233" s="3"/>
      <c r="R233" s="3"/>
      <c r="S233" s="3"/>
      <c r="T233" s="5">
        <f t="shared" si="56"/>
        <v>6.6907974114291988E-2</v>
      </c>
      <c r="U233" s="5">
        <f t="shared" si="43"/>
        <v>0.10655737704918032</v>
      </c>
      <c r="V233" s="6" t="str">
        <f t="shared" si="44"/>
        <v>自查</v>
      </c>
      <c r="W233" s="7" t="str">
        <f t="shared" si="45"/>
        <v>否</v>
      </c>
      <c r="X233" s="8" t="s">
        <v>43</v>
      </c>
      <c r="Y233" s="9">
        <v>0.219</v>
      </c>
      <c r="Z233" s="3" t="s">
        <v>44</v>
      </c>
      <c r="AA233" s="9">
        <v>0.73499999999999999</v>
      </c>
      <c r="AB233" s="3" t="s">
        <v>157</v>
      </c>
      <c r="AC233" s="10">
        <v>6.9675925925925895E-4</v>
      </c>
      <c r="AD233" s="13" t="s">
        <v>116</v>
      </c>
      <c r="AE233" s="9">
        <v>0.15379999999999999</v>
      </c>
      <c r="AF233" s="12">
        <f t="shared" si="46"/>
        <v>3864.6666666666665</v>
      </c>
      <c r="AG233" s="12">
        <f t="shared" si="47"/>
        <v>1302.4285714285713</v>
      </c>
      <c r="AH233" s="6">
        <f t="shared" si="48"/>
        <v>0</v>
      </c>
      <c r="AI233" s="6">
        <f t="shared" si="49"/>
        <v>306</v>
      </c>
      <c r="AJ233" s="6">
        <f t="shared" si="50"/>
        <v>87.142857142857139</v>
      </c>
      <c r="AK233" s="6">
        <f t="shared" si="51"/>
        <v>0</v>
      </c>
      <c r="AL233" s="5" t="e">
        <f t="shared" si="52"/>
        <v>#DIV/0!</v>
      </c>
      <c r="AM233" s="5" t="e">
        <f t="shared" si="53"/>
        <v>#DIV/0!</v>
      </c>
      <c r="AN233" s="5" t="e">
        <f t="shared" si="54"/>
        <v>#DIV/0!</v>
      </c>
      <c r="AO233" s="5" t="e">
        <f t="shared" si="55"/>
        <v>#DIV/0!</v>
      </c>
    </row>
    <row r="234" spans="1:41" ht="16.5" x14ac:dyDescent="0.3">
      <c r="A234" s="1" t="s">
        <v>47</v>
      </c>
      <c r="B234" s="2" t="s">
        <v>1001</v>
      </c>
      <c r="C234" s="3">
        <v>1003651806</v>
      </c>
      <c r="D234" s="4" t="s">
        <v>1002</v>
      </c>
      <c r="E234" s="3"/>
      <c r="F234" s="3"/>
      <c r="G234" s="3" t="s">
        <v>1003</v>
      </c>
      <c r="H234" s="3">
        <v>5027</v>
      </c>
      <c r="I234" s="3">
        <v>341</v>
      </c>
      <c r="J234" s="3">
        <v>106</v>
      </c>
      <c r="K234" s="3">
        <v>11</v>
      </c>
      <c r="L234" s="3">
        <v>9931</v>
      </c>
      <c r="M234" s="3">
        <v>644</v>
      </c>
      <c r="N234" s="3">
        <v>239</v>
      </c>
      <c r="O234" s="3">
        <v>21</v>
      </c>
      <c r="P234" s="3"/>
      <c r="Q234" s="3"/>
      <c r="R234" s="3"/>
      <c r="S234" s="3"/>
      <c r="T234" s="5">
        <f t="shared" si="56"/>
        <v>6.4847447386970097E-2</v>
      </c>
      <c r="U234" s="5">
        <f t="shared" si="43"/>
        <v>0.37111801242236025</v>
      </c>
      <c r="V234" s="6" t="str">
        <f t="shared" si="44"/>
        <v>自查</v>
      </c>
      <c r="W234" s="7" t="str">
        <f t="shared" si="45"/>
        <v>否</v>
      </c>
      <c r="X234" s="8" t="s">
        <v>43</v>
      </c>
      <c r="Y234" s="9">
        <v>1.7999999999999999E-2</v>
      </c>
      <c r="Z234" s="3" t="s">
        <v>44</v>
      </c>
      <c r="AA234" s="9">
        <v>0.98399999999999999</v>
      </c>
      <c r="AB234" s="3" t="s">
        <v>1004</v>
      </c>
      <c r="AC234" s="10">
        <v>6.9444444444444404E-4</v>
      </c>
      <c r="AD234" s="13" t="s">
        <v>264</v>
      </c>
      <c r="AE234" s="9">
        <v>0.2727</v>
      </c>
      <c r="AF234" s="12">
        <f t="shared" si="46"/>
        <v>1675.6666666666667</v>
      </c>
      <c r="AG234" s="12">
        <f t="shared" si="47"/>
        <v>1418.7142857142858</v>
      </c>
      <c r="AH234" s="6">
        <f t="shared" si="48"/>
        <v>0</v>
      </c>
      <c r="AI234" s="6">
        <f t="shared" si="49"/>
        <v>113.66666666666667</v>
      </c>
      <c r="AJ234" s="6">
        <f t="shared" si="50"/>
        <v>92</v>
      </c>
      <c r="AK234" s="6">
        <f t="shared" si="51"/>
        <v>0</v>
      </c>
      <c r="AL234" s="5" t="e">
        <f t="shared" si="52"/>
        <v>#DIV/0!</v>
      </c>
      <c r="AM234" s="5" t="e">
        <f t="shared" si="53"/>
        <v>#DIV/0!</v>
      </c>
      <c r="AN234" s="5" t="e">
        <f t="shared" si="54"/>
        <v>#DIV/0!</v>
      </c>
      <c r="AO234" s="5" t="e">
        <f t="shared" si="55"/>
        <v>#DIV/0!</v>
      </c>
    </row>
    <row r="235" spans="1:41" ht="16.5" x14ac:dyDescent="0.3">
      <c r="A235" s="3" t="s">
        <v>205</v>
      </c>
      <c r="B235" s="13" t="s">
        <v>1005</v>
      </c>
      <c r="C235" s="3">
        <v>6897206001</v>
      </c>
      <c r="D235" s="4" t="s">
        <v>1006</v>
      </c>
      <c r="E235" s="3"/>
      <c r="F235" s="3"/>
      <c r="G235" s="3" t="s">
        <v>1007</v>
      </c>
      <c r="H235" s="3">
        <v>7766</v>
      </c>
      <c r="I235" s="3">
        <v>519</v>
      </c>
      <c r="J235" s="3">
        <v>180</v>
      </c>
      <c r="K235" s="3">
        <v>9</v>
      </c>
      <c r="L235" s="3">
        <v>14138</v>
      </c>
      <c r="M235" s="3">
        <v>759</v>
      </c>
      <c r="N235" s="3">
        <v>231</v>
      </c>
      <c r="O235" s="3">
        <v>13</v>
      </c>
      <c r="P235" s="3"/>
      <c r="Q235" s="3"/>
      <c r="R235" s="3"/>
      <c r="S235" s="3"/>
      <c r="T235" s="5">
        <f t="shared" si="56"/>
        <v>5.3685103975102559E-2</v>
      </c>
      <c r="U235" s="5">
        <f t="shared" si="43"/>
        <v>0.30434782608695654</v>
      </c>
      <c r="V235" s="6" t="str">
        <f t="shared" si="44"/>
        <v>自查</v>
      </c>
      <c r="W235" s="7" t="str">
        <f t="shared" si="45"/>
        <v>否</v>
      </c>
      <c r="X235" s="9" t="s">
        <v>1008</v>
      </c>
      <c r="Y235" s="9">
        <v>0.24399999999999999</v>
      </c>
      <c r="Z235" s="3" t="s">
        <v>44</v>
      </c>
      <c r="AA235" s="9">
        <v>0.97</v>
      </c>
      <c r="AB235" s="3" t="s">
        <v>203</v>
      </c>
      <c r="AC235" s="10">
        <v>7.0023148148148104E-4</v>
      </c>
      <c r="AD235" s="13" t="s">
        <v>163</v>
      </c>
      <c r="AE235" s="9">
        <v>0.16669999999999999</v>
      </c>
      <c r="AF235" s="12">
        <f t="shared" si="46"/>
        <v>2588.6666666666665</v>
      </c>
      <c r="AG235" s="12">
        <f t="shared" si="47"/>
        <v>2019.7142857142858</v>
      </c>
      <c r="AH235" s="6">
        <f t="shared" si="48"/>
        <v>0</v>
      </c>
      <c r="AI235" s="6">
        <f t="shared" si="49"/>
        <v>173</v>
      </c>
      <c r="AJ235" s="6">
        <f t="shared" si="50"/>
        <v>108.42857142857143</v>
      </c>
      <c r="AK235" s="6">
        <f t="shared" si="51"/>
        <v>0</v>
      </c>
      <c r="AL235" s="5" t="e">
        <f t="shared" si="52"/>
        <v>#DIV/0!</v>
      </c>
      <c r="AM235" s="5" t="e">
        <f t="shared" si="53"/>
        <v>#DIV/0!</v>
      </c>
      <c r="AN235" s="5" t="e">
        <f t="shared" si="54"/>
        <v>#DIV/0!</v>
      </c>
      <c r="AO235" s="5" t="e">
        <f t="shared" si="55"/>
        <v>#DIV/0!</v>
      </c>
    </row>
    <row r="236" spans="1:41" ht="16.5" x14ac:dyDescent="0.3">
      <c r="A236" s="3" t="s">
        <v>205</v>
      </c>
      <c r="B236" s="13" t="s">
        <v>1009</v>
      </c>
      <c r="C236" s="3" t="s">
        <v>1010</v>
      </c>
      <c r="D236" s="4" t="s">
        <v>1011</v>
      </c>
      <c r="E236" s="3"/>
      <c r="F236" s="3"/>
      <c r="G236" s="3" t="s">
        <v>1012</v>
      </c>
      <c r="H236" s="3">
        <v>1688</v>
      </c>
      <c r="I236" s="3">
        <v>115</v>
      </c>
      <c r="J236" s="3">
        <v>22</v>
      </c>
      <c r="K236" s="3">
        <v>7</v>
      </c>
      <c r="L236" s="3">
        <v>3539</v>
      </c>
      <c r="M236" s="3">
        <v>275</v>
      </c>
      <c r="N236" s="3">
        <v>38</v>
      </c>
      <c r="O236" s="3">
        <v>9</v>
      </c>
      <c r="P236" s="3">
        <v>2743</v>
      </c>
      <c r="Q236" s="3">
        <v>206</v>
      </c>
      <c r="R236" s="3">
        <v>33</v>
      </c>
      <c r="S236" s="3">
        <v>9</v>
      </c>
      <c r="T236" s="5">
        <f t="shared" si="56"/>
        <v>7.5100255195041932E-2</v>
      </c>
      <c r="U236" s="5">
        <f t="shared" si="43"/>
        <v>0.16019417475728157</v>
      </c>
      <c r="V236" s="6" t="str">
        <f t="shared" si="44"/>
        <v>涨</v>
      </c>
      <c r="W236" s="7" t="str">
        <f t="shared" si="45"/>
        <v>否</v>
      </c>
      <c r="X236" s="8" t="s">
        <v>43</v>
      </c>
      <c r="Y236" s="9">
        <v>0.38700000000000001</v>
      </c>
      <c r="Z236" s="3" t="s">
        <v>44</v>
      </c>
      <c r="AA236" s="9">
        <v>0.98099999999999998</v>
      </c>
      <c r="AB236" s="3" t="s">
        <v>1013</v>
      </c>
      <c r="AC236" s="10">
        <v>6.9675925925925895E-4</v>
      </c>
      <c r="AD236" s="13" t="s">
        <v>837</v>
      </c>
      <c r="AE236" s="9">
        <v>0.10340000000000001</v>
      </c>
      <c r="AF236" s="12">
        <f t="shared" si="46"/>
        <v>562.66666666666663</v>
      </c>
      <c r="AG236" s="12">
        <f t="shared" si="47"/>
        <v>505.57142857142856</v>
      </c>
      <c r="AH236" s="6">
        <f t="shared" si="48"/>
        <v>195.92857142857142</v>
      </c>
      <c r="AI236" s="6">
        <f t="shared" si="49"/>
        <v>38.333333333333336</v>
      </c>
      <c r="AJ236" s="6">
        <f t="shared" si="50"/>
        <v>39.285714285714285</v>
      </c>
      <c r="AK236" s="6">
        <f t="shared" si="51"/>
        <v>14.714285714285714</v>
      </c>
      <c r="AL236" s="5">
        <f t="shared" si="52"/>
        <v>1.8717948717948716</v>
      </c>
      <c r="AM236" s="5">
        <f t="shared" si="53"/>
        <v>1.5803864382063433</v>
      </c>
      <c r="AN236" s="5">
        <f t="shared" si="54"/>
        <v>1.6051779935275083</v>
      </c>
      <c r="AO236" s="5">
        <f t="shared" si="55"/>
        <v>1.6699029126213591</v>
      </c>
    </row>
    <row r="237" spans="1:41" ht="16.5" x14ac:dyDescent="0.4">
      <c r="A237" s="1" t="s">
        <v>304</v>
      </c>
      <c r="B237" s="13" t="s">
        <v>1014</v>
      </c>
      <c r="C237" s="39">
        <v>5855791400</v>
      </c>
      <c r="D237" s="25" t="s">
        <v>1015</v>
      </c>
      <c r="E237" s="3"/>
      <c r="F237" s="3"/>
      <c r="G237" s="14">
        <v>1957</v>
      </c>
      <c r="H237" s="3">
        <v>3215</v>
      </c>
      <c r="I237" s="3">
        <v>517</v>
      </c>
      <c r="J237" s="3">
        <v>123</v>
      </c>
      <c r="K237" s="3">
        <v>8</v>
      </c>
      <c r="L237" s="3">
        <v>2477</v>
      </c>
      <c r="M237" s="3">
        <v>344</v>
      </c>
      <c r="N237" s="3">
        <v>86</v>
      </c>
      <c r="O237" s="3">
        <v>6</v>
      </c>
      <c r="P237" s="3">
        <v>5860</v>
      </c>
      <c r="Q237" s="3">
        <v>501</v>
      </c>
      <c r="R237" s="3">
        <v>132</v>
      </c>
      <c r="S237" s="3">
        <v>10</v>
      </c>
      <c r="T237" s="5">
        <f t="shared" si="56"/>
        <v>8.5494880546075083E-2</v>
      </c>
      <c r="U237" s="5">
        <f t="shared" si="43"/>
        <v>0.26347305389221559</v>
      </c>
      <c r="V237" s="6" t="str">
        <f t="shared" si="44"/>
        <v>波动</v>
      </c>
      <c r="W237" s="7" t="str">
        <f t="shared" si="45"/>
        <v>否</v>
      </c>
      <c r="X237" s="9" t="s">
        <v>1016</v>
      </c>
      <c r="Y237" s="9">
        <v>0.63100000000000001</v>
      </c>
      <c r="Z237" s="3" t="s">
        <v>44</v>
      </c>
      <c r="AA237" s="9">
        <v>0.54200000000000004</v>
      </c>
      <c r="AB237" s="3" t="s">
        <v>1017</v>
      </c>
      <c r="AC237" s="10">
        <v>7.8819444444444401E-4</v>
      </c>
      <c r="AD237" s="13" t="s">
        <v>52</v>
      </c>
      <c r="AE237" s="9">
        <v>0.25</v>
      </c>
      <c r="AF237" s="12">
        <f t="shared" si="46"/>
        <v>1071.6666666666667</v>
      </c>
      <c r="AG237" s="12">
        <f t="shared" si="47"/>
        <v>353.85714285714283</v>
      </c>
      <c r="AH237" s="6">
        <f t="shared" si="48"/>
        <v>418.57142857142856</v>
      </c>
      <c r="AI237" s="6">
        <f t="shared" si="49"/>
        <v>172.33333333333334</v>
      </c>
      <c r="AJ237" s="6">
        <f t="shared" si="50"/>
        <v>49.142857142857146</v>
      </c>
      <c r="AK237" s="6">
        <f t="shared" si="51"/>
        <v>35.785714285714285</v>
      </c>
      <c r="AL237" s="5">
        <f t="shared" si="52"/>
        <v>1.5602957906712176</v>
      </c>
      <c r="AM237" s="5">
        <f t="shared" si="53"/>
        <v>-0.15460750853242322</v>
      </c>
      <c r="AN237" s="5">
        <f t="shared" si="54"/>
        <v>3.8157019294743852</v>
      </c>
      <c r="AO237" s="5">
        <f t="shared" si="55"/>
        <v>0.3732534930139722</v>
      </c>
    </row>
    <row r="238" spans="1:41" ht="16.5" x14ac:dyDescent="0.4">
      <c r="A238" s="1" t="s">
        <v>304</v>
      </c>
      <c r="B238" s="13" t="s">
        <v>1018</v>
      </c>
      <c r="C238" s="39">
        <v>120106046</v>
      </c>
      <c r="D238" s="40" t="s">
        <v>1019</v>
      </c>
      <c r="E238" s="3"/>
      <c r="F238" s="3"/>
      <c r="G238" s="3" t="s">
        <v>1020</v>
      </c>
      <c r="H238" s="3">
        <v>2555</v>
      </c>
      <c r="I238" s="3">
        <v>84</v>
      </c>
      <c r="J238" s="3">
        <v>17</v>
      </c>
      <c r="K238" s="3">
        <v>21</v>
      </c>
      <c r="L238" s="3">
        <v>8902</v>
      </c>
      <c r="M238" s="3">
        <v>411</v>
      </c>
      <c r="N238" s="3">
        <v>116</v>
      </c>
      <c r="O238" s="3">
        <v>33</v>
      </c>
      <c r="P238" s="3">
        <v>12103</v>
      </c>
      <c r="Q238" s="3">
        <v>468</v>
      </c>
      <c r="R238" s="3">
        <v>126</v>
      </c>
      <c r="S238" s="3">
        <v>31</v>
      </c>
      <c r="T238" s="5">
        <f t="shared" si="56"/>
        <v>3.8668098818474758E-2</v>
      </c>
      <c r="U238" s="5">
        <f t="shared" si="43"/>
        <v>0.26923076923076922</v>
      </c>
      <c r="V238" s="6" t="str">
        <f t="shared" si="44"/>
        <v>波动</v>
      </c>
      <c r="W238" s="7" t="str">
        <f t="shared" si="45"/>
        <v>否</v>
      </c>
      <c r="X238" s="9" t="s">
        <v>1021</v>
      </c>
      <c r="Y238" s="9">
        <v>0.78900000000000003</v>
      </c>
      <c r="Z238" s="3" t="s">
        <v>44</v>
      </c>
      <c r="AA238" s="9">
        <v>0.99099999999999999</v>
      </c>
      <c r="AB238" s="3" t="s">
        <v>847</v>
      </c>
      <c r="AC238" s="10">
        <v>7.0254629629629595E-4</v>
      </c>
      <c r="AD238" s="13" t="s">
        <v>63</v>
      </c>
      <c r="AE238" s="9">
        <v>8.6999999999999994E-2</v>
      </c>
      <c r="AF238" s="12">
        <f t="shared" si="46"/>
        <v>851.66666666666663</v>
      </c>
      <c r="AG238" s="12">
        <f t="shared" si="47"/>
        <v>1271.7142857142858</v>
      </c>
      <c r="AH238" s="6">
        <f t="shared" si="48"/>
        <v>864.5</v>
      </c>
      <c r="AI238" s="6">
        <f t="shared" si="49"/>
        <v>28</v>
      </c>
      <c r="AJ238" s="6">
        <f t="shared" si="50"/>
        <v>58.714285714285715</v>
      </c>
      <c r="AK238" s="6">
        <f t="shared" si="51"/>
        <v>33.428571428571431</v>
      </c>
      <c r="AL238" s="5">
        <f t="shared" si="52"/>
        <v>-1.4844804318488574E-2</v>
      </c>
      <c r="AM238" s="5">
        <f t="shared" si="53"/>
        <v>0.47104023795753125</v>
      </c>
      <c r="AN238" s="5">
        <f t="shared" si="54"/>
        <v>-0.16239316239316245</v>
      </c>
      <c r="AO238" s="5">
        <f t="shared" si="55"/>
        <v>0.75641025641025639</v>
      </c>
    </row>
    <row r="239" spans="1:41" ht="16.5" x14ac:dyDescent="0.3">
      <c r="A239" s="3" t="s">
        <v>205</v>
      </c>
      <c r="B239" s="13" t="s">
        <v>1022</v>
      </c>
      <c r="C239" s="3" t="s">
        <v>1023</v>
      </c>
      <c r="D239" s="4" t="s">
        <v>1024</v>
      </c>
      <c r="E239" s="3"/>
      <c r="F239" s="3"/>
      <c r="G239" s="3" t="s">
        <v>1025</v>
      </c>
      <c r="H239" s="3">
        <v>2928</v>
      </c>
      <c r="I239" s="3">
        <v>213</v>
      </c>
      <c r="J239" s="3">
        <v>28</v>
      </c>
      <c r="K239" s="3">
        <v>11</v>
      </c>
      <c r="L239" s="3">
        <v>3387</v>
      </c>
      <c r="M239" s="3">
        <v>249</v>
      </c>
      <c r="N239" s="3">
        <v>36</v>
      </c>
      <c r="O239" s="3">
        <v>11</v>
      </c>
      <c r="P239" s="3"/>
      <c r="Q239" s="3"/>
      <c r="R239" s="3"/>
      <c r="S239" s="3"/>
      <c r="T239" s="5">
        <f t="shared" si="56"/>
        <v>7.3516386182462354E-2</v>
      </c>
      <c r="U239" s="5">
        <f t="shared" si="43"/>
        <v>0.14457831325301204</v>
      </c>
      <c r="V239" s="6" t="str">
        <f t="shared" si="44"/>
        <v>自查</v>
      </c>
      <c r="W239" s="7" t="str">
        <f t="shared" si="45"/>
        <v>否</v>
      </c>
      <c r="X239" s="8" t="s">
        <v>43</v>
      </c>
      <c r="Y239" s="9">
        <v>0.04</v>
      </c>
      <c r="Z239" s="3" t="s">
        <v>44</v>
      </c>
      <c r="AA239" s="9">
        <v>0.72099999999999997</v>
      </c>
      <c r="AB239" s="3" t="s">
        <v>1026</v>
      </c>
      <c r="AC239" s="10">
        <v>6.9560185185185198E-4</v>
      </c>
      <c r="AD239" s="13" t="s">
        <v>111</v>
      </c>
      <c r="AE239" s="3">
        <v>0</v>
      </c>
      <c r="AF239" s="12">
        <f t="shared" si="46"/>
        <v>976</v>
      </c>
      <c r="AG239" s="12">
        <f t="shared" si="47"/>
        <v>483.85714285714283</v>
      </c>
      <c r="AH239" s="6">
        <f t="shared" si="48"/>
        <v>0</v>
      </c>
      <c r="AI239" s="6">
        <f t="shared" si="49"/>
        <v>71</v>
      </c>
      <c r="AJ239" s="6">
        <f t="shared" si="50"/>
        <v>35.571428571428569</v>
      </c>
      <c r="AK239" s="6">
        <f t="shared" si="51"/>
        <v>0</v>
      </c>
      <c r="AL239" s="5" t="e">
        <f t="shared" si="52"/>
        <v>#DIV/0!</v>
      </c>
      <c r="AM239" s="5" t="e">
        <f t="shared" si="53"/>
        <v>#DIV/0!</v>
      </c>
      <c r="AN239" s="5" t="e">
        <f t="shared" si="54"/>
        <v>#DIV/0!</v>
      </c>
      <c r="AO239" s="5" t="e">
        <f t="shared" si="55"/>
        <v>#DIV/0!</v>
      </c>
    </row>
    <row r="240" spans="1:41" ht="16.5" x14ac:dyDescent="0.3">
      <c r="A240" s="3" t="s">
        <v>205</v>
      </c>
      <c r="B240" s="13" t="s">
        <v>1027</v>
      </c>
      <c r="C240" s="3">
        <v>3354205234</v>
      </c>
      <c r="D240" s="3"/>
      <c r="E240" s="1" t="s">
        <v>1028</v>
      </c>
      <c r="F240" s="3"/>
      <c r="G240" s="14">
        <v>3427</v>
      </c>
      <c r="H240" s="3">
        <v>2443</v>
      </c>
      <c r="I240" s="3">
        <v>468</v>
      </c>
      <c r="J240" s="3">
        <v>24</v>
      </c>
      <c r="K240" s="3">
        <v>27</v>
      </c>
      <c r="L240" s="3">
        <v>2984</v>
      </c>
      <c r="M240" s="3">
        <v>535</v>
      </c>
      <c r="N240" s="3">
        <v>44</v>
      </c>
      <c r="O240" s="3">
        <v>27</v>
      </c>
      <c r="P240" s="3"/>
      <c r="Q240" s="3"/>
      <c r="R240" s="3"/>
      <c r="S240" s="3"/>
      <c r="T240" s="5">
        <f t="shared" si="56"/>
        <v>0.17928954423592494</v>
      </c>
      <c r="U240" s="5">
        <f t="shared" si="43"/>
        <v>8.2242990654205608E-2</v>
      </c>
      <c r="V240" s="6" t="str">
        <f t="shared" si="44"/>
        <v>自查</v>
      </c>
      <c r="W240" s="7" t="str">
        <f t="shared" si="45"/>
        <v>是</v>
      </c>
      <c r="X240" s="9" t="s">
        <v>1029</v>
      </c>
      <c r="Y240" s="9">
        <v>0.41199999999999998</v>
      </c>
      <c r="Z240" s="3" t="s">
        <v>44</v>
      </c>
      <c r="AA240" s="9">
        <v>0.84699999999999998</v>
      </c>
      <c r="AB240" s="3" t="s">
        <v>967</v>
      </c>
      <c r="AC240" s="10">
        <v>7.5694444444444496E-4</v>
      </c>
      <c r="AD240" s="13" t="s">
        <v>163</v>
      </c>
      <c r="AE240" s="9">
        <v>0.16669999999999999</v>
      </c>
      <c r="AF240" s="12">
        <f t="shared" si="46"/>
        <v>814.33333333333337</v>
      </c>
      <c r="AG240" s="12">
        <f t="shared" si="47"/>
        <v>426.28571428571428</v>
      </c>
      <c r="AH240" s="6">
        <f t="shared" si="48"/>
        <v>0</v>
      </c>
      <c r="AI240" s="6">
        <f t="shared" si="49"/>
        <v>156</v>
      </c>
      <c r="AJ240" s="6">
        <f t="shared" si="50"/>
        <v>76.428571428571431</v>
      </c>
      <c r="AK240" s="6">
        <f t="shared" si="51"/>
        <v>0</v>
      </c>
      <c r="AL240" s="5" t="e">
        <f t="shared" si="52"/>
        <v>#DIV/0!</v>
      </c>
      <c r="AM240" s="5" t="e">
        <f t="shared" si="53"/>
        <v>#DIV/0!</v>
      </c>
      <c r="AN240" s="5" t="e">
        <f t="shared" si="54"/>
        <v>#DIV/0!</v>
      </c>
      <c r="AO240" s="5" t="e">
        <f t="shared" si="55"/>
        <v>#DIV/0!</v>
      </c>
    </row>
    <row r="241" spans="1:41" ht="16.5" x14ac:dyDescent="0.3">
      <c r="A241" s="1" t="s">
        <v>205</v>
      </c>
      <c r="B241" s="13" t="s">
        <v>1030</v>
      </c>
      <c r="C241" s="3" t="s">
        <v>1031</v>
      </c>
      <c r="D241" s="4" t="s">
        <v>1032</v>
      </c>
      <c r="E241" s="3"/>
      <c r="F241" s="3"/>
      <c r="G241" s="3" t="s">
        <v>1033</v>
      </c>
      <c r="H241" s="3">
        <v>3340</v>
      </c>
      <c r="I241" s="3">
        <v>228</v>
      </c>
      <c r="J241" s="3">
        <v>61</v>
      </c>
      <c r="K241" s="3">
        <v>7</v>
      </c>
      <c r="L241" s="3">
        <v>5439</v>
      </c>
      <c r="M241" s="3">
        <v>347</v>
      </c>
      <c r="N241" s="3">
        <v>59</v>
      </c>
      <c r="O241" s="3">
        <v>9</v>
      </c>
      <c r="P241" s="3">
        <v>3120</v>
      </c>
      <c r="Q241" s="3">
        <v>201</v>
      </c>
      <c r="R241" s="3">
        <v>36</v>
      </c>
      <c r="S241" s="3">
        <v>6</v>
      </c>
      <c r="T241" s="5">
        <f t="shared" si="56"/>
        <v>6.4423076923076916E-2</v>
      </c>
      <c r="U241" s="5">
        <f t="shared" si="43"/>
        <v>0.17910447761194029</v>
      </c>
      <c r="V241" s="6" t="str">
        <f t="shared" si="44"/>
        <v>涨</v>
      </c>
      <c r="W241" s="7" t="str">
        <f t="shared" si="45"/>
        <v>否</v>
      </c>
      <c r="X241" s="8" t="s">
        <v>43</v>
      </c>
      <c r="Y241" s="9">
        <v>0.13200000000000001</v>
      </c>
      <c r="Z241" s="3" t="s">
        <v>44</v>
      </c>
      <c r="AA241" s="9">
        <v>0.83299999999999996</v>
      </c>
      <c r="AB241" s="3" t="s">
        <v>433</v>
      </c>
      <c r="AC241" s="10">
        <v>6.9675925925925895E-4</v>
      </c>
      <c r="AD241" s="13" t="s">
        <v>629</v>
      </c>
      <c r="AE241" s="9">
        <v>8.1100000000000005E-2</v>
      </c>
      <c r="AF241" s="12">
        <f t="shared" si="46"/>
        <v>1113.3333333333333</v>
      </c>
      <c r="AG241" s="12">
        <f t="shared" si="47"/>
        <v>777</v>
      </c>
      <c r="AH241" s="6">
        <f t="shared" si="48"/>
        <v>222.85714285714286</v>
      </c>
      <c r="AI241" s="6">
        <f t="shared" si="49"/>
        <v>76</v>
      </c>
      <c r="AJ241" s="6">
        <f t="shared" si="50"/>
        <v>49.571428571428569</v>
      </c>
      <c r="AK241" s="6">
        <f t="shared" si="51"/>
        <v>14.357142857142858</v>
      </c>
      <c r="AL241" s="5">
        <f t="shared" si="52"/>
        <v>3.9957264957264953</v>
      </c>
      <c r="AM241" s="5">
        <f t="shared" si="53"/>
        <v>2.4865384615384611</v>
      </c>
      <c r="AN241" s="5">
        <f t="shared" si="54"/>
        <v>4.2935323383084576</v>
      </c>
      <c r="AO241" s="5">
        <f t="shared" si="55"/>
        <v>2.4527363184079598</v>
      </c>
    </row>
    <row r="242" spans="1:41" ht="16.5" x14ac:dyDescent="0.3">
      <c r="A242" s="3" t="s">
        <v>205</v>
      </c>
      <c r="B242" s="13" t="s">
        <v>1034</v>
      </c>
      <c r="C242" s="3">
        <v>6342568117</v>
      </c>
      <c r="D242" s="3"/>
      <c r="E242" s="3" t="s">
        <v>1035</v>
      </c>
      <c r="F242" s="3"/>
      <c r="G242" s="3" t="s">
        <v>1036</v>
      </c>
      <c r="H242" s="3">
        <v>2185</v>
      </c>
      <c r="I242" s="3">
        <v>186</v>
      </c>
      <c r="J242" s="3">
        <v>11</v>
      </c>
      <c r="K242" s="3">
        <v>6</v>
      </c>
      <c r="L242" s="3">
        <v>1925</v>
      </c>
      <c r="M242" s="3">
        <v>154</v>
      </c>
      <c r="N242" s="3">
        <v>10</v>
      </c>
      <c r="O242" s="3">
        <v>7</v>
      </c>
      <c r="P242" s="3">
        <v>3393</v>
      </c>
      <c r="Q242" s="3">
        <v>555</v>
      </c>
      <c r="R242" s="3">
        <v>40</v>
      </c>
      <c r="S242" s="3">
        <v>9</v>
      </c>
      <c r="T242" s="5">
        <f t="shared" si="56"/>
        <v>0.16357206012378425</v>
      </c>
      <c r="U242" s="5">
        <f t="shared" si="43"/>
        <v>7.2072072072072071E-2</v>
      </c>
      <c r="V242" s="6" t="str">
        <f t="shared" si="44"/>
        <v>涨</v>
      </c>
      <c r="W242" s="7" t="str">
        <f t="shared" si="45"/>
        <v>是</v>
      </c>
      <c r="X242" s="8" t="s">
        <v>43</v>
      </c>
      <c r="Y242" s="9">
        <v>0.33100000000000002</v>
      </c>
      <c r="Z242" s="3" t="s">
        <v>44</v>
      </c>
      <c r="AA242" s="9">
        <v>0.77900000000000003</v>
      </c>
      <c r="AB242" s="3" t="s">
        <v>1037</v>
      </c>
      <c r="AC242" s="10">
        <v>7.0601851851851804E-4</v>
      </c>
      <c r="AD242" s="13" t="s">
        <v>179</v>
      </c>
      <c r="AE242" s="9">
        <v>3.6999999999999998E-2</v>
      </c>
      <c r="AF242" s="12">
        <f t="shared" si="46"/>
        <v>728.33333333333337</v>
      </c>
      <c r="AG242" s="12">
        <f t="shared" si="47"/>
        <v>275</v>
      </c>
      <c r="AH242" s="6">
        <f t="shared" si="48"/>
        <v>242.35714285714286</v>
      </c>
      <c r="AI242" s="6">
        <f t="shared" si="49"/>
        <v>62</v>
      </c>
      <c r="AJ242" s="6">
        <f t="shared" si="50"/>
        <v>22</v>
      </c>
      <c r="AK242" s="6">
        <f t="shared" si="51"/>
        <v>39.642857142857146</v>
      </c>
      <c r="AL242" s="5">
        <f t="shared" si="52"/>
        <v>2.0052067983102466</v>
      </c>
      <c r="AM242" s="5">
        <f t="shared" si="53"/>
        <v>0.13468906572354847</v>
      </c>
      <c r="AN242" s="5">
        <f t="shared" si="54"/>
        <v>0.56396396396396387</v>
      </c>
      <c r="AO242" s="5">
        <f t="shared" si="55"/>
        <v>-0.44504504504504511</v>
      </c>
    </row>
    <row r="243" spans="1:41" ht="16.5" x14ac:dyDescent="0.3">
      <c r="A243" s="3" t="s">
        <v>205</v>
      </c>
      <c r="B243" s="13" t="s">
        <v>1038</v>
      </c>
      <c r="C243" s="3">
        <v>5400591671</v>
      </c>
      <c r="D243" s="3"/>
      <c r="E243" s="3"/>
      <c r="F243" s="3"/>
      <c r="G243" s="3" t="s">
        <v>1039</v>
      </c>
      <c r="H243" s="3">
        <v>3308</v>
      </c>
      <c r="I243" s="3">
        <v>189</v>
      </c>
      <c r="J243" s="3">
        <v>62</v>
      </c>
      <c r="K243" s="3">
        <v>27</v>
      </c>
      <c r="L243" s="3">
        <v>5132</v>
      </c>
      <c r="M243" s="3">
        <v>292</v>
      </c>
      <c r="N243" s="3">
        <v>109</v>
      </c>
      <c r="O243" s="3">
        <v>31</v>
      </c>
      <c r="P243" s="3">
        <v>12825</v>
      </c>
      <c r="Q243" s="3">
        <v>757</v>
      </c>
      <c r="R243" s="3">
        <v>301</v>
      </c>
      <c r="S243" s="3">
        <v>38</v>
      </c>
      <c r="T243" s="5">
        <f t="shared" si="56"/>
        <v>5.9025341130604286E-2</v>
      </c>
      <c r="U243" s="5">
        <f t="shared" si="43"/>
        <v>0.39762219286657857</v>
      </c>
      <c r="V243" s="6" t="str">
        <f t="shared" si="44"/>
        <v>波动</v>
      </c>
      <c r="W243" s="7" t="str">
        <f t="shared" si="45"/>
        <v>否</v>
      </c>
      <c r="X243" s="8" t="s">
        <v>43</v>
      </c>
      <c r="Y243" s="9">
        <v>0.253</v>
      </c>
      <c r="Z243" s="3" t="s">
        <v>44</v>
      </c>
      <c r="AA243" s="9">
        <v>0.95</v>
      </c>
      <c r="AB243" s="3" t="s">
        <v>1040</v>
      </c>
      <c r="AC243" s="10">
        <v>6.97916666666667E-4</v>
      </c>
      <c r="AD243" s="13" t="s">
        <v>464</v>
      </c>
      <c r="AE243" s="9">
        <v>3.85E-2</v>
      </c>
      <c r="AF243" s="12">
        <f t="shared" si="46"/>
        <v>1102.6666666666667</v>
      </c>
      <c r="AG243" s="12">
        <f t="shared" si="47"/>
        <v>733.14285714285711</v>
      </c>
      <c r="AH243" s="6">
        <f t="shared" si="48"/>
        <v>916.07142857142856</v>
      </c>
      <c r="AI243" s="6">
        <f t="shared" si="49"/>
        <v>63</v>
      </c>
      <c r="AJ243" s="6">
        <f t="shared" si="50"/>
        <v>41.714285714285715</v>
      </c>
      <c r="AK243" s="6">
        <f t="shared" si="51"/>
        <v>54.071428571428569</v>
      </c>
      <c r="AL243" s="5">
        <f t="shared" si="52"/>
        <v>0.20369070825211186</v>
      </c>
      <c r="AM243" s="5">
        <f t="shared" si="53"/>
        <v>-0.19968810916179339</v>
      </c>
      <c r="AN243" s="5">
        <f t="shared" si="54"/>
        <v>0.16512549537648619</v>
      </c>
      <c r="AO243" s="5">
        <f t="shared" si="55"/>
        <v>-0.22853368560105675</v>
      </c>
    </row>
    <row r="244" spans="1:41" ht="16.5" x14ac:dyDescent="0.3">
      <c r="A244" s="3" t="s">
        <v>205</v>
      </c>
      <c r="B244" s="13" t="s">
        <v>1041</v>
      </c>
      <c r="C244" s="3" t="s">
        <v>1042</v>
      </c>
      <c r="D244" s="3"/>
      <c r="E244" s="3" t="s">
        <v>1043</v>
      </c>
      <c r="F244" s="3"/>
      <c r="G244" s="3"/>
      <c r="H244" s="3"/>
      <c r="I244" s="3"/>
      <c r="J244" s="3"/>
      <c r="K244" s="3"/>
      <c r="L244" s="3"/>
      <c r="M244" s="3"/>
      <c r="N244" s="3"/>
      <c r="O244" s="3"/>
      <c r="P244" s="3"/>
      <c r="Q244" s="3"/>
      <c r="R244" s="3"/>
      <c r="S244" s="3"/>
      <c r="T244" s="5" t="e">
        <f t="shared" si="56"/>
        <v>#DIV/0!</v>
      </c>
      <c r="U244" s="5" t="e">
        <f t="shared" si="43"/>
        <v>#DIV/0!</v>
      </c>
      <c r="V244" s="6" t="str">
        <f t="shared" si="44"/>
        <v>自查</v>
      </c>
      <c r="W244" s="7" t="e">
        <f t="shared" si="45"/>
        <v>#DIV/0!</v>
      </c>
      <c r="X244" s="9"/>
      <c r="Y244" s="3"/>
      <c r="Z244" s="3"/>
      <c r="AA244" s="3"/>
      <c r="AB244" s="3"/>
      <c r="AC244" s="9"/>
      <c r="AD244" s="13"/>
      <c r="AE244" s="3"/>
      <c r="AF244" s="12">
        <f t="shared" si="46"/>
        <v>0</v>
      </c>
      <c r="AG244" s="12">
        <f t="shared" si="47"/>
        <v>0</v>
      </c>
      <c r="AH244" s="6">
        <f t="shared" si="48"/>
        <v>0</v>
      </c>
      <c r="AI244" s="6">
        <f t="shared" si="49"/>
        <v>0</v>
      </c>
      <c r="AJ244" s="6">
        <f t="shared" si="50"/>
        <v>0</v>
      </c>
      <c r="AK244" s="6">
        <f t="shared" si="51"/>
        <v>0</v>
      </c>
      <c r="AL244" s="5" t="e">
        <f t="shared" si="52"/>
        <v>#DIV/0!</v>
      </c>
      <c r="AM244" s="5" t="e">
        <f t="shared" si="53"/>
        <v>#DIV/0!</v>
      </c>
      <c r="AN244" s="5" t="e">
        <f t="shared" si="54"/>
        <v>#DIV/0!</v>
      </c>
      <c r="AO244" s="5" t="e">
        <f t="shared" si="55"/>
        <v>#DIV/0!</v>
      </c>
    </row>
    <row r="245" spans="1:41" ht="16.5" x14ac:dyDescent="0.3">
      <c r="A245" s="3" t="s">
        <v>205</v>
      </c>
      <c r="B245" s="11" t="s">
        <v>1044</v>
      </c>
      <c r="C245" s="3" t="s">
        <v>1045</v>
      </c>
      <c r="D245" s="3"/>
      <c r="E245" s="1" t="s">
        <v>1046</v>
      </c>
      <c r="F245" s="3"/>
      <c r="G245" s="3"/>
      <c r="H245" s="3"/>
      <c r="I245" s="3"/>
      <c r="J245" s="3"/>
      <c r="K245" s="3"/>
      <c r="L245" s="3"/>
      <c r="M245" s="3"/>
      <c r="N245" s="3"/>
      <c r="O245" s="3"/>
      <c r="P245" s="3"/>
      <c r="Q245" s="3"/>
      <c r="R245" s="3"/>
      <c r="S245" s="3"/>
      <c r="T245" s="5" t="e">
        <f t="shared" si="56"/>
        <v>#DIV/0!</v>
      </c>
      <c r="U245" s="5" t="e">
        <f t="shared" si="43"/>
        <v>#DIV/0!</v>
      </c>
      <c r="V245" s="6" t="str">
        <f t="shared" si="44"/>
        <v>自查</v>
      </c>
      <c r="W245" s="7" t="e">
        <f t="shared" si="45"/>
        <v>#DIV/0!</v>
      </c>
      <c r="X245" s="9"/>
      <c r="Y245" s="3"/>
      <c r="Z245" s="3"/>
      <c r="AA245" s="3"/>
      <c r="AB245" s="3"/>
      <c r="AC245" s="9"/>
      <c r="AD245" s="13"/>
      <c r="AE245" s="3"/>
      <c r="AF245" s="12">
        <f t="shared" si="46"/>
        <v>0</v>
      </c>
      <c r="AG245" s="12">
        <f t="shared" si="47"/>
        <v>0</v>
      </c>
      <c r="AH245" s="6">
        <f t="shared" si="48"/>
        <v>0</v>
      </c>
      <c r="AI245" s="6">
        <f t="shared" si="49"/>
        <v>0</v>
      </c>
      <c r="AJ245" s="6">
        <f t="shared" si="50"/>
        <v>0</v>
      </c>
      <c r="AK245" s="6">
        <f t="shared" si="51"/>
        <v>0</v>
      </c>
      <c r="AL245" s="5" t="e">
        <f t="shared" si="52"/>
        <v>#DIV/0!</v>
      </c>
      <c r="AM245" s="5" t="e">
        <f t="shared" si="53"/>
        <v>#DIV/0!</v>
      </c>
      <c r="AN245" s="5" t="e">
        <f t="shared" si="54"/>
        <v>#DIV/0!</v>
      </c>
      <c r="AO245" s="5" t="e">
        <f t="shared" si="55"/>
        <v>#DIV/0!</v>
      </c>
    </row>
    <row r="246" spans="1:41" ht="16.5" x14ac:dyDescent="0.3">
      <c r="A246" s="3" t="s">
        <v>205</v>
      </c>
      <c r="B246" s="13" t="s">
        <v>1047</v>
      </c>
      <c r="C246" s="3">
        <v>9597252708</v>
      </c>
      <c r="D246" s="4" t="s">
        <v>1048</v>
      </c>
      <c r="E246" s="3"/>
      <c r="F246" s="3"/>
      <c r="G246" s="3" t="s">
        <v>1049</v>
      </c>
      <c r="H246" s="3">
        <v>2227</v>
      </c>
      <c r="I246" s="3">
        <v>143</v>
      </c>
      <c r="J246" s="3">
        <v>33</v>
      </c>
      <c r="K246" s="3">
        <v>9</v>
      </c>
      <c r="L246" s="3">
        <v>2073</v>
      </c>
      <c r="M246" s="3">
        <v>132</v>
      </c>
      <c r="N246" s="3">
        <v>27</v>
      </c>
      <c r="O246" s="3">
        <v>10</v>
      </c>
      <c r="P246" s="3">
        <v>2218</v>
      </c>
      <c r="Q246" s="3">
        <v>141</v>
      </c>
      <c r="R246" s="3">
        <v>32</v>
      </c>
      <c r="S246" s="3">
        <v>10</v>
      </c>
      <c r="T246" s="5">
        <f t="shared" si="56"/>
        <v>6.3570784490532009E-2</v>
      </c>
      <c r="U246" s="5">
        <f t="shared" si="43"/>
        <v>0.22695035460992907</v>
      </c>
      <c r="V246" s="6" t="str">
        <f t="shared" si="44"/>
        <v>涨</v>
      </c>
      <c r="W246" s="7" t="str">
        <f t="shared" si="45"/>
        <v>否</v>
      </c>
      <c r="X246" s="9" t="s">
        <v>1050</v>
      </c>
      <c r="Y246" s="9">
        <v>0.38</v>
      </c>
      <c r="Z246" s="3" t="s">
        <v>44</v>
      </c>
      <c r="AA246" s="9">
        <v>0.96699999999999997</v>
      </c>
      <c r="AB246" s="3" t="s">
        <v>138</v>
      </c>
      <c r="AC246" s="10">
        <v>7.0023148148148104E-4</v>
      </c>
      <c r="AD246" s="13" t="s">
        <v>52</v>
      </c>
      <c r="AE246" s="3">
        <v>0</v>
      </c>
      <c r="AF246" s="12">
        <f t="shared" si="46"/>
        <v>742.33333333333337</v>
      </c>
      <c r="AG246" s="12">
        <f t="shared" si="47"/>
        <v>296.14285714285717</v>
      </c>
      <c r="AH246" s="6">
        <f t="shared" si="48"/>
        <v>158.42857142857142</v>
      </c>
      <c r="AI246" s="6">
        <f t="shared" si="49"/>
        <v>47.666666666666664</v>
      </c>
      <c r="AJ246" s="6">
        <f t="shared" si="50"/>
        <v>18.857142857142858</v>
      </c>
      <c r="AK246" s="6">
        <f t="shared" si="51"/>
        <v>10.071428571428571</v>
      </c>
      <c r="AL246" s="5">
        <f t="shared" si="52"/>
        <v>3.6856026450255488</v>
      </c>
      <c r="AM246" s="5">
        <f t="shared" si="53"/>
        <v>0.86925157799819686</v>
      </c>
      <c r="AN246" s="5">
        <f t="shared" si="54"/>
        <v>3.7328605200945626</v>
      </c>
      <c r="AO246" s="5">
        <f t="shared" si="55"/>
        <v>0.87234042553191504</v>
      </c>
    </row>
    <row r="247" spans="1:41" ht="16.5" x14ac:dyDescent="0.3">
      <c r="A247" s="3" t="s">
        <v>205</v>
      </c>
      <c r="B247" s="13" t="s">
        <v>1051</v>
      </c>
      <c r="C247" s="3">
        <v>1151093727</v>
      </c>
      <c r="D247" s="4" t="s">
        <v>1052</v>
      </c>
      <c r="E247" s="3"/>
      <c r="F247" s="3"/>
      <c r="G247" s="3" t="s">
        <v>171</v>
      </c>
      <c r="H247" s="3">
        <v>19139</v>
      </c>
      <c r="I247" s="3">
        <v>1574</v>
      </c>
      <c r="J247" s="3">
        <v>141</v>
      </c>
      <c r="K247" s="3">
        <v>50</v>
      </c>
      <c r="L247" s="3">
        <v>122209</v>
      </c>
      <c r="M247" s="3">
        <v>10730</v>
      </c>
      <c r="N247" s="3">
        <v>525</v>
      </c>
      <c r="O247" s="3">
        <v>132</v>
      </c>
      <c r="P247" s="3">
        <v>64684</v>
      </c>
      <c r="Q247" s="3">
        <v>5654</v>
      </c>
      <c r="R247" s="3">
        <v>285</v>
      </c>
      <c r="S247" s="3">
        <v>74</v>
      </c>
      <c r="T247" s="5">
        <f t="shared" si="56"/>
        <v>8.740956032403685E-2</v>
      </c>
      <c r="U247" s="5">
        <f t="shared" si="43"/>
        <v>5.0406791651927838E-2</v>
      </c>
      <c r="V247" s="6" t="str">
        <f t="shared" si="44"/>
        <v>涨</v>
      </c>
      <c r="W247" s="7" t="str">
        <f t="shared" si="45"/>
        <v>否</v>
      </c>
      <c r="X247" s="9" t="s">
        <v>1053</v>
      </c>
      <c r="Y247" s="9">
        <v>0.38900000000000001</v>
      </c>
      <c r="Z247" s="3" t="s">
        <v>44</v>
      </c>
      <c r="AA247" s="9">
        <v>0.94299999999999995</v>
      </c>
      <c r="AB247" s="3" t="s">
        <v>651</v>
      </c>
      <c r="AC247" s="10">
        <v>7.0833333333333295E-4</v>
      </c>
      <c r="AD247" s="13" t="s">
        <v>52</v>
      </c>
      <c r="AE247" s="9">
        <v>0.35</v>
      </c>
      <c r="AF247" s="12">
        <f t="shared" si="46"/>
        <v>6379.666666666667</v>
      </c>
      <c r="AG247" s="12">
        <f t="shared" si="47"/>
        <v>17458.428571428572</v>
      </c>
      <c r="AH247" s="6">
        <f t="shared" si="48"/>
        <v>4620.2857142857147</v>
      </c>
      <c r="AI247" s="6">
        <f t="shared" si="49"/>
        <v>524.66666666666663</v>
      </c>
      <c r="AJ247" s="6">
        <f t="shared" si="50"/>
        <v>1532.8571428571429</v>
      </c>
      <c r="AK247" s="6">
        <f t="shared" si="51"/>
        <v>403.85714285714283</v>
      </c>
      <c r="AL247" s="5">
        <f t="shared" si="52"/>
        <v>0.38079483849689771</v>
      </c>
      <c r="AM247" s="5">
        <f t="shared" si="53"/>
        <v>2.7786469606084969</v>
      </c>
      <c r="AN247" s="5">
        <f t="shared" si="54"/>
        <v>0.29913925244664541</v>
      </c>
      <c r="AO247" s="5">
        <f t="shared" si="55"/>
        <v>2.7955429784223562</v>
      </c>
    </row>
    <row r="248" spans="1:41" ht="16.5" x14ac:dyDescent="0.3">
      <c r="A248" s="3" t="s">
        <v>205</v>
      </c>
      <c r="B248" s="13" t="s">
        <v>1054</v>
      </c>
      <c r="C248" s="1" t="s">
        <v>1054</v>
      </c>
      <c r="D248" s="3"/>
      <c r="E248" s="3" t="s">
        <v>1055</v>
      </c>
      <c r="F248" s="3"/>
      <c r="G248" s="3" t="s">
        <v>1056</v>
      </c>
      <c r="H248" s="3">
        <v>640</v>
      </c>
      <c r="I248" s="3">
        <v>32</v>
      </c>
      <c r="J248" s="3">
        <v>10</v>
      </c>
      <c r="K248" s="3">
        <v>7</v>
      </c>
      <c r="L248" s="3">
        <v>699</v>
      </c>
      <c r="M248" s="3">
        <v>37</v>
      </c>
      <c r="N248" s="3">
        <v>11</v>
      </c>
      <c r="O248" s="3">
        <v>7</v>
      </c>
      <c r="P248" s="3">
        <v>1777</v>
      </c>
      <c r="Q248" s="3">
        <v>107</v>
      </c>
      <c r="R248" s="3">
        <v>34</v>
      </c>
      <c r="S248" s="3">
        <v>8</v>
      </c>
      <c r="T248" s="5">
        <f t="shared" si="56"/>
        <v>6.0213843556555992E-2</v>
      </c>
      <c r="U248" s="5">
        <f t="shared" si="43"/>
        <v>0.31775700934579437</v>
      </c>
      <c r="V248" s="6" t="str">
        <f t="shared" si="44"/>
        <v>波动</v>
      </c>
      <c r="W248" s="7" t="str">
        <f t="shared" si="45"/>
        <v>否</v>
      </c>
      <c r="X248" s="8" t="s">
        <v>43</v>
      </c>
      <c r="Y248" s="9">
        <v>0.27600000000000002</v>
      </c>
      <c r="Z248" s="3" t="s">
        <v>44</v>
      </c>
      <c r="AA248" s="9">
        <v>0.98899999999999999</v>
      </c>
      <c r="AB248" s="3" t="s">
        <v>972</v>
      </c>
      <c r="AC248" s="10">
        <v>6.9560185185185198E-4</v>
      </c>
      <c r="AD248" s="13" t="s">
        <v>79</v>
      </c>
      <c r="AE248" s="9">
        <v>5.5599999999999997E-2</v>
      </c>
      <c r="AF248" s="12">
        <f t="shared" si="46"/>
        <v>213.33333333333334</v>
      </c>
      <c r="AG248" s="12">
        <f t="shared" si="47"/>
        <v>99.857142857142861</v>
      </c>
      <c r="AH248" s="6">
        <f t="shared" si="48"/>
        <v>126.92857142857143</v>
      </c>
      <c r="AI248" s="6">
        <f t="shared" si="49"/>
        <v>10.666666666666666</v>
      </c>
      <c r="AJ248" s="6">
        <f t="shared" si="50"/>
        <v>5.2857142857142856</v>
      </c>
      <c r="AK248" s="6">
        <f t="shared" si="51"/>
        <v>7.6428571428571432</v>
      </c>
      <c r="AL248" s="5">
        <f t="shared" si="52"/>
        <v>0.68073532170324524</v>
      </c>
      <c r="AM248" s="5">
        <f t="shared" si="53"/>
        <v>-0.21328081035453009</v>
      </c>
      <c r="AN248" s="5">
        <f t="shared" si="54"/>
        <v>0.39563862928348897</v>
      </c>
      <c r="AO248" s="5">
        <f t="shared" si="55"/>
        <v>-0.30841121495327106</v>
      </c>
    </row>
    <row r="249" spans="1:41" ht="16.5" x14ac:dyDescent="0.3">
      <c r="A249" s="3" t="s">
        <v>205</v>
      </c>
      <c r="B249" s="11" t="s">
        <v>896</v>
      </c>
      <c r="C249" s="3">
        <v>424233491</v>
      </c>
      <c r="D249" s="4" t="s">
        <v>897</v>
      </c>
      <c r="E249" s="3"/>
      <c r="F249" s="3"/>
      <c r="G249" s="3" t="s">
        <v>898</v>
      </c>
      <c r="H249" s="3">
        <v>840</v>
      </c>
      <c r="I249" s="3">
        <v>82</v>
      </c>
      <c r="J249" s="3">
        <v>7</v>
      </c>
      <c r="K249" s="3">
        <v>3</v>
      </c>
      <c r="L249" s="3">
        <v>4212</v>
      </c>
      <c r="M249" s="3">
        <v>390</v>
      </c>
      <c r="N249" s="3">
        <v>91</v>
      </c>
      <c r="O249" s="3">
        <v>12</v>
      </c>
      <c r="P249" s="3">
        <v>3538</v>
      </c>
      <c r="Q249" s="3">
        <v>339</v>
      </c>
      <c r="R249" s="3">
        <v>70</v>
      </c>
      <c r="S249" s="3">
        <v>9</v>
      </c>
      <c r="T249" s="5">
        <f t="shared" si="56"/>
        <v>9.5816845675522899E-2</v>
      </c>
      <c r="U249" s="5">
        <f t="shared" si="43"/>
        <v>0.20648967551622419</v>
      </c>
      <c r="V249" s="6" t="str">
        <f t="shared" si="44"/>
        <v>涨</v>
      </c>
      <c r="W249" s="7" t="str">
        <f t="shared" si="45"/>
        <v>否</v>
      </c>
      <c r="X249" s="9" t="s">
        <v>899</v>
      </c>
      <c r="Y249" s="9">
        <v>0.18099999999999999</v>
      </c>
      <c r="Z249" s="3" t="s">
        <v>44</v>
      </c>
      <c r="AA249" s="9">
        <v>0.81299999999999994</v>
      </c>
      <c r="AB249" s="3" t="s">
        <v>1057</v>
      </c>
      <c r="AC249" s="10">
        <v>6.97916666666667E-4</v>
      </c>
      <c r="AD249" s="13" t="s">
        <v>226</v>
      </c>
      <c r="AE249" s="9">
        <v>5.8799999999999998E-2</v>
      </c>
      <c r="AF249" s="12">
        <f t="shared" si="46"/>
        <v>280</v>
      </c>
      <c r="AG249" s="12">
        <f t="shared" si="47"/>
        <v>601.71428571428567</v>
      </c>
      <c r="AH249" s="6">
        <f t="shared" si="48"/>
        <v>252.71428571428572</v>
      </c>
      <c r="AI249" s="6">
        <f t="shared" si="49"/>
        <v>27.333333333333332</v>
      </c>
      <c r="AJ249" s="6">
        <f t="shared" si="50"/>
        <v>55.714285714285715</v>
      </c>
      <c r="AK249" s="6">
        <f t="shared" si="51"/>
        <v>24.214285714285715</v>
      </c>
      <c r="AL249" s="5">
        <f t="shared" si="52"/>
        <v>0.10797060486150364</v>
      </c>
      <c r="AM249" s="5">
        <f t="shared" si="53"/>
        <v>1.3810062182023739</v>
      </c>
      <c r="AN249" s="5">
        <f t="shared" si="54"/>
        <v>0.12881022615535881</v>
      </c>
      <c r="AO249" s="5">
        <f t="shared" si="55"/>
        <v>1.3008849557522124</v>
      </c>
    </row>
    <row r="250" spans="1:41" ht="16.5" x14ac:dyDescent="0.3">
      <c r="A250" s="3" t="s">
        <v>205</v>
      </c>
      <c r="B250" s="13" t="s">
        <v>1058</v>
      </c>
      <c r="C250" s="3">
        <v>6766926450</v>
      </c>
      <c r="D250" s="3"/>
      <c r="E250" s="3"/>
      <c r="F250" s="3"/>
      <c r="G250" s="3" t="s">
        <v>1059</v>
      </c>
      <c r="H250" s="3">
        <v>3457</v>
      </c>
      <c r="I250" s="3">
        <v>274</v>
      </c>
      <c r="J250" s="3">
        <v>36</v>
      </c>
      <c r="K250" s="3">
        <v>10</v>
      </c>
      <c r="L250" s="3">
        <v>5195</v>
      </c>
      <c r="M250" s="3">
        <v>1491</v>
      </c>
      <c r="N250" s="3">
        <v>392</v>
      </c>
      <c r="O250" s="3">
        <v>24</v>
      </c>
      <c r="P250" s="3">
        <v>4202</v>
      </c>
      <c r="Q250" s="3">
        <v>1011</v>
      </c>
      <c r="R250" s="3">
        <v>236</v>
      </c>
      <c r="S250" s="3">
        <v>17</v>
      </c>
      <c r="T250" s="5">
        <f t="shared" si="56"/>
        <v>0.24059971442170394</v>
      </c>
      <c r="U250" s="5">
        <f t="shared" si="43"/>
        <v>0.2334322453016815</v>
      </c>
      <c r="V250" s="6" t="str">
        <f t="shared" si="44"/>
        <v>涨</v>
      </c>
      <c r="W250" s="7" t="str">
        <f t="shared" si="45"/>
        <v>是</v>
      </c>
      <c r="X250" s="9" t="s">
        <v>1060</v>
      </c>
      <c r="Y250" s="9">
        <v>0.222</v>
      </c>
      <c r="Z250" s="3" t="s">
        <v>214</v>
      </c>
      <c r="AA250" s="9">
        <v>0.68899999999999995</v>
      </c>
      <c r="AB250" s="3" t="s">
        <v>411</v>
      </c>
      <c r="AC250" s="10">
        <v>7.0486111111111097E-4</v>
      </c>
      <c r="AD250" s="13" t="s">
        <v>204</v>
      </c>
      <c r="AE250" s="9">
        <v>0.04</v>
      </c>
      <c r="AF250" s="12">
        <f t="shared" si="46"/>
        <v>1152.3333333333333</v>
      </c>
      <c r="AG250" s="12">
        <f t="shared" si="47"/>
        <v>742.14285714285711</v>
      </c>
      <c r="AH250" s="6">
        <f t="shared" si="48"/>
        <v>300.14285714285717</v>
      </c>
      <c r="AI250" s="6">
        <f t="shared" si="49"/>
        <v>91.333333333333329</v>
      </c>
      <c r="AJ250" s="6">
        <f t="shared" si="50"/>
        <v>213</v>
      </c>
      <c r="AK250" s="6">
        <f t="shared" si="51"/>
        <v>72.214285714285708</v>
      </c>
      <c r="AL250" s="5">
        <f t="shared" si="52"/>
        <v>2.8392828811676973</v>
      </c>
      <c r="AM250" s="5">
        <f t="shared" si="53"/>
        <v>1.4726320799619226</v>
      </c>
      <c r="AN250" s="5">
        <f t="shared" si="54"/>
        <v>0.26475436861193541</v>
      </c>
      <c r="AO250" s="5">
        <f t="shared" si="55"/>
        <v>1.9495548961424334</v>
      </c>
    </row>
    <row r="251" spans="1:41" ht="16.5" x14ac:dyDescent="0.3">
      <c r="A251" s="3" t="s">
        <v>205</v>
      </c>
      <c r="B251" s="13" t="s">
        <v>1061</v>
      </c>
      <c r="C251" s="3" t="s">
        <v>1062</v>
      </c>
      <c r="D251" s="3"/>
      <c r="E251" s="3">
        <v>2906319022</v>
      </c>
      <c r="F251" s="3"/>
      <c r="G251" s="14">
        <v>3721</v>
      </c>
      <c r="H251" s="3">
        <v>1771</v>
      </c>
      <c r="I251" s="3">
        <v>140</v>
      </c>
      <c r="J251" s="3">
        <v>17</v>
      </c>
      <c r="K251" s="3">
        <v>5</v>
      </c>
      <c r="L251" s="3">
        <v>4579</v>
      </c>
      <c r="M251" s="3">
        <v>357</v>
      </c>
      <c r="N251" s="3">
        <v>51</v>
      </c>
      <c r="O251" s="3">
        <v>7</v>
      </c>
      <c r="P251" s="3">
        <v>3295</v>
      </c>
      <c r="Q251" s="3">
        <v>257</v>
      </c>
      <c r="R251" s="3">
        <v>35</v>
      </c>
      <c r="S251" s="3">
        <v>6</v>
      </c>
      <c r="T251" s="5">
        <f t="shared" si="56"/>
        <v>7.7996965098634297E-2</v>
      </c>
      <c r="U251" s="5">
        <f t="shared" si="43"/>
        <v>0.13618677042801555</v>
      </c>
      <c r="V251" s="6" t="str">
        <f t="shared" si="44"/>
        <v>涨</v>
      </c>
      <c r="W251" s="7" t="str">
        <f t="shared" si="45"/>
        <v>否</v>
      </c>
      <c r="X251" s="8" t="s">
        <v>43</v>
      </c>
      <c r="Y251" s="9">
        <v>0.30499999999999999</v>
      </c>
      <c r="Z251" s="3" t="s">
        <v>44</v>
      </c>
      <c r="AA251" s="9">
        <v>0.90800000000000003</v>
      </c>
      <c r="AB251" s="3" t="s">
        <v>1063</v>
      </c>
      <c r="AC251" s="10">
        <v>7.0833333333333295E-4</v>
      </c>
      <c r="AD251" s="13" t="s">
        <v>226</v>
      </c>
      <c r="AE251" s="9">
        <v>5.8799999999999998E-2</v>
      </c>
      <c r="AF251" s="12">
        <f t="shared" si="46"/>
        <v>590.33333333333337</v>
      </c>
      <c r="AG251" s="12">
        <f t="shared" si="47"/>
        <v>654.14285714285711</v>
      </c>
      <c r="AH251" s="6">
        <f t="shared" si="48"/>
        <v>235.35714285714286</v>
      </c>
      <c r="AI251" s="6">
        <f t="shared" si="49"/>
        <v>46.666666666666664</v>
      </c>
      <c r="AJ251" s="6">
        <f t="shared" si="50"/>
        <v>51</v>
      </c>
      <c r="AK251" s="6">
        <f t="shared" si="51"/>
        <v>18.357142857142858</v>
      </c>
      <c r="AL251" s="5">
        <f t="shared" si="52"/>
        <v>1.5082448153768335</v>
      </c>
      <c r="AM251" s="5">
        <f t="shared" si="53"/>
        <v>1.7793626707132015</v>
      </c>
      <c r="AN251" s="5">
        <f t="shared" si="54"/>
        <v>1.5421530479896237</v>
      </c>
      <c r="AO251" s="5">
        <f t="shared" si="55"/>
        <v>1.7782101167315172</v>
      </c>
    </row>
    <row r="252" spans="1:41" ht="16.5" x14ac:dyDescent="0.3">
      <c r="A252" s="3" t="s">
        <v>205</v>
      </c>
      <c r="B252" s="13" t="s">
        <v>1064</v>
      </c>
      <c r="C252" s="3" t="s">
        <v>1065</v>
      </c>
      <c r="D252" s="3"/>
      <c r="E252" s="3" t="s">
        <v>1066</v>
      </c>
      <c r="F252" s="3"/>
      <c r="G252" s="14">
        <v>2998</v>
      </c>
      <c r="H252" s="3">
        <v>596</v>
      </c>
      <c r="I252" s="3">
        <v>38</v>
      </c>
      <c r="J252" s="3">
        <v>6</v>
      </c>
      <c r="K252" s="3">
        <v>5</v>
      </c>
      <c r="L252" s="3">
        <v>910</v>
      </c>
      <c r="M252" s="3">
        <v>58</v>
      </c>
      <c r="N252" s="3">
        <v>14</v>
      </c>
      <c r="O252" s="3">
        <v>5</v>
      </c>
      <c r="P252" s="3">
        <v>1327</v>
      </c>
      <c r="Q252" s="3">
        <v>103</v>
      </c>
      <c r="R252" s="3">
        <v>31</v>
      </c>
      <c r="S252" s="3">
        <v>6</v>
      </c>
      <c r="T252" s="5">
        <f t="shared" si="56"/>
        <v>7.7618688771665417E-2</v>
      </c>
      <c r="U252" s="5">
        <f t="shared" si="43"/>
        <v>0.30097087378640774</v>
      </c>
      <c r="V252" s="6" t="str">
        <f t="shared" si="44"/>
        <v>涨</v>
      </c>
      <c r="W252" s="7" t="str">
        <f t="shared" si="45"/>
        <v>否</v>
      </c>
      <c r="X252" s="9" t="s">
        <v>1067</v>
      </c>
      <c r="Y252" s="9">
        <v>0.128</v>
      </c>
      <c r="Z252" s="3" t="s">
        <v>44</v>
      </c>
      <c r="AA252" s="9">
        <v>0.92300000000000004</v>
      </c>
      <c r="AB252" s="3" t="s">
        <v>1068</v>
      </c>
      <c r="AC252" s="10">
        <v>7.0138888888888898E-4</v>
      </c>
      <c r="AD252" s="13" t="s">
        <v>234</v>
      </c>
      <c r="AE252" s="3">
        <v>0</v>
      </c>
      <c r="AF252" s="12">
        <f t="shared" si="46"/>
        <v>198.66666666666666</v>
      </c>
      <c r="AG252" s="12">
        <f t="shared" si="47"/>
        <v>130</v>
      </c>
      <c r="AH252" s="6">
        <f t="shared" si="48"/>
        <v>94.785714285714292</v>
      </c>
      <c r="AI252" s="6">
        <f t="shared" si="49"/>
        <v>12.666666666666666</v>
      </c>
      <c r="AJ252" s="6">
        <f t="shared" si="50"/>
        <v>8.2857142857142865</v>
      </c>
      <c r="AK252" s="6">
        <f t="shared" si="51"/>
        <v>7.3571428571428568</v>
      </c>
      <c r="AL252" s="5">
        <f t="shared" si="52"/>
        <v>1.0959557900025116</v>
      </c>
      <c r="AM252" s="5">
        <f t="shared" si="53"/>
        <v>0.37151469480030136</v>
      </c>
      <c r="AN252" s="5">
        <f t="shared" si="54"/>
        <v>0.72168284789644011</v>
      </c>
      <c r="AO252" s="5">
        <f t="shared" si="55"/>
        <v>0.12621359223300987</v>
      </c>
    </row>
    <row r="253" spans="1:41" ht="16.5" x14ac:dyDescent="0.3">
      <c r="A253" s="3" t="s">
        <v>205</v>
      </c>
      <c r="B253" s="13" t="s">
        <v>1069</v>
      </c>
      <c r="C253" s="3">
        <v>6505656411</v>
      </c>
      <c r="D253" s="4" t="s">
        <v>1070</v>
      </c>
      <c r="E253" s="3"/>
      <c r="F253" s="3"/>
      <c r="G253" s="14">
        <v>9962</v>
      </c>
      <c r="H253" s="3">
        <v>2230</v>
      </c>
      <c r="I253" s="3">
        <v>181</v>
      </c>
      <c r="J253" s="3">
        <v>23</v>
      </c>
      <c r="K253" s="3">
        <v>6</v>
      </c>
      <c r="L253" s="3">
        <v>3143</v>
      </c>
      <c r="M253" s="3">
        <v>243</v>
      </c>
      <c r="N253" s="3">
        <v>35</v>
      </c>
      <c r="O253" s="3">
        <v>8</v>
      </c>
      <c r="P253" s="3"/>
      <c r="Q253" s="3"/>
      <c r="R253" s="3"/>
      <c r="S253" s="3"/>
      <c r="T253" s="5">
        <f t="shared" si="56"/>
        <v>7.7314667515112956E-2</v>
      </c>
      <c r="U253" s="5">
        <f t="shared" si="43"/>
        <v>0.1440329218106996</v>
      </c>
      <c r="V253" s="6" t="str">
        <f t="shared" si="44"/>
        <v>自查</v>
      </c>
      <c r="W253" s="7" t="str">
        <f t="shared" si="45"/>
        <v>否</v>
      </c>
      <c r="X253" s="9" t="s">
        <v>1071</v>
      </c>
      <c r="Y253" s="9">
        <v>0.40500000000000003</v>
      </c>
      <c r="Z253" s="3" t="s">
        <v>44</v>
      </c>
      <c r="AA253" s="9">
        <v>0.84099999999999997</v>
      </c>
      <c r="AB253" s="3" t="s">
        <v>1072</v>
      </c>
      <c r="AC253" s="10">
        <v>7.0023148148148104E-4</v>
      </c>
      <c r="AD253" s="13" t="s">
        <v>111</v>
      </c>
      <c r="AE253" s="9">
        <v>0.125</v>
      </c>
      <c r="AF253" s="12">
        <f t="shared" si="46"/>
        <v>743.33333333333337</v>
      </c>
      <c r="AG253" s="12">
        <f t="shared" si="47"/>
        <v>449</v>
      </c>
      <c r="AH253" s="6">
        <f t="shared" si="48"/>
        <v>0</v>
      </c>
      <c r="AI253" s="6">
        <f t="shared" si="49"/>
        <v>60.333333333333336</v>
      </c>
      <c r="AJ253" s="6">
        <f t="shared" si="50"/>
        <v>34.714285714285715</v>
      </c>
      <c r="AK253" s="6">
        <f t="shared" si="51"/>
        <v>0</v>
      </c>
      <c r="AL253" s="5" t="e">
        <f t="shared" si="52"/>
        <v>#DIV/0!</v>
      </c>
      <c r="AM253" s="5" t="e">
        <f t="shared" si="53"/>
        <v>#DIV/0!</v>
      </c>
      <c r="AN253" s="5" t="e">
        <f t="shared" si="54"/>
        <v>#DIV/0!</v>
      </c>
      <c r="AO253" s="5" t="e">
        <f t="shared" si="55"/>
        <v>#DIV/0!</v>
      </c>
    </row>
    <row r="254" spans="1:41" ht="16.5" x14ac:dyDescent="0.3">
      <c r="A254" s="1" t="s">
        <v>47</v>
      </c>
      <c r="B254" s="11" t="s">
        <v>1073</v>
      </c>
      <c r="C254" s="1" t="s">
        <v>1074</v>
      </c>
      <c r="D254" s="3"/>
      <c r="E254" s="1" t="s">
        <v>1074</v>
      </c>
      <c r="F254" s="3"/>
      <c r="G254" s="3" t="s">
        <v>1075</v>
      </c>
      <c r="H254" s="3">
        <v>1552</v>
      </c>
      <c r="I254" s="3">
        <v>101</v>
      </c>
      <c r="J254" s="3">
        <v>48</v>
      </c>
      <c r="K254" s="3">
        <v>20</v>
      </c>
      <c r="L254" s="3">
        <v>3241</v>
      </c>
      <c r="M254" s="3">
        <v>221</v>
      </c>
      <c r="N254" s="3">
        <v>83</v>
      </c>
      <c r="O254" s="3">
        <v>25</v>
      </c>
      <c r="P254" s="3">
        <v>3269</v>
      </c>
      <c r="Q254" s="3">
        <v>185</v>
      </c>
      <c r="R254" s="3">
        <v>73</v>
      </c>
      <c r="S254" s="3">
        <v>28</v>
      </c>
      <c r="T254" s="5">
        <f t="shared" si="56"/>
        <v>5.6592230039767516E-2</v>
      </c>
      <c r="U254" s="5">
        <f t="shared" si="43"/>
        <v>0.39459459459459462</v>
      </c>
      <c r="V254" s="6" t="str">
        <f t="shared" si="44"/>
        <v>涨</v>
      </c>
      <c r="W254" s="7" t="str">
        <f t="shared" si="45"/>
        <v>否</v>
      </c>
      <c r="X254" s="8" t="s">
        <v>43</v>
      </c>
      <c r="Y254" s="9">
        <v>0.311</v>
      </c>
      <c r="Z254" s="3" t="s">
        <v>44</v>
      </c>
      <c r="AA254" s="9">
        <v>0.97899999999999998</v>
      </c>
      <c r="AB254" s="3" t="s">
        <v>505</v>
      </c>
      <c r="AC254" s="10">
        <v>6.97916666666667E-4</v>
      </c>
      <c r="AD254" s="13" t="s">
        <v>52</v>
      </c>
      <c r="AE254" s="9">
        <v>0.05</v>
      </c>
      <c r="AF254" s="12">
        <f t="shared" si="46"/>
        <v>517.33333333333337</v>
      </c>
      <c r="AG254" s="12">
        <f t="shared" si="47"/>
        <v>463</v>
      </c>
      <c r="AH254" s="6">
        <f t="shared" si="48"/>
        <v>233.5</v>
      </c>
      <c r="AI254" s="6">
        <f t="shared" si="49"/>
        <v>33.666666666666664</v>
      </c>
      <c r="AJ254" s="6">
        <f t="shared" si="50"/>
        <v>31.571428571428573</v>
      </c>
      <c r="AK254" s="6">
        <f t="shared" si="51"/>
        <v>13.214285714285714</v>
      </c>
      <c r="AL254" s="5">
        <f t="shared" si="52"/>
        <v>1.2155603140613849</v>
      </c>
      <c r="AM254" s="5">
        <f t="shared" si="53"/>
        <v>0.98286937901498928</v>
      </c>
      <c r="AN254" s="5">
        <f t="shared" si="54"/>
        <v>1.5477477477477475</v>
      </c>
      <c r="AO254" s="5">
        <f t="shared" si="55"/>
        <v>1.3891891891891897</v>
      </c>
    </row>
    <row r="255" spans="1:41" ht="16.5" x14ac:dyDescent="0.3">
      <c r="A255" s="1" t="s">
        <v>47</v>
      </c>
      <c r="B255" s="11" t="s">
        <v>1076</v>
      </c>
      <c r="C255" s="1" t="s">
        <v>1077</v>
      </c>
      <c r="D255" s="3"/>
      <c r="E255" s="1" t="s">
        <v>1078</v>
      </c>
      <c r="F255" s="3"/>
      <c r="G255" s="3" t="s">
        <v>1079</v>
      </c>
      <c r="H255" s="3">
        <v>2216</v>
      </c>
      <c r="I255" s="3">
        <v>107</v>
      </c>
      <c r="J255" s="3">
        <v>46</v>
      </c>
      <c r="K255" s="3">
        <v>22</v>
      </c>
      <c r="L255" s="3"/>
      <c r="M255" s="3"/>
      <c r="N255" s="3"/>
      <c r="O255" s="3"/>
      <c r="P255" s="3"/>
      <c r="Q255" s="3"/>
      <c r="R255" s="3"/>
      <c r="S255" s="3"/>
      <c r="T255" s="5" t="e">
        <f t="shared" si="56"/>
        <v>#DIV/0!</v>
      </c>
      <c r="U255" s="5">
        <f t="shared" si="43"/>
        <v>0.42990654205607476</v>
      </c>
      <c r="V255" s="6" t="str">
        <f t="shared" si="44"/>
        <v>自查</v>
      </c>
      <c r="W255" s="7" t="e">
        <f t="shared" si="45"/>
        <v>#DIV/0!</v>
      </c>
      <c r="X255" s="8" t="s">
        <v>43</v>
      </c>
      <c r="Y255" s="3">
        <v>0</v>
      </c>
      <c r="Z255" s="3" t="s">
        <v>44</v>
      </c>
      <c r="AA255" s="9">
        <v>0.98799999999999999</v>
      </c>
      <c r="AB255" s="3" t="s">
        <v>254</v>
      </c>
      <c r="AC255" s="10">
        <v>6.9444444444444404E-4</v>
      </c>
      <c r="AD255" s="13" t="s">
        <v>380</v>
      </c>
      <c r="AE255" s="3">
        <v>0</v>
      </c>
      <c r="AF255" s="12">
        <f t="shared" si="46"/>
        <v>738.66666666666663</v>
      </c>
      <c r="AG255" s="12">
        <f t="shared" si="47"/>
        <v>0</v>
      </c>
      <c r="AH255" s="6">
        <f t="shared" si="48"/>
        <v>0</v>
      </c>
      <c r="AI255" s="6">
        <f t="shared" si="49"/>
        <v>35.666666666666664</v>
      </c>
      <c r="AJ255" s="6">
        <f t="shared" si="50"/>
        <v>0</v>
      </c>
      <c r="AK255" s="6">
        <f t="shared" si="51"/>
        <v>0</v>
      </c>
      <c r="AL255" s="5" t="e">
        <f t="shared" si="52"/>
        <v>#DIV/0!</v>
      </c>
      <c r="AM255" s="5" t="e">
        <f t="shared" si="53"/>
        <v>#DIV/0!</v>
      </c>
      <c r="AN255" s="5" t="e">
        <f t="shared" si="54"/>
        <v>#DIV/0!</v>
      </c>
      <c r="AO255" s="5" t="e">
        <f t="shared" si="55"/>
        <v>#DIV/0!</v>
      </c>
    </row>
    <row r="256" spans="1:41" ht="16.5" x14ac:dyDescent="0.3">
      <c r="A256" s="1" t="s">
        <v>47</v>
      </c>
      <c r="B256" s="11" t="s">
        <v>773</v>
      </c>
      <c r="C256" s="1" t="s">
        <v>1080</v>
      </c>
      <c r="D256" s="3"/>
      <c r="E256" s="1" t="s">
        <v>1081</v>
      </c>
      <c r="F256" s="3"/>
      <c r="G256" s="14">
        <v>1237</v>
      </c>
      <c r="H256" s="3">
        <v>5241</v>
      </c>
      <c r="I256" s="3">
        <v>228</v>
      </c>
      <c r="J256" s="3">
        <v>69</v>
      </c>
      <c r="K256" s="3">
        <v>11</v>
      </c>
      <c r="L256" s="3">
        <v>21387</v>
      </c>
      <c r="M256" s="3">
        <v>882</v>
      </c>
      <c r="N256" s="3">
        <v>216</v>
      </c>
      <c r="O256" s="3">
        <v>33</v>
      </c>
      <c r="P256" s="3"/>
      <c r="Q256" s="3"/>
      <c r="R256" s="3"/>
      <c r="S256" s="3"/>
      <c r="T256" s="5">
        <f t="shared" si="56"/>
        <v>4.1240005610885117E-2</v>
      </c>
      <c r="U256" s="5">
        <f t="shared" si="43"/>
        <v>0.24489795918367346</v>
      </c>
      <c r="V256" s="6" t="str">
        <f t="shared" si="44"/>
        <v>自查</v>
      </c>
      <c r="W256" s="7" t="str">
        <f t="shared" si="45"/>
        <v>否</v>
      </c>
      <c r="X256" s="9" t="s">
        <v>1082</v>
      </c>
      <c r="Y256" s="9">
        <v>0.376</v>
      </c>
      <c r="Z256" s="3" t="s">
        <v>44</v>
      </c>
      <c r="AA256" s="9">
        <v>0.92200000000000004</v>
      </c>
      <c r="AB256" s="3" t="s">
        <v>1017</v>
      </c>
      <c r="AC256" s="10">
        <v>7.6736111111111102E-4</v>
      </c>
      <c r="AD256" s="13" t="s">
        <v>316</v>
      </c>
      <c r="AE256" s="9">
        <v>0.2</v>
      </c>
      <c r="AF256" s="12">
        <f t="shared" si="46"/>
        <v>1747</v>
      </c>
      <c r="AG256" s="12">
        <f t="shared" si="47"/>
        <v>3055.2857142857142</v>
      </c>
      <c r="AH256" s="6">
        <f t="shared" si="48"/>
        <v>0</v>
      </c>
      <c r="AI256" s="6">
        <f t="shared" si="49"/>
        <v>76</v>
      </c>
      <c r="AJ256" s="6">
        <f t="shared" si="50"/>
        <v>126</v>
      </c>
      <c r="AK256" s="6">
        <f t="shared" si="51"/>
        <v>0</v>
      </c>
      <c r="AL256" s="5" t="e">
        <f t="shared" si="52"/>
        <v>#DIV/0!</v>
      </c>
      <c r="AM256" s="5" t="e">
        <f t="shared" si="53"/>
        <v>#DIV/0!</v>
      </c>
      <c r="AN256" s="5" t="e">
        <f t="shared" si="54"/>
        <v>#DIV/0!</v>
      </c>
      <c r="AO256" s="5" t="e">
        <f t="shared" si="55"/>
        <v>#DIV/0!</v>
      </c>
    </row>
    <row r="257" spans="1:41" ht="16.5" x14ac:dyDescent="0.3">
      <c r="A257" s="1" t="s">
        <v>47</v>
      </c>
      <c r="B257" s="11" t="s">
        <v>1083</v>
      </c>
      <c r="C257" s="1" t="s">
        <v>1084</v>
      </c>
      <c r="D257" s="3"/>
      <c r="E257" s="1" t="s">
        <v>1084</v>
      </c>
      <c r="F257" s="3"/>
      <c r="G257" s="3" t="s">
        <v>513</v>
      </c>
      <c r="H257" s="3">
        <v>23418</v>
      </c>
      <c r="I257" s="3">
        <v>1489</v>
      </c>
      <c r="J257" s="3">
        <v>743</v>
      </c>
      <c r="K257" s="3">
        <v>28</v>
      </c>
      <c r="L257" s="3"/>
      <c r="M257" s="3"/>
      <c r="N257" s="3"/>
      <c r="O257" s="3"/>
      <c r="P257" s="3"/>
      <c r="Q257" s="3"/>
      <c r="R257" s="3"/>
      <c r="S257" s="3"/>
      <c r="T257" s="5" t="e">
        <f t="shared" si="56"/>
        <v>#DIV/0!</v>
      </c>
      <c r="U257" s="5">
        <f t="shared" si="43"/>
        <v>0.49899261249160509</v>
      </c>
      <c r="V257" s="6" t="str">
        <f t="shared" si="44"/>
        <v>自查</v>
      </c>
      <c r="W257" s="7" t="e">
        <f t="shared" si="45"/>
        <v>#DIV/0!</v>
      </c>
      <c r="X257" s="9" t="s">
        <v>1085</v>
      </c>
      <c r="Y257" s="9">
        <v>0.193</v>
      </c>
      <c r="Z257" s="3" t="s">
        <v>214</v>
      </c>
      <c r="AA257" s="9">
        <v>0.54200000000000004</v>
      </c>
      <c r="AB257" s="3" t="s">
        <v>1026</v>
      </c>
      <c r="AC257" s="10">
        <v>7.0717592592592598E-4</v>
      </c>
      <c r="AD257" s="13" t="s">
        <v>380</v>
      </c>
      <c r="AE257" s="9">
        <v>0.33329999999999999</v>
      </c>
      <c r="AF257" s="12">
        <f t="shared" si="46"/>
        <v>7806</v>
      </c>
      <c r="AG257" s="12">
        <f t="shared" si="47"/>
        <v>0</v>
      </c>
      <c r="AH257" s="6">
        <f t="shared" si="48"/>
        <v>0</v>
      </c>
      <c r="AI257" s="6">
        <f t="shared" si="49"/>
        <v>496.33333333333331</v>
      </c>
      <c r="AJ257" s="6">
        <f t="shared" si="50"/>
        <v>0</v>
      </c>
      <c r="AK257" s="6">
        <f t="shared" si="51"/>
        <v>0</v>
      </c>
      <c r="AL257" s="5" t="e">
        <f t="shared" si="52"/>
        <v>#DIV/0!</v>
      </c>
      <c r="AM257" s="5" t="e">
        <f t="shared" si="53"/>
        <v>#DIV/0!</v>
      </c>
      <c r="AN257" s="5" t="e">
        <f t="shared" si="54"/>
        <v>#DIV/0!</v>
      </c>
      <c r="AO257" s="5" t="e">
        <f t="shared" si="55"/>
        <v>#DIV/0!</v>
      </c>
    </row>
    <row r="258" spans="1:41" ht="16.5" x14ac:dyDescent="0.3">
      <c r="A258" s="3" t="s">
        <v>205</v>
      </c>
      <c r="B258" s="13" t="s">
        <v>1086</v>
      </c>
      <c r="C258" s="3" t="s">
        <v>1087</v>
      </c>
      <c r="D258" s="4" t="s">
        <v>1088</v>
      </c>
      <c r="E258" s="3"/>
      <c r="F258" s="3"/>
      <c r="G258" s="3" t="s">
        <v>633</v>
      </c>
      <c r="H258" s="3">
        <v>4709</v>
      </c>
      <c r="I258" s="3">
        <v>353</v>
      </c>
      <c r="J258" s="3">
        <v>52</v>
      </c>
      <c r="K258" s="3">
        <v>13</v>
      </c>
      <c r="L258" s="3">
        <v>4085</v>
      </c>
      <c r="M258" s="3">
        <v>317</v>
      </c>
      <c r="N258" s="3">
        <v>40</v>
      </c>
      <c r="O258" s="3">
        <v>11</v>
      </c>
      <c r="P258" s="3">
        <v>5469</v>
      </c>
      <c r="Q258" s="3">
        <v>430</v>
      </c>
      <c r="R258" s="3">
        <v>55</v>
      </c>
      <c r="S258" s="3">
        <v>13</v>
      </c>
      <c r="T258" s="5">
        <f t="shared" si="56"/>
        <v>7.8624977143901986E-2</v>
      </c>
      <c r="U258" s="5">
        <f t="shared" ref="U258:U303" si="57">IF(ISBLANK(R258),IF(ISBLANK(N258),J258/I258,N258/M258),R258/Q258)</f>
        <v>0.12790697674418605</v>
      </c>
      <c r="V258" s="6" t="str">
        <f t="shared" ref="V258:V303" si="58">IF(AH258=0,"自查",IF(AND(AF258&gt;AH258,AG258&gt;AH258),"涨","波动"))</f>
        <v>涨</v>
      </c>
      <c r="W258" s="7" t="str">
        <f t="shared" ref="W258:W303" si="59">IF(T258&lt;=0.1,"否","是")</f>
        <v>否</v>
      </c>
      <c r="X258" s="9" t="s">
        <v>1089</v>
      </c>
      <c r="Y258" s="9">
        <v>0.183</v>
      </c>
      <c r="Z258" s="3" t="s">
        <v>44</v>
      </c>
      <c r="AA258" s="9">
        <v>0.78800000000000003</v>
      </c>
      <c r="AB258" s="3" t="s">
        <v>813</v>
      </c>
      <c r="AC258" s="10">
        <v>7.03703703703704E-4</v>
      </c>
      <c r="AD258" s="13" t="s">
        <v>1090</v>
      </c>
      <c r="AE258" s="9">
        <v>0.1176</v>
      </c>
      <c r="AF258" s="12">
        <f t="shared" ref="AF258:AF303" si="60">H258/3</f>
        <v>1569.6666666666667</v>
      </c>
      <c r="AG258" s="12">
        <f t="shared" ref="AG258:AG303" si="61">L258/7</f>
        <v>583.57142857142856</v>
      </c>
      <c r="AH258" s="6">
        <f t="shared" ref="AH258:AH303" si="62">P258/14</f>
        <v>390.64285714285717</v>
      </c>
      <c r="AI258" s="6">
        <f t="shared" ref="AI258:AI303" si="63">I258/3</f>
        <v>117.66666666666667</v>
      </c>
      <c r="AJ258" s="6">
        <f t="shared" ref="AJ258:AJ303" si="64">M258/7</f>
        <v>45.285714285714285</v>
      </c>
      <c r="AK258" s="6">
        <f t="shared" ref="AK258:AK303" si="65">Q258/14</f>
        <v>30.714285714285715</v>
      </c>
      <c r="AL258" s="5">
        <f t="shared" ref="AL258:AL303" si="66">(AF258-AH258)/AH258</f>
        <v>3.0181629792161884</v>
      </c>
      <c r="AM258" s="5">
        <f t="shared" ref="AM258:AM303" si="67">(AG258-AH258)/AH258</f>
        <v>0.49387456573413774</v>
      </c>
      <c r="AN258" s="5">
        <f t="shared" ref="AN258:AN303" si="68">(AI258-AK258)/AK258</f>
        <v>2.8310077519379848</v>
      </c>
      <c r="AO258" s="5">
        <f t="shared" ref="AO258:AO303" si="69">(AJ258-AK258)/AK258</f>
        <v>0.4744186046511627</v>
      </c>
    </row>
    <row r="259" spans="1:41" ht="16.5" x14ac:dyDescent="0.3">
      <c r="A259" s="26" t="s">
        <v>205</v>
      </c>
      <c r="B259" s="13" t="s">
        <v>1091</v>
      </c>
      <c r="C259" s="3">
        <v>487323507</v>
      </c>
      <c r="D259" s="4" t="s">
        <v>1092</v>
      </c>
      <c r="E259" s="3"/>
      <c r="F259" s="3"/>
      <c r="G259" s="3" t="s">
        <v>1093</v>
      </c>
      <c r="H259" s="3">
        <v>1822</v>
      </c>
      <c r="I259" s="3">
        <v>82</v>
      </c>
      <c r="J259" s="3">
        <v>34</v>
      </c>
      <c r="K259" s="3">
        <v>20</v>
      </c>
      <c r="L259" s="3">
        <v>2742</v>
      </c>
      <c r="M259" s="3">
        <v>143</v>
      </c>
      <c r="N259" s="3">
        <v>46</v>
      </c>
      <c r="O259" s="3">
        <v>26</v>
      </c>
      <c r="P259" s="3">
        <v>3431</v>
      </c>
      <c r="Q259" s="3">
        <v>191</v>
      </c>
      <c r="R259" s="3">
        <v>54</v>
      </c>
      <c r="S259" s="3">
        <v>27</v>
      </c>
      <c r="T259" s="5">
        <f t="shared" si="56"/>
        <v>5.5668901194986888E-2</v>
      </c>
      <c r="U259" s="5">
        <f t="shared" si="57"/>
        <v>0.28272251308900526</v>
      </c>
      <c r="V259" s="6" t="str">
        <f t="shared" si="58"/>
        <v>涨</v>
      </c>
      <c r="W259" s="7" t="str">
        <f t="shared" si="59"/>
        <v>否</v>
      </c>
      <c r="X259" s="8" t="s">
        <v>43</v>
      </c>
      <c r="Y259" s="9">
        <v>0.24</v>
      </c>
      <c r="Z259" s="3" t="s">
        <v>44</v>
      </c>
      <c r="AA259" s="9">
        <v>0.93200000000000005</v>
      </c>
      <c r="AB259" s="3" t="s">
        <v>1094</v>
      </c>
      <c r="AC259" s="10">
        <v>7.0254629629629595E-4</v>
      </c>
      <c r="AD259" s="13" t="s">
        <v>1090</v>
      </c>
      <c r="AE259" s="3">
        <v>0</v>
      </c>
      <c r="AF259" s="12">
        <f t="shared" si="60"/>
        <v>607.33333333333337</v>
      </c>
      <c r="AG259" s="12">
        <f t="shared" si="61"/>
        <v>391.71428571428572</v>
      </c>
      <c r="AH259" s="6">
        <f t="shared" si="62"/>
        <v>245.07142857142858</v>
      </c>
      <c r="AI259" s="6">
        <f t="shared" si="63"/>
        <v>27.333333333333332</v>
      </c>
      <c r="AJ259" s="6">
        <f t="shared" si="64"/>
        <v>20.428571428571427</v>
      </c>
      <c r="AK259" s="6">
        <f t="shared" si="65"/>
        <v>13.642857142857142</v>
      </c>
      <c r="AL259" s="5">
        <f t="shared" si="66"/>
        <v>1.4781890605265715</v>
      </c>
      <c r="AM259" s="5">
        <f t="shared" si="67"/>
        <v>0.59836782279218881</v>
      </c>
      <c r="AN259" s="5">
        <f t="shared" si="68"/>
        <v>1.0034904013961605</v>
      </c>
      <c r="AO259" s="5">
        <f t="shared" si="69"/>
        <v>0.49738219895287955</v>
      </c>
    </row>
    <row r="260" spans="1:41" ht="16.5" x14ac:dyDescent="0.3">
      <c r="A260" s="23" t="s">
        <v>205</v>
      </c>
      <c r="B260" s="13" t="s">
        <v>1095</v>
      </c>
      <c r="C260" s="3">
        <v>109254673</v>
      </c>
      <c r="D260" s="4" t="s">
        <v>1096</v>
      </c>
      <c r="E260" s="3"/>
      <c r="F260" s="3"/>
      <c r="G260" s="3" t="s">
        <v>1097</v>
      </c>
      <c r="H260" s="3">
        <v>7008</v>
      </c>
      <c r="I260" s="3">
        <v>454</v>
      </c>
      <c r="J260" s="3">
        <v>111</v>
      </c>
      <c r="K260" s="3">
        <v>32</v>
      </c>
      <c r="L260" s="3">
        <v>10531</v>
      </c>
      <c r="M260" s="3">
        <v>754</v>
      </c>
      <c r="N260" s="3">
        <v>153</v>
      </c>
      <c r="O260" s="3">
        <v>33</v>
      </c>
      <c r="P260" s="3">
        <v>10017</v>
      </c>
      <c r="Q260" s="3">
        <v>764</v>
      </c>
      <c r="R260" s="3">
        <v>156</v>
      </c>
      <c r="S260" s="3">
        <v>32</v>
      </c>
      <c r="T260" s="5">
        <f t="shared" si="56"/>
        <v>7.6270340421283819E-2</v>
      </c>
      <c r="U260" s="5">
        <f t="shared" si="57"/>
        <v>0.20418848167539266</v>
      </c>
      <c r="V260" s="6" t="str">
        <f t="shared" si="58"/>
        <v>涨</v>
      </c>
      <c r="W260" s="7" t="str">
        <f t="shared" si="59"/>
        <v>否</v>
      </c>
      <c r="X260" s="8" t="s">
        <v>43</v>
      </c>
      <c r="Y260" s="9">
        <v>0.33</v>
      </c>
      <c r="Z260" s="3" t="s">
        <v>44</v>
      </c>
      <c r="AA260" s="9">
        <v>0.78600000000000003</v>
      </c>
      <c r="AB260" s="3" t="s">
        <v>1098</v>
      </c>
      <c r="AC260" s="10">
        <v>6.9675925925925895E-4</v>
      </c>
      <c r="AD260" s="13" t="s">
        <v>69</v>
      </c>
      <c r="AE260" s="9">
        <v>0.25</v>
      </c>
      <c r="AF260" s="12">
        <f t="shared" si="60"/>
        <v>2336</v>
      </c>
      <c r="AG260" s="12">
        <f t="shared" si="61"/>
        <v>1504.4285714285713</v>
      </c>
      <c r="AH260" s="6">
        <f t="shared" si="62"/>
        <v>715.5</v>
      </c>
      <c r="AI260" s="6">
        <f t="shared" si="63"/>
        <v>151.33333333333334</v>
      </c>
      <c r="AJ260" s="6">
        <f t="shared" si="64"/>
        <v>107.71428571428571</v>
      </c>
      <c r="AK260" s="6">
        <f t="shared" si="65"/>
        <v>54.571428571428569</v>
      </c>
      <c r="AL260" s="5">
        <f t="shared" si="66"/>
        <v>2.2648497554157934</v>
      </c>
      <c r="AM260" s="5">
        <f t="shared" si="67"/>
        <v>1.1026255365878006</v>
      </c>
      <c r="AN260" s="5">
        <f t="shared" si="68"/>
        <v>1.7731239092495639</v>
      </c>
      <c r="AO260" s="5">
        <f t="shared" si="69"/>
        <v>0.97382198952879573</v>
      </c>
    </row>
    <row r="261" spans="1:41" ht="16.5" x14ac:dyDescent="0.3">
      <c r="A261" s="23" t="s">
        <v>205</v>
      </c>
      <c r="B261" s="13" t="s">
        <v>1099</v>
      </c>
      <c r="C261" s="3">
        <v>830861071</v>
      </c>
      <c r="D261" s="4" t="s">
        <v>1100</v>
      </c>
      <c r="E261" s="3"/>
      <c r="F261" s="3"/>
      <c r="G261" s="3" t="s">
        <v>1101</v>
      </c>
      <c r="H261" s="3">
        <v>1394</v>
      </c>
      <c r="I261" s="3">
        <v>111</v>
      </c>
      <c r="J261" s="3">
        <v>14</v>
      </c>
      <c r="K261" s="3">
        <v>4</v>
      </c>
      <c r="L261" s="3">
        <v>1901</v>
      </c>
      <c r="M261" s="3">
        <v>159</v>
      </c>
      <c r="N261" s="3">
        <v>15</v>
      </c>
      <c r="O261" s="3">
        <v>4</v>
      </c>
      <c r="P261" s="3">
        <v>1778</v>
      </c>
      <c r="Q261" s="3">
        <v>144</v>
      </c>
      <c r="R261" s="3">
        <v>13</v>
      </c>
      <c r="S261" s="3">
        <v>5</v>
      </c>
      <c r="T261" s="5">
        <f t="shared" si="56"/>
        <v>8.0989876265466818E-2</v>
      </c>
      <c r="U261" s="5">
        <f t="shared" si="57"/>
        <v>9.0277777777777776E-2</v>
      </c>
      <c r="V261" s="6" t="str">
        <f t="shared" si="58"/>
        <v>涨</v>
      </c>
      <c r="W261" s="7" t="str">
        <f t="shared" si="59"/>
        <v>否</v>
      </c>
      <c r="X261" s="8" t="s">
        <v>43</v>
      </c>
      <c r="Y261" s="9">
        <v>0.183</v>
      </c>
      <c r="Z261" s="3" t="s">
        <v>44</v>
      </c>
      <c r="AA261" s="9">
        <v>0.85699999999999998</v>
      </c>
      <c r="AB261" s="3" t="s">
        <v>249</v>
      </c>
      <c r="AC261" s="10">
        <v>6.9675925925925895E-4</v>
      </c>
      <c r="AD261" s="13" t="s">
        <v>63</v>
      </c>
      <c r="AE261" s="3">
        <v>0</v>
      </c>
      <c r="AF261" s="12">
        <f t="shared" si="60"/>
        <v>464.66666666666669</v>
      </c>
      <c r="AG261" s="12">
        <f t="shared" si="61"/>
        <v>271.57142857142856</v>
      </c>
      <c r="AH261" s="6">
        <f t="shared" si="62"/>
        <v>127</v>
      </c>
      <c r="AI261" s="6">
        <f t="shared" si="63"/>
        <v>37</v>
      </c>
      <c r="AJ261" s="6">
        <f t="shared" si="64"/>
        <v>22.714285714285715</v>
      </c>
      <c r="AK261" s="6">
        <f t="shared" si="65"/>
        <v>10.285714285714286</v>
      </c>
      <c r="AL261" s="5">
        <f t="shared" si="66"/>
        <v>2.6587926509186355</v>
      </c>
      <c r="AM261" s="5">
        <f t="shared" si="67"/>
        <v>1.138357705286839</v>
      </c>
      <c r="AN261" s="5">
        <f t="shared" si="68"/>
        <v>2.5972222222222223</v>
      </c>
      <c r="AO261" s="5">
        <f t="shared" si="69"/>
        <v>1.2083333333333333</v>
      </c>
    </row>
    <row r="262" spans="1:41" ht="16.5" x14ac:dyDescent="0.3">
      <c r="A262" s="23" t="s">
        <v>205</v>
      </c>
      <c r="B262" s="13" t="s">
        <v>1102</v>
      </c>
      <c r="C262" s="3">
        <v>537286772</v>
      </c>
      <c r="D262" s="3"/>
      <c r="E262" s="3" t="s">
        <v>1103</v>
      </c>
      <c r="F262" s="3"/>
      <c r="G262" s="3" t="s">
        <v>1104</v>
      </c>
      <c r="H262" s="3">
        <v>7156</v>
      </c>
      <c r="I262" s="3">
        <v>484</v>
      </c>
      <c r="J262" s="3">
        <v>81</v>
      </c>
      <c r="K262" s="3">
        <v>30</v>
      </c>
      <c r="L262" s="3">
        <v>8941</v>
      </c>
      <c r="M262" s="3">
        <v>624</v>
      </c>
      <c r="N262" s="3">
        <v>126</v>
      </c>
      <c r="O262" s="3">
        <v>29</v>
      </c>
      <c r="P262" s="3">
        <v>10551</v>
      </c>
      <c r="Q262" s="3">
        <v>754</v>
      </c>
      <c r="R262" s="3">
        <v>163</v>
      </c>
      <c r="S262" s="3">
        <v>32</v>
      </c>
      <c r="T262" s="5">
        <f t="shared" si="56"/>
        <v>7.1462420623637571E-2</v>
      </c>
      <c r="U262" s="5">
        <f t="shared" si="57"/>
        <v>0.21618037135278514</v>
      </c>
      <c r="V262" s="6" t="str">
        <f t="shared" si="58"/>
        <v>涨</v>
      </c>
      <c r="W262" s="7" t="str">
        <f t="shared" si="59"/>
        <v>否</v>
      </c>
      <c r="X262" s="9" t="s">
        <v>1105</v>
      </c>
      <c r="Y262" s="9">
        <v>0.218</v>
      </c>
      <c r="Z262" s="3" t="s">
        <v>44</v>
      </c>
      <c r="AA262" s="9">
        <v>0.93700000000000006</v>
      </c>
      <c r="AB262" s="3" t="s">
        <v>1106</v>
      </c>
      <c r="AC262" s="10">
        <v>6.9560185185185198E-4</v>
      </c>
      <c r="AD262" s="13" t="s">
        <v>234</v>
      </c>
      <c r="AE262" s="9">
        <v>0.21429999999999999</v>
      </c>
      <c r="AF262" s="12">
        <f t="shared" si="60"/>
        <v>2385.3333333333335</v>
      </c>
      <c r="AG262" s="12">
        <f t="shared" si="61"/>
        <v>1277.2857142857142</v>
      </c>
      <c r="AH262" s="6">
        <f t="shared" si="62"/>
        <v>753.64285714285711</v>
      </c>
      <c r="AI262" s="6">
        <f t="shared" si="63"/>
        <v>161.33333333333334</v>
      </c>
      <c r="AJ262" s="6">
        <f t="shared" si="64"/>
        <v>89.142857142857139</v>
      </c>
      <c r="AK262" s="6">
        <f t="shared" si="65"/>
        <v>53.857142857142854</v>
      </c>
      <c r="AL262" s="5">
        <f t="shared" si="66"/>
        <v>2.1650712412725497</v>
      </c>
      <c r="AM262" s="5">
        <f t="shared" si="67"/>
        <v>0.69481565728366979</v>
      </c>
      <c r="AN262" s="5">
        <f t="shared" si="68"/>
        <v>1.9955791335101682</v>
      </c>
      <c r="AO262" s="5">
        <f t="shared" si="69"/>
        <v>0.65517241379310343</v>
      </c>
    </row>
    <row r="263" spans="1:41" ht="16.5" x14ac:dyDescent="0.3">
      <c r="A263" s="23" t="s">
        <v>205</v>
      </c>
      <c r="B263" s="13" t="s">
        <v>1107</v>
      </c>
      <c r="C263" s="3">
        <v>4168579913</v>
      </c>
      <c r="D263" s="4" t="s">
        <v>1108</v>
      </c>
      <c r="E263" s="3"/>
      <c r="F263" s="3"/>
      <c r="G263" s="14">
        <v>2546</v>
      </c>
      <c r="H263" s="3">
        <v>267</v>
      </c>
      <c r="I263" s="3">
        <v>14</v>
      </c>
      <c r="J263" s="3">
        <v>2</v>
      </c>
      <c r="K263" s="3">
        <v>3</v>
      </c>
      <c r="L263" s="3">
        <v>1009</v>
      </c>
      <c r="M263" s="3">
        <v>61</v>
      </c>
      <c r="N263" s="3">
        <v>9</v>
      </c>
      <c r="O263" s="3">
        <v>5</v>
      </c>
      <c r="P263" s="3">
        <v>2311</v>
      </c>
      <c r="Q263" s="3">
        <v>127</v>
      </c>
      <c r="R263" s="3">
        <v>23</v>
      </c>
      <c r="S263" s="3">
        <v>6</v>
      </c>
      <c r="T263" s="5">
        <f t="shared" si="56"/>
        <v>5.4954565123323237E-2</v>
      </c>
      <c r="U263" s="5">
        <f t="shared" si="57"/>
        <v>0.18110236220472442</v>
      </c>
      <c r="V263" s="6" t="str">
        <f t="shared" si="58"/>
        <v>波动</v>
      </c>
      <c r="W263" s="7" t="str">
        <f t="shared" si="59"/>
        <v>否</v>
      </c>
      <c r="X263" s="9" t="s">
        <v>1109</v>
      </c>
      <c r="Y263" s="9">
        <v>0.58399999999999996</v>
      </c>
      <c r="Z263" s="3" t="s">
        <v>44</v>
      </c>
      <c r="AA263" s="9">
        <v>0.88300000000000001</v>
      </c>
      <c r="AB263" s="3" t="s">
        <v>1110</v>
      </c>
      <c r="AC263" s="10">
        <v>7.1412037037036995E-4</v>
      </c>
      <c r="AD263" s="13" t="s">
        <v>197</v>
      </c>
      <c r="AE263" s="9">
        <v>6.6699999999999995E-2</v>
      </c>
      <c r="AF263" s="12">
        <f t="shared" si="60"/>
        <v>89</v>
      </c>
      <c r="AG263" s="12">
        <f t="shared" si="61"/>
        <v>144.14285714285714</v>
      </c>
      <c r="AH263" s="6">
        <f t="shared" si="62"/>
        <v>165.07142857142858</v>
      </c>
      <c r="AI263" s="6">
        <f t="shared" si="63"/>
        <v>4.666666666666667</v>
      </c>
      <c r="AJ263" s="6">
        <f t="shared" si="64"/>
        <v>8.7142857142857135</v>
      </c>
      <c r="AK263" s="6">
        <f t="shared" si="65"/>
        <v>9.0714285714285712</v>
      </c>
      <c r="AL263" s="5">
        <f t="shared" si="66"/>
        <v>-0.46083946343574217</v>
      </c>
      <c r="AM263" s="5">
        <f t="shared" si="67"/>
        <v>-0.12678494158373008</v>
      </c>
      <c r="AN263" s="5">
        <f t="shared" si="68"/>
        <v>-0.48556430446194221</v>
      </c>
      <c r="AO263" s="5">
        <f t="shared" si="69"/>
        <v>-3.9370078740157535E-2</v>
      </c>
    </row>
    <row r="264" spans="1:41" ht="16.5" x14ac:dyDescent="0.3">
      <c r="A264" s="23" t="s">
        <v>205</v>
      </c>
      <c r="B264" s="11" t="s">
        <v>1111</v>
      </c>
      <c r="C264" s="3">
        <v>5101000547</v>
      </c>
      <c r="D264" s="4" t="s">
        <v>1112</v>
      </c>
      <c r="E264" s="3"/>
      <c r="F264" s="3"/>
      <c r="G264" s="3" t="s">
        <v>1113</v>
      </c>
      <c r="H264" s="3"/>
      <c r="I264" s="3"/>
      <c r="J264" s="3"/>
      <c r="K264" s="3"/>
      <c r="L264" s="3"/>
      <c r="M264" s="3"/>
      <c r="N264" s="3"/>
      <c r="O264" s="3"/>
      <c r="P264" s="3"/>
      <c r="Q264" s="3"/>
      <c r="R264" s="3"/>
      <c r="S264" s="3"/>
      <c r="T264" s="5" t="e">
        <f t="shared" si="56"/>
        <v>#DIV/0!</v>
      </c>
      <c r="U264" s="5" t="e">
        <f t="shared" si="57"/>
        <v>#DIV/0!</v>
      </c>
      <c r="V264" s="6" t="str">
        <f t="shared" si="58"/>
        <v>自查</v>
      </c>
      <c r="W264" s="7" t="e">
        <f t="shared" si="59"/>
        <v>#DIV/0!</v>
      </c>
      <c r="X264" s="9" t="s">
        <v>1114</v>
      </c>
      <c r="Y264" s="9">
        <v>0.245</v>
      </c>
      <c r="Z264" s="3" t="s">
        <v>44</v>
      </c>
      <c r="AA264" s="9">
        <v>0.99199999999999999</v>
      </c>
      <c r="AB264" s="3" t="s">
        <v>1115</v>
      </c>
      <c r="AC264" s="10">
        <v>6.9444444444444404E-4</v>
      </c>
      <c r="AD264" s="13" t="s">
        <v>436</v>
      </c>
      <c r="AE264" s="3">
        <v>0</v>
      </c>
      <c r="AF264" s="12">
        <f t="shared" si="60"/>
        <v>0</v>
      </c>
      <c r="AG264" s="12">
        <f t="shared" si="61"/>
        <v>0</v>
      </c>
      <c r="AH264" s="6">
        <f t="shared" si="62"/>
        <v>0</v>
      </c>
      <c r="AI264" s="6">
        <f t="shared" si="63"/>
        <v>0</v>
      </c>
      <c r="AJ264" s="6">
        <f t="shared" si="64"/>
        <v>0</v>
      </c>
      <c r="AK264" s="6">
        <f t="shared" si="65"/>
        <v>0</v>
      </c>
      <c r="AL264" s="5" t="e">
        <f t="shared" si="66"/>
        <v>#DIV/0!</v>
      </c>
      <c r="AM264" s="5" t="e">
        <f t="shared" si="67"/>
        <v>#DIV/0!</v>
      </c>
      <c r="AN264" s="5" t="e">
        <f t="shared" si="68"/>
        <v>#DIV/0!</v>
      </c>
      <c r="AO264" s="5" t="e">
        <f t="shared" si="69"/>
        <v>#DIV/0!</v>
      </c>
    </row>
    <row r="265" spans="1:41" ht="16.5" x14ac:dyDescent="0.3">
      <c r="A265" s="23" t="s">
        <v>205</v>
      </c>
      <c r="B265" s="13" t="s">
        <v>1116</v>
      </c>
      <c r="C265" s="3">
        <v>2747996672</v>
      </c>
      <c r="D265" s="4" t="s">
        <v>1117</v>
      </c>
      <c r="E265" s="3"/>
      <c r="F265" s="3"/>
      <c r="G265" s="3" t="s">
        <v>1118</v>
      </c>
      <c r="H265" s="3">
        <v>5200</v>
      </c>
      <c r="I265" s="3">
        <v>345</v>
      </c>
      <c r="J265" s="3">
        <v>148</v>
      </c>
      <c r="K265" s="3">
        <v>11</v>
      </c>
      <c r="L265" s="3">
        <v>6024</v>
      </c>
      <c r="M265" s="3">
        <v>402</v>
      </c>
      <c r="N265" s="3">
        <v>160</v>
      </c>
      <c r="O265" s="3">
        <v>13</v>
      </c>
      <c r="P265" s="3"/>
      <c r="Q265" s="3"/>
      <c r="R265" s="3"/>
      <c r="S265" s="3"/>
      <c r="T265" s="5">
        <f t="shared" si="56"/>
        <v>6.6733067729083662E-2</v>
      </c>
      <c r="U265" s="5">
        <f t="shared" si="57"/>
        <v>0.39800995024875624</v>
      </c>
      <c r="V265" s="6" t="str">
        <f t="shared" si="58"/>
        <v>自查</v>
      </c>
      <c r="W265" s="7" t="str">
        <f t="shared" si="59"/>
        <v>否</v>
      </c>
      <c r="X265" s="8" t="s">
        <v>43</v>
      </c>
      <c r="Y265" s="9">
        <v>7.0000000000000007E-2</v>
      </c>
      <c r="Z265" s="3" t="s">
        <v>44</v>
      </c>
      <c r="AA265" s="9">
        <v>0.98499999999999999</v>
      </c>
      <c r="AB265" s="3" t="s">
        <v>827</v>
      </c>
      <c r="AC265" s="10">
        <v>6.9444444444444404E-4</v>
      </c>
      <c r="AD265" s="13" t="s">
        <v>163</v>
      </c>
      <c r="AE265" s="3">
        <v>0</v>
      </c>
      <c r="AF265" s="12">
        <f t="shared" si="60"/>
        <v>1733.3333333333333</v>
      </c>
      <c r="AG265" s="12">
        <f t="shared" si="61"/>
        <v>860.57142857142856</v>
      </c>
      <c r="AH265" s="6">
        <f t="shared" si="62"/>
        <v>0</v>
      </c>
      <c r="AI265" s="6">
        <f t="shared" si="63"/>
        <v>115</v>
      </c>
      <c r="AJ265" s="6">
        <f t="shared" si="64"/>
        <v>57.428571428571431</v>
      </c>
      <c r="AK265" s="6">
        <f t="shared" si="65"/>
        <v>0</v>
      </c>
      <c r="AL265" s="5" t="e">
        <f t="shared" si="66"/>
        <v>#DIV/0!</v>
      </c>
      <c r="AM265" s="5" t="e">
        <f t="shared" si="67"/>
        <v>#DIV/0!</v>
      </c>
      <c r="AN265" s="5" t="e">
        <f t="shared" si="68"/>
        <v>#DIV/0!</v>
      </c>
      <c r="AO265" s="5" t="e">
        <f t="shared" si="69"/>
        <v>#DIV/0!</v>
      </c>
    </row>
    <row r="266" spans="1:41" ht="16.5" x14ac:dyDescent="0.3">
      <c r="A266" s="23" t="s">
        <v>205</v>
      </c>
      <c r="B266" s="11" t="s">
        <v>1119</v>
      </c>
      <c r="C266" s="3">
        <v>383824560</v>
      </c>
      <c r="D266" s="4" t="s">
        <v>1120</v>
      </c>
      <c r="E266" s="3"/>
      <c r="F266" s="3"/>
      <c r="G266" s="3" t="s">
        <v>1121</v>
      </c>
      <c r="H266" s="3">
        <v>64334</v>
      </c>
      <c r="I266" s="3">
        <v>3892</v>
      </c>
      <c r="J266" s="3">
        <v>2199</v>
      </c>
      <c r="K266" s="3">
        <v>80</v>
      </c>
      <c r="L266" s="3"/>
      <c r="M266" s="3"/>
      <c r="N266" s="3"/>
      <c r="O266" s="3"/>
      <c r="P266" s="3"/>
      <c r="Q266" s="3"/>
      <c r="R266" s="3"/>
      <c r="S266" s="3"/>
      <c r="T266" s="5" t="e">
        <f t="shared" si="56"/>
        <v>#DIV/0!</v>
      </c>
      <c r="U266" s="5">
        <f t="shared" si="57"/>
        <v>0.56500513874614589</v>
      </c>
      <c r="V266" s="6" t="str">
        <f t="shared" si="58"/>
        <v>自查</v>
      </c>
      <c r="W266" s="7" t="e">
        <f t="shared" si="59"/>
        <v>#DIV/0!</v>
      </c>
      <c r="X266" s="8" t="s">
        <v>43</v>
      </c>
      <c r="Y266" s="9">
        <v>0.14399999999999999</v>
      </c>
      <c r="Z266" s="3" t="s">
        <v>44</v>
      </c>
      <c r="AA266" s="9">
        <v>0.98799999999999999</v>
      </c>
      <c r="AB266" s="3" t="s">
        <v>1122</v>
      </c>
      <c r="AC266" s="10">
        <v>6.9560185185185198E-4</v>
      </c>
      <c r="AD266" s="13" t="s">
        <v>380</v>
      </c>
      <c r="AE266" s="9">
        <v>1</v>
      </c>
      <c r="AF266" s="12">
        <f t="shared" si="60"/>
        <v>21444.666666666668</v>
      </c>
      <c r="AG266" s="12">
        <f t="shared" si="61"/>
        <v>0</v>
      </c>
      <c r="AH266" s="6">
        <f t="shared" si="62"/>
        <v>0</v>
      </c>
      <c r="AI266" s="6">
        <f t="shared" si="63"/>
        <v>1297.3333333333333</v>
      </c>
      <c r="AJ266" s="6">
        <f t="shared" si="64"/>
        <v>0</v>
      </c>
      <c r="AK266" s="6">
        <f t="shared" si="65"/>
        <v>0</v>
      </c>
      <c r="AL266" s="5" t="e">
        <f t="shared" si="66"/>
        <v>#DIV/0!</v>
      </c>
      <c r="AM266" s="5" t="e">
        <f t="shared" si="67"/>
        <v>#DIV/0!</v>
      </c>
      <c r="AN266" s="5" t="e">
        <f t="shared" si="68"/>
        <v>#DIV/0!</v>
      </c>
      <c r="AO266" s="5" t="e">
        <f t="shared" si="69"/>
        <v>#DIV/0!</v>
      </c>
    </row>
    <row r="267" spans="1:41" ht="16.5" x14ac:dyDescent="0.3">
      <c r="A267" s="23" t="s">
        <v>205</v>
      </c>
      <c r="B267" s="13" t="s">
        <v>1123</v>
      </c>
      <c r="C267" s="3">
        <v>2689762266</v>
      </c>
      <c r="D267" s="4" t="s">
        <v>1124</v>
      </c>
      <c r="E267" s="3"/>
      <c r="F267" s="3"/>
      <c r="G267" s="3" t="s">
        <v>1125</v>
      </c>
      <c r="H267" s="3">
        <v>1320</v>
      </c>
      <c r="I267" s="3">
        <v>73</v>
      </c>
      <c r="J267" s="3">
        <v>24</v>
      </c>
      <c r="K267" s="3">
        <v>12</v>
      </c>
      <c r="L267" s="3"/>
      <c r="M267" s="3"/>
      <c r="N267" s="3"/>
      <c r="O267" s="3"/>
      <c r="P267" s="3"/>
      <c r="Q267" s="3"/>
      <c r="R267" s="3"/>
      <c r="S267" s="3"/>
      <c r="T267" s="5" t="e">
        <f t="shared" si="56"/>
        <v>#DIV/0!</v>
      </c>
      <c r="U267" s="5">
        <f t="shared" si="57"/>
        <v>0.32876712328767121</v>
      </c>
      <c r="V267" s="6" t="str">
        <f t="shared" si="58"/>
        <v>自查</v>
      </c>
      <c r="W267" s="7" t="e">
        <f t="shared" si="59"/>
        <v>#DIV/0!</v>
      </c>
      <c r="X267" s="9" t="s">
        <v>1126</v>
      </c>
      <c r="Y267" s="9">
        <v>0.11600000000000001</v>
      </c>
      <c r="Z267" s="3" t="s">
        <v>44</v>
      </c>
      <c r="AA267" s="9">
        <v>0.97299999999999998</v>
      </c>
      <c r="AB267" s="3" t="s">
        <v>1127</v>
      </c>
      <c r="AC267" s="10">
        <v>6.9444444444444404E-4</v>
      </c>
      <c r="AD267" s="13" t="s">
        <v>240</v>
      </c>
      <c r="AE267" s="3">
        <v>0</v>
      </c>
      <c r="AF267" s="12">
        <f t="shared" si="60"/>
        <v>440</v>
      </c>
      <c r="AG267" s="12">
        <f t="shared" si="61"/>
        <v>0</v>
      </c>
      <c r="AH267" s="6">
        <f t="shared" si="62"/>
        <v>0</v>
      </c>
      <c r="AI267" s="6">
        <f t="shared" si="63"/>
        <v>24.333333333333332</v>
      </c>
      <c r="AJ267" s="6">
        <f t="shared" si="64"/>
        <v>0</v>
      </c>
      <c r="AK267" s="6">
        <f t="shared" si="65"/>
        <v>0</v>
      </c>
      <c r="AL267" s="5" t="e">
        <f t="shared" si="66"/>
        <v>#DIV/0!</v>
      </c>
      <c r="AM267" s="5" t="e">
        <f t="shared" si="67"/>
        <v>#DIV/0!</v>
      </c>
      <c r="AN267" s="5" t="e">
        <f t="shared" si="68"/>
        <v>#DIV/0!</v>
      </c>
      <c r="AO267" s="5" t="e">
        <f t="shared" si="69"/>
        <v>#DIV/0!</v>
      </c>
    </row>
    <row r="268" spans="1:41" ht="16.5" x14ac:dyDescent="0.3">
      <c r="A268" s="23" t="s">
        <v>205</v>
      </c>
      <c r="B268" s="11" t="s">
        <v>1128</v>
      </c>
      <c r="C268" s="3">
        <v>1805561541</v>
      </c>
      <c r="D268" s="4" t="s">
        <v>1129</v>
      </c>
      <c r="E268" s="3"/>
      <c r="F268" s="3"/>
      <c r="G268" s="3" t="s">
        <v>1130</v>
      </c>
      <c r="H268" s="3">
        <v>6126</v>
      </c>
      <c r="I268" s="3">
        <v>365</v>
      </c>
      <c r="J268" s="3">
        <v>178</v>
      </c>
      <c r="K268" s="3">
        <v>24</v>
      </c>
      <c r="L268" s="3">
        <v>5139</v>
      </c>
      <c r="M268" s="3">
        <v>303</v>
      </c>
      <c r="N268" s="3">
        <v>131</v>
      </c>
      <c r="O268" s="3">
        <v>23</v>
      </c>
      <c r="P268" s="3">
        <v>5251</v>
      </c>
      <c r="Q268" s="3">
        <v>301</v>
      </c>
      <c r="R268" s="3">
        <v>115</v>
      </c>
      <c r="S268" s="3">
        <v>25</v>
      </c>
      <c r="T268" s="5">
        <f t="shared" si="56"/>
        <v>5.7322414778137501E-2</v>
      </c>
      <c r="U268" s="5">
        <f t="shared" si="57"/>
        <v>0.38205980066445183</v>
      </c>
      <c r="V268" s="6" t="str">
        <f t="shared" si="58"/>
        <v>涨</v>
      </c>
      <c r="W268" s="7" t="str">
        <f t="shared" si="59"/>
        <v>否</v>
      </c>
      <c r="X268" s="8" t="s">
        <v>43</v>
      </c>
      <c r="Y268" s="9">
        <v>0.126</v>
      </c>
      <c r="Z268" s="3" t="s">
        <v>44</v>
      </c>
      <c r="AA268" s="9">
        <v>0.97599999999999998</v>
      </c>
      <c r="AB268" s="3" t="s">
        <v>78</v>
      </c>
      <c r="AC268" s="10">
        <v>6.9560185185185198E-4</v>
      </c>
      <c r="AD268" s="13" t="s">
        <v>204</v>
      </c>
      <c r="AE268" s="9">
        <v>0.04</v>
      </c>
      <c r="AF268" s="12">
        <f t="shared" si="60"/>
        <v>2042</v>
      </c>
      <c r="AG268" s="12">
        <f t="shared" si="61"/>
        <v>734.14285714285711</v>
      </c>
      <c r="AH268" s="6">
        <f t="shared" si="62"/>
        <v>375.07142857142856</v>
      </c>
      <c r="AI268" s="6">
        <f t="shared" si="63"/>
        <v>121.66666666666667</v>
      </c>
      <c r="AJ268" s="6">
        <f t="shared" si="64"/>
        <v>43.285714285714285</v>
      </c>
      <c r="AK268" s="6">
        <f t="shared" si="65"/>
        <v>21.5</v>
      </c>
      <c r="AL268" s="5">
        <f t="shared" si="66"/>
        <v>4.4442963245096179</v>
      </c>
      <c r="AM268" s="5">
        <f t="shared" si="67"/>
        <v>0.95734145876975818</v>
      </c>
      <c r="AN268" s="5">
        <f t="shared" si="68"/>
        <v>4.6589147286821708</v>
      </c>
      <c r="AO268" s="5">
        <f t="shared" si="69"/>
        <v>1.0132890365448504</v>
      </c>
    </row>
    <row r="269" spans="1:41" ht="16.5" x14ac:dyDescent="0.3">
      <c r="A269" s="23" t="s">
        <v>205</v>
      </c>
      <c r="B269" s="17" t="s">
        <v>1131</v>
      </c>
      <c r="C269" s="3">
        <v>182905002</v>
      </c>
      <c r="D269" s="4" t="s">
        <v>1132</v>
      </c>
      <c r="E269" s="3"/>
      <c r="F269" s="3"/>
      <c r="G269" s="3" t="s">
        <v>1133</v>
      </c>
      <c r="H269" s="3">
        <v>8151</v>
      </c>
      <c r="I269" s="3">
        <v>572</v>
      </c>
      <c r="J269" s="3">
        <v>125</v>
      </c>
      <c r="K269" s="3">
        <v>27</v>
      </c>
      <c r="L269" s="3">
        <v>6306</v>
      </c>
      <c r="M269" s="3">
        <v>432</v>
      </c>
      <c r="N269" s="3">
        <v>89</v>
      </c>
      <c r="O269" s="3">
        <v>25</v>
      </c>
      <c r="P269" s="3">
        <v>6531</v>
      </c>
      <c r="Q269" s="3">
        <v>456</v>
      </c>
      <c r="R269" s="3">
        <v>88</v>
      </c>
      <c r="S269" s="3">
        <v>24</v>
      </c>
      <c r="T269" s="5">
        <f t="shared" si="56"/>
        <v>6.9820854386770784E-2</v>
      </c>
      <c r="U269" s="5">
        <f t="shared" si="57"/>
        <v>0.19298245614035087</v>
      </c>
      <c r="V269" s="6" t="str">
        <f t="shared" si="58"/>
        <v>涨</v>
      </c>
      <c r="W269" s="7" t="str">
        <f t="shared" si="59"/>
        <v>否</v>
      </c>
      <c r="X269" s="8" t="s">
        <v>43</v>
      </c>
      <c r="Y269" s="9">
        <v>0.376</v>
      </c>
      <c r="Z269" s="3" t="s">
        <v>44</v>
      </c>
      <c r="AA269" s="9">
        <v>0.94199999999999995</v>
      </c>
      <c r="AB269" s="3" t="s">
        <v>1134</v>
      </c>
      <c r="AC269" s="10">
        <v>6.9560185185185198E-4</v>
      </c>
      <c r="AD269" s="13" t="s">
        <v>74</v>
      </c>
      <c r="AE269" s="9">
        <v>9.0899999999999995E-2</v>
      </c>
      <c r="AF269" s="12">
        <f t="shared" si="60"/>
        <v>2717</v>
      </c>
      <c r="AG269" s="12">
        <f t="shared" si="61"/>
        <v>900.85714285714289</v>
      </c>
      <c r="AH269" s="6">
        <f t="shared" si="62"/>
        <v>466.5</v>
      </c>
      <c r="AI269" s="6">
        <f t="shared" si="63"/>
        <v>190.66666666666666</v>
      </c>
      <c r="AJ269" s="6">
        <f t="shared" si="64"/>
        <v>61.714285714285715</v>
      </c>
      <c r="AK269" s="6">
        <f t="shared" si="65"/>
        <v>32.571428571428569</v>
      </c>
      <c r="AL269" s="5">
        <f t="shared" si="66"/>
        <v>4.82422293676313</v>
      </c>
      <c r="AM269" s="5">
        <f t="shared" si="67"/>
        <v>0.93109784106568683</v>
      </c>
      <c r="AN269" s="5">
        <f t="shared" si="68"/>
        <v>4.8538011695906427</v>
      </c>
      <c r="AO269" s="5">
        <f t="shared" si="69"/>
        <v>0.89473684210526327</v>
      </c>
    </row>
    <row r="270" spans="1:41" ht="16.5" x14ac:dyDescent="0.3">
      <c r="A270" s="23" t="s">
        <v>205</v>
      </c>
      <c r="B270" s="13" t="s">
        <v>1135</v>
      </c>
      <c r="C270" s="3">
        <v>2849179615</v>
      </c>
      <c r="D270" s="4" t="s">
        <v>1136</v>
      </c>
      <c r="E270" s="3"/>
      <c r="F270" s="3"/>
      <c r="G270" s="3" t="s">
        <v>1137</v>
      </c>
      <c r="H270" s="3">
        <v>20708</v>
      </c>
      <c r="I270" s="3">
        <v>1511</v>
      </c>
      <c r="J270" s="3">
        <v>342</v>
      </c>
      <c r="K270" s="3">
        <v>56</v>
      </c>
      <c r="L270" s="3">
        <v>12913</v>
      </c>
      <c r="M270" s="3">
        <v>859</v>
      </c>
      <c r="N270" s="3">
        <v>213</v>
      </c>
      <c r="O270" s="3">
        <v>63</v>
      </c>
      <c r="P270" s="3">
        <v>11089</v>
      </c>
      <c r="Q270" s="3">
        <v>691</v>
      </c>
      <c r="R270" s="3">
        <v>184</v>
      </c>
      <c r="S270" s="3">
        <v>69</v>
      </c>
      <c r="T270" s="5">
        <f t="shared" si="56"/>
        <v>6.2314004869690687E-2</v>
      </c>
      <c r="U270" s="5">
        <f t="shared" si="57"/>
        <v>0.2662807525325615</v>
      </c>
      <c r="V270" s="6" t="str">
        <f t="shared" si="58"/>
        <v>涨</v>
      </c>
      <c r="W270" s="7" t="str">
        <f t="shared" si="59"/>
        <v>否</v>
      </c>
      <c r="X270" s="8" t="s">
        <v>43</v>
      </c>
      <c r="Y270" s="9">
        <v>0.17599999999999999</v>
      </c>
      <c r="Z270" s="3" t="s">
        <v>44</v>
      </c>
      <c r="AA270" s="9">
        <v>0.94199999999999995</v>
      </c>
      <c r="AB270" s="3" t="s">
        <v>772</v>
      </c>
      <c r="AC270" s="10">
        <v>6.97916666666667E-4</v>
      </c>
      <c r="AD270" s="13" t="s">
        <v>143</v>
      </c>
      <c r="AE270" s="9">
        <v>0.21049999999999999</v>
      </c>
      <c r="AF270" s="12">
        <f t="shared" si="60"/>
        <v>6902.666666666667</v>
      </c>
      <c r="AG270" s="12">
        <f t="shared" si="61"/>
        <v>1844.7142857142858</v>
      </c>
      <c r="AH270" s="6">
        <f t="shared" si="62"/>
        <v>792.07142857142856</v>
      </c>
      <c r="AI270" s="6">
        <f t="shared" si="63"/>
        <v>503.66666666666669</v>
      </c>
      <c r="AJ270" s="6">
        <f t="shared" si="64"/>
        <v>122.71428571428571</v>
      </c>
      <c r="AK270" s="6">
        <f t="shared" si="65"/>
        <v>49.357142857142854</v>
      </c>
      <c r="AL270" s="5">
        <f t="shared" si="66"/>
        <v>7.7147022574924105</v>
      </c>
      <c r="AM270" s="5">
        <f t="shared" si="67"/>
        <v>1.3289746595725496</v>
      </c>
      <c r="AN270" s="5">
        <f t="shared" si="68"/>
        <v>9.2045344910757372</v>
      </c>
      <c r="AO270" s="5">
        <f t="shared" si="69"/>
        <v>1.4862518089725039</v>
      </c>
    </row>
    <row r="271" spans="1:41" ht="16.5" x14ac:dyDescent="0.3">
      <c r="A271" s="23" t="s">
        <v>205</v>
      </c>
      <c r="B271" s="13" t="s">
        <v>1138</v>
      </c>
      <c r="C271" s="3">
        <v>112039997</v>
      </c>
      <c r="D271" s="4" t="s">
        <v>1139</v>
      </c>
      <c r="E271" s="3"/>
      <c r="F271" s="3"/>
      <c r="G271" s="3" t="s">
        <v>1140</v>
      </c>
      <c r="H271" s="3">
        <v>11067</v>
      </c>
      <c r="I271" s="3">
        <v>702</v>
      </c>
      <c r="J271" s="3">
        <v>285</v>
      </c>
      <c r="K271" s="3">
        <v>30</v>
      </c>
      <c r="L271" s="3"/>
      <c r="M271" s="3"/>
      <c r="N271" s="3"/>
      <c r="O271" s="3"/>
      <c r="P271" s="3"/>
      <c r="Q271" s="3"/>
      <c r="R271" s="3"/>
      <c r="S271" s="3"/>
      <c r="T271" s="5" t="e">
        <f t="shared" si="56"/>
        <v>#DIV/0!</v>
      </c>
      <c r="U271" s="5">
        <f t="shared" si="57"/>
        <v>0.40598290598290598</v>
      </c>
      <c r="V271" s="6" t="str">
        <f t="shared" si="58"/>
        <v>自查</v>
      </c>
      <c r="W271" s="7" t="e">
        <f t="shared" si="59"/>
        <v>#DIV/0!</v>
      </c>
      <c r="X271" s="8" t="s">
        <v>43</v>
      </c>
      <c r="Y271" s="9">
        <v>0.111</v>
      </c>
      <c r="Z271" s="3" t="s">
        <v>44</v>
      </c>
      <c r="AA271" s="9">
        <v>0.97099999999999997</v>
      </c>
      <c r="AB271" s="3" t="s">
        <v>1141</v>
      </c>
      <c r="AC271" s="10">
        <v>6.9675925925925895E-4</v>
      </c>
      <c r="AD271" s="13" t="s">
        <v>380</v>
      </c>
      <c r="AE271" s="9">
        <v>0.33329999999999999</v>
      </c>
      <c r="AF271" s="12">
        <f t="shared" si="60"/>
        <v>3689</v>
      </c>
      <c r="AG271" s="12">
        <f t="shared" si="61"/>
        <v>0</v>
      </c>
      <c r="AH271" s="6">
        <f t="shared" si="62"/>
        <v>0</v>
      </c>
      <c r="AI271" s="6">
        <f t="shared" si="63"/>
        <v>234</v>
      </c>
      <c r="AJ271" s="6">
        <f t="shared" si="64"/>
        <v>0</v>
      </c>
      <c r="AK271" s="6">
        <f t="shared" si="65"/>
        <v>0</v>
      </c>
      <c r="AL271" s="5" t="e">
        <f t="shared" si="66"/>
        <v>#DIV/0!</v>
      </c>
      <c r="AM271" s="5" t="e">
        <f t="shared" si="67"/>
        <v>#DIV/0!</v>
      </c>
      <c r="AN271" s="5" t="e">
        <f t="shared" si="68"/>
        <v>#DIV/0!</v>
      </c>
      <c r="AO271" s="5" t="e">
        <f t="shared" si="69"/>
        <v>#DIV/0!</v>
      </c>
    </row>
    <row r="272" spans="1:41" ht="16.5" x14ac:dyDescent="0.3">
      <c r="A272" s="23" t="s">
        <v>205</v>
      </c>
      <c r="B272" s="13" t="s">
        <v>1142</v>
      </c>
      <c r="C272" s="3">
        <v>5543509531</v>
      </c>
      <c r="D272" s="4" t="s">
        <v>1143</v>
      </c>
      <c r="E272" s="3"/>
      <c r="F272" s="3"/>
      <c r="G272" s="3" t="s">
        <v>1144</v>
      </c>
      <c r="H272" s="3">
        <v>2974</v>
      </c>
      <c r="I272" s="3">
        <v>201</v>
      </c>
      <c r="J272" s="3">
        <v>65</v>
      </c>
      <c r="K272" s="3">
        <v>9</v>
      </c>
      <c r="L272" s="3">
        <v>4505</v>
      </c>
      <c r="M272" s="3">
        <v>318</v>
      </c>
      <c r="N272" s="3">
        <v>99</v>
      </c>
      <c r="O272" s="3">
        <v>10</v>
      </c>
      <c r="P272" s="3"/>
      <c r="Q272" s="3"/>
      <c r="R272" s="3"/>
      <c r="S272" s="3"/>
      <c r="T272" s="5">
        <f t="shared" si="56"/>
        <v>7.0588235294117646E-2</v>
      </c>
      <c r="U272" s="5">
        <f t="shared" si="57"/>
        <v>0.31132075471698112</v>
      </c>
      <c r="V272" s="6" t="str">
        <f t="shared" si="58"/>
        <v>自查</v>
      </c>
      <c r="W272" s="7" t="str">
        <f t="shared" si="59"/>
        <v>否</v>
      </c>
      <c r="X272" s="8" t="s">
        <v>43</v>
      </c>
      <c r="Y272" s="9">
        <v>0.254</v>
      </c>
      <c r="Z272" s="3" t="s">
        <v>44</v>
      </c>
      <c r="AA272" s="9">
        <v>0.98099999999999998</v>
      </c>
      <c r="AB272" s="3" t="s">
        <v>1145</v>
      </c>
      <c r="AC272" s="10">
        <v>6.9560185185185198E-4</v>
      </c>
      <c r="AD272" s="13" t="s">
        <v>316</v>
      </c>
      <c r="AE272" s="3">
        <v>0</v>
      </c>
      <c r="AF272" s="12">
        <f t="shared" si="60"/>
        <v>991.33333333333337</v>
      </c>
      <c r="AG272" s="12">
        <f t="shared" si="61"/>
        <v>643.57142857142856</v>
      </c>
      <c r="AH272" s="6">
        <f t="shared" si="62"/>
        <v>0</v>
      </c>
      <c r="AI272" s="6">
        <f t="shared" si="63"/>
        <v>67</v>
      </c>
      <c r="AJ272" s="6">
        <f t="shared" si="64"/>
        <v>45.428571428571431</v>
      </c>
      <c r="AK272" s="6">
        <f t="shared" si="65"/>
        <v>0</v>
      </c>
      <c r="AL272" s="5" t="e">
        <f t="shared" si="66"/>
        <v>#DIV/0!</v>
      </c>
      <c r="AM272" s="5" t="e">
        <f t="shared" si="67"/>
        <v>#DIV/0!</v>
      </c>
      <c r="AN272" s="5" t="e">
        <f t="shared" si="68"/>
        <v>#DIV/0!</v>
      </c>
      <c r="AO272" s="5" t="e">
        <f t="shared" si="69"/>
        <v>#DIV/0!</v>
      </c>
    </row>
    <row r="273" spans="1:41" ht="16.5" x14ac:dyDescent="0.3">
      <c r="A273" s="23" t="s">
        <v>205</v>
      </c>
      <c r="B273" s="13" t="s">
        <v>1146</v>
      </c>
      <c r="C273" s="3">
        <v>99919328</v>
      </c>
      <c r="D273" s="4" t="s">
        <v>1147</v>
      </c>
      <c r="E273" s="3"/>
      <c r="F273" s="3"/>
      <c r="G273" s="3"/>
      <c r="H273" s="3"/>
      <c r="I273" s="3"/>
      <c r="J273" s="3"/>
      <c r="K273" s="3"/>
      <c r="L273" s="3"/>
      <c r="M273" s="3"/>
      <c r="N273" s="3"/>
      <c r="O273" s="3"/>
      <c r="P273" s="3"/>
      <c r="Q273" s="3"/>
      <c r="R273" s="3"/>
      <c r="S273" s="3"/>
      <c r="T273" s="5" t="e">
        <f t="shared" si="56"/>
        <v>#DIV/0!</v>
      </c>
      <c r="U273" s="5" t="e">
        <f t="shared" si="57"/>
        <v>#DIV/0!</v>
      </c>
      <c r="V273" s="6" t="str">
        <f t="shared" si="58"/>
        <v>自查</v>
      </c>
      <c r="W273" s="7" t="e">
        <f t="shared" si="59"/>
        <v>#DIV/0!</v>
      </c>
      <c r="X273" s="9"/>
      <c r="Y273" s="3"/>
      <c r="Z273" s="3"/>
      <c r="AA273" s="3"/>
      <c r="AB273" s="3"/>
      <c r="AC273" s="9"/>
      <c r="AD273" s="13"/>
      <c r="AE273" s="3"/>
      <c r="AF273" s="12">
        <f t="shared" si="60"/>
        <v>0</v>
      </c>
      <c r="AG273" s="12">
        <f t="shared" si="61"/>
        <v>0</v>
      </c>
      <c r="AH273" s="6">
        <f t="shared" si="62"/>
        <v>0</v>
      </c>
      <c r="AI273" s="6">
        <f t="shared" si="63"/>
        <v>0</v>
      </c>
      <c r="AJ273" s="6">
        <f t="shared" si="64"/>
        <v>0</v>
      </c>
      <c r="AK273" s="6">
        <f t="shared" si="65"/>
        <v>0</v>
      </c>
      <c r="AL273" s="5" t="e">
        <f t="shared" si="66"/>
        <v>#DIV/0!</v>
      </c>
      <c r="AM273" s="5" t="e">
        <f t="shared" si="67"/>
        <v>#DIV/0!</v>
      </c>
      <c r="AN273" s="5" t="e">
        <f t="shared" si="68"/>
        <v>#DIV/0!</v>
      </c>
      <c r="AO273" s="5" t="e">
        <f t="shared" si="69"/>
        <v>#DIV/0!</v>
      </c>
    </row>
    <row r="274" spans="1:41" ht="16.5" x14ac:dyDescent="0.3">
      <c r="A274" s="26" t="s">
        <v>205</v>
      </c>
      <c r="B274" s="13" t="s">
        <v>1148</v>
      </c>
      <c r="C274" s="3">
        <v>915951591</v>
      </c>
      <c r="D274" s="4" t="s">
        <v>1149</v>
      </c>
      <c r="E274" s="3"/>
      <c r="F274" s="3"/>
      <c r="G274" s="3" t="s">
        <v>1150</v>
      </c>
      <c r="H274" s="3">
        <v>3048</v>
      </c>
      <c r="I274" s="3">
        <v>221</v>
      </c>
      <c r="J274" s="3">
        <v>61</v>
      </c>
      <c r="K274" s="3">
        <v>7</v>
      </c>
      <c r="L274" s="3">
        <v>7485</v>
      </c>
      <c r="M274" s="3">
        <v>528</v>
      </c>
      <c r="N274" s="3">
        <v>165</v>
      </c>
      <c r="O274" s="3">
        <v>16</v>
      </c>
      <c r="P274" s="3"/>
      <c r="Q274" s="3"/>
      <c r="R274" s="3"/>
      <c r="S274" s="3"/>
      <c r="T274" s="5">
        <f t="shared" si="56"/>
        <v>7.0541082164328653E-2</v>
      </c>
      <c r="U274" s="5">
        <f t="shared" si="57"/>
        <v>0.3125</v>
      </c>
      <c r="V274" s="6" t="str">
        <f t="shared" si="58"/>
        <v>自查</v>
      </c>
      <c r="W274" s="7" t="str">
        <f t="shared" si="59"/>
        <v>否</v>
      </c>
      <c r="X274" s="9" t="s">
        <v>1151</v>
      </c>
      <c r="Y274" s="9">
        <v>0.17899999999999999</v>
      </c>
      <c r="Z274" s="3" t="s">
        <v>44</v>
      </c>
      <c r="AA274" s="9">
        <v>0.96899999999999997</v>
      </c>
      <c r="AB274" s="3" t="s">
        <v>450</v>
      </c>
      <c r="AC274" s="10">
        <v>6.9560185185185198E-4</v>
      </c>
      <c r="AD274" s="13" t="s">
        <v>116</v>
      </c>
      <c r="AE274" s="9">
        <v>7.6899999999999996E-2</v>
      </c>
      <c r="AF274" s="12">
        <f t="shared" si="60"/>
        <v>1016</v>
      </c>
      <c r="AG274" s="12">
        <f t="shared" si="61"/>
        <v>1069.2857142857142</v>
      </c>
      <c r="AH274" s="6">
        <f t="shared" si="62"/>
        <v>0</v>
      </c>
      <c r="AI274" s="6">
        <f t="shared" si="63"/>
        <v>73.666666666666671</v>
      </c>
      <c r="AJ274" s="6">
        <f t="shared" si="64"/>
        <v>75.428571428571431</v>
      </c>
      <c r="AK274" s="6">
        <f t="shared" si="65"/>
        <v>0</v>
      </c>
      <c r="AL274" s="5" t="e">
        <f t="shared" si="66"/>
        <v>#DIV/0!</v>
      </c>
      <c r="AM274" s="5" t="e">
        <f t="shared" si="67"/>
        <v>#DIV/0!</v>
      </c>
      <c r="AN274" s="5" t="e">
        <f t="shared" si="68"/>
        <v>#DIV/0!</v>
      </c>
      <c r="AO274" s="5" t="e">
        <f t="shared" si="69"/>
        <v>#DIV/0!</v>
      </c>
    </row>
    <row r="275" spans="1:41" ht="16.5" x14ac:dyDescent="0.3">
      <c r="A275" s="26" t="s">
        <v>205</v>
      </c>
      <c r="B275" s="23" t="s">
        <v>1152</v>
      </c>
      <c r="C275" s="3" t="s">
        <v>1153</v>
      </c>
      <c r="D275" s="4" t="s">
        <v>1154</v>
      </c>
      <c r="E275" s="3"/>
      <c r="F275" s="3"/>
      <c r="G275" s="3" t="s">
        <v>1155</v>
      </c>
      <c r="H275" s="3">
        <v>1663</v>
      </c>
      <c r="I275" s="3">
        <v>88</v>
      </c>
      <c r="J275" s="3">
        <v>22</v>
      </c>
      <c r="K275" s="3">
        <v>14</v>
      </c>
      <c r="L275" s="3">
        <v>9891</v>
      </c>
      <c r="M275" s="3">
        <v>638</v>
      </c>
      <c r="N275" s="3">
        <v>215</v>
      </c>
      <c r="O275" s="3">
        <v>23</v>
      </c>
      <c r="P275" s="3">
        <v>9091</v>
      </c>
      <c r="Q275" s="3">
        <v>586</v>
      </c>
      <c r="R275" s="3">
        <v>184</v>
      </c>
      <c r="S275" s="3">
        <v>22</v>
      </c>
      <c r="T275" s="5">
        <f t="shared" si="56"/>
        <v>6.4459355406445942E-2</v>
      </c>
      <c r="U275" s="5">
        <f t="shared" si="57"/>
        <v>0.31399317406143346</v>
      </c>
      <c r="V275" s="6" t="str">
        <f t="shared" si="58"/>
        <v>波动</v>
      </c>
      <c r="W275" s="7" t="str">
        <f t="shared" si="59"/>
        <v>否</v>
      </c>
      <c r="X275" s="8" t="s">
        <v>43</v>
      </c>
      <c r="Y275" s="9">
        <v>0.36799999999999999</v>
      </c>
      <c r="Z275" s="3" t="s">
        <v>44</v>
      </c>
      <c r="AA275" s="9">
        <v>0.96</v>
      </c>
      <c r="AB275" s="3" t="s">
        <v>1156</v>
      </c>
      <c r="AC275" s="10">
        <v>6.9907407407407396E-4</v>
      </c>
      <c r="AD275" s="13" t="s">
        <v>837</v>
      </c>
      <c r="AE275" s="9">
        <v>0.2414</v>
      </c>
      <c r="AF275" s="12">
        <f t="shared" si="60"/>
        <v>554.33333333333337</v>
      </c>
      <c r="AG275" s="12">
        <f t="shared" si="61"/>
        <v>1413</v>
      </c>
      <c r="AH275" s="6">
        <f t="shared" si="62"/>
        <v>649.35714285714289</v>
      </c>
      <c r="AI275" s="6">
        <f t="shared" si="63"/>
        <v>29.333333333333332</v>
      </c>
      <c r="AJ275" s="6">
        <f t="shared" si="64"/>
        <v>91.142857142857139</v>
      </c>
      <c r="AK275" s="6">
        <f t="shared" si="65"/>
        <v>41.857142857142854</v>
      </c>
      <c r="AL275" s="5">
        <f t="shared" si="66"/>
        <v>-0.14633520331463351</v>
      </c>
      <c r="AM275" s="5">
        <f t="shared" si="67"/>
        <v>1.1759982400175997</v>
      </c>
      <c r="AN275" s="5">
        <f t="shared" si="68"/>
        <v>-0.2992036405005688</v>
      </c>
      <c r="AO275" s="5">
        <f t="shared" si="69"/>
        <v>1.1774744027303754</v>
      </c>
    </row>
    <row r="276" spans="1:41" ht="16.5" x14ac:dyDescent="0.3">
      <c r="A276" s="23" t="s">
        <v>205</v>
      </c>
      <c r="B276" s="17" t="s">
        <v>1157</v>
      </c>
      <c r="C276" s="3" t="s">
        <v>1158</v>
      </c>
      <c r="D276" s="3"/>
      <c r="E276" s="3" t="s">
        <v>1158</v>
      </c>
      <c r="F276" s="3"/>
      <c r="G276" s="3" t="s">
        <v>1159</v>
      </c>
      <c r="H276" s="3">
        <v>409</v>
      </c>
      <c r="I276" s="3">
        <v>24</v>
      </c>
      <c r="J276" s="3">
        <v>9</v>
      </c>
      <c r="K276" s="3">
        <v>3</v>
      </c>
      <c r="L276" s="3">
        <v>5929</v>
      </c>
      <c r="M276" s="3">
        <v>346</v>
      </c>
      <c r="N276" s="3">
        <v>158</v>
      </c>
      <c r="O276" s="3">
        <v>13</v>
      </c>
      <c r="P276" s="3">
        <v>8690</v>
      </c>
      <c r="Q276" s="3">
        <v>521</v>
      </c>
      <c r="R276" s="3">
        <v>212</v>
      </c>
      <c r="S276" s="3">
        <v>20</v>
      </c>
      <c r="T276" s="5">
        <f t="shared" si="56"/>
        <v>5.9953970080552359E-2</v>
      </c>
      <c r="U276" s="5">
        <f t="shared" si="57"/>
        <v>0.40690978886756241</v>
      </c>
      <c r="V276" s="6" t="str">
        <f t="shared" si="58"/>
        <v>波动</v>
      </c>
      <c r="W276" s="7" t="str">
        <f t="shared" si="59"/>
        <v>否</v>
      </c>
      <c r="X276" s="8" t="s">
        <v>43</v>
      </c>
      <c r="Y276" s="9">
        <v>0.156</v>
      </c>
      <c r="Z276" s="3" t="s">
        <v>44</v>
      </c>
      <c r="AA276" s="9">
        <v>0.98599999999999999</v>
      </c>
      <c r="AB276" s="3" t="s">
        <v>1160</v>
      </c>
      <c r="AC276" s="10">
        <v>6.9675925925925895E-4</v>
      </c>
      <c r="AD276" s="13" t="s">
        <v>106</v>
      </c>
      <c r="AE276" s="9">
        <v>0.23810000000000001</v>
      </c>
      <c r="AF276" s="12">
        <f t="shared" si="60"/>
        <v>136.33333333333334</v>
      </c>
      <c r="AG276" s="12">
        <f t="shared" si="61"/>
        <v>847</v>
      </c>
      <c r="AH276" s="6">
        <f t="shared" si="62"/>
        <v>620.71428571428567</v>
      </c>
      <c r="AI276" s="6">
        <f t="shared" si="63"/>
        <v>8</v>
      </c>
      <c r="AJ276" s="6">
        <f t="shared" si="64"/>
        <v>49.428571428571431</v>
      </c>
      <c r="AK276" s="6">
        <f t="shared" si="65"/>
        <v>37.214285714285715</v>
      </c>
      <c r="AL276" s="5">
        <f t="shared" si="66"/>
        <v>-0.78036056770233975</v>
      </c>
      <c r="AM276" s="5">
        <f t="shared" si="67"/>
        <v>0.36455696202531657</v>
      </c>
      <c r="AN276" s="5">
        <f t="shared" si="68"/>
        <v>-0.78502879078694821</v>
      </c>
      <c r="AO276" s="5">
        <f t="shared" si="69"/>
        <v>0.32821497120921306</v>
      </c>
    </row>
    <row r="277" spans="1:41" ht="16.5" x14ac:dyDescent="0.3">
      <c r="A277" s="23" t="s">
        <v>205</v>
      </c>
      <c r="B277" s="13" t="s">
        <v>1161</v>
      </c>
      <c r="C277" s="3" t="s">
        <v>1162</v>
      </c>
      <c r="D277" s="3"/>
      <c r="E277" s="1" t="s">
        <v>1163</v>
      </c>
      <c r="F277" s="3"/>
      <c r="G277" s="3" t="s">
        <v>1164</v>
      </c>
      <c r="H277" s="3">
        <v>3036</v>
      </c>
      <c r="I277" s="3">
        <v>158</v>
      </c>
      <c r="J277" s="3">
        <v>49</v>
      </c>
      <c r="K277" s="3">
        <v>33</v>
      </c>
      <c r="L277" s="3">
        <v>3761</v>
      </c>
      <c r="M277" s="3">
        <v>200</v>
      </c>
      <c r="N277" s="3">
        <v>59</v>
      </c>
      <c r="O277" s="3">
        <v>37</v>
      </c>
      <c r="P277" s="3">
        <v>4434</v>
      </c>
      <c r="Q277" s="3">
        <v>221</v>
      </c>
      <c r="R277" s="3">
        <v>67</v>
      </c>
      <c r="S277" s="3">
        <v>49</v>
      </c>
      <c r="T277" s="5">
        <f t="shared" si="56"/>
        <v>4.9842129003157418E-2</v>
      </c>
      <c r="U277" s="5">
        <f t="shared" si="57"/>
        <v>0.30316742081447962</v>
      </c>
      <c r="V277" s="6" t="str">
        <f t="shared" si="58"/>
        <v>涨</v>
      </c>
      <c r="W277" s="7" t="str">
        <f t="shared" si="59"/>
        <v>否</v>
      </c>
      <c r="X277" s="8" t="s">
        <v>43</v>
      </c>
      <c r="Y277" s="9">
        <v>0.17</v>
      </c>
      <c r="Z277" s="3" t="s">
        <v>44</v>
      </c>
      <c r="AA277" s="9">
        <v>0.82599999999999996</v>
      </c>
      <c r="AB277" s="3" t="s">
        <v>1165</v>
      </c>
      <c r="AC277" s="10">
        <v>6.9675925925925895E-4</v>
      </c>
      <c r="AD277" s="13" t="s">
        <v>63</v>
      </c>
      <c r="AE277" s="3">
        <v>0</v>
      </c>
      <c r="AF277" s="12">
        <f t="shared" si="60"/>
        <v>1012</v>
      </c>
      <c r="AG277" s="12">
        <f t="shared" si="61"/>
        <v>537.28571428571433</v>
      </c>
      <c r="AH277" s="6">
        <f t="shared" si="62"/>
        <v>316.71428571428572</v>
      </c>
      <c r="AI277" s="6">
        <f t="shared" si="63"/>
        <v>52.666666666666664</v>
      </c>
      <c r="AJ277" s="6">
        <f t="shared" si="64"/>
        <v>28.571428571428573</v>
      </c>
      <c r="AK277" s="6">
        <f t="shared" si="65"/>
        <v>15.785714285714286</v>
      </c>
      <c r="AL277" s="5">
        <f t="shared" si="66"/>
        <v>2.1953089760938203</v>
      </c>
      <c r="AM277" s="5">
        <f t="shared" si="67"/>
        <v>0.69643662607126755</v>
      </c>
      <c r="AN277" s="5">
        <f t="shared" si="68"/>
        <v>2.3363499245852184</v>
      </c>
      <c r="AO277" s="5">
        <f t="shared" si="69"/>
        <v>0.80995475113122173</v>
      </c>
    </row>
    <row r="278" spans="1:41" ht="16.5" x14ac:dyDescent="0.3">
      <c r="A278" s="23" t="s">
        <v>205</v>
      </c>
      <c r="B278" s="13" t="s">
        <v>1166</v>
      </c>
      <c r="C278" s="3">
        <v>562924990</v>
      </c>
      <c r="D278" s="4" t="s">
        <v>1167</v>
      </c>
      <c r="E278" s="3"/>
      <c r="F278" s="3"/>
      <c r="G278" s="3" t="s">
        <v>1168</v>
      </c>
      <c r="H278" s="3">
        <v>5364</v>
      </c>
      <c r="I278" s="3">
        <v>198</v>
      </c>
      <c r="J278" s="3">
        <v>99</v>
      </c>
      <c r="K278" s="3">
        <v>82</v>
      </c>
      <c r="L278" s="3">
        <v>6831</v>
      </c>
      <c r="M278" s="3">
        <v>288</v>
      </c>
      <c r="N278" s="3">
        <v>123</v>
      </c>
      <c r="O278" s="3">
        <v>88</v>
      </c>
      <c r="P278" s="3">
        <v>8721</v>
      </c>
      <c r="Q278" s="3">
        <v>447</v>
      </c>
      <c r="R278" s="3">
        <v>120</v>
      </c>
      <c r="S278" s="3">
        <v>99</v>
      </c>
      <c r="T278" s="5">
        <f t="shared" ref="T278:T303" si="70">IF(ISBLANK(Q278),M278/L278,Q278/P278)</f>
        <v>5.1255589955280359E-2</v>
      </c>
      <c r="U278" s="5">
        <f t="shared" si="57"/>
        <v>0.26845637583892618</v>
      </c>
      <c r="V278" s="6" t="str">
        <f t="shared" si="58"/>
        <v>涨</v>
      </c>
      <c r="W278" s="7" t="str">
        <f t="shared" si="59"/>
        <v>否</v>
      </c>
      <c r="X278" s="8" t="s">
        <v>43</v>
      </c>
      <c r="Y278" s="9">
        <v>0.22800000000000001</v>
      </c>
      <c r="Z278" s="3" t="s">
        <v>44</v>
      </c>
      <c r="AA278" s="9">
        <v>0.76400000000000001</v>
      </c>
      <c r="AB278" s="3" t="s">
        <v>794</v>
      </c>
      <c r="AC278" s="10">
        <v>6.9907407407407396E-4</v>
      </c>
      <c r="AD278" s="13" t="s">
        <v>204</v>
      </c>
      <c r="AE278" s="9">
        <v>0.08</v>
      </c>
      <c r="AF278" s="12">
        <f t="shared" si="60"/>
        <v>1788</v>
      </c>
      <c r="AG278" s="12">
        <f t="shared" si="61"/>
        <v>975.85714285714289</v>
      </c>
      <c r="AH278" s="6">
        <f t="shared" si="62"/>
        <v>622.92857142857144</v>
      </c>
      <c r="AI278" s="6">
        <f t="shared" si="63"/>
        <v>66</v>
      </c>
      <c r="AJ278" s="6">
        <f t="shared" si="64"/>
        <v>41.142857142857146</v>
      </c>
      <c r="AK278" s="6">
        <f t="shared" si="65"/>
        <v>31.928571428571427</v>
      </c>
      <c r="AL278" s="5">
        <f t="shared" si="66"/>
        <v>1.8703130374956998</v>
      </c>
      <c r="AM278" s="5">
        <f t="shared" si="67"/>
        <v>0.56656346749226005</v>
      </c>
      <c r="AN278" s="5">
        <f t="shared" si="68"/>
        <v>1.0671140939597314</v>
      </c>
      <c r="AO278" s="5">
        <f t="shared" si="69"/>
        <v>0.28859060402684578</v>
      </c>
    </row>
    <row r="279" spans="1:41" ht="16.5" x14ac:dyDescent="0.3">
      <c r="A279" s="23" t="s">
        <v>205</v>
      </c>
      <c r="B279" s="13" t="s">
        <v>1169</v>
      </c>
      <c r="C279" s="3" t="s">
        <v>1170</v>
      </c>
      <c r="D279" s="3"/>
      <c r="E279" s="3" t="s">
        <v>1170</v>
      </c>
      <c r="F279" s="3"/>
      <c r="G279" s="14">
        <v>2266</v>
      </c>
      <c r="H279" s="3">
        <v>944</v>
      </c>
      <c r="I279" s="3">
        <v>70</v>
      </c>
      <c r="J279" s="3">
        <v>11</v>
      </c>
      <c r="K279" s="3">
        <v>5</v>
      </c>
      <c r="L279" s="3">
        <v>1077</v>
      </c>
      <c r="M279" s="3">
        <v>86</v>
      </c>
      <c r="N279" s="3">
        <v>8</v>
      </c>
      <c r="O279" s="3">
        <v>5</v>
      </c>
      <c r="P279" s="3">
        <v>8078</v>
      </c>
      <c r="Q279" s="3">
        <v>484</v>
      </c>
      <c r="R279" s="3">
        <v>70</v>
      </c>
      <c r="S279" s="3">
        <v>18</v>
      </c>
      <c r="T279" s="5">
        <f t="shared" si="70"/>
        <v>5.9915820747709826E-2</v>
      </c>
      <c r="U279" s="5">
        <f t="shared" si="57"/>
        <v>0.14462809917355371</v>
      </c>
      <c r="V279" s="6" t="str">
        <f t="shared" si="58"/>
        <v>波动</v>
      </c>
      <c r="W279" s="7" t="str">
        <f t="shared" si="59"/>
        <v>否</v>
      </c>
      <c r="X279" s="9" t="s">
        <v>1171</v>
      </c>
      <c r="Y279" s="9">
        <v>0.185</v>
      </c>
      <c r="Z279" s="3" t="s">
        <v>44</v>
      </c>
      <c r="AA279" s="9">
        <v>0.94699999999999995</v>
      </c>
      <c r="AB279" s="3" t="s">
        <v>1172</v>
      </c>
      <c r="AC279" s="10">
        <v>7.47685185185185E-4</v>
      </c>
      <c r="AD279" s="13" t="s">
        <v>1090</v>
      </c>
      <c r="AE279" s="9">
        <v>2.9399999999999999E-2</v>
      </c>
      <c r="AF279" s="12">
        <f t="shared" si="60"/>
        <v>314.66666666666669</v>
      </c>
      <c r="AG279" s="12">
        <f t="shared" si="61"/>
        <v>153.85714285714286</v>
      </c>
      <c r="AH279" s="6">
        <f t="shared" si="62"/>
        <v>577</v>
      </c>
      <c r="AI279" s="6">
        <f t="shared" si="63"/>
        <v>23.333333333333332</v>
      </c>
      <c r="AJ279" s="6">
        <f t="shared" si="64"/>
        <v>12.285714285714286</v>
      </c>
      <c r="AK279" s="6">
        <f t="shared" si="65"/>
        <v>34.571428571428569</v>
      </c>
      <c r="AL279" s="5">
        <f t="shared" si="66"/>
        <v>-0.45465049104563832</v>
      </c>
      <c r="AM279" s="5">
        <f t="shared" si="67"/>
        <v>-0.73334983906907647</v>
      </c>
      <c r="AN279" s="5">
        <f t="shared" si="68"/>
        <v>-0.32506887052341599</v>
      </c>
      <c r="AO279" s="5">
        <f t="shared" si="69"/>
        <v>-0.64462809917355368</v>
      </c>
    </row>
    <row r="280" spans="1:41" ht="16.5" x14ac:dyDescent="0.3">
      <c r="A280" s="23" t="s">
        <v>205</v>
      </c>
      <c r="B280" s="13" t="s">
        <v>1173</v>
      </c>
      <c r="C280" s="3" t="s">
        <v>1174</v>
      </c>
      <c r="D280" s="4" t="s">
        <v>1175</v>
      </c>
      <c r="E280" s="3"/>
      <c r="F280" s="3"/>
      <c r="G280" s="14">
        <v>7929</v>
      </c>
      <c r="H280" s="3"/>
      <c r="I280" s="3"/>
      <c r="J280" s="3"/>
      <c r="K280" s="3"/>
      <c r="L280" s="3"/>
      <c r="M280" s="3"/>
      <c r="N280" s="3"/>
      <c r="O280" s="3"/>
      <c r="P280" s="3"/>
      <c r="Q280" s="3"/>
      <c r="R280" s="3"/>
      <c r="S280" s="3"/>
      <c r="T280" s="5" t="e">
        <f t="shared" si="70"/>
        <v>#DIV/0!</v>
      </c>
      <c r="U280" s="5" t="e">
        <f t="shared" si="57"/>
        <v>#DIV/0!</v>
      </c>
      <c r="V280" s="6" t="str">
        <f t="shared" si="58"/>
        <v>自查</v>
      </c>
      <c r="W280" s="7" t="e">
        <f t="shared" si="59"/>
        <v>#DIV/0!</v>
      </c>
      <c r="X280" s="8" t="s">
        <v>43</v>
      </c>
      <c r="Y280" s="9">
        <v>0.13500000000000001</v>
      </c>
      <c r="Z280" s="3" t="s">
        <v>44</v>
      </c>
      <c r="AA280" s="9">
        <v>0.59099999999999997</v>
      </c>
      <c r="AB280" s="3" t="s">
        <v>1176</v>
      </c>
      <c r="AC280" s="10">
        <v>6.9560185185185198E-4</v>
      </c>
      <c r="AD280" s="13" t="s">
        <v>436</v>
      </c>
      <c r="AE280" s="3">
        <v>0</v>
      </c>
      <c r="AF280" s="12">
        <f t="shared" si="60"/>
        <v>0</v>
      </c>
      <c r="AG280" s="12">
        <f t="shared" si="61"/>
        <v>0</v>
      </c>
      <c r="AH280" s="6">
        <f t="shared" si="62"/>
        <v>0</v>
      </c>
      <c r="AI280" s="6">
        <f t="shared" si="63"/>
        <v>0</v>
      </c>
      <c r="AJ280" s="6">
        <f t="shared" si="64"/>
        <v>0</v>
      </c>
      <c r="AK280" s="6">
        <f t="shared" si="65"/>
        <v>0</v>
      </c>
      <c r="AL280" s="5" t="e">
        <f t="shared" si="66"/>
        <v>#DIV/0!</v>
      </c>
      <c r="AM280" s="5" t="e">
        <f t="shared" si="67"/>
        <v>#DIV/0!</v>
      </c>
      <c r="AN280" s="5" t="e">
        <f t="shared" si="68"/>
        <v>#DIV/0!</v>
      </c>
      <c r="AO280" s="5" t="e">
        <f t="shared" si="69"/>
        <v>#DIV/0!</v>
      </c>
    </row>
    <row r="281" spans="1:41" ht="16.5" x14ac:dyDescent="0.3">
      <c r="A281" s="23" t="s">
        <v>205</v>
      </c>
      <c r="B281" s="13" t="s">
        <v>1177</v>
      </c>
      <c r="C281" s="3">
        <v>2229068350</v>
      </c>
      <c r="D281" s="3"/>
      <c r="E281" s="3"/>
      <c r="F281" s="3"/>
      <c r="G281" s="14">
        <v>6995</v>
      </c>
      <c r="H281" s="3">
        <v>2231</v>
      </c>
      <c r="I281" s="3">
        <v>160</v>
      </c>
      <c r="J281" s="3">
        <v>37</v>
      </c>
      <c r="K281" s="3">
        <v>3</v>
      </c>
      <c r="L281" s="3">
        <v>3090</v>
      </c>
      <c r="M281" s="3">
        <v>213</v>
      </c>
      <c r="N281" s="3">
        <v>40</v>
      </c>
      <c r="O281" s="3">
        <v>5</v>
      </c>
      <c r="P281" s="3"/>
      <c r="Q281" s="3"/>
      <c r="R281" s="3"/>
      <c r="S281" s="3"/>
      <c r="T281" s="5">
        <f t="shared" si="70"/>
        <v>6.8932038834951456E-2</v>
      </c>
      <c r="U281" s="5">
        <f t="shared" si="57"/>
        <v>0.18779342723004694</v>
      </c>
      <c r="V281" s="6" t="str">
        <f t="shared" si="58"/>
        <v>自查</v>
      </c>
      <c r="W281" s="7" t="str">
        <f t="shared" si="59"/>
        <v>否</v>
      </c>
      <c r="X281" s="9" t="s">
        <v>1178</v>
      </c>
      <c r="Y281" s="9">
        <v>0.109</v>
      </c>
      <c r="Z281" s="3" t="s">
        <v>214</v>
      </c>
      <c r="AA281" s="9">
        <v>0.64500000000000002</v>
      </c>
      <c r="AB281" s="3" t="s">
        <v>813</v>
      </c>
      <c r="AC281" s="10">
        <v>7.0023148148148104E-4</v>
      </c>
      <c r="AD281" s="13" t="s">
        <v>163</v>
      </c>
      <c r="AE281" s="9">
        <v>8.3299999999999999E-2</v>
      </c>
      <c r="AF281" s="12">
        <f t="shared" si="60"/>
        <v>743.66666666666663</v>
      </c>
      <c r="AG281" s="12">
        <f t="shared" si="61"/>
        <v>441.42857142857144</v>
      </c>
      <c r="AH281" s="6">
        <f t="shared" si="62"/>
        <v>0</v>
      </c>
      <c r="AI281" s="6">
        <f t="shared" si="63"/>
        <v>53.333333333333336</v>
      </c>
      <c r="AJ281" s="6">
        <f t="shared" si="64"/>
        <v>30.428571428571427</v>
      </c>
      <c r="AK281" s="6">
        <f t="shared" si="65"/>
        <v>0</v>
      </c>
      <c r="AL281" s="5" t="e">
        <f t="shared" si="66"/>
        <v>#DIV/0!</v>
      </c>
      <c r="AM281" s="5" t="e">
        <f t="shared" si="67"/>
        <v>#DIV/0!</v>
      </c>
      <c r="AN281" s="5" t="e">
        <f t="shared" si="68"/>
        <v>#DIV/0!</v>
      </c>
      <c r="AO281" s="5" t="e">
        <f t="shared" si="69"/>
        <v>#DIV/0!</v>
      </c>
    </row>
    <row r="282" spans="1:41" ht="16.5" x14ac:dyDescent="0.3">
      <c r="A282" s="23" t="s">
        <v>205</v>
      </c>
      <c r="B282" s="13" t="s">
        <v>1179</v>
      </c>
      <c r="C282" s="3">
        <v>2073026712</v>
      </c>
      <c r="D282" s="4" t="s">
        <v>1180</v>
      </c>
      <c r="E282" s="1"/>
      <c r="F282" s="3"/>
      <c r="G282" s="3" t="s">
        <v>1181</v>
      </c>
      <c r="H282" s="3">
        <v>2009</v>
      </c>
      <c r="I282" s="3">
        <v>132</v>
      </c>
      <c r="J282" s="3">
        <v>31</v>
      </c>
      <c r="K282" s="3">
        <v>11</v>
      </c>
      <c r="L282" s="3">
        <v>4625</v>
      </c>
      <c r="M282" s="3">
        <v>306</v>
      </c>
      <c r="N282" s="3">
        <v>76</v>
      </c>
      <c r="O282" s="3">
        <v>17</v>
      </c>
      <c r="P282" s="3">
        <v>7762</v>
      </c>
      <c r="Q282" s="3">
        <v>513</v>
      </c>
      <c r="R282" s="3">
        <v>134</v>
      </c>
      <c r="S282" s="3">
        <v>19</v>
      </c>
      <c r="T282" s="5">
        <f t="shared" si="70"/>
        <v>6.6091213604741045E-2</v>
      </c>
      <c r="U282" s="5">
        <f t="shared" si="57"/>
        <v>0.26120857699805067</v>
      </c>
      <c r="V282" s="6" t="str">
        <f t="shared" si="58"/>
        <v>涨</v>
      </c>
      <c r="W282" s="7" t="str">
        <f t="shared" si="59"/>
        <v>否</v>
      </c>
      <c r="X282" s="9" t="s">
        <v>1182</v>
      </c>
      <c r="Y282" s="9">
        <v>0.32100000000000001</v>
      </c>
      <c r="Z282" s="3" t="s">
        <v>44</v>
      </c>
      <c r="AA282" s="9">
        <v>0.95899999999999996</v>
      </c>
      <c r="AB282" s="3" t="s">
        <v>1183</v>
      </c>
      <c r="AC282" s="10">
        <v>7.0486111111111097E-4</v>
      </c>
      <c r="AD282" s="13" t="s">
        <v>656</v>
      </c>
      <c r="AE282" s="9">
        <v>0.23080000000000001</v>
      </c>
      <c r="AF282" s="12">
        <f t="shared" si="60"/>
        <v>669.66666666666663</v>
      </c>
      <c r="AG282" s="12">
        <f t="shared" si="61"/>
        <v>660.71428571428567</v>
      </c>
      <c r="AH282" s="6">
        <f t="shared" si="62"/>
        <v>554.42857142857144</v>
      </c>
      <c r="AI282" s="6">
        <f t="shared" si="63"/>
        <v>44</v>
      </c>
      <c r="AJ282" s="6">
        <f t="shared" si="64"/>
        <v>43.714285714285715</v>
      </c>
      <c r="AK282" s="6">
        <f t="shared" si="65"/>
        <v>36.642857142857146</v>
      </c>
      <c r="AL282" s="5">
        <f t="shared" si="66"/>
        <v>0.20785021042686583</v>
      </c>
      <c r="AM282" s="5">
        <f t="shared" si="67"/>
        <v>0.1917031692862663</v>
      </c>
      <c r="AN282" s="5">
        <f t="shared" si="68"/>
        <v>0.20077972709551647</v>
      </c>
      <c r="AO282" s="5">
        <f t="shared" si="69"/>
        <v>0.19298245614035081</v>
      </c>
    </row>
    <row r="283" spans="1:41" ht="16.5" x14ac:dyDescent="0.3">
      <c r="A283" s="23" t="s">
        <v>205</v>
      </c>
      <c r="B283" s="13" t="s">
        <v>1184</v>
      </c>
      <c r="C283" s="3">
        <v>26357797534</v>
      </c>
      <c r="D283" s="3"/>
      <c r="E283" s="3"/>
      <c r="F283" s="3"/>
      <c r="G283" s="3" t="s">
        <v>1185</v>
      </c>
      <c r="H283" s="3">
        <v>1124</v>
      </c>
      <c r="I283" s="3">
        <v>46</v>
      </c>
      <c r="J283" s="3">
        <v>14</v>
      </c>
      <c r="K283" s="3">
        <v>16</v>
      </c>
      <c r="L283" s="3">
        <v>3986</v>
      </c>
      <c r="M283" s="3">
        <v>235</v>
      </c>
      <c r="N283" s="3">
        <v>51</v>
      </c>
      <c r="O283" s="3">
        <v>31</v>
      </c>
      <c r="P283" s="3">
        <v>6870</v>
      </c>
      <c r="Q283" s="3">
        <v>424</v>
      </c>
      <c r="R283" s="3">
        <v>97</v>
      </c>
      <c r="S283" s="3">
        <v>42</v>
      </c>
      <c r="T283" s="5">
        <f t="shared" si="70"/>
        <v>6.1717612809315869E-2</v>
      </c>
      <c r="U283" s="5">
        <f t="shared" si="57"/>
        <v>0.22877358490566038</v>
      </c>
      <c r="V283" s="6" t="str">
        <f t="shared" si="58"/>
        <v>波动</v>
      </c>
      <c r="W283" s="7" t="str">
        <f t="shared" si="59"/>
        <v>否</v>
      </c>
      <c r="X283" s="9" t="s">
        <v>1186</v>
      </c>
      <c r="Y283" s="9">
        <v>0.67300000000000004</v>
      </c>
      <c r="Z283" s="3" t="s">
        <v>44</v>
      </c>
      <c r="AA283" s="9">
        <v>0.97699999999999998</v>
      </c>
      <c r="AB283" s="3" t="s">
        <v>732</v>
      </c>
      <c r="AC283" s="10">
        <v>7.15277777777778E-4</v>
      </c>
      <c r="AD283" s="13" t="s">
        <v>285</v>
      </c>
      <c r="AE283" s="9">
        <v>9.0899999999999995E-2</v>
      </c>
      <c r="AF283" s="12">
        <f t="shared" si="60"/>
        <v>374.66666666666669</v>
      </c>
      <c r="AG283" s="12">
        <f t="shared" si="61"/>
        <v>569.42857142857144</v>
      </c>
      <c r="AH283" s="6">
        <f t="shared" si="62"/>
        <v>490.71428571428572</v>
      </c>
      <c r="AI283" s="6">
        <f t="shared" si="63"/>
        <v>15.333333333333334</v>
      </c>
      <c r="AJ283" s="6">
        <f t="shared" si="64"/>
        <v>33.571428571428569</v>
      </c>
      <c r="AK283" s="6">
        <f t="shared" si="65"/>
        <v>30.285714285714285</v>
      </c>
      <c r="AL283" s="5">
        <f t="shared" si="66"/>
        <v>-0.23648714216399802</v>
      </c>
      <c r="AM283" s="5">
        <f t="shared" si="67"/>
        <v>0.16040756914119361</v>
      </c>
      <c r="AN283" s="5">
        <f t="shared" si="68"/>
        <v>-0.49371069182389932</v>
      </c>
      <c r="AO283" s="5">
        <f t="shared" si="69"/>
        <v>0.10849056603773582</v>
      </c>
    </row>
    <row r="284" spans="1:41" ht="16.5" x14ac:dyDescent="0.3">
      <c r="A284" s="23" t="s">
        <v>205</v>
      </c>
      <c r="B284" s="13" t="s">
        <v>1187</v>
      </c>
      <c r="C284" s="3" t="s">
        <v>1188</v>
      </c>
      <c r="D284" s="4" t="s">
        <v>1189</v>
      </c>
      <c r="E284" s="3"/>
      <c r="F284" s="3"/>
      <c r="G284" s="3" t="s">
        <v>1190</v>
      </c>
      <c r="H284" s="3">
        <v>2966</v>
      </c>
      <c r="I284" s="3">
        <v>154</v>
      </c>
      <c r="J284" s="3">
        <v>55</v>
      </c>
      <c r="K284" s="3">
        <v>23</v>
      </c>
      <c r="L284" s="3">
        <v>2928</v>
      </c>
      <c r="M284" s="3">
        <v>158</v>
      </c>
      <c r="N284" s="3">
        <v>52</v>
      </c>
      <c r="O284" s="3">
        <v>22</v>
      </c>
      <c r="P284" s="3">
        <v>3256</v>
      </c>
      <c r="Q284" s="3">
        <v>183</v>
      </c>
      <c r="R284" s="3">
        <v>56</v>
      </c>
      <c r="S284" s="3">
        <v>23</v>
      </c>
      <c r="T284" s="5">
        <f t="shared" si="70"/>
        <v>5.6203931203931204E-2</v>
      </c>
      <c r="U284" s="5">
        <f t="shared" si="57"/>
        <v>0.30601092896174864</v>
      </c>
      <c r="V284" s="6" t="str">
        <f t="shared" si="58"/>
        <v>涨</v>
      </c>
      <c r="W284" s="7" t="str">
        <f t="shared" si="59"/>
        <v>否</v>
      </c>
      <c r="X284" s="9" t="s">
        <v>1191</v>
      </c>
      <c r="Y284" s="9">
        <v>0.41099999999999998</v>
      </c>
      <c r="Z284" s="3" t="s">
        <v>44</v>
      </c>
      <c r="AA284" s="9">
        <v>0.98</v>
      </c>
      <c r="AB284" s="3" t="s">
        <v>1192</v>
      </c>
      <c r="AC284" s="10">
        <v>7.0023148148148104E-4</v>
      </c>
      <c r="AD284" s="13" t="s">
        <v>498</v>
      </c>
      <c r="AE284" s="9">
        <v>4.0800000000000003E-2</v>
      </c>
      <c r="AF284" s="12">
        <f t="shared" si="60"/>
        <v>988.66666666666663</v>
      </c>
      <c r="AG284" s="12">
        <f t="shared" si="61"/>
        <v>418.28571428571428</v>
      </c>
      <c r="AH284" s="6">
        <f t="shared" si="62"/>
        <v>232.57142857142858</v>
      </c>
      <c r="AI284" s="6">
        <f t="shared" si="63"/>
        <v>51.333333333333336</v>
      </c>
      <c r="AJ284" s="6">
        <f t="shared" si="64"/>
        <v>22.571428571428573</v>
      </c>
      <c r="AK284" s="6">
        <f t="shared" si="65"/>
        <v>13.071428571428571</v>
      </c>
      <c r="AL284" s="5">
        <f t="shared" si="66"/>
        <v>3.2510237510237507</v>
      </c>
      <c r="AM284" s="5">
        <f t="shared" si="67"/>
        <v>0.79852579852579841</v>
      </c>
      <c r="AN284" s="5">
        <f t="shared" si="68"/>
        <v>2.9271402550091077</v>
      </c>
      <c r="AO284" s="5">
        <f t="shared" si="69"/>
        <v>0.72677595628415315</v>
      </c>
    </row>
    <row r="285" spans="1:41" ht="16.5" x14ac:dyDescent="0.3">
      <c r="A285" s="23" t="s">
        <v>205</v>
      </c>
      <c r="B285" s="13" t="s">
        <v>1193</v>
      </c>
      <c r="C285" s="3">
        <v>672258090</v>
      </c>
      <c r="D285" s="4" t="s">
        <v>1194</v>
      </c>
      <c r="E285" s="3"/>
      <c r="F285" s="3"/>
      <c r="G285" s="3" t="s">
        <v>1195</v>
      </c>
      <c r="H285" s="3">
        <v>778</v>
      </c>
      <c r="I285" s="3">
        <v>46</v>
      </c>
      <c r="J285" s="3">
        <v>13</v>
      </c>
      <c r="K285" s="3">
        <v>5</v>
      </c>
      <c r="L285" s="3">
        <v>1860</v>
      </c>
      <c r="M285" s="3">
        <v>130</v>
      </c>
      <c r="N285" s="3">
        <v>32</v>
      </c>
      <c r="O285" s="3">
        <v>8</v>
      </c>
      <c r="P285" s="3">
        <v>4994</v>
      </c>
      <c r="Q285" s="3">
        <v>357</v>
      </c>
      <c r="R285" s="3">
        <v>83</v>
      </c>
      <c r="S285" s="3">
        <v>11</v>
      </c>
      <c r="T285" s="5">
        <f t="shared" si="70"/>
        <v>7.148578293952744E-2</v>
      </c>
      <c r="U285" s="5">
        <f t="shared" si="57"/>
        <v>0.23249299719887956</v>
      </c>
      <c r="V285" s="6" t="str">
        <f t="shared" si="58"/>
        <v>波动</v>
      </c>
      <c r="W285" s="7" t="str">
        <f t="shared" si="59"/>
        <v>否</v>
      </c>
      <c r="X285" s="9" t="s">
        <v>1196</v>
      </c>
      <c r="Y285" s="9">
        <v>0.41799999999999998</v>
      </c>
      <c r="Z285" s="3" t="s">
        <v>44</v>
      </c>
      <c r="AA285" s="9">
        <v>0.95099999999999996</v>
      </c>
      <c r="AB285" s="3" t="s">
        <v>1057</v>
      </c>
      <c r="AC285" s="10">
        <v>7.1064814814814797E-4</v>
      </c>
      <c r="AD285" s="13" t="s">
        <v>602</v>
      </c>
      <c r="AE285" s="9">
        <v>0.20449999999999999</v>
      </c>
      <c r="AF285" s="12">
        <f t="shared" si="60"/>
        <v>259.33333333333331</v>
      </c>
      <c r="AG285" s="12">
        <f t="shared" si="61"/>
        <v>265.71428571428572</v>
      </c>
      <c r="AH285" s="6">
        <f t="shared" si="62"/>
        <v>356.71428571428572</v>
      </c>
      <c r="AI285" s="6">
        <f t="shared" si="63"/>
        <v>15.333333333333334</v>
      </c>
      <c r="AJ285" s="6">
        <f t="shared" si="64"/>
        <v>18.571428571428573</v>
      </c>
      <c r="AK285" s="6">
        <f t="shared" si="65"/>
        <v>25.5</v>
      </c>
      <c r="AL285" s="5">
        <f t="shared" si="66"/>
        <v>-0.27299425977840081</v>
      </c>
      <c r="AM285" s="5">
        <f t="shared" si="67"/>
        <v>-0.2551061273528234</v>
      </c>
      <c r="AN285" s="5">
        <f t="shared" si="68"/>
        <v>-0.39869281045751631</v>
      </c>
      <c r="AO285" s="5">
        <f t="shared" si="69"/>
        <v>-0.27170868347338928</v>
      </c>
    </row>
    <row r="286" spans="1:41" ht="16.5" x14ac:dyDescent="0.3">
      <c r="A286" s="23" t="s">
        <v>205</v>
      </c>
      <c r="B286" s="13" t="s">
        <v>1197</v>
      </c>
      <c r="C286" s="3">
        <v>713830649</v>
      </c>
      <c r="D286" s="4" t="s">
        <v>1198</v>
      </c>
      <c r="E286" s="3"/>
      <c r="F286" s="3"/>
      <c r="G286" s="3" t="s">
        <v>1199</v>
      </c>
      <c r="H286" s="3">
        <v>1359</v>
      </c>
      <c r="I286" s="3">
        <v>55</v>
      </c>
      <c r="J286" s="3">
        <v>20</v>
      </c>
      <c r="K286" s="3">
        <v>21</v>
      </c>
      <c r="L286" s="3">
        <v>1431</v>
      </c>
      <c r="M286" s="3">
        <v>61</v>
      </c>
      <c r="N286" s="3">
        <v>19</v>
      </c>
      <c r="O286" s="3">
        <v>22</v>
      </c>
      <c r="P286" s="3">
        <v>8013</v>
      </c>
      <c r="Q286" s="3">
        <v>552</v>
      </c>
      <c r="R286" s="3">
        <v>101</v>
      </c>
      <c r="S286" s="3">
        <v>28</v>
      </c>
      <c r="T286" s="5">
        <f t="shared" si="70"/>
        <v>6.8888056907525266E-2</v>
      </c>
      <c r="U286" s="5">
        <f t="shared" si="57"/>
        <v>0.18297101449275363</v>
      </c>
      <c r="V286" s="6" t="str">
        <f t="shared" si="58"/>
        <v>波动</v>
      </c>
      <c r="W286" s="7" t="str">
        <f t="shared" si="59"/>
        <v>否</v>
      </c>
      <c r="X286" s="9" t="s">
        <v>1200</v>
      </c>
      <c r="Y286" s="9">
        <v>0.28899999999999998</v>
      </c>
      <c r="Z286" s="3" t="s">
        <v>44</v>
      </c>
      <c r="AA286" s="9">
        <v>0.96799999999999997</v>
      </c>
      <c r="AB286" s="3" t="s">
        <v>1201</v>
      </c>
      <c r="AC286" s="10">
        <v>6.9675925925925895E-4</v>
      </c>
      <c r="AD286" s="13" t="s">
        <v>52</v>
      </c>
      <c r="AE286" s="9">
        <v>0.15</v>
      </c>
      <c r="AF286" s="12">
        <f t="shared" si="60"/>
        <v>453</v>
      </c>
      <c r="AG286" s="12">
        <f t="shared" si="61"/>
        <v>204.42857142857142</v>
      </c>
      <c r="AH286" s="6">
        <f t="shared" si="62"/>
        <v>572.35714285714289</v>
      </c>
      <c r="AI286" s="6">
        <f t="shared" si="63"/>
        <v>18.333333333333332</v>
      </c>
      <c r="AJ286" s="6">
        <f t="shared" si="64"/>
        <v>8.7142857142857135</v>
      </c>
      <c r="AK286" s="6">
        <f t="shared" si="65"/>
        <v>39.428571428571431</v>
      </c>
      <c r="AL286" s="5">
        <f t="shared" si="66"/>
        <v>-0.20853612879071512</v>
      </c>
      <c r="AM286" s="5">
        <f t="shared" si="67"/>
        <v>-0.64283040059902652</v>
      </c>
      <c r="AN286" s="5">
        <f t="shared" si="68"/>
        <v>-0.53502415458937203</v>
      </c>
      <c r="AO286" s="5">
        <f t="shared" si="69"/>
        <v>-0.77898550724637683</v>
      </c>
    </row>
    <row r="287" spans="1:41" ht="16.5" x14ac:dyDescent="0.3">
      <c r="A287" s="23" t="s">
        <v>205</v>
      </c>
      <c r="B287" s="13" t="s">
        <v>1202</v>
      </c>
      <c r="C287" s="3">
        <v>959538016</v>
      </c>
      <c r="D287" s="4" t="s">
        <v>1203</v>
      </c>
      <c r="E287" s="3"/>
      <c r="F287" s="3"/>
      <c r="G287" s="3" t="s">
        <v>1204</v>
      </c>
      <c r="H287" s="3">
        <v>6668</v>
      </c>
      <c r="I287" s="3">
        <v>399</v>
      </c>
      <c r="J287" s="3">
        <v>127</v>
      </c>
      <c r="K287" s="3">
        <v>45</v>
      </c>
      <c r="L287" s="3"/>
      <c r="M287" s="3"/>
      <c r="N287" s="3"/>
      <c r="O287" s="3"/>
      <c r="P287" s="3"/>
      <c r="Q287" s="3"/>
      <c r="R287" s="3"/>
      <c r="S287" s="3"/>
      <c r="T287" s="5" t="e">
        <f t="shared" si="70"/>
        <v>#DIV/0!</v>
      </c>
      <c r="U287" s="5">
        <f t="shared" si="57"/>
        <v>0.31829573934837091</v>
      </c>
      <c r="V287" s="6" t="str">
        <f t="shared" si="58"/>
        <v>自查</v>
      </c>
      <c r="W287" s="7" t="e">
        <f t="shared" si="59"/>
        <v>#DIV/0!</v>
      </c>
      <c r="X287" s="8" t="s">
        <v>43</v>
      </c>
      <c r="Y287" s="9">
        <v>6.3E-2</v>
      </c>
      <c r="Z287" s="3" t="s">
        <v>44</v>
      </c>
      <c r="AA287" s="9">
        <v>0.98499999999999999</v>
      </c>
      <c r="AB287" s="3" t="s">
        <v>85</v>
      </c>
      <c r="AC287" s="10">
        <v>6.9444444444444404E-4</v>
      </c>
      <c r="AD287" s="13" t="s">
        <v>380</v>
      </c>
      <c r="AE287" s="9">
        <v>0.16669999999999999</v>
      </c>
      <c r="AF287" s="12">
        <f t="shared" si="60"/>
        <v>2222.6666666666665</v>
      </c>
      <c r="AG287" s="12">
        <f t="shared" si="61"/>
        <v>0</v>
      </c>
      <c r="AH287" s="6">
        <f t="shared" si="62"/>
        <v>0</v>
      </c>
      <c r="AI287" s="6">
        <f t="shared" si="63"/>
        <v>133</v>
      </c>
      <c r="AJ287" s="6">
        <f t="shared" si="64"/>
        <v>0</v>
      </c>
      <c r="AK287" s="6">
        <f t="shared" si="65"/>
        <v>0</v>
      </c>
      <c r="AL287" s="5" t="e">
        <f t="shared" si="66"/>
        <v>#DIV/0!</v>
      </c>
      <c r="AM287" s="5" t="e">
        <f t="shared" si="67"/>
        <v>#DIV/0!</v>
      </c>
      <c r="AN287" s="5" t="e">
        <f t="shared" si="68"/>
        <v>#DIV/0!</v>
      </c>
      <c r="AO287" s="5" t="e">
        <f t="shared" si="69"/>
        <v>#DIV/0!</v>
      </c>
    </row>
    <row r="288" spans="1:41" ht="16.5" x14ac:dyDescent="0.3">
      <c r="A288" s="23" t="s">
        <v>205</v>
      </c>
      <c r="B288" s="13" t="s">
        <v>1205</v>
      </c>
      <c r="C288" s="3" t="s">
        <v>1206</v>
      </c>
      <c r="D288" s="4" t="s">
        <v>1207</v>
      </c>
      <c r="E288" s="3"/>
      <c r="F288" s="3"/>
      <c r="G288" s="3" t="s">
        <v>1208</v>
      </c>
      <c r="H288" s="3">
        <v>12117</v>
      </c>
      <c r="I288" s="3">
        <v>806</v>
      </c>
      <c r="J288" s="3">
        <v>313</v>
      </c>
      <c r="K288" s="3">
        <v>18</v>
      </c>
      <c r="L288" s="3">
        <v>13907</v>
      </c>
      <c r="M288" s="3">
        <v>934</v>
      </c>
      <c r="N288" s="3">
        <v>340</v>
      </c>
      <c r="O288" s="3">
        <v>27</v>
      </c>
      <c r="P288" s="3">
        <v>43109</v>
      </c>
      <c r="Q288" s="3">
        <v>2833</v>
      </c>
      <c r="R288" s="3">
        <v>1179</v>
      </c>
      <c r="S288" s="3">
        <v>32</v>
      </c>
      <c r="T288" s="5">
        <f t="shared" si="70"/>
        <v>6.5717135632930482E-2</v>
      </c>
      <c r="U288" s="5">
        <f t="shared" si="57"/>
        <v>0.41616660783621601</v>
      </c>
      <c r="V288" s="6" t="str">
        <f t="shared" si="58"/>
        <v>波动</v>
      </c>
      <c r="W288" s="7" t="str">
        <f t="shared" si="59"/>
        <v>否</v>
      </c>
      <c r="X288" s="8" t="s">
        <v>43</v>
      </c>
      <c r="Y288" s="9">
        <v>0.35</v>
      </c>
      <c r="Z288" s="3" t="s">
        <v>44</v>
      </c>
      <c r="AA288" s="9">
        <v>0.98299999999999998</v>
      </c>
      <c r="AB288" s="3" t="s">
        <v>1209</v>
      </c>
      <c r="AC288" s="10">
        <v>7.09490740740741E-4</v>
      </c>
      <c r="AD288" s="13" t="s">
        <v>296</v>
      </c>
      <c r="AE288" s="9">
        <v>0.75</v>
      </c>
      <c r="AF288" s="12">
        <f t="shared" si="60"/>
        <v>4039</v>
      </c>
      <c r="AG288" s="12">
        <f t="shared" si="61"/>
        <v>1986.7142857142858</v>
      </c>
      <c r="AH288" s="6">
        <f t="shared" si="62"/>
        <v>3079.2142857142858</v>
      </c>
      <c r="AI288" s="6">
        <f t="shared" si="63"/>
        <v>268.66666666666669</v>
      </c>
      <c r="AJ288" s="6">
        <f t="shared" si="64"/>
        <v>133.42857142857142</v>
      </c>
      <c r="AK288" s="6">
        <f t="shared" si="65"/>
        <v>202.35714285714286</v>
      </c>
      <c r="AL288" s="5">
        <f t="shared" si="66"/>
        <v>0.31169825326497946</v>
      </c>
      <c r="AM288" s="5">
        <f t="shared" si="67"/>
        <v>-0.35479830197870516</v>
      </c>
      <c r="AN288" s="5">
        <f t="shared" si="68"/>
        <v>0.32768561007177321</v>
      </c>
      <c r="AO288" s="5">
        <f t="shared" si="69"/>
        <v>-0.34062830921284865</v>
      </c>
    </row>
    <row r="289" spans="1:41" ht="16.5" x14ac:dyDescent="0.3">
      <c r="A289" s="23" t="s">
        <v>205</v>
      </c>
      <c r="B289" s="13" t="s">
        <v>1210</v>
      </c>
      <c r="C289" s="3" t="s">
        <v>1211</v>
      </c>
      <c r="D289" s="4" t="s">
        <v>1212</v>
      </c>
      <c r="E289" s="3"/>
      <c r="F289" s="3"/>
      <c r="G289" s="3" t="s">
        <v>1213</v>
      </c>
      <c r="H289" s="3">
        <v>9138</v>
      </c>
      <c r="I289" s="3">
        <v>636</v>
      </c>
      <c r="J289" s="3">
        <v>197</v>
      </c>
      <c r="K289" s="3">
        <v>22</v>
      </c>
      <c r="L289" s="3">
        <v>13488</v>
      </c>
      <c r="M289" s="3">
        <v>928</v>
      </c>
      <c r="N289" s="3">
        <v>298</v>
      </c>
      <c r="O289" s="3">
        <v>26</v>
      </c>
      <c r="P289" s="3">
        <v>17616</v>
      </c>
      <c r="Q289" s="3">
        <v>1343</v>
      </c>
      <c r="R289" s="3">
        <v>454</v>
      </c>
      <c r="S289" s="3">
        <v>29</v>
      </c>
      <c r="T289" s="5">
        <f t="shared" si="70"/>
        <v>7.6237511353315163E-2</v>
      </c>
      <c r="U289" s="5">
        <f t="shared" si="57"/>
        <v>0.33804914370811617</v>
      </c>
      <c r="V289" s="6" t="str">
        <f t="shared" si="58"/>
        <v>涨</v>
      </c>
      <c r="W289" s="7" t="str">
        <f t="shared" si="59"/>
        <v>否</v>
      </c>
      <c r="X289" s="9" t="s">
        <v>1214</v>
      </c>
      <c r="Y289" s="9">
        <v>0.192</v>
      </c>
      <c r="Z289" s="3" t="s">
        <v>44</v>
      </c>
      <c r="AA289" s="9">
        <v>0.98199999999999998</v>
      </c>
      <c r="AB289" s="3" t="s">
        <v>700</v>
      </c>
      <c r="AC289" s="10">
        <v>7.0023148148148104E-4</v>
      </c>
      <c r="AD289" s="13" t="s">
        <v>234</v>
      </c>
      <c r="AE289" s="9">
        <v>0.5</v>
      </c>
      <c r="AF289" s="12">
        <f t="shared" si="60"/>
        <v>3046</v>
      </c>
      <c r="AG289" s="12">
        <f t="shared" si="61"/>
        <v>1926.8571428571429</v>
      </c>
      <c r="AH289" s="6">
        <f t="shared" si="62"/>
        <v>1258.2857142857142</v>
      </c>
      <c r="AI289" s="6">
        <f t="shared" si="63"/>
        <v>212</v>
      </c>
      <c r="AJ289" s="6">
        <f t="shared" si="64"/>
        <v>132.57142857142858</v>
      </c>
      <c r="AK289" s="6">
        <f t="shared" si="65"/>
        <v>95.928571428571431</v>
      </c>
      <c r="AL289" s="5">
        <f t="shared" si="66"/>
        <v>1.4207538601271572</v>
      </c>
      <c r="AM289" s="5">
        <f t="shared" si="67"/>
        <v>0.53133514986376029</v>
      </c>
      <c r="AN289" s="5">
        <f t="shared" si="68"/>
        <v>1.2099776619508562</v>
      </c>
      <c r="AO289" s="5">
        <f t="shared" si="69"/>
        <v>0.38198064035740886</v>
      </c>
    </row>
    <row r="290" spans="1:41" ht="16.5" x14ac:dyDescent="0.3">
      <c r="A290" s="23" t="s">
        <v>205</v>
      </c>
      <c r="B290" s="13" t="s">
        <v>1215</v>
      </c>
      <c r="C290" s="3">
        <v>9554682432</v>
      </c>
      <c r="D290" s="3"/>
      <c r="E290" s="3" t="s">
        <v>1216</v>
      </c>
      <c r="F290" s="3"/>
      <c r="G290" s="3" t="s">
        <v>1217</v>
      </c>
      <c r="H290" s="3">
        <v>39334</v>
      </c>
      <c r="I290" s="3">
        <v>2539</v>
      </c>
      <c r="J290" s="3">
        <v>1057</v>
      </c>
      <c r="K290" s="3">
        <v>88</v>
      </c>
      <c r="L290" s="3">
        <v>35429</v>
      </c>
      <c r="M290" s="3">
        <v>2281</v>
      </c>
      <c r="N290" s="3">
        <v>832</v>
      </c>
      <c r="O290" s="3">
        <v>72</v>
      </c>
      <c r="P290" s="3"/>
      <c r="Q290" s="3"/>
      <c r="R290" s="3"/>
      <c r="S290" s="3"/>
      <c r="T290" s="5">
        <f t="shared" si="70"/>
        <v>6.4382285698156877E-2</v>
      </c>
      <c r="U290" s="5">
        <f t="shared" si="57"/>
        <v>0.3647523016220956</v>
      </c>
      <c r="V290" s="6" t="str">
        <f t="shared" si="58"/>
        <v>自查</v>
      </c>
      <c r="W290" s="7" t="str">
        <f t="shared" si="59"/>
        <v>否</v>
      </c>
      <c r="X290" s="8" t="s">
        <v>43</v>
      </c>
      <c r="Y290" s="9">
        <v>0.216</v>
      </c>
      <c r="Z290" s="3" t="s">
        <v>44</v>
      </c>
      <c r="AA290" s="9">
        <v>0.98099999999999998</v>
      </c>
      <c r="AB290" s="3" t="s">
        <v>1218</v>
      </c>
      <c r="AC290" s="10">
        <v>6.9675925925925895E-4</v>
      </c>
      <c r="AD290" s="13" t="s">
        <v>701</v>
      </c>
      <c r="AE290" s="9">
        <v>0.66669999999999996</v>
      </c>
      <c r="AF290" s="12">
        <f t="shared" si="60"/>
        <v>13111.333333333334</v>
      </c>
      <c r="AG290" s="12">
        <f t="shared" si="61"/>
        <v>5061.2857142857147</v>
      </c>
      <c r="AH290" s="6">
        <f t="shared" si="62"/>
        <v>0</v>
      </c>
      <c r="AI290" s="6">
        <f t="shared" si="63"/>
        <v>846.33333333333337</v>
      </c>
      <c r="AJ290" s="6">
        <f t="shared" si="64"/>
        <v>325.85714285714283</v>
      </c>
      <c r="AK290" s="6">
        <f t="shared" si="65"/>
        <v>0</v>
      </c>
      <c r="AL290" s="5" t="e">
        <f t="shared" si="66"/>
        <v>#DIV/0!</v>
      </c>
      <c r="AM290" s="5" t="e">
        <f t="shared" si="67"/>
        <v>#DIV/0!</v>
      </c>
      <c r="AN290" s="5" t="e">
        <f t="shared" si="68"/>
        <v>#DIV/0!</v>
      </c>
      <c r="AO290" s="5" t="e">
        <f t="shared" si="69"/>
        <v>#DIV/0!</v>
      </c>
    </row>
    <row r="291" spans="1:41" ht="16.5" x14ac:dyDescent="0.3">
      <c r="A291" s="23" t="s">
        <v>205</v>
      </c>
      <c r="B291" s="13" t="s">
        <v>1219</v>
      </c>
      <c r="C291" s="3">
        <v>392138417</v>
      </c>
      <c r="D291" s="4" t="s">
        <v>1220</v>
      </c>
      <c r="E291" s="3"/>
      <c r="F291" s="3"/>
      <c r="G291" s="3" t="s">
        <v>1221</v>
      </c>
      <c r="H291" s="3">
        <v>8885</v>
      </c>
      <c r="I291" s="3">
        <v>651</v>
      </c>
      <c r="J291" s="3">
        <v>137</v>
      </c>
      <c r="K291" s="3">
        <v>27</v>
      </c>
      <c r="L291" s="3">
        <v>8753</v>
      </c>
      <c r="M291" s="3">
        <v>642</v>
      </c>
      <c r="N291" s="3">
        <v>131</v>
      </c>
      <c r="O291" s="3">
        <v>29</v>
      </c>
      <c r="P291" s="3">
        <v>10296</v>
      </c>
      <c r="Q291" s="3">
        <v>754</v>
      </c>
      <c r="R291" s="3">
        <v>158</v>
      </c>
      <c r="S291" s="3">
        <v>32</v>
      </c>
      <c r="T291" s="5">
        <f t="shared" si="70"/>
        <v>7.3232323232323232E-2</v>
      </c>
      <c r="U291" s="5">
        <f t="shared" si="57"/>
        <v>0.20954907161803712</v>
      </c>
      <c r="V291" s="6" t="str">
        <f t="shared" si="58"/>
        <v>涨</v>
      </c>
      <c r="W291" s="7" t="str">
        <f t="shared" si="59"/>
        <v>否</v>
      </c>
      <c r="X291" s="8" t="s">
        <v>43</v>
      </c>
      <c r="Y291" s="9">
        <v>6.5000000000000002E-2</v>
      </c>
      <c r="Z291" s="3" t="s">
        <v>214</v>
      </c>
      <c r="AA291" s="9">
        <v>0.54600000000000004</v>
      </c>
      <c r="AB291" s="3" t="s">
        <v>501</v>
      </c>
      <c r="AC291" s="10">
        <v>6.9560185185185198E-4</v>
      </c>
      <c r="AD291" s="13" t="s">
        <v>226</v>
      </c>
      <c r="AE291" s="9">
        <v>0.23530000000000001</v>
      </c>
      <c r="AF291" s="12">
        <f t="shared" si="60"/>
        <v>2961.6666666666665</v>
      </c>
      <c r="AG291" s="12">
        <f t="shared" si="61"/>
        <v>1250.4285714285713</v>
      </c>
      <c r="AH291" s="6">
        <f t="shared" si="62"/>
        <v>735.42857142857144</v>
      </c>
      <c r="AI291" s="6">
        <f t="shared" si="63"/>
        <v>217</v>
      </c>
      <c r="AJ291" s="6">
        <f t="shared" si="64"/>
        <v>91.714285714285708</v>
      </c>
      <c r="AK291" s="6">
        <f t="shared" si="65"/>
        <v>53.857142857142854</v>
      </c>
      <c r="AL291" s="5">
        <f t="shared" si="66"/>
        <v>3.0271302771302766</v>
      </c>
      <c r="AM291" s="5">
        <f t="shared" si="67"/>
        <v>0.70027195027195011</v>
      </c>
      <c r="AN291" s="5">
        <f t="shared" si="68"/>
        <v>3.0291777188328912</v>
      </c>
      <c r="AO291" s="5">
        <f t="shared" si="69"/>
        <v>0.70291777188328908</v>
      </c>
    </row>
    <row r="292" spans="1:41" ht="16.5" x14ac:dyDescent="0.3">
      <c r="A292" s="23" t="s">
        <v>205</v>
      </c>
      <c r="B292" s="13" t="s">
        <v>1222</v>
      </c>
      <c r="C292" s="3" t="s">
        <v>1223</v>
      </c>
      <c r="D292" s="3"/>
      <c r="E292" s="3" t="s">
        <v>1223</v>
      </c>
      <c r="F292" s="3"/>
      <c r="G292" s="3" t="s">
        <v>1224</v>
      </c>
      <c r="H292" s="3">
        <v>10119</v>
      </c>
      <c r="I292" s="3">
        <v>792</v>
      </c>
      <c r="J292" s="3">
        <v>127</v>
      </c>
      <c r="K292" s="3">
        <v>18</v>
      </c>
      <c r="L292" s="3">
        <v>25723</v>
      </c>
      <c r="M292" s="3">
        <v>2058</v>
      </c>
      <c r="N292" s="3">
        <v>305</v>
      </c>
      <c r="O292" s="3">
        <v>29</v>
      </c>
      <c r="P292" s="3"/>
      <c r="Q292" s="3"/>
      <c r="R292" s="3"/>
      <c r="S292" s="3"/>
      <c r="T292" s="5">
        <f t="shared" si="70"/>
        <v>8.0006220114294604E-2</v>
      </c>
      <c r="U292" s="5">
        <f t="shared" si="57"/>
        <v>0.14820213799805637</v>
      </c>
      <c r="V292" s="6" t="str">
        <f t="shared" si="58"/>
        <v>自查</v>
      </c>
      <c r="W292" s="7" t="str">
        <f t="shared" si="59"/>
        <v>否</v>
      </c>
      <c r="X292" s="8" t="s">
        <v>43</v>
      </c>
      <c r="Y292" s="9">
        <v>0.26700000000000002</v>
      </c>
      <c r="Z292" s="3" t="s">
        <v>44</v>
      </c>
      <c r="AA292" s="9">
        <v>0.67</v>
      </c>
      <c r="AB292" s="3" t="s">
        <v>1225</v>
      </c>
      <c r="AC292" s="10">
        <v>6.9560185185185198E-4</v>
      </c>
      <c r="AD292" s="13" t="s">
        <v>163</v>
      </c>
      <c r="AE292" s="9">
        <v>0.58330000000000004</v>
      </c>
      <c r="AF292" s="12">
        <f t="shared" si="60"/>
        <v>3373</v>
      </c>
      <c r="AG292" s="12">
        <f t="shared" si="61"/>
        <v>3674.7142857142858</v>
      </c>
      <c r="AH292" s="6">
        <f t="shared" si="62"/>
        <v>0</v>
      </c>
      <c r="AI292" s="6">
        <f t="shared" si="63"/>
        <v>264</v>
      </c>
      <c r="AJ292" s="6">
        <f t="shared" si="64"/>
        <v>294</v>
      </c>
      <c r="AK292" s="6">
        <f t="shared" si="65"/>
        <v>0</v>
      </c>
      <c r="AL292" s="5" t="e">
        <f t="shared" si="66"/>
        <v>#DIV/0!</v>
      </c>
      <c r="AM292" s="5" t="e">
        <f t="shared" si="67"/>
        <v>#DIV/0!</v>
      </c>
      <c r="AN292" s="5" t="e">
        <f t="shared" si="68"/>
        <v>#DIV/0!</v>
      </c>
      <c r="AO292" s="5" t="e">
        <f t="shared" si="69"/>
        <v>#DIV/0!</v>
      </c>
    </row>
    <row r="293" spans="1:41" ht="16.5" x14ac:dyDescent="0.3">
      <c r="A293" s="23" t="s">
        <v>205</v>
      </c>
      <c r="B293" s="13" t="s">
        <v>1226</v>
      </c>
      <c r="C293" s="3">
        <v>748329038</v>
      </c>
      <c r="D293" s="4" t="s">
        <v>1227</v>
      </c>
      <c r="E293" s="3"/>
      <c r="F293" s="3"/>
      <c r="G293" s="3" t="s">
        <v>1228</v>
      </c>
      <c r="H293" s="3">
        <v>4686</v>
      </c>
      <c r="I293" s="3">
        <v>346</v>
      </c>
      <c r="J293" s="3">
        <v>69</v>
      </c>
      <c r="K293" s="3">
        <v>10</v>
      </c>
      <c r="L293" s="3">
        <v>6228</v>
      </c>
      <c r="M293" s="3">
        <v>450</v>
      </c>
      <c r="N293" s="3">
        <v>89</v>
      </c>
      <c r="O293" s="3">
        <v>9</v>
      </c>
      <c r="P293" s="3">
        <v>6245</v>
      </c>
      <c r="Q293" s="3">
        <v>473</v>
      </c>
      <c r="R293" s="3">
        <v>90</v>
      </c>
      <c r="S293" s="3">
        <v>8</v>
      </c>
      <c r="T293" s="5">
        <f t="shared" si="70"/>
        <v>7.5740592473979185E-2</v>
      </c>
      <c r="U293" s="5">
        <f t="shared" si="57"/>
        <v>0.19027484143763213</v>
      </c>
      <c r="V293" s="6" t="str">
        <f t="shared" si="58"/>
        <v>涨</v>
      </c>
      <c r="W293" s="7" t="str">
        <f t="shared" si="59"/>
        <v>否</v>
      </c>
      <c r="X293" s="8" t="s">
        <v>43</v>
      </c>
      <c r="Y293" s="9">
        <v>0.16900000000000001</v>
      </c>
      <c r="Z293" s="3" t="s">
        <v>44</v>
      </c>
      <c r="AA293" s="9">
        <v>0.61799999999999999</v>
      </c>
      <c r="AB293" s="3" t="s">
        <v>1229</v>
      </c>
      <c r="AC293" s="10">
        <v>6.9675925925925895E-4</v>
      </c>
      <c r="AD293" s="13" t="s">
        <v>226</v>
      </c>
      <c r="AE293" s="9">
        <v>0.1176</v>
      </c>
      <c r="AF293" s="12">
        <f t="shared" si="60"/>
        <v>1562</v>
      </c>
      <c r="AG293" s="12">
        <f t="shared" si="61"/>
        <v>889.71428571428567</v>
      </c>
      <c r="AH293" s="6">
        <f t="shared" si="62"/>
        <v>446.07142857142856</v>
      </c>
      <c r="AI293" s="6">
        <f t="shared" si="63"/>
        <v>115.33333333333333</v>
      </c>
      <c r="AJ293" s="6">
        <f t="shared" si="64"/>
        <v>64.285714285714292</v>
      </c>
      <c r="AK293" s="6">
        <f t="shared" si="65"/>
        <v>33.785714285714285</v>
      </c>
      <c r="AL293" s="5">
        <f t="shared" si="66"/>
        <v>2.5016813450760611</v>
      </c>
      <c r="AM293" s="5">
        <f t="shared" si="67"/>
        <v>0.9945556445156124</v>
      </c>
      <c r="AN293" s="5">
        <f t="shared" si="68"/>
        <v>2.4136715997181111</v>
      </c>
      <c r="AO293" s="5">
        <f t="shared" si="69"/>
        <v>0.90274841437632158</v>
      </c>
    </row>
    <row r="294" spans="1:41" ht="16.5" x14ac:dyDescent="0.3">
      <c r="A294" s="23" t="s">
        <v>205</v>
      </c>
      <c r="B294" s="13" t="s">
        <v>1230</v>
      </c>
      <c r="C294" s="3">
        <v>354887548</v>
      </c>
      <c r="D294" s="3"/>
      <c r="E294" s="3" t="s">
        <v>1231</v>
      </c>
      <c r="F294" s="3"/>
      <c r="G294" s="3" t="s">
        <v>1232</v>
      </c>
      <c r="H294" s="3">
        <v>2179</v>
      </c>
      <c r="I294" s="3">
        <v>186</v>
      </c>
      <c r="J294" s="3">
        <v>9</v>
      </c>
      <c r="K294" s="3">
        <v>7</v>
      </c>
      <c r="L294" s="3">
        <v>3000</v>
      </c>
      <c r="M294" s="3">
        <v>250</v>
      </c>
      <c r="N294" s="3">
        <v>16</v>
      </c>
      <c r="O294" s="3">
        <v>10</v>
      </c>
      <c r="P294" s="3">
        <v>5122</v>
      </c>
      <c r="Q294" s="3">
        <v>415</v>
      </c>
      <c r="R294" s="3">
        <v>44</v>
      </c>
      <c r="S294" s="3">
        <v>12</v>
      </c>
      <c r="T294" s="5">
        <f t="shared" si="70"/>
        <v>8.1023037875829748E-2</v>
      </c>
      <c r="U294" s="5">
        <f t="shared" si="57"/>
        <v>0.10602409638554217</v>
      </c>
      <c r="V294" s="6" t="str">
        <f t="shared" si="58"/>
        <v>涨</v>
      </c>
      <c r="W294" s="7" t="str">
        <f t="shared" si="59"/>
        <v>否</v>
      </c>
      <c r="X294" s="8" t="s">
        <v>43</v>
      </c>
      <c r="Y294" s="9">
        <v>0.16300000000000001</v>
      </c>
      <c r="Z294" s="3" t="s">
        <v>44</v>
      </c>
      <c r="AA294" s="9">
        <v>0.78800000000000003</v>
      </c>
      <c r="AB294" s="3" t="s">
        <v>258</v>
      </c>
      <c r="AC294" s="10">
        <v>6.97916666666667E-4</v>
      </c>
      <c r="AD294" s="13" t="s">
        <v>296</v>
      </c>
      <c r="AE294" s="9">
        <v>0.125</v>
      </c>
      <c r="AF294" s="12">
        <f t="shared" si="60"/>
        <v>726.33333333333337</v>
      </c>
      <c r="AG294" s="12">
        <f t="shared" si="61"/>
        <v>428.57142857142856</v>
      </c>
      <c r="AH294" s="6">
        <f t="shared" si="62"/>
        <v>365.85714285714283</v>
      </c>
      <c r="AI294" s="6">
        <f t="shared" si="63"/>
        <v>62</v>
      </c>
      <c r="AJ294" s="6">
        <f t="shared" si="64"/>
        <v>35.714285714285715</v>
      </c>
      <c r="AK294" s="6">
        <f t="shared" si="65"/>
        <v>29.642857142857142</v>
      </c>
      <c r="AL294" s="5">
        <f t="shared" si="66"/>
        <v>0.98529220356631553</v>
      </c>
      <c r="AM294" s="5">
        <f t="shared" si="67"/>
        <v>0.17141741507223743</v>
      </c>
      <c r="AN294" s="5">
        <f t="shared" si="68"/>
        <v>1.0915662650602411</v>
      </c>
      <c r="AO294" s="5">
        <f t="shared" si="69"/>
        <v>0.20481927710843378</v>
      </c>
    </row>
    <row r="295" spans="1:41" ht="16.5" x14ac:dyDescent="0.3">
      <c r="A295" s="20" t="s">
        <v>47</v>
      </c>
      <c r="B295" s="11" t="s">
        <v>1152</v>
      </c>
      <c r="C295" s="1" t="s">
        <v>1153</v>
      </c>
      <c r="D295" s="4" t="s">
        <v>1154</v>
      </c>
      <c r="E295" s="3"/>
      <c r="F295" s="3"/>
      <c r="G295" s="3" t="s">
        <v>1155</v>
      </c>
      <c r="H295" s="3">
        <v>1663</v>
      </c>
      <c r="I295" s="3">
        <v>88</v>
      </c>
      <c r="J295" s="3">
        <v>22</v>
      </c>
      <c r="K295" s="3">
        <v>14</v>
      </c>
      <c r="L295" s="3">
        <v>9891</v>
      </c>
      <c r="M295" s="3">
        <v>638</v>
      </c>
      <c r="N295" s="3">
        <v>215</v>
      </c>
      <c r="O295" s="3">
        <v>23</v>
      </c>
      <c r="P295" s="3">
        <v>9091</v>
      </c>
      <c r="Q295" s="3">
        <v>586</v>
      </c>
      <c r="R295" s="3">
        <v>184</v>
      </c>
      <c r="S295" s="3">
        <v>22</v>
      </c>
      <c r="T295" s="5">
        <f t="shared" si="70"/>
        <v>6.4459355406445942E-2</v>
      </c>
      <c r="U295" s="5">
        <f t="shared" si="57"/>
        <v>0.31399317406143346</v>
      </c>
      <c r="V295" s="6" t="str">
        <f t="shared" si="58"/>
        <v>波动</v>
      </c>
      <c r="W295" s="7" t="str">
        <f t="shared" si="59"/>
        <v>否</v>
      </c>
      <c r="X295" s="8" t="s">
        <v>43</v>
      </c>
      <c r="Y295" s="9">
        <v>0.36799999999999999</v>
      </c>
      <c r="Z295" s="3" t="s">
        <v>44</v>
      </c>
      <c r="AA295" s="9">
        <v>0.96</v>
      </c>
      <c r="AB295" s="3" t="s">
        <v>1156</v>
      </c>
      <c r="AC295" s="10">
        <v>6.9907407407407396E-4</v>
      </c>
      <c r="AD295" s="13" t="s">
        <v>837</v>
      </c>
      <c r="AE295" s="9">
        <v>0.2414</v>
      </c>
      <c r="AF295" s="12">
        <f t="shared" si="60"/>
        <v>554.33333333333337</v>
      </c>
      <c r="AG295" s="12">
        <f t="shared" si="61"/>
        <v>1413</v>
      </c>
      <c r="AH295" s="6">
        <f t="shared" si="62"/>
        <v>649.35714285714289</v>
      </c>
      <c r="AI295" s="6">
        <f t="shared" si="63"/>
        <v>29.333333333333332</v>
      </c>
      <c r="AJ295" s="6">
        <f t="shared" si="64"/>
        <v>91.142857142857139</v>
      </c>
      <c r="AK295" s="6">
        <f t="shared" si="65"/>
        <v>41.857142857142854</v>
      </c>
      <c r="AL295" s="5">
        <f t="shared" si="66"/>
        <v>-0.14633520331463351</v>
      </c>
      <c r="AM295" s="5">
        <f t="shared" si="67"/>
        <v>1.1759982400175997</v>
      </c>
      <c r="AN295" s="5">
        <f t="shared" si="68"/>
        <v>-0.2992036405005688</v>
      </c>
      <c r="AO295" s="5">
        <f t="shared" si="69"/>
        <v>1.1774744027303754</v>
      </c>
    </row>
    <row r="296" spans="1:41" ht="16.5" x14ac:dyDescent="0.3">
      <c r="A296" s="20" t="s">
        <v>47</v>
      </c>
      <c r="B296" s="11" t="s">
        <v>1233</v>
      </c>
      <c r="C296" s="1" t="s">
        <v>1234</v>
      </c>
      <c r="D296" s="4" t="s">
        <v>1235</v>
      </c>
      <c r="E296" s="3"/>
      <c r="F296" s="3"/>
      <c r="G296" s="3" t="s">
        <v>1236</v>
      </c>
      <c r="H296" s="3">
        <v>6697</v>
      </c>
      <c r="I296" s="3">
        <v>432</v>
      </c>
      <c r="J296" s="3">
        <v>163</v>
      </c>
      <c r="K296" s="3">
        <v>18</v>
      </c>
      <c r="L296" s="3">
        <v>10013</v>
      </c>
      <c r="M296" s="3">
        <v>640</v>
      </c>
      <c r="N296" s="3">
        <v>241</v>
      </c>
      <c r="O296" s="3">
        <v>25</v>
      </c>
      <c r="P296" s="3">
        <v>10496</v>
      </c>
      <c r="Q296" s="3">
        <v>665</v>
      </c>
      <c r="R296" s="3">
        <v>259</v>
      </c>
      <c r="S296" s="3">
        <v>26</v>
      </c>
      <c r="T296" s="5">
        <f t="shared" si="70"/>
        <v>6.3357469512195119E-2</v>
      </c>
      <c r="U296" s="5">
        <f t="shared" si="57"/>
        <v>0.38947368421052631</v>
      </c>
      <c r="V296" s="6" t="str">
        <f t="shared" si="58"/>
        <v>涨</v>
      </c>
      <c r="W296" s="7" t="str">
        <f t="shared" si="59"/>
        <v>否</v>
      </c>
      <c r="X296" s="8" t="s">
        <v>43</v>
      </c>
      <c r="Y296" s="9">
        <v>0.13600000000000001</v>
      </c>
      <c r="Z296" s="3" t="s">
        <v>44</v>
      </c>
      <c r="AA296" s="9">
        <v>0.98499999999999999</v>
      </c>
      <c r="AB296" s="3" t="s">
        <v>1237</v>
      </c>
      <c r="AC296" s="10">
        <v>6.9560185185185198E-4</v>
      </c>
      <c r="AD296" s="13" t="s">
        <v>69</v>
      </c>
      <c r="AE296" s="9">
        <v>0.1875</v>
      </c>
      <c r="AF296" s="12">
        <f t="shared" si="60"/>
        <v>2232.3333333333335</v>
      </c>
      <c r="AG296" s="12">
        <f t="shared" si="61"/>
        <v>1430.4285714285713</v>
      </c>
      <c r="AH296" s="6">
        <f t="shared" si="62"/>
        <v>749.71428571428567</v>
      </c>
      <c r="AI296" s="6">
        <f t="shared" si="63"/>
        <v>144</v>
      </c>
      <c r="AJ296" s="6">
        <f t="shared" si="64"/>
        <v>91.428571428571431</v>
      </c>
      <c r="AK296" s="6">
        <f t="shared" si="65"/>
        <v>47.5</v>
      </c>
      <c r="AL296" s="5">
        <f t="shared" si="66"/>
        <v>1.9775787601626018</v>
      </c>
      <c r="AM296" s="5">
        <f t="shared" si="67"/>
        <v>0.90796493902439024</v>
      </c>
      <c r="AN296" s="5">
        <f t="shared" si="68"/>
        <v>2.0315789473684212</v>
      </c>
      <c r="AO296" s="5">
        <f t="shared" si="69"/>
        <v>0.92481203007518797</v>
      </c>
    </row>
    <row r="297" spans="1:41" ht="16.5" x14ac:dyDescent="0.3">
      <c r="A297" s="20" t="s">
        <v>47</v>
      </c>
      <c r="B297" s="11" t="s">
        <v>1238</v>
      </c>
      <c r="C297" s="3">
        <v>11670493262</v>
      </c>
      <c r="D297" s="4" t="s">
        <v>1239</v>
      </c>
      <c r="E297" s="3"/>
      <c r="F297" s="3"/>
      <c r="G297" s="3">
        <v>933</v>
      </c>
      <c r="H297" s="3">
        <v>2428</v>
      </c>
      <c r="I297" s="3">
        <v>167</v>
      </c>
      <c r="J297" s="3">
        <v>33</v>
      </c>
      <c r="K297" s="3">
        <v>7</v>
      </c>
      <c r="L297" s="3">
        <v>4055</v>
      </c>
      <c r="M297" s="3">
        <v>271</v>
      </c>
      <c r="N297" s="3">
        <v>57</v>
      </c>
      <c r="O297" s="3">
        <v>10</v>
      </c>
      <c r="P297" s="3">
        <v>5154</v>
      </c>
      <c r="Q297" s="3">
        <v>341</v>
      </c>
      <c r="R297" s="3">
        <v>75</v>
      </c>
      <c r="S297" s="3">
        <v>13</v>
      </c>
      <c r="T297" s="5">
        <f t="shared" si="70"/>
        <v>6.6162204113310044E-2</v>
      </c>
      <c r="U297" s="5">
        <f t="shared" si="57"/>
        <v>0.21994134897360704</v>
      </c>
      <c r="V297" s="6" t="str">
        <f t="shared" si="58"/>
        <v>涨</v>
      </c>
      <c r="W297" s="7" t="str">
        <f t="shared" si="59"/>
        <v>否</v>
      </c>
      <c r="X297" s="9" t="s">
        <v>1240</v>
      </c>
      <c r="Y297" s="3">
        <v>0</v>
      </c>
      <c r="Z297" s="3" t="s">
        <v>44</v>
      </c>
      <c r="AA297" s="9">
        <v>0.97599999999999998</v>
      </c>
      <c r="AB297" s="3" t="s">
        <v>1241</v>
      </c>
      <c r="AC297" s="10">
        <v>7.8472222222222203E-4</v>
      </c>
      <c r="AD297" s="13" t="s">
        <v>303</v>
      </c>
      <c r="AE297" s="9">
        <v>5.5599999999999997E-2</v>
      </c>
      <c r="AF297" s="12">
        <f t="shared" si="60"/>
        <v>809.33333333333337</v>
      </c>
      <c r="AG297" s="12">
        <f t="shared" si="61"/>
        <v>579.28571428571433</v>
      </c>
      <c r="AH297" s="6">
        <f t="shared" si="62"/>
        <v>368.14285714285717</v>
      </c>
      <c r="AI297" s="6">
        <f t="shared" si="63"/>
        <v>55.666666666666664</v>
      </c>
      <c r="AJ297" s="6">
        <f t="shared" si="64"/>
        <v>38.714285714285715</v>
      </c>
      <c r="AK297" s="6">
        <f t="shared" si="65"/>
        <v>24.357142857142858</v>
      </c>
      <c r="AL297" s="5">
        <f t="shared" si="66"/>
        <v>1.1984219376536023</v>
      </c>
      <c r="AM297" s="5">
        <f t="shared" si="67"/>
        <v>0.57353511835467597</v>
      </c>
      <c r="AN297" s="5">
        <f t="shared" si="68"/>
        <v>1.2854349951124142</v>
      </c>
      <c r="AO297" s="5">
        <f t="shared" si="69"/>
        <v>0.58944281524926689</v>
      </c>
    </row>
    <row r="298" spans="1:41" ht="16.5" x14ac:dyDescent="0.3">
      <c r="A298" s="20" t="s">
        <v>47</v>
      </c>
      <c r="B298" s="11" t="s">
        <v>1242</v>
      </c>
      <c r="C298" s="3">
        <v>5982392514</v>
      </c>
      <c r="D298" s="3"/>
      <c r="E298" s="27" t="s">
        <v>1243</v>
      </c>
      <c r="F298" s="3"/>
      <c r="G298" s="14">
        <v>4805</v>
      </c>
      <c r="H298" s="3">
        <v>1587</v>
      </c>
      <c r="I298" s="3">
        <v>133</v>
      </c>
      <c r="J298" s="3">
        <v>36</v>
      </c>
      <c r="K298" s="3">
        <v>3</v>
      </c>
      <c r="L298" s="3">
        <v>1865</v>
      </c>
      <c r="M298" s="3">
        <v>212</v>
      </c>
      <c r="N298" s="3">
        <v>65</v>
      </c>
      <c r="O298" s="3">
        <v>6</v>
      </c>
      <c r="P298" s="3">
        <v>3446</v>
      </c>
      <c r="Q298" s="3">
        <v>268</v>
      </c>
      <c r="R298" s="3">
        <v>87</v>
      </c>
      <c r="S298" s="3">
        <v>8</v>
      </c>
      <c r="T298" s="5">
        <f t="shared" si="70"/>
        <v>7.7771329077190948E-2</v>
      </c>
      <c r="U298" s="5">
        <f t="shared" si="57"/>
        <v>0.32462686567164178</v>
      </c>
      <c r="V298" s="6" t="str">
        <f t="shared" si="58"/>
        <v>涨</v>
      </c>
      <c r="W298" s="7" t="str">
        <f t="shared" si="59"/>
        <v>否</v>
      </c>
      <c r="X298" s="9" t="s">
        <v>1244</v>
      </c>
      <c r="Y298" s="9">
        <v>0.59399999999999997</v>
      </c>
      <c r="Z298" s="3" t="s">
        <v>44</v>
      </c>
      <c r="AA298" s="9">
        <v>0.96499999999999997</v>
      </c>
      <c r="AB298" s="3" t="s">
        <v>1245</v>
      </c>
      <c r="AC298" s="10">
        <v>7.6736111111111102E-4</v>
      </c>
      <c r="AD298" s="13" t="s">
        <v>1246</v>
      </c>
      <c r="AE298" s="9">
        <v>8.8900000000000007E-2</v>
      </c>
      <c r="AF298" s="12">
        <f t="shared" si="60"/>
        <v>529</v>
      </c>
      <c r="AG298" s="12">
        <f t="shared" si="61"/>
        <v>266.42857142857144</v>
      </c>
      <c r="AH298" s="6">
        <f t="shared" si="62"/>
        <v>246.14285714285714</v>
      </c>
      <c r="AI298" s="6">
        <f t="shared" si="63"/>
        <v>44.333333333333336</v>
      </c>
      <c r="AJ298" s="6">
        <f t="shared" si="64"/>
        <v>30.285714285714285</v>
      </c>
      <c r="AK298" s="6">
        <f t="shared" si="65"/>
        <v>19.142857142857142</v>
      </c>
      <c r="AL298" s="5">
        <f t="shared" si="66"/>
        <v>1.1491584445734186</v>
      </c>
      <c r="AM298" s="5">
        <f t="shared" si="67"/>
        <v>8.2414393499709887E-2</v>
      </c>
      <c r="AN298" s="5">
        <f t="shared" si="68"/>
        <v>1.3159203980099505</v>
      </c>
      <c r="AO298" s="5">
        <f t="shared" si="69"/>
        <v>0.58208955223880599</v>
      </c>
    </row>
    <row r="299" spans="1:41" ht="16.5" x14ac:dyDescent="0.3">
      <c r="A299" s="20" t="s">
        <v>47</v>
      </c>
      <c r="B299" s="11" t="s">
        <v>1247</v>
      </c>
      <c r="C299" s="1" t="s">
        <v>1248</v>
      </c>
      <c r="D299" s="3"/>
      <c r="E299" s="1" t="s">
        <v>1248</v>
      </c>
      <c r="F299" s="3"/>
      <c r="G299" s="3" t="s">
        <v>979</v>
      </c>
      <c r="H299" s="3">
        <v>4598</v>
      </c>
      <c r="I299" s="3">
        <v>309</v>
      </c>
      <c r="J299" s="3">
        <v>114</v>
      </c>
      <c r="K299" s="3">
        <v>12</v>
      </c>
      <c r="L299" s="3">
        <v>5402</v>
      </c>
      <c r="M299" s="3">
        <v>359</v>
      </c>
      <c r="N299" s="3">
        <v>136</v>
      </c>
      <c r="O299" s="3">
        <v>14</v>
      </c>
      <c r="P299" s="3">
        <v>8663</v>
      </c>
      <c r="Q299" s="3">
        <v>571</v>
      </c>
      <c r="R299" s="3">
        <v>230</v>
      </c>
      <c r="S299" s="3">
        <v>16</v>
      </c>
      <c r="T299" s="5">
        <f t="shared" si="70"/>
        <v>6.5912501442918159E-2</v>
      </c>
      <c r="U299" s="5">
        <f t="shared" si="57"/>
        <v>0.40280210157618213</v>
      </c>
      <c r="V299" s="6" t="str">
        <f t="shared" si="58"/>
        <v>涨</v>
      </c>
      <c r="W299" s="7" t="str">
        <f t="shared" si="59"/>
        <v>否</v>
      </c>
      <c r="X299" s="8" t="s">
        <v>43</v>
      </c>
      <c r="Y299" s="9">
        <v>0.13</v>
      </c>
      <c r="Z299" s="3" t="s">
        <v>44</v>
      </c>
      <c r="AA299" s="9">
        <v>0.98399999999999999</v>
      </c>
      <c r="AB299" s="3" t="s">
        <v>601</v>
      </c>
      <c r="AC299" s="10">
        <v>7.0138888888888898E-4</v>
      </c>
      <c r="AD299" s="13" t="s">
        <v>837</v>
      </c>
      <c r="AE299" s="9">
        <v>0.2414</v>
      </c>
      <c r="AF299" s="12">
        <f t="shared" si="60"/>
        <v>1532.6666666666667</v>
      </c>
      <c r="AG299" s="12">
        <f t="shared" si="61"/>
        <v>771.71428571428567</v>
      </c>
      <c r="AH299" s="6">
        <f t="shared" si="62"/>
        <v>618.78571428571433</v>
      </c>
      <c r="AI299" s="6">
        <f t="shared" si="63"/>
        <v>103</v>
      </c>
      <c r="AJ299" s="6">
        <f t="shared" si="64"/>
        <v>51.285714285714285</v>
      </c>
      <c r="AK299" s="6">
        <f t="shared" si="65"/>
        <v>40.785714285714285</v>
      </c>
      <c r="AL299" s="5">
        <f t="shared" si="66"/>
        <v>1.4768940705683173</v>
      </c>
      <c r="AM299" s="5">
        <f t="shared" si="67"/>
        <v>0.24714302204778926</v>
      </c>
      <c r="AN299" s="5">
        <f t="shared" si="68"/>
        <v>1.5253940455341506</v>
      </c>
      <c r="AO299" s="5">
        <f t="shared" si="69"/>
        <v>0.2574430823117338</v>
      </c>
    </row>
    <row r="300" spans="1:41" ht="16.5" x14ac:dyDescent="0.3">
      <c r="A300" s="20" t="s">
        <v>47</v>
      </c>
      <c r="B300" s="11" t="s">
        <v>1249</v>
      </c>
      <c r="C300" s="3">
        <v>918258013</v>
      </c>
      <c r="D300" s="3"/>
      <c r="E300" s="1" t="s">
        <v>1250</v>
      </c>
      <c r="F300" s="3"/>
      <c r="G300" s="14">
        <v>4519</v>
      </c>
      <c r="H300" s="3">
        <v>8309</v>
      </c>
      <c r="I300" s="3">
        <v>584</v>
      </c>
      <c r="J300" s="3">
        <v>107</v>
      </c>
      <c r="K300" s="3">
        <v>16</v>
      </c>
      <c r="L300" s="3">
        <v>5278</v>
      </c>
      <c r="M300" s="3">
        <v>385</v>
      </c>
      <c r="N300" s="3">
        <v>66</v>
      </c>
      <c r="O300" s="3">
        <v>11</v>
      </c>
      <c r="P300" s="3">
        <v>4147</v>
      </c>
      <c r="Q300" s="3">
        <v>300</v>
      </c>
      <c r="R300" s="3">
        <v>55</v>
      </c>
      <c r="S300" s="3">
        <v>10</v>
      </c>
      <c r="T300" s="5">
        <f t="shared" si="70"/>
        <v>7.2341451651796479E-2</v>
      </c>
      <c r="U300" s="5">
        <f t="shared" si="57"/>
        <v>0.18333333333333332</v>
      </c>
      <c r="V300" s="6" t="str">
        <f t="shared" si="58"/>
        <v>涨</v>
      </c>
      <c r="W300" s="7" t="str">
        <f t="shared" si="59"/>
        <v>否</v>
      </c>
      <c r="X300" s="9" t="s">
        <v>1251</v>
      </c>
      <c r="Y300" s="9">
        <v>0.79400000000000004</v>
      </c>
      <c r="Z300" s="3" t="s">
        <v>44</v>
      </c>
      <c r="AA300" s="9">
        <v>0.80100000000000005</v>
      </c>
      <c r="AB300" s="3" t="s">
        <v>1252</v>
      </c>
      <c r="AC300" s="10">
        <v>7.47685185185185E-4</v>
      </c>
      <c r="AD300" s="13" t="s">
        <v>1253</v>
      </c>
      <c r="AE300" s="9">
        <v>9.6199999999999994E-2</v>
      </c>
      <c r="AF300" s="12">
        <f t="shared" si="60"/>
        <v>2769.6666666666665</v>
      </c>
      <c r="AG300" s="12">
        <f t="shared" si="61"/>
        <v>754</v>
      </c>
      <c r="AH300" s="6">
        <f t="shared" si="62"/>
        <v>296.21428571428572</v>
      </c>
      <c r="AI300" s="6">
        <f t="shared" si="63"/>
        <v>194.66666666666666</v>
      </c>
      <c r="AJ300" s="6">
        <f t="shared" si="64"/>
        <v>55</v>
      </c>
      <c r="AK300" s="6">
        <f t="shared" si="65"/>
        <v>21.428571428571427</v>
      </c>
      <c r="AL300" s="5">
        <f t="shared" si="66"/>
        <v>8.3502130053854184</v>
      </c>
      <c r="AM300" s="5">
        <f t="shared" si="67"/>
        <v>1.5454545454545454</v>
      </c>
      <c r="AN300" s="5">
        <f t="shared" si="68"/>
        <v>8.0844444444444452</v>
      </c>
      <c r="AO300" s="5">
        <f t="shared" si="69"/>
        <v>1.5666666666666667</v>
      </c>
    </row>
    <row r="301" spans="1:41" ht="16.5" x14ac:dyDescent="0.3">
      <c r="A301" s="20" t="s">
        <v>47</v>
      </c>
      <c r="B301" s="11" t="s">
        <v>1254</v>
      </c>
      <c r="C301" s="3">
        <v>689611266</v>
      </c>
      <c r="D301" s="3"/>
      <c r="E301" s="1" t="s">
        <v>1255</v>
      </c>
      <c r="F301" s="3"/>
      <c r="G301" s="3" t="s">
        <v>1256</v>
      </c>
      <c r="H301" s="3">
        <v>1690</v>
      </c>
      <c r="I301" s="3">
        <v>117</v>
      </c>
      <c r="J301" s="3">
        <v>26</v>
      </c>
      <c r="K301" s="3">
        <v>7</v>
      </c>
      <c r="L301" s="3">
        <v>1447</v>
      </c>
      <c r="M301" s="3">
        <v>90</v>
      </c>
      <c r="N301" s="3">
        <v>19</v>
      </c>
      <c r="O301" s="3">
        <v>10</v>
      </c>
      <c r="P301" s="3">
        <v>1466</v>
      </c>
      <c r="Q301" s="3">
        <v>93</v>
      </c>
      <c r="R301" s="3">
        <v>22</v>
      </c>
      <c r="S301" s="3">
        <v>8</v>
      </c>
      <c r="T301" s="5">
        <f t="shared" si="70"/>
        <v>6.3437926330150066E-2</v>
      </c>
      <c r="U301" s="5">
        <f t="shared" si="57"/>
        <v>0.23655913978494625</v>
      </c>
      <c r="V301" s="6" t="str">
        <f t="shared" si="58"/>
        <v>涨</v>
      </c>
      <c r="W301" s="7" t="str">
        <f t="shared" si="59"/>
        <v>否</v>
      </c>
      <c r="X301" s="8" t="s">
        <v>43</v>
      </c>
      <c r="Y301" s="9">
        <v>0.54200000000000004</v>
      </c>
      <c r="Z301" s="3" t="s">
        <v>44</v>
      </c>
      <c r="AA301" s="9">
        <v>0.98199999999999998</v>
      </c>
      <c r="AB301" s="3" t="s">
        <v>776</v>
      </c>
      <c r="AC301" s="10">
        <v>7.0138888888888898E-4</v>
      </c>
      <c r="AD301" s="13" t="s">
        <v>548</v>
      </c>
      <c r="AE301" s="9">
        <v>4.2599999999999999E-2</v>
      </c>
      <c r="AF301" s="12">
        <f t="shared" si="60"/>
        <v>563.33333333333337</v>
      </c>
      <c r="AG301" s="12">
        <f t="shared" si="61"/>
        <v>206.71428571428572</v>
      </c>
      <c r="AH301" s="6">
        <f t="shared" si="62"/>
        <v>104.71428571428571</v>
      </c>
      <c r="AI301" s="6">
        <f t="shared" si="63"/>
        <v>39</v>
      </c>
      <c r="AJ301" s="6">
        <f t="shared" si="64"/>
        <v>12.857142857142858</v>
      </c>
      <c r="AK301" s="6">
        <f t="shared" si="65"/>
        <v>6.6428571428571432</v>
      </c>
      <c r="AL301" s="5">
        <f t="shared" si="66"/>
        <v>4.3797180536607554</v>
      </c>
      <c r="AM301" s="5">
        <f t="shared" si="67"/>
        <v>0.97407912687585285</v>
      </c>
      <c r="AN301" s="5">
        <f t="shared" si="68"/>
        <v>4.8709677419354831</v>
      </c>
      <c r="AO301" s="5">
        <f t="shared" si="69"/>
        <v>0.93548387096774188</v>
      </c>
    </row>
    <row r="302" spans="1:41" ht="16.5" x14ac:dyDescent="0.3">
      <c r="A302" s="20" t="s">
        <v>47</v>
      </c>
      <c r="B302" s="11" t="s">
        <v>1257</v>
      </c>
      <c r="C302" s="3">
        <v>5262099189</v>
      </c>
      <c r="D302" s="3"/>
      <c r="E302" s="1" t="s">
        <v>1258</v>
      </c>
      <c r="F302" s="3"/>
      <c r="G302" s="14">
        <v>1733</v>
      </c>
      <c r="H302" s="3">
        <v>8091</v>
      </c>
      <c r="I302" s="3">
        <v>525</v>
      </c>
      <c r="J302" s="3">
        <v>175</v>
      </c>
      <c r="K302" s="3">
        <v>13</v>
      </c>
      <c r="L302" s="3">
        <v>3679</v>
      </c>
      <c r="M302" s="3">
        <v>267</v>
      </c>
      <c r="N302" s="3">
        <v>84</v>
      </c>
      <c r="O302" s="3">
        <v>9</v>
      </c>
      <c r="P302" s="3">
        <v>2208</v>
      </c>
      <c r="Q302" s="3">
        <v>146</v>
      </c>
      <c r="R302" s="3">
        <v>45</v>
      </c>
      <c r="S302" s="3">
        <v>7</v>
      </c>
      <c r="T302" s="5">
        <f t="shared" si="70"/>
        <v>6.6123188405797104E-2</v>
      </c>
      <c r="U302" s="5">
        <f t="shared" si="57"/>
        <v>0.30821917808219179</v>
      </c>
      <c r="V302" s="6" t="str">
        <f t="shared" si="58"/>
        <v>涨</v>
      </c>
      <c r="W302" s="7" t="str">
        <f t="shared" si="59"/>
        <v>否</v>
      </c>
      <c r="X302" s="9" t="s">
        <v>1259</v>
      </c>
      <c r="Y302" s="9">
        <v>0.6</v>
      </c>
      <c r="Z302" s="3" t="s">
        <v>44</v>
      </c>
      <c r="AA302" s="9">
        <v>0.97499999999999998</v>
      </c>
      <c r="AB302" s="3" t="s">
        <v>1260</v>
      </c>
      <c r="AC302" s="10">
        <v>7.4537037037036998E-4</v>
      </c>
      <c r="AD302" s="13" t="s">
        <v>179</v>
      </c>
      <c r="AE302" s="9">
        <v>7.4099999999999999E-2</v>
      </c>
      <c r="AF302" s="12">
        <f t="shared" si="60"/>
        <v>2697</v>
      </c>
      <c r="AG302" s="12">
        <f t="shared" si="61"/>
        <v>525.57142857142856</v>
      </c>
      <c r="AH302" s="6">
        <f t="shared" si="62"/>
        <v>157.71428571428572</v>
      </c>
      <c r="AI302" s="6">
        <f t="shared" si="63"/>
        <v>175</v>
      </c>
      <c r="AJ302" s="6">
        <f t="shared" si="64"/>
        <v>38.142857142857146</v>
      </c>
      <c r="AK302" s="6">
        <f t="shared" si="65"/>
        <v>10.428571428571429</v>
      </c>
      <c r="AL302" s="5">
        <f t="shared" si="66"/>
        <v>16.100543478260867</v>
      </c>
      <c r="AM302" s="5">
        <f t="shared" si="67"/>
        <v>2.3324275362318838</v>
      </c>
      <c r="AN302" s="5">
        <f t="shared" si="68"/>
        <v>15.78082191780822</v>
      </c>
      <c r="AO302" s="5">
        <f t="shared" si="69"/>
        <v>2.6575342465753424</v>
      </c>
    </row>
    <row r="303" spans="1:41" ht="16.5" x14ac:dyDescent="0.3">
      <c r="A303" s="20" t="s">
        <v>47</v>
      </c>
      <c r="B303" s="2" t="s">
        <v>1261</v>
      </c>
      <c r="C303" s="3">
        <v>2749025672</v>
      </c>
      <c r="D303" s="3"/>
      <c r="E303" s="1" t="s">
        <v>1262</v>
      </c>
      <c r="F303" s="3"/>
      <c r="G303" s="3" t="s">
        <v>1263</v>
      </c>
      <c r="H303" s="3">
        <v>1933</v>
      </c>
      <c r="I303" s="3">
        <v>125</v>
      </c>
      <c r="J303" s="3">
        <v>48</v>
      </c>
      <c r="K303" s="3">
        <v>3</v>
      </c>
      <c r="L303" s="3">
        <v>2990</v>
      </c>
      <c r="M303" s="3">
        <v>204</v>
      </c>
      <c r="N303" s="3">
        <v>65</v>
      </c>
      <c r="O303" s="3">
        <v>4</v>
      </c>
      <c r="P303" s="3">
        <v>2798</v>
      </c>
      <c r="Q303" s="3">
        <v>200</v>
      </c>
      <c r="R303" s="3">
        <v>58</v>
      </c>
      <c r="S303" s="3">
        <v>4</v>
      </c>
      <c r="T303" s="5">
        <f t="shared" si="70"/>
        <v>7.147962830593281E-2</v>
      </c>
      <c r="U303" s="5">
        <f t="shared" si="57"/>
        <v>0.28999999999999998</v>
      </c>
      <c r="V303" s="6" t="str">
        <f t="shared" si="58"/>
        <v>涨</v>
      </c>
      <c r="W303" s="7" t="str">
        <f t="shared" si="59"/>
        <v>否</v>
      </c>
      <c r="X303" s="8" t="s">
        <v>43</v>
      </c>
      <c r="Y303" s="9">
        <v>9.7000000000000003E-2</v>
      </c>
      <c r="Z303" s="3" t="s">
        <v>44</v>
      </c>
      <c r="AA303" s="9">
        <v>0.84599999999999997</v>
      </c>
      <c r="AB303" s="3" t="s">
        <v>215</v>
      </c>
      <c r="AC303" s="10">
        <v>6.9560185185185198E-4</v>
      </c>
      <c r="AD303" s="13" t="s">
        <v>63</v>
      </c>
      <c r="AE303" s="3">
        <v>0</v>
      </c>
      <c r="AF303" s="12">
        <f t="shared" si="60"/>
        <v>644.33333333333337</v>
      </c>
      <c r="AG303" s="12">
        <f t="shared" si="61"/>
        <v>427.14285714285717</v>
      </c>
      <c r="AH303" s="6">
        <f t="shared" si="62"/>
        <v>199.85714285714286</v>
      </c>
      <c r="AI303" s="6">
        <f t="shared" si="63"/>
        <v>41.666666666666664</v>
      </c>
      <c r="AJ303" s="6">
        <f t="shared" si="64"/>
        <v>29.142857142857142</v>
      </c>
      <c r="AK303" s="6">
        <f t="shared" si="65"/>
        <v>14.285714285714286</v>
      </c>
      <c r="AL303" s="5">
        <f t="shared" si="66"/>
        <v>2.2239695020252559</v>
      </c>
      <c r="AM303" s="5">
        <f t="shared" si="67"/>
        <v>1.1372408863473911</v>
      </c>
      <c r="AN303" s="5">
        <f t="shared" si="68"/>
        <v>1.9166666666666665</v>
      </c>
      <c r="AO303" s="5">
        <f t="shared" si="69"/>
        <v>1.0399999999999998</v>
      </c>
    </row>
  </sheetData>
  <autoFilter ref="A1:AO303" xr:uid="{00000000-0001-0000-0000-000000000000}"/>
  <phoneticPr fontId="3" type="noConversion"/>
  <hyperlinks>
    <hyperlink ref="D3" r:id="rId1" tooltip="abeedoo@163.com" xr:uid="{2C0B6FAF-326F-4552-9329-7E034FBB47C0}"/>
    <hyperlink ref="D2" r:id="rId2" xr:uid="{ED995D73-4294-41A7-A919-4502F4264C75}"/>
    <hyperlink ref="D6" r:id="rId3" xr:uid="{690CBA92-61AF-4C8F-B1FE-249534A595DE}"/>
    <hyperlink ref="D4" r:id="rId4" tooltip="coin88@foxmail.com" xr:uid="{DFD0FA19-9927-4AEC-8DA9-3FA259E21661}"/>
    <hyperlink ref="D7" r:id="rId5" xr:uid="{DAB6C43B-1F93-4492-B255-D497EB5EB5AC}"/>
    <hyperlink ref="D5" r:id="rId6" tooltip="1693199450@qq.com" xr:uid="{D1949CB7-198E-48FE-9CF4-1CD4FE242CAD}"/>
    <hyperlink ref="D9" r:id="rId7" tooltip="745980776@qq.com" xr:uid="{75B0AA7E-F3B9-47A3-ADE4-FC491682FC3E}"/>
    <hyperlink ref="D8" r:id="rId8" xr:uid="{78CDAEC5-7AC1-4236-A932-67853D1EA60D}"/>
    <hyperlink ref="D10" r:id="rId9" xr:uid="{974E2EAA-B87D-4401-944A-9E7114A6EF93}"/>
    <hyperlink ref="D11" r:id="rId10" xr:uid="{E8A57482-C4E0-4062-B360-7A09552821BE}"/>
    <hyperlink ref="D12" r:id="rId11" xr:uid="{C083D33C-342A-409F-A627-7B69014DC264}"/>
    <hyperlink ref="D13" r:id="rId12" xr:uid="{B01A7728-E04E-44A6-8776-3A4CE5E9B888}"/>
    <hyperlink ref="D14" r:id="rId13" tooltip="2949912425@qq.com" xr:uid="{2DBE6CDB-8BCF-4D32-94E5-946DCFDEF297}"/>
    <hyperlink ref="D15" r:id="rId14" xr:uid="{1D873F2B-ECA7-4660-A934-2C994A4365CC}"/>
    <hyperlink ref="D16" r:id="rId15" xr:uid="{36FCAD71-D3E7-4801-A8BA-C57EA7AB90FF}"/>
    <hyperlink ref="D18" r:id="rId16" xr:uid="{4335BB55-AAD8-4F30-855E-8DF5D8B17702}"/>
    <hyperlink ref="D17" r:id="rId17" xr:uid="{AE6CAC7C-EF00-4E62-B2EC-EBC0988E4688}"/>
    <hyperlink ref="D19" r:id="rId18" xr:uid="{681E4917-0F03-4024-A778-652BD8C4FA54}"/>
    <hyperlink ref="D20" r:id="rId19" xr:uid="{913D8BBC-4B34-4C75-9E45-C8EA5B45E137}"/>
    <hyperlink ref="D21" r:id="rId20" xr:uid="{5D7AE91A-98C7-4A3E-87B1-2663B6B0A252}"/>
    <hyperlink ref="D22" r:id="rId21" xr:uid="{8DD6C99A-A903-48A3-9D04-9153C799F7DD}"/>
    <hyperlink ref="D23" r:id="rId22" xr:uid="{37813435-8F90-401E-9472-515D02D7314F}"/>
    <hyperlink ref="D24" r:id="rId23" tooltip="2257074781@qq.com" xr:uid="{3065CDC0-E740-4351-BA68-077782FA0F45}"/>
    <hyperlink ref="D25" r:id="rId24" tooltip="mailto:pigpp123@qq.com" xr:uid="{F67D1527-A503-4B88-B96C-240B687EC01E}"/>
    <hyperlink ref="D27" r:id="rId25" tooltip="1076422075@qq.com" xr:uid="{D21247A2-A4CD-4BBA-B2C4-EE123E099243}"/>
    <hyperlink ref="D28" r:id="rId26" xr:uid="{873F3B5D-9875-493E-8F29-E117A86F6FD7}"/>
    <hyperlink ref="D31" r:id="rId27" xr:uid="{A7837D67-8C7A-43C6-BD43-FF33104417AE}"/>
    <hyperlink ref="D32" r:id="rId28" xr:uid="{38ACF2D8-1FCC-4D6D-B1A8-687824095158}"/>
    <hyperlink ref="D33" r:id="rId29" tooltip="swhzzx2025@163.com" xr:uid="{1C6C43D3-4727-4DD1-BEDA-2295F0F98946}"/>
    <hyperlink ref="D34" r:id="rId30" xr:uid="{4AE908F1-593E-4449-9A2D-7885C3E0E2BB}"/>
    <hyperlink ref="D35" r:id="rId31" tooltip="zrfei966@qq.com" xr:uid="{66316C56-9D1D-4D05-8E09-0E56DBFF3677}"/>
    <hyperlink ref="D36" r:id="rId32" tooltip="492717850@qq.com" xr:uid="{E887C773-CA24-46BE-8471-BC86BEA2B493}"/>
    <hyperlink ref="D37" r:id="rId33" tooltip="694647101@qq.com" xr:uid="{4D3CA70A-848D-4D3B-A0D2-5F0DAEA79F39}"/>
    <hyperlink ref="D38" r:id="rId34" xr:uid="{2F3D6146-06FA-446B-B2FD-2B21E473A1CD}"/>
    <hyperlink ref="D39" r:id="rId35" tooltip="3920615728@qq.com" xr:uid="{7EB61681-DF6C-4DB8-B0EC-DCFF39D97C36}"/>
    <hyperlink ref="D41" r:id="rId36" tooltip="zrfei966@qq.com" xr:uid="{FD0E3FD0-F100-4378-ABBF-F8D62E014E7C}"/>
    <hyperlink ref="D42" r:id="rId37" xr:uid="{60C89151-D092-4314-A851-2B2F692D5AD0}"/>
    <hyperlink ref="D44" r:id="rId38" tooltip="2788678902@qq.com" xr:uid="{7347AFC5-678C-4AA7-8724-B7E68CE534D2}"/>
    <hyperlink ref="D45" r:id="rId39" tooltip="anmon9sil@icloud.com" xr:uid="{F91B8CB8-8731-4BFC-90C2-538621E0191A}"/>
    <hyperlink ref="D46" r:id="rId40" tooltip="1983725759@qq.com" xr:uid="{D04CFB62-4F1F-4198-BFE0-D7DEC24625DC}"/>
    <hyperlink ref="D47" r:id="rId41" tooltip="402019713@qq.com" xr:uid="{5D51C4B4-7093-455A-A9A4-C2215A4A2A25}"/>
    <hyperlink ref="D48" r:id="rId42" tooltip="756754278@qq.com" xr:uid="{4721D183-CE72-418F-905F-783E5DE95024}"/>
    <hyperlink ref="D51" r:id="rId43" xr:uid="{49E9785D-20B9-4871-ADD7-E772F0EBE46C}"/>
    <hyperlink ref="D52" r:id="rId44" xr:uid="{6F3836B4-7568-4BDE-B5C9-56DE97B8C78B}"/>
    <hyperlink ref="D53" r:id="rId45" xr:uid="{5E463F40-C194-43E7-AD21-C27BAA06556B}"/>
    <hyperlink ref="D54" r:id="rId46" tooltip="2399923059@qq.com" xr:uid="{7234F4D2-AF7D-4019-8734-724C3D78D836}"/>
    <hyperlink ref="D55" r:id="rId47" tooltip="2125936615@qq.com" xr:uid="{49773475-C08D-4876-89F9-502B19708387}"/>
    <hyperlink ref="D57" r:id="rId48" tooltip="978413875@qq.com" xr:uid="{DFA91808-27F6-44CA-94AD-DFF887A9B357}"/>
    <hyperlink ref="D58" r:id="rId49" tooltip="1135041305@qq.com" xr:uid="{14CB3D29-22AE-492D-AF76-7FB79CA89DB3}"/>
    <hyperlink ref="D59" r:id="rId50" xr:uid="{0D6A5E8A-2B2C-4FB6-9704-31CBB1774F53}"/>
    <hyperlink ref="D60" r:id="rId51" tooltip="2507913267@gq.com" xr:uid="{C3E21FF4-E9A0-4DA8-A919-6A576EFE300F}"/>
    <hyperlink ref="D61" r:id="rId52" tooltip="mailto:iamg1an@163.com" xr:uid="{30CFFF13-938A-40FF-A02B-443B7E7A1A26}"/>
    <hyperlink ref="D62" r:id="rId53" tooltip="1002563788@qq.com" xr:uid="{56A109F9-8CE1-4262-9BDE-D9C6ADC87C0C}"/>
    <hyperlink ref="D63" r:id="rId54" tooltip="feimi30@163.com" xr:uid="{C5C66F6C-EF24-4D96-B106-EC920F2F01C7}"/>
    <hyperlink ref="D64" r:id="rId55" tooltip="762106332@qq.com" xr:uid="{2E561906-3AA7-4C2E-B751-36B3498AE4BB}"/>
    <hyperlink ref="D65" r:id="rId56" tooltip="15099716@qq.com" xr:uid="{657F27D8-C79C-4524-B01C-00696CECF95F}"/>
    <hyperlink ref="D66" r:id="rId57" xr:uid="{4CEF3D01-0443-457B-86E9-9BF24DB6BF0D}"/>
    <hyperlink ref="D68" r:id="rId58" xr:uid="{AC1BB1C3-E34B-49E3-8A52-1DC95EDA83B2}"/>
    <hyperlink ref="D70" r:id="rId59" xr:uid="{4A505C4C-CA1B-4F38-B479-3B4581100667}"/>
    <hyperlink ref="D71" r:id="rId60" tooltip="atouaat@163.com" xr:uid="{B61B9D5D-72A2-476F-A9FF-EA868465F860}"/>
    <hyperlink ref="D73" r:id="rId61" tooltip="1287257853@qq.com" xr:uid="{65117DAB-B12D-45D6-BF28-F0546EA362A7}"/>
    <hyperlink ref="D74" r:id="rId62" tooltip="mailto:ykkkaki@qq.com" xr:uid="{584872E2-25F9-41CA-8CDF-ED268419695B}"/>
    <hyperlink ref="D75" r:id="rId63" tooltip="mailto:1440288307@qq.com" xr:uid="{12971280-C38E-43DF-B9DF-8D8CEA91B057}"/>
    <hyperlink ref="D76" r:id="rId64" tooltip="mailto:2747670756@qq.com" xr:uid="{3FB4E3EF-BC51-412F-9A74-F552ED7C0070}"/>
    <hyperlink ref="D77" r:id="rId65" xr:uid="{ED3B7164-C1C0-41DE-82B0-48BA6729A473}"/>
    <hyperlink ref="D78" r:id="rId66" tooltip="1064411756@qq.com" xr:uid="{273D746B-3E1B-4E1F-8E58-5F5FEEEC7B1B}"/>
    <hyperlink ref="D79" r:id="rId67" tooltip="2869516563@qq.com" xr:uid="{2B85A4B4-9313-499A-AE42-0BADC395A31C}"/>
    <hyperlink ref="D82" r:id="rId68" xr:uid="{AA228266-7F69-4C68-A125-CFDCD7F09A06}"/>
    <hyperlink ref="D84" r:id="rId69" xr:uid="{15602AD6-2C9A-4518-899E-A687ED223100}"/>
    <hyperlink ref="D86" r:id="rId70" xr:uid="{B844786C-6F4B-4D00-B013-C2061C688F94}"/>
    <hyperlink ref="D87" r:id="rId71" tooltip="jamjam1e@163.com" xr:uid="{1B1E71D4-0935-445F-A2AF-98B6C3AF8635}"/>
    <hyperlink ref="D88" r:id="rId72" tooltip="1902762280@qq.com" xr:uid="{CB70253B-C0A2-42DF-9029-DB7DEDD8EAB8}"/>
    <hyperlink ref="D89" r:id="rId73" xr:uid="{0D25A826-DCD0-4A14-8C08-6C5745B6ED4C}"/>
    <hyperlink ref="D90" r:id="rId74" tooltip="yunas880818@163.com" xr:uid="{92C48AC8-BB46-4BDD-AD9C-B5F53DEB8737}"/>
    <hyperlink ref="D91" r:id="rId75" tooltip="496552086@163.com" xr:uid="{BCD27180-6020-41E9-9A10-31E95B6D9242}"/>
    <hyperlink ref="D92" r:id="rId76" tooltip="893037284@qq.com" xr:uid="{A1A0D318-C9B5-4856-BCBD-E28470D9AB69}"/>
    <hyperlink ref="D93" r:id="rId77" xr:uid="{7BA8DC9D-04F9-4DCB-873B-B2E0DFC83772}"/>
    <hyperlink ref="D94" r:id="rId78" tooltip="mailto:shellyllehs08@163.com" xr:uid="{CB561C7C-AB1A-4C44-A680-D7F1F7A562E5}"/>
    <hyperlink ref="D95" r:id="rId79" tooltip="1474524844@qq.com" xr:uid="{3AFFD185-6020-46C8-A59E-E4592027FCDE}"/>
    <hyperlink ref="D96" r:id="rId80" xr:uid="{6969F0A6-0649-4C0F-B491-5716C53EBC44}"/>
    <hyperlink ref="D97" r:id="rId81" tooltip="1134005471@gq.com" xr:uid="{2221DE50-F752-4F9E-BF34-920209499F07}"/>
    <hyperlink ref="D98" r:id="rId82" xr:uid="{B8517241-5BCB-4636-A1A4-72003697F813}"/>
    <hyperlink ref="D100" r:id="rId83" tooltip="Lifhope@163.com" xr:uid="{107DD5F6-B4DA-41D7-9EE2-5B2AAA642548}"/>
    <hyperlink ref="D101" r:id="rId84" xr:uid="{60C377CA-4C96-435D-B19A-20CF0ED7D99A}"/>
    <hyperlink ref="D102" r:id="rId85" tooltip="mailto:1442327987@qq.com" xr:uid="{6D7E0F88-62F4-46A5-BF5E-4F7E3C42EDB0}"/>
    <hyperlink ref="D103" r:id="rId86" xr:uid="{A46FB37A-6D3A-4BB7-A61A-C9792E8880B7}"/>
    <hyperlink ref="D105" r:id="rId87" tooltip="3203844226@qq.com" xr:uid="{A1CEFCB7-B1A8-429D-97F2-A0D44E78753A}"/>
    <hyperlink ref="D107" r:id="rId88" xr:uid="{C2F9B4E4-D7E7-4D41-A569-C02F72629F73}"/>
    <hyperlink ref="D109" r:id="rId89" xr:uid="{69147021-44E3-4AC9-8292-F110BC6F7F3A}"/>
    <hyperlink ref="D110" r:id="rId90" xr:uid="{170A1C5A-5A87-4436-AD03-10DFE4C2BCE6}"/>
    <hyperlink ref="D111" r:id="rId91" tooltip="clouds11111@163.com" xr:uid="{D2EEFEA1-3F01-4F6C-907A-1E6724E2F88E}"/>
    <hyperlink ref="D112" r:id="rId92" tooltip="1021267614@qq.com" xr:uid="{93005A99-7281-4DC7-B180-029D9D45664E}"/>
    <hyperlink ref="D113" r:id="rId93" xr:uid="{549A6A4F-BB4A-44F5-BB07-86B9623B4CA9}"/>
    <hyperlink ref="D114" r:id="rId94" tooltip="352533124@qq.com" xr:uid="{D8ABC930-9981-492B-86D7-A2A829D6CA3A}"/>
    <hyperlink ref="D115" r:id="rId95" tooltip="2290578528@qq.com" xr:uid="{02912D34-99FD-4058-B0E4-2D7F0345447B}"/>
    <hyperlink ref="D116" r:id="rId96" tooltip="3133675983@qq.com" xr:uid="{D781BD02-E1D8-4D37-81A6-061FA666F90A}"/>
    <hyperlink ref="D117" r:id="rId97" xr:uid="{FE9E92F4-C876-4DB4-B95A-7D0307C8E690}"/>
    <hyperlink ref="D118" r:id="rId98" xr:uid="{014797CF-9F19-40A0-80F0-6AFAEF1365ED}"/>
    <hyperlink ref="D119" r:id="rId99" tooltip="3076157785@qq.com" xr:uid="{2A8B7431-82CD-43EC-98AB-4991FD868065}"/>
    <hyperlink ref="D121" r:id="rId100" tooltip="479657865@qq.com" xr:uid="{18B88727-C86E-453F-93C9-9E12FC197415}"/>
    <hyperlink ref="D123" r:id="rId101" tooltip="mailto:3375959797@qq.com " xr:uid="{45C80214-59F9-4035-A150-6CA7F2C3AC36}"/>
    <hyperlink ref="D124" r:id="rId102" tooltip="718400460@qq.com" xr:uid="{E70DD4CF-DFBF-4F10-B7D2-58566210AAC9}"/>
    <hyperlink ref="D125" r:id="rId103" tooltip="mailto:bianer_zhang@163.com" xr:uid="{44C6AC7F-9AEB-46E4-8AA6-46334E860629}"/>
    <hyperlink ref="D127" r:id="rId104" tooltip="izz1999@163.com" xr:uid="{EA04D56E-5DE9-4D87-885D-F4273D24C83A}"/>
    <hyperlink ref="D129" r:id="rId105" tooltip="2257074781@qq.com" xr:uid="{A99E60D8-5DA4-4581-B59B-544FE48A3054}"/>
    <hyperlink ref="D131" r:id="rId106" xr:uid="{FDC6FF35-EF40-488A-B2CD-2F0A66C06ECB}"/>
    <hyperlink ref="D132" r:id="rId107" tooltip="1308581645@qq.com" xr:uid="{4FB4DA24-BF19-4809-8902-14A42D3EC585}"/>
    <hyperlink ref="D133" r:id="rId108" tooltip="suziiio@163.com" xr:uid="{B4AF1565-4602-4EB8-8FD2-CD03AAB63AC7}"/>
    <hyperlink ref="D134" r:id="rId109" tooltip="xishuwenong@gmail.com" xr:uid="{8E17BF68-7CC9-473F-BC03-FA5AEDE230C0}"/>
    <hyperlink ref="D135" r:id="rId110" tooltip="1064411756@qq.com" xr:uid="{9837A449-3477-4C44-93F1-1F60689FDD11}"/>
    <hyperlink ref="D136" r:id="rId111" tooltip="mmmie67@163.com" xr:uid="{2CABB276-CAD6-4681-A982-10CC9F25B3D8}"/>
    <hyperlink ref="D137" r:id="rId112" tooltip="1830642075@qq.com" xr:uid="{71783F3A-104E-4637-88D6-08151125FBA3}"/>
    <hyperlink ref="D138" r:id="rId113" tooltip="1249767354@qq.com" xr:uid="{1145C409-5455-4665-9B84-9EC2AADEECF4}"/>
    <hyperlink ref="D139" r:id="rId114" tooltip="2801490643@qq.com" xr:uid="{594517B6-C45A-4A70-A876-BFF8CEFDE5F3}"/>
    <hyperlink ref="D140" r:id="rId115" xr:uid="{C9A325BC-3CB4-450F-A5E8-F6FDD11815F1}"/>
    <hyperlink ref="D141" r:id="rId116" tooltip="2251253964@gq.com" xr:uid="{20463E6E-AB54-46CA-803F-ACC4E5153069}"/>
    <hyperlink ref="D143" r:id="rId117" xr:uid="{D06C2D01-C8D2-4579-AEEC-F524F27A53CD}"/>
    <hyperlink ref="D145" r:id="rId118" xr:uid="{11263CD1-FE30-4D22-8742-CC0E4705B3F6}"/>
    <hyperlink ref="D146" r:id="rId119" tooltip="yuiiiiinika@gq.com" xr:uid="{D3338F93-8FE8-49CD-BB18-890AB7DBDBB7}"/>
    <hyperlink ref="D147" r:id="rId120" tooltip="850774174@qq.com" xr:uid="{F355C691-0AC4-4BDE-B18B-F9FF80FF5DBD}"/>
    <hyperlink ref="D148" r:id="rId121" tooltip="karenling2025@qq.com" xr:uid="{698147E7-57F2-4F95-AF2E-FAAFB7B6C9FE}"/>
    <hyperlink ref="D150" r:id="rId122" xr:uid="{7B6A7F38-1C6C-4BEF-8934-5EED8545BF0C}"/>
    <hyperlink ref="D151" r:id="rId123" tooltip="867872851@qq.com" xr:uid="{ECAA13FA-B4B4-4764-8D7B-A409F16A2C2B}"/>
    <hyperlink ref="D153" r:id="rId124" tooltip="894048457@gq.com" xr:uid="{B339E0CF-ECA6-4E98-9ADA-1FDA65203989}"/>
    <hyperlink ref="D155" r:id="rId125" tooltip="abeedoo@163.com" xr:uid="{830429E4-21DC-4579-8365-C5D1591792F0}"/>
    <hyperlink ref="D156" r:id="rId126" tooltip="mailto:3672129079@qq.com " xr:uid="{BE769298-E5DE-417B-9629-08E9FBE86D65}"/>
    <hyperlink ref="D157" r:id="rId127" tooltip="1297631630@qq.com" xr:uid="{7E2D2DDE-B653-4B06-9197-03F30FD2006B}"/>
    <hyperlink ref="D158" r:id="rId128" tooltip="1360712122@qq.com" xr:uid="{EAF2A97B-6961-402D-9CE7-F96F8422643C}"/>
    <hyperlink ref="D159" r:id="rId129" tooltip="mailto:oohbravo@126.com" xr:uid="{318ED842-F6A9-4E62-8AF0-BC3A56248277}"/>
    <hyperlink ref="D161" r:id="rId130" tooltip="1206864478@qq.com" xr:uid="{8B98F4C5-D618-453F-B43B-47B2C8B8DA7F}"/>
    <hyperlink ref="D172" r:id="rId131" tooltip="1137070849@qq.com" xr:uid="{BC2F5865-0E7B-4591-A7B0-D322A3B36683}"/>
    <hyperlink ref="D173" r:id="rId132" xr:uid="{559D54ED-A03A-49B8-ADC9-FFDD728E47FE}"/>
    <hyperlink ref="D174" r:id="rId133" tooltip="urd33@qq.com" xr:uid="{A35D2988-F66F-4D7B-BD26-C8230B51D4F4}"/>
    <hyperlink ref="D177" r:id="rId134" tooltip="1404346156@qq.com" xr:uid="{D4189216-FB30-4663-91CE-5F6D6840B3DC}"/>
    <hyperlink ref="D178" r:id="rId135" tooltip="1626745991@qq.com" xr:uid="{83A3DAC2-D331-4033-8B64-D3008565ED28}"/>
    <hyperlink ref="D180" r:id="rId136" xr:uid="{639CD52D-F60D-463C-A6CB-1A2DE68E85D7}"/>
    <hyperlink ref="D182" r:id="rId137" tooltip="2998338011@gq.com" xr:uid="{42EE05D4-E107-4272-9B71-A8F4509CC377}"/>
    <hyperlink ref="D183" r:id="rId138" tooltip="981010979@qq.com" xr:uid="{133E6B97-FC42-43E6-B11C-7D5000167CA0}"/>
    <hyperlink ref="D176" r:id="rId139" tooltip="575860438@qq.com" xr:uid="{941ACF6F-BABD-44D7-BDF6-7C219252CB3F}"/>
    <hyperlink ref="D185" r:id="rId140" xr:uid="{1506B4D5-CCC8-420B-AECD-B74CD49BE558}"/>
    <hyperlink ref="D187" r:id="rId141" tooltip="2839567808@qq.com" xr:uid="{CF2E704D-BFBE-41D8-8CFA-70094AAAC615}"/>
    <hyperlink ref="D190" r:id="rId142" tooltip="810495777@qq.com" xr:uid="{1A9C4CCE-D9B4-421A-A02E-8A772BDF6F51}"/>
    <hyperlink ref="D191" r:id="rId143" tooltip="806527955@qq.com" xr:uid="{C779FB79-7FCC-4E9D-9EF0-83FE2426A3D5}"/>
    <hyperlink ref="D194" r:id="rId144" xr:uid="{3569FC0B-0D59-4A38-A403-F2B97AAFA53A}"/>
    <hyperlink ref="D195" r:id="rId145" tooltip="mailto:3211202727@qq.com" xr:uid="{C4718165-5425-4D10-98A7-5593E8A4C253}"/>
    <hyperlink ref="D196" r:id="rId146" tooltip="2849064002@qq.com" xr:uid="{4CD5AB85-F5DA-44BC-9844-9F9868D5E3E9}"/>
    <hyperlink ref="D197" r:id="rId147" tooltip="mailto:2958852693@qq.com" xr:uid="{661FABAA-516C-4A2E-8D22-498F2FE797A0}"/>
    <hyperlink ref="D199" r:id="rId148" tooltip="1004940261@qq.com" xr:uid="{12DA69EC-D2BE-439E-A2D8-CAD0081DD2EA}"/>
    <hyperlink ref="D200" r:id="rId149" tooltip="2912759314@gq.com" xr:uid="{8F0ABCF9-BED0-4E5C-93AD-C0241D701C2A}"/>
    <hyperlink ref="D201" r:id="rId150" tooltip="aa55348565@qq.com" xr:uid="{B39BEB71-49E9-4B84-B94A-6EA44EDC065B}"/>
    <hyperlink ref="D204" r:id="rId151" tooltip="2095974045@qq.com" xr:uid="{5C297522-7FA3-429E-8FDB-2E39BC9E93FB}"/>
    <hyperlink ref="D207" r:id="rId152" tooltip="mailto:yaya325130@163.com" xr:uid="{A05FB0E6-7F0D-4665-A0BA-71CDFCA7FE2A}"/>
    <hyperlink ref="D208" r:id="rId153" tooltip="kun70910@qq.com" xr:uid="{299A3E81-96CB-4094-9639-E78490611ACB}"/>
    <hyperlink ref="D209" r:id="rId154" tooltip="yishao0317@163.com" xr:uid="{ECB353A6-2F18-411B-ABF8-6A5F4230B2F4}"/>
    <hyperlink ref="D210" r:id="rId155" tooltip="mailto:yang16150@qq.com" xr:uid="{01EDAB62-4D8D-45CB-AF63-F9F46ED6001E}"/>
    <hyperlink ref="D211" r:id="rId156" tooltip="3492740231@qq.com" xr:uid="{914438CC-D683-4AE0-9DB9-C2843DEDBA72}"/>
    <hyperlink ref="D212" r:id="rId157" tooltip="228255131@qq.com" xr:uid="{C2AF099B-B31F-43A1-9C96-9B3404799238}"/>
    <hyperlink ref="D217" r:id="rId158" xr:uid="{DD2EFAB8-F925-41A5-B529-C6914A7B29B4}"/>
    <hyperlink ref="D218" r:id="rId159" tooltip="mailto:2090604250@qq.com" xr:uid="{DC97F393-B442-4082-8D48-DCE7E54C248D}"/>
    <hyperlink ref="D219" r:id="rId160" tooltip="1467886307@gq.com" xr:uid="{F3F03AF2-E4C1-40EA-BA73-04107EC6A584}"/>
    <hyperlink ref="D223" r:id="rId161" tooltip="1735509332@qq.com" xr:uid="{2F3B3FD2-B9F7-4086-8215-A3943D34B3E6}"/>
    <hyperlink ref="D224" r:id="rId162" tooltip="mailto:387874945@qq.com" xr:uid="{7E3528F0-8B13-42F7-81D9-4D7D4DE14DE3}"/>
    <hyperlink ref="D225" r:id="rId163" tooltip="2223782676@qq.com" xr:uid="{11A65BDE-7DCE-4E5F-BD1F-D6E988CEDF17}"/>
    <hyperlink ref="D226" r:id="rId164" tooltip="tt-io00@qq.com" xr:uid="{43C4F78C-9EE3-455D-B307-9C11FD6B9561}"/>
    <hyperlink ref="D229" r:id="rId165" tooltip="2715315756@qq.com" xr:uid="{F54658DB-69A0-433F-A3DE-0C9D2D3D524B}"/>
    <hyperlink ref="D230" r:id="rId166" tooltip="1871172416@qq.com" xr:uid="{CC3C13E6-FC91-4D0C-B3DE-A32837B34C82}"/>
    <hyperlink ref="D231" r:id="rId167" tooltip="2669600236@qq.com" xr:uid="{9D6E8479-8DB6-44E6-8522-FE7B6CEB4211}"/>
    <hyperlink ref="D232" r:id="rId168" tooltip="1477305593@qq.com" xr:uid="{BCF67743-0AE8-47E6-A2AC-E8D58C28D2C7}"/>
    <hyperlink ref="D233" r:id="rId169" tooltip="1902765225@qq.com" xr:uid="{D2FEF169-BA24-4F09-8237-632866618EC5}"/>
    <hyperlink ref="D188" r:id="rId170" xr:uid="{A36D6339-E2F3-463B-B575-C10B6B2BFAAF}"/>
    <hyperlink ref="D213" r:id="rId171" tooltip="1787310279@qq.com" xr:uid="{A45B107A-7FCC-4CDE-8CB9-F536E416DC3C}"/>
    <hyperlink ref="D184" r:id="rId172" tooltip="981010979@qq.com" xr:uid="{D2A14D85-6EF4-41FB-8491-33F2E71A4D18}"/>
    <hyperlink ref="D234" r:id="rId173" xr:uid="{6A50BF39-1243-42A1-9D1C-B1FDB2FBA19E}"/>
    <hyperlink ref="D235" r:id="rId174" tooltip="1339426529@qq.com" xr:uid="{E0F964EB-5947-405A-92DC-5BF8B2F45E49}"/>
    <hyperlink ref="D236" r:id="rId175" tooltip="2196901431@qq.com" xr:uid="{B72804B9-9262-4306-9090-627CC19CB752}"/>
    <hyperlink ref="D239" r:id="rId176" tooltip="2391611280@qq.com" xr:uid="{5202F725-4A8D-40DD-827D-6B882D17A49D}"/>
    <hyperlink ref="D241" r:id="rId177" tooltip="1967306217@qq.com" xr:uid="{4BECAF29-8192-4ADE-B45D-6130EF46BF05}"/>
    <hyperlink ref="D246" r:id="rId178" tooltip="beike-221@gq.com" xr:uid="{5229DD07-556E-4CC5-B7BF-23E860061C29}"/>
    <hyperlink ref="D247" r:id="rId179" tooltip="xiaod.01@qq.com" xr:uid="{251637DE-182B-4D08-B1A1-A3759B03D6B4}"/>
    <hyperlink ref="D249" r:id="rId180" tooltip="mailto:yaya325130@163.com" xr:uid="{D80C9A82-17C4-4C30-8D88-77B3EB3D7B62}"/>
    <hyperlink ref="D253" r:id="rId181" xr:uid="{DDA6B35F-7D6C-4C91-A91B-AC5E1F5312AE}"/>
    <hyperlink ref="D258" r:id="rId182" tooltip="2747776918@qq.com" xr:uid="{96D458D9-4892-405F-A2AC-4D0BA65979FB}"/>
    <hyperlink ref="D259" r:id="rId183" tooltip="mailto:xiaoliuniuniu@qq.com" xr:uid="{00D941D3-58C1-4B73-8729-68144873B01B}"/>
    <hyperlink ref="D260" r:id="rId184" tooltip="mailto:1035917921@qq.com" xr:uid="{1A174572-2BE7-4D0A-8A1B-F943CC143D1F}"/>
    <hyperlink ref="D261" r:id="rId185" tooltip="3299759845@qq.com" xr:uid="{C326F6C6-DB46-42DC-B324-93FFA0BDF22E}"/>
    <hyperlink ref="D263" r:id="rId186" tooltip="wuwug2217@163.com" xr:uid="{07562718-0B62-4D94-8C7C-42EE64D96685}"/>
    <hyperlink ref="D264" r:id="rId187" tooltip="1670167@uab.cat" xr:uid="{7D034F84-18C4-40B8-87B4-58D677CA393F}"/>
    <hyperlink ref="D265" r:id="rId188" tooltip="1069157588@qq.com" xr:uid="{B9DB7535-0F4A-47BC-8249-A43E3A1D6756}"/>
    <hyperlink ref="D266" r:id="rId189" tooltip="2353324374@qq.com" xr:uid="{6E7FE091-7D5C-4B5A-92BF-2158BA21BAFA}"/>
    <hyperlink ref="D267" r:id="rId190" tooltip="2757858636@qq.com" xr:uid="{7EE6B45C-E86E-4853-859E-14FF90AEA7C6}"/>
    <hyperlink ref="D268" r:id="rId191" tooltip="2207058306@qq.com" xr:uid="{77F28FE9-4643-4491-BC88-6A87AC837015}"/>
    <hyperlink ref="D269" r:id="rId192" tooltip="pikaqiuwwww@163.com" xr:uid="{34B92F76-BB82-4141-AA1C-68CC959BEB7F}"/>
    <hyperlink ref="D270" r:id="rId193" tooltip="594271806@qq.com" xr:uid="{2BD973BD-9FC0-45C3-9832-8E795DF983F4}"/>
    <hyperlink ref="D271" r:id="rId194" tooltip="1695895298@qq.com" xr:uid="{B67C8373-2AE1-40B8-A926-36EACAA9838A}"/>
    <hyperlink ref="D272" r:id="rId195" tooltip="mailto:1163705361@qq.com" xr:uid="{31E27143-AF2B-4EA4-B42E-A8492C768925}"/>
    <hyperlink ref="D273" r:id="rId196" tooltip="3102440048@qq.com" xr:uid="{8F2BD596-1B20-4CD5-B502-714F1A7CB7BC}"/>
    <hyperlink ref="D274" r:id="rId197" tooltip="2062375261@qq.com" xr:uid="{59CFB63D-9358-44F9-AB31-2EFBB74C8DE9}"/>
    <hyperlink ref="D275" r:id="rId198" tooltip="763254479@qq.com" xr:uid="{AC00D3C9-F1D0-4D98-9962-6419F8E49012}"/>
    <hyperlink ref="D278" r:id="rId199" tooltip="tanpp914@163.com" xr:uid="{F7F3E73C-B605-429A-9A6C-39B5483F79A4}"/>
    <hyperlink ref="D280" r:id="rId200" tooltip="3208414346@qq.com" xr:uid="{0FE4491C-EFC0-454D-A76D-CCE60191D279}"/>
    <hyperlink ref="D282" r:id="rId201" xr:uid="{6A4E8D6F-7354-4606-A270-BB7C8777C100}"/>
    <hyperlink ref="D284" r:id="rId202" tooltip="mailto:nn323511@qq.com" xr:uid="{190415DA-AE5B-47A3-8F25-D4793776197F}"/>
    <hyperlink ref="D285" r:id="rId203" tooltip="2194656667@qq.com" xr:uid="{284FBBBD-8E6D-4438-98D9-6D7F70ED2FB1}"/>
    <hyperlink ref="D286" r:id="rId204" tooltip="3149336176@qq.com" xr:uid="{BFF25886-16DB-4EF0-9888-1F9CB53EF4B7}"/>
    <hyperlink ref="D287" r:id="rId205" tooltip="810417154@qq.com" xr:uid="{6CEBE575-FC37-4B39-B6EA-DDCFC8DC90C0}"/>
    <hyperlink ref="D288" r:id="rId206" tooltip="1403976468@qq.com" xr:uid="{08FE2248-E5CD-4110-8FF5-9438F6B4773F}"/>
    <hyperlink ref="D289" r:id="rId207" tooltip="1370593472@qq.com" xr:uid="{A3869E5A-D73A-471E-95A1-780510EA3B2E}"/>
    <hyperlink ref="D291" r:id="rId208" tooltip="qiutongww@163.com" xr:uid="{A472AA18-1613-47EA-9F56-CF032E312067}"/>
    <hyperlink ref="D293" r:id="rId209" tooltip="1781424512@qq.com" xr:uid="{4D017915-2104-4A32-A548-BA3CE28A75A6}"/>
    <hyperlink ref="D237" r:id="rId210" tooltip="sss051488@qq.com" xr:uid="{C30F066C-35DC-4290-8753-1BBF2CE343D3}"/>
    <hyperlink ref="D295" r:id="rId211" xr:uid="{5ECE492D-E188-448B-8950-1BC90A97E74A}"/>
    <hyperlink ref="D296" r:id="rId212" xr:uid="{B955CDBB-F47F-40C4-A2E8-2AEB1230EC06}"/>
    <hyperlink ref="D297" r:id="rId213" xr:uid="{AA90E74E-07E4-47F6-94D2-1609E97B49D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6A7C-56EC-472B-86A4-2221AED8FF81}">
  <dimension ref="E18:O42"/>
  <sheetViews>
    <sheetView workbookViewId="0">
      <selection activeCell="E18" sqref="E18:O42"/>
    </sheetView>
  </sheetViews>
  <sheetFormatPr defaultRowHeight="14" x14ac:dyDescent="0.3"/>
  <sheetData>
    <row r="18" spans="5:15" x14ac:dyDescent="0.3">
      <c r="E18" s="46" t="s">
        <v>10099</v>
      </c>
      <c r="F18" s="46"/>
      <c r="G18" s="46"/>
      <c r="H18" s="46"/>
      <c r="I18" s="46"/>
      <c r="J18" s="46"/>
      <c r="K18" s="46"/>
      <c r="L18" s="46"/>
      <c r="M18" s="46"/>
      <c r="N18" s="46"/>
      <c r="O18" s="46"/>
    </row>
    <row r="19" spans="5:15" x14ac:dyDescent="0.3">
      <c r="E19" s="47" t="e" vm="1">
        <f ca="1">_xlfn.DISPIMG("ID_4E6B0999EB204AB68E35B4662B90ECB8",1)</f>
        <v>#NAME?</v>
      </c>
      <c r="F19" s="47"/>
      <c r="G19" s="48" t="s">
        <v>9403</v>
      </c>
      <c r="H19" s="49">
        <f>IFERROR(SUMIFS([1]站外推广2026年度!$AJ:$AJ,[1]站外推广2026年度!$E:$E,$B24,[1]站外推广2026年度!$D:$D,"*"&amp;$B22&amp;"*"),0)</f>
        <v>0</v>
      </c>
      <c r="I19" s="50"/>
      <c r="J19" s="48" t="s">
        <v>9405</v>
      </c>
      <c r="K19" s="51" t="e">
        <f>(H22+H23)/H20</f>
        <v>#DIV/0!</v>
      </c>
      <c r="L19" s="49"/>
      <c r="M19" s="49"/>
      <c r="N19" s="49"/>
      <c r="O19" s="52"/>
    </row>
    <row r="20" spans="5:15" x14ac:dyDescent="0.3">
      <c r="E20" s="47"/>
      <c r="F20" s="47"/>
      <c r="G20" s="48" t="s">
        <v>10100</v>
      </c>
      <c r="H20" s="49">
        <f>COUNTIFS([1]站外推广2026年度!$E:$E,$B24,[1]站外推广2026年度!$D:$D,"*"&amp;$B22&amp;"*")</f>
        <v>0</v>
      </c>
      <c r="I20" s="49"/>
      <c r="J20" s="48" t="s">
        <v>9393</v>
      </c>
      <c r="K20" s="51" t="e">
        <f>H24/H20</f>
        <v>#DIV/0!</v>
      </c>
      <c r="L20" s="49"/>
      <c r="M20" s="49"/>
      <c r="N20" s="49"/>
      <c r="O20" s="52"/>
    </row>
    <row r="21" spans="5:15" x14ac:dyDescent="0.3">
      <c r="E21" s="47"/>
      <c r="F21" s="47"/>
      <c r="G21" s="48" t="s">
        <v>10101</v>
      </c>
      <c r="H21" s="49">
        <f>SUMIFS([1]站外推广2026年度!$AJ:$AJ,[1]站外推广2026年度!$E:$E,$B24,[1]站外推广2026年度!$D:$D,"*"&amp;$B22&amp;"*",[1]站外推广2026年度!$W:$W,"已发布")</f>
        <v>0</v>
      </c>
      <c r="I21" s="49"/>
      <c r="J21" s="48" t="s">
        <v>10102</v>
      </c>
      <c r="K21" s="53">
        <f>IFERROR(SUMIFS([1]站外推广2026年度!$AK:$AK,[1]站外推广2026年度!$D:$D,$B$5,[1]站外推广2026年度!$R:$R,"已发布",[1]站外推广2026年度!$X:$X,"&gt;="&amp;DATE(2026,1,1),[1]站外推广2026年度!$X:$X,"&lt;="&amp;DATE(2026,12,31)),0)</f>
        <v>0</v>
      </c>
      <c r="L21" s="49"/>
      <c r="M21" s="49"/>
      <c r="N21" s="49"/>
      <c r="O21" s="52"/>
    </row>
    <row r="22" spans="5:15" ht="39" x14ac:dyDescent="0.3">
      <c r="E22" s="48" t="s">
        <v>1296</v>
      </c>
      <c r="F22" s="50" t="s">
        <v>2962</v>
      </c>
      <c r="G22" s="48" t="s">
        <v>9401</v>
      </c>
      <c r="H22" s="49">
        <f>COUNTIFS([1]站外推广2026年度!$E:$E,$B24,[1]站外推广2026年度!$D:$D,"*"&amp;$B22&amp;"*",[1]站外推广2026年度!$W:$W,"已发布")</f>
        <v>0</v>
      </c>
      <c r="I22" s="49"/>
      <c r="J22" s="48" t="s">
        <v>10103</v>
      </c>
      <c r="K22" s="54" t="e">
        <f>H21/K21</f>
        <v>#DIV/0!</v>
      </c>
      <c r="L22" s="49"/>
      <c r="M22" s="49"/>
      <c r="N22" s="49"/>
      <c r="O22" s="52"/>
    </row>
    <row r="23" spans="5:15" x14ac:dyDescent="0.3">
      <c r="E23" s="48" t="s">
        <v>10104</v>
      </c>
      <c r="F23" s="50">
        <f>IFERROR(VLOOKUP(F24,CHOOSE({1,2},[1]商品成本表!$B$2:$B$99678,[1]商品成本表!$F$2:$F$99678),2,FALSE),"")</f>
        <v>60</v>
      </c>
      <c r="G23" s="48" t="s">
        <v>10105</v>
      </c>
      <c r="H23" s="49">
        <f>COUNTIFS([1]站外推广2026年度!$E:$E,$B24,[1]站外推广2026年度!$D:$D,"*"&amp;$B22&amp;"*",[1]站外推广2026年度!$R:$R,"已取消")</f>
        <v>0</v>
      </c>
      <c r="I23" s="49"/>
      <c r="J23" s="49" t="s">
        <v>9963</v>
      </c>
      <c r="K23" s="49"/>
      <c r="L23" s="49"/>
      <c r="M23" s="49"/>
      <c r="N23" s="49"/>
      <c r="O23" s="52"/>
    </row>
    <row r="24" spans="5:15" x14ac:dyDescent="0.3">
      <c r="E24" s="48" t="s">
        <v>9321</v>
      </c>
      <c r="F24" s="50">
        <f>IFERROR(VLOOKUP(F22,CHOOSE({1,2},[1]商品成本表!$E$2:$E$676,[1]商品成本表!$B$2:$B$678),2,FALSE),"")</f>
        <v>2025945</v>
      </c>
      <c r="G24" s="48" t="s">
        <v>10106</v>
      </c>
      <c r="H24" s="49">
        <f>COUNTIFS([1]站外推广2026年度!$E:$E,$B24,[1]站外推广2026年度!$D:$D,"*"&amp;F22&amp;"*",[1]站外推广2026年度!$R:$R,"超时")</f>
        <v>0</v>
      </c>
      <c r="I24" s="49"/>
      <c r="J24" s="49"/>
      <c r="K24" s="49"/>
      <c r="L24" s="49"/>
      <c r="M24" s="49"/>
      <c r="N24" s="49"/>
      <c r="O24" s="52"/>
    </row>
    <row r="25" spans="5:15" x14ac:dyDescent="0.3">
      <c r="E25" s="48" t="e" cm="1" vm="2">
        <f t="array" aca="1" ref="E25" ca="1">_xlfn.UNIQUE(_xlfn._xlws.FILTER([1]站外推广2026年度!G:G,[1]站外推广2026年度!G:G&lt;&gt;""))</f>
        <v>#VALUE!</v>
      </c>
      <c r="F25" s="48" t="s">
        <v>10100</v>
      </c>
      <c r="G25" s="48" t="s">
        <v>9403</v>
      </c>
      <c r="H25" s="48" t="s">
        <v>9401</v>
      </c>
      <c r="I25" s="48" t="s">
        <v>9404</v>
      </c>
      <c r="J25" s="48" t="s">
        <v>10105</v>
      </c>
      <c r="K25" s="48" t="s">
        <v>10106</v>
      </c>
      <c r="L25" s="48" t="s">
        <v>1781</v>
      </c>
      <c r="M25" s="48" t="s">
        <v>9393</v>
      </c>
      <c r="N25" s="48" t="s">
        <v>10107</v>
      </c>
      <c r="O25" s="48" t="s">
        <v>10103</v>
      </c>
    </row>
    <row r="26" spans="5:15" x14ac:dyDescent="0.3">
      <c r="E26" s="49"/>
      <c r="F26" s="49">
        <f>COUNTIFS([1]站外推广2026年度!$E:$E,$B24,[1]站外推广2026年度!$D:$D,"*"&amp;$B22&amp;"*",[1]站外推广2026年度!$C:$C,E26)</f>
        <v>0</v>
      </c>
      <c r="G26" s="49">
        <f>SUMIFS([1]站外推广2026年度!AN:AN,[1]站外推广2026年度!I:I,$B24,[1]站外推广2026年度!H:H,"*"&amp;$B22&amp;"*",[1]站外推广2026年度!$C:$C,E26)</f>
        <v>0</v>
      </c>
      <c r="H26" s="55">
        <f>COUNTIFS([1]站外推广2026年度!$E:$E,$B24,[1]站外推广2026年度!$D:$D,"*"&amp;$B22&amp;"*",[1]站外推广2026年度!$C:$C,E26,[1]站外推广2026年度!$R:$R,"已发布")</f>
        <v>0</v>
      </c>
      <c r="I26" s="49">
        <f>SUMIFS([1]站外推广2026年度!$AJ:$AJ,[1]站外推广2026年度!$E:$E,$B24,[1]站外推广2026年度!$D:$D,"*"&amp;$B22&amp;"*",[1]站外推广2026年度!$C:$C,E26,[1]站外推广2026年度!$R:$R,"已发布")</f>
        <v>0</v>
      </c>
      <c r="J26" s="49">
        <f>COUNTIFS([1]站外推广2026年度!$E:$E,$B24,[1]站外推广2026年度!H:H,"*"&amp;$B22&amp;"*",[1]站外推广2026年度!$C:$C,E26,[1]站外推广2026年度!$R:$R,"已取消")</f>
        <v>0</v>
      </c>
      <c r="K26" s="49">
        <f>COUNTIFS([1]站外推广2026年度!$E:$E,$B24,[1]站外推广2026年度!$D:$D,"*"&amp;$B22&amp;"*",[1]站外推广2026年度!$C:$C,E26,[1]站外推广2026年度!$R:$R,"超时")</f>
        <v>0</v>
      </c>
      <c r="L26" s="49">
        <f>IFERROR(COUNTIFS([1]站外推广2026年度!I:I,F24,[1]站外推广2026年度!H:H,"*"&amp;F22&amp;"*",[1]站外推广2026年度!G:G,E26,[1]站外推广2026年度!V:V,"&lt;&gt;已取消",[1]站外推广2026年度!V:V,"档期内"),0)</f>
        <v>0</v>
      </c>
      <c r="M26" s="51" t="e">
        <f>K26/F26</f>
        <v>#DIV/0!</v>
      </c>
      <c r="N26" s="51" t="e">
        <f>(J26+H26)/F26</f>
        <v>#DIV/0!</v>
      </c>
      <c r="O26" s="52">
        <f>IFERROR(SUMIFS([1]站外推广2026年度!$AJ:$AJ,[1]站外推广2026年度!$D:$D,$B22,[1]站外推广2026年度!$C:$C,$A26,[1]站外推广2026年度!$R:$R,"已发布")/SUMIFS([1]站外推广2026年度!$AK:$AK,[1]站外推广2026年度!$D:$D,$B22,[1]站外推广2026年度!$C:$C,$A26,[1]站外推广2026年度!$R:$R,"已发布"),0)</f>
        <v>0</v>
      </c>
    </row>
    <row r="27" spans="5:15" x14ac:dyDescent="0.3">
      <c r="E27" s="49"/>
      <c r="F27" s="49">
        <f>COUNTIFS([1]站外推广2026年度!$E:$E,$B24,[1]站外推广2026年度!$D:$D,"*"&amp;$B22&amp;"*",[1]站外推广2026年度!$C:$C,E27)</f>
        <v>0</v>
      </c>
      <c r="G27" s="49">
        <f>SUMIFS([1]站外推广2026年度!AN:AN,[1]站外推广2026年度!I:I,$B24,[1]站外推广2026年度!H:H,"*"&amp;$B22&amp;"*",[1]站外推广2026年度!G:G,E27)</f>
        <v>0</v>
      </c>
      <c r="H27" s="55">
        <f>COUNTIFS([1]站外推广2026年度!$E:$E,$B24,[1]站外推广2026年度!$D:$D,"*"&amp;$B22&amp;"*",[1]站外推广2026年度!$C:$C,E27,[1]站外推广2026年度!$R:$R,"已发布")</f>
        <v>0</v>
      </c>
      <c r="I27" s="49">
        <f>SUMIFS([1]站外推广2026年度!$AJ:$AJ,[1]站外推广2026年度!$E:$E,$B24,[1]站外推广2026年度!$D:$D,"*"&amp;$B22&amp;"*",[1]站外推广2026年度!$C:$C,E27,[1]站外推广2026年度!$R:$R,"已发布")</f>
        <v>0</v>
      </c>
      <c r="J27" s="49">
        <f>COUNTIFS([1]站外推广2026年度!$E:$E,$B24,[1]站外推广2026年度!H:H,"*"&amp;$B22&amp;"*",[1]站外推广2026年度!$C:$C,E27,[1]站外推广2026年度!$R:$R,"已取消")</f>
        <v>0</v>
      </c>
      <c r="K27" s="49">
        <f>COUNTIFS([1]站外推广2026年度!$E:$E,$B24,[1]站外推广2026年度!$D:$D,"*"&amp;$B22&amp;"*",[1]站外推广2026年度!$C:$C,E27,[1]站外推广2026年度!$R:$R,"超时")</f>
        <v>0</v>
      </c>
      <c r="L27" s="49">
        <f>IFERROR(COUNTIFS([1]站外推广2026年度!I:I,$B$7,[1]站外推广2026年度!H:H,"*"&amp;$B$5&amp;"*",[1]站外推广2026年度!G:G,E27,[1]站外推广2026年度!V:V,"&lt;&gt;已取消",[1]站外推广2026年度!V:V,"档期内"),0)</f>
        <v>0</v>
      </c>
      <c r="M27" s="51" t="e">
        <f>K27/F27</f>
        <v>#DIV/0!</v>
      </c>
      <c r="N27" s="51" t="e">
        <f t="shared" ref="N27:N34" si="0">(J27+H27)/F27</f>
        <v>#DIV/0!</v>
      </c>
      <c r="O27" s="52">
        <f>IFERROR(SUMIFS([1]站外推广2026年度!$AJ:$AJ,[1]站外推广2026年度!$D:$D,$B22,[1]站外推广2026年度!$C:$C,$A27,[1]站外推广2026年度!$R:$R,"已发布")/SUMIFS([1]站外推广2026年度!$AK:$AK,[1]站外推广2026年度!$D:$D,$B22,[1]站外推广2026年度!$C:$C,$A27,[1]站外推广2026年度!$R:$R,"已发布"),0)</f>
        <v>0</v>
      </c>
    </row>
    <row r="28" spans="5:15" x14ac:dyDescent="0.3">
      <c r="E28" s="49"/>
      <c r="F28" s="49">
        <f>COUNTIFS([1]站外推广2026年度!$E:$E,$B24,[1]站外推广2026年度!$D:$D,"*"&amp;$B22&amp;"*",[1]站外推广2026年度!$C:$C,E28)</f>
        <v>0</v>
      </c>
      <c r="G28" s="49">
        <f>SUMIFS([1]站外推广2026年度!AN:AN,[1]站外推广2026年度!I:I,$B24,[1]站外推广2026年度!H:H,"*"&amp;$B22&amp;"*",[1]站外推广2026年度!G:G,E28)</f>
        <v>0</v>
      </c>
      <c r="H28" s="55">
        <f>COUNTIFS([1]站外推广2026年度!$E:$E,$B24,[1]站外推广2026年度!$D:$D,"*"&amp;$B22&amp;"*",[1]站外推广2026年度!$C:$C,E28,[1]站外推广2026年度!$R:$R,"已发布")</f>
        <v>0</v>
      </c>
      <c r="I28" s="49">
        <f>SUMIFS([1]站外推广2026年度!$AJ:$AJ,[1]站外推广2026年度!$E:$E,$B24,[1]站外推广2026年度!$D:$D,"*"&amp;$B22&amp;"*",[1]站外推广2026年度!$C:$C,E28,[1]站外推广2026年度!$R:$R,"已发布")</f>
        <v>0</v>
      </c>
      <c r="J28" s="49">
        <f>COUNTIFS([1]站外推广2026年度!$E:$E,$B24,[1]站外推广2026年度!H:H,"*"&amp;$B22&amp;"*",[1]站外推广2026年度!$C:$C,E28,[1]站外推广2026年度!$R:$R,"已取消")</f>
        <v>0</v>
      </c>
      <c r="K28" s="49">
        <f>COUNTIFS([1]站外推广2026年度!$E:$E,$B24,[1]站外推广2026年度!$D:$D,"*"&amp;$B22&amp;"*",[1]站外推广2026年度!$C:$C,E28,[1]站外推广2026年度!$R:$R,"超时")</f>
        <v>0</v>
      </c>
      <c r="L28" s="49">
        <f>IFERROR(COUNTIFS([1]站外推广2026年度!I:I,$B$7,[1]站外推广2026年度!H:H,"*"&amp;$B$5&amp;"*",[1]站外推广2026年度!G:G,E28,[1]站外推广2026年度!V:V,"&lt;&gt;已取消",[1]站外推广2026年度!V:V,"档期内"),0)</f>
        <v>0</v>
      </c>
      <c r="M28" s="51" t="e">
        <f t="shared" ref="M28:M34" si="1">K28/F28</f>
        <v>#DIV/0!</v>
      </c>
      <c r="N28" s="51" t="e">
        <f t="shared" si="0"/>
        <v>#DIV/0!</v>
      </c>
      <c r="O28" s="52">
        <f>IFERROR(SUMIFS([1]站外推广2026年度!$AJ:$AJ,[1]站外推广2026年度!$D:$D,$B22,[1]站外推广2026年度!$C:$C,$A28,[1]站外推广2026年度!$R:$R,"已发布")/SUMIFS([1]站外推广2026年度!$AK:$AK,[1]站外推广2026年度!$D:$D,$B22,[1]站外推广2026年度!$C:$C,$A28,[1]站外推广2026年度!$R:$R,"已发布"),0)</f>
        <v>0</v>
      </c>
    </row>
    <row r="29" spans="5:15" x14ac:dyDescent="0.3">
      <c r="E29" s="49"/>
      <c r="F29" s="49">
        <f>COUNTIFS([1]站外推广2026年度!$E:$E,F24,[1]站外推广2026年度!$D:$D,"*"&amp;F22&amp;"*",[1]站外推广2026年度!$C:$C,E29)</f>
        <v>0</v>
      </c>
      <c r="G29" s="49">
        <f>SUMIFS([1]站外推广2026年度!AN:AN,[1]站外推广2026年度!I:I,$B24,[1]站外推广2026年度!H:H,"*"&amp;$B22&amp;"*",[1]站外推广2026年度!G:G,E29)</f>
        <v>0</v>
      </c>
      <c r="H29" s="55">
        <f>COUNTIFS([1]站外推广2026年度!$E:$E,$B24,[1]站外推广2026年度!$D:$D,"*"&amp;$B22&amp;"*",[1]站外推广2026年度!$C:$C,E29,[1]站外推广2026年度!$R:$R,"已发布")</f>
        <v>0</v>
      </c>
      <c r="I29" s="49">
        <f>SUMIFS([1]站外推广2026年度!$AJ:$AJ,[1]站外推广2026年度!$E:$E,$B24,[1]站外推广2026年度!$D:$D,"*"&amp;$B22&amp;"*",[1]站外推广2026年度!$C:$C,E29,[1]站外推广2026年度!$R:$R,"已发布")</f>
        <v>0</v>
      </c>
      <c r="J29" s="49">
        <f>COUNTIFS([1]站外推广2026年度!$E:$E,$B24,[1]站外推广2026年度!H:H,"*"&amp;$B22&amp;"*",[1]站外推广2026年度!$C:$C,E29,[1]站外推广2026年度!$R:$R,"已取消")</f>
        <v>0</v>
      </c>
      <c r="K29" s="49">
        <f>COUNTIFS([1]站外推广2026年度!$E:$E,$B24,[1]站外推广2026年度!$D:$D,"*"&amp;$B22&amp;"*",[1]站外推广2026年度!$C:$C,E29,[1]站外推广2026年度!$R:$R,"超时")</f>
        <v>0</v>
      </c>
      <c r="L29" s="49">
        <f>IFERROR(COUNTIFS([1]站外推广2026年度!I:I,$B$7,[1]站外推广2026年度!H:H,"*"&amp;$B$5&amp;"*",[1]站外推广2026年度!G:G,E29,[1]站外推广2026年度!V:V,"&lt;&gt;已取消",[1]站外推广2026年度!V:V,"档期内"),0)</f>
        <v>0</v>
      </c>
      <c r="M29" s="51" t="e">
        <f t="shared" si="1"/>
        <v>#DIV/0!</v>
      </c>
      <c r="N29" s="51" t="e">
        <f t="shared" si="0"/>
        <v>#DIV/0!</v>
      </c>
      <c r="O29" s="52">
        <f>IFERROR(SUMIFS([1]站外推广2026年度!$AJ:$AJ,[1]站外推广2026年度!$D:$D,$B22,[1]站外推广2026年度!$C:$C,$A29,[1]站外推广2026年度!$R:$R,"已发布")/SUMIFS([1]站外推广2026年度!$AK:$AK,[1]站外推广2026年度!$D:$D,$B22,[1]站外推广2026年度!$C:$C,$A29,[1]站外推广2026年度!$R:$R,"已发布"),0)</f>
        <v>0</v>
      </c>
    </row>
    <row r="30" spans="5:15" x14ac:dyDescent="0.3">
      <c r="E30" s="49"/>
      <c r="F30" s="49">
        <f>COUNTIFS([1]站外推广2026年度!$E:$E,$B24,[1]站外推广2026年度!$D:$D,"*"&amp;$B22&amp;"*",[1]站外推广2026年度!$C:$C,E30)</f>
        <v>0</v>
      </c>
      <c r="G30" s="49">
        <f>SUMIFS([1]站外推广2026年度!AN:AN,[1]站外推广2026年度!I:I,$B24,[1]站外推广2026年度!H:H,"*"&amp;$B22&amp;"*",[1]站外推广2026年度!G:G,E30)</f>
        <v>0</v>
      </c>
      <c r="H30" s="55">
        <f>COUNTIFS([1]站外推广2026年度!$E:$E,$B24,[1]站外推广2026年度!$D:$D,"*"&amp;$B22&amp;"*",[1]站外推广2026年度!$C:$C,E30,[1]站外推广2026年度!$R:$R,"已发布")</f>
        <v>0</v>
      </c>
      <c r="I30" s="49">
        <f>SUMIFS([1]站外推广2026年度!$AJ:$AJ,[1]站外推广2026年度!$E:$E,$B24,[1]站外推广2026年度!$D:$D,"*"&amp;$B22&amp;"*",[1]站外推广2026年度!$C:$C,E30,[1]站外推广2026年度!$R:$R,"已发布")</f>
        <v>0</v>
      </c>
      <c r="J30" s="49">
        <f>COUNTIFS([1]站外推广2026年度!$E:$E,$B24,[1]站外推广2026年度!H:H,"*"&amp;$B22&amp;"*",[1]站外推广2026年度!$C:$C,E30,[1]站外推广2026年度!$R:$R,"已取消")</f>
        <v>0</v>
      </c>
      <c r="K30" s="49">
        <f>COUNTIFS([1]站外推广2026年度!$E:$E,$B24,[1]站外推广2026年度!$D:$D,"*"&amp;$B22&amp;"*",[1]站外推广2026年度!$C:$C,E30,[1]站外推广2026年度!$R:$R,"超时")</f>
        <v>0</v>
      </c>
      <c r="L30" s="49">
        <f>IFERROR(COUNTIFS([1]站外推广2026年度!I:I,$B$7,[1]站外推广2026年度!H:H,"*"&amp;$B$5&amp;"*",[1]站外推广2026年度!G:G,E30,[1]站外推广2026年度!V:V,"&lt;&gt;已取消",[1]站外推广2026年度!V:V,"档期内"),0)</f>
        <v>0</v>
      </c>
      <c r="M30" s="51" t="e">
        <f t="shared" si="1"/>
        <v>#DIV/0!</v>
      </c>
      <c r="N30" s="51" t="e">
        <f t="shared" si="0"/>
        <v>#DIV/0!</v>
      </c>
      <c r="O30" s="52">
        <f>IFERROR(SUMIFS([1]站外推广2026年度!$AJ:$AJ,[1]站外推广2026年度!$D:$D,$B22,[1]站外推广2026年度!$C:$C,$A30,[1]站外推广2026年度!$R:$R,"已发布")/SUMIFS([1]站外推广2026年度!$AK:$AK,[1]站外推广2026年度!$D:$D,$B22,[1]站外推广2026年度!$C:$C,$A30,[1]站外推广2026年度!$R:$R,"已发布"),0)</f>
        <v>0</v>
      </c>
    </row>
    <row r="31" spans="5:15" x14ac:dyDescent="0.3">
      <c r="E31" s="49"/>
      <c r="F31" s="49">
        <f>COUNTIFS([1]站外推广2026年度!$E:$E,$B24,[1]站外推广2026年度!$D:$D,"*"&amp;$B22&amp;"*",[1]站外推广2026年度!$C:$C,E31)</f>
        <v>0</v>
      </c>
      <c r="G31" s="49">
        <f>SUMIFS([1]站外推广2026年度!AN:AN,[1]站外推广2026年度!I:I,$B24,[1]站外推广2026年度!$D:$D,"*"&amp;$B22&amp;"*",[1]站外推广2026年度!G:G,E31)</f>
        <v>0</v>
      </c>
      <c r="H31" s="55">
        <f>COUNTIFS([1]站外推广2026年度!$E:$E,$B24,[1]站外推广2026年度!$D:$D,"*"&amp;$B22&amp;"*",[1]站外推广2026年度!$C:$C,E31,[1]站外推广2026年度!$R:$R,"已发布")</f>
        <v>0</v>
      </c>
      <c r="I31" s="49" t="e">
        <f>SUMIFS([1]站外推广2026年度!$AJ:$AJ,[1]站外推广2026年度!$E:$E,$B24,[1]站外推广2026年度!$D:$D,"*"&amp;$B22&amp;"*",[1]站外推广2026年度!$C:$C,E31,[1]站外推广2026年度!$R:$R,"已发布")</f>
        <v>#VALUE!</v>
      </c>
      <c r="J31" s="49">
        <f>COUNTIFS([1]站外推广2026年度!$E:$E,$B24,[1]站外推广2026年度!H:H,"*"&amp;$B22&amp;"*",[1]站外推广2026年度!$C:$C,E31,[1]站外推广2026年度!$R:$R,"已取消")</f>
        <v>0</v>
      </c>
      <c r="K31" s="49">
        <f>COUNTIFS([1]站外推广2026年度!$E:$E,$B24,[1]站外推广2026年度!$D:$D,"*"&amp;$B22&amp;"*",[1]站外推广2026年度!$C:$C,E31,[1]站外推广2026年度!$R:$R,"超时")</f>
        <v>0</v>
      </c>
      <c r="L31" s="49">
        <f>IFERROR(COUNTIFS([1]站外推广2026年度!I:I,$B$7,[1]站外推广2026年度!H:H,"*"&amp;$B$5&amp;"*",[1]站外推广2026年度!G:G,E31,[1]站外推广2026年度!V:V,"&lt;&gt;已取消",[1]站外推广2026年度!V:V,"档期内"),0)</f>
        <v>0</v>
      </c>
      <c r="M31" s="51" t="e">
        <f t="shared" si="1"/>
        <v>#DIV/0!</v>
      </c>
      <c r="N31" s="51" t="e">
        <f t="shared" si="0"/>
        <v>#DIV/0!</v>
      </c>
      <c r="O31" s="52">
        <f>IFERROR(SUMIFS([1]站外推广2026年度!$AJ:$AJ,[1]站外推广2026年度!$D:$D,$B22,[1]站外推广2026年度!$C:$C,$A31,[1]站外推广2026年度!$R:$R,"已发布")/SUMIFS([1]站外推广2026年度!$AK:$AK,[1]站外推广2026年度!$D:$D,$B22,[1]站外推广2026年度!$C:$C,$A31,[1]站外推广2026年度!$R:$R,"已发布"),0)</f>
        <v>0</v>
      </c>
    </row>
    <row r="32" spans="5:15" x14ac:dyDescent="0.3">
      <c r="E32" s="49"/>
      <c r="F32" s="49">
        <f>COUNTIFS([1]站外推广2026年度!$E:$E,$B24,[1]站外推广2026年度!$D:$D,"*"&amp;$B22&amp;"*",[1]站外推广2026年度!$C:$C,E32)</f>
        <v>0</v>
      </c>
      <c r="G32" s="49">
        <f>SUMIFS([1]站外推广2026年度!AN:AN,[1]站外推广2026年度!I:I,$B24,[1]站外推广2026年度!H:H,"*"&amp;$B22&amp;"*",[1]站外推广2026年度!G:G,E32)</f>
        <v>0</v>
      </c>
      <c r="H32" s="55">
        <f>COUNTIFS([1]站外推广2026年度!$E:$E,$B24,[1]站外推广2026年度!$D:$D,"*"&amp;$B22&amp;"*",[1]站外推广2026年度!$C:$C,E32,[1]站外推广2026年度!$R:$R,"已发布")</f>
        <v>0</v>
      </c>
      <c r="I32" s="49">
        <f>SUMIFS([1]站外推广2026年度!$AJ:$AJ,[1]站外推广2026年度!$E:$E,$B24,[1]站外推广2026年度!$D:$D,"*"&amp;$B22&amp;"*",[1]站外推广2026年度!$C:$C,E32,[1]站外推广2026年度!$R:$R,"已发布")</f>
        <v>0</v>
      </c>
      <c r="J32" s="49">
        <f>COUNTIFS([1]站外推广2026年度!$E:$E,$B24,[1]站外推广2026年度!H:H,"*"&amp;$B22&amp;"*",[1]站外推广2026年度!$C:$C,E32,[1]站外推广2026年度!$R:$R,"已取消")</f>
        <v>0</v>
      </c>
      <c r="K32" s="49">
        <f>COUNTIFS([1]站外推广2026年度!$E:$E,$B24,[1]站外推广2026年度!$D:$D,"*"&amp;$B22&amp;"*",[1]站外推广2026年度!$C:$C,E32,[1]站外推广2026年度!$R:$R,"超时")</f>
        <v>0</v>
      </c>
      <c r="L32" s="49">
        <f>IFERROR(COUNTIFS([1]站外推广2026年度!I:I,$B$7,[1]站外推广2026年度!H:H,"*"&amp;$B$5&amp;"*",[1]站外推广2026年度!G:G,E32,[1]站外推广2026年度!V:V,"&lt;&gt;已取消",[1]站外推广2026年度!V:V,"档期内"),0)</f>
        <v>0</v>
      </c>
      <c r="M32" s="51" t="e">
        <f t="shared" si="1"/>
        <v>#DIV/0!</v>
      </c>
      <c r="N32" s="51" t="e">
        <f t="shared" si="0"/>
        <v>#DIV/0!</v>
      </c>
      <c r="O32" s="52">
        <f>IFERROR(SUMIFS([1]站外推广2026年度!$AJ:$AJ,[1]站外推广2026年度!$D:$D,$B22,[1]站外推广2026年度!$C:$C,$A32,[1]站外推广2026年度!$R:$R,"已发布")/SUMIFS([1]站外推广2026年度!$AK:$AK,[1]站外推广2026年度!$D:$D,$B22,[1]站外推广2026年度!$C:$C,$A32,[1]站外推广2026年度!$R:$R,"已发布"),0)</f>
        <v>0</v>
      </c>
    </row>
    <row r="33" spans="5:15" x14ac:dyDescent="0.3">
      <c r="E33" s="49"/>
      <c r="F33" s="49">
        <f>COUNTIFS([1]站外推广2026年度!$E:$E,$B24,[1]站外推广2026年度!$D:$D,"*"&amp;$B22&amp;"*",[1]站外推广2026年度!$C:$C,E33)</f>
        <v>0</v>
      </c>
      <c r="G33" s="49">
        <f>SUMIFS([1]站外推广2026年度!AN:AN,[1]站外推广2026年度!I:I,$B24,[1]站外推广2026年度!H:H,"*"&amp;$B22&amp;"*",[1]站外推广2026年度!G:G,E33)</f>
        <v>0</v>
      </c>
      <c r="H33" s="55">
        <f>COUNTIFS([1]站外推广2026年度!I:I,$B24,[1]站外推广2026年度!H:H,"*"&amp;$B22&amp;"*",[1]站外推广2026年度!G:G,E33,[1]站外推广2026年度!V:V,"已发布")</f>
        <v>0</v>
      </c>
      <c r="I33" s="49">
        <f>SUMIFS([1]站外推广2026年度!$AJ:$AJ,[1]站外推广2026年度!$E:$E,$B24,[1]站外推广2026年度!$D:$D,"*"&amp;$B22&amp;"*",[1]站外推广2026年度!$C:$C,E33,[1]站外推广2026年度!$R:$R,"已发布")</f>
        <v>0</v>
      </c>
      <c r="J33" s="49">
        <f>COUNTIFS([1]站外推广2026年度!$E:$E,$B24,[1]站外推广2026年度!H:H,"*"&amp;$B22&amp;"*",[1]站外推广2026年度!$C:$C,E33,[1]站外推广2026年度!$R:$R,"已取消")</f>
        <v>0</v>
      </c>
      <c r="K33" s="49">
        <f>COUNTIFS([1]站外推广2026年度!$E:$E,$B24,[1]站外推广2026年度!$D:$D,"*"&amp;$B22&amp;"*",[1]站外推广2026年度!$C:$C,E33,[1]站外推广2026年度!$R:$R,"超时")</f>
        <v>0</v>
      </c>
      <c r="L33" s="49">
        <f>IFERROR(COUNTIFS([1]站外推广2026年度!I:I,$B$7,[1]站外推广2026年度!H:H,"*"&amp;$B$5&amp;"*",[1]站外推广2026年度!G:G,E33,[1]站外推广2026年度!V:V,"&lt;&gt;已取消",[1]站外推广2026年度!V:V,"档期内"),0)</f>
        <v>0</v>
      </c>
      <c r="M33" s="51" t="e">
        <f t="shared" si="1"/>
        <v>#DIV/0!</v>
      </c>
      <c r="N33" s="51" t="e">
        <f t="shared" si="0"/>
        <v>#DIV/0!</v>
      </c>
      <c r="O33" s="52">
        <f>IFERROR(SUMIFS([1]站外推广2026年度!$AJ:$AJ,[1]站外推广2026年度!$D:$D,$B22,[1]站外推广2026年度!$C:$C,$A33,[1]站外推广2026年度!$R:$R,"已发布")/SUMIFS([1]站外推广2026年度!$AK:$AK,[1]站外推广2026年度!$D:$D,$B22,[1]站外推广2026年度!$C:$C,$A33,[1]站外推广2026年度!$R:$R,"已发布"),0)</f>
        <v>0</v>
      </c>
    </row>
    <row r="34" spans="5:15" x14ac:dyDescent="0.3">
      <c r="E34" s="49"/>
      <c r="F34" s="49">
        <f>COUNTIFS([1]站外推广2026年度!$E:$E,$B24,[1]站外推广2026年度!$D:$D,"*"&amp;$B22&amp;"*",[1]站外推广2026年度!$C:$C,E34)</f>
        <v>0</v>
      </c>
      <c r="G34" s="49">
        <f>SUMIFS([1]站外推广2026年度!AN:AN,[1]站外推广2026年度!I:I,$B24,[1]站外推广2026年度!H:H,"*"&amp;$B22&amp;"*",[1]站外推广2026年度!G:G,E34)</f>
        <v>0</v>
      </c>
      <c r="H34" s="55">
        <f>COUNTIFS([1]站外推广2026年度!$E:$E,$B24,[1]站外推广2026年度!$D:$D,"*"&amp;$B22&amp;"*",[1]站外推广2026年度!$C:$C,E34,[1]站外推广2026年度!$R:$R,"已发布")</f>
        <v>0</v>
      </c>
      <c r="I34" s="49">
        <f>SUMIFS([1]站外推广2026年度!$AJ:$AJ,[1]站外推广2026年度!$E:$E,$B24,[1]站外推广2026年度!$D:$D,"*"&amp;$B22&amp;"*",[1]站外推广2026年度!$C:$C,E34,[1]站外推广2026年度!$R:$R,"已发布")</f>
        <v>0</v>
      </c>
      <c r="J34" s="49">
        <f>COUNTIFS([1]站外推广2026年度!$E:$E,$B24,[1]站外推广2026年度!H:H,"*"&amp;$B22&amp;"*",[1]站外推广2026年度!$C:$C,E34,[1]站外推广2026年度!$R:$R,"已取消")</f>
        <v>0</v>
      </c>
      <c r="K34" s="49">
        <f>COUNTIFS([1]站外推广2026年度!$E:$E,$B24,[1]站外推广2026年度!$D:$D,"*"&amp;$B22&amp;"*",[1]站外推广2026年度!$C:$C,E34,[1]站外推广2026年度!$R:$R,"超时")</f>
        <v>0</v>
      </c>
      <c r="L34" s="49">
        <f>IFERROR(COUNTIFS([1]站外推广2026年度!I:I,$B$7,[1]站外推广2026年度!H:H,"*"&amp;$B$5&amp;"*",[1]站外推广2026年度!G:G,E34,[1]站外推广2026年度!V:V,"&lt;&gt;已取消",[1]站外推广2026年度!V:V,"档期内"),0)</f>
        <v>0</v>
      </c>
      <c r="M34" s="51" t="e">
        <f t="shared" si="1"/>
        <v>#DIV/0!</v>
      </c>
      <c r="N34" s="51" t="e">
        <f t="shared" si="0"/>
        <v>#DIV/0!</v>
      </c>
      <c r="O34" s="52">
        <f>IFERROR(SUMIFS([1]站外推广2026年度!$AJ:$AJ,[1]站外推广2026年度!$D:$D,$B22,[1]站外推广2026年度!$C:$C,$A34,[1]站外推广2026年度!$R:$R,"已发布")/SUMIFS([1]站外推广2026年度!$AK:$AK,[1]站外推广2026年度!$D:$D,$B22,[1]站外推广2026年度!$C:$C,$A34,[1]站外推广2026年度!$R:$R,"已发布"),0)</f>
        <v>0</v>
      </c>
    </row>
    <row r="35" spans="5:15" x14ac:dyDescent="0.3">
      <c r="E35" s="48" t="s">
        <v>9398</v>
      </c>
      <c r="F35" s="48" t="s">
        <v>9399</v>
      </c>
      <c r="G35" s="48" t="s">
        <v>10100</v>
      </c>
      <c r="H35" s="48" t="s">
        <v>9401</v>
      </c>
      <c r="I35" s="48" t="s">
        <v>9402</v>
      </c>
      <c r="J35" s="48" t="s">
        <v>9403</v>
      </c>
      <c r="K35" s="48" t="s">
        <v>9404</v>
      </c>
      <c r="L35" s="48" t="s">
        <v>1781</v>
      </c>
      <c r="M35" s="48" t="s">
        <v>9405</v>
      </c>
      <c r="N35" s="48" t="s">
        <v>9393</v>
      </c>
      <c r="O35" s="48" t="s">
        <v>10103</v>
      </c>
    </row>
    <row r="36" spans="5:15" x14ac:dyDescent="0.3">
      <c r="E36" s="56">
        <v>46082</v>
      </c>
      <c r="F36" s="56">
        <v>46096</v>
      </c>
      <c r="G36" s="49">
        <f>COUNTIFS([1]站外推广2026年度!$E:$E,$B24,[1]站外推广2026年度!$D:$D,"*"&amp;$B22&amp;"*",[1]站外推广2026年度!$N:$N,"&gt;="&amp;E36,[1]站外推广2026年度!$N:$N,"&lt;="&amp;F36,[1]站外推广2026年度!$R:$R,"&lt;&gt;已取消")</f>
        <v>0</v>
      </c>
      <c r="H36" s="49">
        <f>COUNTIFS([1]站外推广2026年度!$E:$E,$B24,[1]站外推广2026年度!$D:$D,"*"&amp;$B22&amp;"*",[1]站外推广2026年度!$N:$N,"&gt;="&amp;E36,[1]站外推广2026年度!$N:$N,"&lt;="&amp;F36,[1]站外推广2026年度!$R:$R,"&lt;&gt;已取消",[1]站外推广2026年度!$R:$R,"已发布")</f>
        <v>0</v>
      </c>
      <c r="I36" s="49">
        <f>IFERROR(COUNTIFS([1]站外推广2026年度!I:I,$B24,[1]站外推广2026年度!H:H,"*"&amp;$B22&amp;"*",[1]站外推广2026年度!R:R,"&gt;="&amp;E36,[1]站外推广2026年度!R:R,"&lt;="&amp;F36,[1]站外推广2026年度!V:V,"超时"),0)</f>
        <v>0</v>
      </c>
      <c r="J36" s="49">
        <f>IFERROR(SUMIFS([1]站外推广2026年度!$AJ:$AJ,[1]站外推广2026年度!$E:$E,$B$7,[1]站外推广2026年度!H:H,"*"&amp;$B22&amp;"*",[1]站外推广2026年度!$N:$N,"&gt;="&amp;$A36,[1]站外推广2026年度!$N:$N,"&lt;="&amp;$B36,[1]站外推广2026年度!$R:$R,"&lt;&gt;已取消"),0)</f>
        <v>0</v>
      </c>
      <c r="K36" s="49">
        <f>IFERROR(SUMIFS([1]站外推广2026年度!AN:AN,[1]站外推广2026年度!I:I,F24,[1]站外推广2026年度!H:H,"*"&amp;F22&amp;"*",[1]站外推广2026年度!R:R,"&gt;="&amp;$A36,[1]站外推广2026年度!R:R,"&lt;="&amp;$B36,[1]站外推广2026年度!V:V,"已发布"),0)</f>
        <v>0</v>
      </c>
      <c r="L36" s="49">
        <f>G36-I36-H36</f>
        <v>0</v>
      </c>
      <c r="M36" s="51">
        <f t="shared" ref="M36:M42" si="2">IFERROR(H36/G36,0)</f>
        <v>0</v>
      </c>
      <c r="N36" s="57">
        <f t="shared" ref="N36:N42" si="3">IFERROR(I36/G36,0)</f>
        <v>0</v>
      </c>
      <c r="O36" s="52">
        <f>IFERROR(SUMIFS([1]站外推广2026年度!$AJ:$AJ,[1]站外推广2026年度!$D:$D,$B22,[1]站外推广2026年度!$R:$R,"已发布",[1]站外推广2026年度!$X:$X,"&gt;="&amp;$A36,[1]站外推广2026年度!$X:$X,"&lt;="&amp;$B36)/SUMIFS([1]站外推广2026年度!$AK:$AK,[1]站外推广2026年度!$D:$D,$B22,[1]站外推广2026年度!$R:$R,"已发布",[1]站外推广2026年度!$X:$X,"&gt;="&amp;$A36,[1]站外推广2026年度!$X:$X,"&lt;="&amp;$B36),0)</f>
        <v>0</v>
      </c>
    </row>
    <row r="37" spans="5:15" x14ac:dyDescent="0.3">
      <c r="E37" s="56">
        <v>46097</v>
      </c>
      <c r="F37" s="56">
        <v>46113</v>
      </c>
      <c r="G37" s="49">
        <f>COUNTIFS([1]站外推广2026年度!$E:$E,$B24,[1]站外推广2026年度!$D:$D,"*"&amp;$B22&amp;"*",[1]站外推广2026年度!$N:$N,"&gt;="&amp;E37,[1]站外推广2026年度!$N:$N,"&lt;="&amp;F37,[1]站外推广2026年度!$R:$R,"&lt;&gt;已取消")</f>
        <v>0</v>
      </c>
      <c r="H37" s="49">
        <f>COUNTIFS([1]站外推广2026年度!$E:$E,$B24,[1]站外推广2026年度!$D:$D,"*"&amp;$B22&amp;"*",[1]站外推广2026年度!$N:$N,"&gt;="&amp;E37,[1]站外推广2026年度!$N:$N,"&lt;="&amp;F37,[1]站外推广2026年度!$R:$R,"&lt;&gt;已取消",[1]站外推广2026年度!$R:$R,"已发布")</f>
        <v>0</v>
      </c>
      <c r="I37" s="49">
        <f>IFERROR(COUNTIFS([1]站外推广2026年度!I:I,$B24,[1]站外推广2026年度!H:H,"*"&amp;$B22&amp;"*",[1]站外推广2026年度!R:R,"&gt;="&amp;E37,[1]站外推广2026年度!R:R,"&lt;="&amp;F37,[1]站外推广2026年度!V:V,"超时"),0)</f>
        <v>0</v>
      </c>
      <c r="J37" s="49">
        <f>IFERROR(SUMIFS([1]站外推广2026年度!AN:AN,[1]站外推广2026年度!I:I,$B24,[1]站外推广2026年度!H:H,"*"&amp;$B22&amp;"*",[1]站外推广2026年度!R:R,"&gt;="&amp;$A37,[1]站外推广2026年度!R:R,"&lt;="&amp;$B37,[1]站外推广2026年度!V:V,"&lt;&gt;已取消"),0)</f>
        <v>0</v>
      </c>
      <c r="K37" s="49">
        <f>IFERROR(SUMIFS([1]站外推广2026年度!$AJ:$AJ,[1]站外推广2026年度!$E:$E,$B24,[1]站外推广2026年度!H:H,"*"&amp;$B22&amp;"*",[1]站外推广2026年度!$N:$N,"&gt;="&amp;$A37,[1]站外推广2026年度!$N:$N,"&lt;="&amp;$B37,[1]站外推广2026年度!$R:$R,"已发布"),0)</f>
        <v>0</v>
      </c>
      <c r="L37" s="49">
        <f t="shared" ref="L37:L42" si="4">G37-I37-H37</f>
        <v>0</v>
      </c>
      <c r="M37" s="51">
        <f t="shared" si="2"/>
        <v>0</v>
      </c>
      <c r="N37" s="57">
        <f t="shared" si="3"/>
        <v>0</v>
      </c>
      <c r="O37" s="52">
        <f>IFERROR(SUMIFS([1]站外推广2026年度!$AJ:$AJ,[1]站外推广2026年度!$D:$D,$B22,[1]站外推广2026年度!$R:$R,"已发布",[1]站外推广2026年度!$X:$X,"&gt;="&amp;$A37,[1]站外推广2026年度!$X:$X,"&lt;="&amp;$B37)/SUMIFS([1]站外推广2026年度!$AK:$AK,[1]站外推广2026年度!$D:$D,$B22,[1]站外推广2026年度!$R:$R,"已发布",[1]站外推广2026年度!$X:$X,"&gt;="&amp;$A37,[1]站外推广2026年度!$X:$X,"&lt;="&amp;$B37),0)</f>
        <v>0</v>
      </c>
    </row>
    <row r="38" spans="5:15" x14ac:dyDescent="0.3">
      <c r="E38" s="56">
        <v>46114</v>
      </c>
      <c r="F38" s="56">
        <v>46127</v>
      </c>
      <c r="G38" s="49">
        <f>COUNTIFS([1]站外推广2026年度!$E:$E,$B24,[1]站外推广2026年度!$D:$D,"*"&amp;$B22&amp;"*",[1]站外推广2026年度!$N:$N,"&gt;="&amp;E38,[1]站外推广2026年度!$N:$N,"&lt;="&amp;F38,[1]站外推广2026年度!$R:$R,"&lt;&gt;已取消")</f>
        <v>0</v>
      </c>
      <c r="H38" s="49">
        <f>COUNTIFS([1]站外推广2026年度!$E:$E,$B24,[1]站外推广2026年度!$D:$D,"*"&amp;$B22&amp;"*",[1]站外推广2026年度!$N:$N,"&gt;="&amp;E38,[1]站外推广2026年度!$N:$N,"&lt;="&amp;F38,[1]站外推广2026年度!$R:$R,"&lt;&gt;已取消",[1]站外推广2026年度!$R:$R,"已发布")</f>
        <v>0</v>
      </c>
      <c r="I38" s="49">
        <f>IFERROR(COUNTIFS([1]站外推广2026年度!I:I,$B24,[1]站外推广2026年度!H:H,"*"&amp;$B22&amp;"*",[1]站外推广2026年度!R:R,"&gt;="&amp;E38,[1]站外推广2026年度!R:R,"&lt;="&amp;F38,[1]站外推广2026年度!V:V,"超时"),0)</f>
        <v>0</v>
      </c>
      <c r="J38" s="49">
        <f>IFERROR(SUMIFS([1]站外推广2026年度!$AJ:$AJ,[1]站外推广2026年度!$E:$E,$B24,[1]站外推广2026年度!$D:$D,"*"&amp;$B22&amp;"*",[1]站外推广2026年度!$N:$N,"&gt;="&amp;$A38,[1]站外推广2026年度!$N:$N,"&lt;="&amp;$B38,[1]站外推广2026年度!$R:$R,"&lt;&gt;已取消"),0)</f>
        <v>0</v>
      </c>
      <c r="K38" s="49">
        <f>IFERROR(SUMIFS([1]站外推广2026年度!$AJ:$AJ,[1]站外推广2026年度!$E:$E,$B24,[1]站外推广2026年度!$D:$D,"*"&amp;$B22&amp;"*",[1]站外推广2026年度!$N:$N,"&gt;="&amp;$A38,[1]站外推广2026年度!$N:$N,"&lt;="&amp;$B38,[1]站外推广2026年度!$R:$R,"已发布"),0)</f>
        <v>0</v>
      </c>
      <c r="L38" s="49">
        <f t="shared" si="4"/>
        <v>0</v>
      </c>
      <c r="M38" s="51">
        <f t="shared" si="2"/>
        <v>0</v>
      </c>
      <c r="N38" s="57">
        <f t="shared" si="3"/>
        <v>0</v>
      </c>
      <c r="O38" s="52">
        <f>IFERROR(SUMIFS([1]站外推广2026年度!$AJ:$AJ,[1]站外推广2026年度!$D:$D,$B22,[1]站外推广2026年度!$R:$R,"已发布",[1]站外推广2026年度!$X:$X,"&gt;="&amp;$A38,[1]站外推广2026年度!$X:$X,"&lt;="&amp;$B38)/SUMIFS([1]站外推广2026年度!$AK:$AK,[1]站外推广2026年度!$D:$D,$B22,[1]站外推广2026年度!$R:$R,"已发布",[1]站外推广2026年度!$X:$X,"&gt;="&amp;$A38,[1]站外推广2026年度!$X:$X,"&lt;="&amp;$B38),0)</f>
        <v>0</v>
      </c>
    </row>
    <row r="39" spans="5:15" x14ac:dyDescent="0.3">
      <c r="E39" s="56">
        <v>46128</v>
      </c>
      <c r="F39" s="56">
        <v>46143</v>
      </c>
      <c r="G39" s="49">
        <f>COUNTIFS([1]站外推广2026年度!$E:$E,$B24,[1]站外推广2026年度!$D:$D,"*"&amp;$B22&amp;"*",[1]站外推广2026年度!$N:$N,"&gt;="&amp;E39,[1]站外推广2026年度!$N:$N,"&lt;="&amp;F39,[1]站外推广2026年度!$R:$R,"&lt;&gt;已取消")</f>
        <v>0</v>
      </c>
      <c r="H39" s="49">
        <f>COUNTIFS([1]站外推广2026年度!$E:$E,$B24,[1]站外推广2026年度!$D:$D,"*"&amp;$B22&amp;"*",[1]站外推广2026年度!$N:$N,"&gt;="&amp;E39,[1]站外推广2026年度!$N:$N,"&lt;="&amp;F39,[1]站外推广2026年度!$R:$R,"&lt;&gt;已取消",[1]站外推广2026年度!$R:$R,"已发布")</f>
        <v>0</v>
      </c>
      <c r="I39" s="49">
        <f>IFERROR(COUNTIFS([1]站外推广2026年度!I:I,$B24,[1]站外推广2026年度!H:H,"*"&amp;$B22&amp;"*",[1]站外推广2026年度!R:R,"&gt;="&amp;E39,[1]站外推广2026年度!R:R,"&lt;="&amp;F39,[1]站外推广2026年度!V:V,"超时"),0)</f>
        <v>0</v>
      </c>
      <c r="J39" s="49">
        <f>IFERROR(SUMIFS([1]站外推广2026年度!$AJ:$AJ,[1]站外推广2026年度!$E:$E,$B24,[1]站外推广2026年度!$D:$D,"*"&amp;$B22&amp;"*",[1]站外推广2026年度!$N:$N,"&gt;="&amp;$A39,[1]站外推广2026年度!$N:$N,"&lt;="&amp;$B39,[1]站外推广2026年度!$R:$R,"&lt;&gt;已取消"),0)</f>
        <v>0</v>
      </c>
      <c r="K39" s="49">
        <f>IFERROR(SUMIFS([1]站外推广2026年度!AN:AN,[1]站外推广2026年度!I:I,$B24,[1]站外推广2026年度!H:H,"*"&amp;$B22&amp;"*",[1]站外推广2026年度!R:R,"&gt;="&amp;$A39,[1]站外推广2026年度!R:R,"&lt;="&amp;$B39,[1]站外推广2026年度!V:V,"已发布"),0)</f>
        <v>0</v>
      </c>
      <c r="L39" s="49">
        <f t="shared" si="4"/>
        <v>0</v>
      </c>
      <c r="M39" s="51">
        <f t="shared" si="2"/>
        <v>0</v>
      </c>
      <c r="N39" s="57">
        <f t="shared" si="3"/>
        <v>0</v>
      </c>
      <c r="O39" s="52">
        <f>IFERROR(SUMIFS([1]站外推广2026年度!$AJ:$AJ,[1]站外推广2026年度!$D:$D,$B22,[1]站外推广2026年度!$R:$R,"已发布",[1]站外推广2026年度!$X:$X,"&gt;="&amp;$A39,[1]站外推广2026年度!$X:$X,"&lt;="&amp;$B39)/SUMIFS([1]站外推广2026年度!$AK:$AK,[1]站外推广2026年度!$D:$D,$B22,[1]站外推广2026年度!$R:$R,"已发布",[1]站外推广2026年度!$X:$X,"&gt;="&amp;$A39,[1]站外推广2026年度!$X:$X,"&lt;="&amp;$B39),0)</f>
        <v>0</v>
      </c>
    </row>
    <row r="40" spans="5:15" x14ac:dyDescent="0.3">
      <c r="E40" s="56">
        <v>46144</v>
      </c>
      <c r="F40" s="56">
        <v>46157</v>
      </c>
      <c r="G40" s="49">
        <f>COUNTIFS([1]站外推广2026年度!$E:$E,$B24,[1]站外推广2026年度!$D:$D,"*"&amp;$B22&amp;"*",[1]站外推广2026年度!$N:$N,"&gt;="&amp;E40,[1]站外推广2026年度!$N:$N,"&lt;="&amp;F40,[1]站外推广2026年度!$R:$R,"&lt;&gt;已取消")</f>
        <v>0</v>
      </c>
      <c r="H40" s="49">
        <f>COUNTIFS([1]站外推广2026年度!$E:$E,$B24,[1]站外推广2026年度!$D:$D,"*"&amp;$B22&amp;"*",[1]站外推广2026年度!$N:$N,"&gt;="&amp;E40,[1]站外推广2026年度!$N:$N,"&lt;="&amp;F40,[1]站外推广2026年度!$R:$R,"&lt;&gt;已取消",[1]站外推广2026年度!$R:$R,"已发布")</f>
        <v>0</v>
      </c>
      <c r="I40" s="49">
        <f>IFERROR(COUNTIFS([1]站外推广2026年度!I:I,$B24,[1]站外推广2026年度!H:H,"*"&amp;$B22&amp;"*",[1]站外推广2026年度!R:R,"&gt;="&amp;E40,[1]站外推广2026年度!R:R,"&lt;="&amp;F40,[1]站外推广2026年度!V:V,"超时"),0)</f>
        <v>0</v>
      </c>
      <c r="J40" s="49">
        <f>IFERROR(SUMIFS([1]站外推广2026年度!$AJ:$AJ,[1]站外推广2026年度!$E:$E,$B24,[1]站外推广2026年度!$D:$D,"*"&amp;$B22&amp;"*",[1]站外推广2026年度!$N:$N,"&gt;="&amp;$A40,[1]站外推广2026年度!$N:$N,"&lt;="&amp;$B40,[1]站外推广2026年度!$R:$R,"&lt;&gt;已取消"),0)</f>
        <v>0</v>
      </c>
      <c r="K40" s="49">
        <f>IFERROR(SUMIFS([1]站外推广2026年度!$AJ:$AJ,[1]站外推广2026年度!$E:$E,$B24,[1]站外推广2026年度!$D:$D,"*"&amp;$B22&amp;"*",[1]站外推广2026年度!$N:$N,"&gt;="&amp;$A40,[1]站外推广2026年度!$N:$N,"&lt;="&amp;$B40,[1]站外推广2026年度!$R:$R,"已发布"),0)</f>
        <v>0</v>
      </c>
      <c r="L40" s="49">
        <f t="shared" si="4"/>
        <v>0</v>
      </c>
      <c r="M40" s="51">
        <f t="shared" si="2"/>
        <v>0</v>
      </c>
      <c r="N40" s="57">
        <f t="shared" si="3"/>
        <v>0</v>
      </c>
      <c r="O40" s="52">
        <f>IFERROR(SUMIFS([1]站外推广2026年度!$AJ:$AJ,[1]站外推广2026年度!$D:$D,$B22,[1]站外推广2026年度!$R:$R,"已发布",[1]站外推广2026年度!$X:$X,"&gt;="&amp;$A40,[1]站外推广2026年度!$X:$X,"&lt;="&amp;$B40)/SUMIFS([1]站外推广2026年度!$AK:$AK,[1]站外推广2026年度!$D:$D,$B22,[1]站外推广2026年度!$R:$R,"已发布",[1]站外推广2026年度!$X:$X,"&gt;="&amp;$A40,[1]站外推广2026年度!$X:$X,"&lt;="&amp;$B40),0)</f>
        <v>0</v>
      </c>
    </row>
    <row r="41" spans="5:15" x14ac:dyDescent="0.3">
      <c r="E41" s="56">
        <v>46158</v>
      </c>
      <c r="F41" s="56">
        <v>46174</v>
      </c>
      <c r="G41" s="49">
        <f>COUNTIFS([1]站外推广2026年度!$E:$E,$B24,[1]站外推广2026年度!$D:$D,"*"&amp;$B22&amp;"*",[1]站外推广2026年度!$N:$N,"&gt;="&amp;E41,[1]站外推广2026年度!$N:$N,"&lt;="&amp;F41,[1]站外推广2026年度!$R:$R,"&lt;&gt;已取消")</f>
        <v>0</v>
      </c>
      <c r="H41" s="49">
        <f>COUNTIFS([1]站外推广2026年度!$E:$E,$B24,[1]站外推广2026年度!$D:$D,"*"&amp;$B22&amp;"*",[1]站外推广2026年度!$N:$N,"&gt;="&amp;E41,[1]站外推广2026年度!$N:$N,"&lt;="&amp;F41,[1]站外推广2026年度!$R:$R,"&lt;&gt;已取消",[1]站外推广2026年度!$R:$R,"已发布")</f>
        <v>0</v>
      </c>
      <c r="I41" s="49">
        <f>IFERROR(COUNTIFS([1]站外推广2026年度!I:I,$B24,[1]站外推广2026年度!H:H,"*"&amp;$B22&amp;"*",[1]站外推广2026年度!R:R,"&gt;="&amp;E41,[1]站外推广2026年度!R:R,"&lt;="&amp;F41,[1]站外推广2026年度!V:V,"超时"),0)</f>
        <v>0</v>
      </c>
      <c r="J41" s="49">
        <f>IFERROR(SUMIFS([1]站外推广2026年度!AN:AN,[1]站外推广2026年度!I:I,$B$7,[1]站外推广2026年度!H:H,"*"&amp;$B$5&amp;"*",[1]站外推广2026年度!R:R,"&gt;="&amp;$A41,[1]站外推广2026年度!R:R,"&lt;="&amp;$B41,[1]站外推广2026年度!V:V,"&lt;&gt;已取消"),0)</f>
        <v>0</v>
      </c>
      <c r="K41" s="49">
        <f>IFERROR(SUMIFS([1]站外推广2026年度!$AJ:$AJ,[1]站外推广2026年度!$E:$E,$B24,[1]站外推广2026年度!H:H,"*"&amp;$B22&amp;"*",[1]站外推广2026年度!$N:$N,"&gt;="&amp;$A41,[1]站外推广2026年度!$N:$N,"&lt;="&amp;$B41,[1]站外推广2026年度!$R:$R,"已发布"),0)</f>
        <v>0</v>
      </c>
      <c r="L41" s="49">
        <f t="shared" si="4"/>
        <v>0</v>
      </c>
      <c r="M41" s="51">
        <f t="shared" si="2"/>
        <v>0</v>
      </c>
      <c r="N41" s="57">
        <f t="shared" si="3"/>
        <v>0</v>
      </c>
      <c r="O41" s="52">
        <f>IFERROR(SUMIFS([1]站外推广2026年度!$AJ:$AJ,[1]站外推广2026年度!$D:$D,$B22,[1]站外推广2026年度!$R:$R,"已发布",[1]站外推广2026年度!$X:$X,"&gt;="&amp;$A41,[1]站外推广2026年度!$X:$X,"&lt;="&amp;$B41)/SUMIFS([1]站外推广2026年度!$AK:$AK,[1]站外推广2026年度!$D:$D,$B22,[1]站外推广2026年度!$R:$R,"已发布",[1]站外推广2026年度!$X:$X,"&gt;="&amp;$A41,[1]站外推广2026年度!$X:$X,"&lt;="&amp;$B41),0)</f>
        <v>0</v>
      </c>
    </row>
    <row r="42" spans="5:15" x14ac:dyDescent="0.3">
      <c r="E42" s="56">
        <v>46189</v>
      </c>
      <c r="F42" s="56">
        <v>46204</v>
      </c>
      <c r="G42" s="49">
        <f>COUNTIFS([1]站外推广2026年度!$E:$E,$B24,[1]站外推广2026年度!$D:$D,"*"&amp;$B22&amp;"*",[1]站外推广2026年度!$N:$N,"&gt;="&amp;E42,[1]站外推广2026年度!$N:$N,"&lt;="&amp;F42,[1]站外推广2026年度!$R:$R,"&lt;&gt;已取消")</f>
        <v>0</v>
      </c>
      <c r="H42" s="49">
        <f>COUNTIFS([1]站外推广2026年度!$E:$E,$B24,[1]站外推广2026年度!$D:$D,"*"&amp;$B22&amp;"*",[1]站外推广2026年度!$N:$N,"&gt;="&amp;E42,[1]站外推广2026年度!$N:$N,"&lt;="&amp;F42,[1]站外推广2026年度!$R:$R,"&lt;&gt;已取消",[1]站外推广2026年度!$R:$R,"已发布")</f>
        <v>0</v>
      </c>
      <c r="I42" s="49">
        <f>IFERROR(COUNTIFS([1]站外推广2026年度!I:I,$B24,[1]站外推广2026年度!H:H,"*"&amp;$B22&amp;"*",[1]站外推广2026年度!R:R,"&gt;="&amp;E42,[1]站外推广2026年度!R:R,"&lt;="&amp;F42,[1]站外推广2026年度!V:V,"超时"),0)</f>
        <v>0</v>
      </c>
      <c r="J42" s="49">
        <f>IFERROR(SUMIFS([1]站外推广2026年度!$AJ:$AJ,[1]站外推广2026年度!$E:$E,$B24,[1]站外推广2026年度!$D:$D,"*"&amp;$B22&amp;"*",[1]站外推广2026年度!$N:$N,"&gt;="&amp;$A42,[1]站外推广2026年度!$N:$N,"&lt;="&amp;$B42,[1]站外推广2026年度!$R:$R,"&lt;&gt;已取消"),0)</f>
        <v>0</v>
      </c>
      <c r="K42" s="49">
        <f>IFERROR(SUMIFS([1]站外推广2026年度!$AJ:$AJ,[1]站外推广2026年度!$E:$E,$B24,[1]站外推广2026年度!H:H,"*"&amp;$B$5&amp;"*",[1]站外推广2026年度!$N:$N,"&gt;="&amp;$A42,[1]站外推广2026年度!$N:$N,"&lt;="&amp;$B42,[1]站外推广2026年度!$R:$R,"已发布"),0)</f>
        <v>0</v>
      </c>
      <c r="L42" s="49">
        <f t="shared" si="4"/>
        <v>0</v>
      </c>
      <c r="M42" s="51">
        <f t="shared" si="2"/>
        <v>0</v>
      </c>
      <c r="N42" s="57">
        <f t="shared" si="3"/>
        <v>0</v>
      </c>
      <c r="O42" s="52">
        <f>IFERROR(SUMIFS([1]站外推广2026年度!$AJ:$AJ,[1]站外推广2026年度!$D:$D,$B22,[1]站外推广2026年度!$R:$R,"已发布",[1]站外推广2026年度!$X:$X,"&gt;="&amp;$A42,[1]站外推广2026年度!$X:$X,"&lt;="&amp;$B42)/SUMIFS([1]站外推广2026年度!$AK:$AK,[1]站外推广2026年度!$D:$D,$B22,[1]站外推广2026年度!$R:$R,"已发布",[1]站外推广2026年度!$X:$X,"&gt;="&amp;$A42,[1]站外推广2026年度!$X:$X,"&lt;="&amp;$B42),0)</f>
        <v>0</v>
      </c>
    </row>
  </sheetData>
  <mergeCells count="2">
    <mergeCell ref="E18:O18"/>
    <mergeCell ref="E19:F21"/>
  </mergeCells>
  <phoneticPr fontId="3"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23C2-FB2B-4B42-AE72-019CD033415D}">
  <dimension ref="A1"/>
  <sheetViews>
    <sheetView workbookViewId="0"/>
  </sheetViews>
  <sheetFormatPr defaultRowHeight="14" x14ac:dyDescent="0.3"/>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9D38-0244-4D9C-BC83-0DE97612045B}">
  <dimension ref="A1"/>
  <sheetViews>
    <sheetView workbookViewId="0"/>
  </sheetViews>
  <sheetFormatPr defaultRowHeight="14" x14ac:dyDescent="0.3"/>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D89E2-9917-4D89-98E8-7DAE4DD7AC8E}">
  <dimension ref="A1"/>
  <sheetViews>
    <sheetView workbookViewId="0"/>
  </sheetViews>
  <sheetFormatPr defaultRowHeight="14" x14ac:dyDescent="0.3"/>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千牛数据</vt:lpstr>
      <vt:lpstr>指标统计</vt:lpstr>
      <vt:lpstr>余额核对</vt:lpstr>
      <vt:lpstr>拍单</vt:lpstr>
      <vt:lpstr>单品站内推广数据</vt:lpstr>
      <vt:lpstr>站外结款表</vt:lpstr>
      <vt:lpstr>站外推广表</vt:lpstr>
      <vt:lpstr>BI看板</vt:lpstr>
      <vt:lpstr>商品成本表</vt:lpstr>
      <vt:lpstr>博主库</vt:lpstr>
      <vt:lpstr>BI_发文进度表</vt:lpstr>
      <vt:lpstr>BI_工作进度表</vt:lpstr>
      <vt:lpstr>BI_投产报表</vt:lpstr>
      <vt:lpstr>BI_店铺数据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刘帅</dc:creator>
  <cp:lastModifiedBy>帅 刘</cp:lastModifiedBy>
  <dcterms:created xsi:type="dcterms:W3CDTF">2015-06-05T18:19:34Z</dcterms:created>
  <dcterms:modified xsi:type="dcterms:W3CDTF">2026-04-18T16:52:13Z</dcterms:modified>
</cp:coreProperties>
</file>